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/>
  <mc:AlternateContent xmlns:mc="http://schemas.openxmlformats.org/markup-compatibility/2006">
    <mc:Choice Requires="x15">
      <x15ac:absPath xmlns:x15ac="http://schemas.microsoft.com/office/spreadsheetml/2010/11/ac" url="C:\Users\roihe\Desktop\Data\R\"/>
    </mc:Choice>
  </mc:AlternateContent>
  <xr:revisionPtr revIDLastSave="0" documentId="13_ncr:1_{B9727CD7-79AA-4BC2-BA22-16160D7A8B0E}" xr6:coauthVersionLast="47" xr6:coauthVersionMax="47" xr10:uidLastSave="{00000000-0000-0000-0000-000000000000}"/>
  <bookViews>
    <workbookView xWindow="-80" yWindow="-80" windowWidth="19360" windowHeight="10360" tabRatio="808" activeTab="3" xr2:uid="{00000000-000D-0000-FFFF-FFFF00000000}"/>
  </bookViews>
  <sheets>
    <sheet name="data.all" sheetId="17" r:id="rId1"/>
    <sheet name="גיליון1" sheetId="20" r:id="rId2"/>
    <sheet name="simulation" sheetId="19" r:id="rId3"/>
    <sheet name="luca_data" sheetId="18" r:id="rId4"/>
    <sheet name="convertions" sheetId="13" r:id="rId5"/>
    <sheet name="GPS" sheetId="16" r:id="rId6"/>
    <sheet name="heights_prep" sheetId="4" r:id="rId7"/>
    <sheet name="heights" sheetId="15" r:id="rId8"/>
    <sheet name="total_circ_data" sheetId="2" state="hidden" r:id="rId9"/>
    <sheet name="stained" sheetId="14" r:id="rId10"/>
    <sheet name="Catophractes" sheetId="8" r:id="rId11"/>
    <sheet name="Melifera" sheetId="7" r:id="rId12"/>
    <sheet name="Nebrownii" sheetId="11" r:id="rId13"/>
    <sheet name="Dichrostachys" sheetId="10" r:id="rId14"/>
    <sheet name="Mopane" sheetId="9" r:id="rId15"/>
    <sheet name="Reficiens" sheetId="6" r:id="rId16"/>
  </sheets>
  <externalReferences>
    <externalReference r:id="rId17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3" i="18" l="1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M102" i="18"/>
  <c r="M103" i="18"/>
  <c r="M104" i="18"/>
  <c r="M105" i="18"/>
  <c r="M106" i="18"/>
  <c r="M107" i="18"/>
  <c r="M108" i="18"/>
  <c r="M109" i="18"/>
  <c r="M110" i="18"/>
  <c r="M111" i="18"/>
  <c r="M112" i="18"/>
  <c r="M113" i="18"/>
  <c r="M114" i="18"/>
  <c r="M115" i="18"/>
  <c r="M116" i="18"/>
  <c r="M117" i="18"/>
  <c r="M118" i="18"/>
  <c r="M119" i="18"/>
  <c r="M120" i="18"/>
  <c r="M121" i="18"/>
  <c r="M122" i="18"/>
  <c r="M123" i="18"/>
  <c r="M124" i="18"/>
  <c r="M125" i="18"/>
  <c r="M126" i="18"/>
  <c r="M127" i="18"/>
  <c r="M128" i="18"/>
  <c r="M129" i="18"/>
  <c r="M130" i="18"/>
  <c r="M131" i="18"/>
  <c r="M132" i="18"/>
  <c r="M133" i="18"/>
  <c r="M134" i="18"/>
  <c r="M135" i="18"/>
  <c r="M136" i="18"/>
  <c r="M137" i="18"/>
  <c r="M138" i="18"/>
  <c r="M139" i="18"/>
  <c r="M140" i="18"/>
  <c r="M141" i="18"/>
  <c r="M142" i="18"/>
  <c r="M143" i="18"/>
  <c r="M144" i="18"/>
  <c r="M145" i="18"/>
  <c r="M146" i="18"/>
  <c r="M147" i="18"/>
  <c r="M148" i="18"/>
  <c r="M149" i="18"/>
  <c r="M150" i="18"/>
  <c r="M151" i="18"/>
  <c r="M152" i="18"/>
  <c r="M153" i="18"/>
  <c r="M154" i="18"/>
  <c r="M155" i="18"/>
  <c r="M156" i="18"/>
  <c r="M157" i="18"/>
  <c r="M158" i="18"/>
  <c r="M159" i="18"/>
  <c r="M160" i="18"/>
  <c r="M161" i="18"/>
  <c r="M162" i="18"/>
  <c r="M163" i="18"/>
  <c r="M164" i="18"/>
  <c r="M165" i="18"/>
  <c r="M166" i="18"/>
  <c r="M167" i="18"/>
  <c r="M168" i="18"/>
  <c r="M169" i="18"/>
  <c r="M170" i="18"/>
  <c r="M171" i="18"/>
  <c r="M172" i="18"/>
  <c r="M173" i="18"/>
  <c r="M174" i="18"/>
  <c r="M175" i="18"/>
  <c r="M176" i="18"/>
  <c r="M177" i="18"/>
  <c r="M178" i="18"/>
  <c r="M179" i="18"/>
  <c r="M180" i="18"/>
  <c r="M181" i="18"/>
  <c r="M182" i="18"/>
  <c r="M183" i="18"/>
  <c r="M184" i="18"/>
  <c r="M185" i="18"/>
  <c r="M186" i="18"/>
  <c r="M187" i="18"/>
  <c r="M188" i="18"/>
  <c r="M189" i="18"/>
  <c r="M190" i="18"/>
  <c r="M191" i="18"/>
  <c r="M192" i="18"/>
  <c r="M193" i="18"/>
  <c r="M194" i="18"/>
  <c r="M195" i="18"/>
  <c r="M196" i="18"/>
  <c r="M197" i="18"/>
  <c r="M198" i="18"/>
  <c r="M199" i="18"/>
  <c r="M200" i="18"/>
  <c r="M201" i="18"/>
  <c r="M202" i="18"/>
  <c r="M203" i="18"/>
  <c r="M204" i="18"/>
  <c r="M205" i="18"/>
  <c r="M206" i="18"/>
  <c r="M207" i="18"/>
  <c r="M208" i="18"/>
  <c r="M209" i="18"/>
  <c r="M210" i="18"/>
  <c r="M211" i="18"/>
  <c r="M212" i="18"/>
  <c r="M213" i="18"/>
  <c r="M214" i="18"/>
  <c r="M215" i="18"/>
  <c r="M216" i="18"/>
  <c r="M217" i="18"/>
  <c r="M218" i="18"/>
  <c r="M219" i="18"/>
  <c r="M220" i="18"/>
  <c r="M221" i="18"/>
  <c r="M222" i="18"/>
  <c r="M223" i="18"/>
  <c r="M224" i="18"/>
  <c r="M225" i="18"/>
  <c r="M226" i="18"/>
  <c r="M227" i="18"/>
  <c r="M228" i="18"/>
  <c r="M229" i="18"/>
  <c r="M230" i="18"/>
  <c r="M231" i="18"/>
  <c r="M232" i="18"/>
  <c r="M233" i="18"/>
  <c r="M234" i="18"/>
  <c r="M235" i="18"/>
  <c r="M236" i="18"/>
  <c r="M237" i="18"/>
  <c r="M238" i="18"/>
  <c r="M239" i="18"/>
  <c r="M240" i="18"/>
  <c r="M241" i="18"/>
  <c r="M242" i="18"/>
  <c r="M243" i="18"/>
  <c r="M244" i="18"/>
  <c r="M245" i="18"/>
  <c r="M246" i="18"/>
  <c r="M247" i="18"/>
  <c r="M248" i="18"/>
  <c r="M249" i="18"/>
  <c r="M250" i="18"/>
  <c r="M251" i="18"/>
  <c r="M252" i="18"/>
  <c r="M253" i="18"/>
  <c r="M254" i="18"/>
  <c r="M255" i="18"/>
  <c r="M256" i="18"/>
  <c r="M257" i="18"/>
  <c r="M258" i="18"/>
  <c r="M259" i="18"/>
  <c r="M260" i="18"/>
  <c r="M261" i="18"/>
  <c r="M262" i="18"/>
  <c r="M263" i="18"/>
  <c r="M264" i="18"/>
  <c r="M265" i="18"/>
  <c r="M266" i="18"/>
  <c r="M267" i="18"/>
  <c r="M268" i="18"/>
  <c r="M269" i="18"/>
  <c r="M270" i="18"/>
  <c r="M271" i="18"/>
  <c r="M272" i="18"/>
  <c r="M273" i="18"/>
  <c r="M274" i="18"/>
  <c r="M275" i="18"/>
  <c r="M276" i="18"/>
  <c r="M277" i="18"/>
  <c r="M278" i="18"/>
  <c r="M279" i="18"/>
  <c r="M280" i="18"/>
  <c r="M281" i="18"/>
  <c r="M282" i="18"/>
  <c r="M283" i="18"/>
  <c r="M284" i="18"/>
  <c r="M285" i="18"/>
  <c r="M286" i="18"/>
  <c r="M287" i="18"/>
  <c r="M288" i="18"/>
  <c r="M289" i="18"/>
  <c r="M290" i="18"/>
  <c r="M291" i="18"/>
  <c r="M292" i="18"/>
  <c r="M293" i="18"/>
  <c r="M294" i="18"/>
  <c r="M295" i="18"/>
  <c r="M296" i="18"/>
  <c r="M297" i="18"/>
  <c r="M298" i="18"/>
  <c r="M299" i="18"/>
  <c r="M300" i="18"/>
  <c r="M301" i="18"/>
  <c r="M302" i="18"/>
  <c r="M303" i="18"/>
  <c r="M304" i="18"/>
  <c r="M305" i="18"/>
  <c r="M306" i="18"/>
  <c r="M307" i="18"/>
  <c r="M308" i="18"/>
  <c r="M309" i="18"/>
  <c r="M310" i="18"/>
  <c r="M311" i="18"/>
  <c r="M312" i="18"/>
  <c r="M313" i="18"/>
  <c r="M314" i="18"/>
  <c r="M315" i="18"/>
  <c r="M316" i="18"/>
  <c r="M317" i="18"/>
  <c r="M318" i="18"/>
  <c r="M319" i="18"/>
  <c r="M320" i="18"/>
  <c r="M321" i="18"/>
  <c r="M322" i="18"/>
  <c r="M323" i="18"/>
  <c r="M324" i="18"/>
  <c r="M325" i="18"/>
  <c r="M326" i="18"/>
  <c r="M327" i="18"/>
  <c r="M328" i="18"/>
  <c r="M329" i="18"/>
  <c r="M330" i="18"/>
  <c r="M331" i="18"/>
  <c r="M332" i="18"/>
  <c r="M333" i="18"/>
  <c r="M334" i="18"/>
  <c r="M335" i="18"/>
  <c r="M336" i="18"/>
  <c r="M337" i="18"/>
  <c r="M338" i="18"/>
  <c r="M339" i="18"/>
  <c r="M340" i="18"/>
  <c r="M341" i="18"/>
  <c r="M342" i="18"/>
  <c r="M343" i="18"/>
  <c r="M344" i="18"/>
  <c r="M345" i="18"/>
  <c r="M346" i="18"/>
  <c r="M347" i="18"/>
  <c r="M348" i="18"/>
  <c r="M349" i="18"/>
  <c r="M350" i="18"/>
  <c r="M351" i="18"/>
  <c r="M352" i="18"/>
  <c r="M353" i="18"/>
  <c r="M354" i="18"/>
  <c r="M355" i="18"/>
  <c r="M356" i="18"/>
  <c r="M357" i="18"/>
  <c r="M358" i="18"/>
  <c r="M359" i="18"/>
  <c r="M360" i="18"/>
  <c r="M361" i="18"/>
  <c r="M362" i="18"/>
  <c r="M363" i="18"/>
  <c r="M364" i="18"/>
  <c r="M365" i="18"/>
  <c r="M366" i="18"/>
  <c r="M367" i="18"/>
  <c r="M368" i="18"/>
  <c r="M369" i="18"/>
  <c r="M370" i="18"/>
  <c r="M371" i="18"/>
  <c r="M372" i="18"/>
  <c r="M373" i="18"/>
  <c r="M374" i="18"/>
  <c r="M375" i="18"/>
  <c r="M376" i="18"/>
  <c r="M377" i="18"/>
  <c r="M378" i="18"/>
  <c r="M379" i="18"/>
  <c r="M380" i="18"/>
  <c r="M381" i="18"/>
  <c r="M382" i="18"/>
  <c r="M383" i="18"/>
  <c r="M384" i="18"/>
  <c r="M385" i="18"/>
  <c r="M386" i="18"/>
  <c r="M387" i="18"/>
  <c r="M388" i="18"/>
  <c r="M389" i="18"/>
  <c r="M390" i="18"/>
  <c r="M391" i="18"/>
  <c r="M392" i="18"/>
  <c r="M393" i="18"/>
  <c r="M394" i="18"/>
  <c r="M395" i="18"/>
  <c r="M396" i="18"/>
  <c r="M397" i="18"/>
  <c r="M398" i="18"/>
  <c r="M399" i="18"/>
  <c r="M400" i="18"/>
  <c r="M401" i="18"/>
  <c r="M402" i="18"/>
  <c r="M403" i="18"/>
  <c r="M404" i="18"/>
  <c r="M405" i="18"/>
  <c r="M406" i="18"/>
  <c r="M407" i="18"/>
  <c r="M408" i="18"/>
  <c r="M409" i="18"/>
  <c r="M410" i="18"/>
  <c r="M411" i="18"/>
  <c r="M412" i="18"/>
  <c r="M413" i="18"/>
  <c r="M2" i="18"/>
  <c r="Z42" i="19" l="1"/>
  <c r="X42" i="19"/>
  <c r="Z41" i="19"/>
  <c r="X41" i="19"/>
  <c r="Z40" i="19"/>
  <c r="X40" i="19"/>
  <c r="Z39" i="19"/>
  <c r="X39" i="19"/>
  <c r="Z38" i="19"/>
  <c r="X38" i="19"/>
  <c r="AA37" i="19"/>
  <c r="Y37" i="19"/>
  <c r="AA36" i="19"/>
  <c r="Z36" i="19"/>
  <c r="Y36" i="19"/>
  <c r="X36" i="19"/>
  <c r="AA35" i="19"/>
  <c r="Z35" i="19"/>
  <c r="Y35" i="19"/>
  <c r="X35" i="19"/>
  <c r="AA34" i="19"/>
  <c r="Z34" i="19"/>
  <c r="Y34" i="19"/>
  <c r="X34" i="19"/>
  <c r="AA33" i="19"/>
  <c r="Z33" i="19"/>
  <c r="Y33" i="19"/>
  <c r="X33" i="19"/>
  <c r="AA32" i="19"/>
  <c r="Z32" i="19"/>
  <c r="Y32" i="19"/>
  <c r="X32" i="19"/>
  <c r="AA31" i="19"/>
  <c r="Y31" i="19"/>
  <c r="AA30" i="19"/>
  <c r="Z30" i="19"/>
  <c r="Y30" i="19"/>
  <c r="X30" i="19"/>
  <c r="AA29" i="19"/>
  <c r="Z29" i="19"/>
  <c r="Y29" i="19"/>
  <c r="X29" i="19"/>
  <c r="AA28" i="19"/>
  <c r="Z28" i="19"/>
  <c r="Y28" i="19"/>
  <c r="X28" i="19"/>
  <c r="AA27" i="19"/>
  <c r="Z27" i="19"/>
  <c r="Y27" i="19"/>
  <c r="X27" i="19"/>
  <c r="AA26" i="19"/>
  <c r="Z26" i="19"/>
  <c r="Y26" i="19"/>
  <c r="X26" i="19"/>
  <c r="AA25" i="19"/>
  <c r="Y25" i="19"/>
  <c r="AA24" i="19"/>
  <c r="Z24" i="19"/>
  <c r="Y24" i="19"/>
  <c r="X24" i="19"/>
  <c r="AA23" i="19"/>
  <c r="Z23" i="19"/>
  <c r="Y23" i="19"/>
  <c r="X23" i="19"/>
  <c r="AA22" i="19"/>
  <c r="Z22" i="19"/>
  <c r="Y22" i="19"/>
  <c r="X22" i="19"/>
  <c r="AA21" i="19"/>
  <c r="Z21" i="19"/>
  <c r="Y21" i="19"/>
  <c r="X21" i="19"/>
  <c r="AA20" i="19"/>
  <c r="Z20" i="19"/>
  <c r="Y20" i="19"/>
  <c r="X20" i="19"/>
  <c r="AA19" i="19"/>
  <c r="Y19" i="19"/>
  <c r="AA18" i="19"/>
  <c r="Z18" i="19"/>
  <c r="Y18" i="19"/>
  <c r="X18" i="19"/>
  <c r="AA17" i="19"/>
  <c r="Z17" i="19"/>
  <c r="Y17" i="19"/>
  <c r="X17" i="19"/>
  <c r="AA16" i="19"/>
  <c r="Z16" i="19"/>
  <c r="Y16" i="19"/>
  <c r="X16" i="19"/>
  <c r="AA15" i="19"/>
  <c r="Z15" i="19"/>
  <c r="Y15" i="19"/>
  <c r="X15" i="19"/>
  <c r="AA14" i="19"/>
  <c r="Z14" i="19"/>
  <c r="Y14" i="19"/>
  <c r="X14" i="19"/>
  <c r="AA13" i="19"/>
  <c r="Y13" i="19"/>
  <c r="AA12" i="19"/>
  <c r="Z12" i="19"/>
  <c r="Y12" i="19"/>
  <c r="X12" i="19"/>
  <c r="AA11" i="19"/>
  <c r="Z11" i="19"/>
  <c r="Y11" i="19"/>
  <c r="X11" i="19"/>
  <c r="AA10" i="19"/>
  <c r="Z10" i="19"/>
  <c r="Y10" i="19"/>
  <c r="X10" i="19"/>
  <c r="AA9" i="19"/>
  <c r="Z9" i="19"/>
  <c r="Y9" i="19"/>
  <c r="X9" i="19"/>
  <c r="AA8" i="19"/>
  <c r="Z8" i="19"/>
  <c r="Y8" i="19"/>
  <c r="X8" i="19"/>
  <c r="AA7" i="19"/>
  <c r="Y7" i="19"/>
  <c r="AA6" i="19"/>
  <c r="Z6" i="19"/>
  <c r="Y6" i="19"/>
  <c r="X6" i="19"/>
  <c r="AA5" i="19"/>
  <c r="Z5" i="19"/>
  <c r="Y5" i="19"/>
  <c r="X5" i="19"/>
  <c r="AA4" i="19"/>
  <c r="Z4" i="19"/>
  <c r="Y4" i="19"/>
  <c r="X4" i="19"/>
  <c r="AA3" i="19"/>
  <c r="Z3" i="19"/>
  <c r="Y3" i="19"/>
  <c r="X3" i="19"/>
  <c r="AA2" i="19"/>
  <c r="Z2" i="19"/>
  <c r="Y2" i="19"/>
  <c r="X2" i="19"/>
  <c r="BX4" i="20"/>
  <c r="CR4" i="20" s="1"/>
  <c r="CR3" i="20"/>
  <c r="CR5" i="20"/>
  <c r="CR6" i="20"/>
  <c r="CR7" i="20"/>
  <c r="CR8" i="20"/>
  <c r="CR9" i="20"/>
  <c r="CR10" i="20"/>
  <c r="CR11" i="20"/>
  <c r="CR12" i="20"/>
  <c r="CR13" i="20"/>
  <c r="CR14" i="20"/>
  <c r="CR15" i="20"/>
  <c r="CR16" i="20"/>
  <c r="CR17" i="20"/>
  <c r="CR18" i="20"/>
  <c r="CR19" i="20"/>
  <c r="CR20" i="20"/>
  <c r="CR21" i="20"/>
  <c r="CR22" i="20"/>
  <c r="CR23" i="20"/>
  <c r="CR24" i="20"/>
  <c r="CR25" i="20"/>
  <c r="CR26" i="20"/>
  <c r="CR27" i="20"/>
  <c r="CR28" i="20"/>
  <c r="CR29" i="20"/>
  <c r="CR30" i="20"/>
  <c r="CR31" i="20"/>
  <c r="CR32" i="20"/>
  <c r="CR33" i="20"/>
  <c r="CR34" i="20"/>
  <c r="CR35" i="20"/>
  <c r="CR36" i="20"/>
  <c r="CR37" i="20"/>
  <c r="CR38" i="20"/>
  <c r="CR39" i="20"/>
  <c r="CR40" i="20"/>
  <c r="CR41" i="20"/>
  <c r="CR42" i="20"/>
  <c r="CR43" i="20"/>
  <c r="CR44" i="20"/>
  <c r="CR45" i="20"/>
  <c r="CR46" i="20"/>
  <c r="CR47" i="20"/>
  <c r="CR48" i="20"/>
  <c r="CR49" i="20"/>
  <c r="CR50" i="20"/>
  <c r="CR51" i="20"/>
  <c r="CR52" i="20"/>
  <c r="CR53" i="20"/>
  <c r="CR54" i="20"/>
  <c r="CR55" i="20"/>
  <c r="CR56" i="20"/>
  <c r="CR57" i="20"/>
  <c r="CR58" i="20"/>
  <c r="CR59" i="20"/>
  <c r="CR60" i="20"/>
  <c r="CR61" i="20"/>
  <c r="CR62" i="20"/>
  <c r="CR63" i="20"/>
  <c r="CR64" i="20"/>
  <c r="CR65" i="20"/>
  <c r="CR66" i="20"/>
  <c r="CR67" i="20"/>
  <c r="CR68" i="20"/>
  <c r="CR69" i="20"/>
  <c r="CR70" i="20"/>
  <c r="CR71" i="20"/>
  <c r="CR72" i="20"/>
  <c r="CR73" i="20"/>
  <c r="CR74" i="20"/>
  <c r="CR75" i="20"/>
  <c r="CR76" i="20"/>
  <c r="CR77" i="20"/>
  <c r="CR78" i="20"/>
  <c r="CR79" i="20"/>
  <c r="CR80" i="20"/>
  <c r="CR81" i="20"/>
  <c r="CR82" i="20"/>
  <c r="CR83" i="20"/>
  <c r="CR84" i="20"/>
  <c r="CR85" i="20"/>
  <c r="CR86" i="20"/>
  <c r="CR87" i="20"/>
  <c r="CR88" i="20"/>
  <c r="CR89" i="20"/>
  <c r="CR90" i="20"/>
  <c r="CR91" i="20"/>
  <c r="CR92" i="20"/>
  <c r="CR93" i="20"/>
  <c r="CR94" i="20"/>
  <c r="CR95" i="20"/>
  <c r="CR96" i="20"/>
  <c r="CR97" i="20"/>
  <c r="CR98" i="20"/>
  <c r="CR99" i="20"/>
  <c r="CR100" i="20"/>
  <c r="CR101" i="20"/>
  <c r="CR102" i="20"/>
  <c r="CR103" i="20"/>
  <c r="CR104" i="20"/>
  <c r="CR105" i="20"/>
  <c r="CR106" i="20"/>
  <c r="CR107" i="20"/>
  <c r="CR108" i="20"/>
  <c r="CR109" i="20"/>
  <c r="CR110" i="20"/>
  <c r="CR111" i="20"/>
  <c r="CR112" i="20"/>
  <c r="CR113" i="20"/>
  <c r="CR114" i="20"/>
  <c r="CR115" i="20"/>
  <c r="CR116" i="20"/>
  <c r="CR117" i="20"/>
  <c r="CR118" i="20"/>
  <c r="CR119" i="20"/>
  <c r="CR120" i="20"/>
  <c r="CR121" i="20"/>
  <c r="CR122" i="20"/>
  <c r="CR123" i="20"/>
  <c r="CR124" i="20"/>
  <c r="CR125" i="20"/>
  <c r="CR126" i="20"/>
  <c r="CR127" i="20"/>
  <c r="CR128" i="20"/>
  <c r="CR129" i="20"/>
  <c r="CR130" i="20"/>
  <c r="CR131" i="20"/>
  <c r="CR132" i="20"/>
  <c r="CR133" i="20"/>
  <c r="CR134" i="20"/>
  <c r="CR135" i="20"/>
  <c r="CR136" i="20"/>
  <c r="CR137" i="20"/>
  <c r="CR138" i="20"/>
  <c r="CR139" i="20"/>
  <c r="CR140" i="20"/>
  <c r="CR141" i="20"/>
  <c r="CR142" i="20"/>
  <c r="CR143" i="20"/>
  <c r="CR144" i="20"/>
  <c r="CR145" i="20"/>
  <c r="CR146" i="20"/>
  <c r="CR147" i="20"/>
  <c r="CR148" i="20"/>
  <c r="CR149" i="20"/>
  <c r="CR150" i="20"/>
  <c r="CR151" i="20"/>
  <c r="CR152" i="20"/>
  <c r="CR153" i="20"/>
  <c r="CR154" i="20"/>
  <c r="CR155" i="20"/>
  <c r="CR156" i="20"/>
  <c r="CR157" i="20"/>
  <c r="CR158" i="20"/>
  <c r="CR159" i="20"/>
  <c r="CR160" i="20"/>
  <c r="CR161" i="20"/>
  <c r="CR162" i="20"/>
  <c r="CR163" i="20"/>
  <c r="CR164" i="20"/>
  <c r="CR165" i="20"/>
  <c r="CR166" i="20"/>
  <c r="CR167" i="20"/>
  <c r="CR168" i="20"/>
  <c r="CR169" i="20"/>
  <c r="CR170" i="20"/>
  <c r="CR171" i="20"/>
  <c r="CR172" i="20"/>
  <c r="CR173" i="20"/>
  <c r="CR174" i="20"/>
  <c r="CR175" i="20"/>
  <c r="CR176" i="20"/>
  <c r="CR177" i="20"/>
  <c r="CR178" i="20"/>
  <c r="CR179" i="20"/>
  <c r="CR180" i="20"/>
  <c r="CR181" i="20"/>
  <c r="CR182" i="20"/>
  <c r="CR183" i="20"/>
  <c r="CR184" i="20"/>
  <c r="CR185" i="20"/>
  <c r="CR186" i="20"/>
  <c r="CR187" i="20"/>
  <c r="CR188" i="20"/>
  <c r="CR189" i="20"/>
  <c r="CR190" i="20"/>
  <c r="CR191" i="20"/>
  <c r="CR192" i="20"/>
  <c r="CR193" i="20"/>
  <c r="CR194" i="20"/>
  <c r="CR195" i="20"/>
  <c r="CR196" i="20"/>
  <c r="CR197" i="20"/>
  <c r="CR198" i="20"/>
  <c r="CR199" i="20"/>
  <c r="CR200" i="20"/>
  <c r="CR201" i="20"/>
  <c r="CR202" i="20"/>
  <c r="CR203" i="20"/>
  <c r="CR204" i="20"/>
  <c r="CR205" i="20"/>
  <c r="CR206" i="20"/>
  <c r="CR207" i="20"/>
  <c r="CR208" i="20"/>
  <c r="CR209" i="20"/>
  <c r="CR210" i="20"/>
  <c r="CR211" i="20"/>
  <c r="CR212" i="20"/>
  <c r="CR213" i="20"/>
  <c r="CR214" i="20"/>
  <c r="CR215" i="20"/>
  <c r="CR216" i="20"/>
  <c r="CR217" i="20"/>
  <c r="CR218" i="20"/>
  <c r="CR219" i="20"/>
  <c r="CR220" i="20"/>
  <c r="CR221" i="20"/>
  <c r="CR222" i="20"/>
  <c r="CR223" i="20"/>
  <c r="CR224" i="20"/>
  <c r="CR225" i="20"/>
  <c r="CR226" i="20"/>
  <c r="CR227" i="20"/>
  <c r="CR228" i="20"/>
  <c r="CR229" i="20"/>
  <c r="CR230" i="20"/>
  <c r="CR231" i="20"/>
  <c r="CR232" i="20"/>
  <c r="CR233" i="20"/>
  <c r="CR234" i="20"/>
  <c r="CR235" i="20"/>
  <c r="CR236" i="20"/>
  <c r="CR237" i="20"/>
  <c r="CR238" i="20"/>
  <c r="CR239" i="20"/>
  <c r="CR240" i="20"/>
  <c r="CR241" i="20"/>
  <c r="CR242" i="20"/>
  <c r="CR243" i="20"/>
  <c r="CR244" i="20"/>
  <c r="CR245" i="20"/>
  <c r="CR246" i="20"/>
  <c r="CR247" i="20"/>
  <c r="CR248" i="20"/>
  <c r="CR249" i="20"/>
  <c r="CR250" i="20"/>
  <c r="CR251" i="20"/>
  <c r="CR252" i="20"/>
  <c r="CR253" i="20"/>
  <c r="CR254" i="20"/>
  <c r="CR255" i="20"/>
  <c r="CR256" i="20"/>
  <c r="CR257" i="20"/>
  <c r="CR258" i="20"/>
  <c r="CR259" i="20"/>
  <c r="CR260" i="20"/>
  <c r="CR261" i="20"/>
  <c r="CR262" i="20"/>
  <c r="CR263" i="20"/>
  <c r="CR264" i="20"/>
  <c r="CR265" i="20"/>
  <c r="CR266" i="20"/>
  <c r="CR267" i="20"/>
  <c r="CR268" i="20"/>
  <c r="CR269" i="20"/>
  <c r="CR270" i="20"/>
  <c r="CR271" i="20"/>
  <c r="CR272" i="20"/>
  <c r="CR273" i="20"/>
  <c r="CR274" i="20"/>
  <c r="CR275" i="20"/>
  <c r="CR276" i="20"/>
  <c r="CR277" i="20"/>
  <c r="CR278" i="20"/>
  <c r="CR279" i="20"/>
  <c r="CR280" i="20"/>
  <c r="CR281" i="20"/>
  <c r="CR282" i="20"/>
  <c r="CR283" i="20"/>
  <c r="CR284" i="20"/>
  <c r="CR285" i="20"/>
  <c r="CR286" i="20"/>
  <c r="CR287" i="20"/>
  <c r="CR288" i="20"/>
  <c r="CR289" i="20"/>
  <c r="CR290" i="20"/>
  <c r="CR291" i="20"/>
  <c r="CR292" i="20"/>
  <c r="CR293" i="20"/>
  <c r="CR294" i="20"/>
  <c r="CR295" i="20"/>
  <c r="CR296" i="20"/>
  <c r="CR297" i="20"/>
  <c r="CR298" i="20"/>
  <c r="CR299" i="20"/>
  <c r="CR300" i="20"/>
  <c r="CR301" i="20"/>
  <c r="CR302" i="20"/>
  <c r="CR303" i="20"/>
  <c r="CR304" i="20"/>
  <c r="CR305" i="20"/>
  <c r="CR306" i="20"/>
  <c r="CR307" i="20"/>
  <c r="CR308" i="20"/>
  <c r="CR309" i="20"/>
  <c r="CR310" i="20"/>
  <c r="CR311" i="20"/>
  <c r="CR312" i="20"/>
  <c r="CR313" i="20"/>
  <c r="CR314" i="20"/>
  <c r="CR315" i="20"/>
  <c r="CR316" i="20"/>
  <c r="CR317" i="20"/>
  <c r="CR318" i="20"/>
  <c r="CR319" i="20"/>
  <c r="CR320" i="20"/>
  <c r="CR321" i="20"/>
  <c r="CR322" i="20"/>
  <c r="CR323" i="20"/>
  <c r="CR324" i="20"/>
  <c r="CR325" i="20"/>
  <c r="CR326" i="20"/>
  <c r="CR327" i="20"/>
  <c r="CR328" i="20"/>
  <c r="CR329" i="20"/>
  <c r="CR330" i="20"/>
  <c r="CR331" i="20"/>
  <c r="CR332" i="20"/>
  <c r="CR333" i="20"/>
  <c r="CR334" i="20"/>
  <c r="CR335" i="20"/>
  <c r="CR336" i="20"/>
  <c r="CR337" i="20"/>
  <c r="CR338" i="20"/>
  <c r="CR339" i="20"/>
  <c r="CR340" i="20"/>
  <c r="CR341" i="20"/>
  <c r="CR342" i="20"/>
  <c r="CR343" i="20"/>
  <c r="CR344" i="20"/>
  <c r="CR345" i="20"/>
  <c r="CR346" i="20"/>
  <c r="CR347" i="20"/>
  <c r="CR348" i="20"/>
  <c r="CR349" i="20"/>
  <c r="CR350" i="20"/>
  <c r="CR351" i="20"/>
  <c r="CR352" i="20"/>
  <c r="CR353" i="20"/>
  <c r="CR354" i="20"/>
  <c r="CR355" i="20"/>
  <c r="CR356" i="20"/>
  <c r="CR357" i="20"/>
  <c r="CR358" i="20"/>
  <c r="CR359" i="20"/>
  <c r="CR360" i="20"/>
  <c r="CR361" i="20"/>
  <c r="CR2" i="20"/>
  <c r="AX2" i="20"/>
  <c r="AY2" i="20"/>
  <c r="AZ2" i="20"/>
  <c r="BA2" i="20"/>
  <c r="BB2" i="20"/>
  <c r="BC2" i="20"/>
  <c r="BD2" i="20"/>
  <c r="BE2" i="20"/>
  <c r="BF2" i="20"/>
  <c r="BG2" i="20"/>
  <c r="BH2" i="20"/>
  <c r="BI2" i="20"/>
  <c r="BJ2" i="20"/>
  <c r="BK2" i="20"/>
  <c r="BL2" i="20"/>
  <c r="BM2" i="20"/>
  <c r="BN2" i="20"/>
  <c r="BO2" i="20"/>
  <c r="BP2" i="20"/>
  <c r="BQ2" i="20"/>
  <c r="BR2" i="20"/>
  <c r="BS2" i="20"/>
  <c r="BT2" i="20"/>
  <c r="BU2" i="20"/>
  <c r="BV2" i="20"/>
  <c r="BW2" i="20"/>
  <c r="BX2" i="20"/>
  <c r="BY2" i="20"/>
  <c r="BZ2" i="20"/>
  <c r="CA2" i="20"/>
  <c r="CB2" i="20"/>
  <c r="CC2" i="20"/>
  <c r="CD2" i="20"/>
  <c r="CE2" i="20"/>
  <c r="CF2" i="20"/>
  <c r="CG2" i="20"/>
  <c r="CH2" i="20"/>
  <c r="CI2" i="20"/>
  <c r="CJ2" i="20"/>
  <c r="CK2" i="20"/>
  <c r="CL2" i="20"/>
  <c r="CM2" i="20"/>
  <c r="CN2" i="20"/>
  <c r="CO2" i="20"/>
  <c r="CP2" i="20"/>
  <c r="CQ2" i="20"/>
  <c r="AX3" i="20"/>
  <c r="AY3" i="20"/>
  <c r="AZ3" i="20"/>
  <c r="BA3" i="20"/>
  <c r="BB3" i="20"/>
  <c r="BC3" i="20"/>
  <c r="BD3" i="20"/>
  <c r="BE3" i="20"/>
  <c r="BF3" i="20"/>
  <c r="BG3" i="20"/>
  <c r="BH3" i="20"/>
  <c r="BI3" i="20"/>
  <c r="BJ3" i="20"/>
  <c r="BK3" i="20"/>
  <c r="BL3" i="20"/>
  <c r="BM3" i="20"/>
  <c r="BN3" i="20"/>
  <c r="BO3" i="20"/>
  <c r="BP3" i="20"/>
  <c r="BQ3" i="20"/>
  <c r="BR3" i="20"/>
  <c r="BS3" i="20"/>
  <c r="BT3" i="20"/>
  <c r="BU3" i="20"/>
  <c r="BV3" i="20"/>
  <c r="BW3" i="20"/>
  <c r="BX3" i="20"/>
  <c r="BY3" i="20"/>
  <c r="BZ3" i="20"/>
  <c r="CA3" i="20"/>
  <c r="CB3" i="20"/>
  <c r="CC3" i="20"/>
  <c r="CD3" i="20"/>
  <c r="CE3" i="20"/>
  <c r="CF3" i="20"/>
  <c r="CG3" i="20"/>
  <c r="CH3" i="20"/>
  <c r="CI3" i="20"/>
  <c r="CJ3" i="20"/>
  <c r="CK3" i="20"/>
  <c r="CL3" i="20"/>
  <c r="CM3" i="20"/>
  <c r="CN3" i="20"/>
  <c r="CO3" i="20"/>
  <c r="CP3" i="20"/>
  <c r="CQ3" i="20"/>
  <c r="AX4" i="20"/>
  <c r="AY4" i="20"/>
  <c r="AZ4" i="20"/>
  <c r="BA4" i="20"/>
  <c r="BB4" i="20"/>
  <c r="BC4" i="20"/>
  <c r="BD4" i="20"/>
  <c r="BE4" i="20"/>
  <c r="BF4" i="20"/>
  <c r="BG4" i="20"/>
  <c r="BH4" i="20"/>
  <c r="BI4" i="20"/>
  <c r="BJ4" i="20"/>
  <c r="BK4" i="20"/>
  <c r="BL4" i="20"/>
  <c r="BM4" i="20"/>
  <c r="BN4" i="20"/>
  <c r="BO4" i="20"/>
  <c r="BP4" i="20"/>
  <c r="BQ4" i="20"/>
  <c r="BR4" i="20"/>
  <c r="BS4" i="20"/>
  <c r="BT4" i="20"/>
  <c r="BU4" i="20"/>
  <c r="BV4" i="20"/>
  <c r="BW4" i="20"/>
  <c r="BY4" i="20"/>
  <c r="BZ4" i="20"/>
  <c r="CA4" i="20"/>
  <c r="CB4" i="20"/>
  <c r="CC4" i="20"/>
  <c r="CD4" i="20"/>
  <c r="CE4" i="20"/>
  <c r="CF4" i="20"/>
  <c r="CG4" i="20"/>
  <c r="CH4" i="20"/>
  <c r="CI4" i="20"/>
  <c r="CJ4" i="20"/>
  <c r="CK4" i="20"/>
  <c r="CL4" i="20"/>
  <c r="CM4" i="20"/>
  <c r="CN4" i="20"/>
  <c r="CO4" i="20"/>
  <c r="CP4" i="20"/>
  <c r="CQ4" i="20"/>
  <c r="AX5" i="20"/>
  <c r="AY5" i="20"/>
  <c r="AZ5" i="20"/>
  <c r="BA5" i="20"/>
  <c r="BB5" i="20"/>
  <c r="BC5" i="20"/>
  <c r="BD5" i="20"/>
  <c r="BE5" i="20"/>
  <c r="BF5" i="20"/>
  <c r="BG5" i="20"/>
  <c r="BH5" i="20"/>
  <c r="BI5" i="20"/>
  <c r="BJ5" i="20"/>
  <c r="BK5" i="20"/>
  <c r="BL5" i="20"/>
  <c r="BM5" i="20"/>
  <c r="BN5" i="20"/>
  <c r="BO5" i="20"/>
  <c r="BP5" i="20"/>
  <c r="BQ5" i="20"/>
  <c r="BR5" i="20"/>
  <c r="BS5" i="20"/>
  <c r="BT5" i="20"/>
  <c r="BU5" i="20"/>
  <c r="BV5" i="20"/>
  <c r="BW5" i="20"/>
  <c r="BX5" i="20"/>
  <c r="BY5" i="20"/>
  <c r="BZ5" i="20"/>
  <c r="CA5" i="20"/>
  <c r="CB5" i="20"/>
  <c r="CC5" i="20"/>
  <c r="CD5" i="20"/>
  <c r="CE5" i="20"/>
  <c r="CF5" i="20"/>
  <c r="CG5" i="20"/>
  <c r="CH5" i="20"/>
  <c r="CI5" i="20"/>
  <c r="CJ5" i="20"/>
  <c r="CK5" i="20"/>
  <c r="CL5" i="20"/>
  <c r="CM5" i="20"/>
  <c r="CN5" i="20"/>
  <c r="CO5" i="20"/>
  <c r="CP5" i="20"/>
  <c r="CQ5" i="20"/>
  <c r="AX6" i="20"/>
  <c r="AY6" i="20"/>
  <c r="AZ6" i="20"/>
  <c r="BA6" i="20"/>
  <c r="BB6" i="20"/>
  <c r="BC6" i="20"/>
  <c r="BD6" i="20"/>
  <c r="BE6" i="20"/>
  <c r="BF6" i="20"/>
  <c r="BG6" i="20"/>
  <c r="BH6" i="20"/>
  <c r="BI6" i="20"/>
  <c r="BJ6" i="20"/>
  <c r="BK6" i="20"/>
  <c r="BL6" i="20"/>
  <c r="BM6" i="20"/>
  <c r="BN6" i="20"/>
  <c r="BO6" i="20"/>
  <c r="BP6" i="20"/>
  <c r="BQ6" i="20"/>
  <c r="BR6" i="20"/>
  <c r="BS6" i="20"/>
  <c r="BT6" i="20"/>
  <c r="BU6" i="20"/>
  <c r="BV6" i="20"/>
  <c r="BW6" i="20"/>
  <c r="BX6" i="20"/>
  <c r="BY6" i="20"/>
  <c r="BZ6" i="20"/>
  <c r="CA6" i="20"/>
  <c r="CB6" i="20"/>
  <c r="CC6" i="20"/>
  <c r="CD6" i="20"/>
  <c r="CE6" i="20"/>
  <c r="CF6" i="20"/>
  <c r="CG6" i="20"/>
  <c r="CH6" i="20"/>
  <c r="CI6" i="20"/>
  <c r="CJ6" i="20"/>
  <c r="CK6" i="20"/>
  <c r="CL6" i="20"/>
  <c r="CM6" i="20"/>
  <c r="CN6" i="20"/>
  <c r="CO6" i="20"/>
  <c r="CP6" i="20"/>
  <c r="CQ6" i="20"/>
  <c r="AX7" i="20"/>
  <c r="AY7" i="20"/>
  <c r="AZ7" i="20"/>
  <c r="BA7" i="20"/>
  <c r="BB7" i="20"/>
  <c r="BC7" i="20"/>
  <c r="BD7" i="20"/>
  <c r="BE7" i="20"/>
  <c r="BF7" i="20"/>
  <c r="BG7" i="20"/>
  <c r="BH7" i="20"/>
  <c r="BI7" i="20"/>
  <c r="BJ7" i="20"/>
  <c r="BK7" i="20"/>
  <c r="BL7" i="20"/>
  <c r="BM7" i="20"/>
  <c r="BN7" i="20"/>
  <c r="BO7" i="20"/>
  <c r="BP7" i="20"/>
  <c r="BQ7" i="20"/>
  <c r="BR7" i="20"/>
  <c r="BS7" i="20"/>
  <c r="BT7" i="20"/>
  <c r="BU7" i="20"/>
  <c r="BV7" i="20"/>
  <c r="BW7" i="20"/>
  <c r="BX7" i="20"/>
  <c r="BY7" i="20"/>
  <c r="BZ7" i="20"/>
  <c r="CA7" i="20"/>
  <c r="CB7" i="20"/>
  <c r="CC7" i="20"/>
  <c r="CD7" i="20"/>
  <c r="CE7" i="20"/>
  <c r="CF7" i="20"/>
  <c r="CG7" i="20"/>
  <c r="CH7" i="20"/>
  <c r="CI7" i="20"/>
  <c r="CJ7" i="20"/>
  <c r="CK7" i="20"/>
  <c r="CL7" i="20"/>
  <c r="CM7" i="20"/>
  <c r="CN7" i="20"/>
  <c r="CO7" i="20"/>
  <c r="CP7" i="20"/>
  <c r="CQ7" i="20"/>
  <c r="AX8" i="20"/>
  <c r="AY8" i="20"/>
  <c r="AZ8" i="20"/>
  <c r="BA8" i="20"/>
  <c r="BB8" i="20"/>
  <c r="BC8" i="20"/>
  <c r="BD8" i="20"/>
  <c r="BE8" i="20"/>
  <c r="BF8" i="20"/>
  <c r="BG8" i="20"/>
  <c r="BH8" i="20"/>
  <c r="BI8" i="20"/>
  <c r="BJ8" i="20"/>
  <c r="BK8" i="20"/>
  <c r="BL8" i="20"/>
  <c r="BM8" i="20"/>
  <c r="BN8" i="20"/>
  <c r="BO8" i="20"/>
  <c r="BP8" i="20"/>
  <c r="BQ8" i="20"/>
  <c r="BR8" i="20"/>
  <c r="BS8" i="20"/>
  <c r="BT8" i="20"/>
  <c r="BU8" i="20"/>
  <c r="BV8" i="20"/>
  <c r="BW8" i="20"/>
  <c r="BX8" i="20"/>
  <c r="BY8" i="20"/>
  <c r="BZ8" i="20"/>
  <c r="CA8" i="20"/>
  <c r="CB8" i="20"/>
  <c r="CC8" i="20"/>
  <c r="CD8" i="20"/>
  <c r="CE8" i="20"/>
  <c r="CF8" i="20"/>
  <c r="CG8" i="20"/>
  <c r="CH8" i="20"/>
  <c r="CI8" i="20"/>
  <c r="CJ8" i="20"/>
  <c r="CK8" i="20"/>
  <c r="CL8" i="20"/>
  <c r="CM8" i="20"/>
  <c r="CN8" i="20"/>
  <c r="CO8" i="20"/>
  <c r="CP8" i="20"/>
  <c r="CQ8" i="20"/>
  <c r="AX9" i="20"/>
  <c r="AY9" i="20"/>
  <c r="AZ9" i="20"/>
  <c r="BA9" i="20"/>
  <c r="BB9" i="20"/>
  <c r="BC9" i="20"/>
  <c r="BD9" i="20"/>
  <c r="BE9" i="20"/>
  <c r="BF9" i="20"/>
  <c r="BG9" i="20"/>
  <c r="BH9" i="20"/>
  <c r="BI9" i="20"/>
  <c r="BJ9" i="20"/>
  <c r="BK9" i="20"/>
  <c r="BL9" i="20"/>
  <c r="BM9" i="20"/>
  <c r="BN9" i="20"/>
  <c r="BO9" i="20"/>
  <c r="BP9" i="20"/>
  <c r="BQ9" i="20"/>
  <c r="BR9" i="20"/>
  <c r="BS9" i="20"/>
  <c r="BT9" i="20"/>
  <c r="BU9" i="20"/>
  <c r="BV9" i="20"/>
  <c r="BW9" i="20"/>
  <c r="BX9" i="20"/>
  <c r="BY9" i="20"/>
  <c r="BZ9" i="20"/>
  <c r="CA9" i="20"/>
  <c r="CB9" i="20"/>
  <c r="CC9" i="20"/>
  <c r="CD9" i="20"/>
  <c r="CE9" i="20"/>
  <c r="CF9" i="20"/>
  <c r="CG9" i="20"/>
  <c r="CH9" i="20"/>
  <c r="CI9" i="20"/>
  <c r="CJ9" i="20"/>
  <c r="CK9" i="20"/>
  <c r="CL9" i="20"/>
  <c r="CM9" i="20"/>
  <c r="CN9" i="20"/>
  <c r="CO9" i="20"/>
  <c r="CP9" i="20"/>
  <c r="CQ9" i="20"/>
  <c r="AX10" i="20"/>
  <c r="AY10" i="20"/>
  <c r="AZ10" i="20"/>
  <c r="BA10" i="20"/>
  <c r="BB10" i="20"/>
  <c r="BC10" i="20"/>
  <c r="BD10" i="20"/>
  <c r="BE10" i="20"/>
  <c r="BF10" i="20"/>
  <c r="BG10" i="20"/>
  <c r="BH10" i="20"/>
  <c r="BI10" i="20"/>
  <c r="BJ10" i="20"/>
  <c r="BK10" i="20"/>
  <c r="BL10" i="20"/>
  <c r="BM10" i="20"/>
  <c r="BN10" i="20"/>
  <c r="BO10" i="20"/>
  <c r="BP10" i="20"/>
  <c r="BQ10" i="20"/>
  <c r="BR10" i="20"/>
  <c r="BS10" i="20"/>
  <c r="BT10" i="20"/>
  <c r="BU10" i="20"/>
  <c r="BV10" i="20"/>
  <c r="BW10" i="20"/>
  <c r="BX10" i="20"/>
  <c r="BY10" i="20"/>
  <c r="BZ10" i="20"/>
  <c r="CA10" i="20"/>
  <c r="CB10" i="20"/>
  <c r="CC10" i="20"/>
  <c r="CD10" i="20"/>
  <c r="CE10" i="20"/>
  <c r="CF10" i="20"/>
  <c r="CG10" i="20"/>
  <c r="CH10" i="20"/>
  <c r="CI10" i="20"/>
  <c r="CJ10" i="20"/>
  <c r="CK10" i="20"/>
  <c r="CL10" i="20"/>
  <c r="CM10" i="20"/>
  <c r="CN10" i="20"/>
  <c r="CO10" i="20"/>
  <c r="CP10" i="20"/>
  <c r="CQ10" i="20"/>
  <c r="AX11" i="20"/>
  <c r="AY11" i="20"/>
  <c r="AZ11" i="20"/>
  <c r="BA11" i="20"/>
  <c r="BB11" i="20"/>
  <c r="BC11" i="20"/>
  <c r="BD11" i="20"/>
  <c r="BE11" i="20"/>
  <c r="BF11" i="20"/>
  <c r="BG11" i="20"/>
  <c r="BH11" i="20"/>
  <c r="BI11" i="20"/>
  <c r="BJ11" i="20"/>
  <c r="BK11" i="20"/>
  <c r="BL11" i="20"/>
  <c r="BM11" i="20"/>
  <c r="BN11" i="20"/>
  <c r="BO11" i="20"/>
  <c r="BP11" i="20"/>
  <c r="BQ11" i="20"/>
  <c r="BR11" i="20"/>
  <c r="BS11" i="20"/>
  <c r="BT11" i="20"/>
  <c r="BU11" i="20"/>
  <c r="BV11" i="20"/>
  <c r="BW11" i="20"/>
  <c r="BX11" i="20"/>
  <c r="BY11" i="20"/>
  <c r="BZ11" i="20"/>
  <c r="CA11" i="20"/>
  <c r="CB11" i="20"/>
  <c r="CC11" i="20"/>
  <c r="CD11" i="20"/>
  <c r="CE11" i="20"/>
  <c r="CF11" i="20"/>
  <c r="CG11" i="20"/>
  <c r="CH11" i="20"/>
  <c r="CI11" i="20"/>
  <c r="CJ11" i="20"/>
  <c r="CK11" i="20"/>
  <c r="CL11" i="20"/>
  <c r="CM11" i="20"/>
  <c r="CN11" i="20"/>
  <c r="CO11" i="20"/>
  <c r="CP11" i="20"/>
  <c r="CQ11" i="20"/>
  <c r="AX12" i="20"/>
  <c r="AY12" i="20"/>
  <c r="AZ12" i="20"/>
  <c r="BA12" i="20"/>
  <c r="BB12" i="20"/>
  <c r="BC12" i="20"/>
  <c r="BD12" i="20"/>
  <c r="BE12" i="20"/>
  <c r="BF12" i="20"/>
  <c r="BG12" i="20"/>
  <c r="BH12" i="20"/>
  <c r="BI12" i="20"/>
  <c r="BJ12" i="20"/>
  <c r="BK12" i="20"/>
  <c r="BL12" i="20"/>
  <c r="BM12" i="20"/>
  <c r="BN12" i="20"/>
  <c r="BO12" i="20"/>
  <c r="BP12" i="20"/>
  <c r="BQ12" i="20"/>
  <c r="BR12" i="20"/>
  <c r="BS12" i="20"/>
  <c r="BT12" i="20"/>
  <c r="BU12" i="20"/>
  <c r="BV12" i="20"/>
  <c r="BW12" i="20"/>
  <c r="BX12" i="20"/>
  <c r="BY12" i="20"/>
  <c r="BZ12" i="20"/>
  <c r="CA12" i="20"/>
  <c r="CB12" i="20"/>
  <c r="CC12" i="20"/>
  <c r="CD12" i="20"/>
  <c r="CE12" i="20"/>
  <c r="CF12" i="20"/>
  <c r="CG12" i="20"/>
  <c r="CH12" i="20"/>
  <c r="CI12" i="20"/>
  <c r="CJ12" i="20"/>
  <c r="CK12" i="20"/>
  <c r="CL12" i="20"/>
  <c r="CM12" i="20"/>
  <c r="CN12" i="20"/>
  <c r="CO12" i="20"/>
  <c r="CP12" i="20"/>
  <c r="CQ12" i="20"/>
  <c r="AX13" i="20"/>
  <c r="AY13" i="20"/>
  <c r="AZ13" i="20"/>
  <c r="BA13" i="20"/>
  <c r="BB13" i="20"/>
  <c r="BC13" i="20"/>
  <c r="BD13" i="20"/>
  <c r="BE13" i="20"/>
  <c r="BF13" i="20"/>
  <c r="BG13" i="20"/>
  <c r="BH13" i="20"/>
  <c r="BI13" i="20"/>
  <c r="BJ13" i="20"/>
  <c r="BK13" i="20"/>
  <c r="BL13" i="20"/>
  <c r="BM13" i="20"/>
  <c r="BN13" i="20"/>
  <c r="BO13" i="20"/>
  <c r="BP13" i="20"/>
  <c r="BQ13" i="20"/>
  <c r="BR13" i="20"/>
  <c r="BS13" i="20"/>
  <c r="BT13" i="20"/>
  <c r="BU13" i="20"/>
  <c r="BV13" i="20"/>
  <c r="BW13" i="20"/>
  <c r="BX13" i="20"/>
  <c r="BY13" i="20"/>
  <c r="BZ13" i="20"/>
  <c r="CA13" i="20"/>
  <c r="CB13" i="20"/>
  <c r="CC13" i="20"/>
  <c r="CD13" i="20"/>
  <c r="CE13" i="20"/>
  <c r="CF13" i="20"/>
  <c r="CG13" i="20"/>
  <c r="CH13" i="20"/>
  <c r="CI13" i="20"/>
  <c r="CJ13" i="20"/>
  <c r="CK13" i="20"/>
  <c r="CL13" i="20"/>
  <c r="CM13" i="20"/>
  <c r="CN13" i="20"/>
  <c r="CO13" i="20"/>
  <c r="CP13" i="20"/>
  <c r="CQ13" i="20"/>
  <c r="AX14" i="20"/>
  <c r="AY14" i="20"/>
  <c r="AZ14" i="20"/>
  <c r="BA14" i="20"/>
  <c r="BB14" i="20"/>
  <c r="BC14" i="20"/>
  <c r="BD14" i="20"/>
  <c r="BE14" i="20"/>
  <c r="BF14" i="20"/>
  <c r="BG14" i="20"/>
  <c r="BH14" i="20"/>
  <c r="BI14" i="20"/>
  <c r="BJ14" i="20"/>
  <c r="BK14" i="20"/>
  <c r="BL14" i="20"/>
  <c r="BM14" i="20"/>
  <c r="BN14" i="20"/>
  <c r="BO14" i="20"/>
  <c r="BP14" i="20"/>
  <c r="BQ14" i="20"/>
  <c r="BR14" i="20"/>
  <c r="BS14" i="20"/>
  <c r="BT14" i="20"/>
  <c r="BU14" i="20"/>
  <c r="BV14" i="20"/>
  <c r="BW14" i="20"/>
  <c r="BX14" i="20"/>
  <c r="BY14" i="20"/>
  <c r="BZ14" i="20"/>
  <c r="CA14" i="20"/>
  <c r="CB14" i="20"/>
  <c r="CC14" i="20"/>
  <c r="CD14" i="20"/>
  <c r="CE14" i="20"/>
  <c r="CF14" i="20"/>
  <c r="CG14" i="20"/>
  <c r="CH14" i="20"/>
  <c r="CI14" i="20"/>
  <c r="CJ14" i="20"/>
  <c r="CK14" i="20"/>
  <c r="CL14" i="20"/>
  <c r="CM14" i="20"/>
  <c r="CN14" i="20"/>
  <c r="CO14" i="20"/>
  <c r="CP14" i="20"/>
  <c r="CQ14" i="20"/>
  <c r="AX15" i="20"/>
  <c r="AY15" i="20"/>
  <c r="AZ15" i="20"/>
  <c r="BA15" i="20"/>
  <c r="BB15" i="20"/>
  <c r="BC15" i="20"/>
  <c r="BD15" i="20"/>
  <c r="BE15" i="20"/>
  <c r="BF15" i="20"/>
  <c r="BG15" i="20"/>
  <c r="BH15" i="20"/>
  <c r="BI15" i="20"/>
  <c r="BJ15" i="20"/>
  <c r="BK15" i="20"/>
  <c r="BL15" i="20"/>
  <c r="BM15" i="20"/>
  <c r="BN15" i="20"/>
  <c r="BO15" i="20"/>
  <c r="BP15" i="20"/>
  <c r="BQ15" i="20"/>
  <c r="BR15" i="20"/>
  <c r="BS15" i="20"/>
  <c r="BT15" i="20"/>
  <c r="BU15" i="20"/>
  <c r="BV15" i="20"/>
  <c r="BW15" i="20"/>
  <c r="BX15" i="20"/>
  <c r="BY15" i="20"/>
  <c r="BZ15" i="20"/>
  <c r="CA15" i="20"/>
  <c r="CB15" i="20"/>
  <c r="CC15" i="20"/>
  <c r="CD15" i="20"/>
  <c r="CE15" i="20"/>
  <c r="CF15" i="20"/>
  <c r="CG15" i="20"/>
  <c r="CH15" i="20"/>
  <c r="CI15" i="20"/>
  <c r="CJ15" i="20"/>
  <c r="CK15" i="20"/>
  <c r="CL15" i="20"/>
  <c r="CM15" i="20"/>
  <c r="CN15" i="20"/>
  <c r="CO15" i="20"/>
  <c r="CP15" i="20"/>
  <c r="CQ15" i="20"/>
  <c r="AX16" i="20"/>
  <c r="AY16" i="20"/>
  <c r="AZ16" i="20"/>
  <c r="BA16" i="20"/>
  <c r="BB16" i="20"/>
  <c r="BC16" i="20"/>
  <c r="BD16" i="20"/>
  <c r="BE16" i="20"/>
  <c r="BF16" i="20"/>
  <c r="BG16" i="20"/>
  <c r="BH16" i="20"/>
  <c r="BI16" i="20"/>
  <c r="BJ16" i="20"/>
  <c r="BK16" i="20"/>
  <c r="BL16" i="20"/>
  <c r="BM16" i="20"/>
  <c r="BN16" i="20"/>
  <c r="BO16" i="20"/>
  <c r="BP16" i="20"/>
  <c r="BQ16" i="20"/>
  <c r="BR16" i="20"/>
  <c r="BS16" i="20"/>
  <c r="BT16" i="20"/>
  <c r="BU16" i="20"/>
  <c r="BV16" i="20"/>
  <c r="BW16" i="20"/>
  <c r="BX16" i="20"/>
  <c r="BY16" i="20"/>
  <c r="BZ16" i="20"/>
  <c r="CA16" i="20"/>
  <c r="CB16" i="20"/>
  <c r="CC16" i="20"/>
  <c r="CD16" i="20"/>
  <c r="CE16" i="20"/>
  <c r="CF16" i="20"/>
  <c r="CG16" i="20"/>
  <c r="CH16" i="20"/>
  <c r="CI16" i="20"/>
  <c r="CJ16" i="20"/>
  <c r="CK16" i="20"/>
  <c r="CL16" i="20"/>
  <c r="CM16" i="20"/>
  <c r="CN16" i="20"/>
  <c r="CO16" i="20"/>
  <c r="CP16" i="20"/>
  <c r="CQ16" i="20"/>
  <c r="AX17" i="20"/>
  <c r="AY17" i="20"/>
  <c r="AZ17" i="20"/>
  <c r="BA17" i="20"/>
  <c r="BB17" i="20"/>
  <c r="BC17" i="20"/>
  <c r="BD17" i="20"/>
  <c r="BE17" i="20"/>
  <c r="BF17" i="20"/>
  <c r="BG17" i="20"/>
  <c r="BH17" i="20"/>
  <c r="BI17" i="20"/>
  <c r="BJ17" i="20"/>
  <c r="BK17" i="20"/>
  <c r="BL17" i="20"/>
  <c r="BM17" i="20"/>
  <c r="BN17" i="20"/>
  <c r="BO17" i="20"/>
  <c r="BP17" i="20"/>
  <c r="BQ17" i="20"/>
  <c r="BR17" i="20"/>
  <c r="BS17" i="20"/>
  <c r="BT17" i="20"/>
  <c r="BU17" i="20"/>
  <c r="BV17" i="20"/>
  <c r="BW17" i="20"/>
  <c r="BX17" i="20"/>
  <c r="BY17" i="20"/>
  <c r="BZ17" i="20"/>
  <c r="CA17" i="20"/>
  <c r="CB17" i="20"/>
  <c r="CC17" i="20"/>
  <c r="CD17" i="20"/>
  <c r="CE17" i="20"/>
  <c r="CF17" i="20"/>
  <c r="CG17" i="20"/>
  <c r="CH17" i="20"/>
  <c r="CI17" i="20"/>
  <c r="CJ17" i="20"/>
  <c r="CK17" i="20"/>
  <c r="CL17" i="20"/>
  <c r="CM17" i="20"/>
  <c r="CN17" i="20"/>
  <c r="CO17" i="20"/>
  <c r="CP17" i="20"/>
  <c r="CQ17" i="20"/>
  <c r="AX18" i="20"/>
  <c r="AY18" i="20"/>
  <c r="AZ18" i="20"/>
  <c r="BA18" i="20"/>
  <c r="BB18" i="20"/>
  <c r="BC18" i="20"/>
  <c r="BD18" i="20"/>
  <c r="BE18" i="20"/>
  <c r="BF18" i="20"/>
  <c r="BG18" i="20"/>
  <c r="BH18" i="20"/>
  <c r="BI18" i="20"/>
  <c r="BJ18" i="20"/>
  <c r="BK18" i="20"/>
  <c r="BL18" i="20"/>
  <c r="BM18" i="20"/>
  <c r="BN18" i="20"/>
  <c r="BO18" i="20"/>
  <c r="BP18" i="20"/>
  <c r="BQ18" i="20"/>
  <c r="BR18" i="20"/>
  <c r="BS18" i="20"/>
  <c r="BT18" i="20"/>
  <c r="BU18" i="20"/>
  <c r="BV18" i="20"/>
  <c r="BW18" i="20"/>
  <c r="BX18" i="20"/>
  <c r="BY18" i="20"/>
  <c r="BZ18" i="20"/>
  <c r="CA18" i="20"/>
  <c r="CB18" i="20"/>
  <c r="CC18" i="20"/>
  <c r="CD18" i="20"/>
  <c r="CE18" i="20"/>
  <c r="CF18" i="20"/>
  <c r="CG18" i="20"/>
  <c r="CH18" i="20"/>
  <c r="CI18" i="20"/>
  <c r="CJ18" i="20"/>
  <c r="CK18" i="20"/>
  <c r="CL18" i="20"/>
  <c r="CM18" i="20"/>
  <c r="CN18" i="20"/>
  <c r="CO18" i="20"/>
  <c r="CP18" i="20"/>
  <c r="CQ18" i="20"/>
  <c r="AX19" i="20"/>
  <c r="AY19" i="20"/>
  <c r="AZ19" i="20"/>
  <c r="BA19" i="20"/>
  <c r="BB19" i="20"/>
  <c r="BC19" i="20"/>
  <c r="BD19" i="20"/>
  <c r="BE19" i="20"/>
  <c r="BF19" i="20"/>
  <c r="BG19" i="20"/>
  <c r="BH19" i="20"/>
  <c r="BI19" i="20"/>
  <c r="BJ19" i="20"/>
  <c r="BK19" i="20"/>
  <c r="BL19" i="20"/>
  <c r="BM19" i="20"/>
  <c r="BN19" i="20"/>
  <c r="BO19" i="20"/>
  <c r="BP19" i="20"/>
  <c r="BQ19" i="20"/>
  <c r="BR19" i="20"/>
  <c r="BS19" i="20"/>
  <c r="BT19" i="20"/>
  <c r="BU19" i="20"/>
  <c r="BV19" i="20"/>
  <c r="BW19" i="20"/>
  <c r="BX19" i="20"/>
  <c r="BY19" i="20"/>
  <c r="BZ19" i="20"/>
  <c r="CA19" i="20"/>
  <c r="CB19" i="20"/>
  <c r="CC19" i="20"/>
  <c r="CD19" i="20"/>
  <c r="CE19" i="20"/>
  <c r="CF19" i="20"/>
  <c r="CG19" i="20"/>
  <c r="CH19" i="20"/>
  <c r="CI19" i="20"/>
  <c r="CJ19" i="20"/>
  <c r="CK19" i="20"/>
  <c r="CL19" i="20"/>
  <c r="CM19" i="20"/>
  <c r="CN19" i="20"/>
  <c r="CO19" i="20"/>
  <c r="CP19" i="20"/>
  <c r="CQ19" i="20"/>
  <c r="AX20" i="20"/>
  <c r="AY20" i="20"/>
  <c r="AZ20" i="20"/>
  <c r="BA20" i="20"/>
  <c r="BB20" i="20"/>
  <c r="BC20" i="20"/>
  <c r="BD20" i="20"/>
  <c r="BE20" i="20"/>
  <c r="BF20" i="20"/>
  <c r="BG20" i="20"/>
  <c r="BH20" i="20"/>
  <c r="BI20" i="20"/>
  <c r="BJ20" i="20"/>
  <c r="BK20" i="20"/>
  <c r="BL20" i="20"/>
  <c r="BM20" i="20"/>
  <c r="BN20" i="20"/>
  <c r="BO20" i="20"/>
  <c r="BP20" i="20"/>
  <c r="BQ20" i="20"/>
  <c r="BR20" i="20"/>
  <c r="BS20" i="20"/>
  <c r="BT20" i="20"/>
  <c r="BU20" i="20"/>
  <c r="BV20" i="20"/>
  <c r="BW20" i="20"/>
  <c r="BX20" i="20"/>
  <c r="BY20" i="20"/>
  <c r="BZ20" i="20"/>
  <c r="CA20" i="20"/>
  <c r="CB20" i="20"/>
  <c r="CC20" i="20"/>
  <c r="CD20" i="20"/>
  <c r="CE20" i="20"/>
  <c r="CF20" i="20"/>
  <c r="CG20" i="20"/>
  <c r="CH20" i="20"/>
  <c r="CI20" i="20"/>
  <c r="CJ20" i="20"/>
  <c r="CK20" i="20"/>
  <c r="CL20" i="20"/>
  <c r="CM20" i="20"/>
  <c r="CN20" i="20"/>
  <c r="CO20" i="20"/>
  <c r="CP20" i="20"/>
  <c r="CQ20" i="20"/>
  <c r="AX21" i="20"/>
  <c r="AY21" i="20"/>
  <c r="AZ21" i="20"/>
  <c r="BA21" i="20"/>
  <c r="BB21" i="20"/>
  <c r="BC21" i="20"/>
  <c r="BD21" i="20"/>
  <c r="BE21" i="20"/>
  <c r="BF21" i="20"/>
  <c r="BG21" i="20"/>
  <c r="BH21" i="20"/>
  <c r="BI21" i="20"/>
  <c r="BJ21" i="20"/>
  <c r="BK21" i="20"/>
  <c r="BL21" i="20"/>
  <c r="BM21" i="20"/>
  <c r="BN21" i="20"/>
  <c r="BO21" i="20"/>
  <c r="BP21" i="20"/>
  <c r="BQ21" i="20"/>
  <c r="BR21" i="20"/>
  <c r="BS21" i="20"/>
  <c r="BT21" i="20"/>
  <c r="BU21" i="20"/>
  <c r="BV21" i="20"/>
  <c r="BW21" i="20"/>
  <c r="BX21" i="20"/>
  <c r="BY21" i="20"/>
  <c r="BZ21" i="20"/>
  <c r="CA21" i="20"/>
  <c r="CB21" i="20"/>
  <c r="CC21" i="20"/>
  <c r="CD21" i="20"/>
  <c r="CE21" i="20"/>
  <c r="CF21" i="20"/>
  <c r="CG21" i="20"/>
  <c r="CH21" i="20"/>
  <c r="CI21" i="20"/>
  <c r="CJ21" i="20"/>
  <c r="CK21" i="20"/>
  <c r="CL21" i="20"/>
  <c r="CM21" i="20"/>
  <c r="CN21" i="20"/>
  <c r="CO21" i="20"/>
  <c r="CP21" i="20"/>
  <c r="CQ21" i="20"/>
  <c r="AX22" i="20"/>
  <c r="AY22" i="20"/>
  <c r="AZ22" i="20"/>
  <c r="BA22" i="20"/>
  <c r="BB22" i="20"/>
  <c r="BC22" i="20"/>
  <c r="BD22" i="20"/>
  <c r="BE22" i="20"/>
  <c r="BF22" i="20"/>
  <c r="BG22" i="20"/>
  <c r="BH22" i="20"/>
  <c r="BI22" i="20"/>
  <c r="BJ22" i="20"/>
  <c r="BK22" i="20"/>
  <c r="BL22" i="20"/>
  <c r="BM22" i="20"/>
  <c r="BN22" i="20"/>
  <c r="BO22" i="20"/>
  <c r="BP22" i="20"/>
  <c r="BQ22" i="20"/>
  <c r="BR22" i="20"/>
  <c r="BS22" i="20"/>
  <c r="BT22" i="20"/>
  <c r="BU22" i="20"/>
  <c r="BV22" i="20"/>
  <c r="BW22" i="20"/>
  <c r="BX22" i="20"/>
  <c r="BY22" i="20"/>
  <c r="BZ22" i="20"/>
  <c r="CA22" i="20"/>
  <c r="CB22" i="20"/>
  <c r="CC22" i="20"/>
  <c r="CD22" i="20"/>
  <c r="CE22" i="20"/>
  <c r="CF22" i="20"/>
  <c r="CG22" i="20"/>
  <c r="CH22" i="20"/>
  <c r="CI22" i="20"/>
  <c r="CJ22" i="20"/>
  <c r="CK22" i="20"/>
  <c r="CL22" i="20"/>
  <c r="CM22" i="20"/>
  <c r="CN22" i="20"/>
  <c r="CO22" i="20"/>
  <c r="CP22" i="20"/>
  <c r="CQ22" i="20"/>
  <c r="AX23" i="20"/>
  <c r="AY23" i="20"/>
  <c r="AZ23" i="20"/>
  <c r="BA23" i="20"/>
  <c r="BB23" i="20"/>
  <c r="BC23" i="20"/>
  <c r="BD23" i="20"/>
  <c r="BE23" i="20"/>
  <c r="BF23" i="20"/>
  <c r="BG23" i="20"/>
  <c r="BH23" i="20"/>
  <c r="BI23" i="20"/>
  <c r="BJ23" i="20"/>
  <c r="BK23" i="20"/>
  <c r="BL23" i="20"/>
  <c r="BM23" i="20"/>
  <c r="BN23" i="20"/>
  <c r="BO23" i="20"/>
  <c r="BP23" i="20"/>
  <c r="BQ23" i="20"/>
  <c r="BR23" i="20"/>
  <c r="BS23" i="20"/>
  <c r="BT23" i="20"/>
  <c r="BU23" i="20"/>
  <c r="BV23" i="20"/>
  <c r="BW23" i="20"/>
  <c r="BX23" i="20"/>
  <c r="BY23" i="20"/>
  <c r="BZ23" i="20"/>
  <c r="CA23" i="20"/>
  <c r="CB23" i="20"/>
  <c r="CC23" i="20"/>
  <c r="CD23" i="20"/>
  <c r="CE23" i="20"/>
  <c r="CF23" i="20"/>
  <c r="CG23" i="20"/>
  <c r="CH23" i="20"/>
  <c r="CI23" i="20"/>
  <c r="CJ23" i="20"/>
  <c r="CK23" i="20"/>
  <c r="CL23" i="20"/>
  <c r="CM23" i="20"/>
  <c r="CN23" i="20"/>
  <c r="CO23" i="20"/>
  <c r="CP23" i="20"/>
  <c r="CQ23" i="20"/>
  <c r="AX24" i="20"/>
  <c r="AY24" i="20"/>
  <c r="AZ24" i="20"/>
  <c r="BA24" i="20"/>
  <c r="BB24" i="20"/>
  <c r="BC24" i="20"/>
  <c r="BD24" i="20"/>
  <c r="BE24" i="20"/>
  <c r="BF24" i="20"/>
  <c r="BG24" i="20"/>
  <c r="BH24" i="20"/>
  <c r="BI24" i="20"/>
  <c r="BJ24" i="20"/>
  <c r="BK24" i="20"/>
  <c r="BL24" i="20"/>
  <c r="BM24" i="20"/>
  <c r="BN24" i="20"/>
  <c r="BO24" i="20"/>
  <c r="BP24" i="20"/>
  <c r="BQ24" i="20"/>
  <c r="BR24" i="20"/>
  <c r="BS24" i="20"/>
  <c r="BT24" i="20"/>
  <c r="BU24" i="20"/>
  <c r="BV24" i="20"/>
  <c r="BW24" i="20"/>
  <c r="BX24" i="20"/>
  <c r="BY24" i="20"/>
  <c r="BZ24" i="20"/>
  <c r="CA24" i="20"/>
  <c r="CB24" i="20"/>
  <c r="CC24" i="20"/>
  <c r="CD24" i="20"/>
  <c r="CE24" i="20"/>
  <c r="CF24" i="20"/>
  <c r="CG24" i="20"/>
  <c r="CH24" i="20"/>
  <c r="CI24" i="20"/>
  <c r="CJ24" i="20"/>
  <c r="CK24" i="20"/>
  <c r="CL24" i="20"/>
  <c r="CM24" i="20"/>
  <c r="CN24" i="20"/>
  <c r="CO24" i="20"/>
  <c r="CP24" i="20"/>
  <c r="CQ24" i="20"/>
  <c r="AX25" i="20"/>
  <c r="AY25" i="20"/>
  <c r="AZ25" i="20"/>
  <c r="BA25" i="20"/>
  <c r="BB25" i="20"/>
  <c r="BC25" i="20"/>
  <c r="BD25" i="20"/>
  <c r="BE25" i="20"/>
  <c r="BF25" i="20"/>
  <c r="BG25" i="20"/>
  <c r="BH25" i="20"/>
  <c r="BI25" i="20"/>
  <c r="BJ25" i="20"/>
  <c r="BK25" i="20"/>
  <c r="BL25" i="20"/>
  <c r="BM25" i="20"/>
  <c r="BN25" i="20"/>
  <c r="BO25" i="20"/>
  <c r="BP25" i="20"/>
  <c r="BQ25" i="20"/>
  <c r="BR25" i="20"/>
  <c r="BS25" i="20"/>
  <c r="BT25" i="20"/>
  <c r="BU25" i="20"/>
  <c r="BV25" i="20"/>
  <c r="BW25" i="20"/>
  <c r="BX25" i="20"/>
  <c r="BY25" i="20"/>
  <c r="BZ25" i="20"/>
  <c r="CA25" i="20"/>
  <c r="CB25" i="20"/>
  <c r="CC25" i="20"/>
  <c r="CD25" i="20"/>
  <c r="CE25" i="20"/>
  <c r="CF25" i="20"/>
  <c r="CG25" i="20"/>
  <c r="CH25" i="20"/>
  <c r="CI25" i="20"/>
  <c r="CJ25" i="20"/>
  <c r="CK25" i="20"/>
  <c r="CL25" i="20"/>
  <c r="CM25" i="20"/>
  <c r="CN25" i="20"/>
  <c r="CO25" i="20"/>
  <c r="CP25" i="20"/>
  <c r="CQ25" i="20"/>
  <c r="AX26" i="20"/>
  <c r="AY26" i="20"/>
  <c r="AZ26" i="20"/>
  <c r="BA26" i="20"/>
  <c r="BB26" i="20"/>
  <c r="BC26" i="20"/>
  <c r="BD26" i="20"/>
  <c r="BE26" i="20"/>
  <c r="BF26" i="20"/>
  <c r="BG26" i="20"/>
  <c r="BH26" i="20"/>
  <c r="BI26" i="20"/>
  <c r="BJ26" i="20"/>
  <c r="BK26" i="20"/>
  <c r="BL26" i="20"/>
  <c r="BM26" i="20"/>
  <c r="BN26" i="20"/>
  <c r="BO26" i="20"/>
  <c r="BP26" i="20"/>
  <c r="BQ26" i="20"/>
  <c r="BR26" i="20"/>
  <c r="BS26" i="20"/>
  <c r="BT26" i="20"/>
  <c r="BU26" i="20"/>
  <c r="BV26" i="20"/>
  <c r="BW26" i="20"/>
  <c r="BX26" i="20"/>
  <c r="BY26" i="20"/>
  <c r="BZ26" i="20"/>
  <c r="CA26" i="20"/>
  <c r="CB26" i="20"/>
  <c r="CC26" i="20"/>
  <c r="CD26" i="20"/>
  <c r="CE26" i="20"/>
  <c r="CF26" i="20"/>
  <c r="CG26" i="20"/>
  <c r="CH26" i="20"/>
  <c r="CI26" i="20"/>
  <c r="CJ26" i="20"/>
  <c r="CK26" i="20"/>
  <c r="CL26" i="20"/>
  <c r="CM26" i="20"/>
  <c r="CN26" i="20"/>
  <c r="CO26" i="20"/>
  <c r="CP26" i="20"/>
  <c r="CQ26" i="20"/>
  <c r="AX27" i="20"/>
  <c r="AY27" i="20"/>
  <c r="AZ27" i="20"/>
  <c r="BA27" i="20"/>
  <c r="BB27" i="20"/>
  <c r="BC27" i="20"/>
  <c r="BD27" i="20"/>
  <c r="BE27" i="20"/>
  <c r="BF27" i="20"/>
  <c r="BG27" i="20"/>
  <c r="BH27" i="20"/>
  <c r="BI27" i="20"/>
  <c r="BJ27" i="20"/>
  <c r="BK27" i="20"/>
  <c r="BL27" i="20"/>
  <c r="BM27" i="20"/>
  <c r="BN27" i="20"/>
  <c r="BO27" i="20"/>
  <c r="BP27" i="20"/>
  <c r="BQ27" i="20"/>
  <c r="BR27" i="20"/>
  <c r="BS27" i="20"/>
  <c r="BT27" i="20"/>
  <c r="BU27" i="20"/>
  <c r="BV27" i="20"/>
  <c r="BW27" i="20"/>
  <c r="BX27" i="20"/>
  <c r="BY27" i="20"/>
  <c r="BZ27" i="20"/>
  <c r="CA27" i="20"/>
  <c r="CB27" i="20"/>
  <c r="CC27" i="20"/>
  <c r="CD27" i="20"/>
  <c r="CE27" i="20"/>
  <c r="CF27" i="20"/>
  <c r="CG27" i="20"/>
  <c r="CH27" i="20"/>
  <c r="CI27" i="20"/>
  <c r="CJ27" i="20"/>
  <c r="CK27" i="20"/>
  <c r="CL27" i="20"/>
  <c r="CM27" i="20"/>
  <c r="CN27" i="20"/>
  <c r="CO27" i="20"/>
  <c r="CP27" i="20"/>
  <c r="CQ27" i="20"/>
  <c r="AX28" i="20"/>
  <c r="AY28" i="20"/>
  <c r="AZ28" i="20"/>
  <c r="BA28" i="20"/>
  <c r="BB28" i="20"/>
  <c r="BC28" i="20"/>
  <c r="BD28" i="20"/>
  <c r="BE28" i="20"/>
  <c r="BF28" i="20"/>
  <c r="BG28" i="20"/>
  <c r="BH28" i="20"/>
  <c r="BI28" i="20"/>
  <c r="BJ28" i="20"/>
  <c r="BK28" i="20"/>
  <c r="BL28" i="20"/>
  <c r="BM28" i="20"/>
  <c r="BN28" i="20"/>
  <c r="BO28" i="20"/>
  <c r="BP28" i="20"/>
  <c r="BQ28" i="20"/>
  <c r="BR28" i="20"/>
  <c r="BS28" i="20"/>
  <c r="BT28" i="20"/>
  <c r="BU28" i="20"/>
  <c r="BV28" i="20"/>
  <c r="BW28" i="20"/>
  <c r="BX28" i="20"/>
  <c r="BY28" i="20"/>
  <c r="BZ28" i="20"/>
  <c r="CA28" i="20"/>
  <c r="CB28" i="20"/>
  <c r="CC28" i="20"/>
  <c r="CD28" i="20"/>
  <c r="CE28" i="20"/>
  <c r="CF28" i="20"/>
  <c r="CG28" i="20"/>
  <c r="CH28" i="20"/>
  <c r="CI28" i="20"/>
  <c r="CJ28" i="20"/>
  <c r="CK28" i="20"/>
  <c r="CL28" i="20"/>
  <c r="CM28" i="20"/>
  <c r="CN28" i="20"/>
  <c r="CO28" i="20"/>
  <c r="CP28" i="20"/>
  <c r="CQ28" i="20"/>
  <c r="AX29" i="20"/>
  <c r="AY29" i="20"/>
  <c r="AZ29" i="20"/>
  <c r="BA29" i="20"/>
  <c r="BB29" i="20"/>
  <c r="BC29" i="20"/>
  <c r="BD29" i="20"/>
  <c r="BE29" i="20"/>
  <c r="BF29" i="20"/>
  <c r="BG29" i="20"/>
  <c r="BH29" i="20"/>
  <c r="BI29" i="20"/>
  <c r="BJ29" i="20"/>
  <c r="BK29" i="20"/>
  <c r="BL29" i="20"/>
  <c r="BM29" i="20"/>
  <c r="BN29" i="20"/>
  <c r="BO29" i="20"/>
  <c r="BP29" i="20"/>
  <c r="BQ29" i="20"/>
  <c r="BR29" i="20"/>
  <c r="BS29" i="20"/>
  <c r="BT29" i="20"/>
  <c r="BU29" i="20"/>
  <c r="BV29" i="20"/>
  <c r="BW29" i="20"/>
  <c r="BX29" i="20"/>
  <c r="BY29" i="20"/>
  <c r="BZ29" i="20"/>
  <c r="CA29" i="20"/>
  <c r="CB29" i="20"/>
  <c r="CC29" i="20"/>
  <c r="CD29" i="20"/>
  <c r="CE29" i="20"/>
  <c r="CF29" i="20"/>
  <c r="CG29" i="20"/>
  <c r="CH29" i="20"/>
  <c r="CI29" i="20"/>
  <c r="CJ29" i="20"/>
  <c r="CK29" i="20"/>
  <c r="CL29" i="20"/>
  <c r="CM29" i="20"/>
  <c r="CN29" i="20"/>
  <c r="CO29" i="20"/>
  <c r="CP29" i="20"/>
  <c r="CQ29" i="20"/>
  <c r="AX30" i="20"/>
  <c r="AY30" i="20"/>
  <c r="AZ30" i="20"/>
  <c r="BA30" i="20"/>
  <c r="BB30" i="20"/>
  <c r="BC30" i="20"/>
  <c r="BD30" i="20"/>
  <c r="BE30" i="20"/>
  <c r="BF30" i="20"/>
  <c r="BG30" i="20"/>
  <c r="BH30" i="20"/>
  <c r="BI30" i="20"/>
  <c r="BJ30" i="20"/>
  <c r="BK30" i="20"/>
  <c r="BL30" i="20"/>
  <c r="BM30" i="20"/>
  <c r="BN30" i="20"/>
  <c r="BO30" i="20"/>
  <c r="BP30" i="20"/>
  <c r="BQ30" i="20"/>
  <c r="BR30" i="20"/>
  <c r="BS30" i="20"/>
  <c r="BT30" i="20"/>
  <c r="BU30" i="20"/>
  <c r="BV30" i="20"/>
  <c r="BW30" i="20"/>
  <c r="BX30" i="20"/>
  <c r="BY30" i="20"/>
  <c r="BZ30" i="20"/>
  <c r="CA30" i="20"/>
  <c r="CB30" i="20"/>
  <c r="CC30" i="20"/>
  <c r="CD30" i="20"/>
  <c r="CE30" i="20"/>
  <c r="CF30" i="20"/>
  <c r="CG30" i="20"/>
  <c r="CH30" i="20"/>
  <c r="CI30" i="20"/>
  <c r="CJ30" i="20"/>
  <c r="CK30" i="20"/>
  <c r="CL30" i="20"/>
  <c r="CM30" i="20"/>
  <c r="CN30" i="20"/>
  <c r="CO30" i="20"/>
  <c r="CP30" i="20"/>
  <c r="CQ30" i="20"/>
  <c r="AX31" i="20"/>
  <c r="AY31" i="20"/>
  <c r="AZ31" i="20"/>
  <c r="BA31" i="20"/>
  <c r="BB31" i="20"/>
  <c r="BC31" i="20"/>
  <c r="BD31" i="20"/>
  <c r="BE31" i="20"/>
  <c r="BF31" i="20"/>
  <c r="BG31" i="20"/>
  <c r="BH31" i="20"/>
  <c r="BI31" i="20"/>
  <c r="BJ31" i="20"/>
  <c r="BK31" i="20"/>
  <c r="BL31" i="20"/>
  <c r="BM31" i="20"/>
  <c r="BN31" i="20"/>
  <c r="BO31" i="20"/>
  <c r="BP31" i="20"/>
  <c r="BQ31" i="20"/>
  <c r="BR31" i="20"/>
  <c r="BS31" i="20"/>
  <c r="BT31" i="20"/>
  <c r="BU31" i="20"/>
  <c r="BV31" i="20"/>
  <c r="BW31" i="20"/>
  <c r="BX31" i="20"/>
  <c r="BY31" i="20"/>
  <c r="BZ31" i="20"/>
  <c r="CA31" i="20"/>
  <c r="CB31" i="20"/>
  <c r="CC31" i="20"/>
  <c r="CD31" i="20"/>
  <c r="CE31" i="20"/>
  <c r="CF31" i="20"/>
  <c r="CG31" i="20"/>
  <c r="CH31" i="20"/>
  <c r="CI31" i="20"/>
  <c r="CJ31" i="20"/>
  <c r="CK31" i="20"/>
  <c r="CL31" i="20"/>
  <c r="CM31" i="20"/>
  <c r="CN31" i="20"/>
  <c r="CO31" i="20"/>
  <c r="CP31" i="20"/>
  <c r="CQ31" i="20"/>
  <c r="AX32" i="20"/>
  <c r="AY32" i="20"/>
  <c r="AZ32" i="20"/>
  <c r="BA32" i="20"/>
  <c r="BB32" i="20"/>
  <c r="BC32" i="20"/>
  <c r="BD32" i="20"/>
  <c r="BE32" i="20"/>
  <c r="BF32" i="20"/>
  <c r="BG32" i="20"/>
  <c r="BH32" i="20"/>
  <c r="BI32" i="20"/>
  <c r="BJ32" i="20"/>
  <c r="BK32" i="20"/>
  <c r="BL32" i="20"/>
  <c r="BM32" i="20"/>
  <c r="BN32" i="20"/>
  <c r="BO32" i="20"/>
  <c r="BP32" i="20"/>
  <c r="BQ32" i="20"/>
  <c r="BR32" i="20"/>
  <c r="BS32" i="20"/>
  <c r="BT32" i="20"/>
  <c r="BU32" i="20"/>
  <c r="BV32" i="20"/>
  <c r="BW32" i="20"/>
  <c r="BX32" i="20"/>
  <c r="BY32" i="20"/>
  <c r="BZ32" i="20"/>
  <c r="CA32" i="20"/>
  <c r="CB32" i="20"/>
  <c r="CC32" i="20"/>
  <c r="CD32" i="20"/>
  <c r="CE32" i="20"/>
  <c r="CF32" i="20"/>
  <c r="CG32" i="20"/>
  <c r="CH32" i="20"/>
  <c r="CI32" i="20"/>
  <c r="CJ32" i="20"/>
  <c r="CK32" i="20"/>
  <c r="CL32" i="20"/>
  <c r="CM32" i="20"/>
  <c r="CN32" i="20"/>
  <c r="CO32" i="20"/>
  <c r="CP32" i="20"/>
  <c r="CQ32" i="20"/>
  <c r="AX33" i="20"/>
  <c r="AY33" i="20"/>
  <c r="AZ33" i="20"/>
  <c r="BA33" i="20"/>
  <c r="BB33" i="20"/>
  <c r="BC33" i="20"/>
  <c r="BD33" i="20"/>
  <c r="BE33" i="20"/>
  <c r="BF33" i="20"/>
  <c r="BG33" i="20"/>
  <c r="BH33" i="20"/>
  <c r="BI33" i="20"/>
  <c r="BJ33" i="20"/>
  <c r="BK33" i="20"/>
  <c r="BL33" i="20"/>
  <c r="BM33" i="20"/>
  <c r="BN33" i="20"/>
  <c r="BO33" i="20"/>
  <c r="BP33" i="20"/>
  <c r="BQ33" i="20"/>
  <c r="BR33" i="20"/>
  <c r="BS33" i="20"/>
  <c r="BT33" i="20"/>
  <c r="BU33" i="20"/>
  <c r="BV33" i="20"/>
  <c r="BW33" i="20"/>
  <c r="BX33" i="20"/>
  <c r="BY33" i="20"/>
  <c r="BZ33" i="20"/>
  <c r="CA33" i="20"/>
  <c r="CB33" i="20"/>
  <c r="CC33" i="20"/>
  <c r="CD33" i="20"/>
  <c r="CE33" i="20"/>
  <c r="CF33" i="20"/>
  <c r="CG33" i="20"/>
  <c r="CH33" i="20"/>
  <c r="CI33" i="20"/>
  <c r="CJ33" i="20"/>
  <c r="CK33" i="20"/>
  <c r="CL33" i="20"/>
  <c r="CM33" i="20"/>
  <c r="CN33" i="20"/>
  <c r="CO33" i="20"/>
  <c r="CP33" i="20"/>
  <c r="CQ33" i="20"/>
  <c r="AX34" i="20"/>
  <c r="AY34" i="20"/>
  <c r="AZ34" i="20"/>
  <c r="BA34" i="20"/>
  <c r="BB34" i="20"/>
  <c r="BC34" i="20"/>
  <c r="BD34" i="20"/>
  <c r="BE34" i="20"/>
  <c r="BF34" i="20"/>
  <c r="BG34" i="20"/>
  <c r="BH34" i="20"/>
  <c r="BI34" i="20"/>
  <c r="BJ34" i="20"/>
  <c r="BK34" i="20"/>
  <c r="BL34" i="20"/>
  <c r="BM34" i="20"/>
  <c r="BN34" i="20"/>
  <c r="BO34" i="20"/>
  <c r="BP34" i="20"/>
  <c r="BQ34" i="20"/>
  <c r="BR34" i="20"/>
  <c r="BS34" i="20"/>
  <c r="BT34" i="20"/>
  <c r="BU34" i="20"/>
  <c r="BV34" i="20"/>
  <c r="BW34" i="20"/>
  <c r="BX34" i="20"/>
  <c r="BY34" i="20"/>
  <c r="BZ34" i="20"/>
  <c r="CA34" i="20"/>
  <c r="CB34" i="20"/>
  <c r="CC34" i="20"/>
  <c r="CD34" i="20"/>
  <c r="CE34" i="20"/>
  <c r="CF34" i="20"/>
  <c r="CG34" i="20"/>
  <c r="CH34" i="20"/>
  <c r="CI34" i="20"/>
  <c r="CJ34" i="20"/>
  <c r="CK34" i="20"/>
  <c r="CL34" i="20"/>
  <c r="CM34" i="20"/>
  <c r="CN34" i="20"/>
  <c r="CO34" i="20"/>
  <c r="CP34" i="20"/>
  <c r="CQ34" i="20"/>
  <c r="AX35" i="20"/>
  <c r="AY35" i="20"/>
  <c r="AZ35" i="20"/>
  <c r="BA35" i="20"/>
  <c r="BB35" i="20"/>
  <c r="BC35" i="20"/>
  <c r="BD35" i="20"/>
  <c r="BE35" i="20"/>
  <c r="BF35" i="20"/>
  <c r="BG35" i="20"/>
  <c r="BH35" i="20"/>
  <c r="BI35" i="20"/>
  <c r="BJ35" i="20"/>
  <c r="BK35" i="20"/>
  <c r="BL35" i="20"/>
  <c r="BM35" i="20"/>
  <c r="BN35" i="20"/>
  <c r="BO35" i="20"/>
  <c r="BP35" i="20"/>
  <c r="BQ35" i="20"/>
  <c r="BR35" i="20"/>
  <c r="BS35" i="20"/>
  <c r="BT35" i="20"/>
  <c r="BU35" i="20"/>
  <c r="BV35" i="20"/>
  <c r="BW35" i="20"/>
  <c r="BX35" i="20"/>
  <c r="BY35" i="20"/>
  <c r="BZ35" i="20"/>
  <c r="CA35" i="20"/>
  <c r="CB35" i="20"/>
  <c r="CC35" i="20"/>
  <c r="CD35" i="20"/>
  <c r="CE35" i="20"/>
  <c r="CF35" i="20"/>
  <c r="CG35" i="20"/>
  <c r="CH35" i="20"/>
  <c r="CI35" i="20"/>
  <c r="CJ35" i="20"/>
  <c r="CK35" i="20"/>
  <c r="CL35" i="20"/>
  <c r="CM35" i="20"/>
  <c r="CN35" i="20"/>
  <c r="CO35" i="20"/>
  <c r="CP35" i="20"/>
  <c r="CQ35" i="20"/>
  <c r="AX36" i="20"/>
  <c r="AY36" i="20"/>
  <c r="AZ36" i="20"/>
  <c r="BA36" i="20"/>
  <c r="BB36" i="20"/>
  <c r="BC36" i="20"/>
  <c r="BD36" i="20"/>
  <c r="BE36" i="20"/>
  <c r="BF36" i="20"/>
  <c r="BG36" i="20"/>
  <c r="BH36" i="20"/>
  <c r="BI36" i="20"/>
  <c r="BJ36" i="20"/>
  <c r="BK36" i="20"/>
  <c r="BL36" i="20"/>
  <c r="BM36" i="20"/>
  <c r="BN36" i="20"/>
  <c r="BO36" i="20"/>
  <c r="BP36" i="20"/>
  <c r="BQ36" i="20"/>
  <c r="BR36" i="20"/>
  <c r="BS36" i="20"/>
  <c r="BT36" i="20"/>
  <c r="BU36" i="20"/>
  <c r="BV36" i="20"/>
  <c r="BW36" i="20"/>
  <c r="BX36" i="20"/>
  <c r="BY36" i="20"/>
  <c r="BZ36" i="20"/>
  <c r="CA36" i="20"/>
  <c r="CB36" i="20"/>
  <c r="CC36" i="20"/>
  <c r="CD36" i="20"/>
  <c r="CE36" i="20"/>
  <c r="CF36" i="20"/>
  <c r="CG36" i="20"/>
  <c r="CH36" i="20"/>
  <c r="CI36" i="20"/>
  <c r="CJ36" i="20"/>
  <c r="CK36" i="20"/>
  <c r="CL36" i="20"/>
  <c r="CM36" i="20"/>
  <c r="CN36" i="20"/>
  <c r="CO36" i="20"/>
  <c r="CP36" i="20"/>
  <c r="CQ36" i="20"/>
  <c r="AX37" i="20"/>
  <c r="AY37" i="20"/>
  <c r="AZ37" i="20"/>
  <c r="BA37" i="20"/>
  <c r="BB37" i="20"/>
  <c r="BC37" i="20"/>
  <c r="BD37" i="20"/>
  <c r="BE37" i="20"/>
  <c r="BF37" i="20"/>
  <c r="BG37" i="20"/>
  <c r="BH37" i="20"/>
  <c r="BI37" i="20"/>
  <c r="BJ37" i="20"/>
  <c r="BK37" i="20"/>
  <c r="BL37" i="20"/>
  <c r="BM37" i="20"/>
  <c r="BN37" i="20"/>
  <c r="BO37" i="20"/>
  <c r="BP37" i="20"/>
  <c r="BQ37" i="20"/>
  <c r="BR37" i="20"/>
  <c r="BS37" i="20"/>
  <c r="BT37" i="20"/>
  <c r="BU37" i="20"/>
  <c r="BV37" i="20"/>
  <c r="BW37" i="20"/>
  <c r="BX37" i="20"/>
  <c r="BY37" i="20"/>
  <c r="BZ37" i="20"/>
  <c r="CA37" i="20"/>
  <c r="CB37" i="20"/>
  <c r="CC37" i="20"/>
  <c r="CD37" i="20"/>
  <c r="CE37" i="20"/>
  <c r="CF37" i="20"/>
  <c r="CG37" i="20"/>
  <c r="CH37" i="20"/>
  <c r="CI37" i="20"/>
  <c r="CJ37" i="20"/>
  <c r="CK37" i="20"/>
  <c r="CL37" i="20"/>
  <c r="CM37" i="20"/>
  <c r="CN37" i="20"/>
  <c r="CO37" i="20"/>
  <c r="CP37" i="20"/>
  <c r="CQ37" i="20"/>
  <c r="AX38" i="20"/>
  <c r="AY38" i="20"/>
  <c r="AZ38" i="20"/>
  <c r="BA38" i="20"/>
  <c r="BB38" i="20"/>
  <c r="BC38" i="20"/>
  <c r="BD38" i="20"/>
  <c r="BE38" i="20"/>
  <c r="BF38" i="20"/>
  <c r="BG38" i="20"/>
  <c r="BH38" i="20"/>
  <c r="BI38" i="20"/>
  <c r="BJ38" i="20"/>
  <c r="BK38" i="20"/>
  <c r="BL38" i="20"/>
  <c r="BM38" i="20"/>
  <c r="BN38" i="20"/>
  <c r="BO38" i="20"/>
  <c r="BP38" i="20"/>
  <c r="BQ38" i="20"/>
  <c r="BR38" i="20"/>
  <c r="BS38" i="20"/>
  <c r="BT38" i="20"/>
  <c r="BU38" i="20"/>
  <c r="BV38" i="20"/>
  <c r="BW38" i="20"/>
  <c r="BX38" i="20"/>
  <c r="BY38" i="20"/>
  <c r="BZ38" i="20"/>
  <c r="CA38" i="20"/>
  <c r="CB38" i="20"/>
  <c r="CC38" i="20"/>
  <c r="CD38" i="20"/>
  <c r="CE38" i="20"/>
  <c r="CF38" i="20"/>
  <c r="CG38" i="20"/>
  <c r="CH38" i="20"/>
  <c r="CI38" i="20"/>
  <c r="CJ38" i="20"/>
  <c r="CK38" i="20"/>
  <c r="CL38" i="20"/>
  <c r="CM38" i="20"/>
  <c r="CN38" i="20"/>
  <c r="CO38" i="20"/>
  <c r="CP38" i="20"/>
  <c r="CQ38" i="20"/>
  <c r="AX39" i="20"/>
  <c r="AY39" i="20"/>
  <c r="AZ39" i="20"/>
  <c r="BA39" i="20"/>
  <c r="BB39" i="20"/>
  <c r="BC39" i="20"/>
  <c r="BD39" i="20"/>
  <c r="BE39" i="20"/>
  <c r="BF39" i="20"/>
  <c r="BG39" i="20"/>
  <c r="BH39" i="20"/>
  <c r="BI39" i="20"/>
  <c r="BJ39" i="20"/>
  <c r="BK39" i="20"/>
  <c r="BL39" i="20"/>
  <c r="BM39" i="20"/>
  <c r="BN39" i="20"/>
  <c r="BO39" i="20"/>
  <c r="BP39" i="20"/>
  <c r="BQ39" i="20"/>
  <c r="BR39" i="20"/>
  <c r="BS39" i="20"/>
  <c r="BT39" i="20"/>
  <c r="BU39" i="20"/>
  <c r="BV39" i="20"/>
  <c r="BW39" i="20"/>
  <c r="BX39" i="20"/>
  <c r="BY39" i="20"/>
  <c r="BZ39" i="20"/>
  <c r="CA39" i="20"/>
  <c r="CB39" i="20"/>
  <c r="CC39" i="20"/>
  <c r="CD39" i="20"/>
  <c r="CE39" i="20"/>
  <c r="CF39" i="20"/>
  <c r="CG39" i="20"/>
  <c r="CH39" i="20"/>
  <c r="CI39" i="20"/>
  <c r="CJ39" i="20"/>
  <c r="CK39" i="20"/>
  <c r="CL39" i="20"/>
  <c r="CM39" i="20"/>
  <c r="CN39" i="20"/>
  <c r="CO39" i="20"/>
  <c r="CP39" i="20"/>
  <c r="CQ39" i="20"/>
  <c r="AX40" i="20"/>
  <c r="AY40" i="20"/>
  <c r="AZ40" i="20"/>
  <c r="BA40" i="20"/>
  <c r="BB40" i="20"/>
  <c r="BC40" i="20"/>
  <c r="BD40" i="20"/>
  <c r="BE40" i="20"/>
  <c r="BF40" i="20"/>
  <c r="BG40" i="20"/>
  <c r="BH40" i="20"/>
  <c r="BI40" i="20"/>
  <c r="BJ40" i="20"/>
  <c r="BK40" i="20"/>
  <c r="BL40" i="20"/>
  <c r="BM40" i="20"/>
  <c r="BN40" i="20"/>
  <c r="BO40" i="20"/>
  <c r="BP40" i="20"/>
  <c r="BQ40" i="20"/>
  <c r="BR40" i="20"/>
  <c r="BS40" i="20"/>
  <c r="BT40" i="20"/>
  <c r="BU40" i="20"/>
  <c r="BV40" i="20"/>
  <c r="BW40" i="20"/>
  <c r="BX40" i="20"/>
  <c r="BY40" i="20"/>
  <c r="BZ40" i="20"/>
  <c r="CA40" i="20"/>
  <c r="CB40" i="20"/>
  <c r="CC40" i="20"/>
  <c r="CD40" i="20"/>
  <c r="CE40" i="20"/>
  <c r="CF40" i="20"/>
  <c r="CG40" i="20"/>
  <c r="CH40" i="20"/>
  <c r="CI40" i="20"/>
  <c r="CJ40" i="20"/>
  <c r="CK40" i="20"/>
  <c r="CL40" i="20"/>
  <c r="CM40" i="20"/>
  <c r="CN40" i="20"/>
  <c r="CO40" i="20"/>
  <c r="CP40" i="20"/>
  <c r="CQ40" i="20"/>
  <c r="AX41" i="20"/>
  <c r="AY41" i="20"/>
  <c r="AZ41" i="20"/>
  <c r="BA41" i="20"/>
  <c r="BB41" i="20"/>
  <c r="BC41" i="20"/>
  <c r="BD41" i="20"/>
  <c r="BE41" i="20"/>
  <c r="BF41" i="20"/>
  <c r="BG41" i="20"/>
  <c r="BH41" i="20"/>
  <c r="BI41" i="20"/>
  <c r="BJ41" i="20"/>
  <c r="BK41" i="20"/>
  <c r="BL41" i="20"/>
  <c r="BM41" i="20"/>
  <c r="BN41" i="20"/>
  <c r="BO41" i="20"/>
  <c r="BP41" i="20"/>
  <c r="BQ41" i="20"/>
  <c r="BR41" i="20"/>
  <c r="BS41" i="20"/>
  <c r="BT41" i="20"/>
  <c r="BU41" i="20"/>
  <c r="BV41" i="20"/>
  <c r="BW41" i="20"/>
  <c r="BX41" i="20"/>
  <c r="BY41" i="20"/>
  <c r="BZ41" i="20"/>
  <c r="CA41" i="20"/>
  <c r="CB41" i="20"/>
  <c r="CC41" i="20"/>
  <c r="CD41" i="20"/>
  <c r="CE41" i="20"/>
  <c r="CF41" i="20"/>
  <c r="CG41" i="20"/>
  <c r="CH41" i="20"/>
  <c r="CI41" i="20"/>
  <c r="CJ41" i="20"/>
  <c r="CK41" i="20"/>
  <c r="CL41" i="20"/>
  <c r="CM41" i="20"/>
  <c r="CN41" i="20"/>
  <c r="CO41" i="20"/>
  <c r="CP41" i="20"/>
  <c r="CQ41" i="20"/>
  <c r="AX42" i="20"/>
  <c r="AY42" i="20"/>
  <c r="AZ42" i="20"/>
  <c r="BA42" i="20"/>
  <c r="BB42" i="20"/>
  <c r="BC42" i="20"/>
  <c r="BD42" i="20"/>
  <c r="BE42" i="20"/>
  <c r="BF42" i="20"/>
  <c r="BG42" i="20"/>
  <c r="BH42" i="20"/>
  <c r="BI42" i="20"/>
  <c r="BJ42" i="20"/>
  <c r="BK42" i="20"/>
  <c r="BL42" i="20"/>
  <c r="BM42" i="20"/>
  <c r="BN42" i="20"/>
  <c r="BO42" i="20"/>
  <c r="BP42" i="20"/>
  <c r="BQ42" i="20"/>
  <c r="BR42" i="20"/>
  <c r="BS42" i="20"/>
  <c r="BT42" i="20"/>
  <c r="BU42" i="20"/>
  <c r="BV42" i="20"/>
  <c r="BW42" i="20"/>
  <c r="BX42" i="20"/>
  <c r="BY42" i="20"/>
  <c r="BZ42" i="20"/>
  <c r="CA42" i="20"/>
  <c r="CB42" i="20"/>
  <c r="CC42" i="20"/>
  <c r="CD42" i="20"/>
  <c r="CE42" i="20"/>
  <c r="CF42" i="20"/>
  <c r="CG42" i="20"/>
  <c r="CH42" i="20"/>
  <c r="CI42" i="20"/>
  <c r="CJ42" i="20"/>
  <c r="CK42" i="20"/>
  <c r="CL42" i="20"/>
  <c r="CM42" i="20"/>
  <c r="CN42" i="20"/>
  <c r="CO42" i="20"/>
  <c r="CP42" i="20"/>
  <c r="CQ42" i="20"/>
  <c r="AX43" i="20"/>
  <c r="AY43" i="20"/>
  <c r="AZ43" i="20"/>
  <c r="BA43" i="20"/>
  <c r="BB43" i="20"/>
  <c r="BC43" i="20"/>
  <c r="BD43" i="20"/>
  <c r="BE43" i="20"/>
  <c r="BF43" i="20"/>
  <c r="BG43" i="20"/>
  <c r="BH43" i="20"/>
  <c r="BI43" i="20"/>
  <c r="BJ43" i="20"/>
  <c r="BK43" i="20"/>
  <c r="BL43" i="20"/>
  <c r="BM43" i="20"/>
  <c r="BN43" i="20"/>
  <c r="BO43" i="20"/>
  <c r="BP43" i="20"/>
  <c r="BQ43" i="20"/>
  <c r="BR43" i="20"/>
  <c r="BS43" i="20"/>
  <c r="BT43" i="20"/>
  <c r="BU43" i="20"/>
  <c r="BV43" i="20"/>
  <c r="BW43" i="20"/>
  <c r="BX43" i="20"/>
  <c r="BY43" i="20"/>
  <c r="BZ43" i="20"/>
  <c r="CA43" i="20"/>
  <c r="CB43" i="20"/>
  <c r="CC43" i="20"/>
  <c r="CD43" i="20"/>
  <c r="CE43" i="20"/>
  <c r="CF43" i="20"/>
  <c r="CG43" i="20"/>
  <c r="CH43" i="20"/>
  <c r="CI43" i="20"/>
  <c r="CJ43" i="20"/>
  <c r="CK43" i="20"/>
  <c r="CL43" i="20"/>
  <c r="CM43" i="20"/>
  <c r="CN43" i="20"/>
  <c r="CO43" i="20"/>
  <c r="CP43" i="20"/>
  <c r="CQ43" i="20"/>
  <c r="AX44" i="20"/>
  <c r="AY44" i="20"/>
  <c r="AZ44" i="20"/>
  <c r="BA44" i="20"/>
  <c r="BB44" i="20"/>
  <c r="BC44" i="20"/>
  <c r="BD44" i="20"/>
  <c r="BE44" i="20"/>
  <c r="BF44" i="20"/>
  <c r="BG44" i="20"/>
  <c r="BH44" i="20"/>
  <c r="BI44" i="20"/>
  <c r="BJ44" i="20"/>
  <c r="BK44" i="20"/>
  <c r="BL44" i="20"/>
  <c r="BM44" i="20"/>
  <c r="BN44" i="20"/>
  <c r="BO44" i="20"/>
  <c r="BP44" i="20"/>
  <c r="BQ44" i="20"/>
  <c r="BR44" i="20"/>
  <c r="BS44" i="20"/>
  <c r="BT44" i="20"/>
  <c r="BU44" i="20"/>
  <c r="BV44" i="20"/>
  <c r="BW44" i="20"/>
  <c r="BX44" i="20"/>
  <c r="BY44" i="20"/>
  <c r="BZ44" i="20"/>
  <c r="CA44" i="20"/>
  <c r="CB44" i="20"/>
  <c r="CC44" i="20"/>
  <c r="CD44" i="20"/>
  <c r="CE44" i="20"/>
  <c r="CF44" i="20"/>
  <c r="CG44" i="20"/>
  <c r="CH44" i="20"/>
  <c r="CI44" i="20"/>
  <c r="CJ44" i="20"/>
  <c r="CK44" i="20"/>
  <c r="CL44" i="20"/>
  <c r="CM44" i="20"/>
  <c r="CN44" i="20"/>
  <c r="CO44" i="20"/>
  <c r="CP44" i="20"/>
  <c r="CQ44" i="20"/>
  <c r="AX45" i="20"/>
  <c r="AY45" i="20"/>
  <c r="AZ45" i="20"/>
  <c r="BA45" i="20"/>
  <c r="BB45" i="20"/>
  <c r="BC45" i="20"/>
  <c r="BD45" i="20"/>
  <c r="BE45" i="20"/>
  <c r="BF45" i="20"/>
  <c r="BG45" i="20"/>
  <c r="BH45" i="20"/>
  <c r="BI45" i="20"/>
  <c r="BJ45" i="20"/>
  <c r="BK45" i="20"/>
  <c r="BL45" i="20"/>
  <c r="BM45" i="20"/>
  <c r="BN45" i="20"/>
  <c r="BO45" i="20"/>
  <c r="BP45" i="20"/>
  <c r="BQ45" i="20"/>
  <c r="BR45" i="20"/>
  <c r="BS45" i="20"/>
  <c r="BT45" i="20"/>
  <c r="BU45" i="20"/>
  <c r="BV45" i="20"/>
  <c r="BW45" i="20"/>
  <c r="BX45" i="20"/>
  <c r="BY45" i="20"/>
  <c r="BZ45" i="20"/>
  <c r="CA45" i="20"/>
  <c r="CB45" i="20"/>
  <c r="CC45" i="20"/>
  <c r="CD45" i="20"/>
  <c r="CE45" i="20"/>
  <c r="CF45" i="20"/>
  <c r="CG45" i="20"/>
  <c r="CH45" i="20"/>
  <c r="CI45" i="20"/>
  <c r="CJ45" i="20"/>
  <c r="CK45" i="20"/>
  <c r="CL45" i="20"/>
  <c r="CM45" i="20"/>
  <c r="CN45" i="20"/>
  <c r="CO45" i="20"/>
  <c r="CP45" i="20"/>
  <c r="CQ45" i="20"/>
  <c r="AX46" i="20"/>
  <c r="AY46" i="20"/>
  <c r="AZ46" i="20"/>
  <c r="BA46" i="20"/>
  <c r="BB46" i="20"/>
  <c r="BC46" i="20"/>
  <c r="BD46" i="20"/>
  <c r="BE46" i="20"/>
  <c r="BF46" i="20"/>
  <c r="BG46" i="20"/>
  <c r="BH46" i="20"/>
  <c r="BI46" i="20"/>
  <c r="BJ46" i="20"/>
  <c r="BK46" i="20"/>
  <c r="BL46" i="20"/>
  <c r="BM46" i="20"/>
  <c r="BN46" i="20"/>
  <c r="BO46" i="20"/>
  <c r="BP46" i="20"/>
  <c r="BQ46" i="20"/>
  <c r="BR46" i="20"/>
  <c r="BS46" i="20"/>
  <c r="BT46" i="20"/>
  <c r="BU46" i="20"/>
  <c r="BV46" i="20"/>
  <c r="BW46" i="20"/>
  <c r="BX46" i="20"/>
  <c r="BY46" i="20"/>
  <c r="BZ46" i="20"/>
  <c r="CA46" i="20"/>
  <c r="CB46" i="20"/>
  <c r="CC46" i="20"/>
  <c r="CD46" i="20"/>
  <c r="CE46" i="20"/>
  <c r="CF46" i="20"/>
  <c r="CG46" i="20"/>
  <c r="CH46" i="20"/>
  <c r="CI46" i="20"/>
  <c r="CJ46" i="20"/>
  <c r="CK46" i="20"/>
  <c r="CL46" i="20"/>
  <c r="CM46" i="20"/>
  <c r="CN46" i="20"/>
  <c r="CO46" i="20"/>
  <c r="CP46" i="20"/>
  <c r="CQ46" i="20"/>
  <c r="AX47" i="20"/>
  <c r="AY47" i="20"/>
  <c r="AZ47" i="20"/>
  <c r="BA47" i="20"/>
  <c r="BB47" i="20"/>
  <c r="BC47" i="20"/>
  <c r="BD47" i="20"/>
  <c r="BE47" i="20"/>
  <c r="BF47" i="20"/>
  <c r="BG47" i="20"/>
  <c r="BH47" i="20"/>
  <c r="BI47" i="20"/>
  <c r="BJ47" i="20"/>
  <c r="BK47" i="20"/>
  <c r="BL47" i="20"/>
  <c r="BM47" i="20"/>
  <c r="BN47" i="20"/>
  <c r="BO47" i="20"/>
  <c r="BP47" i="20"/>
  <c r="BQ47" i="20"/>
  <c r="BR47" i="20"/>
  <c r="BS47" i="20"/>
  <c r="BT47" i="20"/>
  <c r="BU47" i="20"/>
  <c r="BV47" i="20"/>
  <c r="BW47" i="20"/>
  <c r="BX47" i="20"/>
  <c r="BY47" i="20"/>
  <c r="BZ47" i="20"/>
  <c r="CA47" i="20"/>
  <c r="CB47" i="20"/>
  <c r="CC47" i="20"/>
  <c r="CD47" i="20"/>
  <c r="CE47" i="20"/>
  <c r="CF47" i="20"/>
  <c r="CG47" i="20"/>
  <c r="CH47" i="20"/>
  <c r="CI47" i="20"/>
  <c r="CJ47" i="20"/>
  <c r="CK47" i="20"/>
  <c r="CL47" i="20"/>
  <c r="CM47" i="20"/>
  <c r="CN47" i="20"/>
  <c r="CO47" i="20"/>
  <c r="CP47" i="20"/>
  <c r="CQ47" i="20"/>
  <c r="AX48" i="20"/>
  <c r="AY48" i="20"/>
  <c r="AZ48" i="20"/>
  <c r="BA48" i="20"/>
  <c r="BB48" i="20"/>
  <c r="BC48" i="20"/>
  <c r="BD48" i="20"/>
  <c r="BE48" i="20"/>
  <c r="BF48" i="20"/>
  <c r="BG48" i="20"/>
  <c r="BH48" i="20"/>
  <c r="BI48" i="20"/>
  <c r="BJ48" i="20"/>
  <c r="BK48" i="20"/>
  <c r="BL48" i="20"/>
  <c r="BM48" i="20"/>
  <c r="BN48" i="20"/>
  <c r="BO48" i="20"/>
  <c r="BP48" i="20"/>
  <c r="BQ48" i="20"/>
  <c r="BR48" i="20"/>
  <c r="BS48" i="20"/>
  <c r="BT48" i="20"/>
  <c r="BU48" i="20"/>
  <c r="BV48" i="20"/>
  <c r="BW48" i="20"/>
  <c r="BX48" i="20"/>
  <c r="BY48" i="20"/>
  <c r="BZ48" i="20"/>
  <c r="CA48" i="20"/>
  <c r="CB48" i="20"/>
  <c r="CC48" i="20"/>
  <c r="CD48" i="20"/>
  <c r="CE48" i="20"/>
  <c r="CF48" i="20"/>
  <c r="CG48" i="20"/>
  <c r="CH48" i="20"/>
  <c r="CI48" i="20"/>
  <c r="CJ48" i="20"/>
  <c r="CK48" i="20"/>
  <c r="CL48" i="20"/>
  <c r="CM48" i="20"/>
  <c r="CN48" i="20"/>
  <c r="CO48" i="20"/>
  <c r="CP48" i="20"/>
  <c r="CQ48" i="20"/>
  <c r="AX49" i="20"/>
  <c r="AY49" i="20"/>
  <c r="AZ49" i="20"/>
  <c r="BA49" i="20"/>
  <c r="BB49" i="20"/>
  <c r="BC49" i="20"/>
  <c r="BD49" i="20"/>
  <c r="BE49" i="20"/>
  <c r="BF49" i="20"/>
  <c r="BG49" i="20"/>
  <c r="BH49" i="20"/>
  <c r="BI49" i="20"/>
  <c r="BJ49" i="20"/>
  <c r="BK49" i="20"/>
  <c r="BL49" i="20"/>
  <c r="BM49" i="20"/>
  <c r="BN49" i="20"/>
  <c r="BO49" i="20"/>
  <c r="BP49" i="20"/>
  <c r="BQ49" i="20"/>
  <c r="BR49" i="20"/>
  <c r="BS49" i="20"/>
  <c r="BT49" i="20"/>
  <c r="BU49" i="20"/>
  <c r="BV49" i="20"/>
  <c r="BW49" i="20"/>
  <c r="BX49" i="20"/>
  <c r="BY49" i="20"/>
  <c r="BZ49" i="20"/>
  <c r="CA49" i="20"/>
  <c r="CB49" i="20"/>
  <c r="CC49" i="20"/>
  <c r="CD49" i="20"/>
  <c r="CE49" i="20"/>
  <c r="CF49" i="20"/>
  <c r="CG49" i="20"/>
  <c r="CH49" i="20"/>
  <c r="CI49" i="20"/>
  <c r="CJ49" i="20"/>
  <c r="CK49" i="20"/>
  <c r="CL49" i="20"/>
  <c r="CM49" i="20"/>
  <c r="CN49" i="20"/>
  <c r="CO49" i="20"/>
  <c r="CP49" i="20"/>
  <c r="CQ49" i="20"/>
  <c r="AX50" i="20"/>
  <c r="AY50" i="20"/>
  <c r="AZ50" i="20"/>
  <c r="BA50" i="20"/>
  <c r="BB50" i="20"/>
  <c r="BC50" i="20"/>
  <c r="BD50" i="20"/>
  <c r="BE50" i="20"/>
  <c r="BF50" i="20"/>
  <c r="BG50" i="20"/>
  <c r="BH50" i="20"/>
  <c r="BI50" i="20"/>
  <c r="BJ50" i="20"/>
  <c r="BK50" i="20"/>
  <c r="BL50" i="20"/>
  <c r="BM50" i="20"/>
  <c r="BN50" i="20"/>
  <c r="BO50" i="20"/>
  <c r="BP50" i="20"/>
  <c r="BQ50" i="20"/>
  <c r="BR50" i="20"/>
  <c r="BS50" i="20"/>
  <c r="BT50" i="20"/>
  <c r="BU50" i="20"/>
  <c r="BV50" i="20"/>
  <c r="BW50" i="20"/>
  <c r="BX50" i="20"/>
  <c r="BY50" i="20"/>
  <c r="BZ50" i="20"/>
  <c r="CA50" i="20"/>
  <c r="CB50" i="20"/>
  <c r="CC50" i="20"/>
  <c r="CD50" i="20"/>
  <c r="CE50" i="20"/>
  <c r="CF50" i="20"/>
  <c r="CG50" i="20"/>
  <c r="CH50" i="20"/>
  <c r="CI50" i="20"/>
  <c r="CJ50" i="20"/>
  <c r="CK50" i="20"/>
  <c r="CL50" i="20"/>
  <c r="CM50" i="20"/>
  <c r="CN50" i="20"/>
  <c r="CO50" i="20"/>
  <c r="CP50" i="20"/>
  <c r="CQ50" i="20"/>
  <c r="AX51" i="20"/>
  <c r="AY51" i="20"/>
  <c r="AZ51" i="20"/>
  <c r="BA51" i="20"/>
  <c r="BB51" i="20"/>
  <c r="BC51" i="20"/>
  <c r="BD51" i="20"/>
  <c r="BE51" i="20"/>
  <c r="BF51" i="20"/>
  <c r="BG51" i="20"/>
  <c r="BH51" i="20"/>
  <c r="BI51" i="20"/>
  <c r="BJ51" i="20"/>
  <c r="BK51" i="20"/>
  <c r="BL51" i="20"/>
  <c r="BM51" i="20"/>
  <c r="BN51" i="20"/>
  <c r="BO51" i="20"/>
  <c r="BP51" i="20"/>
  <c r="BQ51" i="20"/>
  <c r="BR51" i="20"/>
  <c r="BS51" i="20"/>
  <c r="BT51" i="20"/>
  <c r="BU51" i="20"/>
  <c r="BV51" i="20"/>
  <c r="BW51" i="20"/>
  <c r="BX51" i="20"/>
  <c r="BY51" i="20"/>
  <c r="BZ51" i="20"/>
  <c r="CA51" i="20"/>
  <c r="CB51" i="20"/>
  <c r="CC51" i="20"/>
  <c r="CD51" i="20"/>
  <c r="CE51" i="20"/>
  <c r="CF51" i="20"/>
  <c r="CG51" i="20"/>
  <c r="CH51" i="20"/>
  <c r="CI51" i="20"/>
  <c r="CJ51" i="20"/>
  <c r="CK51" i="20"/>
  <c r="CL51" i="20"/>
  <c r="CM51" i="20"/>
  <c r="CN51" i="20"/>
  <c r="CO51" i="20"/>
  <c r="CP51" i="20"/>
  <c r="CQ51" i="20"/>
  <c r="AX52" i="20"/>
  <c r="AY52" i="20"/>
  <c r="AZ52" i="20"/>
  <c r="BA52" i="20"/>
  <c r="BB52" i="20"/>
  <c r="BC52" i="20"/>
  <c r="BD52" i="20"/>
  <c r="BE52" i="20"/>
  <c r="BF52" i="20"/>
  <c r="BG52" i="20"/>
  <c r="BH52" i="20"/>
  <c r="BI52" i="20"/>
  <c r="BJ52" i="20"/>
  <c r="BK52" i="20"/>
  <c r="BL52" i="20"/>
  <c r="BM52" i="20"/>
  <c r="BN52" i="20"/>
  <c r="BO52" i="20"/>
  <c r="BP52" i="20"/>
  <c r="BQ52" i="20"/>
  <c r="BR52" i="20"/>
  <c r="BS52" i="20"/>
  <c r="BT52" i="20"/>
  <c r="BU52" i="20"/>
  <c r="BV52" i="20"/>
  <c r="BW52" i="20"/>
  <c r="BX52" i="20"/>
  <c r="BY52" i="20"/>
  <c r="BZ52" i="20"/>
  <c r="CA52" i="20"/>
  <c r="CB52" i="20"/>
  <c r="CC52" i="20"/>
  <c r="CD52" i="20"/>
  <c r="CE52" i="20"/>
  <c r="CF52" i="20"/>
  <c r="CG52" i="20"/>
  <c r="CH52" i="20"/>
  <c r="CI52" i="20"/>
  <c r="CJ52" i="20"/>
  <c r="CK52" i="20"/>
  <c r="CL52" i="20"/>
  <c r="CM52" i="20"/>
  <c r="CN52" i="20"/>
  <c r="CO52" i="20"/>
  <c r="CP52" i="20"/>
  <c r="CQ52" i="20"/>
  <c r="AX53" i="20"/>
  <c r="AY53" i="20"/>
  <c r="AZ53" i="20"/>
  <c r="BA53" i="20"/>
  <c r="BB53" i="20"/>
  <c r="BC53" i="20"/>
  <c r="BD53" i="20"/>
  <c r="BE53" i="20"/>
  <c r="BF53" i="20"/>
  <c r="BG53" i="20"/>
  <c r="BH53" i="20"/>
  <c r="BI53" i="20"/>
  <c r="BJ53" i="20"/>
  <c r="BK53" i="20"/>
  <c r="BL53" i="20"/>
  <c r="BM53" i="20"/>
  <c r="BN53" i="20"/>
  <c r="BO53" i="20"/>
  <c r="BP53" i="20"/>
  <c r="BQ53" i="20"/>
  <c r="BR53" i="20"/>
  <c r="BS53" i="20"/>
  <c r="BT53" i="20"/>
  <c r="BU53" i="20"/>
  <c r="BV53" i="20"/>
  <c r="BW53" i="20"/>
  <c r="BX53" i="20"/>
  <c r="BY53" i="20"/>
  <c r="BZ53" i="20"/>
  <c r="CA53" i="20"/>
  <c r="CB53" i="20"/>
  <c r="CC53" i="20"/>
  <c r="CD53" i="20"/>
  <c r="CE53" i="20"/>
  <c r="CF53" i="20"/>
  <c r="CG53" i="20"/>
  <c r="CH53" i="20"/>
  <c r="CI53" i="20"/>
  <c r="CJ53" i="20"/>
  <c r="CK53" i="20"/>
  <c r="CL53" i="20"/>
  <c r="CM53" i="20"/>
  <c r="CN53" i="20"/>
  <c r="CO53" i="20"/>
  <c r="CP53" i="20"/>
  <c r="CQ53" i="20"/>
  <c r="AX54" i="20"/>
  <c r="AY54" i="20"/>
  <c r="AZ54" i="20"/>
  <c r="BA54" i="20"/>
  <c r="BB54" i="20"/>
  <c r="BC54" i="20"/>
  <c r="BD54" i="20"/>
  <c r="BE54" i="20"/>
  <c r="BF54" i="20"/>
  <c r="BG54" i="20"/>
  <c r="BH54" i="20"/>
  <c r="BI54" i="20"/>
  <c r="BJ54" i="20"/>
  <c r="BK54" i="20"/>
  <c r="BL54" i="20"/>
  <c r="BM54" i="20"/>
  <c r="BN54" i="20"/>
  <c r="BO54" i="20"/>
  <c r="BP54" i="20"/>
  <c r="BQ54" i="20"/>
  <c r="BR54" i="20"/>
  <c r="BS54" i="20"/>
  <c r="BT54" i="20"/>
  <c r="BU54" i="20"/>
  <c r="BV54" i="20"/>
  <c r="BW54" i="20"/>
  <c r="BX54" i="20"/>
  <c r="BY54" i="20"/>
  <c r="BZ54" i="20"/>
  <c r="CA54" i="20"/>
  <c r="CB54" i="20"/>
  <c r="CC54" i="20"/>
  <c r="CD54" i="20"/>
  <c r="CE54" i="20"/>
  <c r="CF54" i="20"/>
  <c r="CG54" i="20"/>
  <c r="CH54" i="20"/>
  <c r="CI54" i="20"/>
  <c r="CJ54" i="20"/>
  <c r="CK54" i="20"/>
  <c r="CL54" i="20"/>
  <c r="CM54" i="20"/>
  <c r="CN54" i="20"/>
  <c r="CO54" i="20"/>
  <c r="CP54" i="20"/>
  <c r="CQ54" i="20"/>
  <c r="AX55" i="20"/>
  <c r="AY55" i="20"/>
  <c r="AZ55" i="20"/>
  <c r="BA55" i="20"/>
  <c r="BB55" i="20"/>
  <c r="BC55" i="20"/>
  <c r="BD55" i="20"/>
  <c r="BE55" i="20"/>
  <c r="BF55" i="20"/>
  <c r="BG55" i="20"/>
  <c r="BH55" i="20"/>
  <c r="BI55" i="20"/>
  <c r="BJ55" i="20"/>
  <c r="BK55" i="20"/>
  <c r="BL55" i="20"/>
  <c r="BM55" i="20"/>
  <c r="BN55" i="20"/>
  <c r="BO55" i="20"/>
  <c r="BP55" i="20"/>
  <c r="BQ55" i="20"/>
  <c r="BR55" i="20"/>
  <c r="BS55" i="20"/>
  <c r="BT55" i="20"/>
  <c r="BU55" i="20"/>
  <c r="BV55" i="20"/>
  <c r="BW55" i="20"/>
  <c r="BX55" i="20"/>
  <c r="BY55" i="20"/>
  <c r="BZ55" i="20"/>
  <c r="CA55" i="20"/>
  <c r="CB55" i="20"/>
  <c r="CC55" i="20"/>
  <c r="CD55" i="20"/>
  <c r="CE55" i="20"/>
  <c r="CF55" i="20"/>
  <c r="CG55" i="20"/>
  <c r="CH55" i="20"/>
  <c r="CI55" i="20"/>
  <c r="CJ55" i="20"/>
  <c r="CK55" i="20"/>
  <c r="CL55" i="20"/>
  <c r="CM55" i="20"/>
  <c r="CN55" i="20"/>
  <c r="CO55" i="20"/>
  <c r="CP55" i="20"/>
  <c r="CQ55" i="20"/>
  <c r="AX56" i="20"/>
  <c r="AY56" i="20"/>
  <c r="AZ56" i="20"/>
  <c r="BA56" i="20"/>
  <c r="BB56" i="20"/>
  <c r="BC56" i="20"/>
  <c r="BD56" i="20"/>
  <c r="BE56" i="20"/>
  <c r="BF56" i="20"/>
  <c r="BG56" i="20"/>
  <c r="BH56" i="20"/>
  <c r="BI56" i="20"/>
  <c r="BJ56" i="20"/>
  <c r="BK56" i="20"/>
  <c r="BL56" i="20"/>
  <c r="BM56" i="20"/>
  <c r="BN56" i="20"/>
  <c r="BO56" i="20"/>
  <c r="BP56" i="20"/>
  <c r="BQ56" i="20"/>
  <c r="BR56" i="20"/>
  <c r="BS56" i="20"/>
  <c r="BT56" i="20"/>
  <c r="BU56" i="20"/>
  <c r="BV56" i="20"/>
  <c r="BW56" i="20"/>
  <c r="BX56" i="20"/>
  <c r="BY56" i="20"/>
  <c r="BZ56" i="20"/>
  <c r="CA56" i="20"/>
  <c r="CB56" i="20"/>
  <c r="CC56" i="20"/>
  <c r="CD56" i="20"/>
  <c r="CE56" i="20"/>
  <c r="CF56" i="20"/>
  <c r="CG56" i="20"/>
  <c r="CH56" i="20"/>
  <c r="CI56" i="20"/>
  <c r="CJ56" i="20"/>
  <c r="CK56" i="20"/>
  <c r="CL56" i="20"/>
  <c r="CM56" i="20"/>
  <c r="CN56" i="20"/>
  <c r="CO56" i="20"/>
  <c r="CP56" i="20"/>
  <c r="CQ56" i="20"/>
  <c r="AX57" i="20"/>
  <c r="AY57" i="20"/>
  <c r="AZ57" i="20"/>
  <c r="BA57" i="20"/>
  <c r="BB57" i="20"/>
  <c r="BC57" i="20"/>
  <c r="BD57" i="20"/>
  <c r="BE57" i="20"/>
  <c r="BF57" i="20"/>
  <c r="BG57" i="20"/>
  <c r="BH57" i="20"/>
  <c r="BI57" i="20"/>
  <c r="BJ57" i="20"/>
  <c r="BK57" i="20"/>
  <c r="BL57" i="20"/>
  <c r="BM57" i="20"/>
  <c r="BN57" i="20"/>
  <c r="BO57" i="20"/>
  <c r="BP57" i="20"/>
  <c r="BQ57" i="20"/>
  <c r="BR57" i="20"/>
  <c r="BS57" i="20"/>
  <c r="BT57" i="20"/>
  <c r="BU57" i="20"/>
  <c r="BV57" i="20"/>
  <c r="BW57" i="20"/>
  <c r="BX57" i="20"/>
  <c r="BY57" i="20"/>
  <c r="BZ57" i="20"/>
  <c r="CA57" i="20"/>
  <c r="CB57" i="20"/>
  <c r="CC57" i="20"/>
  <c r="CD57" i="20"/>
  <c r="CE57" i="20"/>
  <c r="CF57" i="20"/>
  <c r="CG57" i="20"/>
  <c r="CH57" i="20"/>
  <c r="CI57" i="20"/>
  <c r="CJ57" i="20"/>
  <c r="CK57" i="20"/>
  <c r="CL57" i="20"/>
  <c r="CM57" i="20"/>
  <c r="CN57" i="20"/>
  <c r="CO57" i="20"/>
  <c r="CP57" i="20"/>
  <c r="CQ57" i="20"/>
  <c r="AX58" i="20"/>
  <c r="AY58" i="20"/>
  <c r="AZ58" i="20"/>
  <c r="BA58" i="20"/>
  <c r="BB58" i="20"/>
  <c r="BC58" i="20"/>
  <c r="BD58" i="20"/>
  <c r="BE58" i="20"/>
  <c r="BF58" i="20"/>
  <c r="BG58" i="20"/>
  <c r="BH58" i="20"/>
  <c r="BI58" i="20"/>
  <c r="BJ58" i="20"/>
  <c r="BK58" i="20"/>
  <c r="BL58" i="20"/>
  <c r="BM58" i="20"/>
  <c r="BN58" i="20"/>
  <c r="BO58" i="20"/>
  <c r="BP58" i="20"/>
  <c r="BQ58" i="20"/>
  <c r="BR58" i="20"/>
  <c r="BS58" i="20"/>
  <c r="BT58" i="20"/>
  <c r="BU58" i="20"/>
  <c r="BV58" i="20"/>
  <c r="BW58" i="20"/>
  <c r="BX58" i="20"/>
  <c r="BY58" i="20"/>
  <c r="BZ58" i="20"/>
  <c r="CA58" i="20"/>
  <c r="CB58" i="20"/>
  <c r="CC58" i="20"/>
  <c r="CD58" i="20"/>
  <c r="CE58" i="20"/>
  <c r="CF58" i="20"/>
  <c r="CG58" i="20"/>
  <c r="CH58" i="20"/>
  <c r="CI58" i="20"/>
  <c r="CJ58" i="20"/>
  <c r="CK58" i="20"/>
  <c r="CL58" i="20"/>
  <c r="CM58" i="20"/>
  <c r="CN58" i="20"/>
  <c r="CO58" i="20"/>
  <c r="CP58" i="20"/>
  <c r="CQ58" i="20"/>
  <c r="AX59" i="20"/>
  <c r="AY59" i="20"/>
  <c r="AZ59" i="20"/>
  <c r="BA59" i="20"/>
  <c r="BB59" i="20"/>
  <c r="BC59" i="20"/>
  <c r="BD59" i="20"/>
  <c r="BE59" i="20"/>
  <c r="BF59" i="20"/>
  <c r="BG59" i="20"/>
  <c r="BH59" i="20"/>
  <c r="BI59" i="20"/>
  <c r="BJ59" i="20"/>
  <c r="BK59" i="20"/>
  <c r="BL59" i="20"/>
  <c r="BM59" i="20"/>
  <c r="BN59" i="20"/>
  <c r="BO59" i="20"/>
  <c r="BP59" i="20"/>
  <c r="BQ59" i="20"/>
  <c r="BR59" i="20"/>
  <c r="BS59" i="20"/>
  <c r="BT59" i="20"/>
  <c r="BU59" i="20"/>
  <c r="BV59" i="20"/>
  <c r="BW59" i="20"/>
  <c r="BX59" i="20"/>
  <c r="BY59" i="20"/>
  <c r="BZ59" i="20"/>
  <c r="CA59" i="20"/>
  <c r="CB59" i="20"/>
  <c r="CC59" i="20"/>
  <c r="CD59" i="20"/>
  <c r="CE59" i="20"/>
  <c r="CF59" i="20"/>
  <c r="CG59" i="20"/>
  <c r="CH59" i="20"/>
  <c r="CI59" i="20"/>
  <c r="CJ59" i="20"/>
  <c r="CK59" i="20"/>
  <c r="CL59" i="20"/>
  <c r="CM59" i="20"/>
  <c r="CN59" i="20"/>
  <c r="CO59" i="20"/>
  <c r="CP59" i="20"/>
  <c r="CQ59" i="20"/>
  <c r="AX60" i="20"/>
  <c r="AY60" i="20"/>
  <c r="AZ60" i="20"/>
  <c r="BA60" i="20"/>
  <c r="BB60" i="20"/>
  <c r="BC60" i="20"/>
  <c r="BD60" i="20"/>
  <c r="BE60" i="20"/>
  <c r="BF60" i="20"/>
  <c r="BG60" i="20"/>
  <c r="BH60" i="20"/>
  <c r="BI60" i="20"/>
  <c r="BJ60" i="20"/>
  <c r="BK60" i="20"/>
  <c r="BL60" i="20"/>
  <c r="BM60" i="20"/>
  <c r="BN60" i="20"/>
  <c r="BO60" i="20"/>
  <c r="BP60" i="20"/>
  <c r="BQ60" i="20"/>
  <c r="BR60" i="20"/>
  <c r="BS60" i="20"/>
  <c r="BT60" i="20"/>
  <c r="BU60" i="20"/>
  <c r="BV60" i="20"/>
  <c r="BW60" i="20"/>
  <c r="BX60" i="20"/>
  <c r="BY60" i="20"/>
  <c r="BZ60" i="20"/>
  <c r="CA60" i="20"/>
  <c r="CB60" i="20"/>
  <c r="CC60" i="20"/>
  <c r="CD60" i="20"/>
  <c r="CE60" i="20"/>
  <c r="CF60" i="20"/>
  <c r="CG60" i="20"/>
  <c r="CH60" i="20"/>
  <c r="CI60" i="20"/>
  <c r="CJ60" i="20"/>
  <c r="CK60" i="20"/>
  <c r="CL60" i="20"/>
  <c r="CM60" i="20"/>
  <c r="CN60" i="20"/>
  <c r="CO60" i="20"/>
  <c r="CP60" i="20"/>
  <c r="CQ60" i="20"/>
  <c r="AX61" i="20"/>
  <c r="AY61" i="20"/>
  <c r="AZ61" i="20"/>
  <c r="BA61" i="20"/>
  <c r="BB61" i="20"/>
  <c r="BC61" i="20"/>
  <c r="BD61" i="20"/>
  <c r="BE61" i="20"/>
  <c r="BF61" i="20"/>
  <c r="BG61" i="20"/>
  <c r="BH61" i="20"/>
  <c r="BI61" i="20"/>
  <c r="BJ61" i="20"/>
  <c r="BK61" i="20"/>
  <c r="BL61" i="20"/>
  <c r="BM61" i="20"/>
  <c r="BN61" i="20"/>
  <c r="BO61" i="20"/>
  <c r="BP61" i="20"/>
  <c r="BQ61" i="20"/>
  <c r="BR61" i="20"/>
  <c r="BS61" i="20"/>
  <c r="BT61" i="20"/>
  <c r="BU61" i="20"/>
  <c r="BV61" i="20"/>
  <c r="BW61" i="20"/>
  <c r="BX61" i="20"/>
  <c r="BY61" i="20"/>
  <c r="BZ61" i="20"/>
  <c r="CA61" i="20"/>
  <c r="CB61" i="20"/>
  <c r="CC61" i="20"/>
  <c r="CD61" i="20"/>
  <c r="CE61" i="20"/>
  <c r="CF61" i="20"/>
  <c r="CG61" i="20"/>
  <c r="CH61" i="20"/>
  <c r="CI61" i="20"/>
  <c r="CJ61" i="20"/>
  <c r="CK61" i="20"/>
  <c r="CL61" i="20"/>
  <c r="CM61" i="20"/>
  <c r="CN61" i="20"/>
  <c r="CO61" i="20"/>
  <c r="CP61" i="20"/>
  <c r="CQ61" i="20"/>
  <c r="AX62" i="20"/>
  <c r="AY62" i="20"/>
  <c r="AZ62" i="20"/>
  <c r="BA62" i="20"/>
  <c r="BB62" i="20"/>
  <c r="BC62" i="20"/>
  <c r="BD62" i="20"/>
  <c r="BE62" i="20"/>
  <c r="BF62" i="20"/>
  <c r="BG62" i="20"/>
  <c r="BH62" i="20"/>
  <c r="BI62" i="20"/>
  <c r="BJ62" i="20"/>
  <c r="BK62" i="20"/>
  <c r="BL62" i="20"/>
  <c r="BM62" i="20"/>
  <c r="BN62" i="20"/>
  <c r="BO62" i="20"/>
  <c r="BP62" i="20"/>
  <c r="BQ62" i="20"/>
  <c r="BR62" i="20"/>
  <c r="BS62" i="20"/>
  <c r="BT62" i="20"/>
  <c r="BU62" i="20"/>
  <c r="BV62" i="20"/>
  <c r="BW62" i="20"/>
  <c r="BX62" i="20"/>
  <c r="BY62" i="20"/>
  <c r="BZ62" i="20"/>
  <c r="CA62" i="20"/>
  <c r="CB62" i="20"/>
  <c r="CC62" i="20"/>
  <c r="CD62" i="20"/>
  <c r="CE62" i="20"/>
  <c r="CF62" i="20"/>
  <c r="CG62" i="20"/>
  <c r="CH62" i="20"/>
  <c r="CI62" i="20"/>
  <c r="CJ62" i="20"/>
  <c r="CK62" i="20"/>
  <c r="CL62" i="20"/>
  <c r="CM62" i="20"/>
  <c r="CN62" i="20"/>
  <c r="CO62" i="20"/>
  <c r="CP62" i="20"/>
  <c r="CQ62" i="20"/>
  <c r="AX63" i="20"/>
  <c r="AY63" i="20"/>
  <c r="AZ63" i="20"/>
  <c r="BA63" i="20"/>
  <c r="BB63" i="20"/>
  <c r="BC63" i="20"/>
  <c r="BD63" i="20"/>
  <c r="BE63" i="20"/>
  <c r="BF63" i="20"/>
  <c r="BG63" i="20"/>
  <c r="BH63" i="20"/>
  <c r="BI63" i="20"/>
  <c r="BJ63" i="20"/>
  <c r="BK63" i="20"/>
  <c r="BL63" i="20"/>
  <c r="BM63" i="20"/>
  <c r="BN63" i="20"/>
  <c r="BO63" i="20"/>
  <c r="BP63" i="20"/>
  <c r="BQ63" i="20"/>
  <c r="BR63" i="20"/>
  <c r="BS63" i="20"/>
  <c r="BT63" i="20"/>
  <c r="BU63" i="20"/>
  <c r="BV63" i="20"/>
  <c r="BW63" i="20"/>
  <c r="BX63" i="20"/>
  <c r="BY63" i="20"/>
  <c r="BZ63" i="20"/>
  <c r="CA63" i="20"/>
  <c r="CB63" i="20"/>
  <c r="CC63" i="20"/>
  <c r="CD63" i="20"/>
  <c r="CE63" i="20"/>
  <c r="CF63" i="20"/>
  <c r="CG63" i="20"/>
  <c r="CH63" i="20"/>
  <c r="CI63" i="20"/>
  <c r="CJ63" i="20"/>
  <c r="CK63" i="20"/>
  <c r="CL63" i="20"/>
  <c r="CM63" i="20"/>
  <c r="CN63" i="20"/>
  <c r="CO63" i="20"/>
  <c r="CP63" i="20"/>
  <c r="CQ63" i="20"/>
  <c r="AX64" i="20"/>
  <c r="AY64" i="20"/>
  <c r="AZ64" i="20"/>
  <c r="BA64" i="20"/>
  <c r="BB64" i="20"/>
  <c r="BC64" i="20"/>
  <c r="BD64" i="20"/>
  <c r="BE64" i="20"/>
  <c r="BF64" i="20"/>
  <c r="BG64" i="20"/>
  <c r="BH64" i="20"/>
  <c r="BI64" i="20"/>
  <c r="BJ64" i="20"/>
  <c r="BK64" i="20"/>
  <c r="BL64" i="20"/>
  <c r="BM64" i="20"/>
  <c r="BN64" i="20"/>
  <c r="BO64" i="20"/>
  <c r="BP64" i="20"/>
  <c r="BQ64" i="20"/>
  <c r="BR64" i="20"/>
  <c r="BS64" i="20"/>
  <c r="BT64" i="20"/>
  <c r="BU64" i="20"/>
  <c r="BV64" i="20"/>
  <c r="BW64" i="20"/>
  <c r="BX64" i="20"/>
  <c r="BY64" i="20"/>
  <c r="BZ64" i="20"/>
  <c r="CA64" i="20"/>
  <c r="CB64" i="20"/>
  <c r="CC64" i="20"/>
  <c r="CD64" i="20"/>
  <c r="CE64" i="20"/>
  <c r="CF64" i="20"/>
  <c r="CG64" i="20"/>
  <c r="CH64" i="20"/>
  <c r="CI64" i="20"/>
  <c r="CJ64" i="20"/>
  <c r="CK64" i="20"/>
  <c r="CL64" i="20"/>
  <c r="CM64" i="20"/>
  <c r="CN64" i="20"/>
  <c r="CO64" i="20"/>
  <c r="CP64" i="20"/>
  <c r="CQ64" i="20"/>
  <c r="AX65" i="20"/>
  <c r="AY65" i="20"/>
  <c r="AZ65" i="20"/>
  <c r="BA65" i="20"/>
  <c r="BB65" i="20"/>
  <c r="BC65" i="20"/>
  <c r="BD65" i="20"/>
  <c r="BE65" i="20"/>
  <c r="BF65" i="20"/>
  <c r="BG65" i="20"/>
  <c r="BH65" i="20"/>
  <c r="BI65" i="20"/>
  <c r="BJ65" i="20"/>
  <c r="BK65" i="20"/>
  <c r="BL65" i="20"/>
  <c r="BM65" i="20"/>
  <c r="BN65" i="20"/>
  <c r="BO65" i="20"/>
  <c r="BP65" i="20"/>
  <c r="BQ65" i="20"/>
  <c r="BR65" i="20"/>
  <c r="BS65" i="20"/>
  <c r="BT65" i="20"/>
  <c r="BU65" i="20"/>
  <c r="BV65" i="20"/>
  <c r="BW65" i="20"/>
  <c r="BX65" i="20"/>
  <c r="BY65" i="20"/>
  <c r="BZ65" i="20"/>
  <c r="CA65" i="20"/>
  <c r="CB65" i="20"/>
  <c r="CC65" i="20"/>
  <c r="CD65" i="20"/>
  <c r="CE65" i="20"/>
  <c r="CF65" i="20"/>
  <c r="CG65" i="20"/>
  <c r="CH65" i="20"/>
  <c r="CI65" i="20"/>
  <c r="CJ65" i="20"/>
  <c r="CK65" i="20"/>
  <c r="CL65" i="20"/>
  <c r="CM65" i="20"/>
  <c r="CN65" i="20"/>
  <c r="CO65" i="20"/>
  <c r="CP65" i="20"/>
  <c r="CQ65" i="20"/>
  <c r="AX66" i="20"/>
  <c r="AY66" i="20"/>
  <c r="AZ66" i="20"/>
  <c r="BA66" i="20"/>
  <c r="BB66" i="20"/>
  <c r="BC66" i="20"/>
  <c r="BD66" i="20"/>
  <c r="BE66" i="20"/>
  <c r="BF66" i="20"/>
  <c r="BG66" i="20"/>
  <c r="BH66" i="20"/>
  <c r="BI66" i="20"/>
  <c r="BJ66" i="20"/>
  <c r="BK66" i="20"/>
  <c r="BL66" i="20"/>
  <c r="BM66" i="20"/>
  <c r="BN66" i="20"/>
  <c r="BO66" i="20"/>
  <c r="BP66" i="20"/>
  <c r="BQ66" i="20"/>
  <c r="BR66" i="20"/>
  <c r="BS66" i="20"/>
  <c r="BT66" i="20"/>
  <c r="BU66" i="20"/>
  <c r="BV66" i="20"/>
  <c r="BW66" i="20"/>
  <c r="BX66" i="20"/>
  <c r="BY66" i="20"/>
  <c r="BZ66" i="20"/>
  <c r="CA66" i="20"/>
  <c r="CB66" i="20"/>
  <c r="CC66" i="20"/>
  <c r="CD66" i="20"/>
  <c r="CE66" i="20"/>
  <c r="CF66" i="20"/>
  <c r="CG66" i="20"/>
  <c r="CH66" i="20"/>
  <c r="CI66" i="20"/>
  <c r="CJ66" i="20"/>
  <c r="CK66" i="20"/>
  <c r="CL66" i="20"/>
  <c r="CM66" i="20"/>
  <c r="CN66" i="20"/>
  <c r="CO66" i="20"/>
  <c r="CP66" i="20"/>
  <c r="CQ66" i="20"/>
  <c r="AX67" i="20"/>
  <c r="AY67" i="20"/>
  <c r="AZ67" i="20"/>
  <c r="BA67" i="20"/>
  <c r="BB67" i="20"/>
  <c r="BC67" i="20"/>
  <c r="BD67" i="20"/>
  <c r="BE67" i="20"/>
  <c r="BF67" i="20"/>
  <c r="BG67" i="20"/>
  <c r="BH67" i="20"/>
  <c r="BI67" i="20"/>
  <c r="BJ67" i="20"/>
  <c r="BK67" i="20"/>
  <c r="BL67" i="20"/>
  <c r="BM67" i="20"/>
  <c r="BN67" i="20"/>
  <c r="BO67" i="20"/>
  <c r="BP67" i="20"/>
  <c r="BQ67" i="20"/>
  <c r="BR67" i="20"/>
  <c r="BS67" i="20"/>
  <c r="BT67" i="20"/>
  <c r="BU67" i="20"/>
  <c r="BV67" i="20"/>
  <c r="BW67" i="20"/>
  <c r="BX67" i="20"/>
  <c r="BY67" i="20"/>
  <c r="BZ67" i="20"/>
  <c r="CA67" i="20"/>
  <c r="CB67" i="20"/>
  <c r="CC67" i="20"/>
  <c r="CD67" i="20"/>
  <c r="CE67" i="20"/>
  <c r="CF67" i="20"/>
  <c r="CG67" i="20"/>
  <c r="CH67" i="20"/>
  <c r="CI67" i="20"/>
  <c r="CJ67" i="20"/>
  <c r="CK67" i="20"/>
  <c r="CL67" i="20"/>
  <c r="CM67" i="20"/>
  <c r="CN67" i="20"/>
  <c r="CO67" i="20"/>
  <c r="CP67" i="20"/>
  <c r="CQ67" i="20"/>
  <c r="AX68" i="20"/>
  <c r="AY68" i="20"/>
  <c r="AZ68" i="20"/>
  <c r="BA68" i="20"/>
  <c r="BB68" i="20"/>
  <c r="BC68" i="20"/>
  <c r="BD68" i="20"/>
  <c r="BE68" i="20"/>
  <c r="BF68" i="20"/>
  <c r="BG68" i="20"/>
  <c r="BH68" i="20"/>
  <c r="BI68" i="20"/>
  <c r="BJ68" i="20"/>
  <c r="BK68" i="20"/>
  <c r="BL68" i="20"/>
  <c r="BM68" i="20"/>
  <c r="BN68" i="20"/>
  <c r="BO68" i="20"/>
  <c r="BP68" i="20"/>
  <c r="BQ68" i="20"/>
  <c r="BR68" i="20"/>
  <c r="BS68" i="20"/>
  <c r="BT68" i="20"/>
  <c r="BU68" i="20"/>
  <c r="BV68" i="20"/>
  <c r="BW68" i="20"/>
  <c r="BX68" i="20"/>
  <c r="BY68" i="20"/>
  <c r="BZ68" i="20"/>
  <c r="CA68" i="20"/>
  <c r="CB68" i="20"/>
  <c r="CC68" i="20"/>
  <c r="CD68" i="20"/>
  <c r="CE68" i="20"/>
  <c r="CF68" i="20"/>
  <c r="CG68" i="20"/>
  <c r="CH68" i="20"/>
  <c r="CI68" i="20"/>
  <c r="CJ68" i="20"/>
  <c r="CK68" i="20"/>
  <c r="CL68" i="20"/>
  <c r="CM68" i="20"/>
  <c r="CN68" i="20"/>
  <c r="CO68" i="20"/>
  <c r="CP68" i="20"/>
  <c r="CQ68" i="20"/>
  <c r="AX69" i="20"/>
  <c r="AY69" i="20"/>
  <c r="AZ69" i="20"/>
  <c r="BA69" i="20"/>
  <c r="BB69" i="20"/>
  <c r="BC69" i="20"/>
  <c r="BD69" i="20"/>
  <c r="BE69" i="20"/>
  <c r="BF69" i="20"/>
  <c r="BG69" i="20"/>
  <c r="BH69" i="20"/>
  <c r="BI69" i="20"/>
  <c r="BJ69" i="20"/>
  <c r="BK69" i="20"/>
  <c r="BL69" i="20"/>
  <c r="BM69" i="20"/>
  <c r="BN69" i="20"/>
  <c r="BO69" i="20"/>
  <c r="BP69" i="20"/>
  <c r="BQ69" i="20"/>
  <c r="BR69" i="20"/>
  <c r="BS69" i="20"/>
  <c r="BT69" i="20"/>
  <c r="BU69" i="20"/>
  <c r="BV69" i="20"/>
  <c r="BW69" i="20"/>
  <c r="BX69" i="20"/>
  <c r="BY69" i="20"/>
  <c r="BZ69" i="20"/>
  <c r="CA69" i="20"/>
  <c r="CB69" i="20"/>
  <c r="CC69" i="20"/>
  <c r="CD69" i="20"/>
  <c r="CE69" i="20"/>
  <c r="CF69" i="20"/>
  <c r="CG69" i="20"/>
  <c r="CH69" i="20"/>
  <c r="CI69" i="20"/>
  <c r="CJ69" i="20"/>
  <c r="CK69" i="20"/>
  <c r="CL69" i="20"/>
  <c r="CM69" i="20"/>
  <c r="CN69" i="20"/>
  <c r="CO69" i="20"/>
  <c r="CP69" i="20"/>
  <c r="CQ69" i="20"/>
  <c r="AX70" i="20"/>
  <c r="AY70" i="20"/>
  <c r="AZ70" i="20"/>
  <c r="BA70" i="20"/>
  <c r="BB70" i="20"/>
  <c r="BC70" i="20"/>
  <c r="BD70" i="20"/>
  <c r="BE70" i="20"/>
  <c r="BF70" i="20"/>
  <c r="BG70" i="20"/>
  <c r="BH70" i="20"/>
  <c r="BI70" i="20"/>
  <c r="BJ70" i="20"/>
  <c r="BK70" i="20"/>
  <c r="BL70" i="20"/>
  <c r="BM70" i="20"/>
  <c r="BN70" i="20"/>
  <c r="BO70" i="20"/>
  <c r="BP70" i="20"/>
  <c r="BQ70" i="20"/>
  <c r="BR70" i="20"/>
  <c r="BS70" i="20"/>
  <c r="BT70" i="20"/>
  <c r="BU70" i="20"/>
  <c r="BV70" i="20"/>
  <c r="BW70" i="20"/>
  <c r="BX70" i="20"/>
  <c r="BY70" i="20"/>
  <c r="BZ70" i="20"/>
  <c r="CA70" i="20"/>
  <c r="CB70" i="20"/>
  <c r="CC70" i="20"/>
  <c r="CD70" i="20"/>
  <c r="CE70" i="20"/>
  <c r="CF70" i="20"/>
  <c r="CG70" i="20"/>
  <c r="CH70" i="20"/>
  <c r="CI70" i="20"/>
  <c r="CJ70" i="20"/>
  <c r="CK70" i="20"/>
  <c r="CL70" i="20"/>
  <c r="CM70" i="20"/>
  <c r="CN70" i="20"/>
  <c r="CO70" i="20"/>
  <c r="CP70" i="20"/>
  <c r="CQ70" i="20"/>
  <c r="AX71" i="20"/>
  <c r="AY71" i="20"/>
  <c r="AZ71" i="20"/>
  <c r="BA71" i="20"/>
  <c r="BB71" i="20"/>
  <c r="BC71" i="20"/>
  <c r="BD71" i="20"/>
  <c r="BE71" i="20"/>
  <c r="BF71" i="20"/>
  <c r="BG71" i="20"/>
  <c r="BH71" i="20"/>
  <c r="BI71" i="20"/>
  <c r="BJ71" i="20"/>
  <c r="BK71" i="20"/>
  <c r="BL71" i="20"/>
  <c r="BM71" i="20"/>
  <c r="BN71" i="20"/>
  <c r="BO71" i="20"/>
  <c r="BP71" i="20"/>
  <c r="BQ71" i="20"/>
  <c r="BR71" i="20"/>
  <c r="BS71" i="20"/>
  <c r="BT71" i="20"/>
  <c r="BU71" i="20"/>
  <c r="BV71" i="20"/>
  <c r="BW71" i="20"/>
  <c r="BX71" i="20"/>
  <c r="BY71" i="20"/>
  <c r="BZ71" i="20"/>
  <c r="CA71" i="20"/>
  <c r="CB71" i="20"/>
  <c r="CC71" i="20"/>
  <c r="CD71" i="20"/>
  <c r="CE71" i="20"/>
  <c r="CF71" i="20"/>
  <c r="CG71" i="20"/>
  <c r="CH71" i="20"/>
  <c r="CI71" i="20"/>
  <c r="CJ71" i="20"/>
  <c r="CK71" i="20"/>
  <c r="CL71" i="20"/>
  <c r="CM71" i="20"/>
  <c r="CN71" i="20"/>
  <c r="CO71" i="20"/>
  <c r="CP71" i="20"/>
  <c r="CQ71" i="20"/>
  <c r="AX72" i="20"/>
  <c r="AY72" i="20"/>
  <c r="AZ72" i="20"/>
  <c r="BA72" i="20"/>
  <c r="BB72" i="20"/>
  <c r="BC72" i="20"/>
  <c r="BD72" i="20"/>
  <c r="BE72" i="20"/>
  <c r="BF72" i="20"/>
  <c r="BG72" i="20"/>
  <c r="BH72" i="20"/>
  <c r="BI72" i="20"/>
  <c r="BJ72" i="20"/>
  <c r="BK72" i="20"/>
  <c r="BL72" i="20"/>
  <c r="BM72" i="20"/>
  <c r="BN72" i="20"/>
  <c r="BO72" i="20"/>
  <c r="BP72" i="20"/>
  <c r="BQ72" i="20"/>
  <c r="BR72" i="20"/>
  <c r="BS72" i="20"/>
  <c r="BT72" i="20"/>
  <c r="BU72" i="20"/>
  <c r="BV72" i="20"/>
  <c r="BW72" i="20"/>
  <c r="BX72" i="20"/>
  <c r="BY72" i="20"/>
  <c r="BZ72" i="20"/>
  <c r="CA72" i="20"/>
  <c r="CB72" i="20"/>
  <c r="CC72" i="20"/>
  <c r="CD72" i="20"/>
  <c r="CE72" i="20"/>
  <c r="CF72" i="20"/>
  <c r="CG72" i="20"/>
  <c r="CH72" i="20"/>
  <c r="CI72" i="20"/>
  <c r="CJ72" i="20"/>
  <c r="CK72" i="20"/>
  <c r="CL72" i="20"/>
  <c r="CM72" i="20"/>
  <c r="CN72" i="20"/>
  <c r="CO72" i="20"/>
  <c r="CP72" i="20"/>
  <c r="CQ72" i="20"/>
  <c r="AX73" i="20"/>
  <c r="AY73" i="20"/>
  <c r="AZ73" i="20"/>
  <c r="BA73" i="20"/>
  <c r="BB73" i="20"/>
  <c r="BC73" i="20"/>
  <c r="BD73" i="20"/>
  <c r="BE73" i="20"/>
  <c r="BF73" i="20"/>
  <c r="BG73" i="20"/>
  <c r="BH73" i="20"/>
  <c r="BI73" i="20"/>
  <c r="BJ73" i="20"/>
  <c r="BK73" i="20"/>
  <c r="BL73" i="20"/>
  <c r="BM73" i="20"/>
  <c r="BN73" i="20"/>
  <c r="BO73" i="20"/>
  <c r="BP73" i="20"/>
  <c r="BQ73" i="20"/>
  <c r="BR73" i="20"/>
  <c r="BS73" i="20"/>
  <c r="BT73" i="20"/>
  <c r="BU73" i="20"/>
  <c r="BV73" i="20"/>
  <c r="BW73" i="20"/>
  <c r="BX73" i="20"/>
  <c r="BY73" i="20"/>
  <c r="BZ73" i="20"/>
  <c r="CA73" i="20"/>
  <c r="CB73" i="20"/>
  <c r="CC73" i="20"/>
  <c r="CD73" i="20"/>
  <c r="CE73" i="20"/>
  <c r="CF73" i="20"/>
  <c r="CG73" i="20"/>
  <c r="CH73" i="20"/>
  <c r="CI73" i="20"/>
  <c r="CJ73" i="20"/>
  <c r="CK73" i="20"/>
  <c r="CL73" i="20"/>
  <c r="CM73" i="20"/>
  <c r="CN73" i="20"/>
  <c r="CO73" i="20"/>
  <c r="CP73" i="20"/>
  <c r="CQ73" i="20"/>
  <c r="AX74" i="20"/>
  <c r="AY74" i="20"/>
  <c r="AZ74" i="20"/>
  <c r="BA74" i="20"/>
  <c r="BB74" i="20"/>
  <c r="BC74" i="20"/>
  <c r="BD74" i="20"/>
  <c r="BE74" i="20"/>
  <c r="BF74" i="20"/>
  <c r="BG74" i="20"/>
  <c r="BH74" i="20"/>
  <c r="BI74" i="20"/>
  <c r="BJ74" i="20"/>
  <c r="BK74" i="20"/>
  <c r="BL74" i="20"/>
  <c r="BM74" i="20"/>
  <c r="BN74" i="20"/>
  <c r="BO74" i="20"/>
  <c r="BP74" i="20"/>
  <c r="BQ74" i="20"/>
  <c r="BR74" i="20"/>
  <c r="BS74" i="20"/>
  <c r="BT74" i="20"/>
  <c r="BU74" i="20"/>
  <c r="BV74" i="20"/>
  <c r="BW74" i="20"/>
  <c r="BX74" i="20"/>
  <c r="BY74" i="20"/>
  <c r="BZ74" i="20"/>
  <c r="CA74" i="20"/>
  <c r="CB74" i="20"/>
  <c r="CC74" i="20"/>
  <c r="CD74" i="20"/>
  <c r="CE74" i="20"/>
  <c r="CF74" i="20"/>
  <c r="CG74" i="20"/>
  <c r="CH74" i="20"/>
  <c r="CI74" i="20"/>
  <c r="CJ74" i="20"/>
  <c r="CK74" i="20"/>
  <c r="CL74" i="20"/>
  <c r="CM74" i="20"/>
  <c r="CN74" i="20"/>
  <c r="CO74" i="20"/>
  <c r="CP74" i="20"/>
  <c r="CQ74" i="20"/>
  <c r="AX75" i="20"/>
  <c r="AY75" i="20"/>
  <c r="AZ75" i="20"/>
  <c r="BA75" i="20"/>
  <c r="BB75" i="20"/>
  <c r="BC75" i="20"/>
  <c r="BD75" i="20"/>
  <c r="BE75" i="20"/>
  <c r="BF75" i="20"/>
  <c r="BG75" i="20"/>
  <c r="BH75" i="20"/>
  <c r="BI75" i="20"/>
  <c r="BJ75" i="20"/>
  <c r="BK75" i="20"/>
  <c r="BL75" i="20"/>
  <c r="BM75" i="20"/>
  <c r="BN75" i="20"/>
  <c r="BO75" i="20"/>
  <c r="BP75" i="20"/>
  <c r="BQ75" i="20"/>
  <c r="BR75" i="20"/>
  <c r="BS75" i="20"/>
  <c r="BT75" i="20"/>
  <c r="BU75" i="20"/>
  <c r="BV75" i="20"/>
  <c r="BW75" i="20"/>
  <c r="BX75" i="20"/>
  <c r="BY75" i="20"/>
  <c r="BZ75" i="20"/>
  <c r="CA75" i="20"/>
  <c r="CB75" i="20"/>
  <c r="CC75" i="20"/>
  <c r="CD75" i="20"/>
  <c r="CE75" i="20"/>
  <c r="CF75" i="20"/>
  <c r="CG75" i="20"/>
  <c r="CH75" i="20"/>
  <c r="CI75" i="20"/>
  <c r="CJ75" i="20"/>
  <c r="CK75" i="20"/>
  <c r="CL75" i="20"/>
  <c r="CM75" i="20"/>
  <c r="CN75" i="20"/>
  <c r="CO75" i="20"/>
  <c r="CP75" i="20"/>
  <c r="CQ75" i="20"/>
  <c r="AX76" i="20"/>
  <c r="AY76" i="20"/>
  <c r="AZ76" i="20"/>
  <c r="BA76" i="20"/>
  <c r="BB76" i="20"/>
  <c r="BC76" i="20"/>
  <c r="BD76" i="20"/>
  <c r="BE76" i="20"/>
  <c r="BF76" i="20"/>
  <c r="BG76" i="20"/>
  <c r="BH76" i="20"/>
  <c r="BI76" i="20"/>
  <c r="BJ76" i="20"/>
  <c r="BK76" i="20"/>
  <c r="BL76" i="20"/>
  <c r="BM76" i="20"/>
  <c r="BN76" i="20"/>
  <c r="BO76" i="20"/>
  <c r="BP76" i="20"/>
  <c r="BQ76" i="20"/>
  <c r="BR76" i="20"/>
  <c r="BS76" i="20"/>
  <c r="BT76" i="20"/>
  <c r="BU76" i="20"/>
  <c r="BV76" i="20"/>
  <c r="BW76" i="20"/>
  <c r="BX76" i="20"/>
  <c r="BY76" i="20"/>
  <c r="BZ76" i="20"/>
  <c r="CA76" i="20"/>
  <c r="CB76" i="20"/>
  <c r="CC76" i="20"/>
  <c r="CD76" i="20"/>
  <c r="CE76" i="20"/>
  <c r="CF76" i="20"/>
  <c r="CG76" i="20"/>
  <c r="CH76" i="20"/>
  <c r="CI76" i="20"/>
  <c r="CJ76" i="20"/>
  <c r="CK76" i="20"/>
  <c r="CL76" i="20"/>
  <c r="CM76" i="20"/>
  <c r="CN76" i="20"/>
  <c r="CO76" i="20"/>
  <c r="CP76" i="20"/>
  <c r="CQ76" i="20"/>
  <c r="AX77" i="20"/>
  <c r="AY77" i="20"/>
  <c r="AZ77" i="20"/>
  <c r="BA77" i="20"/>
  <c r="BB77" i="20"/>
  <c r="BC77" i="20"/>
  <c r="BD77" i="20"/>
  <c r="BE77" i="20"/>
  <c r="BF77" i="20"/>
  <c r="BG77" i="20"/>
  <c r="BH77" i="20"/>
  <c r="BI77" i="20"/>
  <c r="BJ77" i="20"/>
  <c r="BK77" i="20"/>
  <c r="BL77" i="20"/>
  <c r="BM77" i="20"/>
  <c r="BN77" i="20"/>
  <c r="BO77" i="20"/>
  <c r="BP77" i="20"/>
  <c r="BQ77" i="20"/>
  <c r="BR77" i="20"/>
  <c r="BS77" i="20"/>
  <c r="BT77" i="20"/>
  <c r="BU77" i="20"/>
  <c r="BV77" i="20"/>
  <c r="BW77" i="20"/>
  <c r="BX77" i="20"/>
  <c r="BY77" i="20"/>
  <c r="BZ77" i="20"/>
  <c r="CA77" i="20"/>
  <c r="CB77" i="20"/>
  <c r="CC77" i="20"/>
  <c r="CD77" i="20"/>
  <c r="CE77" i="20"/>
  <c r="CF77" i="20"/>
  <c r="CG77" i="20"/>
  <c r="CH77" i="20"/>
  <c r="CI77" i="20"/>
  <c r="CJ77" i="20"/>
  <c r="CK77" i="20"/>
  <c r="CL77" i="20"/>
  <c r="CM77" i="20"/>
  <c r="CN77" i="20"/>
  <c r="CO77" i="20"/>
  <c r="CP77" i="20"/>
  <c r="CQ77" i="20"/>
  <c r="AX78" i="20"/>
  <c r="AY78" i="20"/>
  <c r="AZ78" i="20"/>
  <c r="BA78" i="20"/>
  <c r="BB78" i="20"/>
  <c r="BC78" i="20"/>
  <c r="BD78" i="20"/>
  <c r="BE78" i="20"/>
  <c r="BF78" i="20"/>
  <c r="BG78" i="20"/>
  <c r="BH78" i="20"/>
  <c r="BI78" i="20"/>
  <c r="BJ78" i="20"/>
  <c r="BK78" i="20"/>
  <c r="BL78" i="20"/>
  <c r="BM78" i="20"/>
  <c r="BN78" i="20"/>
  <c r="BO78" i="20"/>
  <c r="BP78" i="20"/>
  <c r="BQ78" i="20"/>
  <c r="BR78" i="20"/>
  <c r="BS78" i="20"/>
  <c r="BT78" i="20"/>
  <c r="BU78" i="20"/>
  <c r="BV78" i="20"/>
  <c r="BW78" i="20"/>
  <c r="BX78" i="20"/>
  <c r="BY78" i="20"/>
  <c r="BZ78" i="20"/>
  <c r="CA78" i="20"/>
  <c r="CB78" i="20"/>
  <c r="CC78" i="20"/>
  <c r="CD78" i="20"/>
  <c r="CE78" i="20"/>
  <c r="CF78" i="20"/>
  <c r="CG78" i="20"/>
  <c r="CH78" i="20"/>
  <c r="CI78" i="20"/>
  <c r="CJ78" i="20"/>
  <c r="CK78" i="20"/>
  <c r="CL78" i="20"/>
  <c r="CM78" i="20"/>
  <c r="CN78" i="20"/>
  <c r="CO78" i="20"/>
  <c r="CP78" i="20"/>
  <c r="CQ78" i="20"/>
  <c r="AX79" i="20"/>
  <c r="AY79" i="20"/>
  <c r="AZ79" i="20"/>
  <c r="BA79" i="20"/>
  <c r="BB79" i="20"/>
  <c r="BC79" i="20"/>
  <c r="BD79" i="20"/>
  <c r="BE79" i="20"/>
  <c r="BF79" i="20"/>
  <c r="BG79" i="20"/>
  <c r="BH79" i="20"/>
  <c r="BI79" i="20"/>
  <c r="BJ79" i="20"/>
  <c r="BK79" i="20"/>
  <c r="BL79" i="20"/>
  <c r="BM79" i="20"/>
  <c r="BN79" i="20"/>
  <c r="BO79" i="20"/>
  <c r="BP79" i="20"/>
  <c r="BQ79" i="20"/>
  <c r="BR79" i="20"/>
  <c r="BS79" i="20"/>
  <c r="BT79" i="20"/>
  <c r="BU79" i="20"/>
  <c r="BV79" i="20"/>
  <c r="BW79" i="20"/>
  <c r="BX79" i="20"/>
  <c r="BY79" i="20"/>
  <c r="BZ79" i="20"/>
  <c r="CA79" i="20"/>
  <c r="CB79" i="20"/>
  <c r="CC79" i="20"/>
  <c r="CD79" i="20"/>
  <c r="CE79" i="20"/>
  <c r="CF79" i="20"/>
  <c r="CG79" i="20"/>
  <c r="CH79" i="20"/>
  <c r="CI79" i="20"/>
  <c r="CJ79" i="20"/>
  <c r="CK79" i="20"/>
  <c r="CL79" i="20"/>
  <c r="CM79" i="20"/>
  <c r="CN79" i="20"/>
  <c r="CO79" i="20"/>
  <c r="CP79" i="20"/>
  <c r="CQ79" i="20"/>
  <c r="AX80" i="20"/>
  <c r="AY80" i="20"/>
  <c r="AZ80" i="20"/>
  <c r="BA80" i="20"/>
  <c r="BB80" i="20"/>
  <c r="BC80" i="20"/>
  <c r="BD80" i="20"/>
  <c r="BE80" i="20"/>
  <c r="BF80" i="20"/>
  <c r="BG80" i="20"/>
  <c r="BH80" i="20"/>
  <c r="BI80" i="20"/>
  <c r="BJ80" i="20"/>
  <c r="BK80" i="20"/>
  <c r="BL80" i="20"/>
  <c r="BM80" i="20"/>
  <c r="BN80" i="20"/>
  <c r="BO80" i="20"/>
  <c r="BP80" i="20"/>
  <c r="BQ80" i="20"/>
  <c r="BR80" i="20"/>
  <c r="BS80" i="20"/>
  <c r="BT80" i="20"/>
  <c r="BU80" i="20"/>
  <c r="BV80" i="20"/>
  <c r="BW80" i="20"/>
  <c r="BX80" i="20"/>
  <c r="BY80" i="20"/>
  <c r="BZ80" i="20"/>
  <c r="CA80" i="20"/>
  <c r="CB80" i="20"/>
  <c r="CC80" i="20"/>
  <c r="CD80" i="20"/>
  <c r="CE80" i="20"/>
  <c r="CF80" i="20"/>
  <c r="CG80" i="20"/>
  <c r="CH80" i="20"/>
  <c r="CI80" i="20"/>
  <c r="CJ80" i="20"/>
  <c r="CK80" i="20"/>
  <c r="CL80" i="20"/>
  <c r="CM80" i="20"/>
  <c r="CN80" i="20"/>
  <c r="CO80" i="20"/>
  <c r="CP80" i="20"/>
  <c r="CQ80" i="20"/>
  <c r="AX81" i="20"/>
  <c r="AY81" i="20"/>
  <c r="AZ81" i="20"/>
  <c r="BA81" i="20"/>
  <c r="BB81" i="20"/>
  <c r="BC81" i="20"/>
  <c r="BD81" i="20"/>
  <c r="BE81" i="20"/>
  <c r="BF81" i="20"/>
  <c r="BG81" i="20"/>
  <c r="BH81" i="20"/>
  <c r="BI81" i="20"/>
  <c r="BJ81" i="20"/>
  <c r="BK81" i="20"/>
  <c r="BL81" i="20"/>
  <c r="BM81" i="20"/>
  <c r="BN81" i="20"/>
  <c r="BO81" i="20"/>
  <c r="BP81" i="20"/>
  <c r="BQ81" i="20"/>
  <c r="BR81" i="20"/>
  <c r="BS81" i="20"/>
  <c r="BT81" i="20"/>
  <c r="BU81" i="20"/>
  <c r="BV81" i="20"/>
  <c r="BW81" i="20"/>
  <c r="BX81" i="20"/>
  <c r="BY81" i="20"/>
  <c r="BZ81" i="20"/>
  <c r="CA81" i="20"/>
  <c r="CB81" i="20"/>
  <c r="CC81" i="20"/>
  <c r="CD81" i="20"/>
  <c r="CE81" i="20"/>
  <c r="CF81" i="20"/>
  <c r="CG81" i="20"/>
  <c r="CH81" i="20"/>
  <c r="CI81" i="20"/>
  <c r="CJ81" i="20"/>
  <c r="CK81" i="20"/>
  <c r="CL81" i="20"/>
  <c r="CM81" i="20"/>
  <c r="CN81" i="20"/>
  <c r="CO81" i="20"/>
  <c r="CP81" i="20"/>
  <c r="CQ81" i="20"/>
  <c r="AX82" i="20"/>
  <c r="AY82" i="20"/>
  <c r="AZ82" i="20"/>
  <c r="BA82" i="20"/>
  <c r="BB82" i="20"/>
  <c r="BC82" i="20"/>
  <c r="BD82" i="20"/>
  <c r="BE82" i="20"/>
  <c r="BF82" i="20"/>
  <c r="BG82" i="20"/>
  <c r="BH82" i="20"/>
  <c r="BI82" i="20"/>
  <c r="BJ82" i="20"/>
  <c r="BK82" i="20"/>
  <c r="BL82" i="20"/>
  <c r="BM82" i="20"/>
  <c r="BN82" i="20"/>
  <c r="BO82" i="20"/>
  <c r="BP82" i="20"/>
  <c r="BQ82" i="20"/>
  <c r="BR82" i="20"/>
  <c r="BS82" i="20"/>
  <c r="BT82" i="20"/>
  <c r="BU82" i="20"/>
  <c r="BV82" i="20"/>
  <c r="BW82" i="20"/>
  <c r="BX82" i="20"/>
  <c r="BY82" i="20"/>
  <c r="BZ82" i="20"/>
  <c r="CA82" i="20"/>
  <c r="CB82" i="20"/>
  <c r="CC82" i="20"/>
  <c r="CD82" i="20"/>
  <c r="CE82" i="20"/>
  <c r="CF82" i="20"/>
  <c r="CG82" i="20"/>
  <c r="CH82" i="20"/>
  <c r="CI82" i="20"/>
  <c r="CJ82" i="20"/>
  <c r="CK82" i="20"/>
  <c r="CL82" i="20"/>
  <c r="CM82" i="20"/>
  <c r="CN82" i="20"/>
  <c r="CO82" i="20"/>
  <c r="CP82" i="20"/>
  <c r="CQ82" i="20"/>
  <c r="AX83" i="20"/>
  <c r="AY83" i="20"/>
  <c r="AZ83" i="20"/>
  <c r="BA83" i="20"/>
  <c r="BB83" i="20"/>
  <c r="BC83" i="20"/>
  <c r="BD83" i="20"/>
  <c r="BE83" i="20"/>
  <c r="BF83" i="20"/>
  <c r="BG83" i="20"/>
  <c r="BH83" i="20"/>
  <c r="BI83" i="20"/>
  <c r="BJ83" i="20"/>
  <c r="BK83" i="20"/>
  <c r="BL83" i="20"/>
  <c r="BM83" i="20"/>
  <c r="BN83" i="20"/>
  <c r="BO83" i="20"/>
  <c r="BP83" i="20"/>
  <c r="BQ83" i="20"/>
  <c r="BR83" i="20"/>
  <c r="BS83" i="20"/>
  <c r="BT83" i="20"/>
  <c r="BU83" i="20"/>
  <c r="BV83" i="20"/>
  <c r="BW83" i="20"/>
  <c r="BX83" i="20"/>
  <c r="BY83" i="20"/>
  <c r="BZ83" i="20"/>
  <c r="CA83" i="20"/>
  <c r="CB83" i="20"/>
  <c r="CC83" i="20"/>
  <c r="CD83" i="20"/>
  <c r="CE83" i="20"/>
  <c r="CF83" i="20"/>
  <c r="CG83" i="20"/>
  <c r="CH83" i="20"/>
  <c r="CI83" i="20"/>
  <c r="CJ83" i="20"/>
  <c r="CK83" i="20"/>
  <c r="CL83" i="20"/>
  <c r="CM83" i="20"/>
  <c r="CN83" i="20"/>
  <c r="CO83" i="20"/>
  <c r="CP83" i="20"/>
  <c r="CQ83" i="20"/>
  <c r="AX84" i="20"/>
  <c r="AY84" i="20"/>
  <c r="AZ84" i="20"/>
  <c r="BA84" i="20"/>
  <c r="BB84" i="20"/>
  <c r="BC84" i="20"/>
  <c r="BD84" i="20"/>
  <c r="BE84" i="20"/>
  <c r="BF84" i="20"/>
  <c r="BG84" i="20"/>
  <c r="BH84" i="20"/>
  <c r="BI84" i="20"/>
  <c r="BJ84" i="20"/>
  <c r="BK84" i="20"/>
  <c r="BL84" i="20"/>
  <c r="BM84" i="20"/>
  <c r="BN84" i="20"/>
  <c r="BO84" i="20"/>
  <c r="BP84" i="20"/>
  <c r="BQ84" i="20"/>
  <c r="BR84" i="20"/>
  <c r="BS84" i="20"/>
  <c r="BT84" i="20"/>
  <c r="BU84" i="20"/>
  <c r="BV84" i="20"/>
  <c r="BW84" i="20"/>
  <c r="BX84" i="20"/>
  <c r="BY84" i="20"/>
  <c r="BZ84" i="20"/>
  <c r="CA84" i="20"/>
  <c r="CB84" i="20"/>
  <c r="CC84" i="20"/>
  <c r="CD84" i="20"/>
  <c r="CE84" i="20"/>
  <c r="CF84" i="20"/>
  <c r="CG84" i="20"/>
  <c r="CH84" i="20"/>
  <c r="CI84" i="20"/>
  <c r="CJ84" i="20"/>
  <c r="CK84" i="20"/>
  <c r="CL84" i="20"/>
  <c r="CM84" i="20"/>
  <c r="CN84" i="20"/>
  <c r="CO84" i="20"/>
  <c r="CP84" i="20"/>
  <c r="CQ84" i="20"/>
  <c r="AX85" i="20"/>
  <c r="AY85" i="20"/>
  <c r="AZ85" i="20"/>
  <c r="BA85" i="20"/>
  <c r="BB85" i="20"/>
  <c r="BC85" i="20"/>
  <c r="BD85" i="20"/>
  <c r="BE85" i="20"/>
  <c r="BF85" i="20"/>
  <c r="BG85" i="20"/>
  <c r="BH85" i="20"/>
  <c r="BI85" i="20"/>
  <c r="BJ85" i="20"/>
  <c r="BK85" i="20"/>
  <c r="BL85" i="20"/>
  <c r="BM85" i="20"/>
  <c r="BN85" i="20"/>
  <c r="BO85" i="20"/>
  <c r="BP85" i="20"/>
  <c r="BQ85" i="20"/>
  <c r="BR85" i="20"/>
  <c r="BS85" i="20"/>
  <c r="BT85" i="20"/>
  <c r="BU85" i="20"/>
  <c r="BV85" i="20"/>
  <c r="BW85" i="20"/>
  <c r="BX85" i="20"/>
  <c r="BY85" i="20"/>
  <c r="BZ85" i="20"/>
  <c r="CA85" i="20"/>
  <c r="CB85" i="20"/>
  <c r="CC85" i="20"/>
  <c r="CD85" i="20"/>
  <c r="CE85" i="20"/>
  <c r="CF85" i="20"/>
  <c r="CG85" i="20"/>
  <c r="CH85" i="20"/>
  <c r="CI85" i="20"/>
  <c r="CJ85" i="20"/>
  <c r="CK85" i="20"/>
  <c r="CL85" i="20"/>
  <c r="CM85" i="20"/>
  <c r="CN85" i="20"/>
  <c r="CO85" i="20"/>
  <c r="CP85" i="20"/>
  <c r="CQ85" i="20"/>
  <c r="AX86" i="20"/>
  <c r="AY86" i="20"/>
  <c r="AZ86" i="20"/>
  <c r="BA86" i="20"/>
  <c r="BB86" i="20"/>
  <c r="BC86" i="20"/>
  <c r="BD86" i="20"/>
  <c r="BE86" i="20"/>
  <c r="BF86" i="20"/>
  <c r="BG86" i="20"/>
  <c r="BH86" i="20"/>
  <c r="BI86" i="20"/>
  <c r="BJ86" i="20"/>
  <c r="BK86" i="20"/>
  <c r="BL86" i="20"/>
  <c r="BM86" i="20"/>
  <c r="BN86" i="20"/>
  <c r="BO86" i="20"/>
  <c r="BP86" i="20"/>
  <c r="BQ86" i="20"/>
  <c r="BR86" i="20"/>
  <c r="BS86" i="20"/>
  <c r="BT86" i="20"/>
  <c r="BU86" i="20"/>
  <c r="BV86" i="20"/>
  <c r="BW86" i="20"/>
  <c r="BX86" i="20"/>
  <c r="BY86" i="20"/>
  <c r="BZ86" i="20"/>
  <c r="CA86" i="20"/>
  <c r="CB86" i="20"/>
  <c r="CC86" i="20"/>
  <c r="CD86" i="20"/>
  <c r="CE86" i="20"/>
  <c r="CF86" i="20"/>
  <c r="CG86" i="20"/>
  <c r="CH86" i="20"/>
  <c r="CI86" i="20"/>
  <c r="CJ86" i="20"/>
  <c r="CK86" i="20"/>
  <c r="CL86" i="20"/>
  <c r="CM86" i="20"/>
  <c r="CN86" i="20"/>
  <c r="CO86" i="20"/>
  <c r="CP86" i="20"/>
  <c r="CQ86" i="20"/>
  <c r="AX87" i="20"/>
  <c r="AY87" i="20"/>
  <c r="AZ87" i="20"/>
  <c r="BA87" i="20"/>
  <c r="BB87" i="20"/>
  <c r="BC87" i="20"/>
  <c r="BD87" i="20"/>
  <c r="BE87" i="20"/>
  <c r="BF87" i="20"/>
  <c r="BG87" i="20"/>
  <c r="BH87" i="20"/>
  <c r="BI87" i="20"/>
  <c r="BJ87" i="20"/>
  <c r="BK87" i="20"/>
  <c r="BL87" i="20"/>
  <c r="BM87" i="20"/>
  <c r="BN87" i="20"/>
  <c r="BO87" i="20"/>
  <c r="BP87" i="20"/>
  <c r="BQ87" i="20"/>
  <c r="BR87" i="20"/>
  <c r="BS87" i="20"/>
  <c r="BT87" i="20"/>
  <c r="BU87" i="20"/>
  <c r="BV87" i="20"/>
  <c r="BW87" i="20"/>
  <c r="BX87" i="20"/>
  <c r="BY87" i="20"/>
  <c r="BZ87" i="20"/>
  <c r="CA87" i="20"/>
  <c r="CB87" i="20"/>
  <c r="CC87" i="20"/>
  <c r="CD87" i="20"/>
  <c r="CE87" i="20"/>
  <c r="CF87" i="20"/>
  <c r="CG87" i="20"/>
  <c r="CH87" i="20"/>
  <c r="CI87" i="20"/>
  <c r="CJ87" i="20"/>
  <c r="CK87" i="20"/>
  <c r="CL87" i="20"/>
  <c r="CM87" i="20"/>
  <c r="CN87" i="20"/>
  <c r="CO87" i="20"/>
  <c r="CP87" i="20"/>
  <c r="CQ87" i="20"/>
  <c r="AX88" i="20"/>
  <c r="AY88" i="20"/>
  <c r="AZ88" i="20"/>
  <c r="BA88" i="20"/>
  <c r="BB88" i="20"/>
  <c r="BC88" i="20"/>
  <c r="BD88" i="20"/>
  <c r="BE88" i="20"/>
  <c r="BF88" i="20"/>
  <c r="BG88" i="20"/>
  <c r="BH88" i="20"/>
  <c r="BI88" i="20"/>
  <c r="BJ88" i="20"/>
  <c r="BK88" i="20"/>
  <c r="BL88" i="20"/>
  <c r="BM88" i="20"/>
  <c r="BN88" i="20"/>
  <c r="BO88" i="20"/>
  <c r="BP88" i="20"/>
  <c r="BQ88" i="20"/>
  <c r="BR88" i="20"/>
  <c r="BS88" i="20"/>
  <c r="BT88" i="20"/>
  <c r="BU88" i="20"/>
  <c r="BV88" i="20"/>
  <c r="BW88" i="20"/>
  <c r="BX88" i="20"/>
  <c r="BY88" i="20"/>
  <c r="BZ88" i="20"/>
  <c r="CA88" i="20"/>
  <c r="CB88" i="20"/>
  <c r="CC88" i="20"/>
  <c r="CD88" i="20"/>
  <c r="CE88" i="20"/>
  <c r="CF88" i="20"/>
  <c r="CG88" i="20"/>
  <c r="CH88" i="20"/>
  <c r="CI88" i="20"/>
  <c r="CJ88" i="20"/>
  <c r="CK88" i="20"/>
  <c r="CL88" i="20"/>
  <c r="CM88" i="20"/>
  <c r="CN88" i="20"/>
  <c r="CO88" i="20"/>
  <c r="CP88" i="20"/>
  <c r="CQ88" i="20"/>
  <c r="AX89" i="20"/>
  <c r="AY89" i="20"/>
  <c r="AZ89" i="20"/>
  <c r="BA89" i="20"/>
  <c r="BB89" i="20"/>
  <c r="BC89" i="20"/>
  <c r="BD89" i="20"/>
  <c r="BE89" i="20"/>
  <c r="BF89" i="20"/>
  <c r="BG89" i="20"/>
  <c r="BH89" i="20"/>
  <c r="BI89" i="20"/>
  <c r="BJ89" i="20"/>
  <c r="BK89" i="20"/>
  <c r="BL89" i="20"/>
  <c r="BM89" i="20"/>
  <c r="BN89" i="20"/>
  <c r="BO89" i="20"/>
  <c r="BP89" i="20"/>
  <c r="BQ89" i="20"/>
  <c r="BR89" i="20"/>
  <c r="BS89" i="20"/>
  <c r="BT89" i="20"/>
  <c r="BU89" i="20"/>
  <c r="BV89" i="20"/>
  <c r="BW89" i="20"/>
  <c r="BX89" i="20"/>
  <c r="BY89" i="20"/>
  <c r="BZ89" i="20"/>
  <c r="CA89" i="20"/>
  <c r="CB89" i="20"/>
  <c r="CC89" i="20"/>
  <c r="CD89" i="20"/>
  <c r="CE89" i="20"/>
  <c r="CF89" i="20"/>
  <c r="CG89" i="20"/>
  <c r="CH89" i="20"/>
  <c r="CI89" i="20"/>
  <c r="CJ89" i="20"/>
  <c r="CK89" i="20"/>
  <c r="CL89" i="20"/>
  <c r="CM89" i="20"/>
  <c r="CN89" i="20"/>
  <c r="CO89" i="20"/>
  <c r="CP89" i="20"/>
  <c r="CQ89" i="20"/>
  <c r="AX90" i="20"/>
  <c r="AY90" i="20"/>
  <c r="AZ90" i="20"/>
  <c r="BA90" i="20"/>
  <c r="BB90" i="20"/>
  <c r="BC90" i="20"/>
  <c r="BD90" i="20"/>
  <c r="BE90" i="20"/>
  <c r="BF90" i="20"/>
  <c r="BG90" i="20"/>
  <c r="BH90" i="20"/>
  <c r="BI90" i="20"/>
  <c r="BJ90" i="20"/>
  <c r="BK90" i="20"/>
  <c r="BL90" i="20"/>
  <c r="BM90" i="20"/>
  <c r="BN90" i="20"/>
  <c r="BO90" i="20"/>
  <c r="BP90" i="20"/>
  <c r="BQ90" i="20"/>
  <c r="BR90" i="20"/>
  <c r="BS90" i="20"/>
  <c r="BT90" i="20"/>
  <c r="BU90" i="20"/>
  <c r="BV90" i="20"/>
  <c r="BW90" i="20"/>
  <c r="BX90" i="20"/>
  <c r="BY90" i="20"/>
  <c r="BZ90" i="20"/>
  <c r="CA90" i="20"/>
  <c r="CB90" i="20"/>
  <c r="CC90" i="20"/>
  <c r="CD90" i="20"/>
  <c r="CE90" i="20"/>
  <c r="CF90" i="20"/>
  <c r="CG90" i="20"/>
  <c r="CH90" i="20"/>
  <c r="CI90" i="20"/>
  <c r="CJ90" i="20"/>
  <c r="CK90" i="20"/>
  <c r="CL90" i="20"/>
  <c r="CM90" i="20"/>
  <c r="CN90" i="20"/>
  <c r="CO90" i="20"/>
  <c r="CP90" i="20"/>
  <c r="CQ90" i="20"/>
  <c r="AX91" i="20"/>
  <c r="AY91" i="20"/>
  <c r="AZ91" i="20"/>
  <c r="BA91" i="20"/>
  <c r="BB91" i="20"/>
  <c r="BC91" i="20"/>
  <c r="BD91" i="20"/>
  <c r="BE91" i="20"/>
  <c r="BF91" i="20"/>
  <c r="BG91" i="20"/>
  <c r="BH91" i="20"/>
  <c r="BI91" i="20"/>
  <c r="BJ91" i="20"/>
  <c r="BK91" i="20"/>
  <c r="BL91" i="20"/>
  <c r="BM91" i="20"/>
  <c r="BN91" i="20"/>
  <c r="BO91" i="20"/>
  <c r="BP91" i="20"/>
  <c r="BQ91" i="20"/>
  <c r="BR91" i="20"/>
  <c r="BS91" i="20"/>
  <c r="BT91" i="20"/>
  <c r="BU91" i="20"/>
  <c r="BV91" i="20"/>
  <c r="BW91" i="20"/>
  <c r="BX91" i="20"/>
  <c r="BY91" i="20"/>
  <c r="BZ91" i="20"/>
  <c r="CA91" i="20"/>
  <c r="CB91" i="20"/>
  <c r="CC91" i="20"/>
  <c r="CD91" i="20"/>
  <c r="CE91" i="20"/>
  <c r="CF91" i="20"/>
  <c r="CG91" i="20"/>
  <c r="CH91" i="20"/>
  <c r="CI91" i="20"/>
  <c r="CJ91" i="20"/>
  <c r="CK91" i="20"/>
  <c r="CL91" i="20"/>
  <c r="CM91" i="20"/>
  <c r="CN91" i="20"/>
  <c r="CO91" i="20"/>
  <c r="CP91" i="20"/>
  <c r="CQ91" i="20"/>
  <c r="AX92" i="20"/>
  <c r="AY92" i="20"/>
  <c r="AZ92" i="20"/>
  <c r="BA92" i="20"/>
  <c r="BB92" i="20"/>
  <c r="BC92" i="20"/>
  <c r="BD92" i="20"/>
  <c r="BE92" i="20"/>
  <c r="BF92" i="20"/>
  <c r="BG92" i="20"/>
  <c r="BH92" i="20"/>
  <c r="BI92" i="20"/>
  <c r="BJ92" i="20"/>
  <c r="BK92" i="20"/>
  <c r="BL92" i="20"/>
  <c r="BM92" i="20"/>
  <c r="BN92" i="20"/>
  <c r="BO92" i="20"/>
  <c r="BP92" i="20"/>
  <c r="BQ92" i="20"/>
  <c r="BR92" i="20"/>
  <c r="BS92" i="20"/>
  <c r="BT92" i="20"/>
  <c r="BU92" i="20"/>
  <c r="BV92" i="20"/>
  <c r="BW92" i="20"/>
  <c r="BX92" i="20"/>
  <c r="BY92" i="20"/>
  <c r="BZ92" i="20"/>
  <c r="CA92" i="20"/>
  <c r="CB92" i="20"/>
  <c r="CC92" i="20"/>
  <c r="CD92" i="20"/>
  <c r="CE92" i="20"/>
  <c r="CF92" i="20"/>
  <c r="CG92" i="20"/>
  <c r="CH92" i="20"/>
  <c r="CI92" i="20"/>
  <c r="CJ92" i="20"/>
  <c r="CK92" i="20"/>
  <c r="CL92" i="20"/>
  <c r="CM92" i="20"/>
  <c r="CN92" i="20"/>
  <c r="CO92" i="20"/>
  <c r="CP92" i="20"/>
  <c r="CQ92" i="20"/>
  <c r="AX93" i="20"/>
  <c r="AY93" i="20"/>
  <c r="AZ93" i="20"/>
  <c r="BA93" i="20"/>
  <c r="BB93" i="20"/>
  <c r="BC93" i="20"/>
  <c r="BD93" i="20"/>
  <c r="BE93" i="20"/>
  <c r="BF93" i="20"/>
  <c r="BG93" i="20"/>
  <c r="BH93" i="20"/>
  <c r="BI93" i="20"/>
  <c r="BJ93" i="20"/>
  <c r="BK93" i="20"/>
  <c r="BL93" i="20"/>
  <c r="BM93" i="20"/>
  <c r="BN93" i="20"/>
  <c r="BO93" i="20"/>
  <c r="BP93" i="20"/>
  <c r="BQ93" i="20"/>
  <c r="BR93" i="20"/>
  <c r="BS93" i="20"/>
  <c r="BT93" i="20"/>
  <c r="BU93" i="20"/>
  <c r="BV93" i="20"/>
  <c r="BW93" i="20"/>
  <c r="BX93" i="20"/>
  <c r="BY93" i="20"/>
  <c r="BZ93" i="20"/>
  <c r="CA93" i="20"/>
  <c r="CB93" i="20"/>
  <c r="CC93" i="20"/>
  <c r="CD93" i="20"/>
  <c r="CE93" i="20"/>
  <c r="CF93" i="20"/>
  <c r="CG93" i="20"/>
  <c r="CH93" i="20"/>
  <c r="CI93" i="20"/>
  <c r="CJ93" i="20"/>
  <c r="CK93" i="20"/>
  <c r="CL93" i="20"/>
  <c r="CM93" i="20"/>
  <c r="CN93" i="20"/>
  <c r="CO93" i="20"/>
  <c r="CP93" i="20"/>
  <c r="CQ93" i="20"/>
  <c r="AX94" i="20"/>
  <c r="AY94" i="20"/>
  <c r="AZ94" i="20"/>
  <c r="BA94" i="20"/>
  <c r="BB94" i="20"/>
  <c r="BC94" i="20"/>
  <c r="BD94" i="20"/>
  <c r="BE94" i="20"/>
  <c r="BF94" i="20"/>
  <c r="BG94" i="20"/>
  <c r="BH94" i="20"/>
  <c r="BI94" i="20"/>
  <c r="BJ94" i="20"/>
  <c r="BK94" i="20"/>
  <c r="BL94" i="20"/>
  <c r="BM94" i="20"/>
  <c r="BN94" i="20"/>
  <c r="BO94" i="20"/>
  <c r="BP94" i="20"/>
  <c r="BQ94" i="20"/>
  <c r="BR94" i="20"/>
  <c r="BS94" i="20"/>
  <c r="BT94" i="20"/>
  <c r="BU94" i="20"/>
  <c r="BV94" i="20"/>
  <c r="BW94" i="20"/>
  <c r="BX94" i="20"/>
  <c r="BY94" i="20"/>
  <c r="BZ94" i="20"/>
  <c r="CA94" i="20"/>
  <c r="CB94" i="20"/>
  <c r="CC94" i="20"/>
  <c r="CD94" i="20"/>
  <c r="CE94" i="20"/>
  <c r="CF94" i="20"/>
  <c r="CG94" i="20"/>
  <c r="CH94" i="20"/>
  <c r="CI94" i="20"/>
  <c r="CJ94" i="20"/>
  <c r="CK94" i="20"/>
  <c r="CL94" i="20"/>
  <c r="CM94" i="20"/>
  <c r="CN94" i="20"/>
  <c r="CO94" i="20"/>
  <c r="CP94" i="20"/>
  <c r="CQ94" i="20"/>
  <c r="AX95" i="20"/>
  <c r="AY95" i="20"/>
  <c r="AZ95" i="20"/>
  <c r="BA95" i="20"/>
  <c r="BB95" i="20"/>
  <c r="BC95" i="20"/>
  <c r="BD95" i="20"/>
  <c r="BE95" i="20"/>
  <c r="BF95" i="20"/>
  <c r="BG95" i="20"/>
  <c r="BH95" i="20"/>
  <c r="BI95" i="20"/>
  <c r="BJ95" i="20"/>
  <c r="BK95" i="20"/>
  <c r="BL95" i="20"/>
  <c r="BM95" i="20"/>
  <c r="BN95" i="20"/>
  <c r="BO95" i="20"/>
  <c r="BP95" i="20"/>
  <c r="BQ95" i="20"/>
  <c r="BR95" i="20"/>
  <c r="BS95" i="20"/>
  <c r="BT95" i="20"/>
  <c r="BU95" i="20"/>
  <c r="BV95" i="20"/>
  <c r="BW95" i="20"/>
  <c r="BX95" i="20"/>
  <c r="BY95" i="20"/>
  <c r="BZ95" i="20"/>
  <c r="CA95" i="20"/>
  <c r="CB95" i="20"/>
  <c r="CC95" i="20"/>
  <c r="CD95" i="20"/>
  <c r="CE95" i="20"/>
  <c r="CF95" i="20"/>
  <c r="CG95" i="20"/>
  <c r="CH95" i="20"/>
  <c r="CI95" i="20"/>
  <c r="CJ95" i="20"/>
  <c r="CK95" i="20"/>
  <c r="CL95" i="20"/>
  <c r="CM95" i="20"/>
  <c r="CN95" i="20"/>
  <c r="CO95" i="20"/>
  <c r="CP95" i="20"/>
  <c r="CQ95" i="20"/>
  <c r="AX96" i="20"/>
  <c r="AY96" i="20"/>
  <c r="AZ96" i="20"/>
  <c r="BA96" i="20"/>
  <c r="BB96" i="20"/>
  <c r="BC96" i="20"/>
  <c r="BD96" i="20"/>
  <c r="BE96" i="20"/>
  <c r="BF96" i="20"/>
  <c r="BG96" i="20"/>
  <c r="BH96" i="20"/>
  <c r="BI96" i="20"/>
  <c r="BJ96" i="20"/>
  <c r="BK96" i="20"/>
  <c r="BL96" i="20"/>
  <c r="BM96" i="20"/>
  <c r="BN96" i="20"/>
  <c r="BO96" i="20"/>
  <c r="BP96" i="20"/>
  <c r="BQ96" i="20"/>
  <c r="BR96" i="20"/>
  <c r="BS96" i="20"/>
  <c r="BT96" i="20"/>
  <c r="BU96" i="20"/>
  <c r="BV96" i="20"/>
  <c r="BW96" i="20"/>
  <c r="BX96" i="20"/>
  <c r="BY96" i="20"/>
  <c r="BZ96" i="20"/>
  <c r="CA96" i="20"/>
  <c r="CB96" i="20"/>
  <c r="CC96" i="20"/>
  <c r="CD96" i="20"/>
  <c r="CE96" i="20"/>
  <c r="CF96" i="20"/>
  <c r="CG96" i="20"/>
  <c r="CH96" i="20"/>
  <c r="CI96" i="20"/>
  <c r="CJ96" i="20"/>
  <c r="CK96" i="20"/>
  <c r="CL96" i="20"/>
  <c r="CM96" i="20"/>
  <c r="CN96" i="20"/>
  <c r="CO96" i="20"/>
  <c r="CP96" i="20"/>
  <c r="CQ96" i="20"/>
  <c r="AX97" i="20"/>
  <c r="AY97" i="20"/>
  <c r="AZ97" i="20"/>
  <c r="BA97" i="20"/>
  <c r="BB97" i="20"/>
  <c r="BC97" i="20"/>
  <c r="BD97" i="20"/>
  <c r="BE97" i="20"/>
  <c r="BF97" i="20"/>
  <c r="BG97" i="20"/>
  <c r="BH97" i="20"/>
  <c r="BI97" i="20"/>
  <c r="BJ97" i="20"/>
  <c r="BK97" i="20"/>
  <c r="BL97" i="20"/>
  <c r="BM97" i="20"/>
  <c r="BN97" i="20"/>
  <c r="BO97" i="20"/>
  <c r="BP97" i="20"/>
  <c r="BQ97" i="20"/>
  <c r="BR97" i="20"/>
  <c r="BS97" i="20"/>
  <c r="BT97" i="20"/>
  <c r="BU97" i="20"/>
  <c r="BV97" i="20"/>
  <c r="BW97" i="20"/>
  <c r="BX97" i="20"/>
  <c r="BY97" i="20"/>
  <c r="BZ97" i="20"/>
  <c r="CA97" i="20"/>
  <c r="CB97" i="20"/>
  <c r="CC97" i="20"/>
  <c r="CD97" i="20"/>
  <c r="CE97" i="20"/>
  <c r="CF97" i="20"/>
  <c r="CG97" i="20"/>
  <c r="CH97" i="20"/>
  <c r="CI97" i="20"/>
  <c r="CJ97" i="20"/>
  <c r="CK97" i="20"/>
  <c r="CL97" i="20"/>
  <c r="CM97" i="20"/>
  <c r="CN97" i="20"/>
  <c r="CO97" i="20"/>
  <c r="CP97" i="20"/>
  <c r="CQ97" i="20"/>
  <c r="AX98" i="20"/>
  <c r="AY98" i="20"/>
  <c r="AZ98" i="20"/>
  <c r="BA98" i="20"/>
  <c r="BB98" i="20"/>
  <c r="BC98" i="20"/>
  <c r="BD98" i="20"/>
  <c r="BE98" i="20"/>
  <c r="BF98" i="20"/>
  <c r="BG98" i="20"/>
  <c r="BH98" i="20"/>
  <c r="BI98" i="20"/>
  <c r="BJ98" i="20"/>
  <c r="BK98" i="20"/>
  <c r="BL98" i="20"/>
  <c r="BM98" i="20"/>
  <c r="BN98" i="20"/>
  <c r="BO98" i="20"/>
  <c r="BP98" i="20"/>
  <c r="BQ98" i="20"/>
  <c r="BR98" i="20"/>
  <c r="BS98" i="20"/>
  <c r="BT98" i="20"/>
  <c r="BU98" i="20"/>
  <c r="BV98" i="20"/>
  <c r="BW98" i="20"/>
  <c r="BX98" i="20"/>
  <c r="BY98" i="20"/>
  <c r="BZ98" i="20"/>
  <c r="CA98" i="20"/>
  <c r="CB98" i="20"/>
  <c r="CC98" i="20"/>
  <c r="CD98" i="20"/>
  <c r="CE98" i="20"/>
  <c r="CF98" i="20"/>
  <c r="CG98" i="20"/>
  <c r="CH98" i="20"/>
  <c r="CI98" i="20"/>
  <c r="CJ98" i="20"/>
  <c r="CK98" i="20"/>
  <c r="CL98" i="20"/>
  <c r="CM98" i="20"/>
  <c r="CN98" i="20"/>
  <c r="CO98" i="20"/>
  <c r="CP98" i="20"/>
  <c r="CQ98" i="20"/>
  <c r="AX99" i="20"/>
  <c r="AY99" i="20"/>
  <c r="AZ99" i="20"/>
  <c r="BA99" i="20"/>
  <c r="BB99" i="20"/>
  <c r="BC99" i="20"/>
  <c r="BD99" i="20"/>
  <c r="BE99" i="20"/>
  <c r="BF99" i="20"/>
  <c r="BG99" i="20"/>
  <c r="BH99" i="20"/>
  <c r="BI99" i="20"/>
  <c r="BJ99" i="20"/>
  <c r="BK99" i="20"/>
  <c r="BL99" i="20"/>
  <c r="BM99" i="20"/>
  <c r="BN99" i="20"/>
  <c r="BO99" i="20"/>
  <c r="BP99" i="20"/>
  <c r="BQ99" i="20"/>
  <c r="BR99" i="20"/>
  <c r="BS99" i="20"/>
  <c r="BT99" i="20"/>
  <c r="BU99" i="20"/>
  <c r="BV99" i="20"/>
  <c r="BW99" i="20"/>
  <c r="BX99" i="20"/>
  <c r="BY99" i="20"/>
  <c r="BZ99" i="20"/>
  <c r="CA99" i="20"/>
  <c r="CB99" i="20"/>
  <c r="CC99" i="20"/>
  <c r="CD99" i="20"/>
  <c r="CE99" i="20"/>
  <c r="CF99" i="20"/>
  <c r="CG99" i="20"/>
  <c r="CH99" i="20"/>
  <c r="CI99" i="20"/>
  <c r="CJ99" i="20"/>
  <c r="CK99" i="20"/>
  <c r="CL99" i="20"/>
  <c r="CM99" i="20"/>
  <c r="CN99" i="20"/>
  <c r="CO99" i="20"/>
  <c r="CP99" i="20"/>
  <c r="CQ99" i="20"/>
  <c r="AX100" i="20"/>
  <c r="AY100" i="20"/>
  <c r="AZ100" i="20"/>
  <c r="BA100" i="20"/>
  <c r="BB100" i="20"/>
  <c r="BC100" i="20"/>
  <c r="BD100" i="20"/>
  <c r="BE100" i="20"/>
  <c r="BF100" i="20"/>
  <c r="BG100" i="20"/>
  <c r="BH100" i="20"/>
  <c r="BI100" i="20"/>
  <c r="BJ100" i="20"/>
  <c r="BK100" i="20"/>
  <c r="BL100" i="20"/>
  <c r="BM100" i="20"/>
  <c r="BN100" i="20"/>
  <c r="BO100" i="20"/>
  <c r="BP100" i="20"/>
  <c r="BQ100" i="20"/>
  <c r="BR100" i="20"/>
  <c r="BS100" i="20"/>
  <c r="BT100" i="20"/>
  <c r="BU100" i="20"/>
  <c r="BV100" i="20"/>
  <c r="BW100" i="20"/>
  <c r="BX100" i="20"/>
  <c r="BY100" i="20"/>
  <c r="BZ100" i="20"/>
  <c r="CA100" i="20"/>
  <c r="CB100" i="20"/>
  <c r="CC100" i="20"/>
  <c r="CD100" i="20"/>
  <c r="CE100" i="20"/>
  <c r="CF100" i="20"/>
  <c r="CG100" i="20"/>
  <c r="CH100" i="20"/>
  <c r="CI100" i="20"/>
  <c r="CJ100" i="20"/>
  <c r="CK100" i="20"/>
  <c r="CL100" i="20"/>
  <c r="CM100" i="20"/>
  <c r="CN100" i="20"/>
  <c r="CO100" i="20"/>
  <c r="CP100" i="20"/>
  <c r="CQ100" i="20"/>
  <c r="AX101" i="20"/>
  <c r="AY101" i="20"/>
  <c r="AZ101" i="20"/>
  <c r="BA101" i="20"/>
  <c r="BB101" i="20"/>
  <c r="BC101" i="20"/>
  <c r="BD101" i="20"/>
  <c r="BE101" i="20"/>
  <c r="BF101" i="20"/>
  <c r="BG101" i="20"/>
  <c r="BH101" i="20"/>
  <c r="BI101" i="20"/>
  <c r="BJ101" i="20"/>
  <c r="BK101" i="20"/>
  <c r="BL101" i="20"/>
  <c r="BM101" i="20"/>
  <c r="BN101" i="20"/>
  <c r="BO101" i="20"/>
  <c r="BP101" i="20"/>
  <c r="BQ101" i="20"/>
  <c r="BR101" i="20"/>
  <c r="BS101" i="20"/>
  <c r="BT101" i="20"/>
  <c r="BU101" i="20"/>
  <c r="BV101" i="20"/>
  <c r="BW101" i="20"/>
  <c r="BX101" i="20"/>
  <c r="BY101" i="20"/>
  <c r="BZ101" i="20"/>
  <c r="CA101" i="20"/>
  <c r="CB101" i="20"/>
  <c r="CC101" i="20"/>
  <c r="CD101" i="20"/>
  <c r="CE101" i="20"/>
  <c r="CF101" i="20"/>
  <c r="CG101" i="20"/>
  <c r="CH101" i="20"/>
  <c r="CI101" i="20"/>
  <c r="CJ101" i="20"/>
  <c r="CK101" i="20"/>
  <c r="CL101" i="20"/>
  <c r="CM101" i="20"/>
  <c r="CN101" i="20"/>
  <c r="CO101" i="20"/>
  <c r="CP101" i="20"/>
  <c r="CQ101" i="20"/>
  <c r="AX102" i="20"/>
  <c r="AY102" i="20"/>
  <c r="AZ102" i="20"/>
  <c r="BA102" i="20"/>
  <c r="BB102" i="20"/>
  <c r="BC102" i="20"/>
  <c r="BD102" i="20"/>
  <c r="BE102" i="20"/>
  <c r="BF102" i="20"/>
  <c r="BG102" i="20"/>
  <c r="BH102" i="20"/>
  <c r="BI102" i="20"/>
  <c r="BJ102" i="20"/>
  <c r="BK102" i="20"/>
  <c r="BL102" i="20"/>
  <c r="BM102" i="20"/>
  <c r="BN102" i="20"/>
  <c r="BO102" i="20"/>
  <c r="BP102" i="20"/>
  <c r="BQ102" i="20"/>
  <c r="BR102" i="20"/>
  <c r="BS102" i="20"/>
  <c r="BT102" i="20"/>
  <c r="BU102" i="20"/>
  <c r="BV102" i="20"/>
  <c r="BW102" i="20"/>
  <c r="BX102" i="20"/>
  <c r="BY102" i="20"/>
  <c r="BZ102" i="20"/>
  <c r="CA102" i="20"/>
  <c r="CB102" i="20"/>
  <c r="CC102" i="20"/>
  <c r="CD102" i="20"/>
  <c r="CE102" i="20"/>
  <c r="CF102" i="20"/>
  <c r="CG102" i="20"/>
  <c r="CH102" i="20"/>
  <c r="CI102" i="20"/>
  <c r="CJ102" i="20"/>
  <c r="CK102" i="20"/>
  <c r="CL102" i="20"/>
  <c r="CM102" i="20"/>
  <c r="CN102" i="20"/>
  <c r="CO102" i="20"/>
  <c r="CP102" i="20"/>
  <c r="CQ102" i="20"/>
  <c r="AX103" i="20"/>
  <c r="AY103" i="20"/>
  <c r="AZ103" i="20"/>
  <c r="BA103" i="20"/>
  <c r="BB103" i="20"/>
  <c r="BC103" i="20"/>
  <c r="BD103" i="20"/>
  <c r="BE103" i="20"/>
  <c r="BF103" i="20"/>
  <c r="BG103" i="20"/>
  <c r="BH103" i="20"/>
  <c r="BI103" i="20"/>
  <c r="BJ103" i="20"/>
  <c r="BK103" i="20"/>
  <c r="BL103" i="20"/>
  <c r="BM103" i="20"/>
  <c r="BN103" i="20"/>
  <c r="BO103" i="20"/>
  <c r="BP103" i="20"/>
  <c r="BQ103" i="20"/>
  <c r="BR103" i="20"/>
  <c r="BS103" i="20"/>
  <c r="BT103" i="20"/>
  <c r="BU103" i="20"/>
  <c r="BV103" i="20"/>
  <c r="BW103" i="20"/>
  <c r="BX103" i="20"/>
  <c r="BY103" i="20"/>
  <c r="BZ103" i="20"/>
  <c r="CA103" i="20"/>
  <c r="CB103" i="20"/>
  <c r="CC103" i="20"/>
  <c r="CD103" i="20"/>
  <c r="CE103" i="20"/>
  <c r="CF103" i="20"/>
  <c r="CG103" i="20"/>
  <c r="CH103" i="20"/>
  <c r="CI103" i="20"/>
  <c r="CJ103" i="20"/>
  <c r="CK103" i="20"/>
  <c r="CL103" i="20"/>
  <c r="CM103" i="20"/>
  <c r="CN103" i="20"/>
  <c r="CO103" i="20"/>
  <c r="CP103" i="20"/>
  <c r="CQ103" i="20"/>
  <c r="AX104" i="20"/>
  <c r="AY104" i="20"/>
  <c r="AZ104" i="20"/>
  <c r="BA104" i="20"/>
  <c r="BB104" i="20"/>
  <c r="BC104" i="20"/>
  <c r="BD104" i="20"/>
  <c r="BE104" i="20"/>
  <c r="BF104" i="20"/>
  <c r="BG104" i="20"/>
  <c r="BH104" i="20"/>
  <c r="BI104" i="20"/>
  <c r="BJ104" i="20"/>
  <c r="BK104" i="20"/>
  <c r="BL104" i="20"/>
  <c r="BM104" i="20"/>
  <c r="BN104" i="20"/>
  <c r="BO104" i="20"/>
  <c r="BP104" i="20"/>
  <c r="BQ104" i="20"/>
  <c r="BR104" i="20"/>
  <c r="BS104" i="20"/>
  <c r="BT104" i="20"/>
  <c r="BU104" i="20"/>
  <c r="BV104" i="20"/>
  <c r="BW104" i="20"/>
  <c r="BX104" i="20"/>
  <c r="BY104" i="20"/>
  <c r="BZ104" i="20"/>
  <c r="CA104" i="20"/>
  <c r="CB104" i="20"/>
  <c r="CC104" i="20"/>
  <c r="CD104" i="20"/>
  <c r="CE104" i="20"/>
  <c r="CF104" i="20"/>
  <c r="CG104" i="20"/>
  <c r="CH104" i="20"/>
  <c r="CI104" i="20"/>
  <c r="CJ104" i="20"/>
  <c r="CK104" i="20"/>
  <c r="CL104" i="20"/>
  <c r="CM104" i="20"/>
  <c r="CN104" i="20"/>
  <c r="CO104" i="20"/>
  <c r="CP104" i="20"/>
  <c r="CQ104" i="20"/>
  <c r="AX105" i="20"/>
  <c r="AY105" i="20"/>
  <c r="AZ105" i="20"/>
  <c r="BA105" i="20"/>
  <c r="BB105" i="20"/>
  <c r="BC105" i="20"/>
  <c r="BD105" i="20"/>
  <c r="BE105" i="20"/>
  <c r="BF105" i="20"/>
  <c r="BG105" i="20"/>
  <c r="BH105" i="20"/>
  <c r="BI105" i="20"/>
  <c r="BJ105" i="20"/>
  <c r="BK105" i="20"/>
  <c r="BL105" i="20"/>
  <c r="BM105" i="20"/>
  <c r="BN105" i="20"/>
  <c r="BO105" i="20"/>
  <c r="BP105" i="20"/>
  <c r="BQ105" i="20"/>
  <c r="BR105" i="20"/>
  <c r="BS105" i="20"/>
  <c r="BT105" i="20"/>
  <c r="BU105" i="20"/>
  <c r="BV105" i="20"/>
  <c r="BW105" i="20"/>
  <c r="BX105" i="20"/>
  <c r="BY105" i="20"/>
  <c r="BZ105" i="20"/>
  <c r="CA105" i="20"/>
  <c r="CB105" i="20"/>
  <c r="CC105" i="20"/>
  <c r="CD105" i="20"/>
  <c r="CE105" i="20"/>
  <c r="CF105" i="20"/>
  <c r="CG105" i="20"/>
  <c r="CH105" i="20"/>
  <c r="CI105" i="20"/>
  <c r="CJ105" i="20"/>
  <c r="CK105" i="20"/>
  <c r="CL105" i="20"/>
  <c r="CM105" i="20"/>
  <c r="CN105" i="20"/>
  <c r="CO105" i="20"/>
  <c r="CP105" i="20"/>
  <c r="CQ105" i="20"/>
  <c r="AX106" i="20"/>
  <c r="AY106" i="20"/>
  <c r="AZ106" i="20"/>
  <c r="BA106" i="20"/>
  <c r="BB106" i="20"/>
  <c r="BC106" i="20"/>
  <c r="BD106" i="20"/>
  <c r="BE106" i="20"/>
  <c r="BF106" i="20"/>
  <c r="BG106" i="20"/>
  <c r="BH106" i="20"/>
  <c r="BI106" i="20"/>
  <c r="BJ106" i="20"/>
  <c r="BK106" i="20"/>
  <c r="BL106" i="20"/>
  <c r="BM106" i="20"/>
  <c r="BN106" i="20"/>
  <c r="BO106" i="20"/>
  <c r="BP106" i="20"/>
  <c r="BQ106" i="20"/>
  <c r="BR106" i="20"/>
  <c r="BS106" i="20"/>
  <c r="BT106" i="20"/>
  <c r="BU106" i="20"/>
  <c r="BV106" i="20"/>
  <c r="BW106" i="20"/>
  <c r="BX106" i="20"/>
  <c r="BY106" i="20"/>
  <c r="BZ106" i="20"/>
  <c r="CA106" i="20"/>
  <c r="CB106" i="20"/>
  <c r="CC106" i="20"/>
  <c r="CD106" i="20"/>
  <c r="CE106" i="20"/>
  <c r="CF106" i="20"/>
  <c r="CG106" i="20"/>
  <c r="CH106" i="20"/>
  <c r="CI106" i="20"/>
  <c r="CJ106" i="20"/>
  <c r="CK106" i="20"/>
  <c r="CL106" i="20"/>
  <c r="CM106" i="20"/>
  <c r="CN106" i="20"/>
  <c r="CO106" i="20"/>
  <c r="CP106" i="20"/>
  <c r="CQ106" i="20"/>
  <c r="AX107" i="20"/>
  <c r="AY107" i="20"/>
  <c r="AZ107" i="20"/>
  <c r="BA107" i="20"/>
  <c r="BB107" i="20"/>
  <c r="BC107" i="20"/>
  <c r="BD107" i="20"/>
  <c r="BE107" i="20"/>
  <c r="BF107" i="20"/>
  <c r="BG107" i="20"/>
  <c r="BH107" i="20"/>
  <c r="BI107" i="20"/>
  <c r="BJ107" i="20"/>
  <c r="BK107" i="20"/>
  <c r="BL107" i="20"/>
  <c r="BM107" i="20"/>
  <c r="BN107" i="20"/>
  <c r="BO107" i="20"/>
  <c r="BP107" i="20"/>
  <c r="BQ107" i="20"/>
  <c r="BR107" i="20"/>
  <c r="BS107" i="20"/>
  <c r="BT107" i="20"/>
  <c r="BU107" i="20"/>
  <c r="BV107" i="20"/>
  <c r="BW107" i="20"/>
  <c r="BX107" i="20"/>
  <c r="BY107" i="20"/>
  <c r="BZ107" i="20"/>
  <c r="CA107" i="20"/>
  <c r="CB107" i="20"/>
  <c r="CC107" i="20"/>
  <c r="CD107" i="20"/>
  <c r="CE107" i="20"/>
  <c r="CF107" i="20"/>
  <c r="CG107" i="20"/>
  <c r="CH107" i="20"/>
  <c r="CI107" i="20"/>
  <c r="CJ107" i="20"/>
  <c r="CK107" i="20"/>
  <c r="CL107" i="20"/>
  <c r="CM107" i="20"/>
  <c r="CN107" i="20"/>
  <c r="CO107" i="20"/>
  <c r="CP107" i="20"/>
  <c r="CQ107" i="20"/>
  <c r="AX108" i="20"/>
  <c r="AY108" i="20"/>
  <c r="AZ108" i="20"/>
  <c r="BA108" i="20"/>
  <c r="BB108" i="20"/>
  <c r="BC108" i="20"/>
  <c r="BD108" i="20"/>
  <c r="BE108" i="20"/>
  <c r="BF108" i="20"/>
  <c r="BG108" i="20"/>
  <c r="BH108" i="20"/>
  <c r="BI108" i="20"/>
  <c r="BJ108" i="20"/>
  <c r="BK108" i="20"/>
  <c r="BL108" i="20"/>
  <c r="BM108" i="20"/>
  <c r="BN108" i="20"/>
  <c r="BO108" i="20"/>
  <c r="BP108" i="20"/>
  <c r="BQ108" i="20"/>
  <c r="BR108" i="20"/>
  <c r="BS108" i="20"/>
  <c r="BT108" i="20"/>
  <c r="BU108" i="20"/>
  <c r="BV108" i="20"/>
  <c r="BW108" i="20"/>
  <c r="BX108" i="20"/>
  <c r="BY108" i="20"/>
  <c r="BZ108" i="20"/>
  <c r="CA108" i="20"/>
  <c r="CB108" i="20"/>
  <c r="CC108" i="20"/>
  <c r="CD108" i="20"/>
  <c r="CE108" i="20"/>
  <c r="CF108" i="20"/>
  <c r="CG108" i="20"/>
  <c r="CH108" i="20"/>
  <c r="CI108" i="20"/>
  <c r="CJ108" i="20"/>
  <c r="CK108" i="20"/>
  <c r="CL108" i="20"/>
  <c r="CM108" i="20"/>
  <c r="CN108" i="20"/>
  <c r="CO108" i="20"/>
  <c r="CP108" i="20"/>
  <c r="CQ108" i="20"/>
  <c r="AX109" i="20"/>
  <c r="AY109" i="20"/>
  <c r="AZ109" i="20"/>
  <c r="BA109" i="20"/>
  <c r="BB109" i="20"/>
  <c r="BC109" i="20"/>
  <c r="BD109" i="20"/>
  <c r="BE109" i="20"/>
  <c r="BF109" i="20"/>
  <c r="BG109" i="20"/>
  <c r="BH109" i="20"/>
  <c r="BI109" i="20"/>
  <c r="BJ109" i="20"/>
  <c r="BK109" i="20"/>
  <c r="BL109" i="20"/>
  <c r="BM109" i="20"/>
  <c r="BN109" i="20"/>
  <c r="BO109" i="20"/>
  <c r="BP109" i="20"/>
  <c r="BQ109" i="20"/>
  <c r="BR109" i="20"/>
  <c r="BS109" i="20"/>
  <c r="BT109" i="20"/>
  <c r="BU109" i="20"/>
  <c r="BV109" i="20"/>
  <c r="BW109" i="20"/>
  <c r="BX109" i="20"/>
  <c r="BY109" i="20"/>
  <c r="BZ109" i="20"/>
  <c r="CA109" i="20"/>
  <c r="CB109" i="20"/>
  <c r="CC109" i="20"/>
  <c r="CD109" i="20"/>
  <c r="CE109" i="20"/>
  <c r="CF109" i="20"/>
  <c r="CG109" i="20"/>
  <c r="CH109" i="20"/>
  <c r="CI109" i="20"/>
  <c r="CJ109" i="20"/>
  <c r="CK109" i="20"/>
  <c r="CL109" i="20"/>
  <c r="CM109" i="20"/>
  <c r="CN109" i="20"/>
  <c r="CO109" i="20"/>
  <c r="CP109" i="20"/>
  <c r="CQ109" i="20"/>
  <c r="AX110" i="20"/>
  <c r="AY110" i="20"/>
  <c r="AZ110" i="20"/>
  <c r="BA110" i="20"/>
  <c r="BB110" i="20"/>
  <c r="BC110" i="20"/>
  <c r="BD110" i="20"/>
  <c r="BE110" i="20"/>
  <c r="BF110" i="20"/>
  <c r="BG110" i="20"/>
  <c r="BH110" i="20"/>
  <c r="BI110" i="20"/>
  <c r="BJ110" i="20"/>
  <c r="BK110" i="20"/>
  <c r="BL110" i="20"/>
  <c r="BM110" i="20"/>
  <c r="BN110" i="20"/>
  <c r="BO110" i="20"/>
  <c r="BP110" i="20"/>
  <c r="BQ110" i="20"/>
  <c r="BR110" i="20"/>
  <c r="BS110" i="20"/>
  <c r="BT110" i="20"/>
  <c r="BU110" i="20"/>
  <c r="BV110" i="20"/>
  <c r="BW110" i="20"/>
  <c r="BX110" i="20"/>
  <c r="BY110" i="20"/>
  <c r="BZ110" i="20"/>
  <c r="CA110" i="20"/>
  <c r="CB110" i="20"/>
  <c r="CC110" i="20"/>
  <c r="CD110" i="20"/>
  <c r="CE110" i="20"/>
  <c r="CF110" i="20"/>
  <c r="CG110" i="20"/>
  <c r="CH110" i="20"/>
  <c r="CI110" i="20"/>
  <c r="CJ110" i="20"/>
  <c r="CK110" i="20"/>
  <c r="CL110" i="20"/>
  <c r="CM110" i="20"/>
  <c r="CN110" i="20"/>
  <c r="CO110" i="20"/>
  <c r="CP110" i="20"/>
  <c r="CQ110" i="20"/>
  <c r="AX111" i="20"/>
  <c r="AY111" i="20"/>
  <c r="AZ111" i="20"/>
  <c r="BA111" i="20"/>
  <c r="BB111" i="20"/>
  <c r="BC111" i="20"/>
  <c r="BD111" i="20"/>
  <c r="BE111" i="20"/>
  <c r="BF111" i="20"/>
  <c r="BG111" i="20"/>
  <c r="BH111" i="20"/>
  <c r="BI111" i="20"/>
  <c r="BJ111" i="20"/>
  <c r="BK111" i="20"/>
  <c r="BL111" i="20"/>
  <c r="BM111" i="20"/>
  <c r="BN111" i="20"/>
  <c r="BO111" i="20"/>
  <c r="BP111" i="20"/>
  <c r="BQ111" i="20"/>
  <c r="BR111" i="20"/>
  <c r="BS111" i="20"/>
  <c r="BT111" i="20"/>
  <c r="BU111" i="20"/>
  <c r="BV111" i="20"/>
  <c r="BW111" i="20"/>
  <c r="BX111" i="20"/>
  <c r="BY111" i="20"/>
  <c r="BZ111" i="20"/>
  <c r="CA111" i="20"/>
  <c r="CB111" i="20"/>
  <c r="CC111" i="20"/>
  <c r="CD111" i="20"/>
  <c r="CE111" i="20"/>
  <c r="CF111" i="20"/>
  <c r="CG111" i="20"/>
  <c r="CH111" i="20"/>
  <c r="CI111" i="20"/>
  <c r="CJ111" i="20"/>
  <c r="CK111" i="20"/>
  <c r="CL111" i="20"/>
  <c r="CM111" i="20"/>
  <c r="CN111" i="20"/>
  <c r="CO111" i="20"/>
  <c r="CP111" i="20"/>
  <c r="CQ111" i="20"/>
  <c r="AX112" i="20"/>
  <c r="AY112" i="20"/>
  <c r="AZ112" i="20"/>
  <c r="BA112" i="20"/>
  <c r="BB112" i="20"/>
  <c r="BC112" i="20"/>
  <c r="BD112" i="20"/>
  <c r="BE112" i="20"/>
  <c r="BF112" i="20"/>
  <c r="BG112" i="20"/>
  <c r="BH112" i="20"/>
  <c r="BI112" i="20"/>
  <c r="BJ112" i="20"/>
  <c r="BK112" i="20"/>
  <c r="BL112" i="20"/>
  <c r="BM112" i="20"/>
  <c r="BN112" i="20"/>
  <c r="BO112" i="20"/>
  <c r="BP112" i="20"/>
  <c r="BQ112" i="20"/>
  <c r="BR112" i="20"/>
  <c r="BS112" i="20"/>
  <c r="BT112" i="20"/>
  <c r="BU112" i="20"/>
  <c r="BV112" i="20"/>
  <c r="BW112" i="20"/>
  <c r="BX112" i="20"/>
  <c r="BY112" i="20"/>
  <c r="BZ112" i="20"/>
  <c r="CA112" i="20"/>
  <c r="CB112" i="20"/>
  <c r="CC112" i="20"/>
  <c r="CD112" i="20"/>
  <c r="CE112" i="20"/>
  <c r="CF112" i="20"/>
  <c r="CG112" i="20"/>
  <c r="CH112" i="20"/>
  <c r="CI112" i="20"/>
  <c r="CJ112" i="20"/>
  <c r="CK112" i="20"/>
  <c r="CL112" i="20"/>
  <c r="CM112" i="20"/>
  <c r="CN112" i="20"/>
  <c r="CO112" i="20"/>
  <c r="CP112" i="20"/>
  <c r="CQ112" i="20"/>
  <c r="AX113" i="20"/>
  <c r="AY113" i="20"/>
  <c r="AZ113" i="20"/>
  <c r="BA113" i="20"/>
  <c r="BB113" i="20"/>
  <c r="BC113" i="20"/>
  <c r="BD113" i="20"/>
  <c r="BE113" i="20"/>
  <c r="BF113" i="20"/>
  <c r="BG113" i="20"/>
  <c r="BH113" i="20"/>
  <c r="BI113" i="20"/>
  <c r="BJ113" i="20"/>
  <c r="BK113" i="20"/>
  <c r="BL113" i="20"/>
  <c r="BM113" i="20"/>
  <c r="BN113" i="20"/>
  <c r="BO113" i="20"/>
  <c r="BP113" i="20"/>
  <c r="BQ113" i="20"/>
  <c r="BR113" i="20"/>
  <c r="BS113" i="20"/>
  <c r="BT113" i="20"/>
  <c r="BU113" i="20"/>
  <c r="BV113" i="20"/>
  <c r="BW113" i="20"/>
  <c r="BX113" i="20"/>
  <c r="BY113" i="20"/>
  <c r="BZ113" i="20"/>
  <c r="CA113" i="20"/>
  <c r="CB113" i="20"/>
  <c r="CC113" i="20"/>
  <c r="CD113" i="20"/>
  <c r="CE113" i="20"/>
  <c r="CF113" i="20"/>
  <c r="CG113" i="20"/>
  <c r="CH113" i="20"/>
  <c r="CI113" i="20"/>
  <c r="CJ113" i="20"/>
  <c r="CK113" i="20"/>
  <c r="CL113" i="20"/>
  <c r="CM113" i="20"/>
  <c r="CN113" i="20"/>
  <c r="CO113" i="20"/>
  <c r="CP113" i="20"/>
  <c r="CQ113" i="20"/>
  <c r="AX114" i="20"/>
  <c r="AY114" i="20"/>
  <c r="AZ114" i="20"/>
  <c r="BA114" i="20"/>
  <c r="BB114" i="20"/>
  <c r="BC114" i="20"/>
  <c r="BD114" i="20"/>
  <c r="BE114" i="20"/>
  <c r="BF114" i="20"/>
  <c r="BG114" i="20"/>
  <c r="BH114" i="20"/>
  <c r="BI114" i="20"/>
  <c r="BJ114" i="20"/>
  <c r="BK114" i="20"/>
  <c r="BL114" i="20"/>
  <c r="BM114" i="20"/>
  <c r="BN114" i="20"/>
  <c r="BO114" i="20"/>
  <c r="BP114" i="20"/>
  <c r="BQ114" i="20"/>
  <c r="BR114" i="20"/>
  <c r="BS114" i="20"/>
  <c r="BT114" i="20"/>
  <c r="BU114" i="20"/>
  <c r="BV114" i="20"/>
  <c r="BW114" i="20"/>
  <c r="BX114" i="20"/>
  <c r="BY114" i="20"/>
  <c r="BZ114" i="20"/>
  <c r="CA114" i="20"/>
  <c r="CB114" i="20"/>
  <c r="CC114" i="20"/>
  <c r="CD114" i="20"/>
  <c r="CE114" i="20"/>
  <c r="CF114" i="20"/>
  <c r="CG114" i="20"/>
  <c r="CH114" i="20"/>
  <c r="CI114" i="20"/>
  <c r="CJ114" i="20"/>
  <c r="CK114" i="20"/>
  <c r="CL114" i="20"/>
  <c r="CM114" i="20"/>
  <c r="CN114" i="20"/>
  <c r="CO114" i="20"/>
  <c r="CP114" i="20"/>
  <c r="CQ114" i="20"/>
  <c r="AX115" i="20"/>
  <c r="AY115" i="20"/>
  <c r="AZ115" i="20"/>
  <c r="BA115" i="20"/>
  <c r="BB115" i="20"/>
  <c r="BC115" i="20"/>
  <c r="BD115" i="20"/>
  <c r="BE115" i="20"/>
  <c r="BF115" i="20"/>
  <c r="BG115" i="20"/>
  <c r="BH115" i="20"/>
  <c r="BI115" i="20"/>
  <c r="BJ115" i="20"/>
  <c r="BK115" i="20"/>
  <c r="BL115" i="20"/>
  <c r="BM115" i="20"/>
  <c r="BN115" i="20"/>
  <c r="BO115" i="20"/>
  <c r="BP115" i="20"/>
  <c r="BQ115" i="20"/>
  <c r="BR115" i="20"/>
  <c r="BS115" i="20"/>
  <c r="BT115" i="20"/>
  <c r="BU115" i="20"/>
  <c r="BV115" i="20"/>
  <c r="BW115" i="20"/>
  <c r="BX115" i="20"/>
  <c r="BY115" i="20"/>
  <c r="BZ115" i="20"/>
  <c r="CA115" i="20"/>
  <c r="CB115" i="20"/>
  <c r="CC115" i="20"/>
  <c r="CD115" i="20"/>
  <c r="CE115" i="20"/>
  <c r="CF115" i="20"/>
  <c r="CG115" i="20"/>
  <c r="CH115" i="20"/>
  <c r="CI115" i="20"/>
  <c r="CJ115" i="20"/>
  <c r="CK115" i="20"/>
  <c r="CL115" i="20"/>
  <c r="CM115" i="20"/>
  <c r="CN115" i="20"/>
  <c r="CO115" i="20"/>
  <c r="CP115" i="20"/>
  <c r="CQ115" i="20"/>
  <c r="AX116" i="20"/>
  <c r="AY116" i="20"/>
  <c r="AZ116" i="20"/>
  <c r="BA116" i="20"/>
  <c r="BB116" i="20"/>
  <c r="BC116" i="20"/>
  <c r="BD116" i="20"/>
  <c r="BE116" i="20"/>
  <c r="BF116" i="20"/>
  <c r="BG116" i="20"/>
  <c r="BH116" i="20"/>
  <c r="BI116" i="20"/>
  <c r="BJ116" i="20"/>
  <c r="BK116" i="20"/>
  <c r="BL116" i="20"/>
  <c r="BM116" i="20"/>
  <c r="BN116" i="20"/>
  <c r="BO116" i="20"/>
  <c r="BP116" i="20"/>
  <c r="BQ116" i="20"/>
  <c r="BR116" i="20"/>
  <c r="BS116" i="20"/>
  <c r="BT116" i="20"/>
  <c r="BU116" i="20"/>
  <c r="BV116" i="20"/>
  <c r="BW116" i="20"/>
  <c r="BX116" i="20"/>
  <c r="BY116" i="20"/>
  <c r="BZ116" i="20"/>
  <c r="CA116" i="20"/>
  <c r="CB116" i="20"/>
  <c r="CC116" i="20"/>
  <c r="CD116" i="20"/>
  <c r="CE116" i="20"/>
  <c r="CF116" i="20"/>
  <c r="CG116" i="20"/>
  <c r="CH116" i="20"/>
  <c r="CI116" i="20"/>
  <c r="CJ116" i="20"/>
  <c r="CK116" i="20"/>
  <c r="CL116" i="20"/>
  <c r="CM116" i="20"/>
  <c r="CN116" i="20"/>
  <c r="CO116" i="20"/>
  <c r="CP116" i="20"/>
  <c r="CQ116" i="20"/>
  <c r="AX117" i="20"/>
  <c r="AY117" i="20"/>
  <c r="AZ117" i="20"/>
  <c r="BA117" i="20"/>
  <c r="BB117" i="20"/>
  <c r="BC117" i="20"/>
  <c r="BD117" i="20"/>
  <c r="BE117" i="20"/>
  <c r="BF117" i="20"/>
  <c r="BG117" i="20"/>
  <c r="BH117" i="20"/>
  <c r="BI117" i="20"/>
  <c r="BJ117" i="20"/>
  <c r="BK117" i="20"/>
  <c r="BL117" i="20"/>
  <c r="BM117" i="20"/>
  <c r="BN117" i="20"/>
  <c r="BO117" i="20"/>
  <c r="BP117" i="20"/>
  <c r="BQ117" i="20"/>
  <c r="BR117" i="20"/>
  <c r="BS117" i="20"/>
  <c r="BT117" i="20"/>
  <c r="BU117" i="20"/>
  <c r="BV117" i="20"/>
  <c r="BW117" i="20"/>
  <c r="BX117" i="20"/>
  <c r="BY117" i="20"/>
  <c r="BZ117" i="20"/>
  <c r="CA117" i="20"/>
  <c r="CB117" i="20"/>
  <c r="CC117" i="20"/>
  <c r="CD117" i="20"/>
  <c r="CE117" i="20"/>
  <c r="CF117" i="20"/>
  <c r="CG117" i="20"/>
  <c r="CH117" i="20"/>
  <c r="CI117" i="20"/>
  <c r="CJ117" i="20"/>
  <c r="CK117" i="20"/>
  <c r="CL117" i="20"/>
  <c r="CM117" i="20"/>
  <c r="CN117" i="20"/>
  <c r="CO117" i="20"/>
  <c r="CP117" i="20"/>
  <c r="CQ117" i="20"/>
  <c r="AX118" i="20"/>
  <c r="AY118" i="20"/>
  <c r="AZ118" i="20"/>
  <c r="BA118" i="20"/>
  <c r="BB118" i="20"/>
  <c r="BC118" i="20"/>
  <c r="BD118" i="20"/>
  <c r="BE118" i="20"/>
  <c r="BF118" i="20"/>
  <c r="BG118" i="20"/>
  <c r="BH118" i="20"/>
  <c r="BI118" i="20"/>
  <c r="BJ118" i="20"/>
  <c r="BK118" i="20"/>
  <c r="BL118" i="20"/>
  <c r="BM118" i="20"/>
  <c r="BN118" i="20"/>
  <c r="BO118" i="20"/>
  <c r="BP118" i="20"/>
  <c r="BQ118" i="20"/>
  <c r="BR118" i="20"/>
  <c r="BS118" i="20"/>
  <c r="BT118" i="20"/>
  <c r="BU118" i="20"/>
  <c r="BV118" i="20"/>
  <c r="BW118" i="20"/>
  <c r="BX118" i="20"/>
  <c r="BY118" i="20"/>
  <c r="BZ118" i="20"/>
  <c r="CA118" i="20"/>
  <c r="CB118" i="20"/>
  <c r="CC118" i="20"/>
  <c r="CD118" i="20"/>
  <c r="CE118" i="20"/>
  <c r="CF118" i="20"/>
  <c r="CG118" i="20"/>
  <c r="CH118" i="20"/>
  <c r="CI118" i="20"/>
  <c r="CJ118" i="20"/>
  <c r="CK118" i="20"/>
  <c r="CL118" i="20"/>
  <c r="CM118" i="20"/>
  <c r="CN118" i="20"/>
  <c r="CO118" i="20"/>
  <c r="CP118" i="20"/>
  <c r="CQ118" i="20"/>
  <c r="AX119" i="20"/>
  <c r="AY119" i="20"/>
  <c r="AZ119" i="20"/>
  <c r="BA119" i="20"/>
  <c r="BB119" i="20"/>
  <c r="BC119" i="20"/>
  <c r="BD119" i="20"/>
  <c r="BE119" i="20"/>
  <c r="BF119" i="20"/>
  <c r="BG119" i="20"/>
  <c r="BH119" i="20"/>
  <c r="BI119" i="20"/>
  <c r="BJ119" i="20"/>
  <c r="BK119" i="20"/>
  <c r="BL119" i="20"/>
  <c r="BM119" i="20"/>
  <c r="BN119" i="20"/>
  <c r="BO119" i="20"/>
  <c r="BP119" i="20"/>
  <c r="BQ119" i="20"/>
  <c r="BR119" i="20"/>
  <c r="BS119" i="20"/>
  <c r="BT119" i="20"/>
  <c r="BU119" i="20"/>
  <c r="BV119" i="20"/>
  <c r="BW119" i="20"/>
  <c r="BX119" i="20"/>
  <c r="BY119" i="20"/>
  <c r="BZ119" i="20"/>
  <c r="CA119" i="20"/>
  <c r="CB119" i="20"/>
  <c r="CC119" i="20"/>
  <c r="CD119" i="20"/>
  <c r="CE119" i="20"/>
  <c r="CF119" i="20"/>
  <c r="CG119" i="20"/>
  <c r="CH119" i="20"/>
  <c r="CI119" i="20"/>
  <c r="CJ119" i="20"/>
  <c r="CK119" i="20"/>
  <c r="CL119" i="20"/>
  <c r="CM119" i="20"/>
  <c r="CN119" i="20"/>
  <c r="CO119" i="20"/>
  <c r="CP119" i="20"/>
  <c r="CQ119" i="20"/>
  <c r="AX120" i="20"/>
  <c r="AY120" i="20"/>
  <c r="AZ120" i="20"/>
  <c r="BA120" i="20"/>
  <c r="BB120" i="20"/>
  <c r="BC120" i="20"/>
  <c r="BD120" i="20"/>
  <c r="BE120" i="20"/>
  <c r="BF120" i="20"/>
  <c r="BG120" i="20"/>
  <c r="BH120" i="20"/>
  <c r="BI120" i="20"/>
  <c r="BJ120" i="20"/>
  <c r="BK120" i="20"/>
  <c r="BL120" i="20"/>
  <c r="BM120" i="20"/>
  <c r="BN120" i="20"/>
  <c r="BO120" i="20"/>
  <c r="BP120" i="20"/>
  <c r="BQ120" i="20"/>
  <c r="BR120" i="20"/>
  <c r="BS120" i="20"/>
  <c r="BT120" i="20"/>
  <c r="BU120" i="20"/>
  <c r="BV120" i="20"/>
  <c r="BW120" i="20"/>
  <c r="BX120" i="20"/>
  <c r="BY120" i="20"/>
  <c r="BZ120" i="20"/>
  <c r="CA120" i="20"/>
  <c r="CB120" i="20"/>
  <c r="CC120" i="20"/>
  <c r="CD120" i="20"/>
  <c r="CE120" i="20"/>
  <c r="CF120" i="20"/>
  <c r="CG120" i="20"/>
  <c r="CH120" i="20"/>
  <c r="CI120" i="20"/>
  <c r="CJ120" i="20"/>
  <c r="CK120" i="20"/>
  <c r="CL120" i="20"/>
  <c r="CM120" i="20"/>
  <c r="CN120" i="20"/>
  <c r="CO120" i="20"/>
  <c r="CP120" i="20"/>
  <c r="CQ120" i="20"/>
  <c r="AX121" i="20"/>
  <c r="AY121" i="20"/>
  <c r="AZ121" i="20"/>
  <c r="BA121" i="20"/>
  <c r="BB121" i="20"/>
  <c r="BC121" i="20"/>
  <c r="BD121" i="20"/>
  <c r="BE121" i="20"/>
  <c r="BF121" i="20"/>
  <c r="BG121" i="20"/>
  <c r="BH121" i="20"/>
  <c r="BI121" i="20"/>
  <c r="BJ121" i="20"/>
  <c r="BK121" i="20"/>
  <c r="BL121" i="20"/>
  <c r="BM121" i="20"/>
  <c r="BN121" i="20"/>
  <c r="BO121" i="20"/>
  <c r="BP121" i="20"/>
  <c r="BQ121" i="20"/>
  <c r="BR121" i="20"/>
  <c r="BS121" i="20"/>
  <c r="BT121" i="20"/>
  <c r="BU121" i="20"/>
  <c r="BV121" i="20"/>
  <c r="BW121" i="20"/>
  <c r="BX121" i="20"/>
  <c r="BY121" i="20"/>
  <c r="BZ121" i="20"/>
  <c r="CA121" i="20"/>
  <c r="CB121" i="20"/>
  <c r="CC121" i="20"/>
  <c r="CD121" i="20"/>
  <c r="CE121" i="20"/>
  <c r="CF121" i="20"/>
  <c r="CG121" i="20"/>
  <c r="CH121" i="20"/>
  <c r="CI121" i="20"/>
  <c r="CJ121" i="20"/>
  <c r="CK121" i="20"/>
  <c r="CL121" i="20"/>
  <c r="CM121" i="20"/>
  <c r="CN121" i="20"/>
  <c r="CO121" i="20"/>
  <c r="CP121" i="20"/>
  <c r="CQ121" i="20"/>
  <c r="AX122" i="20"/>
  <c r="AY122" i="20"/>
  <c r="AZ122" i="20"/>
  <c r="BA122" i="20"/>
  <c r="BB122" i="20"/>
  <c r="BC122" i="20"/>
  <c r="BD122" i="20"/>
  <c r="BE122" i="20"/>
  <c r="BF122" i="20"/>
  <c r="BG122" i="20"/>
  <c r="BH122" i="20"/>
  <c r="BI122" i="20"/>
  <c r="BJ122" i="20"/>
  <c r="BK122" i="20"/>
  <c r="BL122" i="20"/>
  <c r="BM122" i="20"/>
  <c r="BN122" i="20"/>
  <c r="BO122" i="20"/>
  <c r="BP122" i="20"/>
  <c r="BQ122" i="20"/>
  <c r="BR122" i="20"/>
  <c r="BS122" i="20"/>
  <c r="BT122" i="20"/>
  <c r="BU122" i="20"/>
  <c r="BV122" i="20"/>
  <c r="BW122" i="20"/>
  <c r="BX122" i="20"/>
  <c r="BY122" i="20"/>
  <c r="BZ122" i="20"/>
  <c r="CA122" i="20"/>
  <c r="CB122" i="20"/>
  <c r="CC122" i="20"/>
  <c r="CD122" i="20"/>
  <c r="CE122" i="20"/>
  <c r="CF122" i="20"/>
  <c r="CG122" i="20"/>
  <c r="CH122" i="20"/>
  <c r="CI122" i="20"/>
  <c r="CJ122" i="20"/>
  <c r="CK122" i="20"/>
  <c r="CL122" i="20"/>
  <c r="CM122" i="20"/>
  <c r="CN122" i="20"/>
  <c r="CO122" i="20"/>
  <c r="CP122" i="20"/>
  <c r="CQ122" i="20"/>
  <c r="AX123" i="20"/>
  <c r="AY123" i="20"/>
  <c r="AZ123" i="20"/>
  <c r="BA123" i="20"/>
  <c r="BB123" i="20"/>
  <c r="BC123" i="20"/>
  <c r="BD123" i="20"/>
  <c r="BE123" i="20"/>
  <c r="BF123" i="20"/>
  <c r="BG123" i="20"/>
  <c r="BH123" i="20"/>
  <c r="BI123" i="20"/>
  <c r="BJ123" i="20"/>
  <c r="BK123" i="20"/>
  <c r="BL123" i="20"/>
  <c r="BM123" i="20"/>
  <c r="BN123" i="20"/>
  <c r="BO123" i="20"/>
  <c r="BP123" i="20"/>
  <c r="BQ123" i="20"/>
  <c r="BR123" i="20"/>
  <c r="BS123" i="20"/>
  <c r="BT123" i="20"/>
  <c r="BU123" i="20"/>
  <c r="BV123" i="20"/>
  <c r="BW123" i="20"/>
  <c r="BX123" i="20"/>
  <c r="BY123" i="20"/>
  <c r="BZ123" i="20"/>
  <c r="CA123" i="20"/>
  <c r="CB123" i="20"/>
  <c r="CC123" i="20"/>
  <c r="CD123" i="20"/>
  <c r="CE123" i="20"/>
  <c r="CF123" i="20"/>
  <c r="CG123" i="20"/>
  <c r="CH123" i="20"/>
  <c r="CI123" i="20"/>
  <c r="CJ123" i="20"/>
  <c r="CK123" i="20"/>
  <c r="CL123" i="20"/>
  <c r="CM123" i="20"/>
  <c r="CN123" i="20"/>
  <c r="CO123" i="20"/>
  <c r="CP123" i="20"/>
  <c r="CQ123" i="20"/>
  <c r="AX124" i="20"/>
  <c r="AY124" i="20"/>
  <c r="AZ124" i="20"/>
  <c r="BA124" i="20"/>
  <c r="BB124" i="20"/>
  <c r="BC124" i="20"/>
  <c r="BD124" i="20"/>
  <c r="BE124" i="20"/>
  <c r="BF124" i="20"/>
  <c r="BG124" i="20"/>
  <c r="BH124" i="20"/>
  <c r="BI124" i="20"/>
  <c r="BJ124" i="20"/>
  <c r="BK124" i="20"/>
  <c r="BL124" i="20"/>
  <c r="BM124" i="20"/>
  <c r="BN124" i="20"/>
  <c r="BO124" i="20"/>
  <c r="BP124" i="20"/>
  <c r="BQ124" i="20"/>
  <c r="BR124" i="20"/>
  <c r="BS124" i="20"/>
  <c r="BT124" i="20"/>
  <c r="BU124" i="20"/>
  <c r="BV124" i="20"/>
  <c r="BW124" i="20"/>
  <c r="BX124" i="20"/>
  <c r="BY124" i="20"/>
  <c r="BZ124" i="20"/>
  <c r="CA124" i="20"/>
  <c r="CB124" i="20"/>
  <c r="CC124" i="20"/>
  <c r="CD124" i="20"/>
  <c r="CE124" i="20"/>
  <c r="CF124" i="20"/>
  <c r="CG124" i="20"/>
  <c r="CH124" i="20"/>
  <c r="CI124" i="20"/>
  <c r="CJ124" i="20"/>
  <c r="CK124" i="20"/>
  <c r="CL124" i="20"/>
  <c r="CM124" i="20"/>
  <c r="CN124" i="20"/>
  <c r="CO124" i="20"/>
  <c r="CP124" i="20"/>
  <c r="CQ124" i="20"/>
  <c r="AX125" i="20"/>
  <c r="AY125" i="20"/>
  <c r="AZ125" i="20"/>
  <c r="BA125" i="20"/>
  <c r="BB125" i="20"/>
  <c r="BC125" i="20"/>
  <c r="BD125" i="20"/>
  <c r="BE125" i="20"/>
  <c r="BF125" i="20"/>
  <c r="BG125" i="20"/>
  <c r="BH125" i="20"/>
  <c r="BI125" i="20"/>
  <c r="BJ125" i="20"/>
  <c r="BK125" i="20"/>
  <c r="BL125" i="20"/>
  <c r="BM125" i="20"/>
  <c r="BN125" i="20"/>
  <c r="BO125" i="20"/>
  <c r="BP125" i="20"/>
  <c r="BQ125" i="20"/>
  <c r="BR125" i="20"/>
  <c r="BS125" i="20"/>
  <c r="BT125" i="20"/>
  <c r="BU125" i="20"/>
  <c r="BV125" i="20"/>
  <c r="BW125" i="20"/>
  <c r="BX125" i="20"/>
  <c r="BY125" i="20"/>
  <c r="BZ125" i="20"/>
  <c r="CA125" i="20"/>
  <c r="CB125" i="20"/>
  <c r="CC125" i="20"/>
  <c r="CD125" i="20"/>
  <c r="CE125" i="20"/>
  <c r="CF125" i="20"/>
  <c r="CG125" i="20"/>
  <c r="CH125" i="20"/>
  <c r="CI125" i="20"/>
  <c r="CJ125" i="20"/>
  <c r="CK125" i="20"/>
  <c r="CL125" i="20"/>
  <c r="CM125" i="20"/>
  <c r="CN125" i="20"/>
  <c r="CO125" i="20"/>
  <c r="CP125" i="20"/>
  <c r="CQ125" i="20"/>
  <c r="AX126" i="20"/>
  <c r="AY126" i="20"/>
  <c r="AZ126" i="20"/>
  <c r="BA126" i="20"/>
  <c r="BB126" i="20"/>
  <c r="BC126" i="20"/>
  <c r="BD126" i="20"/>
  <c r="BE126" i="20"/>
  <c r="BF126" i="20"/>
  <c r="BG126" i="20"/>
  <c r="BH126" i="20"/>
  <c r="BI126" i="20"/>
  <c r="BJ126" i="20"/>
  <c r="BK126" i="20"/>
  <c r="BL126" i="20"/>
  <c r="BM126" i="20"/>
  <c r="BN126" i="20"/>
  <c r="BO126" i="20"/>
  <c r="BP126" i="20"/>
  <c r="BQ126" i="20"/>
  <c r="BR126" i="20"/>
  <c r="BS126" i="20"/>
  <c r="BT126" i="20"/>
  <c r="BU126" i="20"/>
  <c r="BV126" i="20"/>
  <c r="BW126" i="20"/>
  <c r="BX126" i="20"/>
  <c r="BY126" i="20"/>
  <c r="BZ126" i="20"/>
  <c r="CA126" i="20"/>
  <c r="CB126" i="20"/>
  <c r="CC126" i="20"/>
  <c r="CD126" i="20"/>
  <c r="CE126" i="20"/>
  <c r="CF126" i="20"/>
  <c r="CG126" i="20"/>
  <c r="CH126" i="20"/>
  <c r="CI126" i="20"/>
  <c r="CJ126" i="20"/>
  <c r="CK126" i="20"/>
  <c r="CL126" i="20"/>
  <c r="CM126" i="20"/>
  <c r="CN126" i="20"/>
  <c r="CO126" i="20"/>
  <c r="CP126" i="20"/>
  <c r="CQ126" i="20"/>
  <c r="AX127" i="20"/>
  <c r="AY127" i="20"/>
  <c r="AZ127" i="20"/>
  <c r="BA127" i="20"/>
  <c r="BB127" i="20"/>
  <c r="BC127" i="20"/>
  <c r="BD127" i="20"/>
  <c r="BE127" i="20"/>
  <c r="BF127" i="20"/>
  <c r="BG127" i="20"/>
  <c r="BH127" i="20"/>
  <c r="BI127" i="20"/>
  <c r="BJ127" i="20"/>
  <c r="BK127" i="20"/>
  <c r="BL127" i="20"/>
  <c r="BM127" i="20"/>
  <c r="BN127" i="20"/>
  <c r="BO127" i="20"/>
  <c r="BP127" i="20"/>
  <c r="BQ127" i="20"/>
  <c r="BR127" i="20"/>
  <c r="BS127" i="20"/>
  <c r="BT127" i="20"/>
  <c r="BU127" i="20"/>
  <c r="BV127" i="20"/>
  <c r="BW127" i="20"/>
  <c r="BX127" i="20"/>
  <c r="BY127" i="20"/>
  <c r="BZ127" i="20"/>
  <c r="CA127" i="20"/>
  <c r="CB127" i="20"/>
  <c r="CC127" i="20"/>
  <c r="CD127" i="20"/>
  <c r="CE127" i="20"/>
  <c r="CF127" i="20"/>
  <c r="CG127" i="20"/>
  <c r="CH127" i="20"/>
  <c r="CI127" i="20"/>
  <c r="CJ127" i="20"/>
  <c r="CK127" i="20"/>
  <c r="CL127" i="20"/>
  <c r="CM127" i="20"/>
  <c r="CN127" i="20"/>
  <c r="CO127" i="20"/>
  <c r="CP127" i="20"/>
  <c r="CQ127" i="20"/>
  <c r="AX128" i="20"/>
  <c r="AY128" i="20"/>
  <c r="AZ128" i="20"/>
  <c r="BA128" i="20"/>
  <c r="BB128" i="20"/>
  <c r="BC128" i="20"/>
  <c r="BD128" i="20"/>
  <c r="BE128" i="20"/>
  <c r="BF128" i="20"/>
  <c r="BG128" i="20"/>
  <c r="BH128" i="20"/>
  <c r="BI128" i="20"/>
  <c r="BJ128" i="20"/>
  <c r="BK128" i="20"/>
  <c r="BL128" i="20"/>
  <c r="BM128" i="20"/>
  <c r="BN128" i="20"/>
  <c r="BO128" i="20"/>
  <c r="BP128" i="20"/>
  <c r="BQ128" i="20"/>
  <c r="BR128" i="20"/>
  <c r="BS128" i="20"/>
  <c r="BT128" i="20"/>
  <c r="BU128" i="20"/>
  <c r="BV128" i="20"/>
  <c r="BW128" i="20"/>
  <c r="BX128" i="20"/>
  <c r="BY128" i="20"/>
  <c r="BZ128" i="20"/>
  <c r="CA128" i="20"/>
  <c r="CB128" i="20"/>
  <c r="CC128" i="20"/>
  <c r="CD128" i="20"/>
  <c r="CE128" i="20"/>
  <c r="CF128" i="20"/>
  <c r="CG128" i="20"/>
  <c r="CH128" i="20"/>
  <c r="CI128" i="20"/>
  <c r="CJ128" i="20"/>
  <c r="CK128" i="20"/>
  <c r="CL128" i="20"/>
  <c r="CM128" i="20"/>
  <c r="CN128" i="20"/>
  <c r="CO128" i="20"/>
  <c r="CP128" i="20"/>
  <c r="CQ128" i="20"/>
  <c r="AX129" i="20"/>
  <c r="AY129" i="20"/>
  <c r="AZ129" i="20"/>
  <c r="BA129" i="20"/>
  <c r="BB129" i="20"/>
  <c r="BC129" i="20"/>
  <c r="BD129" i="20"/>
  <c r="BE129" i="20"/>
  <c r="BF129" i="20"/>
  <c r="BG129" i="20"/>
  <c r="BH129" i="20"/>
  <c r="BI129" i="20"/>
  <c r="BJ129" i="20"/>
  <c r="BK129" i="20"/>
  <c r="BL129" i="20"/>
  <c r="BM129" i="20"/>
  <c r="BN129" i="20"/>
  <c r="BO129" i="20"/>
  <c r="BP129" i="20"/>
  <c r="BQ129" i="20"/>
  <c r="BR129" i="20"/>
  <c r="BS129" i="20"/>
  <c r="BT129" i="20"/>
  <c r="BU129" i="20"/>
  <c r="BV129" i="20"/>
  <c r="BW129" i="20"/>
  <c r="BX129" i="20"/>
  <c r="BY129" i="20"/>
  <c r="BZ129" i="20"/>
  <c r="CA129" i="20"/>
  <c r="CB129" i="20"/>
  <c r="CC129" i="20"/>
  <c r="CD129" i="20"/>
  <c r="CE129" i="20"/>
  <c r="CF129" i="20"/>
  <c r="CG129" i="20"/>
  <c r="CH129" i="20"/>
  <c r="CI129" i="20"/>
  <c r="CJ129" i="20"/>
  <c r="CK129" i="20"/>
  <c r="CL129" i="20"/>
  <c r="CM129" i="20"/>
  <c r="CN129" i="20"/>
  <c r="CO129" i="20"/>
  <c r="CP129" i="20"/>
  <c r="CQ129" i="20"/>
  <c r="AX130" i="20"/>
  <c r="AY130" i="20"/>
  <c r="AZ130" i="20"/>
  <c r="BA130" i="20"/>
  <c r="BB130" i="20"/>
  <c r="BC130" i="20"/>
  <c r="BD130" i="20"/>
  <c r="BE130" i="20"/>
  <c r="BF130" i="20"/>
  <c r="BG130" i="20"/>
  <c r="BH130" i="20"/>
  <c r="BI130" i="20"/>
  <c r="BJ130" i="20"/>
  <c r="BK130" i="20"/>
  <c r="BL130" i="20"/>
  <c r="BM130" i="20"/>
  <c r="BN130" i="20"/>
  <c r="BO130" i="20"/>
  <c r="BP130" i="20"/>
  <c r="BQ130" i="20"/>
  <c r="BR130" i="20"/>
  <c r="BS130" i="20"/>
  <c r="BT130" i="20"/>
  <c r="BU130" i="20"/>
  <c r="BV130" i="20"/>
  <c r="BW130" i="20"/>
  <c r="BX130" i="20"/>
  <c r="BY130" i="20"/>
  <c r="BZ130" i="20"/>
  <c r="CA130" i="20"/>
  <c r="CB130" i="20"/>
  <c r="CC130" i="20"/>
  <c r="CD130" i="20"/>
  <c r="CE130" i="20"/>
  <c r="CF130" i="20"/>
  <c r="CG130" i="20"/>
  <c r="CH130" i="20"/>
  <c r="CI130" i="20"/>
  <c r="CJ130" i="20"/>
  <c r="CK130" i="20"/>
  <c r="CL130" i="20"/>
  <c r="CM130" i="20"/>
  <c r="CN130" i="20"/>
  <c r="CO130" i="20"/>
  <c r="CP130" i="20"/>
  <c r="CQ130" i="20"/>
  <c r="AX131" i="20"/>
  <c r="AY131" i="20"/>
  <c r="AZ131" i="20"/>
  <c r="BA131" i="20"/>
  <c r="BB131" i="20"/>
  <c r="BC131" i="20"/>
  <c r="BD131" i="20"/>
  <c r="BE131" i="20"/>
  <c r="BF131" i="20"/>
  <c r="BG131" i="20"/>
  <c r="BH131" i="20"/>
  <c r="BI131" i="20"/>
  <c r="BJ131" i="20"/>
  <c r="BK131" i="20"/>
  <c r="BL131" i="20"/>
  <c r="BM131" i="20"/>
  <c r="BN131" i="20"/>
  <c r="BO131" i="20"/>
  <c r="BP131" i="20"/>
  <c r="BQ131" i="20"/>
  <c r="BR131" i="20"/>
  <c r="BS131" i="20"/>
  <c r="BT131" i="20"/>
  <c r="BU131" i="20"/>
  <c r="BV131" i="20"/>
  <c r="BW131" i="20"/>
  <c r="BX131" i="20"/>
  <c r="BY131" i="20"/>
  <c r="BZ131" i="20"/>
  <c r="CA131" i="20"/>
  <c r="CB131" i="20"/>
  <c r="CC131" i="20"/>
  <c r="CD131" i="20"/>
  <c r="CE131" i="20"/>
  <c r="CF131" i="20"/>
  <c r="CG131" i="20"/>
  <c r="CH131" i="20"/>
  <c r="CI131" i="20"/>
  <c r="CJ131" i="20"/>
  <c r="CK131" i="20"/>
  <c r="CL131" i="20"/>
  <c r="CM131" i="20"/>
  <c r="CN131" i="20"/>
  <c r="CO131" i="20"/>
  <c r="CP131" i="20"/>
  <c r="CQ131" i="20"/>
  <c r="AX132" i="20"/>
  <c r="AY132" i="20"/>
  <c r="AZ132" i="20"/>
  <c r="BA132" i="20"/>
  <c r="BB132" i="20"/>
  <c r="BC132" i="20"/>
  <c r="BD132" i="20"/>
  <c r="BE132" i="20"/>
  <c r="BF132" i="20"/>
  <c r="BG132" i="20"/>
  <c r="BH132" i="20"/>
  <c r="BI132" i="20"/>
  <c r="BJ132" i="20"/>
  <c r="BK132" i="20"/>
  <c r="BL132" i="20"/>
  <c r="BM132" i="20"/>
  <c r="BN132" i="20"/>
  <c r="BO132" i="20"/>
  <c r="BP132" i="20"/>
  <c r="BQ132" i="20"/>
  <c r="BR132" i="20"/>
  <c r="BS132" i="20"/>
  <c r="BT132" i="20"/>
  <c r="BU132" i="20"/>
  <c r="BV132" i="20"/>
  <c r="BW132" i="20"/>
  <c r="BX132" i="20"/>
  <c r="BY132" i="20"/>
  <c r="BZ132" i="20"/>
  <c r="CA132" i="20"/>
  <c r="CB132" i="20"/>
  <c r="CC132" i="20"/>
  <c r="CD132" i="20"/>
  <c r="CE132" i="20"/>
  <c r="CF132" i="20"/>
  <c r="CG132" i="20"/>
  <c r="CH132" i="20"/>
  <c r="CI132" i="20"/>
  <c r="CJ132" i="20"/>
  <c r="CK132" i="20"/>
  <c r="CL132" i="20"/>
  <c r="CM132" i="20"/>
  <c r="CN132" i="20"/>
  <c r="CO132" i="20"/>
  <c r="CP132" i="20"/>
  <c r="CQ132" i="20"/>
  <c r="AX133" i="20"/>
  <c r="AY133" i="20"/>
  <c r="AZ133" i="20"/>
  <c r="BA133" i="20"/>
  <c r="BB133" i="20"/>
  <c r="BC133" i="20"/>
  <c r="BD133" i="20"/>
  <c r="BE133" i="20"/>
  <c r="BF133" i="20"/>
  <c r="BG133" i="20"/>
  <c r="BH133" i="20"/>
  <c r="BI133" i="20"/>
  <c r="BJ133" i="20"/>
  <c r="BK133" i="20"/>
  <c r="BL133" i="20"/>
  <c r="BM133" i="20"/>
  <c r="BN133" i="20"/>
  <c r="BO133" i="20"/>
  <c r="BP133" i="20"/>
  <c r="BQ133" i="20"/>
  <c r="BR133" i="20"/>
  <c r="BS133" i="20"/>
  <c r="BT133" i="20"/>
  <c r="BU133" i="20"/>
  <c r="BV133" i="20"/>
  <c r="BW133" i="20"/>
  <c r="BX133" i="20"/>
  <c r="BY133" i="20"/>
  <c r="BZ133" i="20"/>
  <c r="CA133" i="20"/>
  <c r="CB133" i="20"/>
  <c r="CC133" i="20"/>
  <c r="CD133" i="20"/>
  <c r="CE133" i="20"/>
  <c r="CF133" i="20"/>
  <c r="CG133" i="20"/>
  <c r="CH133" i="20"/>
  <c r="CI133" i="20"/>
  <c r="CJ133" i="20"/>
  <c r="CK133" i="20"/>
  <c r="CL133" i="20"/>
  <c r="CM133" i="20"/>
  <c r="CN133" i="20"/>
  <c r="CO133" i="20"/>
  <c r="CP133" i="20"/>
  <c r="CQ133" i="20"/>
  <c r="AX134" i="20"/>
  <c r="AY134" i="20"/>
  <c r="AZ134" i="20"/>
  <c r="BA134" i="20"/>
  <c r="BB134" i="20"/>
  <c r="BC134" i="20"/>
  <c r="BD134" i="20"/>
  <c r="BE134" i="20"/>
  <c r="BF134" i="20"/>
  <c r="BG134" i="20"/>
  <c r="BH134" i="20"/>
  <c r="BI134" i="20"/>
  <c r="BJ134" i="20"/>
  <c r="BK134" i="20"/>
  <c r="BL134" i="20"/>
  <c r="BM134" i="20"/>
  <c r="BN134" i="20"/>
  <c r="BO134" i="20"/>
  <c r="BP134" i="20"/>
  <c r="BQ134" i="20"/>
  <c r="BR134" i="20"/>
  <c r="BS134" i="20"/>
  <c r="BT134" i="20"/>
  <c r="BU134" i="20"/>
  <c r="BV134" i="20"/>
  <c r="BW134" i="20"/>
  <c r="BX134" i="20"/>
  <c r="BY134" i="20"/>
  <c r="BZ134" i="20"/>
  <c r="CA134" i="20"/>
  <c r="CB134" i="20"/>
  <c r="CC134" i="20"/>
  <c r="CD134" i="20"/>
  <c r="CE134" i="20"/>
  <c r="CF134" i="20"/>
  <c r="CG134" i="20"/>
  <c r="CH134" i="20"/>
  <c r="CI134" i="20"/>
  <c r="CJ134" i="20"/>
  <c r="CK134" i="20"/>
  <c r="CL134" i="20"/>
  <c r="CM134" i="20"/>
  <c r="CN134" i="20"/>
  <c r="CO134" i="20"/>
  <c r="CP134" i="20"/>
  <c r="CQ134" i="20"/>
  <c r="AX135" i="20"/>
  <c r="AY135" i="20"/>
  <c r="AZ135" i="20"/>
  <c r="BA135" i="20"/>
  <c r="BB135" i="20"/>
  <c r="BC135" i="20"/>
  <c r="BD135" i="20"/>
  <c r="BE135" i="20"/>
  <c r="BF135" i="20"/>
  <c r="BG135" i="20"/>
  <c r="BH135" i="20"/>
  <c r="BI135" i="20"/>
  <c r="BJ135" i="20"/>
  <c r="BK135" i="20"/>
  <c r="BL135" i="20"/>
  <c r="BM135" i="20"/>
  <c r="BN135" i="20"/>
  <c r="BO135" i="20"/>
  <c r="BP135" i="20"/>
  <c r="BQ135" i="20"/>
  <c r="BR135" i="20"/>
  <c r="BS135" i="20"/>
  <c r="BT135" i="20"/>
  <c r="BU135" i="20"/>
  <c r="BV135" i="20"/>
  <c r="BW135" i="20"/>
  <c r="BX135" i="20"/>
  <c r="BY135" i="20"/>
  <c r="BZ135" i="20"/>
  <c r="CA135" i="20"/>
  <c r="CB135" i="20"/>
  <c r="CC135" i="20"/>
  <c r="CD135" i="20"/>
  <c r="CE135" i="20"/>
  <c r="CF135" i="20"/>
  <c r="CG135" i="20"/>
  <c r="CH135" i="20"/>
  <c r="CI135" i="20"/>
  <c r="CJ135" i="20"/>
  <c r="CK135" i="20"/>
  <c r="CL135" i="20"/>
  <c r="CM135" i="20"/>
  <c r="CN135" i="20"/>
  <c r="CO135" i="20"/>
  <c r="CP135" i="20"/>
  <c r="CQ135" i="20"/>
  <c r="AX136" i="20"/>
  <c r="AY136" i="20"/>
  <c r="AZ136" i="20"/>
  <c r="BA136" i="20"/>
  <c r="BB136" i="20"/>
  <c r="BC136" i="20"/>
  <c r="BD136" i="20"/>
  <c r="BE136" i="20"/>
  <c r="BF136" i="20"/>
  <c r="BG136" i="20"/>
  <c r="BH136" i="20"/>
  <c r="BI136" i="20"/>
  <c r="BJ136" i="20"/>
  <c r="BK136" i="20"/>
  <c r="BL136" i="20"/>
  <c r="BM136" i="20"/>
  <c r="BN136" i="20"/>
  <c r="BO136" i="20"/>
  <c r="BP136" i="20"/>
  <c r="BQ136" i="20"/>
  <c r="BR136" i="20"/>
  <c r="BS136" i="20"/>
  <c r="BT136" i="20"/>
  <c r="BU136" i="20"/>
  <c r="BV136" i="20"/>
  <c r="BW136" i="20"/>
  <c r="BX136" i="20"/>
  <c r="BY136" i="20"/>
  <c r="BZ136" i="20"/>
  <c r="CA136" i="20"/>
  <c r="CB136" i="20"/>
  <c r="CC136" i="20"/>
  <c r="CD136" i="20"/>
  <c r="CE136" i="20"/>
  <c r="CF136" i="20"/>
  <c r="CG136" i="20"/>
  <c r="CH136" i="20"/>
  <c r="CI136" i="20"/>
  <c r="CJ136" i="20"/>
  <c r="CK136" i="20"/>
  <c r="CL136" i="20"/>
  <c r="CM136" i="20"/>
  <c r="CN136" i="20"/>
  <c r="CO136" i="20"/>
  <c r="CP136" i="20"/>
  <c r="CQ136" i="20"/>
  <c r="AX137" i="20"/>
  <c r="AY137" i="20"/>
  <c r="AZ137" i="20"/>
  <c r="BA137" i="20"/>
  <c r="BB137" i="20"/>
  <c r="BC137" i="20"/>
  <c r="BD137" i="20"/>
  <c r="BE137" i="20"/>
  <c r="BF137" i="20"/>
  <c r="BG137" i="20"/>
  <c r="BH137" i="20"/>
  <c r="BI137" i="20"/>
  <c r="BJ137" i="20"/>
  <c r="BK137" i="20"/>
  <c r="BL137" i="20"/>
  <c r="BM137" i="20"/>
  <c r="BN137" i="20"/>
  <c r="BO137" i="20"/>
  <c r="BP137" i="20"/>
  <c r="BQ137" i="20"/>
  <c r="BR137" i="20"/>
  <c r="BS137" i="20"/>
  <c r="BT137" i="20"/>
  <c r="BU137" i="20"/>
  <c r="BV137" i="20"/>
  <c r="BW137" i="20"/>
  <c r="BX137" i="20"/>
  <c r="BY137" i="20"/>
  <c r="BZ137" i="20"/>
  <c r="CA137" i="20"/>
  <c r="CB137" i="20"/>
  <c r="CC137" i="20"/>
  <c r="CD137" i="20"/>
  <c r="CE137" i="20"/>
  <c r="CF137" i="20"/>
  <c r="CG137" i="20"/>
  <c r="CH137" i="20"/>
  <c r="CI137" i="20"/>
  <c r="CJ137" i="20"/>
  <c r="CK137" i="20"/>
  <c r="CL137" i="20"/>
  <c r="CM137" i="20"/>
  <c r="CN137" i="20"/>
  <c r="CO137" i="20"/>
  <c r="CP137" i="20"/>
  <c r="CQ137" i="20"/>
  <c r="AX138" i="20"/>
  <c r="AY138" i="20"/>
  <c r="AZ138" i="20"/>
  <c r="BA138" i="20"/>
  <c r="BB138" i="20"/>
  <c r="BC138" i="20"/>
  <c r="BD138" i="20"/>
  <c r="BE138" i="20"/>
  <c r="BF138" i="20"/>
  <c r="BG138" i="20"/>
  <c r="BH138" i="20"/>
  <c r="BI138" i="20"/>
  <c r="BJ138" i="20"/>
  <c r="BK138" i="20"/>
  <c r="BL138" i="20"/>
  <c r="BM138" i="20"/>
  <c r="BN138" i="20"/>
  <c r="BO138" i="20"/>
  <c r="BP138" i="20"/>
  <c r="BQ138" i="20"/>
  <c r="BR138" i="20"/>
  <c r="BS138" i="20"/>
  <c r="BT138" i="20"/>
  <c r="BU138" i="20"/>
  <c r="BV138" i="20"/>
  <c r="BW138" i="20"/>
  <c r="BX138" i="20"/>
  <c r="BY138" i="20"/>
  <c r="BZ138" i="20"/>
  <c r="CA138" i="20"/>
  <c r="CB138" i="20"/>
  <c r="CC138" i="20"/>
  <c r="CD138" i="20"/>
  <c r="CE138" i="20"/>
  <c r="CF138" i="20"/>
  <c r="CG138" i="20"/>
  <c r="CH138" i="20"/>
  <c r="CI138" i="20"/>
  <c r="CJ138" i="20"/>
  <c r="CK138" i="20"/>
  <c r="CL138" i="20"/>
  <c r="CM138" i="20"/>
  <c r="CN138" i="20"/>
  <c r="CO138" i="20"/>
  <c r="CP138" i="20"/>
  <c r="CQ138" i="20"/>
  <c r="AX139" i="20"/>
  <c r="AY139" i="20"/>
  <c r="AZ139" i="20"/>
  <c r="BA139" i="20"/>
  <c r="BB139" i="20"/>
  <c r="BC139" i="20"/>
  <c r="BD139" i="20"/>
  <c r="BE139" i="20"/>
  <c r="BF139" i="20"/>
  <c r="BG139" i="20"/>
  <c r="BH139" i="20"/>
  <c r="BI139" i="20"/>
  <c r="BJ139" i="20"/>
  <c r="BK139" i="20"/>
  <c r="BL139" i="20"/>
  <c r="BM139" i="20"/>
  <c r="BN139" i="20"/>
  <c r="BO139" i="20"/>
  <c r="BP139" i="20"/>
  <c r="BQ139" i="20"/>
  <c r="BR139" i="20"/>
  <c r="BS139" i="20"/>
  <c r="BT139" i="20"/>
  <c r="BU139" i="20"/>
  <c r="BV139" i="20"/>
  <c r="BW139" i="20"/>
  <c r="BX139" i="20"/>
  <c r="BY139" i="20"/>
  <c r="BZ139" i="20"/>
  <c r="CA139" i="20"/>
  <c r="CB139" i="20"/>
  <c r="CC139" i="20"/>
  <c r="CD139" i="20"/>
  <c r="CE139" i="20"/>
  <c r="CF139" i="20"/>
  <c r="CG139" i="20"/>
  <c r="CH139" i="20"/>
  <c r="CI139" i="20"/>
  <c r="CJ139" i="20"/>
  <c r="CK139" i="20"/>
  <c r="CL139" i="20"/>
  <c r="CM139" i="20"/>
  <c r="CN139" i="20"/>
  <c r="CO139" i="20"/>
  <c r="CP139" i="20"/>
  <c r="CQ139" i="20"/>
  <c r="AX140" i="20"/>
  <c r="AY140" i="20"/>
  <c r="AZ140" i="20"/>
  <c r="BA140" i="20"/>
  <c r="BB140" i="20"/>
  <c r="BC140" i="20"/>
  <c r="BD140" i="20"/>
  <c r="BE140" i="20"/>
  <c r="BF140" i="20"/>
  <c r="BG140" i="20"/>
  <c r="BH140" i="20"/>
  <c r="BI140" i="20"/>
  <c r="BJ140" i="20"/>
  <c r="BK140" i="20"/>
  <c r="BL140" i="20"/>
  <c r="BM140" i="20"/>
  <c r="BN140" i="20"/>
  <c r="BO140" i="20"/>
  <c r="BP140" i="20"/>
  <c r="BQ140" i="20"/>
  <c r="BR140" i="20"/>
  <c r="BS140" i="20"/>
  <c r="BT140" i="20"/>
  <c r="BU140" i="20"/>
  <c r="BV140" i="20"/>
  <c r="BW140" i="20"/>
  <c r="BX140" i="20"/>
  <c r="BY140" i="20"/>
  <c r="BZ140" i="20"/>
  <c r="CA140" i="20"/>
  <c r="CB140" i="20"/>
  <c r="CC140" i="20"/>
  <c r="CD140" i="20"/>
  <c r="CE140" i="20"/>
  <c r="CF140" i="20"/>
  <c r="CG140" i="20"/>
  <c r="CH140" i="20"/>
  <c r="CI140" i="20"/>
  <c r="CJ140" i="20"/>
  <c r="CK140" i="20"/>
  <c r="CL140" i="20"/>
  <c r="CM140" i="20"/>
  <c r="CN140" i="20"/>
  <c r="CO140" i="20"/>
  <c r="CP140" i="20"/>
  <c r="CQ140" i="20"/>
  <c r="AX141" i="20"/>
  <c r="AY141" i="20"/>
  <c r="AZ141" i="20"/>
  <c r="BA141" i="20"/>
  <c r="BB141" i="20"/>
  <c r="BC141" i="20"/>
  <c r="BD141" i="20"/>
  <c r="BE141" i="20"/>
  <c r="BF141" i="20"/>
  <c r="BG141" i="20"/>
  <c r="BH141" i="20"/>
  <c r="BI141" i="20"/>
  <c r="BJ141" i="20"/>
  <c r="BK141" i="20"/>
  <c r="BL141" i="20"/>
  <c r="BM141" i="20"/>
  <c r="BN141" i="20"/>
  <c r="BO141" i="20"/>
  <c r="BP141" i="20"/>
  <c r="BQ141" i="20"/>
  <c r="BR141" i="20"/>
  <c r="BS141" i="20"/>
  <c r="BT141" i="20"/>
  <c r="BU141" i="20"/>
  <c r="BV141" i="20"/>
  <c r="BW141" i="20"/>
  <c r="BX141" i="20"/>
  <c r="BY141" i="20"/>
  <c r="BZ141" i="20"/>
  <c r="CA141" i="20"/>
  <c r="CB141" i="20"/>
  <c r="CC141" i="20"/>
  <c r="CD141" i="20"/>
  <c r="CE141" i="20"/>
  <c r="CF141" i="20"/>
  <c r="CG141" i="20"/>
  <c r="CH141" i="20"/>
  <c r="CI141" i="20"/>
  <c r="CJ141" i="20"/>
  <c r="CK141" i="20"/>
  <c r="CL141" i="20"/>
  <c r="CM141" i="20"/>
  <c r="CN141" i="20"/>
  <c r="CO141" i="20"/>
  <c r="CP141" i="20"/>
  <c r="CQ141" i="20"/>
  <c r="AX142" i="20"/>
  <c r="AY142" i="20"/>
  <c r="AZ142" i="20"/>
  <c r="BA142" i="20"/>
  <c r="BB142" i="20"/>
  <c r="BC142" i="20"/>
  <c r="BD142" i="20"/>
  <c r="BE142" i="20"/>
  <c r="BF142" i="20"/>
  <c r="BG142" i="20"/>
  <c r="BH142" i="20"/>
  <c r="BI142" i="20"/>
  <c r="BJ142" i="20"/>
  <c r="BK142" i="20"/>
  <c r="BL142" i="20"/>
  <c r="BM142" i="20"/>
  <c r="BN142" i="20"/>
  <c r="BO142" i="20"/>
  <c r="BP142" i="20"/>
  <c r="BQ142" i="20"/>
  <c r="BR142" i="20"/>
  <c r="BS142" i="20"/>
  <c r="BT142" i="20"/>
  <c r="BU142" i="20"/>
  <c r="BV142" i="20"/>
  <c r="BW142" i="20"/>
  <c r="BX142" i="20"/>
  <c r="BY142" i="20"/>
  <c r="BZ142" i="20"/>
  <c r="CA142" i="20"/>
  <c r="CB142" i="20"/>
  <c r="CC142" i="20"/>
  <c r="CD142" i="20"/>
  <c r="CE142" i="20"/>
  <c r="CF142" i="20"/>
  <c r="CG142" i="20"/>
  <c r="CH142" i="20"/>
  <c r="CI142" i="20"/>
  <c r="CJ142" i="20"/>
  <c r="CK142" i="20"/>
  <c r="CL142" i="20"/>
  <c r="CM142" i="20"/>
  <c r="CN142" i="20"/>
  <c r="CO142" i="20"/>
  <c r="CP142" i="20"/>
  <c r="CQ142" i="20"/>
  <c r="AX143" i="20"/>
  <c r="AY143" i="20"/>
  <c r="AZ143" i="20"/>
  <c r="BA143" i="20"/>
  <c r="BB143" i="20"/>
  <c r="BC143" i="20"/>
  <c r="BD143" i="20"/>
  <c r="BE143" i="20"/>
  <c r="BF143" i="20"/>
  <c r="BG143" i="20"/>
  <c r="BH143" i="20"/>
  <c r="BI143" i="20"/>
  <c r="BJ143" i="20"/>
  <c r="BK143" i="20"/>
  <c r="BL143" i="20"/>
  <c r="BM143" i="20"/>
  <c r="BN143" i="20"/>
  <c r="BO143" i="20"/>
  <c r="BP143" i="20"/>
  <c r="BQ143" i="20"/>
  <c r="BR143" i="20"/>
  <c r="BS143" i="20"/>
  <c r="BT143" i="20"/>
  <c r="BU143" i="20"/>
  <c r="BV143" i="20"/>
  <c r="BW143" i="20"/>
  <c r="BX143" i="20"/>
  <c r="BY143" i="20"/>
  <c r="BZ143" i="20"/>
  <c r="CA143" i="20"/>
  <c r="CB143" i="20"/>
  <c r="CC143" i="20"/>
  <c r="CD143" i="20"/>
  <c r="CE143" i="20"/>
  <c r="CF143" i="20"/>
  <c r="CG143" i="20"/>
  <c r="CH143" i="20"/>
  <c r="CI143" i="20"/>
  <c r="CJ143" i="20"/>
  <c r="CK143" i="20"/>
  <c r="CL143" i="20"/>
  <c r="CM143" i="20"/>
  <c r="CN143" i="20"/>
  <c r="CO143" i="20"/>
  <c r="CP143" i="20"/>
  <c r="CQ143" i="20"/>
  <c r="AX144" i="20"/>
  <c r="AY144" i="20"/>
  <c r="AZ144" i="20"/>
  <c r="BA144" i="20"/>
  <c r="BB144" i="20"/>
  <c r="BC144" i="20"/>
  <c r="BD144" i="20"/>
  <c r="BE144" i="20"/>
  <c r="BF144" i="20"/>
  <c r="BG144" i="20"/>
  <c r="BH144" i="20"/>
  <c r="BI144" i="20"/>
  <c r="BJ144" i="20"/>
  <c r="BK144" i="20"/>
  <c r="BL144" i="20"/>
  <c r="BM144" i="20"/>
  <c r="BN144" i="20"/>
  <c r="BO144" i="20"/>
  <c r="BP144" i="20"/>
  <c r="BQ144" i="20"/>
  <c r="BR144" i="20"/>
  <c r="BS144" i="20"/>
  <c r="BT144" i="20"/>
  <c r="BU144" i="20"/>
  <c r="BV144" i="20"/>
  <c r="BW144" i="20"/>
  <c r="BX144" i="20"/>
  <c r="BY144" i="20"/>
  <c r="BZ144" i="20"/>
  <c r="CA144" i="20"/>
  <c r="CB144" i="20"/>
  <c r="CC144" i="20"/>
  <c r="CD144" i="20"/>
  <c r="CE144" i="20"/>
  <c r="CF144" i="20"/>
  <c r="CG144" i="20"/>
  <c r="CH144" i="20"/>
  <c r="CI144" i="20"/>
  <c r="CJ144" i="20"/>
  <c r="CK144" i="20"/>
  <c r="CL144" i="20"/>
  <c r="CM144" i="20"/>
  <c r="CN144" i="20"/>
  <c r="CO144" i="20"/>
  <c r="CP144" i="20"/>
  <c r="CQ144" i="20"/>
  <c r="AX145" i="20"/>
  <c r="AY145" i="20"/>
  <c r="AZ145" i="20"/>
  <c r="BA145" i="20"/>
  <c r="BB145" i="20"/>
  <c r="BC145" i="20"/>
  <c r="BD145" i="20"/>
  <c r="BE145" i="20"/>
  <c r="BF145" i="20"/>
  <c r="BG145" i="20"/>
  <c r="BH145" i="20"/>
  <c r="BI145" i="20"/>
  <c r="BJ145" i="20"/>
  <c r="BK145" i="20"/>
  <c r="BL145" i="20"/>
  <c r="BM145" i="20"/>
  <c r="BN145" i="20"/>
  <c r="BO145" i="20"/>
  <c r="BP145" i="20"/>
  <c r="BQ145" i="20"/>
  <c r="BR145" i="20"/>
  <c r="BS145" i="20"/>
  <c r="BT145" i="20"/>
  <c r="BU145" i="20"/>
  <c r="BV145" i="20"/>
  <c r="BW145" i="20"/>
  <c r="BX145" i="20"/>
  <c r="BY145" i="20"/>
  <c r="BZ145" i="20"/>
  <c r="CA145" i="20"/>
  <c r="CB145" i="20"/>
  <c r="CC145" i="20"/>
  <c r="CD145" i="20"/>
  <c r="CE145" i="20"/>
  <c r="CF145" i="20"/>
  <c r="CG145" i="20"/>
  <c r="CH145" i="20"/>
  <c r="CI145" i="20"/>
  <c r="CJ145" i="20"/>
  <c r="CK145" i="20"/>
  <c r="CL145" i="20"/>
  <c r="CM145" i="20"/>
  <c r="CN145" i="20"/>
  <c r="CO145" i="20"/>
  <c r="CP145" i="20"/>
  <c r="CQ145" i="20"/>
  <c r="AX146" i="20"/>
  <c r="AY146" i="20"/>
  <c r="AZ146" i="20"/>
  <c r="BA146" i="20"/>
  <c r="BB146" i="20"/>
  <c r="BC146" i="20"/>
  <c r="BD146" i="20"/>
  <c r="BE146" i="20"/>
  <c r="BF146" i="20"/>
  <c r="BG146" i="20"/>
  <c r="BH146" i="20"/>
  <c r="BI146" i="20"/>
  <c r="BJ146" i="20"/>
  <c r="BK146" i="20"/>
  <c r="BL146" i="20"/>
  <c r="BM146" i="20"/>
  <c r="BN146" i="20"/>
  <c r="BO146" i="20"/>
  <c r="BP146" i="20"/>
  <c r="BQ146" i="20"/>
  <c r="BR146" i="20"/>
  <c r="BS146" i="20"/>
  <c r="BT146" i="20"/>
  <c r="BU146" i="20"/>
  <c r="BV146" i="20"/>
  <c r="BW146" i="20"/>
  <c r="BX146" i="20"/>
  <c r="BY146" i="20"/>
  <c r="BZ146" i="20"/>
  <c r="CA146" i="20"/>
  <c r="CB146" i="20"/>
  <c r="CC146" i="20"/>
  <c r="CD146" i="20"/>
  <c r="CE146" i="20"/>
  <c r="CF146" i="20"/>
  <c r="CG146" i="20"/>
  <c r="CH146" i="20"/>
  <c r="CI146" i="20"/>
  <c r="CJ146" i="20"/>
  <c r="CK146" i="20"/>
  <c r="CL146" i="20"/>
  <c r="CM146" i="20"/>
  <c r="CN146" i="20"/>
  <c r="CO146" i="20"/>
  <c r="CP146" i="20"/>
  <c r="CQ146" i="20"/>
  <c r="AX147" i="20"/>
  <c r="AY147" i="20"/>
  <c r="AZ147" i="20"/>
  <c r="BA147" i="20"/>
  <c r="BB147" i="20"/>
  <c r="BC147" i="20"/>
  <c r="BD147" i="20"/>
  <c r="BE147" i="20"/>
  <c r="BF147" i="20"/>
  <c r="BG147" i="20"/>
  <c r="BH147" i="20"/>
  <c r="BI147" i="20"/>
  <c r="BJ147" i="20"/>
  <c r="BK147" i="20"/>
  <c r="BL147" i="20"/>
  <c r="BM147" i="20"/>
  <c r="BN147" i="20"/>
  <c r="BO147" i="20"/>
  <c r="BP147" i="20"/>
  <c r="BQ147" i="20"/>
  <c r="BR147" i="20"/>
  <c r="BS147" i="20"/>
  <c r="BT147" i="20"/>
  <c r="BU147" i="20"/>
  <c r="BV147" i="20"/>
  <c r="BW147" i="20"/>
  <c r="BX147" i="20"/>
  <c r="BY147" i="20"/>
  <c r="BZ147" i="20"/>
  <c r="CA147" i="20"/>
  <c r="CB147" i="20"/>
  <c r="CC147" i="20"/>
  <c r="CD147" i="20"/>
  <c r="CE147" i="20"/>
  <c r="CF147" i="20"/>
  <c r="CG147" i="20"/>
  <c r="CH147" i="20"/>
  <c r="CI147" i="20"/>
  <c r="CJ147" i="20"/>
  <c r="CK147" i="20"/>
  <c r="CL147" i="20"/>
  <c r="CM147" i="20"/>
  <c r="CN147" i="20"/>
  <c r="CO147" i="20"/>
  <c r="CP147" i="20"/>
  <c r="CQ147" i="20"/>
  <c r="AX148" i="20"/>
  <c r="AY148" i="20"/>
  <c r="AZ148" i="20"/>
  <c r="BA148" i="20"/>
  <c r="BB148" i="20"/>
  <c r="BC148" i="20"/>
  <c r="BD148" i="20"/>
  <c r="BE148" i="20"/>
  <c r="BF148" i="20"/>
  <c r="BG148" i="20"/>
  <c r="BH148" i="20"/>
  <c r="BI148" i="20"/>
  <c r="BJ148" i="20"/>
  <c r="BK148" i="20"/>
  <c r="BL148" i="20"/>
  <c r="BM148" i="20"/>
  <c r="BN148" i="20"/>
  <c r="BO148" i="20"/>
  <c r="BP148" i="20"/>
  <c r="BQ148" i="20"/>
  <c r="BR148" i="20"/>
  <c r="BS148" i="20"/>
  <c r="BT148" i="20"/>
  <c r="BU148" i="20"/>
  <c r="BV148" i="20"/>
  <c r="BW148" i="20"/>
  <c r="BX148" i="20"/>
  <c r="BY148" i="20"/>
  <c r="BZ148" i="20"/>
  <c r="CA148" i="20"/>
  <c r="CB148" i="20"/>
  <c r="CC148" i="20"/>
  <c r="CD148" i="20"/>
  <c r="CE148" i="20"/>
  <c r="CF148" i="20"/>
  <c r="CG148" i="20"/>
  <c r="CH148" i="20"/>
  <c r="CI148" i="20"/>
  <c r="CJ148" i="20"/>
  <c r="CK148" i="20"/>
  <c r="CL148" i="20"/>
  <c r="CM148" i="20"/>
  <c r="CN148" i="20"/>
  <c r="CO148" i="20"/>
  <c r="CP148" i="20"/>
  <c r="CQ148" i="20"/>
  <c r="AX149" i="20"/>
  <c r="AY149" i="20"/>
  <c r="AZ149" i="20"/>
  <c r="BA149" i="20"/>
  <c r="BB149" i="20"/>
  <c r="BC149" i="20"/>
  <c r="BD149" i="20"/>
  <c r="BE149" i="20"/>
  <c r="BF149" i="20"/>
  <c r="BG149" i="20"/>
  <c r="BH149" i="20"/>
  <c r="BI149" i="20"/>
  <c r="BJ149" i="20"/>
  <c r="BK149" i="20"/>
  <c r="BL149" i="20"/>
  <c r="BM149" i="20"/>
  <c r="BN149" i="20"/>
  <c r="BO149" i="20"/>
  <c r="BP149" i="20"/>
  <c r="BQ149" i="20"/>
  <c r="BR149" i="20"/>
  <c r="BS149" i="20"/>
  <c r="BT149" i="20"/>
  <c r="BU149" i="20"/>
  <c r="BV149" i="20"/>
  <c r="BW149" i="20"/>
  <c r="BX149" i="20"/>
  <c r="BY149" i="20"/>
  <c r="BZ149" i="20"/>
  <c r="CA149" i="20"/>
  <c r="CB149" i="20"/>
  <c r="CC149" i="20"/>
  <c r="CD149" i="20"/>
  <c r="CE149" i="20"/>
  <c r="CF149" i="20"/>
  <c r="CG149" i="20"/>
  <c r="CH149" i="20"/>
  <c r="CI149" i="20"/>
  <c r="CJ149" i="20"/>
  <c r="CK149" i="20"/>
  <c r="CL149" i="20"/>
  <c r="CM149" i="20"/>
  <c r="CN149" i="20"/>
  <c r="CO149" i="20"/>
  <c r="CP149" i="20"/>
  <c r="CQ149" i="20"/>
  <c r="AX150" i="20"/>
  <c r="AY150" i="20"/>
  <c r="AZ150" i="20"/>
  <c r="BA150" i="20"/>
  <c r="BB150" i="20"/>
  <c r="BC150" i="20"/>
  <c r="BD150" i="20"/>
  <c r="BE150" i="20"/>
  <c r="BF150" i="20"/>
  <c r="BG150" i="20"/>
  <c r="BH150" i="20"/>
  <c r="BI150" i="20"/>
  <c r="BJ150" i="20"/>
  <c r="BK150" i="20"/>
  <c r="BL150" i="20"/>
  <c r="BM150" i="20"/>
  <c r="BN150" i="20"/>
  <c r="BO150" i="20"/>
  <c r="BP150" i="20"/>
  <c r="BQ150" i="20"/>
  <c r="BR150" i="20"/>
  <c r="BS150" i="20"/>
  <c r="BT150" i="20"/>
  <c r="BU150" i="20"/>
  <c r="BV150" i="20"/>
  <c r="BW150" i="20"/>
  <c r="BX150" i="20"/>
  <c r="BY150" i="20"/>
  <c r="BZ150" i="20"/>
  <c r="CA150" i="20"/>
  <c r="CB150" i="20"/>
  <c r="CC150" i="20"/>
  <c r="CD150" i="20"/>
  <c r="CE150" i="20"/>
  <c r="CF150" i="20"/>
  <c r="CG150" i="20"/>
  <c r="CH150" i="20"/>
  <c r="CI150" i="20"/>
  <c r="CJ150" i="20"/>
  <c r="CK150" i="20"/>
  <c r="CL150" i="20"/>
  <c r="CM150" i="20"/>
  <c r="CN150" i="20"/>
  <c r="CO150" i="20"/>
  <c r="CP150" i="20"/>
  <c r="CQ150" i="20"/>
  <c r="AX151" i="20"/>
  <c r="AY151" i="20"/>
  <c r="AZ151" i="20"/>
  <c r="BA151" i="20"/>
  <c r="BB151" i="20"/>
  <c r="BC151" i="20"/>
  <c r="BD151" i="20"/>
  <c r="BE151" i="20"/>
  <c r="BF151" i="20"/>
  <c r="BG151" i="20"/>
  <c r="BH151" i="20"/>
  <c r="BI151" i="20"/>
  <c r="BJ151" i="20"/>
  <c r="BK151" i="20"/>
  <c r="BL151" i="20"/>
  <c r="BM151" i="20"/>
  <c r="BN151" i="20"/>
  <c r="BO151" i="20"/>
  <c r="BP151" i="20"/>
  <c r="BQ151" i="20"/>
  <c r="BR151" i="20"/>
  <c r="BS151" i="20"/>
  <c r="BT151" i="20"/>
  <c r="BU151" i="20"/>
  <c r="BV151" i="20"/>
  <c r="BW151" i="20"/>
  <c r="BX151" i="20"/>
  <c r="BY151" i="20"/>
  <c r="BZ151" i="20"/>
  <c r="CA151" i="20"/>
  <c r="CB151" i="20"/>
  <c r="CC151" i="20"/>
  <c r="CD151" i="20"/>
  <c r="CE151" i="20"/>
  <c r="CF151" i="20"/>
  <c r="CG151" i="20"/>
  <c r="CH151" i="20"/>
  <c r="CI151" i="20"/>
  <c r="CJ151" i="20"/>
  <c r="CK151" i="20"/>
  <c r="CL151" i="20"/>
  <c r="CM151" i="20"/>
  <c r="CN151" i="20"/>
  <c r="CO151" i="20"/>
  <c r="CP151" i="20"/>
  <c r="CQ151" i="20"/>
  <c r="AX152" i="20"/>
  <c r="AY152" i="20"/>
  <c r="AZ152" i="20"/>
  <c r="BA152" i="20"/>
  <c r="BB152" i="20"/>
  <c r="BC152" i="20"/>
  <c r="BD152" i="20"/>
  <c r="BE152" i="20"/>
  <c r="BF152" i="20"/>
  <c r="BG152" i="20"/>
  <c r="BH152" i="20"/>
  <c r="BI152" i="20"/>
  <c r="BJ152" i="20"/>
  <c r="BK152" i="20"/>
  <c r="BL152" i="20"/>
  <c r="BM152" i="20"/>
  <c r="BN152" i="20"/>
  <c r="BO152" i="20"/>
  <c r="BP152" i="20"/>
  <c r="BQ152" i="20"/>
  <c r="BR152" i="20"/>
  <c r="BS152" i="20"/>
  <c r="BT152" i="20"/>
  <c r="BU152" i="20"/>
  <c r="BV152" i="20"/>
  <c r="BW152" i="20"/>
  <c r="BX152" i="20"/>
  <c r="BY152" i="20"/>
  <c r="BZ152" i="20"/>
  <c r="CA152" i="20"/>
  <c r="CB152" i="20"/>
  <c r="CC152" i="20"/>
  <c r="CD152" i="20"/>
  <c r="CE152" i="20"/>
  <c r="CF152" i="20"/>
  <c r="CG152" i="20"/>
  <c r="CH152" i="20"/>
  <c r="CI152" i="20"/>
  <c r="CJ152" i="20"/>
  <c r="CK152" i="20"/>
  <c r="CL152" i="20"/>
  <c r="CM152" i="20"/>
  <c r="CN152" i="20"/>
  <c r="CO152" i="20"/>
  <c r="CP152" i="20"/>
  <c r="CQ152" i="20"/>
  <c r="AX153" i="20"/>
  <c r="AY153" i="20"/>
  <c r="AZ153" i="20"/>
  <c r="BA153" i="20"/>
  <c r="BB153" i="20"/>
  <c r="BC153" i="20"/>
  <c r="BD153" i="20"/>
  <c r="BE153" i="20"/>
  <c r="BF153" i="20"/>
  <c r="BG153" i="20"/>
  <c r="BH153" i="20"/>
  <c r="BI153" i="20"/>
  <c r="BJ153" i="20"/>
  <c r="BK153" i="20"/>
  <c r="BL153" i="20"/>
  <c r="BM153" i="20"/>
  <c r="BN153" i="20"/>
  <c r="BO153" i="20"/>
  <c r="BP153" i="20"/>
  <c r="BQ153" i="20"/>
  <c r="BR153" i="20"/>
  <c r="BS153" i="20"/>
  <c r="BT153" i="20"/>
  <c r="BU153" i="20"/>
  <c r="BV153" i="20"/>
  <c r="BW153" i="20"/>
  <c r="BX153" i="20"/>
  <c r="BY153" i="20"/>
  <c r="BZ153" i="20"/>
  <c r="CA153" i="20"/>
  <c r="CB153" i="20"/>
  <c r="CC153" i="20"/>
  <c r="CD153" i="20"/>
  <c r="CE153" i="20"/>
  <c r="CF153" i="20"/>
  <c r="CG153" i="20"/>
  <c r="CH153" i="20"/>
  <c r="CI153" i="20"/>
  <c r="CJ153" i="20"/>
  <c r="CK153" i="20"/>
  <c r="CL153" i="20"/>
  <c r="CM153" i="20"/>
  <c r="CN153" i="20"/>
  <c r="CO153" i="20"/>
  <c r="CP153" i="20"/>
  <c r="CQ153" i="20"/>
  <c r="AX154" i="20"/>
  <c r="AY154" i="20"/>
  <c r="AZ154" i="20"/>
  <c r="BA154" i="20"/>
  <c r="BB154" i="20"/>
  <c r="BC154" i="20"/>
  <c r="BD154" i="20"/>
  <c r="BE154" i="20"/>
  <c r="BF154" i="20"/>
  <c r="BG154" i="20"/>
  <c r="BH154" i="20"/>
  <c r="BI154" i="20"/>
  <c r="BJ154" i="20"/>
  <c r="BK154" i="20"/>
  <c r="BL154" i="20"/>
  <c r="BM154" i="20"/>
  <c r="BN154" i="20"/>
  <c r="BO154" i="20"/>
  <c r="BP154" i="20"/>
  <c r="BQ154" i="20"/>
  <c r="BR154" i="20"/>
  <c r="BS154" i="20"/>
  <c r="BT154" i="20"/>
  <c r="BU154" i="20"/>
  <c r="BV154" i="20"/>
  <c r="BW154" i="20"/>
  <c r="BX154" i="20"/>
  <c r="BY154" i="20"/>
  <c r="BZ154" i="20"/>
  <c r="CA154" i="20"/>
  <c r="CB154" i="20"/>
  <c r="CC154" i="20"/>
  <c r="CD154" i="20"/>
  <c r="CE154" i="20"/>
  <c r="CF154" i="20"/>
  <c r="CG154" i="20"/>
  <c r="CH154" i="20"/>
  <c r="CI154" i="20"/>
  <c r="CJ154" i="20"/>
  <c r="CK154" i="20"/>
  <c r="CL154" i="20"/>
  <c r="CM154" i="20"/>
  <c r="CN154" i="20"/>
  <c r="CO154" i="20"/>
  <c r="CP154" i="20"/>
  <c r="CQ154" i="20"/>
  <c r="AX155" i="20"/>
  <c r="AY155" i="20"/>
  <c r="AZ155" i="20"/>
  <c r="BA155" i="20"/>
  <c r="BB155" i="20"/>
  <c r="BC155" i="20"/>
  <c r="BD155" i="20"/>
  <c r="BE155" i="20"/>
  <c r="BF155" i="20"/>
  <c r="BG155" i="20"/>
  <c r="BH155" i="20"/>
  <c r="BI155" i="20"/>
  <c r="BJ155" i="20"/>
  <c r="BK155" i="20"/>
  <c r="BL155" i="20"/>
  <c r="BM155" i="20"/>
  <c r="BN155" i="20"/>
  <c r="BO155" i="20"/>
  <c r="BP155" i="20"/>
  <c r="BQ155" i="20"/>
  <c r="BR155" i="20"/>
  <c r="BS155" i="20"/>
  <c r="BT155" i="20"/>
  <c r="BU155" i="20"/>
  <c r="BV155" i="20"/>
  <c r="BW155" i="20"/>
  <c r="BX155" i="20"/>
  <c r="BY155" i="20"/>
  <c r="BZ155" i="20"/>
  <c r="CA155" i="20"/>
  <c r="CB155" i="20"/>
  <c r="CC155" i="20"/>
  <c r="CD155" i="20"/>
  <c r="CE155" i="20"/>
  <c r="CF155" i="20"/>
  <c r="CG155" i="20"/>
  <c r="CH155" i="20"/>
  <c r="CI155" i="20"/>
  <c r="CJ155" i="20"/>
  <c r="CK155" i="20"/>
  <c r="CL155" i="20"/>
  <c r="CM155" i="20"/>
  <c r="CN155" i="20"/>
  <c r="CO155" i="20"/>
  <c r="CP155" i="20"/>
  <c r="CQ155" i="20"/>
  <c r="AX156" i="20"/>
  <c r="AY156" i="20"/>
  <c r="AZ156" i="20"/>
  <c r="BA156" i="20"/>
  <c r="BB156" i="20"/>
  <c r="BC156" i="20"/>
  <c r="BD156" i="20"/>
  <c r="BE156" i="20"/>
  <c r="BF156" i="20"/>
  <c r="BG156" i="20"/>
  <c r="BH156" i="20"/>
  <c r="BI156" i="20"/>
  <c r="BJ156" i="20"/>
  <c r="BK156" i="20"/>
  <c r="BL156" i="20"/>
  <c r="BM156" i="20"/>
  <c r="BN156" i="20"/>
  <c r="BO156" i="20"/>
  <c r="BP156" i="20"/>
  <c r="BQ156" i="20"/>
  <c r="BR156" i="20"/>
  <c r="BS156" i="20"/>
  <c r="BT156" i="20"/>
  <c r="BU156" i="20"/>
  <c r="BV156" i="20"/>
  <c r="BW156" i="20"/>
  <c r="BX156" i="20"/>
  <c r="BY156" i="20"/>
  <c r="BZ156" i="20"/>
  <c r="CA156" i="20"/>
  <c r="CB156" i="20"/>
  <c r="CC156" i="20"/>
  <c r="CD156" i="20"/>
  <c r="CE156" i="20"/>
  <c r="CF156" i="20"/>
  <c r="CG156" i="20"/>
  <c r="CH156" i="20"/>
  <c r="CI156" i="20"/>
  <c r="CJ156" i="20"/>
  <c r="CK156" i="20"/>
  <c r="CL156" i="20"/>
  <c r="CM156" i="20"/>
  <c r="CN156" i="20"/>
  <c r="CO156" i="20"/>
  <c r="CP156" i="20"/>
  <c r="CQ156" i="20"/>
  <c r="AX157" i="20"/>
  <c r="AY157" i="20"/>
  <c r="AZ157" i="20"/>
  <c r="BA157" i="20"/>
  <c r="BB157" i="20"/>
  <c r="BC157" i="20"/>
  <c r="BD157" i="20"/>
  <c r="BE157" i="20"/>
  <c r="BF157" i="20"/>
  <c r="BG157" i="20"/>
  <c r="BH157" i="20"/>
  <c r="BI157" i="20"/>
  <c r="BJ157" i="20"/>
  <c r="BK157" i="20"/>
  <c r="BL157" i="20"/>
  <c r="BM157" i="20"/>
  <c r="BN157" i="20"/>
  <c r="BO157" i="20"/>
  <c r="BP157" i="20"/>
  <c r="BQ157" i="20"/>
  <c r="BR157" i="20"/>
  <c r="BS157" i="20"/>
  <c r="BT157" i="20"/>
  <c r="BU157" i="20"/>
  <c r="BV157" i="20"/>
  <c r="BW157" i="20"/>
  <c r="BX157" i="20"/>
  <c r="BY157" i="20"/>
  <c r="BZ157" i="20"/>
  <c r="CA157" i="20"/>
  <c r="CB157" i="20"/>
  <c r="CC157" i="20"/>
  <c r="CD157" i="20"/>
  <c r="CE157" i="20"/>
  <c r="CF157" i="20"/>
  <c r="CG157" i="20"/>
  <c r="CH157" i="20"/>
  <c r="CI157" i="20"/>
  <c r="CJ157" i="20"/>
  <c r="CK157" i="20"/>
  <c r="CL157" i="20"/>
  <c r="CM157" i="20"/>
  <c r="CN157" i="20"/>
  <c r="CO157" i="20"/>
  <c r="CP157" i="20"/>
  <c r="CQ157" i="20"/>
  <c r="AX158" i="20"/>
  <c r="AY158" i="20"/>
  <c r="AZ158" i="20"/>
  <c r="BA158" i="20"/>
  <c r="BB158" i="20"/>
  <c r="BC158" i="20"/>
  <c r="BD158" i="20"/>
  <c r="BE158" i="20"/>
  <c r="BF158" i="20"/>
  <c r="BG158" i="20"/>
  <c r="BH158" i="20"/>
  <c r="BI158" i="20"/>
  <c r="BJ158" i="20"/>
  <c r="BK158" i="20"/>
  <c r="BL158" i="20"/>
  <c r="BM158" i="20"/>
  <c r="BN158" i="20"/>
  <c r="BO158" i="20"/>
  <c r="BP158" i="20"/>
  <c r="BQ158" i="20"/>
  <c r="BR158" i="20"/>
  <c r="BS158" i="20"/>
  <c r="BT158" i="20"/>
  <c r="BU158" i="20"/>
  <c r="BV158" i="20"/>
  <c r="BW158" i="20"/>
  <c r="BX158" i="20"/>
  <c r="BY158" i="20"/>
  <c r="BZ158" i="20"/>
  <c r="CA158" i="20"/>
  <c r="CB158" i="20"/>
  <c r="CC158" i="20"/>
  <c r="CD158" i="20"/>
  <c r="CE158" i="20"/>
  <c r="CF158" i="20"/>
  <c r="CG158" i="20"/>
  <c r="CH158" i="20"/>
  <c r="CI158" i="20"/>
  <c r="CJ158" i="20"/>
  <c r="CK158" i="20"/>
  <c r="CL158" i="20"/>
  <c r="CM158" i="20"/>
  <c r="CN158" i="20"/>
  <c r="CO158" i="20"/>
  <c r="CP158" i="20"/>
  <c r="CQ158" i="20"/>
  <c r="AX159" i="20"/>
  <c r="AY159" i="20"/>
  <c r="AZ159" i="20"/>
  <c r="BA159" i="20"/>
  <c r="BB159" i="20"/>
  <c r="BC159" i="20"/>
  <c r="BD159" i="20"/>
  <c r="BE159" i="20"/>
  <c r="BF159" i="20"/>
  <c r="BG159" i="20"/>
  <c r="BH159" i="20"/>
  <c r="BI159" i="20"/>
  <c r="BJ159" i="20"/>
  <c r="BK159" i="20"/>
  <c r="BL159" i="20"/>
  <c r="BM159" i="20"/>
  <c r="BN159" i="20"/>
  <c r="BO159" i="20"/>
  <c r="BP159" i="20"/>
  <c r="BQ159" i="20"/>
  <c r="BR159" i="20"/>
  <c r="BS159" i="20"/>
  <c r="BT159" i="20"/>
  <c r="BU159" i="20"/>
  <c r="BV159" i="20"/>
  <c r="BW159" i="20"/>
  <c r="BX159" i="20"/>
  <c r="BY159" i="20"/>
  <c r="BZ159" i="20"/>
  <c r="CA159" i="20"/>
  <c r="CB159" i="20"/>
  <c r="CC159" i="20"/>
  <c r="CD159" i="20"/>
  <c r="CE159" i="20"/>
  <c r="CF159" i="20"/>
  <c r="CG159" i="20"/>
  <c r="CH159" i="20"/>
  <c r="CI159" i="20"/>
  <c r="CJ159" i="20"/>
  <c r="CK159" i="20"/>
  <c r="CL159" i="20"/>
  <c r="CM159" i="20"/>
  <c r="CN159" i="20"/>
  <c r="CO159" i="20"/>
  <c r="CP159" i="20"/>
  <c r="CQ159" i="20"/>
  <c r="AX160" i="20"/>
  <c r="AY160" i="20"/>
  <c r="AZ160" i="20"/>
  <c r="BA160" i="20"/>
  <c r="BB160" i="20"/>
  <c r="BC160" i="20"/>
  <c r="BD160" i="20"/>
  <c r="BE160" i="20"/>
  <c r="BF160" i="20"/>
  <c r="BG160" i="20"/>
  <c r="BH160" i="20"/>
  <c r="BI160" i="20"/>
  <c r="BJ160" i="20"/>
  <c r="BK160" i="20"/>
  <c r="BL160" i="20"/>
  <c r="BM160" i="20"/>
  <c r="BN160" i="20"/>
  <c r="BO160" i="20"/>
  <c r="BP160" i="20"/>
  <c r="BQ160" i="20"/>
  <c r="BR160" i="20"/>
  <c r="BS160" i="20"/>
  <c r="BT160" i="20"/>
  <c r="BU160" i="20"/>
  <c r="BV160" i="20"/>
  <c r="BW160" i="20"/>
  <c r="BX160" i="20"/>
  <c r="BY160" i="20"/>
  <c r="BZ160" i="20"/>
  <c r="CA160" i="20"/>
  <c r="CB160" i="20"/>
  <c r="CC160" i="20"/>
  <c r="CD160" i="20"/>
  <c r="CE160" i="20"/>
  <c r="CF160" i="20"/>
  <c r="CG160" i="20"/>
  <c r="CH160" i="20"/>
  <c r="CI160" i="20"/>
  <c r="CJ160" i="20"/>
  <c r="CK160" i="20"/>
  <c r="CL160" i="20"/>
  <c r="CM160" i="20"/>
  <c r="CN160" i="20"/>
  <c r="CO160" i="20"/>
  <c r="CP160" i="20"/>
  <c r="CQ160" i="20"/>
  <c r="AX161" i="20"/>
  <c r="AY161" i="20"/>
  <c r="AZ161" i="20"/>
  <c r="BA161" i="20"/>
  <c r="BB161" i="20"/>
  <c r="BC161" i="20"/>
  <c r="BD161" i="20"/>
  <c r="BE161" i="20"/>
  <c r="BF161" i="20"/>
  <c r="BG161" i="20"/>
  <c r="BH161" i="20"/>
  <c r="BI161" i="20"/>
  <c r="BJ161" i="20"/>
  <c r="BK161" i="20"/>
  <c r="BL161" i="20"/>
  <c r="BM161" i="20"/>
  <c r="BN161" i="20"/>
  <c r="BO161" i="20"/>
  <c r="BP161" i="20"/>
  <c r="BQ161" i="20"/>
  <c r="BR161" i="20"/>
  <c r="BS161" i="20"/>
  <c r="BT161" i="20"/>
  <c r="BU161" i="20"/>
  <c r="BV161" i="20"/>
  <c r="BW161" i="20"/>
  <c r="BX161" i="20"/>
  <c r="BY161" i="20"/>
  <c r="BZ161" i="20"/>
  <c r="CA161" i="20"/>
  <c r="CB161" i="20"/>
  <c r="CC161" i="20"/>
  <c r="CD161" i="20"/>
  <c r="CE161" i="20"/>
  <c r="CF161" i="20"/>
  <c r="CG161" i="20"/>
  <c r="CH161" i="20"/>
  <c r="CI161" i="20"/>
  <c r="CJ161" i="20"/>
  <c r="CK161" i="20"/>
  <c r="CL161" i="20"/>
  <c r="CM161" i="20"/>
  <c r="CN161" i="20"/>
  <c r="CO161" i="20"/>
  <c r="CP161" i="20"/>
  <c r="CQ161" i="20"/>
  <c r="AX162" i="20"/>
  <c r="AY162" i="20"/>
  <c r="AZ162" i="20"/>
  <c r="BA162" i="20"/>
  <c r="BB162" i="20"/>
  <c r="BC162" i="20"/>
  <c r="BD162" i="20"/>
  <c r="BE162" i="20"/>
  <c r="BF162" i="20"/>
  <c r="BG162" i="20"/>
  <c r="BH162" i="20"/>
  <c r="BI162" i="20"/>
  <c r="BJ162" i="20"/>
  <c r="BK162" i="20"/>
  <c r="BL162" i="20"/>
  <c r="BM162" i="20"/>
  <c r="BN162" i="20"/>
  <c r="BO162" i="20"/>
  <c r="BP162" i="20"/>
  <c r="BQ162" i="20"/>
  <c r="BR162" i="20"/>
  <c r="BS162" i="20"/>
  <c r="BT162" i="20"/>
  <c r="BU162" i="20"/>
  <c r="BV162" i="20"/>
  <c r="BW162" i="20"/>
  <c r="BX162" i="20"/>
  <c r="BY162" i="20"/>
  <c r="BZ162" i="20"/>
  <c r="CA162" i="20"/>
  <c r="CB162" i="20"/>
  <c r="CC162" i="20"/>
  <c r="CD162" i="20"/>
  <c r="CE162" i="20"/>
  <c r="CF162" i="20"/>
  <c r="CG162" i="20"/>
  <c r="CH162" i="20"/>
  <c r="CI162" i="20"/>
  <c r="CJ162" i="20"/>
  <c r="CK162" i="20"/>
  <c r="CL162" i="20"/>
  <c r="CM162" i="20"/>
  <c r="CN162" i="20"/>
  <c r="CO162" i="20"/>
  <c r="CP162" i="20"/>
  <c r="CQ162" i="20"/>
  <c r="AX163" i="20"/>
  <c r="AY163" i="20"/>
  <c r="AZ163" i="20"/>
  <c r="BA163" i="20"/>
  <c r="BB163" i="20"/>
  <c r="BC163" i="20"/>
  <c r="BD163" i="20"/>
  <c r="BE163" i="20"/>
  <c r="BF163" i="20"/>
  <c r="BG163" i="20"/>
  <c r="BH163" i="20"/>
  <c r="BI163" i="20"/>
  <c r="BJ163" i="20"/>
  <c r="BK163" i="20"/>
  <c r="BL163" i="20"/>
  <c r="BM163" i="20"/>
  <c r="BN163" i="20"/>
  <c r="BO163" i="20"/>
  <c r="BP163" i="20"/>
  <c r="BQ163" i="20"/>
  <c r="BR163" i="20"/>
  <c r="BS163" i="20"/>
  <c r="BT163" i="20"/>
  <c r="BU163" i="20"/>
  <c r="BV163" i="20"/>
  <c r="BW163" i="20"/>
  <c r="BX163" i="20"/>
  <c r="BY163" i="20"/>
  <c r="BZ163" i="20"/>
  <c r="CA163" i="20"/>
  <c r="CB163" i="20"/>
  <c r="CC163" i="20"/>
  <c r="CD163" i="20"/>
  <c r="CE163" i="20"/>
  <c r="CF163" i="20"/>
  <c r="CG163" i="20"/>
  <c r="CH163" i="20"/>
  <c r="CI163" i="20"/>
  <c r="CJ163" i="20"/>
  <c r="CK163" i="20"/>
  <c r="CL163" i="20"/>
  <c r="CM163" i="20"/>
  <c r="CN163" i="20"/>
  <c r="CO163" i="20"/>
  <c r="CP163" i="20"/>
  <c r="CQ163" i="20"/>
  <c r="AX164" i="20"/>
  <c r="AY164" i="20"/>
  <c r="AZ164" i="20"/>
  <c r="BA164" i="20"/>
  <c r="BB164" i="20"/>
  <c r="BC164" i="20"/>
  <c r="BD164" i="20"/>
  <c r="BE164" i="20"/>
  <c r="BF164" i="20"/>
  <c r="BG164" i="20"/>
  <c r="BH164" i="20"/>
  <c r="BI164" i="20"/>
  <c r="BJ164" i="20"/>
  <c r="BK164" i="20"/>
  <c r="BL164" i="20"/>
  <c r="BM164" i="20"/>
  <c r="BN164" i="20"/>
  <c r="BO164" i="20"/>
  <c r="BP164" i="20"/>
  <c r="BQ164" i="20"/>
  <c r="BR164" i="20"/>
  <c r="BS164" i="20"/>
  <c r="BT164" i="20"/>
  <c r="BU164" i="20"/>
  <c r="BV164" i="20"/>
  <c r="BW164" i="20"/>
  <c r="BX164" i="20"/>
  <c r="BY164" i="20"/>
  <c r="BZ164" i="20"/>
  <c r="CA164" i="20"/>
  <c r="CB164" i="20"/>
  <c r="CC164" i="20"/>
  <c r="CD164" i="20"/>
  <c r="CE164" i="20"/>
  <c r="CF164" i="20"/>
  <c r="CG164" i="20"/>
  <c r="CH164" i="20"/>
  <c r="CI164" i="20"/>
  <c r="CJ164" i="20"/>
  <c r="CK164" i="20"/>
  <c r="CL164" i="20"/>
  <c r="CM164" i="20"/>
  <c r="CN164" i="20"/>
  <c r="CO164" i="20"/>
  <c r="CP164" i="20"/>
  <c r="CQ164" i="20"/>
  <c r="AX165" i="20"/>
  <c r="AY165" i="20"/>
  <c r="AZ165" i="20"/>
  <c r="BA165" i="20"/>
  <c r="BB165" i="20"/>
  <c r="BC165" i="20"/>
  <c r="BD165" i="20"/>
  <c r="BE165" i="20"/>
  <c r="BF165" i="20"/>
  <c r="BG165" i="20"/>
  <c r="BH165" i="20"/>
  <c r="BI165" i="20"/>
  <c r="BJ165" i="20"/>
  <c r="BK165" i="20"/>
  <c r="BL165" i="20"/>
  <c r="BM165" i="20"/>
  <c r="BN165" i="20"/>
  <c r="BO165" i="20"/>
  <c r="BP165" i="20"/>
  <c r="BQ165" i="20"/>
  <c r="BR165" i="20"/>
  <c r="BS165" i="20"/>
  <c r="BT165" i="20"/>
  <c r="BU165" i="20"/>
  <c r="BV165" i="20"/>
  <c r="BW165" i="20"/>
  <c r="BX165" i="20"/>
  <c r="BY165" i="20"/>
  <c r="BZ165" i="20"/>
  <c r="CA165" i="20"/>
  <c r="CB165" i="20"/>
  <c r="CC165" i="20"/>
  <c r="CD165" i="20"/>
  <c r="CE165" i="20"/>
  <c r="CF165" i="20"/>
  <c r="CG165" i="20"/>
  <c r="CH165" i="20"/>
  <c r="CI165" i="20"/>
  <c r="CJ165" i="20"/>
  <c r="CK165" i="20"/>
  <c r="CL165" i="20"/>
  <c r="CM165" i="20"/>
  <c r="CN165" i="20"/>
  <c r="CO165" i="20"/>
  <c r="CP165" i="20"/>
  <c r="CQ165" i="20"/>
  <c r="AX166" i="20"/>
  <c r="AY166" i="20"/>
  <c r="AZ166" i="20"/>
  <c r="BA166" i="20"/>
  <c r="BB166" i="20"/>
  <c r="BC166" i="20"/>
  <c r="BD166" i="20"/>
  <c r="BE166" i="20"/>
  <c r="BF166" i="20"/>
  <c r="BG166" i="20"/>
  <c r="BH166" i="20"/>
  <c r="BI166" i="20"/>
  <c r="BJ166" i="20"/>
  <c r="BK166" i="20"/>
  <c r="BL166" i="20"/>
  <c r="BM166" i="20"/>
  <c r="BN166" i="20"/>
  <c r="BO166" i="20"/>
  <c r="BP166" i="20"/>
  <c r="BQ166" i="20"/>
  <c r="BR166" i="20"/>
  <c r="BS166" i="20"/>
  <c r="BT166" i="20"/>
  <c r="BU166" i="20"/>
  <c r="BV166" i="20"/>
  <c r="BW166" i="20"/>
  <c r="BX166" i="20"/>
  <c r="BY166" i="20"/>
  <c r="BZ166" i="20"/>
  <c r="CA166" i="20"/>
  <c r="CB166" i="20"/>
  <c r="CC166" i="20"/>
  <c r="CD166" i="20"/>
  <c r="CE166" i="20"/>
  <c r="CF166" i="20"/>
  <c r="CG166" i="20"/>
  <c r="CH166" i="20"/>
  <c r="CI166" i="20"/>
  <c r="CJ166" i="20"/>
  <c r="CK166" i="20"/>
  <c r="CL166" i="20"/>
  <c r="CM166" i="20"/>
  <c r="CN166" i="20"/>
  <c r="CO166" i="20"/>
  <c r="CP166" i="20"/>
  <c r="CQ166" i="20"/>
  <c r="AX167" i="20"/>
  <c r="AY167" i="20"/>
  <c r="AZ167" i="20"/>
  <c r="BA167" i="20"/>
  <c r="BB167" i="20"/>
  <c r="BC167" i="20"/>
  <c r="BD167" i="20"/>
  <c r="BE167" i="20"/>
  <c r="BF167" i="20"/>
  <c r="BG167" i="20"/>
  <c r="BH167" i="20"/>
  <c r="BI167" i="20"/>
  <c r="BJ167" i="20"/>
  <c r="BK167" i="20"/>
  <c r="BL167" i="20"/>
  <c r="BM167" i="20"/>
  <c r="BN167" i="20"/>
  <c r="BO167" i="20"/>
  <c r="BP167" i="20"/>
  <c r="BQ167" i="20"/>
  <c r="BR167" i="20"/>
  <c r="BS167" i="20"/>
  <c r="BT167" i="20"/>
  <c r="BU167" i="20"/>
  <c r="BV167" i="20"/>
  <c r="BW167" i="20"/>
  <c r="BX167" i="20"/>
  <c r="BY167" i="20"/>
  <c r="BZ167" i="20"/>
  <c r="CA167" i="20"/>
  <c r="CB167" i="20"/>
  <c r="CC167" i="20"/>
  <c r="CD167" i="20"/>
  <c r="CE167" i="20"/>
  <c r="CF167" i="20"/>
  <c r="CG167" i="20"/>
  <c r="CH167" i="20"/>
  <c r="CI167" i="20"/>
  <c r="CJ167" i="20"/>
  <c r="CK167" i="20"/>
  <c r="CL167" i="20"/>
  <c r="CM167" i="20"/>
  <c r="CN167" i="20"/>
  <c r="CO167" i="20"/>
  <c r="CP167" i="20"/>
  <c r="CQ167" i="20"/>
  <c r="AX168" i="20"/>
  <c r="AY168" i="20"/>
  <c r="AZ168" i="20"/>
  <c r="BA168" i="20"/>
  <c r="BB168" i="20"/>
  <c r="BC168" i="20"/>
  <c r="BD168" i="20"/>
  <c r="BE168" i="20"/>
  <c r="BF168" i="20"/>
  <c r="BG168" i="20"/>
  <c r="BH168" i="20"/>
  <c r="BI168" i="20"/>
  <c r="BJ168" i="20"/>
  <c r="BK168" i="20"/>
  <c r="BL168" i="20"/>
  <c r="BM168" i="20"/>
  <c r="BN168" i="20"/>
  <c r="BO168" i="20"/>
  <c r="BP168" i="20"/>
  <c r="BQ168" i="20"/>
  <c r="BR168" i="20"/>
  <c r="BS168" i="20"/>
  <c r="BT168" i="20"/>
  <c r="BU168" i="20"/>
  <c r="BV168" i="20"/>
  <c r="BW168" i="20"/>
  <c r="BX168" i="20"/>
  <c r="BY168" i="20"/>
  <c r="BZ168" i="20"/>
  <c r="CA168" i="20"/>
  <c r="CB168" i="20"/>
  <c r="CC168" i="20"/>
  <c r="CD168" i="20"/>
  <c r="CE168" i="20"/>
  <c r="CF168" i="20"/>
  <c r="CG168" i="20"/>
  <c r="CH168" i="20"/>
  <c r="CI168" i="20"/>
  <c r="CJ168" i="20"/>
  <c r="CK168" i="20"/>
  <c r="CL168" i="20"/>
  <c r="CM168" i="20"/>
  <c r="CN168" i="20"/>
  <c r="CO168" i="20"/>
  <c r="CP168" i="20"/>
  <c r="CQ168" i="20"/>
  <c r="AX169" i="20"/>
  <c r="AY169" i="20"/>
  <c r="AZ169" i="20"/>
  <c r="BA169" i="20"/>
  <c r="BB169" i="20"/>
  <c r="BC169" i="20"/>
  <c r="BD169" i="20"/>
  <c r="BE169" i="20"/>
  <c r="BF169" i="20"/>
  <c r="BG169" i="20"/>
  <c r="BH169" i="20"/>
  <c r="BI169" i="20"/>
  <c r="BJ169" i="20"/>
  <c r="BK169" i="20"/>
  <c r="BL169" i="20"/>
  <c r="BM169" i="20"/>
  <c r="BN169" i="20"/>
  <c r="BO169" i="20"/>
  <c r="BP169" i="20"/>
  <c r="BQ169" i="20"/>
  <c r="BR169" i="20"/>
  <c r="BS169" i="20"/>
  <c r="BT169" i="20"/>
  <c r="BU169" i="20"/>
  <c r="BV169" i="20"/>
  <c r="BW169" i="20"/>
  <c r="BX169" i="20"/>
  <c r="BY169" i="20"/>
  <c r="BZ169" i="20"/>
  <c r="CA169" i="20"/>
  <c r="CB169" i="20"/>
  <c r="CC169" i="20"/>
  <c r="CD169" i="20"/>
  <c r="CE169" i="20"/>
  <c r="CF169" i="20"/>
  <c r="CG169" i="20"/>
  <c r="CH169" i="20"/>
  <c r="CI169" i="20"/>
  <c r="CJ169" i="20"/>
  <c r="CK169" i="20"/>
  <c r="CL169" i="20"/>
  <c r="CM169" i="20"/>
  <c r="CN169" i="20"/>
  <c r="CO169" i="20"/>
  <c r="CP169" i="20"/>
  <c r="CQ169" i="20"/>
  <c r="AX170" i="20"/>
  <c r="AY170" i="20"/>
  <c r="AZ170" i="20"/>
  <c r="BA170" i="20"/>
  <c r="BB170" i="20"/>
  <c r="BC170" i="20"/>
  <c r="BD170" i="20"/>
  <c r="BE170" i="20"/>
  <c r="BF170" i="20"/>
  <c r="BG170" i="20"/>
  <c r="BH170" i="20"/>
  <c r="BI170" i="20"/>
  <c r="BJ170" i="20"/>
  <c r="BK170" i="20"/>
  <c r="BL170" i="20"/>
  <c r="BM170" i="20"/>
  <c r="BN170" i="20"/>
  <c r="BO170" i="20"/>
  <c r="BP170" i="20"/>
  <c r="BQ170" i="20"/>
  <c r="BR170" i="20"/>
  <c r="BS170" i="20"/>
  <c r="BT170" i="20"/>
  <c r="BU170" i="20"/>
  <c r="BV170" i="20"/>
  <c r="BW170" i="20"/>
  <c r="BX170" i="20"/>
  <c r="BY170" i="20"/>
  <c r="BZ170" i="20"/>
  <c r="CA170" i="20"/>
  <c r="CB170" i="20"/>
  <c r="CC170" i="20"/>
  <c r="CD170" i="20"/>
  <c r="CE170" i="20"/>
  <c r="CF170" i="20"/>
  <c r="CG170" i="20"/>
  <c r="CH170" i="20"/>
  <c r="CI170" i="20"/>
  <c r="CJ170" i="20"/>
  <c r="CK170" i="20"/>
  <c r="CL170" i="20"/>
  <c r="CM170" i="20"/>
  <c r="CN170" i="20"/>
  <c r="CO170" i="20"/>
  <c r="CP170" i="20"/>
  <c r="CQ170" i="20"/>
  <c r="AX171" i="20"/>
  <c r="AY171" i="20"/>
  <c r="AZ171" i="20"/>
  <c r="BA171" i="20"/>
  <c r="BB171" i="20"/>
  <c r="BC171" i="20"/>
  <c r="BD171" i="20"/>
  <c r="BE171" i="20"/>
  <c r="BF171" i="20"/>
  <c r="BG171" i="20"/>
  <c r="BH171" i="20"/>
  <c r="BI171" i="20"/>
  <c r="BJ171" i="20"/>
  <c r="BK171" i="20"/>
  <c r="BL171" i="20"/>
  <c r="BM171" i="20"/>
  <c r="BN171" i="20"/>
  <c r="BO171" i="20"/>
  <c r="BP171" i="20"/>
  <c r="BQ171" i="20"/>
  <c r="BR171" i="20"/>
  <c r="BS171" i="20"/>
  <c r="BT171" i="20"/>
  <c r="BU171" i="20"/>
  <c r="BV171" i="20"/>
  <c r="BW171" i="20"/>
  <c r="BX171" i="20"/>
  <c r="BY171" i="20"/>
  <c r="BZ171" i="20"/>
  <c r="CA171" i="20"/>
  <c r="CB171" i="20"/>
  <c r="CC171" i="20"/>
  <c r="CD171" i="20"/>
  <c r="CE171" i="20"/>
  <c r="CF171" i="20"/>
  <c r="CG171" i="20"/>
  <c r="CH171" i="20"/>
  <c r="CI171" i="20"/>
  <c r="CJ171" i="20"/>
  <c r="CK171" i="20"/>
  <c r="CL171" i="20"/>
  <c r="CM171" i="20"/>
  <c r="CN171" i="20"/>
  <c r="CO171" i="20"/>
  <c r="CP171" i="20"/>
  <c r="CQ171" i="20"/>
  <c r="AX172" i="20"/>
  <c r="AY172" i="20"/>
  <c r="AZ172" i="20"/>
  <c r="BA172" i="20"/>
  <c r="BB172" i="20"/>
  <c r="BC172" i="20"/>
  <c r="BD172" i="20"/>
  <c r="BE172" i="20"/>
  <c r="BF172" i="20"/>
  <c r="BG172" i="20"/>
  <c r="BH172" i="20"/>
  <c r="BI172" i="20"/>
  <c r="BJ172" i="20"/>
  <c r="BK172" i="20"/>
  <c r="BL172" i="20"/>
  <c r="BM172" i="20"/>
  <c r="BN172" i="20"/>
  <c r="BO172" i="20"/>
  <c r="BP172" i="20"/>
  <c r="BQ172" i="20"/>
  <c r="BR172" i="20"/>
  <c r="BS172" i="20"/>
  <c r="BT172" i="20"/>
  <c r="BU172" i="20"/>
  <c r="BV172" i="20"/>
  <c r="BW172" i="20"/>
  <c r="BX172" i="20"/>
  <c r="BY172" i="20"/>
  <c r="BZ172" i="20"/>
  <c r="CA172" i="20"/>
  <c r="CB172" i="20"/>
  <c r="CC172" i="20"/>
  <c r="CD172" i="20"/>
  <c r="CE172" i="20"/>
  <c r="CF172" i="20"/>
  <c r="CG172" i="20"/>
  <c r="CH172" i="20"/>
  <c r="CI172" i="20"/>
  <c r="CJ172" i="20"/>
  <c r="CK172" i="20"/>
  <c r="CL172" i="20"/>
  <c r="CM172" i="20"/>
  <c r="CN172" i="20"/>
  <c r="CO172" i="20"/>
  <c r="CP172" i="20"/>
  <c r="CQ172" i="20"/>
  <c r="AX173" i="20"/>
  <c r="AY173" i="20"/>
  <c r="AZ173" i="20"/>
  <c r="BA173" i="20"/>
  <c r="BB173" i="20"/>
  <c r="BC173" i="20"/>
  <c r="BD173" i="20"/>
  <c r="BE173" i="20"/>
  <c r="BF173" i="20"/>
  <c r="BG173" i="20"/>
  <c r="BH173" i="20"/>
  <c r="BI173" i="20"/>
  <c r="BJ173" i="20"/>
  <c r="BK173" i="20"/>
  <c r="BL173" i="20"/>
  <c r="BM173" i="20"/>
  <c r="BN173" i="20"/>
  <c r="BO173" i="20"/>
  <c r="BP173" i="20"/>
  <c r="BQ173" i="20"/>
  <c r="BR173" i="20"/>
  <c r="BS173" i="20"/>
  <c r="BT173" i="20"/>
  <c r="BU173" i="20"/>
  <c r="BV173" i="20"/>
  <c r="BW173" i="20"/>
  <c r="BX173" i="20"/>
  <c r="BY173" i="20"/>
  <c r="BZ173" i="20"/>
  <c r="CA173" i="20"/>
  <c r="CB173" i="20"/>
  <c r="CC173" i="20"/>
  <c r="CD173" i="20"/>
  <c r="CE173" i="20"/>
  <c r="CF173" i="20"/>
  <c r="CG173" i="20"/>
  <c r="CH173" i="20"/>
  <c r="CI173" i="20"/>
  <c r="CJ173" i="20"/>
  <c r="CK173" i="20"/>
  <c r="CL173" i="20"/>
  <c r="CM173" i="20"/>
  <c r="CN173" i="20"/>
  <c r="CO173" i="20"/>
  <c r="CP173" i="20"/>
  <c r="CQ173" i="20"/>
  <c r="AX174" i="20"/>
  <c r="AY174" i="20"/>
  <c r="AZ174" i="20"/>
  <c r="BA174" i="20"/>
  <c r="BB174" i="20"/>
  <c r="BC174" i="20"/>
  <c r="BD174" i="20"/>
  <c r="BE174" i="20"/>
  <c r="BF174" i="20"/>
  <c r="BG174" i="20"/>
  <c r="BH174" i="20"/>
  <c r="BI174" i="20"/>
  <c r="BJ174" i="20"/>
  <c r="BK174" i="20"/>
  <c r="BL174" i="20"/>
  <c r="BM174" i="20"/>
  <c r="BN174" i="20"/>
  <c r="BO174" i="20"/>
  <c r="BP174" i="20"/>
  <c r="BQ174" i="20"/>
  <c r="BR174" i="20"/>
  <c r="BS174" i="20"/>
  <c r="BT174" i="20"/>
  <c r="BU174" i="20"/>
  <c r="BV174" i="20"/>
  <c r="BW174" i="20"/>
  <c r="BX174" i="20"/>
  <c r="BY174" i="20"/>
  <c r="BZ174" i="20"/>
  <c r="CA174" i="20"/>
  <c r="CB174" i="20"/>
  <c r="CC174" i="20"/>
  <c r="CD174" i="20"/>
  <c r="CE174" i="20"/>
  <c r="CF174" i="20"/>
  <c r="CG174" i="20"/>
  <c r="CH174" i="20"/>
  <c r="CI174" i="20"/>
  <c r="CJ174" i="20"/>
  <c r="CK174" i="20"/>
  <c r="CL174" i="20"/>
  <c r="CM174" i="20"/>
  <c r="CN174" i="20"/>
  <c r="CO174" i="20"/>
  <c r="CP174" i="20"/>
  <c r="CQ174" i="20"/>
  <c r="AX175" i="20"/>
  <c r="AY175" i="20"/>
  <c r="AZ175" i="20"/>
  <c r="BA175" i="20"/>
  <c r="BB175" i="20"/>
  <c r="BC175" i="20"/>
  <c r="BD175" i="20"/>
  <c r="BE175" i="20"/>
  <c r="BF175" i="20"/>
  <c r="BG175" i="20"/>
  <c r="BH175" i="20"/>
  <c r="BI175" i="20"/>
  <c r="BJ175" i="20"/>
  <c r="BK175" i="20"/>
  <c r="BL175" i="20"/>
  <c r="BM175" i="20"/>
  <c r="BN175" i="20"/>
  <c r="BO175" i="20"/>
  <c r="BP175" i="20"/>
  <c r="BQ175" i="20"/>
  <c r="BR175" i="20"/>
  <c r="BS175" i="20"/>
  <c r="BT175" i="20"/>
  <c r="BU175" i="20"/>
  <c r="BV175" i="20"/>
  <c r="BW175" i="20"/>
  <c r="BX175" i="20"/>
  <c r="BY175" i="20"/>
  <c r="BZ175" i="20"/>
  <c r="CA175" i="20"/>
  <c r="CB175" i="20"/>
  <c r="CC175" i="20"/>
  <c r="CD175" i="20"/>
  <c r="CE175" i="20"/>
  <c r="CF175" i="20"/>
  <c r="CG175" i="20"/>
  <c r="CH175" i="20"/>
  <c r="CI175" i="20"/>
  <c r="CJ175" i="20"/>
  <c r="CK175" i="20"/>
  <c r="CL175" i="20"/>
  <c r="CM175" i="20"/>
  <c r="CN175" i="20"/>
  <c r="CO175" i="20"/>
  <c r="CP175" i="20"/>
  <c r="CQ175" i="20"/>
  <c r="AX176" i="20"/>
  <c r="AY176" i="20"/>
  <c r="AZ176" i="20"/>
  <c r="BA176" i="20"/>
  <c r="BB176" i="20"/>
  <c r="BC176" i="20"/>
  <c r="BD176" i="20"/>
  <c r="BE176" i="20"/>
  <c r="BF176" i="20"/>
  <c r="BG176" i="20"/>
  <c r="BH176" i="20"/>
  <c r="BI176" i="20"/>
  <c r="BJ176" i="20"/>
  <c r="BK176" i="20"/>
  <c r="BL176" i="20"/>
  <c r="BM176" i="20"/>
  <c r="BN176" i="20"/>
  <c r="BO176" i="20"/>
  <c r="BP176" i="20"/>
  <c r="BQ176" i="20"/>
  <c r="BR176" i="20"/>
  <c r="BS176" i="20"/>
  <c r="BT176" i="20"/>
  <c r="BU176" i="20"/>
  <c r="BV176" i="20"/>
  <c r="BW176" i="20"/>
  <c r="BX176" i="20"/>
  <c r="BY176" i="20"/>
  <c r="BZ176" i="20"/>
  <c r="CA176" i="20"/>
  <c r="CB176" i="20"/>
  <c r="CC176" i="20"/>
  <c r="CD176" i="20"/>
  <c r="CE176" i="20"/>
  <c r="CF176" i="20"/>
  <c r="CG176" i="20"/>
  <c r="CH176" i="20"/>
  <c r="CI176" i="20"/>
  <c r="CJ176" i="20"/>
  <c r="CK176" i="20"/>
  <c r="CL176" i="20"/>
  <c r="CM176" i="20"/>
  <c r="CN176" i="20"/>
  <c r="CO176" i="20"/>
  <c r="CP176" i="20"/>
  <c r="CQ176" i="20"/>
  <c r="AX177" i="20"/>
  <c r="AY177" i="20"/>
  <c r="AZ177" i="20"/>
  <c r="BA177" i="20"/>
  <c r="BB177" i="20"/>
  <c r="BC177" i="20"/>
  <c r="BD177" i="20"/>
  <c r="BE177" i="20"/>
  <c r="BF177" i="20"/>
  <c r="BG177" i="20"/>
  <c r="BH177" i="20"/>
  <c r="BI177" i="20"/>
  <c r="BJ177" i="20"/>
  <c r="BK177" i="20"/>
  <c r="BL177" i="20"/>
  <c r="BM177" i="20"/>
  <c r="BN177" i="20"/>
  <c r="BO177" i="20"/>
  <c r="BP177" i="20"/>
  <c r="BQ177" i="20"/>
  <c r="BR177" i="20"/>
  <c r="BS177" i="20"/>
  <c r="BT177" i="20"/>
  <c r="BU177" i="20"/>
  <c r="BV177" i="20"/>
  <c r="BW177" i="20"/>
  <c r="BX177" i="20"/>
  <c r="BY177" i="20"/>
  <c r="BZ177" i="20"/>
  <c r="CA177" i="20"/>
  <c r="CB177" i="20"/>
  <c r="CC177" i="20"/>
  <c r="CD177" i="20"/>
  <c r="CE177" i="20"/>
  <c r="CF177" i="20"/>
  <c r="CG177" i="20"/>
  <c r="CH177" i="20"/>
  <c r="CI177" i="20"/>
  <c r="CJ177" i="20"/>
  <c r="CK177" i="20"/>
  <c r="CL177" i="20"/>
  <c r="CM177" i="20"/>
  <c r="CN177" i="20"/>
  <c r="CO177" i="20"/>
  <c r="CP177" i="20"/>
  <c r="CQ177" i="20"/>
  <c r="AX178" i="20"/>
  <c r="AY178" i="20"/>
  <c r="AZ178" i="20"/>
  <c r="BA178" i="20"/>
  <c r="BB178" i="20"/>
  <c r="BC178" i="20"/>
  <c r="BD178" i="20"/>
  <c r="BE178" i="20"/>
  <c r="BF178" i="20"/>
  <c r="BG178" i="20"/>
  <c r="BH178" i="20"/>
  <c r="BI178" i="20"/>
  <c r="BJ178" i="20"/>
  <c r="BK178" i="20"/>
  <c r="BL178" i="20"/>
  <c r="BM178" i="20"/>
  <c r="BN178" i="20"/>
  <c r="BO178" i="20"/>
  <c r="BP178" i="20"/>
  <c r="BQ178" i="20"/>
  <c r="BR178" i="20"/>
  <c r="BS178" i="20"/>
  <c r="BT178" i="20"/>
  <c r="BU178" i="20"/>
  <c r="BV178" i="20"/>
  <c r="BW178" i="20"/>
  <c r="BX178" i="20"/>
  <c r="BY178" i="20"/>
  <c r="BZ178" i="20"/>
  <c r="CA178" i="20"/>
  <c r="CB178" i="20"/>
  <c r="CC178" i="20"/>
  <c r="CD178" i="20"/>
  <c r="CE178" i="20"/>
  <c r="CF178" i="20"/>
  <c r="CG178" i="20"/>
  <c r="CH178" i="20"/>
  <c r="CI178" i="20"/>
  <c r="CJ178" i="20"/>
  <c r="CK178" i="20"/>
  <c r="CL178" i="20"/>
  <c r="CM178" i="20"/>
  <c r="CN178" i="20"/>
  <c r="CO178" i="20"/>
  <c r="CP178" i="20"/>
  <c r="CQ178" i="20"/>
  <c r="AX179" i="20"/>
  <c r="AY179" i="20"/>
  <c r="AZ179" i="20"/>
  <c r="BA179" i="20"/>
  <c r="BB179" i="20"/>
  <c r="BC179" i="20"/>
  <c r="BD179" i="20"/>
  <c r="BE179" i="20"/>
  <c r="BF179" i="20"/>
  <c r="BG179" i="20"/>
  <c r="BH179" i="20"/>
  <c r="BI179" i="20"/>
  <c r="BJ179" i="20"/>
  <c r="BK179" i="20"/>
  <c r="BL179" i="20"/>
  <c r="BM179" i="20"/>
  <c r="BN179" i="20"/>
  <c r="BO179" i="20"/>
  <c r="BP179" i="20"/>
  <c r="BQ179" i="20"/>
  <c r="BR179" i="20"/>
  <c r="BS179" i="20"/>
  <c r="BT179" i="20"/>
  <c r="BU179" i="20"/>
  <c r="BV179" i="20"/>
  <c r="BW179" i="20"/>
  <c r="BX179" i="20"/>
  <c r="BY179" i="20"/>
  <c r="BZ179" i="20"/>
  <c r="CA179" i="20"/>
  <c r="CB179" i="20"/>
  <c r="CC179" i="20"/>
  <c r="CD179" i="20"/>
  <c r="CE179" i="20"/>
  <c r="CF179" i="20"/>
  <c r="CG179" i="20"/>
  <c r="CH179" i="20"/>
  <c r="CI179" i="20"/>
  <c r="CJ179" i="20"/>
  <c r="CK179" i="20"/>
  <c r="CL179" i="20"/>
  <c r="CM179" i="20"/>
  <c r="CN179" i="20"/>
  <c r="CO179" i="20"/>
  <c r="CP179" i="20"/>
  <c r="CQ179" i="20"/>
  <c r="AX180" i="20"/>
  <c r="AY180" i="20"/>
  <c r="AZ180" i="20"/>
  <c r="BA180" i="20"/>
  <c r="BB180" i="20"/>
  <c r="BC180" i="20"/>
  <c r="BD180" i="20"/>
  <c r="BE180" i="20"/>
  <c r="BF180" i="20"/>
  <c r="BG180" i="20"/>
  <c r="BH180" i="20"/>
  <c r="BI180" i="20"/>
  <c r="BJ180" i="20"/>
  <c r="BK180" i="20"/>
  <c r="BL180" i="20"/>
  <c r="BM180" i="20"/>
  <c r="BN180" i="20"/>
  <c r="BO180" i="20"/>
  <c r="BP180" i="20"/>
  <c r="BQ180" i="20"/>
  <c r="BR180" i="20"/>
  <c r="BS180" i="20"/>
  <c r="BT180" i="20"/>
  <c r="BU180" i="20"/>
  <c r="BV180" i="20"/>
  <c r="BW180" i="20"/>
  <c r="BX180" i="20"/>
  <c r="BY180" i="20"/>
  <c r="BZ180" i="20"/>
  <c r="CA180" i="20"/>
  <c r="CB180" i="20"/>
  <c r="CC180" i="20"/>
  <c r="CD180" i="20"/>
  <c r="CE180" i="20"/>
  <c r="CF180" i="20"/>
  <c r="CG180" i="20"/>
  <c r="CH180" i="20"/>
  <c r="CI180" i="20"/>
  <c r="CJ180" i="20"/>
  <c r="CK180" i="20"/>
  <c r="CL180" i="20"/>
  <c r="CM180" i="20"/>
  <c r="CN180" i="20"/>
  <c r="CO180" i="20"/>
  <c r="CP180" i="20"/>
  <c r="CQ180" i="20"/>
  <c r="AX181" i="20"/>
  <c r="AY181" i="20"/>
  <c r="AZ181" i="20"/>
  <c r="BA181" i="20"/>
  <c r="BB181" i="20"/>
  <c r="BC181" i="20"/>
  <c r="BD181" i="20"/>
  <c r="BE181" i="20"/>
  <c r="BF181" i="20"/>
  <c r="BG181" i="20"/>
  <c r="BH181" i="20"/>
  <c r="BI181" i="20"/>
  <c r="BJ181" i="20"/>
  <c r="BK181" i="20"/>
  <c r="BL181" i="20"/>
  <c r="BM181" i="20"/>
  <c r="BN181" i="20"/>
  <c r="BO181" i="20"/>
  <c r="BP181" i="20"/>
  <c r="BQ181" i="20"/>
  <c r="BR181" i="20"/>
  <c r="BS181" i="20"/>
  <c r="BT181" i="20"/>
  <c r="BU181" i="20"/>
  <c r="BV181" i="20"/>
  <c r="BW181" i="20"/>
  <c r="BX181" i="20"/>
  <c r="BY181" i="20"/>
  <c r="BZ181" i="20"/>
  <c r="CA181" i="20"/>
  <c r="CB181" i="20"/>
  <c r="CC181" i="20"/>
  <c r="CD181" i="20"/>
  <c r="CE181" i="20"/>
  <c r="CF181" i="20"/>
  <c r="CG181" i="20"/>
  <c r="CH181" i="20"/>
  <c r="CI181" i="20"/>
  <c r="CJ181" i="20"/>
  <c r="CK181" i="20"/>
  <c r="CL181" i="20"/>
  <c r="CM181" i="20"/>
  <c r="CN181" i="20"/>
  <c r="CO181" i="20"/>
  <c r="CP181" i="20"/>
  <c r="CQ181" i="20"/>
  <c r="AX182" i="20"/>
  <c r="AY182" i="20"/>
  <c r="AZ182" i="20"/>
  <c r="BA182" i="20"/>
  <c r="BB182" i="20"/>
  <c r="BC182" i="20"/>
  <c r="BD182" i="20"/>
  <c r="BE182" i="20"/>
  <c r="BF182" i="20"/>
  <c r="BG182" i="20"/>
  <c r="BH182" i="20"/>
  <c r="BI182" i="20"/>
  <c r="BJ182" i="20"/>
  <c r="BK182" i="20"/>
  <c r="BL182" i="20"/>
  <c r="BM182" i="20"/>
  <c r="BN182" i="20"/>
  <c r="BO182" i="20"/>
  <c r="BP182" i="20"/>
  <c r="BQ182" i="20"/>
  <c r="BR182" i="20"/>
  <c r="BS182" i="20"/>
  <c r="BT182" i="20"/>
  <c r="BU182" i="20"/>
  <c r="BV182" i="20"/>
  <c r="BW182" i="20"/>
  <c r="BX182" i="20"/>
  <c r="BY182" i="20"/>
  <c r="BZ182" i="20"/>
  <c r="CA182" i="20"/>
  <c r="CB182" i="20"/>
  <c r="CC182" i="20"/>
  <c r="CD182" i="20"/>
  <c r="CE182" i="20"/>
  <c r="CF182" i="20"/>
  <c r="CG182" i="20"/>
  <c r="CH182" i="20"/>
  <c r="CI182" i="20"/>
  <c r="CJ182" i="20"/>
  <c r="CK182" i="20"/>
  <c r="CL182" i="20"/>
  <c r="CM182" i="20"/>
  <c r="CN182" i="20"/>
  <c r="CO182" i="20"/>
  <c r="CP182" i="20"/>
  <c r="CQ182" i="20"/>
  <c r="AX183" i="20"/>
  <c r="AY183" i="20"/>
  <c r="AZ183" i="20"/>
  <c r="BA183" i="20"/>
  <c r="BB183" i="20"/>
  <c r="BC183" i="20"/>
  <c r="BD183" i="20"/>
  <c r="BE183" i="20"/>
  <c r="BF183" i="20"/>
  <c r="BG183" i="20"/>
  <c r="BH183" i="20"/>
  <c r="BI183" i="20"/>
  <c r="BJ183" i="20"/>
  <c r="BK183" i="20"/>
  <c r="BL183" i="20"/>
  <c r="BM183" i="20"/>
  <c r="BN183" i="20"/>
  <c r="BO183" i="20"/>
  <c r="BP183" i="20"/>
  <c r="BQ183" i="20"/>
  <c r="BR183" i="20"/>
  <c r="BS183" i="20"/>
  <c r="BT183" i="20"/>
  <c r="BU183" i="20"/>
  <c r="BV183" i="20"/>
  <c r="BW183" i="20"/>
  <c r="BX183" i="20"/>
  <c r="BY183" i="20"/>
  <c r="BZ183" i="20"/>
  <c r="CA183" i="20"/>
  <c r="CB183" i="20"/>
  <c r="CC183" i="20"/>
  <c r="CD183" i="20"/>
  <c r="CE183" i="20"/>
  <c r="CF183" i="20"/>
  <c r="CG183" i="20"/>
  <c r="CH183" i="20"/>
  <c r="CI183" i="20"/>
  <c r="CJ183" i="20"/>
  <c r="CK183" i="20"/>
  <c r="CL183" i="20"/>
  <c r="CM183" i="20"/>
  <c r="CN183" i="20"/>
  <c r="CO183" i="20"/>
  <c r="CP183" i="20"/>
  <c r="CQ183" i="20"/>
  <c r="AX184" i="20"/>
  <c r="AY184" i="20"/>
  <c r="AZ184" i="20"/>
  <c r="BA184" i="20"/>
  <c r="BB184" i="20"/>
  <c r="BC184" i="20"/>
  <c r="BD184" i="20"/>
  <c r="BE184" i="20"/>
  <c r="BF184" i="20"/>
  <c r="BG184" i="20"/>
  <c r="BH184" i="20"/>
  <c r="BI184" i="20"/>
  <c r="BJ184" i="20"/>
  <c r="BK184" i="20"/>
  <c r="BL184" i="20"/>
  <c r="BM184" i="20"/>
  <c r="BN184" i="20"/>
  <c r="BO184" i="20"/>
  <c r="BP184" i="20"/>
  <c r="BQ184" i="20"/>
  <c r="BR184" i="20"/>
  <c r="BS184" i="20"/>
  <c r="BT184" i="20"/>
  <c r="BU184" i="20"/>
  <c r="BV184" i="20"/>
  <c r="BW184" i="20"/>
  <c r="BX184" i="20"/>
  <c r="BY184" i="20"/>
  <c r="BZ184" i="20"/>
  <c r="CA184" i="20"/>
  <c r="CB184" i="20"/>
  <c r="CC184" i="20"/>
  <c r="CD184" i="20"/>
  <c r="CE184" i="20"/>
  <c r="CF184" i="20"/>
  <c r="CG184" i="20"/>
  <c r="CH184" i="20"/>
  <c r="CI184" i="20"/>
  <c r="CJ184" i="20"/>
  <c r="CK184" i="20"/>
  <c r="CL184" i="20"/>
  <c r="CM184" i="20"/>
  <c r="CN184" i="20"/>
  <c r="CO184" i="20"/>
  <c r="CP184" i="20"/>
  <c r="CQ184" i="20"/>
  <c r="AX185" i="20"/>
  <c r="AY185" i="20"/>
  <c r="AZ185" i="20"/>
  <c r="BA185" i="20"/>
  <c r="BB185" i="20"/>
  <c r="BC185" i="20"/>
  <c r="BD185" i="20"/>
  <c r="BE185" i="20"/>
  <c r="BF185" i="20"/>
  <c r="BG185" i="20"/>
  <c r="BH185" i="20"/>
  <c r="BI185" i="20"/>
  <c r="BJ185" i="20"/>
  <c r="BK185" i="20"/>
  <c r="BL185" i="20"/>
  <c r="BM185" i="20"/>
  <c r="BN185" i="20"/>
  <c r="BO185" i="20"/>
  <c r="BP185" i="20"/>
  <c r="BQ185" i="20"/>
  <c r="BR185" i="20"/>
  <c r="BS185" i="20"/>
  <c r="BT185" i="20"/>
  <c r="BU185" i="20"/>
  <c r="BV185" i="20"/>
  <c r="BW185" i="20"/>
  <c r="BX185" i="20"/>
  <c r="BY185" i="20"/>
  <c r="BZ185" i="20"/>
  <c r="CA185" i="20"/>
  <c r="CB185" i="20"/>
  <c r="CC185" i="20"/>
  <c r="CD185" i="20"/>
  <c r="CE185" i="20"/>
  <c r="CF185" i="20"/>
  <c r="CG185" i="20"/>
  <c r="CH185" i="20"/>
  <c r="CI185" i="20"/>
  <c r="CJ185" i="20"/>
  <c r="CK185" i="20"/>
  <c r="CL185" i="20"/>
  <c r="CM185" i="20"/>
  <c r="CN185" i="20"/>
  <c r="CO185" i="20"/>
  <c r="CP185" i="20"/>
  <c r="CQ185" i="20"/>
  <c r="AX186" i="20"/>
  <c r="AY186" i="20"/>
  <c r="AZ186" i="20"/>
  <c r="BA186" i="20"/>
  <c r="BB186" i="20"/>
  <c r="BC186" i="20"/>
  <c r="BD186" i="20"/>
  <c r="BE186" i="20"/>
  <c r="BF186" i="20"/>
  <c r="BG186" i="20"/>
  <c r="BH186" i="20"/>
  <c r="BI186" i="20"/>
  <c r="BJ186" i="20"/>
  <c r="BK186" i="20"/>
  <c r="BL186" i="20"/>
  <c r="BM186" i="20"/>
  <c r="BN186" i="20"/>
  <c r="BO186" i="20"/>
  <c r="BP186" i="20"/>
  <c r="BQ186" i="20"/>
  <c r="BR186" i="20"/>
  <c r="BS186" i="20"/>
  <c r="BT186" i="20"/>
  <c r="BU186" i="20"/>
  <c r="BV186" i="20"/>
  <c r="BW186" i="20"/>
  <c r="BX186" i="20"/>
  <c r="BY186" i="20"/>
  <c r="BZ186" i="20"/>
  <c r="CA186" i="20"/>
  <c r="CB186" i="20"/>
  <c r="CC186" i="20"/>
  <c r="CD186" i="20"/>
  <c r="CE186" i="20"/>
  <c r="CF186" i="20"/>
  <c r="CG186" i="20"/>
  <c r="CH186" i="20"/>
  <c r="CI186" i="20"/>
  <c r="CJ186" i="20"/>
  <c r="CK186" i="20"/>
  <c r="CL186" i="20"/>
  <c r="CM186" i="20"/>
  <c r="CN186" i="20"/>
  <c r="CO186" i="20"/>
  <c r="CP186" i="20"/>
  <c r="CQ186" i="20"/>
  <c r="AX187" i="20"/>
  <c r="AY187" i="20"/>
  <c r="AZ187" i="20"/>
  <c r="BA187" i="20"/>
  <c r="BB187" i="20"/>
  <c r="BC187" i="20"/>
  <c r="BD187" i="20"/>
  <c r="BE187" i="20"/>
  <c r="BF187" i="20"/>
  <c r="BG187" i="20"/>
  <c r="BH187" i="20"/>
  <c r="BI187" i="20"/>
  <c r="BJ187" i="20"/>
  <c r="BK187" i="20"/>
  <c r="BL187" i="20"/>
  <c r="BM187" i="20"/>
  <c r="BN187" i="20"/>
  <c r="BO187" i="20"/>
  <c r="BP187" i="20"/>
  <c r="BQ187" i="20"/>
  <c r="BR187" i="20"/>
  <c r="BS187" i="20"/>
  <c r="BT187" i="20"/>
  <c r="BU187" i="20"/>
  <c r="BV187" i="20"/>
  <c r="BW187" i="20"/>
  <c r="BX187" i="20"/>
  <c r="BY187" i="20"/>
  <c r="BZ187" i="20"/>
  <c r="CA187" i="20"/>
  <c r="CB187" i="20"/>
  <c r="CC187" i="20"/>
  <c r="CD187" i="20"/>
  <c r="CE187" i="20"/>
  <c r="CF187" i="20"/>
  <c r="CG187" i="20"/>
  <c r="CH187" i="20"/>
  <c r="CI187" i="20"/>
  <c r="CJ187" i="20"/>
  <c r="CK187" i="20"/>
  <c r="CL187" i="20"/>
  <c r="CM187" i="20"/>
  <c r="CN187" i="20"/>
  <c r="CO187" i="20"/>
  <c r="CP187" i="20"/>
  <c r="CQ187" i="20"/>
  <c r="AX188" i="20"/>
  <c r="AY188" i="20"/>
  <c r="AZ188" i="20"/>
  <c r="BA188" i="20"/>
  <c r="BB188" i="20"/>
  <c r="BC188" i="20"/>
  <c r="BD188" i="20"/>
  <c r="BE188" i="20"/>
  <c r="BF188" i="20"/>
  <c r="BG188" i="20"/>
  <c r="BH188" i="20"/>
  <c r="BI188" i="20"/>
  <c r="BJ188" i="20"/>
  <c r="BK188" i="20"/>
  <c r="BL188" i="20"/>
  <c r="BM188" i="20"/>
  <c r="BN188" i="20"/>
  <c r="BO188" i="20"/>
  <c r="BP188" i="20"/>
  <c r="BQ188" i="20"/>
  <c r="BR188" i="20"/>
  <c r="BS188" i="20"/>
  <c r="BT188" i="20"/>
  <c r="BU188" i="20"/>
  <c r="BV188" i="20"/>
  <c r="BW188" i="20"/>
  <c r="BX188" i="20"/>
  <c r="BY188" i="20"/>
  <c r="BZ188" i="20"/>
  <c r="CA188" i="20"/>
  <c r="CB188" i="20"/>
  <c r="CC188" i="20"/>
  <c r="CD188" i="20"/>
  <c r="CE188" i="20"/>
  <c r="CF188" i="20"/>
  <c r="CG188" i="20"/>
  <c r="CH188" i="20"/>
  <c r="CI188" i="20"/>
  <c r="CJ188" i="20"/>
  <c r="CK188" i="20"/>
  <c r="CL188" i="20"/>
  <c r="CM188" i="20"/>
  <c r="CN188" i="20"/>
  <c r="CO188" i="20"/>
  <c r="CP188" i="20"/>
  <c r="CQ188" i="20"/>
  <c r="AX189" i="20"/>
  <c r="AY189" i="20"/>
  <c r="AZ189" i="20"/>
  <c r="BA189" i="20"/>
  <c r="BB189" i="20"/>
  <c r="BC189" i="20"/>
  <c r="BD189" i="20"/>
  <c r="BE189" i="20"/>
  <c r="BF189" i="20"/>
  <c r="BG189" i="20"/>
  <c r="BH189" i="20"/>
  <c r="BI189" i="20"/>
  <c r="BJ189" i="20"/>
  <c r="BK189" i="20"/>
  <c r="BL189" i="20"/>
  <c r="BM189" i="20"/>
  <c r="BN189" i="20"/>
  <c r="BO189" i="20"/>
  <c r="BP189" i="20"/>
  <c r="BQ189" i="20"/>
  <c r="BR189" i="20"/>
  <c r="BS189" i="20"/>
  <c r="BT189" i="20"/>
  <c r="BU189" i="20"/>
  <c r="BV189" i="20"/>
  <c r="BW189" i="20"/>
  <c r="BX189" i="20"/>
  <c r="BY189" i="20"/>
  <c r="BZ189" i="20"/>
  <c r="CA189" i="20"/>
  <c r="CB189" i="20"/>
  <c r="CC189" i="20"/>
  <c r="CD189" i="20"/>
  <c r="CE189" i="20"/>
  <c r="CF189" i="20"/>
  <c r="CG189" i="20"/>
  <c r="CH189" i="20"/>
  <c r="CI189" i="20"/>
  <c r="CJ189" i="20"/>
  <c r="CK189" i="20"/>
  <c r="CL189" i="20"/>
  <c r="CM189" i="20"/>
  <c r="CN189" i="20"/>
  <c r="CO189" i="20"/>
  <c r="CP189" i="20"/>
  <c r="CQ189" i="20"/>
  <c r="AX190" i="20"/>
  <c r="AY190" i="20"/>
  <c r="AZ190" i="20"/>
  <c r="BA190" i="20"/>
  <c r="BB190" i="20"/>
  <c r="BC190" i="20"/>
  <c r="BD190" i="20"/>
  <c r="BE190" i="20"/>
  <c r="BF190" i="20"/>
  <c r="BG190" i="20"/>
  <c r="BH190" i="20"/>
  <c r="BI190" i="20"/>
  <c r="BJ190" i="20"/>
  <c r="BK190" i="20"/>
  <c r="BL190" i="20"/>
  <c r="BM190" i="20"/>
  <c r="BN190" i="20"/>
  <c r="BO190" i="20"/>
  <c r="BP190" i="20"/>
  <c r="BQ190" i="20"/>
  <c r="BR190" i="20"/>
  <c r="BS190" i="20"/>
  <c r="BT190" i="20"/>
  <c r="BU190" i="20"/>
  <c r="BV190" i="20"/>
  <c r="BW190" i="20"/>
  <c r="BX190" i="20"/>
  <c r="BY190" i="20"/>
  <c r="BZ190" i="20"/>
  <c r="CA190" i="20"/>
  <c r="CB190" i="20"/>
  <c r="CC190" i="20"/>
  <c r="CD190" i="20"/>
  <c r="CE190" i="20"/>
  <c r="CF190" i="20"/>
  <c r="CG190" i="20"/>
  <c r="CH190" i="20"/>
  <c r="CI190" i="20"/>
  <c r="CJ190" i="20"/>
  <c r="CK190" i="20"/>
  <c r="CL190" i="20"/>
  <c r="CM190" i="20"/>
  <c r="CN190" i="20"/>
  <c r="CO190" i="20"/>
  <c r="CP190" i="20"/>
  <c r="CQ190" i="20"/>
  <c r="AX191" i="20"/>
  <c r="AY191" i="20"/>
  <c r="AZ191" i="20"/>
  <c r="BA191" i="20"/>
  <c r="BB191" i="20"/>
  <c r="BC191" i="20"/>
  <c r="BD191" i="20"/>
  <c r="BE191" i="20"/>
  <c r="BF191" i="20"/>
  <c r="BG191" i="20"/>
  <c r="BH191" i="20"/>
  <c r="BI191" i="20"/>
  <c r="BJ191" i="20"/>
  <c r="BK191" i="20"/>
  <c r="BL191" i="20"/>
  <c r="BM191" i="20"/>
  <c r="BN191" i="20"/>
  <c r="BO191" i="20"/>
  <c r="BP191" i="20"/>
  <c r="BQ191" i="20"/>
  <c r="BR191" i="20"/>
  <c r="BS191" i="20"/>
  <c r="BT191" i="20"/>
  <c r="BU191" i="20"/>
  <c r="BV191" i="20"/>
  <c r="BW191" i="20"/>
  <c r="BX191" i="20"/>
  <c r="BY191" i="20"/>
  <c r="BZ191" i="20"/>
  <c r="CA191" i="20"/>
  <c r="CB191" i="20"/>
  <c r="CC191" i="20"/>
  <c r="CD191" i="20"/>
  <c r="CE191" i="20"/>
  <c r="CF191" i="20"/>
  <c r="CG191" i="20"/>
  <c r="CH191" i="20"/>
  <c r="CI191" i="20"/>
  <c r="CJ191" i="20"/>
  <c r="CK191" i="20"/>
  <c r="CL191" i="20"/>
  <c r="CM191" i="20"/>
  <c r="CN191" i="20"/>
  <c r="CO191" i="20"/>
  <c r="CP191" i="20"/>
  <c r="CQ191" i="20"/>
  <c r="AX192" i="20"/>
  <c r="AY192" i="20"/>
  <c r="AZ192" i="20"/>
  <c r="BA192" i="20"/>
  <c r="BB192" i="20"/>
  <c r="BC192" i="20"/>
  <c r="BD192" i="20"/>
  <c r="BE192" i="20"/>
  <c r="BF192" i="20"/>
  <c r="BG192" i="20"/>
  <c r="BH192" i="20"/>
  <c r="BI192" i="20"/>
  <c r="BJ192" i="20"/>
  <c r="BK192" i="20"/>
  <c r="BL192" i="20"/>
  <c r="BM192" i="20"/>
  <c r="BN192" i="20"/>
  <c r="BO192" i="20"/>
  <c r="BP192" i="20"/>
  <c r="BQ192" i="20"/>
  <c r="BR192" i="20"/>
  <c r="BS192" i="20"/>
  <c r="BT192" i="20"/>
  <c r="BU192" i="20"/>
  <c r="BV192" i="20"/>
  <c r="BW192" i="20"/>
  <c r="BX192" i="20"/>
  <c r="BY192" i="20"/>
  <c r="BZ192" i="20"/>
  <c r="CA192" i="20"/>
  <c r="CB192" i="20"/>
  <c r="CC192" i="20"/>
  <c r="CD192" i="20"/>
  <c r="CE192" i="20"/>
  <c r="CF192" i="20"/>
  <c r="CG192" i="20"/>
  <c r="CH192" i="20"/>
  <c r="CI192" i="20"/>
  <c r="CJ192" i="20"/>
  <c r="CK192" i="20"/>
  <c r="CL192" i="20"/>
  <c r="CM192" i="20"/>
  <c r="CN192" i="20"/>
  <c r="CO192" i="20"/>
  <c r="CP192" i="20"/>
  <c r="CQ192" i="20"/>
  <c r="AX193" i="20"/>
  <c r="AY193" i="20"/>
  <c r="AZ193" i="20"/>
  <c r="BA193" i="20"/>
  <c r="BB193" i="20"/>
  <c r="BC193" i="20"/>
  <c r="BD193" i="20"/>
  <c r="BE193" i="20"/>
  <c r="BF193" i="20"/>
  <c r="BG193" i="20"/>
  <c r="BH193" i="20"/>
  <c r="BI193" i="20"/>
  <c r="BJ193" i="20"/>
  <c r="BK193" i="20"/>
  <c r="BL193" i="20"/>
  <c r="BM193" i="20"/>
  <c r="BN193" i="20"/>
  <c r="BO193" i="20"/>
  <c r="BP193" i="20"/>
  <c r="BQ193" i="20"/>
  <c r="BR193" i="20"/>
  <c r="BS193" i="20"/>
  <c r="BT193" i="20"/>
  <c r="BU193" i="20"/>
  <c r="BV193" i="20"/>
  <c r="BW193" i="20"/>
  <c r="BX193" i="20"/>
  <c r="BY193" i="20"/>
  <c r="BZ193" i="20"/>
  <c r="CA193" i="20"/>
  <c r="CB193" i="20"/>
  <c r="CC193" i="20"/>
  <c r="CD193" i="20"/>
  <c r="CE193" i="20"/>
  <c r="CF193" i="20"/>
  <c r="CG193" i="20"/>
  <c r="CH193" i="20"/>
  <c r="CI193" i="20"/>
  <c r="CJ193" i="20"/>
  <c r="CK193" i="20"/>
  <c r="CL193" i="20"/>
  <c r="CM193" i="20"/>
  <c r="CN193" i="20"/>
  <c r="CO193" i="20"/>
  <c r="CP193" i="20"/>
  <c r="CQ193" i="20"/>
  <c r="AX194" i="20"/>
  <c r="AY194" i="20"/>
  <c r="AZ194" i="20"/>
  <c r="BA194" i="20"/>
  <c r="BB194" i="20"/>
  <c r="BC194" i="20"/>
  <c r="BD194" i="20"/>
  <c r="BE194" i="20"/>
  <c r="BF194" i="20"/>
  <c r="BG194" i="20"/>
  <c r="BH194" i="20"/>
  <c r="BI194" i="20"/>
  <c r="BJ194" i="20"/>
  <c r="BK194" i="20"/>
  <c r="BL194" i="20"/>
  <c r="BM194" i="20"/>
  <c r="BN194" i="20"/>
  <c r="BO194" i="20"/>
  <c r="BP194" i="20"/>
  <c r="BQ194" i="20"/>
  <c r="BR194" i="20"/>
  <c r="BS194" i="20"/>
  <c r="BT194" i="20"/>
  <c r="BU194" i="20"/>
  <c r="BV194" i="20"/>
  <c r="BW194" i="20"/>
  <c r="BX194" i="20"/>
  <c r="BY194" i="20"/>
  <c r="BZ194" i="20"/>
  <c r="CA194" i="20"/>
  <c r="CB194" i="20"/>
  <c r="CC194" i="20"/>
  <c r="CD194" i="20"/>
  <c r="CE194" i="20"/>
  <c r="CF194" i="20"/>
  <c r="CG194" i="20"/>
  <c r="CH194" i="20"/>
  <c r="CI194" i="20"/>
  <c r="CJ194" i="20"/>
  <c r="CK194" i="20"/>
  <c r="CL194" i="20"/>
  <c r="CM194" i="20"/>
  <c r="CN194" i="20"/>
  <c r="CO194" i="20"/>
  <c r="CP194" i="20"/>
  <c r="CQ194" i="20"/>
  <c r="AX195" i="20"/>
  <c r="AY195" i="20"/>
  <c r="AZ195" i="20"/>
  <c r="BA195" i="20"/>
  <c r="BB195" i="20"/>
  <c r="BC195" i="20"/>
  <c r="BD195" i="20"/>
  <c r="BE195" i="20"/>
  <c r="BF195" i="20"/>
  <c r="BG195" i="20"/>
  <c r="BH195" i="20"/>
  <c r="BI195" i="20"/>
  <c r="BJ195" i="20"/>
  <c r="BK195" i="20"/>
  <c r="BL195" i="20"/>
  <c r="BM195" i="20"/>
  <c r="BN195" i="20"/>
  <c r="BO195" i="20"/>
  <c r="BP195" i="20"/>
  <c r="BQ195" i="20"/>
  <c r="BR195" i="20"/>
  <c r="BS195" i="20"/>
  <c r="BT195" i="20"/>
  <c r="BU195" i="20"/>
  <c r="BV195" i="20"/>
  <c r="BW195" i="20"/>
  <c r="BX195" i="20"/>
  <c r="BY195" i="20"/>
  <c r="BZ195" i="20"/>
  <c r="CA195" i="20"/>
  <c r="CB195" i="20"/>
  <c r="CC195" i="20"/>
  <c r="CD195" i="20"/>
  <c r="CE195" i="20"/>
  <c r="CF195" i="20"/>
  <c r="CG195" i="20"/>
  <c r="CH195" i="20"/>
  <c r="CI195" i="20"/>
  <c r="CJ195" i="20"/>
  <c r="CK195" i="20"/>
  <c r="CL195" i="20"/>
  <c r="CM195" i="20"/>
  <c r="CN195" i="20"/>
  <c r="CO195" i="20"/>
  <c r="CP195" i="20"/>
  <c r="CQ195" i="20"/>
  <c r="AX196" i="20"/>
  <c r="AY196" i="20"/>
  <c r="AZ196" i="20"/>
  <c r="BA196" i="20"/>
  <c r="BB196" i="20"/>
  <c r="BC196" i="20"/>
  <c r="BD196" i="20"/>
  <c r="BE196" i="20"/>
  <c r="BF196" i="20"/>
  <c r="BG196" i="20"/>
  <c r="BH196" i="20"/>
  <c r="BI196" i="20"/>
  <c r="BJ196" i="20"/>
  <c r="BK196" i="20"/>
  <c r="BL196" i="20"/>
  <c r="BM196" i="20"/>
  <c r="BN196" i="20"/>
  <c r="BO196" i="20"/>
  <c r="BP196" i="20"/>
  <c r="BQ196" i="20"/>
  <c r="BR196" i="20"/>
  <c r="BS196" i="20"/>
  <c r="BT196" i="20"/>
  <c r="BU196" i="20"/>
  <c r="BV196" i="20"/>
  <c r="BW196" i="20"/>
  <c r="BX196" i="20"/>
  <c r="BY196" i="20"/>
  <c r="BZ196" i="20"/>
  <c r="CA196" i="20"/>
  <c r="CB196" i="20"/>
  <c r="CC196" i="20"/>
  <c r="CD196" i="20"/>
  <c r="CE196" i="20"/>
  <c r="CF196" i="20"/>
  <c r="CG196" i="20"/>
  <c r="CH196" i="20"/>
  <c r="CI196" i="20"/>
  <c r="CJ196" i="20"/>
  <c r="CK196" i="20"/>
  <c r="CL196" i="20"/>
  <c r="CM196" i="20"/>
  <c r="CN196" i="20"/>
  <c r="CO196" i="20"/>
  <c r="CP196" i="20"/>
  <c r="CQ196" i="20"/>
  <c r="AX197" i="20"/>
  <c r="AY197" i="20"/>
  <c r="AZ197" i="20"/>
  <c r="BA197" i="20"/>
  <c r="BB197" i="20"/>
  <c r="BC197" i="20"/>
  <c r="BD197" i="20"/>
  <c r="BE197" i="20"/>
  <c r="BF197" i="20"/>
  <c r="BG197" i="20"/>
  <c r="BH197" i="20"/>
  <c r="BI197" i="20"/>
  <c r="BJ197" i="20"/>
  <c r="BK197" i="20"/>
  <c r="BL197" i="20"/>
  <c r="BM197" i="20"/>
  <c r="BN197" i="20"/>
  <c r="BO197" i="20"/>
  <c r="BP197" i="20"/>
  <c r="BQ197" i="20"/>
  <c r="BR197" i="20"/>
  <c r="BS197" i="20"/>
  <c r="BT197" i="20"/>
  <c r="BU197" i="20"/>
  <c r="BV197" i="20"/>
  <c r="BW197" i="20"/>
  <c r="BX197" i="20"/>
  <c r="BY197" i="20"/>
  <c r="BZ197" i="20"/>
  <c r="CA197" i="20"/>
  <c r="CB197" i="20"/>
  <c r="CC197" i="20"/>
  <c r="CD197" i="20"/>
  <c r="CE197" i="20"/>
  <c r="CF197" i="20"/>
  <c r="CG197" i="20"/>
  <c r="CH197" i="20"/>
  <c r="CI197" i="20"/>
  <c r="CJ197" i="20"/>
  <c r="CK197" i="20"/>
  <c r="CL197" i="20"/>
  <c r="CM197" i="20"/>
  <c r="CN197" i="20"/>
  <c r="CO197" i="20"/>
  <c r="CP197" i="20"/>
  <c r="CQ197" i="20"/>
  <c r="AX198" i="20"/>
  <c r="AY198" i="20"/>
  <c r="AZ198" i="20"/>
  <c r="BA198" i="20"/>
  <c r="BB198" i="20"/>
  <c r="BC198" i="20"/>
  <c r="BD198" i="20"/>
  <c r="BE198" i="20"/>
  <c r="BF198" i="20"/>
  <c r="BG198" i="20"/>
  <c r="BH198" i="20"/>
  <c r="BI198" i="20"/>
  <c r="BJ198" i="20"/>
  <c r="BK198" i="20"/>
  <c r="BL198" i="20"/>
  <c r="BM198" i="20"/>
  <c r="BN198" i="20"/>
  <c r="BO198" i="20"/>
  <c r="BP198" i="20"/>
  <c r="BQ198" i="20"/>
  <c r="BR198" i="20"/>
  <c r="BS198" i="20"/>
  <c r="BT198" i="20"/>
  <c r="BU198" i="20"/>
  <c r="BV198" i="20"/>
  <c r="BW198" i="20"/>
  <c r="BX198" i="20"/>
  <c r="BY198" i="20"/>
  <c r="BZ198" i="20"/>
  <c r="CA198" i="20"/>
  <c r="CB198" i="20"/>
  <c r="CC198" i="20"/>
  <c r="CD198" i="20"/>
  <c r="CE198" i="20"/>
  <c r="CF198" i="20"/>
  <c r="CG198" i="20"/>
  <c r="CH198" i="20"/>
  <c r="CI198" i="20"/>
  <c r="CJ198" i="20"/>
  <c r="CK198" i="20"/>
  <c r="CL198" i="20"/>
  <c r="CM198" i="20"/>
  <c r="CN198" i="20"/>
  <c r="CO198" i="20"/>
  <c r="CP198" i="20"/>
  <c r="CQ198" i="20"/>
  <c r="AX199" i="20"/>
  <c r="AY199" i="20"/>
  <c r="AZ199" i="20"/>
  <c r="BA199" i="20"/>
  <c r="BB199" i="20"/>
  <c r="BC199" i="20"/>
  <c r="BD199" i="20"/>
  <c r="BE199" i="20"/>
  <c r="BF199" i="20"/>
  <c r="BG199" i="20"/>
  <c r="BH199" i="20"/>
  <c r="BI199" i="20"/>
  <c r="BJ199" i="20"/>
  <c r="BK199" i="20"/>
  <c r="BL199" i="20"/>
  <c r="BM199" i="20"/>
  <c r="BN199" i="20"/>
  <c r="BO199" i="20"/>
  <c r="BP199" i="20"/>
  <c r="BQ199" i="20"/>
  <c r="BR199" i="20"/>
  <c r="BS199" i="20"/>
  <c r="BT199" i="20"/>
  <c r="BU199" i="20"/>
  <c r="BV199" i="20"/>
  <c r="BW199" i="20"/>
  <c r="BX199" i="20"/>
  <c r="BY199" i="20"/>
  <c r="BZ199" i="20"/>
  <c r="CA199" i="20"/>
  <c r="CB199" i="20"/>
  <c r="CC199" i="20"/>
  <c r="CD199" i="20"/>
  <c r="CE199" i="20"/>
  <c r="CF199" i="20"/>
  <c r="CG199" i="20"/>
  <c r="CH199" i="20"/>
  <c r="CI199" i="20"/>
  <c r="CJ199" i="20"/>
  <c r="CK199" i="20"/>
  <c r="CL199" i="20"/>
  <c r="CM199" i="20"/>
  <c r="CN199" i="20"/>
  <c r="CO199" i="20"/>
  <c r="CP199" i="20"/>
  <c r="CQ199" i="20"/>
  <c r="AX200" i="20"/>
  <c r="AY200" i="20"/>
  <c r="AZ200" i="20"/>
  <c r="BA200" i="20"/>
  <c r="BB200" i="20"/>
  <c r="BC200" i="20"/>
  <c r="BD200" i="20"/>
  <c r="BE200" i="20"/>
  <c r="BF200" i="20"/>
  <c r="BG200" i="20"/>
  <c r="BH200" i="20"/>
  <c r="BI200" i="20"/>
  <c r="BJ200" i="20"/>
  <c r="BK200" i="20"/>
  <c r="BL200" i="20"/>
  <c r="BM200" i="20"/>
  <c r="BN200" i="20"/>
  <c r="BO200" i="20"/>
  <c r="BP200" i="20"/>
  <c r="BQ200" i="20"/>
  <c r="BR200" i="20"/>
  <c r="BS200" i="20"/>
  <c r="BT200" i="20"/>
  <c r="BU200" i="20"/>
  <c r="BV200" i="20"/>
  <c r="BW200" i="20"/>
  <c r="BX200" i="20"/>
  <c r="BY200" i="20"/>
  <c r="BZ200" i="20"/>
  <c r="CA200" i="20"/>
  <c r="CB200" i="20"/>
  <c r="CC200" i="20"/>
  <c r="CD200" i="20"/>
  <c r="CE200" i="20"/>
  <c r="CF200" i="20"/>
  <c r="CG200" i="20"/>
  <c r="CH200" i="20"/>
  <c r="CI200" i="20"/>
  <c r="CJ200" i="20"/>
  <c r="CK200" i="20"/>
  <c r="CL200" i="20"/>
  <c r="CM200" i="20"/>
  <c r="CN200" i="20"/>
  <c r="CO200" i="20"/>
  <c r="CP200" i="20"/>
  <c r="CQ200" i="20"/>
  <c r="AX201" i="20"/>
  <c r="AY201" i="20"/>
  <c r="AZ201" i="20"/>
  <c r="BA201" i="20"/>
  <c r="BB201" i="20"/>
  <c r="BC201" i="20"/>
  <c r="BD201" i="20"/>
  <c r="BE201" i="20"/>
  <c r="BF201" i="20"/>
  <c r="BG201" i="20"/>
  <c r="BH201" i="20"/>
  <c r="BI201" i="20"/>
  <c r="BJ201" i="20"/>
  <c r="BK201" i="20"/>
  <c r="BL201" i="20"/>
  <c r="BM201" i="20"/>
  <c r="BN201" i="20"/>
  <c r="BO201" i="20"/>
  <c r="BP201" i="20"/>
  <c r="BQ201" i="20"/>
  <c r="BR201" i="20"/>
  <c r="BS201" i="20"/>
  <c r="BT201" i="20"/>
  <c r="BU201" i="20"/>
  <c r="BV201" i="20"/>
  <c r="BW201" i="20"/>
  <c r="BX201" i="20"/>
  <c r="BY201" i="20"/>
  <c r="BZ201" i="20"/>
  <c r="CA201" i="20"/>
  <c r="CB201" i="20"/>
  <c r="CC201" i="20"/>
  <c r="CD201" i="20"/>
  <c r="CE201" i="20"/>
  <c r="CF201" i="20"/>
  <c r="CG201" i="20"/>
  <c r="CH201" i="20"/>
  <c r="CI201" i="20"/>
  <c r="CJ201" i="20"/>
  <c r="CK201" i="20"/>
  <c r="CL201" i="20"/>
  <c r="CM201" i="20"/>
  <c r="CN201" i="20"/>
  <c r="CO201" i="20"/>
  <c r="CP201" i="20"/>
  <c r="CQ201" i="20"/>
  <c r="AX202" i="20"/>
  <c r="AY202" i="20"/>
  <c r="AZ202" i="20"/>
  <c r="BA202" i="20"/>
  <c r="BB202" i="20"/>
  <c r="BC202" i="20"/>
  <c r="BD202" i="20"/>
  <c r="BE202" i="20"/>
  <c r="BF202" i="20"/>
  <c r="BG202" i="20"/>
  <c r="BH202" i="20"/>
  <c r="BI202" i="20"/>
  <c r="BJ202" i="20"/>
  <c r="BK202" i="20"/>
  <c r="BL202" i="20"/>
  <c r="BM202" i="20"/>
  <c r="BN202" i="20"/>
  <c r="BO202" i="20"/>
  <c r="BP202" i="20"/>
  <c r="BQ202" i="20"/>
  <c r="BR202" i="20"/>
  <c r="BS202" i="20"/>
  <c r="BT202" i="20"/>
  <c r="BU202" i="20"/>
  <c r="BV202" i="20"/>
  <c r="BW202" i="20"/>
  <c r="BX202" i="20"/>
  <c r="BY202" i="20"/>
  <c r="BZ202" i="20"/>
  <c r="CA202" i="20"/>
  <c r="CB202" i="20"/>
  <c r="CC202" i="20"/>
  <c r="CD202" i="20"/>
  <c r="CE202" i="20"/>
  <c r="CF202" i="20"/>
  <c r="CG202" i="20"/>
  <c r="CH202" i="20"/>
  <c r="CI202" i="20"/>
  <c r="CJ202" i="20"/>
  <c r="CK202" i="20"/>
  <c r="CL202" i="20"/>
  <c r="CM202" i="20"/>
  <c r="CN202" i="20"/>
  <c r="CO202" i="20"/>
  <c r="CP202" i="20"/>
  <c r="CQ202" i="20"/>
  <c r="AX203" i="20"/>
  <c r="AY203" i="20"/>
  <c r="AZ203" i="20"/>
  <c r="BA203" i="20"/>
  <c r="BB203" i="20"/>
  <c r="BC203" i="20"/>
  <c r="BD203" i="20"/>
  <c r="BE203" i="20"/>
  <c r="BF203" i="20"/>
  <c r="BG203" i="20"/>
  <c r="BH203" i="20"/>
  <c r="BI203" i="20"/>
  <c r="BJ203" i="20"/>
  <c r="BK203" i="20"/>
  <c r="BL203" i="20"/>
  <c r="BM203" i="20"/>
  <c r="BN203" i="20"/>
  <c r="BO203" i="20"/>
  <c r="BP203" i="20"/>
  <c r="BQ203" i="20"/>
  <c r="BR203" i="20"/>
  <c r="BS203" i="20"/>
  <c r="BT203" i="20"/>
  <c r="BU203" i="20"/>
  <c r="BV203" i="20"/>
  <c r="BW203" i="20"/>
  <c r="BX203" i="20"/>
  <c r="BY203" i="20"/>
  <c r="BZ203" i="20"/>
  <c r="CA203" i="20"/>
  <c r="CB203" i="20"/>
  <c r="CC203" i="20"/>
  <c r="CD203" i="20"/>
  <c r="CE203" i="20"/>
  <c r="CF203" i="20"/>
  <c r="CG203" i="20"/>
  <c r="CH203" i="20"/>
  <c r="CI203" i="20"/>
  <c r="CJ203" i="20"/>
  <c r="CK203" i="20"/>
  <c r="CL203" i="20"/>
  <c r="CM203" i="20"/>
  <c r="CN203" i="20"/>
  <c r="CO203" i="20"/>
  <c r="CP203" i="20"/>
  <c r="CQ203" i="20"/>
  <c r="AX204" i="20"/>
  <c r="AY204" i="20"/>
  <c r="AZ204" i="20"/>
  <c r="BA204" i="20"/>
  <c r="BB204" i="20"/>
  <c r="BC204" i="20"/>
  <c r="BD204" i="20"/>
  <c r="BE204" i="20"/>
  <c r="BF204" i="20"/>
  <c r="BG204" i="20"/>
  <c r="BH204" i="20"/>
  <c r="BI204" i="20"/>
  <c r="BJ204" i="20"/>
  <c r="BK204" i="20"/>
  <c r="BL204" i="20"/>
  <c r="BM204" i="20"/>
  <c r="BN204" i="20"/>
  <c r="BO204" i="20"/>
  <c r="BP204" i="20"/>
  <c r="BQ204" i="20"/>
  <c r="BR204" i="20"/>
  <c r="BS204" i="20"/>
  <c r="BT204" i="20"/>
  <c r="BU204" i="20"/>
  <c r="BV204" i="20"/>
  <c r="BW204" i="20"/>
  <c r="BX204" i="20"/>
  <c r="BY204" i="20"/>
  <c r="BZ204" i="20"/>
  <c r="CA204" i="20"/>
  <c r="CB204" i="20"/>
  <c r="CC204" i="20"/>
  <c r="CD204" i="20"/>
  <c r="CE204" i="20"/>
  <c r="CF204" i="20"/>
  <c r="CG204" i="20"/>
  <c r="CH204" i="20"/>
  <c r="CI204" i="20"/>
  <c r="CJ204" i="20"/>
  <c r="CK204" i="20"/>
  <c r="CL204" i="20"/>
  <c r="CM204" i="20"/>
  <c r="CN204" i="20"/>
  <c r="CO204" i="20"/>
  <c r="CP204" i="20"/>
  <c r="CQ204" i="20"/>
  <c r="AX205" i="20"/>
  <c r="AY205" i="20"/>
  <c r="AZ205" i="20"/>
  <c r="BA205" i="20"/>
  <c r="BB205" i="20"/>
  <c r="BC205" i="20"/>
  <c r="BD205" i="20"/>
  <c r="BE205" i="20"/>
  <c r="BF205" i="20"/>
  <c r="BG205" i="20"/>
  <c r="BH205" i="20"/>
  <c r="BI205" i="20"/>
  <c r="BJ205" i="20"/>
  <c r="BK205" i="20"/>
  <c r="BL205" i="20"/>
  <c r="BM205" i="20"/>
  <c r="BN205" i="20"/>
  <c r="BO205" i="20"/>
  <c r="BP205" i="20"/>
  <c r="BQ205" i="20"/>
  <c r="BR205" i="20"/>
  <c r="BS205" i="20"/>
  <c r="BT205" i="20"/>
  <c r="BU205" i="20"/>
  <c r="BV205" i="20"/>
  <c r="BW205" i="20"/>
  <c r="BX205" i="20"/>
  <c r="BY205" i="20"/>
  <c r="BZ205" i="20"/>
  <c r="CA205" i="20"/>
  <c r="CB205" i="20"/>
  <c r="CC205" i="20"/>
  <c r="CD205" i="20"/>
  <c r="CE205" i="20"/>
  <c r="CF205" i="20"/>
  <c r="CG205" i="20"/>
  <c r="CH205" i="20"/>
  <c r="CI205" i="20"/>
  <c r="CJ205" i="20"/>
  <c r="CK205" i="20"/>
  <c r="CL205" i="20"/>
  <c r="CM205" i="20"/>
  <c r="CN205" i="20"/>
  <c r="CO205" i="20"/>
  <c r="CP205" i="20"/>
  <c r="CQ205" i="20"/>
  <c r="AX206" i="20"/>
  <c r="AY206" i="20"/>
  <c r="AZ206" i="20"/>
  <c r="BA206" i="20"/>
  <c r="BB206" i="20"/>
  <c r="BC206" i="20"/>
  <c r="BD206" i="20"/>
  <c r="BE206" i="20"/>
  <c r="BF206" i="20"/>
  <c r="BG206" i="20"/>
  <c r="BH206" i="20"/>
  <c r="BI206" i="20"/>
  <c r="BJ206" i="20"/>
  <c r="BK206" i="20"/>
  <c r="BL206" i="20"/>
  <c r="BM206" i="20"/>
  <c r="BN206" i="20"/>
  <c r="BO206" i="20"/>
  <c r="BP206" i="20"/>
  <c r="BQ206" i="20"/>
  <c r="BR206" i="20"/>
  <c r="BS206" i="20"/>
  <c r="BT206" i="20"/>
  <c r="BU206" i="20"/>
  <c r="BV206" i="20"/>
  <c r="BW206" i="20"/>
  <c r="BX206" i="20"/>
  <c r="BY206" i="20"/>
  <c r="BZ206" i="20"/>
  <c r="CA206" i="20"/>
  <c r="CB206" i="20"/>
  <c r="CC206" i="20"/>
  <c r="CD206" i="20"/>
  <c r="CE206" i="20"/>
  <c r="CF206" i="20"/>
  <c r="CG206" i="20"/>
  <c r="CH206" i="20"/>
  <c r="CI206" i="20"/>
  <c r="CJ206" i="20"/>
  <c r="CK206" i="20"/>
  <c r="CL206" i="20"/>
  <c r="CM206" i="20"/>
  <c r="CN206" i="20"/>
  <c r="CO206" i="20"/>
  <c r="CP206" i="20"/>
  <c r="CQ206" i="20"/>
  <c r="AX207" i="20"/>
  <c r="AY207" i="20"/>
  <c r="AZ207" i="20"/>
  <c r="BA207" i="20"/>
  <c r="BB207" i="20"/>
  <c r="BC207" i="20"/>
  <c r="BD207" i="20"/>
  <c r="BE207" i="20"/>
  <c r="BF207" i="20"/>
  <c r="BG207" i="20"/>
  <c r="BH207" i="20"/>
  <c r="BI207" i="20"/>
  <c r="BJ207" i="20"/>
  <c r="BK207" i="20"/>
  <c r="BL207" i="20"/>
  <c r="BM207" i="20"/>
  <c r="BN207" i="20"/>
  <c r="BO207" i="20"/>
  <c r="BP207" i="20"/>
  <c r="BQ207" i="20"/>
  <c r="BR207" i="20"/>
  <c r="BS207" i="20"/>
  <c r="BT207" i="20"/>
  <c r="BU207" i="20"/>
  <c r="BV207" i="20"/>
  <c r="BW207" i="20"/>
  <c r="BX207" i="20"/>
  <c r="BY207" i="20"/>
  <c r="BZ207" i="20"/>
  <c r="CA207" i="20"/>
  <c r="CB207" i="20"/>
  <c r="CC207" i="20"/>
  <c r="CD207" i="20"/>
  <c r="CE207" i="20"/>
  <c r="CF207" i="20"/>
  <c r="CG207" i="20"/>
  <c r="CH207" i="20"/>
  <c r="CI207" i="20"/>
  <c r="CJ207" i="20"/>
  <c r="CK207" i="20"/>
  <c r="CL207" i="20"/>
  <c r="CM207" i="20"/>
  <c r="CN207" i="20"/>
  <c r="CO207" i="20"/>
  <c r="CP207" i="20"/>
  <c r="CQ207" i="20"/>
  <c r="AX208" i="20"/>
  <c r="AY208" i="20"/>
  <c r="AZ208" i="20"/>
  <c r="BA208" i="20"/>
  <c r="BB208" i="20"/>
  <c r="BC208" i="20"/>
  <c r="BD208" i="20"/>
  <c r="BE208" i="20"/>
  <c r="BF208" i="20"/>
  <c r="BG208" i="20"/>
  <c r="BH208" i="20"/>
  <c r="BI208" i="20"/>
  <c r="BJ208" i="20"/>
  <c r="BK208" i="20"/>
  <c r="BL208" i="20"/>
  <c r="BM208" i="20"/>
  <c r="BN208" i="20"/>
  <c r="BO208" i="20"/>
  <c r="BP208" i="20"/>
  <c r="BQ208" i="20"/>
  <c r="BR208" i="20"/>
  <c r="BS208" i="20"/>
  <c r="BT208" i="20"/>
  <c r="BU208" i="20"/>
  <c r="BV208" i="20"/>
  <c r="BW208" i="20"/>
  <c r="BX208" i="20"/>
  <c r="BY208" i="20"/>
  <c r="BZ208" i="20"/>
  <c r="CA208" i="20"/>
  <c r="CB208" i="20"/>
  <c r="CC208" i="20"/>
  <c r="CD208" i="20"/>
  <c r="CE208" i="20"/>
  <c r="CF208" i="20"/>
  <c r="CG208" i="20"/>
  <c r="CH208" i="20"/>
  <c r="CI208" i="20"/>
  <c r="CJ208" i="20"/>
  <c r="CK208" i="20"/>
  <c r="CL208" i="20"/>
  <c r="CM208" i="20"/>
  <c r="CN208" i="20"/>
  <c r="CO208" i="20"/>
  <c r="CP208" i="20"/>
  <c r="CQ208" i="20"/>
  <c r="AX209" i="20"/>
  <c r="AY209" i="20"/>
  <c r="AZ209" i="20"/>
  <c r="BA209" i="20"/>
  <c r="BB209" i="20"/>
  <c r="BC209" i="20"/>
  <c r="BD209" i="20"/>
  <c r="BE209" i="20"/>
  <c r="BF209" i="20"/>
  <c r="BG209" i="20"/>
  <c r="BH209" i="20"/>
  <c r="BI209" i="20"/>
  <c r="BJ209" i="20"/>
  <c r="BK209" i="20"/>
  <c r="BL209" i="20"/>
  <c r="BM209" i="20"/>
  <c r="BN209" i="20"/>
  <c r="BO209" i="20"/>
  <c r="BP209" i="20"/>
  <c r="BQ209" i="20"/>
  <c r="BR209" i="20"/>
  <c r="BS209" i="20"/>
  <c r="BT209" i="20"/>
  <c r="BU209" i="20"/>
  <c r="BV209" i="20"/>
  <c r="BW209" i="20"/>
  <c r="BX209" i="20"/>
  <c r="BY209" i="20"/>
  <c r="BZ209" i="20"/>
  <c r="CA209" i="20"/>
  <c r="CB209" i="20"/>
  <c r="CC209" i="20"/>
  <c r="CD209" i="20"/>
  <c r="CE209" i="20"/>
  <c r="CF209" i="20"/>
  <c r="CG209" i="20"/>
  <c r="CH209" i="20"/>
  <c r="CI209" i="20"/>
  <c r="CJ209" i="20"/>
  <c r="CK209" i="20"/>
  <c r="CL209" i="20"/>
  <c r="CM209" i="20"/>
  <c r="CN209" i="20"/>
  <c r="CO209" i="20"/>
  <c r="CP209" i="20"/>
  <c r="CQ209" i="20"/>
  <c r="AX210" i="20"/>
  <c r="AY210" i="20"/>
  <c r="AZ210" i="20"/>
  <c r="BA210" i="20"/>
  <c r="BB210" i="20"/>
  <c r="BC210" i="20"/>
  <c r="BD210" i="20"/>
  <c r="BE210" i="20"/>
  <c r="BF210" i="20"/>
  <c r="BG210" i="20"/>
  <c r="BH210" i="20"/>
  <c r="BI210" i="20"/>
  <c r="BJ210" i="20"/>
  <c r="BK210" i="20"/>
  <c r="BL210" i="20"/>
  <c r="BM210" i="20"/>
  <c r="BN210" i="20"/>
  <c r="BO210" i="20"/>
  <c r="BP210" i="20"/>
  <c r="BQ210" i="20"/>
  <c r="BR210" i="20"/>
  <c r="BS210" i="20"/>
  <c r="BT210" i="20"/>
  <c r="BU210" i="20"/>
  <c r="BV210" i="20"/>
  <c r="BW210" i="20"/>
  <c r="BX210" i="20"/>
  <c r="BY210" i="20"/>
  <c r="BZ210" i="20"/>
  <c r="CA210" i="20"/>
  <c r="CB210" i="20"/>
  <c r="CC210" i="20"/>
  <c r="CD210" i="20"/>
  <c r="CE210" i="20"/>
  <c r="CF210" i="20"/>
  <c r="CG210" i="20"/>
  <c r="CH210" i="20"/>
  <c r="CI210" i="20"/>
  <c r="CJ210" i="20"/>
  <c r="CK210" i="20"/>
  <c r="CL210" i="20"/>
  <c r="CM210" i="20"/>
  <c r="CN210" i="20"/>
  <c r="CO210" i="20"/>
  <c r="CP210" i="20"/>
  <c r="CQ210" i="20"/>
  <c r="AX211" i="20"/>
  <c r="AY211" i="20"/>
  <c r="AZ211" i="20"/>
  <c r="BA211" i="20"/>
  <c r="BB211" i="20"/>
  <c r="BC211" i="20"/>
  <c r="BD211" i="20"/>
  <c r="BE211" i="20"/>
  <c r="BF211" i="20"/>
  <c r="BG211" i="20"/>
  <c r="BH211" i="20"/>
  <c r="BI211" i="20"/>
  <c r="BJ211" i="20"/>
  <c r="BK211" i="20"/>
  <c r="BL211" i="20"/>
  <c r="BM211" i="20"/>
  <c r="BN211" i="20"/>
  <c r="BO211" i="20"/>
  <c r="BP211" i="20"/>
  <c r="BQ211" i="20"/>
  <c r="BR211" i="20"/>
  <c r="BS211" i="20"/>
  <c r="BT211" i="20"/>
  <c r="BU211" i="20"/>
  <c r="BV211" i="20"/>
  <c r="BW211" i="20"/>
  <c r="BX211" i="20"/>
  <c r="BY211" i="20"/>
  <c r="BZ211" i="20"/>
  <c r="CA211" i="20"/>
  <c r="CB211" i="20"/>
  <c r="CC211" i="20"/>
  <c r="CD211" i="20"/>
  <c r="CE211" i="20"/>
  <c r="CF211" i="20"/>
  <c r="CG211" i="20"/>
  <c r="CH211" i="20"/>
  <c r="CI211" i="20"/>
  <c r="CJ211" i="20"/>
  <c r="CK211" i="20"/>
  <c r="CL211" i="20"/>
  <c r="CM211" i="20"/>
  <c r="CN211" i="20"/>
  <c r="CO211" i="20"/>
  <c r="CP211" i="20"/>
  <c r="CQ211" i="20"/>
  <c r="AX212" i="20"/>
  <c r="AY212" i="20"/>
  <c r="AZ212" i="20"/>
  <c r="BA212" i="20"/>
  <c r="BB212" i="20"/>
  <c r="BC212" i="20"/>
  <c r="BD212" i="20"/>
  <c r="BE212" i="20"/>
  <c r="BF212" i="20"/>
  <c r="BG212" i="20"/>
  <c r="BH212" i="20"/>
  <c r="BI212" i="20"/>
  <c r="BJ212" i="20"/>
  <c r="BK212" i="20"/>
  <c r="BL212" i="20"/>
  <c r="BM212" i="20"/>
  <c r="BN212" i="20"/>
  <c r="BO212" i="20"/>
  <c r="BP212" i="20"/>
  <c r="BQ212" i="20"/>
  <c r="BR212" i="20"/>
  <c r="BS212" i="20"/>
  <c r="BT212" i="20"/>
  <c r="BU212" i="20"/>
  <c r="BV212" i="20"/>
  <c r="BW212" i="20"/>
  <c r="BX212" i="20"/>
  <c r="BY212" i="20"/>
  <c r="BZ212" i="20"/>
  <c r="CA212" i="20"/>
  <c r="CB212" i="20"/>
  <c r="CC212" i="20"/>
  <c r="CD212" i="20"/>
  <c r="CE212" i="20"/>
  <c r="CF212" i="20"/>
  <c r="CG212" i="20"/>
  <c r="CH212" i="20"/>
  <c r="CI212" i="20"/>
  <c r="CJ212" i="20"/>
  <c r="CK212" i="20"/>
  <c r="CL212" i="20"/>
  <c r="CM212" i="20"/>
  <c r="CN212" i="20"/>
  <c r="CO212" i="20"/>
  <c r="CP212" i="20"/>
  <c r="CQ212" i="20"/>
  <c r="AX213" i="20"/>
  <c r="AY213" i="20"/>
  <c r="AZ213" i="20"/>
  <c r="BA213" i="20"/>
  <c r="BB213" i="20"/>
  <c r="BC213" i="20"/>
  <c r="BD213" i="20"/>
  <c r="BE213" i="20"/>
  <c r="BF213" i="20"/>
  <c r="BG213" i="20"/>
  <c r="BH213" i="20"/>
  <c r="BI213" i="20"/>
  <c r="BJ213" i="20"/>
  <c r="BK213" i="20"/>
  <c r="BL213" i="20"/>
  <c r="BM213" i="20"/>
  <c r="BN213" i="20"/>
  <c r="BO213" i="20"/>
  <c r="BP213" i="20"/>
  <c r="BQ213" i="20"/>
  <c r="BR213" i="20"/>
  <c r="BS213" i="20"/>
  <c r="BT213" i="20"/>
  <c r="BU213" i="20"/>
  <c r="BV213" i="20"/>
  <c r="BW213" i="20"/>
  <c r="BX213" i="20"/>
  <c r="BY213" i="20"/>
  <c r="BZ213" i="20"/>
  <c r="CA213" i="20"/>
  <c r="CB213" i="20"/>
  <c r="CC213" i="20"/>
  <c r="CD213" i="20"/>
  <c r="CE213" i="20"/>
  <c r="CF213" i="20"/>
  <c r="CG213" i="20"/>
  <c r="CH213" i="20"/>
  <c r="CI213" i="20"/>
  <c r="CJ213" i="20"/>
  <c r="CK213" i="20"/>
  <c r="CL213" i="20"/>
  <c r="CM213" i="20"/>
  <c r="CN213" i="20"/>
  <c r="CO213" i="20"/>
  <c r="CP213" i="20"/>
  <c r="CQ213" i="20"/>
  <c r="AX214" i="20"/>
  <c r="AY214" i="20"/>
  <c r="AZ214" i="20"/>
  <c r="BA214" i="20"/>
  <c r="BB214" i="20"/>
  <c r="BC214" i="20"/>
  <c r="BD214" i="20"/>
  <c r="BE214" i="20"/>
  <c r="BF214" i="20"/>
  <c r="BG214" i="20"/>
  <c r="BH214" i="20"/>
  <c r="BI214" i="20"/>
  <c r="BJ214" i="20"/>
  <c r="BK214" i="20"/>
  <c r="BL214" i="20"/>
  <c r="BM214" i="20"/>
  <c r="BN214" i="20"/>
  <c r="BO214" i="20"/>
  <c r="BP214" i="20"/>
  <c r="BQ214" i="20"/>
  <c r="BR214" i="20"/>
  <c r="BS214" i="20"/>
  <c r="BT214" i="20"/>
  <c r="BU214" i="20"/>
  <c r="BV214" i="20"/>
  <c r="BW214" i="20"/>
  <c r="BX214" i="20"/>
  <c r="BY214" i="20"/>
  <c r="BZ214" i="20"/>
  <c r="CA214" i="20"/>
  <c r="CB214" i="20"/>
  <c r="CC214" i="20"/>
  <c r="CD214" i="20"/>
  <c r="CE214" i="20"/>
  <c r="CF214" i="20"/>
  <c r="CG214" i="20"/>
  <c r="CH214" i="20"/>
  <c r="CI214" i="20"/>
  <c r="CJ214" i="20"/>
  <c r="CK214" i="20"/>
  <c r="CL214" i="20"/>
  <c r="CM214" i="20"/>
  <c r="CN214" i="20"/>
  <c r="CO214" i="20"/>
  <c r="CP214" i="20"/>
  <c r="CQ214" i="20"/>
  <c r="AX215" i="20"/>
  <c r="AY215" i="20"/>
  <c r="AZ215" i="20"/>
  <c r="BA215" i="20"/>
  <c r="BB215" i="20"/>
  <c r="BC215" i="20"/>
  <c r="BD215" i="20"/>
  <c r="BE215" i="20"/>
  <c r="BF215" i="20"/>
  <c r="BG215" i="20"/>
  <c r="BH215" i="20"/>
  <c r="BI215" i="20"/>
  <c r="BJ215" i="20"/>
  <c r="BK215" i="20"/>
  <c r="BL215" i="20"/>
  <c r="BM215" i="20"/>
  <c r="BN215" i="20"/>
  <c r="BO215" i="20"/>
  <c r="BP215" i="20"/>
  <c r="BQ215" i="20"/>
  <c r="BR215" i="20"/>
  <c r="BS215" i="20"/>
  <c r="BT215" i="20"/>
  <c r="BU215" i="20"/>
  <c r="BV215" i="20"/>
  <c r="BW215" i="20"/>
  <c r="BX215" i="20"/>
  <c r="BY215" i="20"/>
  <c r="BZ215" i="20"/>
  <c r="CA215" i="20"/>
  <c r="CB215" i="20"/>
  <c r="CC215" i="20"/>
  <c r="CD215" i="20"/>
  <c r="CE215" i="20"/>
  <c r="CF215" i="20"/>
  <c r="CG215" i="20"/>
  <c r="CH215" i="20"/>
  <c r="CI215" i="20"/>
  <c r="CJ215" i="20"/>
  <c r="CK215" i="20"/>
  <c r="CL215" i="20"/>
  <c r="CM215" i="20"/>
  <c r="CN215" i="20"/>
  <c r="CO215" i="20"/>
  <c r="CP215" i="20"/>
  <c r="CQ215" i="20"/>
  <c r="AX216" i="20"/>
  <c r="AY216" i="20"/>
  <c r="AZ216" i="20"/>
  <c r="BA216" i="20"/>
  <c r="BB216" i="20"/>
  <c r="BC216" i="20"/>
  <c r="BD216" i="20"/>
  <c r="BE216" i="20"/>
  <c r="BF216" i="20"/>
  <c r="BG216" i="20"/>
  <c r="BH216" i="20"/>
  <c r="BI216" i="20"/>
  <c r="BJ216" i="20"/>
  <c r="BK216" i="20"/>
  <c r="BL216" i="20"/>
  <c r="BM216" i="20"/>
  <c r="BN216" i="20"/>
  <c r="BO216" i="20"/>
  <c r="BP216" i="20"/>
  <c r="BQ216" i="20"/>
  <c r="BR216" i="20"/>
  <c r="BS216" i="20"/>
  <c r="BT216" i="20"/>
  <c r="BU216" i="20"/>
  <c r="BV216" i="20"/>
  <c r="BW216" i="20"/>
  <c r="BX216" i="20"/>
  <c r="BY216" i="20"/>
  <c r="BZ216" i="20"/>
  <c r="CA216" i="20"/>
  <c r="CB216" i="20"/>
  <c r="CC216" i="20"/>
  <c r="CD216" i="20"/>
  <c r="CE216" i="20"/>
  <c r="CF216" i="20"/>
  <c r="CG216" i="20"/>
  <c r="CH216" i="20"/>
  <c r="CI216" i="20"/>
  <c r="CJ216" i="20"/>
  <c r="CK216" i="20"/>
  <c r="CL216" i="20"/>
  <c r="CM216" i="20"/>
  <c r="CN216" i="20"/>
  <c r="CO216" i="20"/>
  <c r="CP216" i="20"/>
  <c r="CQ216" i="20"/>
  <c r="AX217" i="20"/>
  <c r="AY217" i="20"/>
  <c r="AZ217" i="20"/>
  <c r="BA217" i="20"/>
  <c r="BB217" i="20"/>
  <c r="BC217" i="20"/>
  <c r="BD217" i="20"/>
  <c r="BE217" i="20"/>
  <c r="BF217" i="20"/>
  <c r="BG217" i="20"/>
  <c r="BH217" i="20"/>
  <c r="BI217" i="20"/>
  <c r="BJ217" i="20"/>
  <c r="BK217" i="20"/>
  <c r="BL217" i="20"/>
  <c r="BM217" i="20"/>
  <c r="BN217" i="20"/>
  <c r="BO217" i="20"/>
  <c r="BP217" i="20"/>
  <c r="BQ217" i="20"/>
  <c r="BR217" i="20"/>
  <c r="BS217" i="20"/>
  <c r="BT217" i="20"/>
  <c r="BU217" i="20"/>
  <c r="BV217" i="20"/>
  <c r="BW217" i="20"/>
  <c r="BX217" i="20"/>
  <c r="BY217" i="20"/>
  <c r="BZ217" i="20"/>
  <c r="CA217" i="20"/>
  <c r="CB217" i="20"/>
  <c r="CC217" i="20"/>
  <c r="CD217" i="20"/>
  <c r="CE217" i="20"/>
  <c r="CF217" i="20"/>
  <c r="CG217" i="20"/>
  <c r="CH217" i="20"/>
  <c r="CI217" i="20"/>
  <c r="CJ217" i="20"/>
  <c r="CK217" i="20"/>
  <c r="CL217" i="20"/>
  <c r="CM217" i="20"/>
  <c r="CN217" i="20"/>
  <c r="CO217" i="20"/>
  <c r="CP217" i="20"/>
  <c r="CQ217" i="20"/>
  <c r="AX218" i="20"/>
  <c r="AY218" i="20"/>
  <c r="AZ218" i="20"/>
  <c r="BA218" i="20"/>
  <c r="BB218" i="20"/>
  <c r="BC218" i="20"/>
  <c r="BD218" i="20"/>
  <c r="BE218" i="20"/>
  <c r="BF218" i="20"/>
  <c r="BG218" i="20"/>
  <c r="BH218" i="20"/>
  <c r="BI218" i="20"/>
  <c r="BJ218" i="20"/>
  <c r="BK218" i="20"/>
  <c r="BL218" i="20"/>
  <c r="BM218" i="20"/>
  <c r="BN218" i="20"/>
  <c r="BO218" i="20"/>
  <c r="BP218" i="20"/>
  <c r="BQ218" i="20"/>
  <c r="BR218" i="20"/>
  <c r="BS218" i="20"/>
  <c r="BT218" i="20"/>
  <c r="BU218" i="20"/>
  <c r="BV218" i="20"/>
  <c r="BW218" i="20"/>
  <c r="BX218" i="20"/>
  <c r="BY218" i="20"/>
  <c r="BZ218" i="20"/>
  <c r="CA218" i="20"/>
  <c r="CB218" i="20"/>
  <c r="CC218" i="20"/>
  <c r="CD218" i="20"/>
  <c r="CE218" i="20"/>
  <c r="CF218" i="20"/>
  <c r="CG218" i="20"/>
  <c r="CH218" i="20"/>
  <c r="CI218" i="20"/>
  <c r="CJ218" i="20"/>
  <c r="CK218" i="20"/>
  <c r="CL218" i="20"/>
  <c r="CM218" i="20"/>
  <c r="CN218" i="20"/>
  <c r="CO218" i="20"/>
  <c r="CP218" i="20"/>
  <c r="CQ218" i="20"/>
  <c r="AX219" i="20"/>
  <c r="AY219" i="20"/>
  <c r="AZ219" i="20"/>
  <c r="BA219" i="20"/>
  <c r="BB219" i="20"/>
  <c r="BC219" i="20"/>
  <c r="BD219" i="20"/>
  <c r="BE219" i="20"/>
  <c r="BF219" i="20"/>
  <c r="BG219" i="20"/>
  <c r="BH219" i="20"/>
  <c r="BI219" i="20"/>
  <c r="BJ219" i="20"/>
  <c r="BK219" i="20"/>
  <c r="BL219" i="20"/>
  <c r="BM219" i="20"/>
  <c r="BN219" i="20"/>
  <c r="BO219" i="20"/>
  <c r="BP219" i="20"/>
  <c r="BQ219" i="20"/>
  <c r="BR219" i="20"/>
  <c r="BS219" i="20"/>
  <c r="BT219" i="20"/>
  <c r="BU219" i="20"/>
  <c r="BV219" i="20"/>
  <c r="BW219" i="20"/>
  <c r="BX219" i="20"/>
  <c r="BY219" i="20"/>
  <c r="BZ219" i="20"/>
  <c r="CA219" i="20"/>
  <c r="CB219" i="20"/>
  <c r="CC219" i="20"/>
  <c r="CD219" i="20"/>
  <c r="CE219" i="20"/>
  <c r="CF219" i="20"/>
  <c r="CG219" i="20"/>
  <c r="CH219" i="20"/>
  <c r="CI219" i="20"/>
  <c r="CJ219" i="20"/>
  <c r="CK219" i="20"/>
  <c r="CL219" i="20"/>
  <c r="CM219" i="20"/>
  <c r="CN219" i="20"/>
  <c r="CO219" i="20"/>
  <c r="CP219" i="20"/>
  <c r="CQ219" i="20"/>
  <c r="AX220" i="20"/>
  <c r="AY220" i="20"/>
  <c r="AZ220" i="20"/>
  <c r="BA220" i="20"/>
  <c r="BB220" i="20"/>
  <c r="BC220" i="20"/>
  <c r="BD220" i="20"/>
  <c r="BE220" i="20"/>
  <c r="BF220" i="20"/>
  <c r="BG220" i="20"/>
  <c r="BH220" i="20"/>
  <c r="BI220" i="20"/>
  <c r="BJ220" i="20"/>
  <c r="BK220" i="20"/>
  <c r="BL220" i="20"/>
  <c r="BM220" i="20"/>
  <c r="BN220" i="20"/>
  <c r="BO220" i="20"/>
  <c r="BP220" i="20"/>
  <c r="BQ220" i="20"/>
  <c r="BR220" i="20"/>
  <c r="BS220" i="20"/>
  <c r="BT220" i="20"/>
  <c r="BU220" i="20"/>
  <c r="BV220" i="20"/>
  <c r="BW220" i="20"/>
  <c r="BX220" i="20"/>
  <c r="BY220" i="20"/>
  <c r="BZ220" i="20"/>
  <c r="CA220" i="20"/>
  <c r="CB220" i="20"/>
  <c r="CC220" i="20"/>
  <c r="CD220" i="20"/>
  <c r="CE220" i="20"/>
  <c r="CF220" i="20"/>
  <c r="CG220" i="20"/>
  <c r="CH220" i="20"/>
  <c r="CI220" i="20"/>
  <c r="CJ220" i="20"/>
  <c r="CK220" i="20"/>
  <c r="CL220" i="20"/>
  <c r="CM220" i="20"/>
  <c r="CN220" i="20"/>
  <c r="CO220" i="20"/>
  <c r="CP220" i="20"/>
  <c r="CQ220" i="20"/>
  <c r="AX221" i="20"/>
  <c r="AY221" i="20"/>
  <c r="AZ221" i="20"/>
  <c r="BA221" i="20"/>
  <c r="BB221" i="20"/>
  <c r="BC221" i="20"/>
  <c r="BD221" i="20"/>
  <c r="BE221" i="20"/>
  <c r="BF221" i="20"/>
  <c r="BG221" i="20"/>
  <c r="BH221" i="20"/>
  <c r="BI221" i="20"/>
  <c r="BJ221" i="20"/>
  <c r="BK221" i="20"/>
  <c r="BL221" i="20"/>
  <c r="BM221" i="20"/>
  <c r="BN221" i="20"/>
  <c r="BO221" i="20"/>
  <c r="BP221" i="20"/>
  <c r="BQ221" i="20"/>
  <c r="BR221" i="20"/>
  <c r="BS221" i="20"/>
  <c r="BT221" i="20"/>
  <c r="BU221" i="20"/>
  <c r="BV221" i="20"/>
  <c r="BW221" i="20"/>
  <c r="BX221" i="20"/>
  <c r="BY221" i="20"/>
  <c r="BZ221" i="20"/>
  <c r="CA221" i="20"/>
  <c r="CB221" i="20"/>
  <c r="CC221" i="20"/>
  <c r="CD221" i="20"/>
  <c r="CE221" i="20"/>
  <c r="CF221" i="20"/>
  <c r="CG221" i="20"/>
  <c r="CH221" i="20"/>
  <c r="CI221" i="20"/>
  <c r="CJ221" i="20"/>
  <c r="CK221" i="20"/>
  <c r="CL221" i="20"/>
  <c r="CM221" i="20"/>
  <c r="CN221" i="20"/>
  <c r="CO221" i="20"/>
  <c r="CP221" i="20"/>
  <c r="CQ221" i="20"/>
  <c r="AX222" i="20"/>
  <c r="AY222" i="20"/>
  <c r="AZ222" i="20"/>
  <c r="BA222" i="20"/>
  <c r="BB222" i="20"/>
  <c r="BC222" i="20"/>
  <c r="BD222" i="20"/>
  <c r="BE222" i="20"/>
  <c r="BF222" i="20"/>
  <c r="BG222" i="20"/>
  <c r="BH222" i="20"/>
  <c r="BI222" i="20"/>
  <c r="BJ222" i="20"/>
  <c r="BK222" i="20"/>
  <c r="BL222" i="20"/>
  <c r="BM222" i="20"/>
  <c r="BN222" i="20"/>
  <c r="BO222" i="20"/>
  <c r="BP222" i="20"/>
  <c r="BQ222" i="20"/>
  <c r="BR222" i="20"/>
  <c r="BS222" i="20"/>
  <c r="BT222" i="20"/>
  <c r="BU222" i="20"/>
  <c r="BV222" i="20"/>
  <c r="BW222" i="20"/>
  <c r="BX222" i="20"/>
  <c r="BY222" i="20"/>
  <c r="BZ222" i="20"/>
  <c r="CA222" i="20"/>
  <c r="CB222" i="20"/>
  <c r="CC222" i="20"/>
  <c r="CD222" i="20"/>
  <c r="CE222" i="20"/>
  <c r="CF222" i="20"/>
  <c r="CG222" i="20"/>
  <c r="CH222" i="20"/>
  <c r="CI222" i="20"/>
  <c r="CJ222" i="20"/>
  <c r="CK222" i="20"/>
  <c r="CL222" i="20"/>
  <c r="CM222" i="20"/>
  <c r="CN222" i="20"/>
  <c r="CO222" i="20"/>
  <c r="CP222" i="20"/>
  <c r="CQ222" i="20"/>
  <c r="AX223" i="20"/>
  <c r="AY223" i="20"/>
  <c r="AZ223" i="20"/>
  <c r="BA223" i="20"/>
  <c r="BB223" i="20"/>
  <c r="BC223" i="20"/>
  <c r="BD223" i="20"/>
  <c r="BE223" i="20"/>
  <c r="BF223" i="20"/>
  <c r="BG223" i="20"/>
  <c r="BH223" i="20"/>
  <c r="BI223" i="20"/>
  <c r="BJ223" i="20"/>
  <c r="BK223" i="20"/>
  <c r="BL223" i="20"/>
  <c r="BM223" i="20"/>
  <c r="BN223" i="20"/>
  <c r="BO223" i="20"/>
  <c r="BP223" i="20"/>
  <c r="BQ223" i="20"/>
  <c r="BR223" i="20"/>
  <c r="BS223" i="20"/>
  <c r="BT223" i="20"/>
  <c r="BU223" i="20"/>
  <c r="BV223" i="20"/>
  <c r="BW223" i="20"/>
  <c r="BX223" i="20"/>
  <c r="BY223" i="20"/>
  <c r="BZ223" i="20"/>
  <c r="CA223" i="20"/>
  <c r="CB223" i="20"/>
  <c r="CC223" i="20"/>
  <c r="CD223" i="20"/>
  <c r="CE223" i="20"/>
  <c r="CF223" i="20"/>
  <c r="CG223" i="20"/>
  <c r="CH223" i="20"/>
  <c r="CI223" i="20"/>
  <c r="CJ223" i="20"/>
  <c r="CK223" i="20"/>
  <c r="CL223" i="20"/>
  <c r="CM223" i="20"/>
  <c r="CN223" i="20"/>
  <c r="CO223" i="20"/>
  <c r="CP223" i="20"/>
  <c r="CQ223" i="20"/>
  <c r="AX224" i="20"/>
  <c r="AY224" i="20"/>
  <c r="AZ224" i="20"/>
  <c r="BA224" i="20"/>
  <c r="BB224" i="20"/>
  <c r="BC224" i="20"/>
  <c r="BD224" i="20"/>
  <c r="BE224" i="20"/>
  <c r="BF224" i="20"/>
  <c r="BG224" i="20"/>
  <c r="BH224" i="20"/>
  <c r="BI224" i="20"/>
  <c r="BJ224" i="20"/>
  <c r="BK224" i="20"/>
  <c r="BL224" i="20"/>
  <c r="BM224" i="20"/>
  <c r="BN224" i="20"/>
  <c r="BO224" i="20"/>
  <c r="BP224" i="20"/>
  <c r="BQ224" i="20"/>
  <c r="BR224" i="20"/>
  <c r="BS224" i="20"/>
  <c r="BT224" i="20"/>
  <c r="BU224" i="20"/>
  <c r="BV224" i="20"/>
  <c r="BW224" i="20"/>
  <c r="BX224" i="20"/>
  <c r="BY224" i="20"/>
  <c r="BZ224" i="20"/>
  <c r="CA224" i="20"/>
  <c r="CB224" i="20"/>
  <c r="CC224" i="20"/>
  <c r="CD224" i="20"/>
  <c r="CE224" i="20"/>
  <c r="CF224" i="20"/>
  <c r="CG224" i="20"/>
  <c r="CH224" i="20"/>
  <c r="CI224" i="20"/>
  <c r="CJ224" i="20"/>
  <c r="CK224" i="20"/>
  <c r="CL224" i="20"/>
  <c r="CM224" i="20"/>
  <c r="CN224" i="20"/>
  <c r="CO224" i="20"/>
  <c r="CP224" i="20"/>
  <c r="CQ224" i="20"/>
  <c r="AX225" i="20"/>
  <c r="AY225" i="20"/>
  <c r="AZ225" i="20"/>
  <c r="BA225" i="20"/>
  <c r="BB225" i="20"/>
  <c r="BC225" i="20"/>
  <c r="BD225" i="20"/>
  <c r="BE225" i="20"/>
  <c r="BF225" i="20"/>
  <c r="BG225" i="20"/>
  <c r="BH225" i="20"/>
  <c r="BI225" i="20"/>
  <c r="BJ225" i="20"/>
  <c r="BK225" i="20"/>
  <c r="BL225" i="20"/>
  <c r="BM225" i="20"/>
  <c r="BN225" i="20"/>
  <c r="BO225" i="20"/>
  <c r="BP225" i="20"/>
  <c r="BQ225" i="20"/>
  <c r="BR225" i="20"/>
  <c r="BS225" i="20"/>
  <c r="BT225" i="20"/>
  <c r="BU225" i="20"/>
  <c r="BV225" i="20"/>
  <c r="BW225" i="20"/>
  <c r="BX225" i="20"/>
  <c r="BY225" i="20"/>
  <c r="BZ225" i="20"/>
  <c r="CA225" i="20"/>
  <c r="CB225" i="20"/>
  <c r="CC225" i="20"/>
  <c r="CD225" i="20"/>
  <c r="CE225" i="20"/>
  <c r="CF225" i="20"/>
  <c r="CG225" i="20"/>
  <c r="CH225" i="20"/>
  <c r="CI225" i="20"/>
  <c r="CJ225" i="20"/>
  <c r="CK225" i="20"/>
  <c r="CL225" i="20"/>
  <c r="CM225" i="20"/>
  <c r="CN225" i="20"/>
  <c r="CO225" i="20"/>
  <c r="CP225" i="20"/>
  <c r="CQ225" i="20"/>
  <c r="AX226" i="20"/>
  <c r="AY226" i="20"/>
  <c r="AZ226" i="20"/>
  <c r="BA226" i="20"/>
  <c r="BB226" i="20"/>
  <c r="BC226" i="20"/>
  <c r="BD226" i="20"/>
  <c r="BE226" i="20"/>
  <c r="BF226" i="20"/>
  <c r="BG226" i="20"/>
  <c r="BH226" i="20"/>
  <c r="BI226" i="20"/>
  <c r="BJ226" i="20"/>
  <c r="BK226" i="20"/>
  <c r="BL226" i="20"/>
  <c r="BM226" i="20"/>
  <c r="BN226" i="20"/>
  <c r="BO226" i="20"/>
  <c r="BP226" i="20"/>
  <c r="BQ226" i="20"/>
  <c r="BR226" i="20"/>
  <c r="BS226" i="20"/>
  <c r="BT226" i="20"/>
  <c r="BU226" i="20"/>
  <c r="BV226" i="20"/>
  <c r="BW226" i="20"/>
  <c r="BX226" i="20"/>
  <c r="BY226" i="20"/>
  <c r="BZ226" i="20"/>
  <c r="CA226" i="20"/>
  <c r="CB226" i="20"/>
  <c r="CC226" i="20"/>
  <c r="CD226" i="20"/>
  <c r="CE226" i="20"/>
  <c r="CF226" i="20"/>
  <c r="CG226" i="20"/>
  <c r="CH226" i="20"/>
  <c r="CI226" i="20"/>
  <c r="CJ226" i="20"/>
  <c r="CK226" i="20"/>
  <c r="CL226" i="20"/>
  <c r="CM226" i="20"/>
  <c r="CN226" i="20"/>
  <c r="CO226" i="20"/>
  <c r="CP226" i="20"/>
  <c r="CQ226" i="20"/>
  <c r="AX227" i="20"/>
  <c r="AY227" i="20"/>
  <c r="AZ227" i="20"/>
  <c r="BA227" i="20"/>
  <c r="BB227" i="20"/>
  <c r="BC227" i="20"/>
  <c r="BD227" i="20"/>
  <c r="BE227" i="20"/>
  <c r="BF227" i="20"/>
  <c r="BG227" i="20"/>
  <c r="BH227" i="20"/>
  <c r="BI227" i="20"/>
  <c r="BJ227" i="20"/>
  <c r="BK227" i="20"/>
  <c r="BL227" i="20"/>
  <c r="BM227" i="20"/>
  <c r="BN227" i="20"/>
  <c r="BO227" i="20"/>
  <c r="BP227" i="20"/>
  <c r="BQ227" i="20"/>
  <c r="BR227" i="20"/>
  <c r="BS227" i="20"/>
  <c r="BT227" i="20"/>
  <c r="BU227" i="20"/>
  <c r="BV227" i="20"/>
  <c r="BW227" i="20"/>
  <c r="BX227" i="20"/>
  <c r="BY227" i="20"/>
  <c r="BZ227" i="20"/>
  <c r="CA227" i="20"/>
  <c r="CB227" i="20"/>
  <c r="CC227" i="20"/>
  <c r="CD227" i="20"/>
  <c r="CE227" i="20"/>
  <c r="CF227" i="20"/>
  <c r="CG227" i="20"/>
  <c r="CH227" i="20"/>
  <c r="CI227" i="20"/>
  <c r="CJ227" i="20"/>
  <c r="CK227" i="20"/>
  <c r="CL227" i="20"/>
  <c r="CM227" i="20"/>
  <c r="CN227" i="20"/>
  <c r="CO227" i="20"/>
  <c r="CP227" i="20"/>
  <c r="CQ227" i="20"/>
  <c r="AX228" i="20"/>
  <c r="AY228" i="20"/>
  <c r="AZ228" i="20"/>
  <c r="BA228" i="20"/>
  <c r="BB228" i="20"/>
  <c r="BC228" i="20"/>
  <c r="BD228" i="20"/>
  <c r="BE228" i="20"/>
  <c r="BF228" i="20"/>
  <c r="BG228" i="20"/>
  <c r="BH228" i="20"/>
  <c r="BI228" i="20"/>
  <c r="BJ228" i="20"/>
  <c r="BK228" i="20"/>
  <c r="BL228" i="20"/>
  <c r="BM228" i="20"/>
  <c r="BN228" i="20"/>
  <c r="BO228" i="20"/>
  <c r="BP228" i="20"/>
  <c r="BQ228" i="20"/>
  <c r="BR228" i="20"/>
  <c r="BS228" i="20"/>
  <c r="BT228" i="20"/>
  <c r="BU228" i="20"/>
  <c r="BV228" i="20"/>
  <c r="BW228" i="20"/>
  <c r="BX228" i="20"/>
  <c r="BY228" i="20"/>
  <c r="BZ228" i="20"/>
  <c r="CA228" i="20"/>
  <c r="CB228" i="20"/>
  <c r="CC228" i="20"/>
  <c r="CD228" i="20"/>
  <c r="CE228" i="20"/>
  <c r="CF228" i="20"/>
  <c r="CG228" i="20"/>
  <c r="CH228" i="20"/>
  <c r="CI228" i="20"/>
  <c r="CJ228" i="20"/>
  <c r="CK228" i="20"/>
  <c r="CL228" i="20"/>
  <c r="CM228" i="20"/>
  <c r="CN228" i="20"/>
  <c r="CO228" i="20"/>
  <c r="CP228" i="20"/>
  <c r="CQ228" i="20"/>
  <c r="AX229" i="20"/>
  <c r="AY229" i="20"/>
  <c r="AZ229" i="20"/>
  <c r="BA229" i="20"/>
  <c r="BB229" i="20"/>
  <c r="BC229" i="20"/>
  <c r="BD229" i="20"/>
  <c r="BE229" i="20"/>
  <c r="BF229" i="20"/>
  <c r="BG229" i="20"/>
  <c r="BH229" i="20"/>
  <c r="BI229" i="20"/>
  <c r="BJ229" i="20"/>
  <c r="BK229" i="20"/>
  <c r="BL229" i="20"/>
  <c r="BM229" i="20"/>
  <c r="BN229" i="20"/>
  <c r="BO229" i="20"/>
  <c r="BP229" i="20"/>
  <c r="BQ229" i="20"/>
  <c r="BR229" i="20"/>
  <c r="BS229" i="20"/>
  <c r="BT229" i="20"/>
  <c r="BU229" i="20"/>
  <c r="BV229" i="20"/>
  <c r="BW229" i="20"/>
  <c r="BX229" i="20"/>
  <c r="BY229" i="20"/>
  <c r="BZ229" i="20"/>
  <c r="CA229" i="20"/>
  <c r="CB229" i="20"/>
  <c r="CC229" i="20"/>
  <c r="CD229" i="20"/>
  <c r="CE229" i="20"/>
  <c r="CF229" i="20"/>
  <c r="CG229" i="20"/>
  <c r="CH229" i="20"/>
  <c r="CI229" i="20"/>
  <c r="CJ229" i="20"/>
  <c r="CK229" i="20"/>
  <c r="CL229" i="20"/>
  <c r="CM229" i="20"/>
  <c r="CN229" i="20"/>
  <c r="CO229" i="20"/>
  <c r="CP229" i="20"/>
  <c r="CQ229" i="20"/>
  <c r="AX230" i="20"/>
  <c r="AY230" i="20"/>
  <c r="AZ230" i="20"/>
  <c r="BA230" i="20"/>
  <c r="BB230" i="20"/>
  <c r="BC230" i="20"/>
  <c r="BD230" i="20"/>
  <c r="BE230" i="20"/>
  <c r="BF230" i="20"/>
  <c r="BG230" i="20"/>
  <c r="BH230" i="20"/>
  <c r="BI230" i="20"/>
  <c r="BJ230" i="20"/>
  <c r="BK230" i="20"/>
  <c r="BL230" i="20"/>
  <c r="BM230" i="20"/>
  <c r="BN230" i="20"/>
  <c r="BO230" i="20"/>
  <c r="BP230" i="20"/>
  <c r="BQ230" i="20"/>
  <c r="BR230" i="20"/>
  <c r="BS230" i="20"/>
  <c r="BT230" i="20"/>
  <c r="BU230" i="20"/>
  <c r="BV230" i="20"/>
  <c r="BW230" i="20"/>
  <c r="BX230" i="20"/>
  <c r="BY230" i="20"/>
  <c r="BZ230" i="20"/>
  <c r="CA230" i="20"/>
  <c r="CB230" i="20"/>
  <c r="CC230" i="20"/>
  <c r="CD230" i="20"/>
  <c r="CE230" i="20"/>
  <c r="CF230" i="20"/>
  <c r="CG230" i="20"/>
  <c r="CH230" i="20"/>
  <c r="CI230" i="20"/>
  <c r="CJ230" i="20"/>
  <c r="CK230" i="20"/>
  <c r="CL230" i="20"/>
  <c r="CM230" i="20"/>
  <c r="CN230" i="20"/>
  <c r="CO230" i="20"/>
  <c r="CP230" i="20"/>
  <c r="CQ230" i="20"/>
  <c r="AX231" i="20"/>
  <c r="AY231" i="20"/>
  <c r="AZ231" i="20"/>
  <c r="BA231" i="20"/>
  <c r="BB231" i="20"/>
  <c r="BC231" i="20"/>
  <c r="BD231" i="20"/>
  <c r="BE231" i="20"/>
  <c r="BF231" i="20"/>
  <c r="BG231" i="20"/>
  <c r="BH231" i="20"/>
  <c r="BI231" i="20"/>
  <c r="BJ231" i="20"/>
  <c r="BK231" i="20"/>
  <c r="BL231" i="20"/>
  <c r="BM231" i="20"/>
  <c r="BN231" i="20"/>
  <c r="BO231" i="20"/>
  <c r="BP231" i="20"/>
  <c r="BQ231" i="20"/>
  <c r="BR231" i="20"/>
  <c r="BS231" i="20"/>
  <c r="BT231" i="20"/>
  <c r="BU231" i="20"/>
  <c r="BV231" i="20"/>
  <c r="BW231" i="20"/>
  <c r="BX231" i="20"/>
  <c r="BY231" i="20"/>
  <c r="BZ231" i="20"/>
  <c r="CA231" i="20"/>
  <c r="CB231" i="20"/>
  <c r="CC231" i="20"/>
  <c r="CD231" i="20"/>
  <c r="CE231" i="20"/>
  <c r="CF231" i="20"/>
  <c r="CG231" i="20"/>
  <c r="CH231" i="20"/>
  <c r="CI231" i="20"/>
  <c r="CJ231" i="20"/>
  <c r="CK231" i="20"/>
  <c r="CL231" i="20"/>
  <c r="CM231" i="20"/>
  <c r="CN231" i="20"/>
  <c r="CO231" i="20"/>
  <c r="CP231" i="20"/>
  <c r="CQ231" i="20"/>
  <c r="AX232" i="20"/>
  <c r="AY232" i="20"/>
  <c r="AZ232" i="20"/>
  <c r="BA232" i="20"/>
  <c r="BB232" i="20"/>
  <c r="BC232" i="20"/>
  <c r="BD232" i="20"/>
  <c r="BE232" i="20"/>
  <c r="BF232" i="20"/>
  <c r="BG232" i="20"/>
  <c r="BH232" i="20"/>
  <c r="BI232" i="20"/>
  <c r="BJ232" i="20"/>
  <c r="BK232" i="20"/>
  <c r="BL232" i="20"/>
  <c r="BM232" i="20"/>
  <c r="BN232" i="20"/>
  <c r="BO232" i="20"/>
  <c r="BP232" i="20"/>
  <c r="BQ232" i="20"/>
  <c r="BR232" i="20"/>
  <c r="BS232" i="20"/>
  <c r="BT232" i="20"/>
  <c r="BU232" i="20"/>
  <c r="BV232" i="20"/>
  <c r="BW232" i="20"/>
  <c r="BX232" i="20"/>
  <c r="BY232" i="20"/>
  <c r="BZ232" i="20"/>
  <c r="CA232" i="20"/>
  <c r="CB232" i="20"/>
  <c r="CC232" i="20"/>
  <c r="CD232" i="20"/>
  <c r="CE232" i="20"/>
  <c r="CF232" i="20"/>
  <c r="CG232" i="20"/>
  <c r="CH232" i="20"/>
  <c r="CI232" i="20"/>
  <c r="CJ232" i="20"/>
  <c r="CK232" i="20"/>
  <c r="CL232" i="20"/>
  <c r="CM232" i="20"/>
  <c r="CN232" i="20"/>
  <c r="CO232" i="20"/>
  <c r="CP232" i="20"/>
  <c r="CQ232" i="20"/>
  <c r="AX233" i="20"/>
  <c r="AY233" i="20"/>
  <c r="AZ233" i="20"/>
  <c r="BA233" i="20"/>
  <c r="BB233" i="20"/>
  <c r="BC233" i="20"/>
  <c r="BD233" i="20"/>
  <c r="BE233" i="20"/>
  <c r="BF233" i="20"/>
  <c r="BG233" i="20"/>
  <c r="BH233" i="20"/>
  <c r="BI233" i="20"/>
  <c r="BJ233" i="20"/>
  <c r="BK233" i="20"/>
  <c r="BL233" i="20"/>
  <c r="BM233" i="20"/>
  <c r="BN233" i="20"/>
  <c r="BO233" i="20"/>
  <c r="BP233" i="20"/>
  <c r="BQ233" i="20"/>
  <c r="BR233" i="20"/>
  <c r="BS233" i="20"/>
  <c r="BT233" i="20"/>
  <c r="BU233" i="20"/>
  <c r="BV233" i="20"/>
  <c r="BW233" i="20"/>
  <c r="BX233" i="20"/>
  <c r="BY233" i="20"/>
  <c r="BZ233" i="20"/>
  <c r="CA233" i="20"/>
  <c r="CB233" i="20"/>
  <c r="CC233" i="20"/>
  <c r="CD233" i="20"/>
  <c r="CE233" i="20"/>
  <c r="CF233" i="20"/>
  <c r="CG233" i="20"/>
  <c r="CH233" i="20"/>
  <c r="CI233" i="20"/>
  <c r="CJ233" i="20"/>
  <c r="CK233" i="20"/>
  <c r="CL233" i="20"/>
  <c r="CM233" i="20"/>
  <c r="CN233" i="20"/>
  <c r="CO233" i="20"/>
  <c r="CP233" i="20"/>
  <c r="CQ233" i="20"/>
  <c r="AX234" i="20"/>
  <c r="AY234" i="20"/>
  <c r="AZ234" i="20"/>
  <c r="BA234" i="20"/>
  <c r="BB234" i="20"/>
  <c r="BC234" i="20"/>
  <c r="BD234" i="20"/>
  <c r="BE234" i="20"/>
  <c r="BF234" i="20"/>
  <c r="BG234" i="20"/>
  <c r="BH234" i="20"/>
  <c r="BI234" i="20"/>
  <c r="BJ234" i="20"/>
  <c r="BK234" i="20"/>
  <c r="BL234" i="20"/>
  <c r="BM234" i="20"/>
  <c r="BN234" i="20"/>
  <c r="BO234" i="20"/>
  <c r="BP234" i="20"/>
  <c r="BQ234" i="20"/>
  <c r="BR234" i="20"/>
  <c r="BS234" i="20"/>
  <c r="BT234" i="20"/>
  <c r="BU234" i="20"/>
  <c r="BV234" i="20"/>
  <c r="BW234" i="20"/>
  <c r="BX234" i="20"/>
  <c r="BY234" i="20"/>
  <c r="BZ234" i="20"/>
  <c r="CA234" i="20"/>
  <c r="CB234" i="20"/>
  <c r="CC234" i="20"/>
  <c r="CD234" i="20"/>
  <c r="CE234" i="20"/>
  <c r="CF234" i="20"/>
  <c r="CG234" i="20"/>
  <c r="CH234" i="20"/>
  <c r="CI234" i="20"/>
  <c r="CJ234" i="20"/>
  <c r="CK234" i="20"/>
  <c r="CL234" i="20"/>
  <c r="CM234" i="20"/>
  <c r="CN234" i="20"/>
  <c r="CO234" i="20"/>
  <c r="CP234" i="20"/>
  <c r="CQ234" i="20"/>
  <c r="AX235" i="20"/>
  <c r="AY235" i="20"/>
  <c r="AZ235" i="20"/>
  <c r="BA235" i="20"/>
  <c r="BB235" i="20"/>
  <c r="BC235" i="20"/>
  <c r="BD235" i="20"/>
  <c r="BE235" i="20"/>
  <c r="BF235" i="20"/>
  <c r="BG235" i="20"/>
  <c r="BH235" i="20"/>
  <c r="BI235" i="20"/>
  <c r="BJ235" i="20"/>
  <c r="BK235" i="20"/>
  <c r="BL235" i="20"/>
  <c r="BM235" i="20"/>
  <c r="BN235" i="20"/>
  <c r="BO235" i="20"/>
  <c r="BP235" i="20"/>
  <c r="BQ235" i="20"/>
  <c r="BR235" i="20"/>
  <c r="BS235" i="20"/>
  <c r="BT235" i="20"/>
  <c r="BU235" i="20"/>
  <c r="BV235" i="20"/>
  <c r="BW235" i="20"/>
  <c r="BX235" i="20"/>
  <c r="BY235" i="20"/>
  <c r="BZ235" i="20"/>
  <c r="CA235" i="20"/>
  <c r="CB235" i="20"/>
  <c r="CC235" i="20"/>
  <c r="CD235" i="20"/>
  <c r="CE235" i="20"/>
  <c r="CF235" i="20"/>
  <c r="CG235" i="20"/>
  <c r="CH235" i="20"/>
  <c r="CI235" i="20"/>
  <c r="CJ235" i="20"/>
  <c r="CK235" i="20"/>
  <c r="CL235" i="20"/>
  <c r="CM235" i="20"/>
  <c r="CN235" i="20"/>
  <c r="CO235" i="20"/>
  <c r="CP235" i="20"/>
  <c r="CQ235" i="20"/>
  <c r="AX236" i="20"/>
  <c r="AY236" i="20"/>
  <c r="AZ236" i="20"/>
  <c r="BA236" i="20"/>
  <c r="BB236" i="20"/>
  <c r="BC236" i="20"/>
  <c r="BD236" i="20"/>
  <c r="BE236" i="20"/>
  <c r="BF236" i="20"/>
  <c r="BG236" i="20"/>
  <c r="BH236" i="20"/>
  <c r="BI236" i="20"/>
  <c r="BJ236" i="20"/>
  <c r="BK236" i="20"/>
  <c r="BL236" i="20"/>
  <c r="BM236" i="20"/>
  <c r="BN236" i="20"/>
  <c r="BO236" i="20"/>
  <c r="BP236" i="20"/>
  <c r="BQ236" i="20"/>
  <c r="BR236" i="20"/>
  <c r="BS236" i="20"/>
  <c r="BT236" i="20"/>
  <c r="BU236" i="20"/>
  <c r="BV236" i="20"/>
  <c r="BW236" i="20"/>
  <c r="BX236" i="20"/>
  <c r="BY236" i="20"/>
  <c r="BZ236" i="20"/>
  <c r="CA236" i="20"/>
  <c r="CB236" i="20"/>
  <c r="CC236" i="20"/>
  <c r="CD236" i="20"/>
  <c r="CE236" i="20"/>
  <c r="CF236" i="20"/>
  <c r="CG236" i="20"/>
  <c r="CH236" i="20"/>
  <c r="CI236" i="20"/>
  <c r="CJ236" i="20"/>
  <c r="CK236" i="20"/>
  <c r="CL236" i="20"/>
  <c r="CM236" i="20"/>
  <c r="CN236" i="20"/>
  <c r="CO236" i="20"/>
  <c r="CP236" i="20"/>
  <c r="CQ236" i="20"/>
  <c r="AX237" i="20"/>
  <c r="AY237" i="20"/>
  <c r="AZ237" i="20"/>
  <c r="BA237" i="20"/>
  <c r="BB237" i="20"/>
  <c r="BC237" i="20"/>
  <c r="BD237" i="20"/>
  <c r="BE237" i="20"/>
  <c r="BF237" i="20"/>
  <c r="BG237" i="20"/>
  <c r="BH237" i="20"/>
  <c r="BI237" i="20"/>
  <c r="BJ237" i="20"/>
  <c r="BK237" i="20"/>
  <c r="BL237" i="20"/>
  <c r="BM237" i="20"/>
  <c r="BN237" i="20"/>
  <c r="BO237" i="20"/>
  <c r="BP237" i="20"/>
  <c r="BQ237" i="20"/>
  <c r="BR237" i="20"/>
  <c r="BS237" i="20"/>
  <c r="BT237" i="20"/>
  <c r="BU237" i="20"/>
  <c r="BV237" i="20"/>
  <c r="BW237" i="20"/>
  <c r="BX237" i="20"/>
  <c r="BY237" i="20"/>
  <c r="BZ237" i="20"/>
  <c r="CA237" i="20"/>
  <c r="CB237" i="20"/>
  <c r="CC237" i="20"/>
  <c r="CD237" i="20"/>
  <c r="CE237" i="20"/>
  <c r="CF237" i="20"/>
  <c r="CG237" i="20"/>
  <c r="CH237" i="20"/>
  <c r="CI237" i="20"/>
  <c r="CJ237" i="20"/>
  <c r="CK237" i="20"/>
  <c r="CL237" i="20"/>
  <c r="CM237" i="20"/>
  <c r="CN237" i="20"/>
  <c r="CO237" i="20"/>
  <c r="CP237" i="20"/>
  <c r="CQ237" i="20"/>
  <c r="AX238" i="20"/>
  <c r="AY238" i="20"/>
  <c r="AZ238" i="20"/>
  <c r="BA238" i="20"/>
  <c r="BB238" i="20"/>
  <c r="BC238" i="20"/>
  <c r="BD238" i="20"/>
  <c r="BE238" i="20"/>
  <c r="BF238" i="20"/>
  <c r="BG238" i="20"/>
  <c r="BH238" i="20"/>
  <c r="BI238" i="20"/>
  <c r="BJ238" i="20"/>
  <c r="BK238" i="20"/>
  <c r="BL238" i="20"/>
  <c r="BM238" i="20"/>
  <c r="BN238" i="20"/>
  <c r="BO238" i="20"/>
  <c r="BP238" i="20"/>
  <c r="BQ238" i="20"/>
  <c r="BR238" i="20"/>
  <c r="BS238" i="20"/>
  <c r="BT238" i="20"/>
  <c r="BU238" i="20"/>
  <c r="BV238" i="20"/>
  <c r="BW238" i="20"/>
  <c r="BX238" i="20"/>
  <c r="BY238" i="20"/>
  <c r="BZ238" i="20"/>
  <c r="CA238" i="20"/>
  <c r="CB238" i="20"/>
  <c r="CC238" i="20"/>
  <c r="CD238" i="20"/>
  <c r="CE238" i="20"/>
  <c r="CF238" i="20"/>
  <c r="CG238" i="20"/>
  <c r="CH238" i="20"/>
  <c r="CI238" i="20"/>
  <c r="CJ238" i="20"/>
  <c r="CK238" i="20"/>
  <c r="CL238" i="20"/>
  <c r="CM238" i="20"/>
  <c r="CN238" i="20"/>
  <c r="CO238" i="20"/>
  <c r="CP238" i="20"/>
  <c r="CQ238" i="20"/>
  <c r="AX239" i="20"/>
  <c r="AY239" i="20"/>
  <c r="AZ239" i="20"/>
  <c r="BA239" i="20"/>
  <c r="BB239" i="20"/>
  <c r="BC239" i="20"/>
  <c r="BD239" i="20"/>
  <c r="BE239" i="20"/>
  <c r="BF239" i="20"/>
  <c r="BG239" i="20"/>
  <c r="BH239" i="20"/>
  <c r="BI239" i="20"/>
  <c r="BJ239" i="20"/>
  <c r="BK239" i="20"/>
  <c r="BL239" i="20"/>
  <c r="BM239" i="20"/>
  <c r="BN239" i="20"/>
  <c r="BO239" i="20"/>
  <c r="BP239" i="20"/>
  <c r="BQ239" i="20"/>
  <c r="BR239" i="20"/>
  <c r="BS239" i="20"/>
  <c r="BT239" i="20"/>
  <c r="BU239" i="20"/>
  <c r="BV239" i="20"/>
  <c r="BW239" i="20"/>
  <c r="BX239" i="20"/>
  <c r="BY239" i="20"/>
  <c r="BZ239" i="20"/>
  <c r="CA239" i="20"/>
  <c r="CB239" i="20"/>
  <c r="CC239" i="20"/>
  <c r="CD239" i="20"/>
  <c r="CE239" i="20"/>
  <c r="CF239" i="20"/>
  <c r="CG239" i="20"/>
  <c r="CH239" i="20"/>
  <c r="CI239" i="20"/>
  <c r="CJ239" i="20"/>
  <c r="CK239" i="20"/>
  <c r="CL239" i="20"/>
  <c r="CM239" i="20"/>
  <c r="CN239" i="20"/>
  <c r="CO239" i="20"/>
  <c r="CP239" i="20"/>
  <c r="CQ239" i="20"/>
  <c r="AX240" i="20"/>
  <c r="AY240" i="20"/>
  <c r="AZ240" i="20"/>
  <c r="BA240" i="20"/>
  <c r="BB240" i="20"/>
  <c r="BC240" i="20"/>
  <c r="BD240" i="20"/>
  <c r="BE240" i="20"/>
  <c r="BF240" i="20"/>
  <c r="BG240" i="20"/>
  <c r="BH240" i="20"/>
  <c r="BI240" i="20"/>
  <c r="BJ240" i="20"/>
  <c r="BK240" i="20"/>
  <c r="BL240" i="20"/>
  <c r="BM240" i="20"/>
  <c r="BN240" i="20"/>
  <c r="BO240" i="20"/>
  <c r="BP240" i="20"/>
  <c r="BQ240" i="20"/>
  <c r="BR240" i="20"/>
  <c r="BS240" i="20"/>
  <c r="BT240" i="20"/>
  <c r="BU240" i="20"/>
  <c r="BV240" i="20"/>
  <c r="BW240" i="20"/>
  <c r="BX240" i="20"/>
  <c r="BY240" i="20"/>
  <c r="BZ240" i="20"/>
  <c r="CA240" i="20"/>
  <c r="CB240" i="20"/>
  <c r="CC240" i="20"/>
  <c r="CD240" i="20"/>
  <c r="CE240" i="20"/>
  <c r="CF240" i="20"/>
  <c r="CG240" i="20"/>
  <c r="CH240" i="20"/>
  <c r="CI240" i="20"/>
  <c r="CJ240" i="20"/>
  <c r="CK240" i="20"/>
  <c r="CL240" i="20"/>
  <c r="CM240" i="20"/>
  <c r="CN240" i="20"/>
  <c r="CO240" i="20"/>
  <c r="CP240" i="20"/>
  <c r="CQ240" i="20"/>
  <c r="AX241" i="20"/>
  <c r="AY241" i="20"/>
  <c r="AZ241" i="20"/>
  <c r="BA241" i="20"/>
  <c r="BB241" i="20"/>
  <c r="BC241" i="20"/>
  <c r="BD241" i="20"/>
  <c r="BE241" i="20"/>
  <c r="BF241" i="20"/>
  <c r="BG241" i="20"/>
  <c r="BH241" i="20"/>
  <c r="BI241" i="20"/>
  <c r="BJ241" i="20"/>
  <c r="BK241" i="20"/>
  <c r="BL241" i="20"/>
  <c r="BM241" i="20"/>
  <c r="BN241" i="20"/>
  <c r="BO241" i="20"/>
  <c r="BP241" i="20"/>
  <c r="BQ241" i="20"/>
  <c r="BR241" i="20"/>
  <c r="BS241" i="20"/>
  <c r="BT241" i="20"/>
  <c r="BU241" i="20"/>
  <c r="BV241" i="20"/>
  <c r="BW241" i="20"/>
  <c r="BX241" i="20"/>
  <c r="BY241" i="20"/>
  <c r="BZ241" i="20"/>
  <c r="CA241" i="20"/>
  <c r="CB241" i="20"/>
  <c r="CC241" i="20"/>
  <c r="CD241" i="20"/>
  <c r="CE241" i="20"/>
  <c r="CF241" i="20"/>
  <c r="CG241" i="20"/>
  <c r="CH241" i="20"/>
  <c r="CI241" i="20"/>
  <c r="CJ241" i="20"/>
  <c r="CK241" i="20"/>
  <c r="CL241" i="20"/>
  <c r="CM241" i="20"/>
  <c r="CN241" i="20"/>
  <c r="CO241" i="20"/>
  <c r="CP241" i="20"/>
  <c r="CQ241" i="20"/>
  <c r="AX242" i="20"/>
  <c r="AY242" i="20"/>
  <c r="AZ242" i="20"/>
  <c r="BA242" i="20"/>
  <c r="BB242" i="20"/>
  <c r="BC242" i="20"/>
  <c r="BD242" i="20"/>
  <c r="BE242" i="20"/>
  <c r="BF242" i="20"/>
  <c r="BG242" i="20"/>
  <c r="BH242" i="20"/>
  <c r="BI242" i="20"/>
  <c r="BJ242" i="20"/>
  <c r="BK242" i="20"/>
  <c r="BL242" i="20"/>
  <c r="BM242" i="20"/>
  <c r="BN242" i="20"/>
  <c r="BO242" i="20"/>
  <c r="BP242" i="20"/>
  <c r="BQ242" i="20"/>
  <c r="BR242" i="20"/>
  <c r="BS242" i="20"/>
  <c r="BT242" i="20"/>
  <c r="BU242" i="20"/>
  <c r="BV242" i="20"/>
  <c r="BW242" i="20"/>
  <c r="BX242" i="20"/>
  <c r="BY242" i="20"/>
  <c r="BZ242" i="20"/>
  <c r="CA242" i="20"/>
  <c r="CB242" i="20"/>
  <c r="CC242" i="20"/>
  <c r="CD242" i="20"/>
  <c r="CE242" i="20"/>
  <c r="CF242" i="20"/>
  <c r="CG242" i="20"/>
  <c r="CH242" i="20"/>
  <c r="CI242" i="20"/>
  <c r="CJ242" i="20"/>
  <c r="CK242" i="20"/>
  <c r="CL242" i="20"/>
  <c r="CM242" i="20"/>
  <c r="CN242" i="20"/>
  <c r="CO242" i="20"/>
  <c r="CP242" i="20"/>
  <c r="CQ242" i="20"/>
  <c r="AX243" i="20"/>
  <c r="AY243" i="20"/>
  <c r="AZ243" i="20"/>
  <c r="BA243" i="20"/>
  <c r="BB243" i="20"/>
  <c r="BC243" i="20"/>
  <c r="BD243" i="20"/>
  <c r="BE243" i="20"/>
  <c r="BF243" i="20"/>
  <c r="BG243" i="20"/>
  <c r="BH243" i="20"/>
  <c r="BI243" i="20"/>
  <c r="BJ243" i="20"/>
  <c r="BK243" i="20"/>
  <c r="BL243" i="20"/>
  <c r="BM243" i="20"/>
  <c r="BN243" i="20"/>
  <c r="BO243" i="20"/>
  <c r="BP243" i="20"/>
  <c r="BQ243" i="20"/>
  <c r="BR243" i="20"/>
  <c r="BS243" i="20"/>
  <c r="BT243" i="20"/>
  <c r="BU243" i="20"/>
  <c r="BV243" i="20"/>
  <c r="BW243" i="20"/>
  <c r="BX243" i="20"/>
  <c r="BY243" i="20"/>
  <c r="BZ243" i="20"/>
  <c r="CA243" i="20"/>
  <c r="CB243" i="20"/>
  <c r="CC243" i="20"/>
  <c r="CD243" i="20"/>
  <c r="CE243" i="20"/>
  <c r="CF243" i="20"/>
  <c r="CG243" i="20"/>
  <c r="CH243" i="20"/>
  <c r="CI243" i="20"/>
  <c r="CJ243" i="20"/>
  <c r="CK243" i="20"/>
  <c r="CL243" i="20"/>
  <c r="CM243" i="20"/>
  <c r="CN243" i="20"/>
  <c r="CO243" i="20"/>
  <c r="CP243" i="20"/>
  <c r="CQ243" i="20"/>
  <c r="AX244" i="20"/>
  <c r="AY244" i="20"/>
  <c r="AZ244" i="20"/>
  <c r="BA244" i="20"/>
  <c r="BB244" i="20"/>
  <c r="BC244" i="20"/>
  <c r="BD244" i="20"/>
  <c r="BE244" i="20"/>
  <c r="BF244" i="20"/>
  <c r="BG244" i="20"/>
  <c r="BH244" i="20"/>
  <c r="BI244" i="20"/>
  <c r="BJ244" i="20"/>
  <c r="BK244" i="20"/>
  <c r="BL244" i="20"/>
  <c r="BM244" i="20"/>
  <c r="BN244" i="20"/>
  <c r="BO244" i="20"/>
  <c r="BP244" i="20"/>
  <c r="BQ244" i="20"/>
  <c r="BR244" i="20"/>
  <c r="BS244" i="20"/>
  <c r="BT244" i="20"/>
  <c r="BU244" i="20"/>
  <c r="BV244" i="20"/>
  <c r="BW244" i="20"/>
  <c r="BX244" i="20"/>
  <c r="BY244" i="20"/>
  <c r="BZ244" i="20"/>
  <c r="CA244" i="20"/>
  <c r="CB244" i="20"/>
  <c r="CC244" i="20"/>
  <c r="CD244" i="20"/>
  <c r="CE244" i="20"/>
  <c r="CF244" i="20"/>
  <c r="CG244" i="20"/>
  <c r="CH244" i="20"/>
  <c r="CI244" i="20"/>
  <c r="CJ244" i="20"/>
  <c r="CK244" i="20"/>
  <c r="CL244" i="20"/>
  <c r="CM244" i="20"/>
  <c r="CN244" i="20"/>
  <c r="CO244" i="20"/>
  <c r="CP244" i="20"/>
  <c r="CQ244" i="20"/>
  <c r="AX245" i="20"/>
  <c r="AY245" i="20"/>
  <c r="AZ245" i="20"/>
  <c r="BA245" i="20"/>
  <c r="BB245" i="20"/>
  <c r="BC245" i="20"/>
  <c r="BD245" i="20"/>
  <c r="BE245" i="20"/>
  <c r="BF245" i="20"/>
  <c r="BG245" i="20"/>
  <c r="BH245" i="20"/>
  <c r="BI245" i="20"/>
  <c r="BJ245" i="20"/>
  <c r="BK245" i="20"/>
  <c r="BL245" i="20"/>
  <c r="BM245" i="20"/>
  <c r="BN245" i="20"/>
  <c r="BO245" i="20"/>
  <c r="BP245" i="20"/>
  <c r="BQ245" i="20"/>
  <c r="BR245" i="20"/>
  <c r="BS245" i="20"/>
  <c r="BT245" i="20"/>
  <c r="BU245" i="20"/>
  <c r="BV245" i="20"/>
  <c r="BW245" i="20"/>
  <c r="BX245" i="20"/>
  <c r="BY245" i="20"/>
  <c r="BZ245" i="20"/>
  <c r="CA245" i="20"/>
  <c r="CB245" i="20"/>
  <c r="CC245" i="20"/>
  <c r="CD245" i="20"/>
  <c r="CE245" i="20"/>
  <c r="CF245" i="20"/>
  <c r="CG245" i="20"/>
  <c r="CH245" i="20"/>
  <c r="CI245" i="20"/>
  <c r="CJ245" i="20"/>
  <c r="CK245" i="20"/>
  <c r="CL245" i="20"/>
  <c r="CM245" i="20"/>
  <c r="CN245" i="20"/>
  <c r="CO245" i="20"/>
  <c r="CP245" i="20"/>
  <c r="CQ245" i="20"/>
  <c r="AX246" i="20"/>
  <c r="AY246" i="20"/>
  <c r="AZ246" i="20"/>
  <c r="BA246" i="20"/>
  <c r="BB246" i="20"/>
  <c r="BC246" i="20"/>
  <c r="BD246" i="20"/>
  <c r="BE246" i="20"/>
  <c r="BF246" i="20"/>
  <c r="BG246" i="20"/>
  <c r="BH246" i="20"/>
  <c r="BI246" i="20"/>
  <c r="BJ246" i="20"/>
  <c r="BK246" i="20"/>
  <c r="BL246" i="20"/>
  <c r="BM246" i="20"/>
  <c r="BN246" i="20"/>
  <c r="BO246" i="20"/>
  <c r="BP246" i="20"/>
  <c r="BQ246" i="20"/>
  <c r="BR246" i="20"/>
  <c r="BS246" i="20"/>
  <c r="BT246" i="20"/>
  <c r="BU246" i="20"/>
  <c r="BV246" i="20"/>
  <c r="BW246" i="20"/>
  <c r="BX246" i="20"/>
  <c r="BY246" i="20"/>
  <c r="BZ246" i="20"/>
  <c r="CA246" i="20"/>
  <c r="CB246" i="20"/>
  <c r="CC246" i="20"/>
  <c r="CD246" i="20"/>
  <c r="CE246" i="20"/>
  <c r="CF246" i="20"/>
  <c r="CG246" i="20"/>
  <c r="CH246" i="20"/>
  <c r="CI246" i="20"/>
  <c r="CJ246" i="20"/>
  <c r="CK246" i="20"/>
  <c r="CL246" i="20"/>
  <c r="CM246" i="20"/>
  <c r="CN246" i="20"/>
  <c r="CO246" i="20"/>
  <c r="CP246" i="20"/>
  <c r="CQ246" i="20"/>
  <c r="AX247" i="20"/>
  <c r="AY247" i="20"/>
  <c r="AZ247" i="20"/>
  <c r="BA247" i="20"/>
  <c r="BB247" i="20"/>
  <c r="BC247" i="20"/>
  <c r="BD247" i="20"/>
  <c r="BE247" i="20"/>
  <c r="BF247" i="20"/>
  <c r="BG247" i="20"/>
  <c r="BH247" i="20"/>
  <c r="BI247" i="20"/>
  <c r="BJ247" i="20"/>
  <c r="BK247" i="20"/>
  <c r="BL247" i="20"/>
  <c r="BM247" i="20"/>
  <c r="BN247" i="20"/>
  <c r="BO247" i="20"/>
  <c r="BP247" i="20"/>
  <c r="BQ247" i="20"/>
  <c r="BR247" i="20"/>
  <c r="BS247" i="20"/>
  <c r="BT247" i="20"/>
  <c r="BU247" i="20"/>
  <c r="BV247" i="20"/>
  <c r="BW247" i="20"/>
  <c r="BX247" i="20"/>
  <c r="BY247" i="20"/>
  <c r="BZ247" i="20"/>
  <c r="CA247" i="20"/>
  <c r="CB247" i="20"/>
  <c r="CC247" i="20"/>
  <c r="CD247" i="20"/>
  <c r="CE247" i="20"/>
  <c r="CF247" i="20"/>
  <c r="CG247" i="20"/>
  <c r="CH247" i="20"/>
  <c r="CI247" i="20"/>
  <c r="CJ247" i="20"/>
  <c r="CK247" i="20"/>
  <c r="CL247" i="20"/>
  <c r="CM247" i="20"/>
  <c r="CN247" i="20"/>
  <c r="CO247" i="20"/>
  <c r="CP247" i="20"/>
  <c r="CQ247" i="20"/>
  <c r="AX248" i="20"/>
  <c r="AY248" i="20"/>
  <c r="AZ248" i="20"/>
  <c r="BA248" i="20"/>
  <c r="BB248" i="20"/>
  <c r="BC248" i="20"/>
  <c r="BD248" i="20"/>
  <c r="BE248" i="20"/>
  <c r="BF248" i="20"/>
  <c r="BG248" i="20"/>
  <c r="BH248" i="20"/>
  <c r="BI248" i="20"/>
  <c r="BJ248" i="20"/>
  <c r="BK248" i="20"/>
  <c r="BL248" i="20"/>
  <c r="BM248" i="20"/>
  <c r="BN248" i="20"/>
  <c r="BO248" i="20"/>
  <c r="BP248" i="20"/>
  <c r="BQ248" i="20"/>
  <c r="BR248" i="20"/>
  <c r="BS248" i="20"/>
  <c r="BT248" i="20"/>
  <c r="BU248" i="20"/>
  <c r="BV248" i="20"/>
  <c r="BW248" i="20"/>
  <c r="BX248" i="20"/>
  <c r="BY248" i="20"/>
  <c r="BZ248" i="20"/>
  <c r="CA248" i="20"/>
  <c r="CB248" i="20"/>
  <c r="CC248" i="20"/>
  <c r="CD248" i="20"/>
  <c r="CE248" i="20"/>
  <c r="CF248" i="20"/>
  <c r="CG248" i="20"/>
  <c r="CH248" i="20"/>
  <c r="CI248" i="20"/>
  <c r="CJ248" i="20"/>
  <c r="CK248" i="20"/>
  <c r="CL248" i="20"/>
  <c r="CM248" i="20"/>
  <c r="CN248" i="20"/>
  <c r="CO248" i="20"/>
  <c r="CP248" i="20"/>
  <c r="CQ248" i="20"/>
  <c r="AX249" i="20"/>
  <c r="AY249" i="20"/>
  <c r="AZ249" i="20"/>
  <c r="BA249" i="20"/>
  <c r="BB249" i="20"/>
  <c r="BC249" i="20"/>
  <c r="BD249" i="20"/>
  <c r="BE249" i="20"/>
  <c r="BF249" i="20"/>
  <c r="BG249" i="20"/>
  <c r="BH249" i="20"/>
  <c r="BI249" i="20"/>
  <c r="BJ249" i="20"/>
  <c r="BK249" i="20"/>
  <c r="BL249" i="20"/>
  <c r="BM249" i="20"/>
  <c r="BN249" i="20"/>
  <c r="BO249" i="20"/>
  <c r="BP249" i="20"/>
  <c r="BQ249" i="20"/>
  <c r="BR249" i="20"/>
  <c r="BS249" i="20"/>
  <c r="BT249" i="20"/>
  <c r="BU249" i="20"/>
  <c r="BV249" i="20"/>
  <c r="BW249" i="20"/>
  <c r="BX249" i="20"/>
  <c r="BY249" i="20"/>
  <c r="BZ249" i="20"/>
  <c r="CA249" i="20"/>
  <c r="CB249" i="20"/>
  <c r="CC249" i="20"/>
  <c r="CD249" i="20"/>
  <c r="CE249" i="20"/>
  <c r="CF249" i="20"/>
  <c r="CG249" i="20"/>
  <c r="CH249" i="20"/>
  <c r="CI249" i="20"/>
  <c r="CJ249" i="20"/>
  <c r="CK249" i="20"/>
  <c r="CL249" i="20"/>
  <c r="CM249" i="20"/>
  <c r="CN249" i="20"/>
  <c r="CO249" i="20"/>
  <c r="CP249" i="20"/>
  <c r="CQ249" i="20"/>
  <c r="AX250" i="20"/>
  <c r="AY250" i="20"/>
  <c r="AZ250" i="20"/>
  <c r="BA250" i="20"/>
  <c r="BB250" i="20"/>
  <c r="BC250" i="20"/>
  <c r="BD250" i="20"/>
  <c r="BE250" i="20"/>
  <c r="BF250" i="20"/>
  <c r="BG250" i="20"/>
  <c r="BH250" i="20"/>
  <c r="BI250" i="20"/>
  <c r="BJ250" i="20"/>
  <c r="BK250" i="20"/>
  <c r="BL250" i="20"/>
  <c r="BM250" i="20"/>
  <c r="BN250" i="20"/>
  <c r="BO250" i="20"/>
  <c r="BP250" i="20"/>
  <c r="BQ250" i="20"/>
  <c r="BR250" i="20"/>
  <c r="BS250" i="20"/>
  <c r="BT250" i="20"/>
  <c r="BU250" i="20"/>
  <c r="BV250" i="20"/>
  <c r="BW250" i="20"/>
  <c r="BX250" i="20"/>
  <c r="BY250" i="20"/>
  <c r="BZ250" i="20"/>
  <c r="CA250" i="20"/>
  <c r="CB250" i="20"/>
  <c r="CC250" i="20"/>
  <c r="CD250" i="20"/>
  <c r="CE250" i="20"/>
  <c r="CF250" i="20"/>
  <c r="CG250" i="20"/>
  <c r="CH250" i="20"/>
  <c r="CI250" i="20"/>
  <c r="CJ250" i="20"/>
  <c r="CK250" i="20"/>
  <c r="CL250" i="20"/>
  <c r="CM250" i="20"/>
  <c r="CN250" i="20"/>
  <c r="CO250" i="20"/>
  <c r="CP250" i="20"/>
  <c r="CQ250" i="20"/>
  <c r="AX251" i="20"/>
  <c r="AY251" i="20"/>
  <c r="AZ251" i="20"/>
  <c r="BA251" i="20"/>
  <c r="BB251" i="20"/>
  <c r="BC251" i="20"/>
  <c r="BD251" i="20"/>
  <c r="BE251" i="20"/>
  <c r="BF251" i="20"/>
  <c r="BG251" i="20"/>
  <c r="BH251" i="20"/>
  <c r="BI251" i="20"/>
  <c r="BJ251" i="20"/>
  <c r="BK251" i="20"/>
  <c r="BL251" i="20"/>
  <c r="BM251" i="20"/>
  <c r="BN251" i="20"/>
  <c r="BO251" i="20"/>
  <c r="BP251" i="20"/>
  <c r="BQ251" i="20"/>
  <c r="BR251" i="20"/>
  <c r="BS251" i="20"/>
  <c r="BT251" i="20"/>
  <c r="BU251" i="20"/>
  <c r="BV251" i="20"/>
  <c r="BW251" i="20"/>
  <c r="BX251" i="20"/>
  <c r="BY251" i="20"/>
  <c r="BZ251" i="20"/>
  <c r="CA251" i="20"/>
  <c r="CB251" i="20"/>
  <c r="CC251" i="20"/>
  <c r="CD251" i="20"/>
  <c r="CE251" i="20"/>
  <c r="CF251" i="20"/>
  <c r="CG251" i="20"/>
  <c r="CH251" i="20"/>
  <c r="CI251" i="20"/>
  <c r="CJ251" i="20"/>
  <c r="CK251" i="20"/>
  <c r="CL251" i="20"/>
  <c r="CM251" i="20"/>
  <c r="CN251" i="20"/>
  <c r="CO251" i="20"/>
  <c r="CP251" i="20"/>
  <c r="CQ251" i="20"/>
  <c r="AX252" i="20"/>
  <c r="AY252" i="20"/>
  <c r="AZ252" i="20"/>
  <c r="BA252" i="20"/>
  <c r="BB252" i="20"/>
  <c r="BC252" i="20"/>
  <c r="BD252" i="20"/>
  <c r="BE252" i="20"/>
  <c r="BF252" i="20"/>
  <c r="BG252" i="20"/>
  <c r="BH252" i="20"/>
  <c r="BI252" i="20"/>
  <c r="BJ252" i="20"/>
  <c r="BK252" i="20"/>
  <c r="BL252" i="20"/>
  <c r="BM252" i="20"/>
  <c r="BN252" i="20"/>
  <c r="BO252" i="20"/>
  <c r="BP252" i="20"/>
  <c r="BQ252" i="20"/>
  <c r="BR252" i="20"/>
  <c r="BS252" i="20"/>
  <c r="BT252" i="20"/>
  <c r="BU252" i="20"/>
  <c r="BV252" i="20"/>
  <c r="BW252" i="20"/>
  <c r="BX252" i="20"/>
  <c r="BY252" i="20"/>
  <c r="BZ252" i="20"/>
  <c r="CA252" i="20"/>
  <c r="CB252" i="20"/>
  <c r="CC252" i="20"/>
  <c r="CD252" i="20"/>
  <c r="CE252" i="20"/>
  <c r="CF252" i="20"/>
  <c r="CG252" i="20"/>
  <c r="CH252" i="20"/>
  <c r="CI252" i="20"/>
  <c r="CJ252" i="20"/>
  <c r="CK252" i="20"/>
  <c r="CL252" i="20"/>
  <c r="CM252" i="20"/>
  <c r="CN252" i="20"/>
  <c r="CO252" i="20"/>
  <c r="CP252" i="20"/>
  <c r="CQ252" i="20"/>
  <c r="AX253" i="20"/>
  <c r="AY253" i="20"/>
  <c r="AZ253" i="20"/>
  <c r="BA253" i="20"/>
  <c r="BB253" i="20"/>
  <c r="BC253" i="20"/>
  <c r="BD253" i="20"/>
  <c r="BE253" i="20"/>
  <c r="BF253" i="20"/>
  <c r="BG253" i="20"/>
  <c r="BH253" i="20"/>
  <c r="BI253" i="20"/>
  <c r="BJ253" i="20"/>
  <c r="BK253" i="20"/>
  <c r="BL253" i="20"/>
  <c r="BM253" i="20"/>
  <c r="BN253" i="20"/>
  <c r="BO253" i="20"/>
  <c r="BP253" i="20"/>
  <c r="BQ253" i="20"/>
  <c r="BR253" i="20"/>
  <c r="BS253" i="20"/>
  <c r="BT253" i="20"/>
  <c r="BU253" i="20"/>
  <c r="BV253" i="20"/>
  <c r="BW253" i="20"/>
  <c r="BX253" i="20"/>
  <c r="BY253" i="20"/>
  <c r="BZ253" i="20"/>
  <c r="CA253" i="20"/>
  <c r="CB253" i="20"/>
  <c r="CC253" i="20"/>
  <c r="CD253" i="20"/>
  <c r="CE253" i="20"/>
  <c r="CF253" i="20"/>
  <c r="CG253" i="20"/>
  <c r="CH253" i="20"/>
  <c r="CI253" i="20"/>
  <c r="CJ253" i="20"/>
  <c r="CK253" i="20"/>
  <c r="CL253" i="20"/>
  <c r="CM253" i="20"/>
  <c r="CN253" i="20"/>
  <c r="CO253" i="20"/>
  <c r="CP253" i="20"/>
  <c r="CQ253" i="20"/>
  <c r="AX254" i="20"/>
  <c r="AY254" i="20"/>
  <c r="AZ254" i="20"/>
  <c r="BA254" i="20"/>
  <c r="BB254" i="20"/>
  <c r="BC254" i="20"/>
  <c r="BD254" i="20"/>
  <c r="BE254" i="20"/>
  <c r="BF254" i="20"/>
  <c r="BG254" i="20"/>
  <c r="BH254" i="20"/>
  <c r="BI254" i="20"/>
  <c r="BJ254" i="20"/>
  <c r="BK254" i="20"/>
  <c r="BL254" i="20"/>
  <c r="BM254" i="20"/>
  <c r="BN254" i="20"/>
  <c r="BO254" i="20"/>
  <c r="BP254" i="20"/>
  <c r="BQ254" i="20"/>
  <c r="BR254" i="20"/>
  <c r="BS254" i="20"/>
  <c r="BT254" i="20"/>
  <c r="BU254" i="20"/>
  <c r="BV254" i="20"/>
  <c r="BW254" i="20"/>
  <c r="BX254" i="20"/>
  <c r="BY254" i="20"/>
  <c r="BZ254" i="20"/>
  <c r="CA254" i="20"/>
  <c r="CB254" i="20"/>
  <c r="CC254" i="20"/>
  <c r="CD254" i="20"/>
  <c r="CE254" i="20"/>
  <c r="CF254" i="20"/>
  <c r="CG254" i="20"/>
  <c r="CH254" i="20"/>
  <c r="CI254" i="20"/>
  <c r="CJ254" i="20"/>
  <c r="CK254" i="20"/>
  <c r="CL254" i="20"/>
  <c r="CM254" i="20"/>
  <c r="CN254" i="20"/>
  <c r="CO254" i="20"/>
  <c r="CP254" i="20"/>
  <c r="CQ254" i="20"/>
  <c r="AX255" i="20"/>
  <c r="AY255" i="20"/>
  <c r="AZ255" i="20"/>
  <c r="BA255" i="20"/>
  <c r="BB255" i="20"/>
  <c r="BC255" i="20"/>
  <c r="BD255" i="20"/>
  <c r="BE255" i="20"/>
  <c r="BF255" i="20"/>
  <c r="BG255" i="20"/>
  <c r="BH255" i="20"/>
  <c r="BI255" i="20"/>
  <c r="BJ255" i="20"/>
  <c r="BK255" i="20"/>
  <c r="BL255" i="20"/>
  <c r="BM255" i="20"/>
  <c r="BN255" i="20"/>
  <c r="BO255" i="20"/>
  <c r="BP255" i="20"/>
  <c r="BQ255" i="20"/>
  <c r="BR255" i="20"/>
  <c r="BS255" i="20"/>
  <c r="BT255" i="20"/>
  <c r="BU255" i="20"/>
  <c r="BV255" i="20"/>
  <c r="BW255" i="20"/>
  <c r="BX255" i="20"/>
  <c r="BY255" i="20"/>
  <c r="BZ255" i="20"/>
  <c r="CA255" i="20"/>
  <c r="CB255" i="20"/>
  <c r="CC255" i="20"/>
  <c r="CD255" i="20"/>
  <c r="CE255" i="20"/>
  <c r="CF255" i="20"/>
  <c r="CG255" i="20"/>
  <c r="CH255" i="20"/>
  <c r="CI255" i="20"/>
  <c r="CJ255" i="20"/>
  <c r="CK255" i="20"/>
  <c r="CL255" i="20"/>
  <c r="CM255" i="20"/>
  <c r="CN255" i="20"/>
  <c r="CO255" i="20"/>
  <c r="CP255" i="20"/>
  <c r="CQ255" i="20"/>
  <c r="AX256" i="20"/>
  <c r="AY256" i="20"/>
  <c r="AZ256" i="20"/>
  <c r="BA256" i="20"/>
  <c r="BB256" i="20"/>
  <c r="BC256" i="20"/>
  <c r="BD256" i="20"/>
  <c r="BE256" i="20"/>
  <c r="BF256" i="20"/>
  <c r="BG256" i="20"/>
  <c r="BH256" i="20"/>
  <c r="BI256" i="20"/>
  <c r="BJ256" i="20"/>
  <c r="BK256" i="20"/>
  <c r="BL256" i="20"/>
  <c r="BM256" i="20"/>
  <c r="BN256" i="20"/>
  <c r="BO256" i="20"/>
  <c r="BP256" i="20"/>
  <c r="BQ256" i="20"/>
  <c r="BR256" i="20"/>
  <c r="BS256" i="20"/>
  <c r="BT256" i="20"/>
  <c r="BU256" i="20"/>
  <c r="BV256" i="20"/>
  <c r="BW256" i="20"/>
  <c r="BX256" i="20"/>
  <c r="BY256" i="20"/>
  <c r="BZ256" i="20"/>
  <c r="CA256" i="20"/>
  <c r="CB256" i="20"/>
  <c r="CC256" i="20"/>
  <c r="CD256" i="20"/>
  <c r="CE256" i="20"/>
  <c r="CF256" i="20"/>
  <c r="CG256" i="20"/>
  <c r="CH256" i="20"/>
  <c r="CI256" i="20"/>
  <c r="CJ256" i="20"/>
  <c r="CK256" i="20"/>
  <c r="CL256" i="20"/>
  <c r="CM256" i="20"/>
  <c r="CN256" i="20"/>
  <c r="CO256" i="20"/>
  <c r="CP256" i="20"/>
  <c r="CQ256" i="20"/>
  <c r="AX257" i="20"/>
  <c r="AY257" i="20"/>
  <c r="AZ257" i="20"/>
  <c r="BA257" i="20"/>
  <c r="BB257" i="20"/>
  <c r="BC257" i="20"/>
  <c r="BD257" i="20"/>
  <c r="BE257" i="20"/>
  <c r="BF257" i="20"/>
  <c r="BG257" i="20"/>
  <c r="BH257" i="20"/>
  <c r="BI257" i="20"/>
  <c r="BJ257" i="20"/>
  <c r="BK257" i="20"/>
  <c r="BL257" i="20"/>
  <c r="BM257" i="20"/>
  <c r="BN257" i="20"/>
  <c r="BO257" i="20"/>
  <c r="BP257" i="20"/>
  <c r="BQ257" i="20"/>
  <c r="BR257" i="20"/>
  <c r="BS257" i="20"/>
  <c r="BT257" i="20"/>
  <c r="BU257" i="20"/>
  <c r="BV257" i="20"/>
  <c r="BW257" i="20"/>
  <c r="BX257" i="20"/>
  <c r="BY257" i="20"/>
  <c r="BZ257" i="20"/>
  <c r="CA257" i="20"/>
  <c r="CB257" i="20"/>
  <c r="CC257" i="20"/>
  <c r="CD257" i="20"/>
  <c r="CE257" i="20"/>
  <c r="CF257" i="20"/>
  <c r="CG257" i="20"/>
  <c r="CH257" i="20"/>
  <c r="CI257" i="20"/>
  <c r="CJ257" i="20"/>
  <c r="CK257" i="20"/>
  <c r="CL257" i="20"/>
  <c r="CM257" i="20"/>
  <c r="CN257" i="20"/>
  <c r="CO257" i="20"/>
  <c r="CP257" i="20"/>
  <c r="CQ257" i="20"/>
  <c r="AX258" i="20"/>
  <c r="AY258" i="20"/>
  <c r="AZ258" i="20"/>
  <c r="BA258" i="20"/>
  <c r="BB258" i="20"/>
  <c r="BC258" i="20"/>
  <c r="BD258" i="20"/>
  <c r="BE258" i="20"/>
  <c r="BF258" i="20"/>
  <c r="BG258" i="20"/>
  <c r="BH258" i="20"/>
  <c r="BI258" i="20"/>
  <c r="BJ258" i="20"/>
  <c r="BK258" i="20"/>
  <c r="BL258" i="20"/>
  <c r="BM258" i="20"/>
  <c r="BN258" i="20"/>
  <c r="BO258" i="20"/>
  <c r="BP258" i="20"/>
  <c r="BQ258" i="20"/>
  <c r="BR258" i="20"/>
  <c r="BS258" i="20"/>
  <c r="BT258" i="20"/>
  <c r="BU258" i="20"/>
  <c r="BV258" i="20"/>
  <c r="BW258" i="20"/>
  <c r="BX258" i="20"/>
  <c r="BY258" i="20"/>
  <c r="BZ258" i="20"/>
  <c r="CA258" i="20"/>
  <c r="CB258" i="20"/>
  <c r="CC258" i="20"/>
  <c r="CD258" i="20"/>
  <c r="CE258" i="20"/>
  <c r="CF258" i="20"/>
  <c r="CG258" i="20"/>
  <c r="CH258" i="20"/>
  <c r="CI258" i="20"/>
  <c r="CJ258" i="20"/>
  <c r="CK258" i="20"/>
  <c r="CL258" i="20"/>
  <c r="CM258" i="20"/>
  <c r="CN258" i="20"/>
  <c r="CO258" i="20"/>
  <c r="CP258" i="20"/>
  <c r="CQ258" i="20"/>
  <c r="AX259" i="20"/>
  <c r="AY259" i="20"/>
  <c r="AZ259" i="20"/>
  <c r="BA259" i="20"/>
  <c r="BB259" i="20"/>
  <c r="BC259" i="20"/>
  <c r="BD259" i="20"/>
  <c r="BE259" i="20"/>
  <c r="BF259" i="20"/>
  <c r="BG259" i="20"/>
  <c r="BH259" i="20"/>
  <c r="BI259" i="20"/>
  <c r="BJ259" i="20"/>
  <c r="BK259" i="20"/>
  <c r="BL259" i="20"/>
  <c r="BM259" i="20"/>
  <c r="BN259" i="20"/>
  <c r="BO259" i="20"/>
  <c r="BP259" i="20"/>
  <c r="BQ259" i="20"/>
  <c r="BR259" i="20"/>
  <c r="BS259" i="20"/>
  <c r="BT259" i="20"/>
  <c r="BU259" i="20"/>
  <c r="BV259" i="20"/>
  <c r="BW259" i="20"/>
  <c r="BX259" i="20"/>
  <c r="BY259" i="20"/>
  <c r="BZ259" i="20"/>
  <c r="CA259" i="20"/>
  <c r="CB259" i="20"/>
  <c r="CC259" i="20"/>
  <c r="CD259" i="20"/>
  <c r="CE259" i="20"/>
  <c r="CF259" i="20"/>
  <c r="CG259" i="20"/>
  <c r="CH259" i="20"/>
  <c r="CI259" i="20"/>
  <c r="CJ259" i="20"/>
  <c r="CK259" i="20"/>
  <c r="CL259" i="20"/>
  <c r="CM259" i="20"/>
  <c r="CN259" i="20"/>
  <c r="CO259" i="20"/>
  <c r="CP259" i="20"/>
  <c r="CQ259" i="20"/>
  <c r="AX260" i="20"/>
  <c r="AY260" i="20"/>
  <c r="AZ260" i="20"/>
  <c r="BA260" i="20"/>
  <c r="BB260" i="20"/>
  <c r="BC260" i="20"/>
  <c r="BD260" i="20"/>
  <c r="BE260" i="20"/>
  <c r="BF260" i="20"/>
  <c r="BG260" i="20"/>
  <c r="BH260" i="20"/>
  <c r="BI260" i="20"/>
  <c r="BJ260" i="20"/>
  <c r="BK260" i="20"/>
  <c r="BL260" i="20"/>
  <c r="BM260" i="20"/>
  <c r="BN260" i="20"/>
  <c r="BO260" i="20"/>
  <c r="BP260" i="20"/>
  <c r="BQ260" i="20"/>
  <c r="BR260" i="20"/>
  <c r="BS260" i="20"/>
  <c r="BT260" i="20"/>
  <c r="BU260" i="20"/>
  <c r="BV260" i="20"/>
  <c r="BW260" i="20"/>
  <c r="BX260" i="20"/>
  <c r="BY260" i="20"/>
  <c r="BZ260" i="20"/>
  <c r="CA260" i="20"/>
  <c r="CB260" i="20"/>
  <c r="CC260" i="20"/>
  <c r="CD260" i="20"/>
  <c r="CE260" i="20"/>
  <c r="CF260" i="20"/>
  <c r="CG260" i="20"/>
  <c r="CH260" i="20"/>
  <c r="CI260" i="20"/>
  <c r="CJ260" i="20"/>
  <c r="CK260" i="20"/>
  <c r="CL260" i="20"/>
  <c r="CM260" i="20"/>
  <c r="CN260" i="20"/>
  <c r="CO260" i="20"/>
  <c r="CP260" i="20"/>
  <c r="CQ260" i="20"/>
  <c r="AX261" i="20"/>
  <c r="AY261" i="20"/>
  <c r="AZ261" i="20"/>
  <c r="BA261" i="20"/>
  <c r="BB261" i="20"/>
  <c r="BC261" i="20"/>
  <c r="BD261" i="20"/>
  <c r="BE261" i="20"/>
  <c r="BF261" i="20"/>
  <c r="BG261" i="20"/>
  <c r="BH261" i="20"/>
  <c r="BI261" i="20"/>
  <c r="BJ261" i="20"/>
  <c r="BK261" i="20"/>
  <c r="BL261" i="20"/>
  <c r="BM261" i="20"/>
  <c r="BN261" i="20"/>
  <c r="BO261" i="20"/>
  <c r="BP261" i="20"/>
  <c r="BQ261" i="20"/>
  <c r="BR261" i="20"/>
  <c r="BS261" i="20"/>
  <c r="BT261" i="20"/>
  <c r="BU261" i="20"/>
  <c r="BV261" i="20"/>
  <c r="BW261" i="20"/>
  <c r="BX261" i="20"/>
  <c r="BY261" i="20"/>
  <c r="BZ261" i="20"/>
  <c r="CA261" i="20"/>
  <c r="CB261" i="20"/>
  <c r="CC261" i="20"/>
  <c r="CD261" i="20"/>
  <c r="CE261" i="20"/>
  <c r="CF261" i="20"/>
  <c r="CG261" i="20"/>
  <c r="CH261" i="20"/>
  <c r="CI261" i="20"/>
  <c r="CJ261" i="20"/>
  <c r="CK261" i="20"/>
  <c r="CL261" i="20"/>
  <c r="CM261" i="20"/>
  <c r="CN261" i="20"/>
  <c r="CO261" i="20"/>
  <c r="CP261" i="20"/>
  <c r="CQ261" i="20"/>
  <c r="AX262" i="20"/>
  <c r="AY262" i="20"/>
  <c r="AZ262" i="20"/>
  <c r="BA262" i="20"/>
  <c r="BB262" i="20"/>
  <c r="BC262" i="20"/>
  <c r="BD262" i="20"/>
  <c r="BE262" i="20"/>
  <c r="BF262" i="20"/>
  <c r="BG262" i="20"/>
  <c r="BH262" i="20"/>
  <c r="BI262" i="20"/>
  <c r="BJ262" i="20"/>
  <c r="BK262" i="20"/>
  <c r="BL262" i="20"/>
  <c r="BM262" i="20"/>
  <c r="BN262" i="20"/>
  <c r="BO262" i="20"/>
  <c r="BP262" i="20"/>
  <c r="BQ262" i="20"/>
  <c r="BR262" i="20"/>
  <c r="BS262" i="20"/>
  <c r="BT262" i="20"/>
  <c r="BU262" i="20"/>
  <c r="BV262" i="20"/>
  <c r="BW262" i="20"/>
  <c r="BX262" i="20"/>
  <c r="BY262" i="20"/>
  <c r="BZ262" i="20"/>
  <c r="CA262" i="20"/>
  <c r="CB262" i="20"/>
  <c r="CC262" i="20"/>
  <c r="CD262" i="20"/>
  <c r="CE262" i="20"/>
  <c r="CF262" i="20"/>
  <c r="CG262" i="20"/>
  <c r="CH262" i="20"/>
  <c r="CI262" i="20"/>
  <c r="CJ262" i="20"/>
  <c r="CK262" i="20"/>
  <c r="CL262" i="20"/>
  <c r="CM262" i="20"/>
  <c r="CN262" i="20"/>
  <c r="CO262" i="20"/>
  <c r="CP262" i="20"/>
  <c r="CQ262" i="20"/>
  <c r="AX263" i="20"/>
  <c r="AY263" i="20"/>
  <c r="AZ263" i="20"/>
  <c r="BA263" i="20"/>
  <c r="BB263" i="20"/>
  <c r="BC263" i="20"/>
  <c r="BD263" i="20"/>
  <c r="BE263" i="20"/>
  <c r="BF263" i="20"/>
  <c r="BG263" i="20"/>
  <c r="BH263" i="20"/>
  <c r="BI263" i="20"/>
  <c r="BJ263" i="20"/>
  <c r="BK263" i="20"/>
  <c r="BL263" i="20"/>
  <c r="BM263" i="20"/>
  <c r="BN263" i="20"/>
  <c r="BO263" i="20"/>
  <c r="BP263" i="20"/>
  <c r="BQ263" i="20"/>
  <c r="BR263" i="20"/>
  <c r="BS263" i="20"/>
  <c r="BT263" i="20"/>
  <c r="BU263" i="20"/>
  <c r="BV263" i="20"/>
  <c r="BW263" i="20"/>
  <c r="BX263" i="20"/>
  <c r="BY263" i="20"/>
  <c r="BZ263" i="20"/>
  <c r="CA263" i="20"/>
  <c r="CB263" i="20"/>
  <c r="CC263" i="20"/>
  <c r="CD263" i="20"/>
  <c r="CE263" i="20"/>
  <c r="CF263" i="20"/>
  <c r="CG263" i="20"/>
  <c r="CH263" i="20"/>
  <c r="CI263" i="20"/>
  <c r="CJ263" i="20"/>
  <c r="CK263" i="20"/>
  <c r="CL263" i="20"/>
  <c r="CM263" i="20"/>
  <c r="CN263" i="20"/>
  <c r="CO263" i="20"/>
  <c r="CP263" i="20"/>
  <c r="CQ263" i="20"/>
  <c r="AX264" i="20"/>
  <c r="AY264" i="20"/>
  <c r="AZ264" i="20"/>
  <c r="BA264" i="20"/>
  <c r="BB264" i="20"/>
  <c r="BC264" i="20"/>
  <c r="BD264" i="20"/>
  <c r="BE264" i="20"/>
  <c r="BF264" i="20"/>
  <c r="BG264" i="20"/>
  <c r="BH264" i="20"/>
  <c r="BI264" i="20"/>
  <c r="BJ264" i="20"/>
  <c r="BK264" i="20"/>
  <c r="BL264" i="20"/>
  <c r="BM264" i="20"/>
  <c r="BN264" i="20"/>
  <c r="BO264" i="20"/>
  <c r="BP264" i="20"/>
  <c r="BQ264" i="20"/>
  <c r="BR264" i="20"/>
  <c r="BS264" i="20"/>
  <c r="BT264" i="20"/>
  <c r="BU264" i="20"/>
  <c r="BV264" i="20"/>
  <c r="BW264" i="20"/>
  <c r="BX264" i="20"/>
  <c r="BY264" i="20"/>
  <c r="BZ264" i="20"/>
  <c r="CA264" i="20"/>
  <c r="CB264" i="20"/>
  <c r="CC264" i="20"/>
  <c r="CD264" i="20"/>
  <c r="CE264" i="20"/>
  <c r="CF264" i="20"/>
  <c r="CG264" i="20"/>
  <c r="CH264" i="20"/>
  <c r="CI264" i="20"/>
  <c r="CJ264" i="20"/>
  <c r="CK264" i="20"/>
  <c r="CL264" i="20"/>
  <c r="CM264" i="20"/>
  <c r="CN264" i="20"/>
  <c r="CO264" i="20"/>
  <c r="CP264" i="20"/>
  <c r="CQ264" i="20"/>
  <c r="AX265" i="20"/>
  <c r="AY265" i="20"/>
  <c r="AZ265" i="20"/>
  <c r="BA265" i="20"/>
  <c r="BB265" i="20"/>
  <c r="BC265" i="20"/>
  <c r="BD265" i="20"/>
  <c r="BE265" i="20"/>
  <c r="BF265" i="20"/>
  <c r="BG265" i="20"/>
  <c r="BH265" i="20"/>
  <c r="BI265" i="20"/>
  <c r="BJ265" i="20"/>
  <c r="BK265" i="20"/>
  <c r="BL265" i="20"/>
  <c r="BM265" i="20"/>
  <c r="BN265" i="20"/>
  <c r="BO265" i="20"/>
  <c r="BP265" i="20"/>
  <c r="BQ265" i="20"/>
  <c r="BR265" i="20"/>
  <c r="BS265" i="20"/>
  <c r="BT265" i="20"/>
  <c r="BU265" i="20"/>
  <c r="BV265" i="20"/>
  <c r="BW265" i="20"/>
  <c r="BX265" i="20"/>
  <c r="BY265" i="20"/>
  <c r="BZ265" i="20"/>
  <c r="CA265" i="20"/>
  <c r="CB265" i="20"/>
  <c r="CC265" i="20"/>
  <c r="CD265" i="20"/>
  <c r="CE265" i="20"/>
  <c r="CF265" i="20"/>
  <c r="CG265" i="20"/>
  <c r="CH265" i="20"/>
  <c r="CI265" i="20"/>
  <c r="CJ265" i="20"/>
  <c r="CK265" i="20"/>
  <c r="CL265" i="20"/>
  <c r="CM265" i="20"/>
  <c r="CN265" i="20"/>
  <c r="CO265" i="20"/>
  <c r="CP265" i="20"/>
  <c r="CQ265" i="20"/>
  <c r="AX266" i="20"/>
  <c r="AY266" i="20"/>
  <c r="AZ266" i="20"/>
  <c r="BA266" i="20"/>
  <c r="BB266" i="20"/>
  <c r="BC266" i="20"/>
  <c r="BD266" i="20"/>
  <c r="BE266" i="20"/>
  <c r="BF266" i="20"/>
  <c r="BG266" i="20"/>
  <c r="BH266" i="20"/>
  <c r="BI266" i="20"/>
  <c r="BJ266" i="20"/>
  <c r="BK266" i="20"/>
  <c r="BL266" i="20"/>
  <c r="BM266" i="20"/>
  <c r="BN266" i="20"/>
  <c r="BO266" i="20"/>
  <c r="BP266" i="20"/>
  <c r="BQ266" i="20"/>
  <c r="BR266" i="20"/>
  <c r="BS266" i="20"/>
  <c r="BT266" i="20"/>
  <c r="BU266" i="20"/>
  <c r="BV266" i="20"/>
  <c r="BW266" i="20"/>
  <c r="BX266" i="20"/>
  <c r="BY266" i="20"/>
  <c r="BZ266" i="20"/>
  <c r="CA266" i="20"/>
  <c r="CB266" i="20"/>
  <c r="CC266" i="20"/>
  <c r="CD266" i="20"/>
  <c r="CE266" i="20"/>
  <c r="CF266" i="20"/>
  <c r="CG266" i="20"/>
  <c r="CH266" i="20"/>
  <c r="CI266" i="20"/>
  <c r="CJ266" i="20"/>
  <c r="CK266" i="20"/>
  <c r="CL266" i="20"/>
  <c r="CM266" i="20"/>
  <c r="CN266" i="20"/>
  <c r="CO266" i="20"/>
  <c r="CP266" i="20"/>
  <c r="CQ266" i="20"/>
  <c r="AX267" i="20"/>
  <c r="AY267" i="20"/>
  <c r="AZ267" i="20"/>
  <c r="BA267" i="20"/>
  <c r="BB267" i="20"/>
  <c r="BC267" i="20"/>
  <c r="BD267" i="20"/>
  <c r="BE267" i="20"/>
  <c r="BF267" i="20"/>
  <c r="BG267" i="20"/>
  <c r="BH267" i="20"/>
  <c r="BI267" i="20"/>
  <c r="BJ267" i="20"/>
  <c r="BK267" i="20"/>
  <c r="BL267" i="20"/>
  <c r="BM267" i="20"/>
  <c r="BN267" i="20"/>
  <c r="BO267" i="20"/>
  <c r="BP267" i="20"/>
  <c r="BQ267" i="20"/>
  <c r="BR267" i="20"/>
  <c r="BS267" i="20"/>
  <c r="BT267" i="20"/>
  <c r="BU267" i="20"/>
  <c r="BV267" i="20"/>
  <c r="BW267" i="20"/>
  <c r="BX267" i="20"/>
  <c r="BY267" i="20"/>
  <c r="BZ267" i="20"/>
  <c r="CA267" i="20"/>
  <c r="CB267" i="20"/>
  <c r="CC267" i="20"/>
  <c r="CD267" i="20"/>
  <c r="CE267" i="20"/>
  <c r="CF267" i="20"/>
  <c r="CG267" i="20"/>
  <c r="CH267" i="20"/>
  <c r="CI267" i="20"/>
  <c r="CJ267" i="20"/>
  <c r="CK267" i="20"/>
  <c r="CL267" i="20"/>
  <c r="CM267" i="20"/>
  <c r="CN267" i="20"/>
  <c r="CO267" i="20"/>
  <c r="CP267" i="20"/>
  <c r="CQ267" i="20"/>
  <c r="AX268" i="20"/>
  <c r="AY268" i="20"/>
  <c r="AZ268" i="20"/>
  <c r="BA268" i="20"/>
  <c r="BB268" i="20"/>
  <c r="BC268" i="20"/>
  <c r="BD268" i="20"/>
  <c r="BE268" i="20"/>
  <c r="BF268" i="20"/>
  <c r="BG268" i="20"/>
  <c r="BH268" i="20"/>
  <c r="BI268" i="20"/>
  <c r="BJ268" i="20"/>
  <c r="BK268" i="20"/>
  <c r="BL268" i="20"/>
  <c r="BM268" i="20"/>
  <c r="BN268" i="20"/>
  <c r="BO268" i="20"/>
  <c r="BP268" i="20"/>
  <c r="BQ268" i="20"/>
  <c r="BR268" i="20"/>
  <c r="BS268" i="20"/>
  <c r="BT268" i="20"/>
  <c r="BU268" i="20"/>
  <c r="BV268" i="20"/>
  <c r="BW268" i="20"/>
  <c r="BX268" i="20"/>
  <c r="BY268" i="20"/>
  <c r="BZ268" i="20"/>
  <c r="CA268" i="20"/>
  <c r="CB268" i="20"/>
  <c r="CC268" i="20"/>
  <c r="CD268" i="20"/>
  <c r="CE268" i="20"/>
  <c r="CF268" i="20"/>
  <c r="CG268" i="20"/>
  <c r="CH268" i="20"/>
  <c r="CI268" i="20"/>
  <c r="CJ268" i="20"/>
  <c r="CK268" i="20"/>
  <c r="CL268" i="20"/>
  <c r="CM268" i="20"/>
  <c r="CN268" i="20"/>
  <c r="CO268" i="20"/>
  <c r="CP268" i="20"/>
  <c r="CQ268" i="20"/>
  <c r="AX269" i="20"/>
  <c r="AY269" i="20"/>
  <c r="AZ269" i="20"/>
  <c r="BA269" i="20"/>
  <c r="BB269" i="20"/>
  <c r="BC269" i="20"/>
  <c r="BD269" i="20"/>
  <c r="BE269" i="20"/>
  <c r="BF269" i="20"/>
  <c r="BG269" i="20"/>
  <c r="BH269" i="20"/>
  <c r="BI269" i="20"/>
  <c r="BJ269" i="20"/>
  <c r="BK269" i="20"/>
  <c r="BL269" i="20"/>
  <c r="BM269" i="20"/>
  <c r="BN269" i="20"/>
  <c r="BO269" i="20"/>
  <c r="BP269" i="20"/>
  <c r="BQ269" i="20"/>
  <c r="BR269" i="20"/>
  <c r="BS269" i="20"/>
  <c r="BT269" i="20"/>
  <c r="BU269" i="20"/>
  <c r="BV269" i="20"/>
  <c r="BW269" i="20"/>
  <c r="BX269" i="20"/>
  <c r="BY269" i="20"/>
  <c r="BZ269" i="20"/>
  <c r="CA269" i="20"/>
  <c r="CB269" i="20"/>
  <c r="CC269" i="20"/>
  <c r="CD269" i="20"/>
  <c r="CE269" i="20"/>
  <c r="CF269" i="20"/>
  <c r="CG269" i="20"/>
  <c r="CH269" i="20"/>
  <c r="CI269" i="20"/>
  <c r="CJ269" i="20"/>
  <c r="CK269" i="20"/>
  <c r="CL269" i="20"/>
  <c r="CM269" i="20"/>
  <c r="CN269" i="20"/>
  <c r="CO269" i="20"/>
  <c r="CP269" i="20"/>
  <c r="CQ269" i="20"/>
  <c r="AX270" i="20"/>
  <c r="AY270" i="20"/>
  <c r="AZ270" i="20"/>
  <c r="BA270" i="20"/>
  <c r="BB270" i="20"/>
  <c r="BC270" i="20"/>
  <c r="BD270" i="20"/>
  <c r="BE270" i="20"/>
  <c r="BF270" i="20"/>
  <c r="BG270" i="20"/>
  <c r="BH270" i="20"/>
  <c r="BI270" i="20"/>
  <c r="BJ270" i="20"/>
  <c r="BK270" i="20"/>
  <c r="BL270" i="20"/>
  <c r="BM270" i="20"/>
  <c r="BN270" i="20"/>
  <c r="BO270" i="20"/>
  <c r="BP270" i="20"/>
  <c r="BQ270" i="20"/>
  <c r="BR270" i="20"/>
  <c r="BS270" i="20"/>
  <c r="BT270" i="20"/>
  <c r="BU270" i="20"/>
  <c r="BV270" i="20"/>
  <c r="BW270" i="20"/>
  <c r="BX270" i="20"/>
  <c r="BY270" i="20"/>
  <c r="BZ270" i="20"/>
  <c r="CA270" i="20"/>
  <c r="CB270" i="20"/>
  <c r="CC270" i="20"/>
  <c r="CD270" i="20"/>
  <c r="CE270" i="20"/>
  <c r="CF270" i="20"/>
  <c r="CG270" i="20"/>
  <c r="CH270" i="20"/>
  <c r="CI270" i="20"/>
  <c r="CJ270" i="20"/>
  <c r="CK270" i="20"/>
  <c r="CL270" i="20"/>
  <c r="CM270" i="20"/>
  <c r="CN270" i="20"/>
  <c r="CO270" i="20"/>
  <c r="CP270" i="20"/>
  <c r="CQ270" i="20"/>
  <c r="AX271" i="20"/>
  <c r="AY271" i="20"/>
  <c r="AZ271" i="20"/>
  <c r="BA271" i="20"/>
  <c r="BB271" i="20"/>
  <c r="BC271" i="20"/>
  <c r="BD271" i="20"/>
  <c r="BE271" i="20"/>
  <c r="BF271" i="20"/>
  <c r="BG271" i="20"/>
  <c r="BH271" i="20"/>
  <c r="BI271" i="20"/>
  <c r="BJ271" i="20"/>
  <c r="BK271" i="20"/>
  <c r="BL271" i="20"/>
  <c r="BM271" i="20"/>
  <c r="BN271" i="20"/>
  <c r="BO271" i="20"/>
  <c r="BP271" i="20"/>
  <c r="BQ271" i="20"/>
  <c r="BR271" i="20"/>
  <c r="BS271" i="20"/>
  <c r="BT271" i="20"/>
  <c r="BU271" i="20"/>
  <c r="BV271" i="20"/>
  <c r="BW271" i="20"/>
  <c r="BX271" i="20"/>
  <c r="BY271" i="20"/>
  <c r="BZ271" i="20"/>
  <c r="CA271" i="20"/>
  <c r="CB271" i="20"/>
  <c r="CC271" i="20"/>
  <c r="CD271" i="20"/>
  <c r="CE271" i="20"/>
  <c r="CF271" i="20"/>
  <c r="CG271" i="20"/>
  <c r="CH271" i="20"/>
  <c r="CI271" i="20"/>
  <c r="CJ271" i="20"/>
  <c r="CK271" i="20"/>
  <c r="CL271" i="20"/>
  <c r="CM271" i="20"/>
  <c r="CN271" i="20"/>
  <c r="CO271" i="20"/>
  <c r="CP271" i="20"/>
  <c r="CQ271" i="20"/>
  <c r="AX272" i="20"/>
  <c r="AY272" i="20"/>
  <c r="AZ272" i="20"/>
  <c r="BA272" i="20"/>
  <c r="BB272" i="20"/>
  <c r="BC272" i="20"/>
  <c r="BD272" i="20"/>
  <c r="BE272" i="20"/>
  <c r="BF272" i="20"/>
  <c r="BG272" i="20"/>
  <c r="BH272" i="20"/>
  <c r="BI272" i="20"/>
  <c r="BJ272" i="20"/>
  <c r="BK272" i="20"/>
  <c r="BL272" i="20"/>
  <c r="BM272" i="20"/>
  <c r="BN272" i="20"/>
  <c r="BO272" i="20"/>
  <c r="BP272" i="20"/>
  <c r="BQ272" i="20"/>
  <c r="BR272" i="20"/>
  <c r="BS272" i="20"/>
  <c r="BT272" i="20"/>
  <c r="BU272" i="20"/>
  <c r="BV272" i="20"/>
  <c r="BW272" i="20"/>
  <c r="BX272" i="20"/>
  <c r="BY272" i="20"/>
  <c r="BZ272" i="20"/>
  <c r="CA272" i="20"/>
  <c r="CB272" i="20"/>
  <c r="CC272" i="20"/>
  <c r="CD272" i="20"/>
  <c r="CE272" i="20"/>
  <c r="CF272" i="20"/>
  <c r="CG272" i="20"/>
  <c r="CH272" i="20"/>
  <c r="CI272" i="20"/>
  <c r="CJ272" i="20"/>
  <c r="CK272" i="20"/>
  <c r="CL272" i="20"/>
  <c r="CM272" i="20"/>
  <c r="CN272" i="20"/>
  <c r="CO272" i="20"/>
  <c r="CP272" i="20"/>
  <c r="CQ272" i="20"/>
  <c r="AX273" i="20"/>
  <c r="AY273" i="20"/>
  <c r="AZ273" i="20"/>
  <c r="BA273" i="20"/>
  <c r="BB273" i="20"/>
  <c r="BC273" i="20"/>
  <c r="BD273" i="20"/>
  <c r="BE273" i="20"/>
  <c r="BF273" i="20"/>
  <c r="BG273" i="20"/>
  <c r="BH273" i="20"/>
  <c r="BI273" i="20"/>
  <c r="BJ273" i="20"/>
  <c r="BK273" i="20"/>
  <c r="BL273" i="20"/>
  <c r="BM273" i="20"/>
  <c r="BN273" i="20"/>
  <c r="BO273" i="20"/>
  <c r="BP273" i="20"/>
  <c r="BQ273" i="20"/>
  <c r="BR273" i="20"/>
  <c r="BS273" i="20"/>
  <c r="BT273" i="20"/>
  <c r="BU273" i="20"/>
  <c r="BV273" i="20"/>
  <c r="BW273" i="20"/>
  <c r="BX273" i="20"/>
  <c r="BY273" i="20"/>
  <c r="BZ273" i="20"/>
  <c r="CA273" i="20"/>
  <c r="CB273" i="20"/>
  <c r="CC273" i="20"/>
  <c r="CD273" i="20"/>
  <c r="CE273" i="20"/>
  <c r="CF273" i="20"/>
  <c r="CG273" i="20"/>
  <c r="CH273" i="20"/>
  <c r="CI273" i="20"/>
  <c r="CJ273" i="20"/>
  <c r="CK273" i="20"/>
  <c r="CL273" i="20"/>
  <c r="CM273" i="20"/>
  <c r="CN273" i="20"/>
  <c r="CO273" i="20"/>
  <c r="CP273" i="20"/>
  <c r="CQ273" i="20"/>
  <c r="AX274" i="20"/>
  <c r="AY274" i="20"/>
  <c r="AZ274" i="20"/>
  <c r="BA274" i="20"/>
  <c r="BB274" i="20"/>
  <c r="BC274" i="20"/>
  <c r="BD274" i="20"/>
  <c r="BE274" i="20"/>
  <c r="BF274" i="20"/>
  <c r="BG274" i="20"/>
  <c r="BH274" i="20"/>
  <c r="BI274" i="20"/>
  <c r="BJ274" i="20"/>
  <c r="BK274" i="20"/>
  <c r="BL274" i="20"/>
  <c r="BM274" i="20"/>
  <c r="BN274" i="20"/>
  <c r="BO274" i="20"/>
  <c r="BP274" i="20"/>
  <c r="BQ274" i="20"/>
  <c r="BR274" i="20"/>
  <c r="BS274" i="20"/>
  <c r="BT274" i="20"/>
  <c r="BU274" i="20"/>
  <c r="BV274" i="20"/>
  <c r="BW274" i="20"/>
  <c r="BX274" i="20"/>
  <c r="BY274" i="20"/>
  <c r="BZ274" i="20"/>
  <c r="CA274" i="20"/>
  <c r="CB274" i="20"/>
  <c r="CC274" i="20"/>
  <c r="CD274" i="20"/>
  <c r="CE274" i="20"/>
  <c r="CF274" i="20"/>
  <c r="CG274" i="20"/>
  <c r="CH274" i="20"/>
  <c r="CI274" i="20"/>
  <c r="CJ274" i="20"/>
  <c r="CK274" i="20"/>
  <c r="CL274" i="20"/>
  <c r="CM274" i="20"/>
  <c r="CN274" i="20"/>
  <c r="CO274" i="20"/>
  <c r="CP274" i="20"/>
  <c r="CQ274" i="20"/>
  <c r="AX275" i="20"/>
  <c r="AY275" i="20"/>
  <c r="AZ275" i="20"/>
  <c r="BA275" i="20"/>
  <c r="BB275" i="20"/>
  <c r="BC275" i="20"/>
  <c r="BD275" i="20"/>
  <c r="BE275" i="20"/>
  <c r="BF275" i="20"/>
  <c r="BG275" i="20"/>
  <c r="BH275" i="20"/>
  <c r="BI275" i="20"/>
  <c r="BJ275" i="20"/>
  <c r="BK275" i="20"/>
  <c r="BL275" i="20"/>
  <c r="BM275" i="20"/>
  <c r="BN275" i="20"/>
  <c r="BO275" i="20"/>
  <c r="BP275" i="20"/>
  <c r="BQ275" i="20"/>
  <c r="BR275" i="20"/>
  <c r="BS275" i="20"/>
  <c r="BT275" i="20"/>
  <c r="BU275" i="20"/>
  <c r="BV275" i="20"/>
  <c r="BW275" i="20"/>
  <c r="BX275" i="20"/>
  <c r="BY275" i="20"/>
  <c r="BZ275" i="20"/>
  <c r="CA275" i="20"/>
  <c r="CB275" i="20"/>
  <c r="CC275" i="20"/>
  <c r="CD275" i="20"/>
  <c r="CE275" i="20"/>
  <c r="CF275" i="20"/>
  <c r="CG275" i="20"/>
  <c r="CH275" i="20"/>
  <c r="CI275" i="20"/>
  <c r="CJ275" i="20"/>
  <c r="CK275" i="20"/>
  <c r="CL275" i="20"/>
  <c r="CM275" i="20"/>
  <c r="CN275" i="20"/>
  <c r="CO275" i="20"/>
  <c r="CP275" i="20"/>
  <c r="CQ275" i="20"/>
  <c r="AX276" i="20"/>
  <c r="AY276" i="20"/>
  <c r="AZ276" i="20"/>
  <c r="BA276" i="20"/>
  <c r="BB276" i="20"/>
  <c r="BC276" i="20"/>
  <c r="BD276" i="20"/>
  <c r="BE276" i="20"/>
  <c r="BF276" i="20"/>
  <c r="BG276" i="20"/>
  <c r="BH276" i="20"/>
  <c r="BI276" i="20"/>
  <c r="BJ276" i="20"/>
  <c r="BK276" i="20"/>
  <c r="BL276" i="20"/>
  <c r="BM276" i="20"/>
  <c r="BN276" i="20"/>
  <c r="BO276" i="20"/>
  <c r="BP276" i="20"/>
  <c r="BQ276" i="20"/>
  <c r="BR276" i="20"/>
  <c r="BS276" i="20"/>
  <c r="BT276" i="20"/>
  <c r="BU276" i="20"/>
  <c r="BV276" i="20"/>
  <c r="BW276" i="20"/>
  <c r="BX276" i="20"/>
  <c r="BY276" i="20"/>
  <c r="BZ276" i="20"/>
  <c r="CA276" i="20"/>
  <c r="CB276" i="20"/>
  <c r="CC276" i="20"/>
  <c r="CD276" i="20"/>
  <c r="CE276" i="20"/>
  <c r="CF276" i="20"/>
  <c r="CG276" i="20"/>
  <c r="CH276" i="20"/>
  <c r="CI276" i="20"/>
  <c r="CJ276" i="20"/>
  <c r="CK276" i="20"/>
  <c r="CL276" i="20"/>
  <c r="CM276" i="20"/>
  <c r="CN276" i="20"/>
  <c r="CO276" i="20"/>
  <c r="CP276" i="20"/>
  <c r="CQ276" i="20"/>
  <c r="AX277" i="20"/>
  <c r="AY277" i="20"/>
  <c r="AZ277" i="20"/>
  <c r="BA277" i="20"/>
  <c r="BB277" i="20"/>
  <c r="BC277" i="20"/>
  <c r="BD277" i="20"/>
  <c r="BE277" i="20"/>
  <c r="BF277" i="20"/>
  <c r="BG277" i="20"/>
  <c r="BH277" i="20"/>
  <c r="BI277" i="20"/>
  <c r="BJ277" i="20"/>
  <c r="BK277" i="20"/>
  <c r="BL277" i="20"/>
  <c r="BM277" i="20"/>
  <c r="BN277" i="20"/>
  <c r="BO277" i="20"/>
  <c r="BP277" i="20"/>
  <c r="BQ277" i="20"/>
  <c r="BR277" i="20"/>
  <c r="BS277" i="20"/>
  <c r="BT277" i="20"/>
  <c r="BU277" i="20"/>
  <c r="BV277" i="20"/>
  <c r="BW277" i="20"/>
  <c r="BX277" i="20"/>
  <c r="BY277" i="20"/>
  <c r="BZ277" i="20"/>
  <c r="CA277" i="20"/>
  <c r="CB277" i="20"/>
  <c r="CC277" i="20"/>
  <c r="CD277" i="20"/>
  <c r="CE277" i="20"/>
  <c r="CF277" i="20"/>
  <c r="CG277" i="20"/>
  <c r="CH277" i="20"/>
  <c r="CI277" i="20"/>
  <c r="CJ277" i="20"/>
  <c r="CK277" i="20"/>
  <c r="CL277" i="20"/>
  <c r="CM277" i="20"/>
  <c r="CN277" i="20"/>
  <c r="CO277" i="20"/>
  <c r="CP277" i="20"/>
  <c r="CQ277" i="20"/>
  <c r="AX278" i="20"/>
  <c r="AY278" i="20"/>
  <c r="AZ278" i="20"/>
  <c r="BA278" i="20"/>
  <c r="BB278" i="20"/>
  <c r="BC278" i="20"/>
  <c r="BD278" i="20"/>
  <c r="BE278" i="20"/>
  <c r="BF278" i="20"/>
  <c r="BG278" i="20"/>
  <c r="BH278" i="20"/>
  <c r="BI278" i="20"/>
  <c r="BJ278" i="20"/>
  <c r="BK278" i="20"/>
  <c r="BL278" i="20"/>
  <c r="BM278" i="20"/>
  <c r="BN278" i="20"/>
  <c r="BO278" i="20"/>
  <c r="BP278" i="20"/>
  <c r="BQ278" i="20"/>
  <c r="BR278" i="20"/>
  <c r="BS278" i="20"/>
  <c r="BT278" i="20"/>
  <c r="BU278" i="20"/>
  <c r="BV278" i="20"/>
  <c r="BW278" i="20"/>
  <c r="BX278" i="20"/>
  <c r="BY278" i="20"/>
  <c r="BZ278" i="20"/>
  <c r="CA278" i="20"/>
  <c r="CB278" i="20"/>
  <c r="CC278" i="20"/>
  <c r="CD278" i="20"/>
  <c r="CE278" i="20"/>
  <c r="CF278" i="20"/>
  <c r="CG278" i="20"/>
  <c r="CH278" i="20"/>
  <c r="CI278" i="20"/>
  <c r="CJ278" i="20"/>
  <c r="CK278" i="20"/>
  <c r="CL278" i="20"/>
  <c r="CM278" i="20"/>
  <c r="CN278" i="20"/>
  <c r="CO278" i="20"/>
  <c r="CP278" i="20"/>
  <c r="CQ278" i="20"/>
  <c r="AX279" i="20"/>
  <c r="AY279" i="20"/>
  <c r="AZ279" i="20"/>
  <c r="BA279" i="20"/>
  <c r="BB279" i="20"/>
  <c r="BC279" i="20"/>
  <c r="BD279" i="20"/>
  <c r="BE279" i="20"/>
  <c r="BF279" i="20"/>
  <c r="BG279" i="20"/>
  <c r="BH279" i="20"/>
  <c r="BI279" i="20"/>
  <c r="BJ279" i="20"/>
  <c r="BK279" i="20"/>
  <c r="BL279" i="20"/>
  <c r="BM279" i="20"/>
  <c r="BN279" i="20"/>
  <c r="BO279" i="20"/>
  <c r="BP279" i="20"/>
  <c r="BQ279" i="20"/>
  <c r="BR279" i="20"/>
  <c r="BS279" i="20"/>
  <c r="BT279" i="20"/>
  <c r="BU279" i="20"/>
  <c r="BV279" i="20"/>
  <c r="BW279" i="20"/>
  <c r="BX279" i="20"/>
  <c r="BY279" i="20"/>
  <c r="BZ279" i="20"/>
  <c r="CA279" i="20"/>
  <c r="CB279" i="20"/>
  <c r="CC279" i="20"/>
  <c r="CD279" i="20"/>
  <c r="CE279" i="20"/>
  <c r="CF279" i="20"/>
  <c r="CG279" i="20"/>
  <c r="CH279" i="20"/>
  <c r="CI279" i="20"/>
  <c r="CJ279" i="20"/>
  <c r="CK279" i="20"/>
  <c r="CL279" i="20"/>
  <c r="CM279" i="20"/>
  <c r="CN279" i="20"/>
  <c r="CO279" i="20"/>
  <c r="CP279" i="20"/>
  <c r="CQ279" i="20"/>
  <c r="AX280" i="20"/>
  <c r="AY280" i="20"/>
  <c r="AZ280" i="20"/>
  <c r="BA280" i="20"/>
  <c r="BB280" i="20"/>
  <c r="BC280" i="20"/>
  <c r="BD280" i="20"/>
  <c r="BE280" i="20"/>
  <c r="BF280" i="20"/>
  <c r="BG280" i="20"/>
  <c r="BH280" i="20"/>
  <c r="BI280" i="20"/>
  <c r="BJ280" i="20"/>
  <c r="BK280" i="20"/>
  <c r="BL280" i="20"/>
  <c r="BM280" i="20"/>
  <c r="BN280" i="20"/>
  <c r="BO280" i="20"/>
  <c r="BP280" i="20"/>
  <c r="BQ280" i="20"/>
  <c r="BR280" i="20"/>
  <c r="BS280" i="20"/>
  <c r="BT280" i="20"/>
  <c r="BU280" i="20"/>
  <c r="BV280" i="20"/>
  <c r="BW280" i="20"/>
  <c r="BX280" i="20"/>
  <c r="BY280" i="20"/>
  <c r="BZ280" i="20"/>
  <c r="CA280" i="20"/>
  <c r="CB280" i="20"/>
  <c r="CC280" i="20"/>
  <c r="CD280" i="20"/>
  <c r="CE280" i="20"/>
  <c r="CF280" i="20"/>
  <c r="CG280" i="20"/>
  <c r="CH280" i="20"/>
  <c r="CI280" i="20"/>
  <c r="CJ280" i="20"/>
  <c r="CK280" i="20"/>
  <c r="CL280" i="20"/>
  <c r="CM280" i="20"/>
  <c r="CN280" i="20"/>
  <c r="CO280" i="20"/>
  <c r="CP280" i="20"/>
  <c r="CQ280" i="20"/>
  <c r="AX281" i="20"/>
  <c r="AY281" i="20"/>
  <c r="AZ281" i="20"/>
  <c r="BA281" i="20"/>
  <c r="BB281" i="20"/>
  <c r="BC281" i="20"/>
  <c r="BD281" i="20"/>
  <c r="BE281" i="20"/>
  <c r="BF281" i="20"/>
  <c r="BG281" i="20"/>
  <c r="BH281" i="20"/>
  <c r="BI281" i="20"/>
  <c r="BJ281" i="20"/>
  <c r="BK281" i="20"/>
  <c r="BL281" i="20"/>
  <c r="BM281" i="20"/>
  <c r="BN281" i="20"/>
  <c r="BO281" i="20"/>
  <c r="BP281" i="20"/>
  <c r="BQ281" i="20"/>
  <c r="BR281" i="20"/>
  <c r="BS281" i="20"/>
  <c r="BT281" i="20"/>
  <c r="BU281" i="20"/>
  <c r="BV281" i="20"/>
  <c r="BW281" i="20"/>
  <c r="BX281" i="20"/>
  <c r="BY281" i="20"/>
  <c r="BZ281" i="20"/>
  <c r="CA281" i="20"/>
  <c r="CB281" i="20"/>
  <c r="CC281" i="20"/>
  <c r="CD281" i="20"/>
  <c r="CE281" i="20"/>
  <c r="CF281" i="20"/>
  <c r="CG281" i="20"/>
  <c r="CH281" i="20"/>
  <c r="CI281" i="20"/>
  <c r="CJ281" i="20"/>
  <c r="CK281" i="20"/>
  <c r="CL281" i="20"/>
  <c r="CM281" i="20"/>
  <c r="CN281" i="20"/>
  <c r="CO281" i="20"/>
  <c r="CP281" i="20"/>
  <c r="CQ281" i="20"/>
  <c r="AX282" i="20"/>
  <c r="AY282" i="20"/>
  <c r="AZ282" i="20"/>
  <c r="BA282" i="20"/>
  <c r="BB282" i="20"/>
  <c r="BC282" i="20"/>
  <c r="BD282" i="20"/>
  <c r="BE282" i="20"/>
  <c r="BF282" i="20"/>
  <c r="BG282" i="20"/>
  <c r="BH282" i="20"/>
  <c r="BI282" i="20"/>
  <c r="BJ282" i="20"/>
  <c r="BK282" i="20"/>
  <c r="BL282" i="20"/>
  <c r="BM282" i="20"/>
  <c r="BN282" i="20"/>
  <c r="BO282" i="20"/>
  <c r="BP282" i="20"/>
  <c r="BQ282" i="20"/>
  <c r="BR282" i="20"/>
  <c r="BS282" i="20"/>
  <c r="BT282" i="20"/>
  <c r="BU282" i="20"/>
  <c r="BV282" i="20"/>
  <c r="BW282" i="20"/>
  <c r="BX282" i="20"/>
  <c r="BY282" i="20"/>
  <c r="BZ282" i="20"/>
  <c r="CA282" i="20"/>
  <c r="CB282" i="20"/>
  <c r="CC282" i="20"/>
  <c r="CD282" i="20"/>
  <c r="CE282" i="20"/>
  <c r="CF282" i="20"/>
  <c r="CG282" i="20"/>
  <c r="CH282" i="20"/>
  <c r="CI282" i="20"/>
  <c r="CJ282" i="20"/>
  <c r="CK282" i="20"/>
  <c r="CL282" i="20"/>
  <c r="CM282" i="20"/>
  <c r="CN282" i="20"/>
  <c r="CO282" i="20"/>
  <c r="CP282" i="20"/>
  <c r="CQ282" i="20"/>
  <c r="AX283" i="20"/>
  <c r="AY283" i="20"/>
  <c r="AZ283" i="20"/>
  <c r="BA283" i="20"/>
  <c r="BB283" i="20"/>
  <c r="BC283" i="20"/>
  <c r="BD283" i="20"/>
  <c r="BE283" i="20"/>
  <c r="BF283" i="20"/>
  <c r="BG283" i="20"/>
  <c r="BH283" i="20"/>
  <c r="BI283" i="20"/>
  <c r="BJ283" i="20"/>
  <c r="BK283" i="20"/>
  <c r="BL283" i="20"/>
  <c r="BM283" i="20"/>
  <c r="BN283" i="20"/>
  <c r="BO283" i="20"/>
  <c r="BP283" i="20"/>
  <c r="BQ283" i="20"/>
  <c r="BR283" i="20"/>
  <c r="BS283" i="20"/>
  <c r="BT283" i="20"/>
  <c r="BU283" i="20"/>
  <c r="BV283" i="20"/>
  <c r="BW283" i="20"/>
  <c r="BX283" i="20"/>
  <c r="BY283" i="20"/>
  <c r="BZ283" i="20"/>
  <c r="CA283" i="20"/>
  <c r="CB283" i="20"/>
  <c r="CC283" i="20"/>
  <c r="CD283" i="20"/>
  <c r="CE283" i="20"/>
  <c r="CF283" i="20"/>
  <c r="CG283" i="20"/>
  <c r="CH283" i="20"/>
  <c r="CI283" i="20"/>
  <c r="CJ283" i="20"/>
  <c r="CK283" i="20"/>
  <c r="CL283" i="20"/>
  <c r="CM283" i="20"/>
  <c r="CN283" i="20"/>
  <c r="CO283" i="20"/>
  <c r="CP283" i="20"/>
  <c r="CQ283" i="20"/>
  <c r="AX284" i="20"/>
  <c r="AY284" i="20"/>
  <c r="AZ284" i="20"/>
  <c r="BA284" i="20"/>
  <c r="BB284" i="20"/>
  <c r="BC284" i="20"/>
  <c r="BD284" i="20"/>
  <c r="BE284" i="20"/>
  <c r="BF284" i="20"/>
  <c r="BG284" i="20"/>
  <c r="BH284" i="20"/>
  <c r="BI284" i="20"/>
  <c r="BJ284" i="20"/>
  <c r="BK284" i="20"/>
  <c r="BL284" i="20"/>
  <c r="BM284" i="20"/>
  <c r="BN284" i="20"/>
  <c r="BO284" i="20"/>
  <c r="BP284" i="20"/>
  <c r="BQ284" i="20"/>
  <c r="BR284" i="20"/>
  <c r="BS284" i="20"/>
  <c r="BT284" i="20"/>
  <c r="BU284" i="20"/>
  <c r="BV284" i="20"/>
  <c r="BW284" i="20"/>
  <c r="BX284" i="20"/>
  <c r="BY284" i="20"/>
  <c r="BZ284" i="20"/>
  <c r="CA284" i="20"/>
  <c r="CB284" i="20"/>
  <c r="CC284" i="20"/>
  <c r="CD284" i="20"/>
  <c r="CE284" i="20"/>
  <c r="CF284" i="20"/>
  <c r="CG284" i="20"/>
  <c r="CH284" i="20"/>
  <c r="CI284" i="20"/>
  <c r="CJ284" i="20"/>
  <c r="CK284" i="20"/>
  <c r="CL284" i="20"/>
  <c r="CM284" i="20"/>
  <c r="CN284" i="20"/>
  <c r="CO284" i="20"/>
  <c r="CP284" i="20"/>
  <c r="CQ284" i="20"/>
  <c r="AX285" i="20"/>
  <c r="AY285" i="20"/>
  <c r="AZ285" i="20"/>
  <c r="BA285" i="20"/>
  <c r="BB285" i="20"/>
  <c r="BC285" i="20"/>
  <c r="BD285" i="20"/>
  <c r="BE285" i="20"/>
  <c r="BF285" i="20"/>
  <c r="BG285" i="20"/>
  <c r="BH285" i="20"/>
  <c r="BI285" i="20"/>
  <c r="BJ285" i="20"/>
  <c r="BK285" i="20"/>
  <c r="BL285" i="20"/>
  <c r="BM285" i="20"/>
  <c r="BN285" i="20"/>
  <c r="BO285" i="20"/>
  <c r="BP285" i="20"/>
  <c r="BQ285" i="20"/>
  <c r="BR285" i="20"/>
  <c r="BS285" i="20"/>
  <c r="BT285" i="20"/>
  <c r="BU285" i="20"/>
  <c r="BV285" i="20"/>
  <c r="BW285" i="20"/>
  <c r="BX285" i="20"/>
  <c r="BY285" i="20"/>
  <c r="BZ285" i="20"/>
  <c r="CA285" i="20"/>
  <c r="CB285" i="20"/>
  <c r="CC285" i="20"/>
  <c r="CD285" i="20"/>
  <c r="CE285" i="20"/>
  <c r="CF285" i="20"/>
  <c r="CG285" i="20"/>
  <c r="CH285" i="20"/>
  <c r="CI285" i="20"/>
  <c r="CJ285" i="20"/>
  <c r="CK285" i="20"/>
  <c r="CL285" i="20"/>
  <c r="CM285" i="20"/>
  <c r="CN285" i="20"/>
  <c r="CO285" i="20"/>
  <c r="CP285" i="20"/>
  <c r="CQ285" i="20"/>
  <c r="AX286" i="20"/>
  <c r="AY286" i="20"/>
  <c r="AZ286" i="20"/>
  <c r="BA286" i="20"/>
  <c r="BB286" i="20"/>
  <c r="BC286" i="20"/>
  <c r="BD286" i="20"/>
  <c r="BE286" i="20"/>
  <c r="BF286" i="20"/>
  <c r="BG286" i="20"/>
  <c r="BH286" i="20"/>
  <c r="BI286" i="20"/>
  <c r="BJ286" i="20"/>
  <c r="BK286" i="20"/>
  <c r="BL286" i="20"/>
  <c r="BM286" i="20"/>
  <c r="BN286" i="20"/>
  <c r="BO286" i="20"/>
  <c r="BP286" i="20"/>
  <c r="BQ286" i="20"/>
  <c r="BR286" i="20"/>
  <c r="BS286" i="20"/>
  <c r="BT286" i="20"/>
  <c r="BU286" i="20"/>
  <c r="BV286" i="20"/>
  <c r="BW286" i="20"/>
  <c r="BX286" i="20"/>
  <c r="BY286" i="20"/>
  <c r="BZ286" i="20"/>
  <c r="CA286" i="20"/>
  <c r="CB286" i="20"/>
  <c r="CC286" i="20"/>
  <c r="CD286" i="20"/>
  <c r="CE286" i="20"/>
  <c r="CF286" i="20"/>
  <c r="CG286" i="20"/>
  <c r="CH286" i="20"/>
  <c r="CI286" i="20"/>
  <c r="CJ286" i="20"/>
  <c r="CK286" i="20"/>
  <c r="CL286" i="20"/>
  <c r="CM286" i="20"/>
  <c r="CN286" i="20"/>
  <c r="CO286" i="20"/>
  <c r="CP286" i="20"/>
  <c r="CQ286" i="20"/>
  <c r="AX287" i="20"/>
  <c r="AY287" i="20"/>
  <c r="AZ287" i="20"/>
  <c r="BA287" i="20"/>
  <c r="BB287" i="20"/>
  <c r="BC287" i="20"/>
  <c r="BD287" i="20"/>
  <c r="BE287" i="20"/>
  <c r="BF287" i="20"/>
  <c r="BG287" i="20"/>
  <c r="BH287" i="20"/>
  <c r="BI287" i="20"/>
  <c r="BJ287" i="20"/>
  <c r="BK287" i="20"/>
  <c r="BL287" i="20"/>
  <c r="BM287" i="20"/>
  <c r="BN287" i="20"/>
  <c r="BO287" i="20"/>
  <c r="BP287" i="20"/>
  <c r="BQ287" i="20"/>
  <c r="BR287" i="20"/>
  <c r="BS287" i="20"/>
  <c r="BT287" i="20"/>
  <c r="BU287" i="20"/>
  <c r="BV287" i="20"/>
  <c r="BW287" i="20"/>
  <c r="BX287" i="20"/>
  <c r="BY287" i="20"/>
  <c r="BZ287" i="20"/>
  <c r="CA287" i="20"/>
  <c r="CB287" i="20"/>
  <c r="CC287" i="20"/>
  <c r="CD287" i="20"/>
  <c r="CE287" i="20"/>
  <c r="CF287" i="20"/>
  <c r="CG287" i="20"/>
  <c r="CH287" i="20"/>
  <c r="CI287" i="20"/>
  <c r="CJ287" i="20"/>
  <c r="CK287" i="20"/>
  <c r="CL287" i="20"/>
  <c r="CM287" i="20"/>
  <c r="CN287" i="20"/>
  <c r="CO287" i="20"/>
  <c r="CP287" i="20"/>
  <c r="CQ287" i="20"/>
  <c r="AX288" i="20"/>
  <c r="AY288" i="20"/>
  <c r="AZ288" i="20"/>
  <c r="BA288" i="20"/>
  <c r="BB288" i="20"/>
  <c r="BC288" i="20"/>
  <c r="BD288" i="20"/>
  <c r="BE288" i="20"/>
  <c r="BF288" i="20"/>
  <c r="BG288" i="20"/>
  <c r="BH288" i="20"/>
  <c r="BI288" i="20"/>
  <c r="BJ288" i="20"/>
  <c r="BK288" i="20"/>
  <c r="BL288" i="20"/>
  <c r="BM288" i="20"/>
  <c r="BN288" i="20"/>
  <c r="BO288" i="20"/>
  <c r="BP288" i="20"/>
  <c r="BQ288" i="20"/>
  <c r="BR288" i="20"/>
  <c r="BS288" i="20"/>
  <c r="BT288" i="20"/>
  <c r="BU288" i="20"/>
  <c r="BV288" i="20"/>
  <c r="BW288" i="20"/>
  <c r="BX288" i="20"/>
  <c r="BY288" i="20"/>
  <c r="BZ288" i="20"/>
  <c r="CA288" i="20"/>
  <c r="CB288" i="20"/>
  <c r="CC288" i="20"/>
  <c r="CD288" i="20"/>
  <c r="CE288" i="20"/>
  <c r="CF288" i="20"/>
  <c r="CG288" i="20"/>
  <c r="CH288" i="20"/>
  <c r="CI288" i="20"/>
  <c r="CJ288" i="20"/>
  <c r="CK288" i="20"/>
  <c r="CL288" i="20"/>
  <c r="CM288" i="20"/>
  <c r="CN288" i="20"/>
  <c r="CO288" i="20"/>
  <c r="CP288" i="20"/>
  <c r="CQ288" i="20"/>
  <c r="AX289" i="20"/>
  <c r="AY289" i="20"/>
  <c r="AZ289" i="20"/>
  <c r="BA289" i="20"/>
  <c r="BB289" i="20"/>
  <c r="BC289" i="20"/>
  <c r="BD289" i="20"/>
  <c r="BE289" i="20"/>
  <c r="BF289" i="20"/>
  <c r="BG289" i="20"/>
  <c r="BH289" i="20"/>
  <c r="BI289" i="20"/>
  <c r="BJ289" i="20"/>
  <c r="BK289" i="20"/>
  <c r="BL289" i="20"/>
  <c r="BM289" i="20"/>
  <c r="BN289" i="20"/>
  <c r="BO289" i="20"/>
  <c r="BP289" i="20"/>
  <c r="BQ289" i="20"/>
  <c r="BR289" i="20"/>
  <c r="BS289" i="20"/>
  <c r="BT289" i="20"/>
  <c r="BU289" i="20"/>
  <c r="BV289" i="20"/>
  <c r="BW289" i="20"/>
  <c r="BX289" i="20"/>
  <c r="BY289" i="20"/>
  <c r="BZ289" i="20"/>
  <c r="CA289" i="20"/>
  <c r="CB289" i="20"/>
  <c r="CC289" i="20"/>
  <c r="CD289" i="20"/>
  <c r="CE289" i="20"/>
  <c r="CF289" i="20"/>
  <c r="CG289" i="20"/>
  <c r="CH289" i="20"/>
  <c r="CI289" i="20"/>
  <c r="CJ289" i="20"/>
  <c r="CK289" i="20"/>
  <c r="CL289" i="20"/>
  <c r="CM289" i="20"/>
  <c r="CN289" i="20"/>
  <c r="CO289" i="20"/>
  <c r="CP289" i="20"/>
  <c r="CQ289" i="20"/>
  <c r="AX290" i="20"/>
  <c r="AY290" i="20"/>
  <c r="AZ290" i="20"/>
  <c r="BA290" i="20"/>
  <c r="BB290" i="20"/>
  <c r="BC290" i="20"/>
  <c r="BD290" i="20"/>
  <c r="BE290" i="20"/>
  <c r="BF290" i="20"/>
  <c r="BG290" i="20"/>
  <c r="BH290" i="20"/>
  <c r="BI290" i="20"/>
  <c r="BJ290" i="20"/>
  <c r="BK290" i="20"/>
  <c r="BL290" i="20"/>
  <c r="BM290" i="20"/>
  <c r="BN290" i="20"/>
  <c r="BO290" i="20"/>
  <c r="BP290" i="20"/>
  <c r="BQ290" i="20"/>
  <c r="BR290" i="20"/>
  <c r="BS290" i="20"/>
  <c r="BT290" i="20"/>
  <c r="BU290" i="20"/>
  <c r="BV290" i="20"/>
  <c r="BW290" i="20"/>
  <c r="BX290" i="20"/>
  <c r="BY290" i="20"/>
  <c r="BZ290" i="20"/>
  <c r="CA290" i="20"/>
  <c r="CB290" i="20"/>
  <c r="CC290" i="20"/>
  <c r="CD290" i="20"/>
  <c r="CE290" i="20"/>
  <c r="CF290" i="20"/>
  <c r="CG290" i="20"/>
  <c r="CH290" i="20"/>
  <c r="CI290" i="20"/>
  <c r="CJ290" i="20"/>
  <c r="CK290" i="20"/>
  <c r="CL290" i="20"/>
  <c r="CM290" i="20"/>
  <c r="CN290" i="20"/>
  <c r="CO290" i="20"/>
  <c r="CP290" i="20"/>
  <c r="CQ290" i="20"/>
  <c r="AX291" i="20"/>
  <c r="AY291" i="20"/>
  <c r="AZ291" i="20"/>
  <c r="BA291" i="20"/>
  <c r="BB291" i="20"/>
  <c r="BC291" i="20"/>
  <c r="BD291" i="20"/>
  <c r="BE291" i="20"/>
  <c r="BF291" i="20"/>
  <c r="BG291" i="20"/>
  <c r="BH291" i="20"/>
  <c r="BI291" i="20"/>
  <c r="BJ291" i="20"/>
  <c r="BK291" i="20"/>
  <c r="BL291" i="20"/>
  <c r="BM291" i="20"/>
  <c r="BN291" i="20"/>
  <c r="BO291" i="20"/>
  <c r="BP291" i="20"/>
  <c r="BQ291" i="20"/>
  <c r="BR291" i="20"/>
  <c r="BS291" i="20"/>
  <c r="BT291" i="20"/>
  <c r="BU291" i="20"/>
  <c r="BV291" i="20"/>
  <c r="BW291" i="20"/>
  <c r="BX291" i="20"/>
  <c r="BY291" i="20"/>
  <c r="BZ291" i="20"/>
  <c r="CA291" i="20"/>
  <c r="CB291" i="20"/>
  <c r="CC291" i="20"/>
  <c r="CD291" i="20"/>
  <c r="CE291" i="20"/>
  <c r="CF291" i="20"/>
  <c r="CG291" i="20"/>
  <c r="CH291" i="20"/>
  <c r="CI291" i="20"/>
  <c r="CJ291" i="20"/>
  <c r="CK291" i="20"/>
  <c r="CL291" i="20"/>
  <c r="CM291" i="20"/>
  <c r="CN291" i="20"/>
  <c r="CO291" i="20"/>
  <c r="CP291" i="20"/>
  <c r="CQ291" i="20"/>
  <c r="AX292" i="20"/>
  <c r="AY292" i="20"/>
  <c r="AZ292" i="20"/>
  <c r="BA292" i="20"/>
  <c r="BB292" i="20"/>
  <c r="BC292" i="20"/>
  <c r="BD292" i="20"/>
  <c r="BE292" i="20"/>
  <c r="BF292" i="20"/>
  <c r="BG292" i="20"/>
  <c r="BH292" i="20"/>
  <c r="BI292" i="20"/>
  <c r="BJ292" i="20"/>
  <c r="BK292" i="20"/>
  <c r="BL292" i="20"/>
  <c r="BM292" i="20"/>
  <c r="BN292" i="20"/>
  <c r="BO292" i="20"/>
  <c r="BP292" i="20"/>
  <c r="BQ292" i="20"/>
  <c r="BR292" i="20"/>
  <c r="BS292" i="20"/>
  <c r="BT292" i="20"/>
  <c r="BU292" i="20"/>
  <c r="BV292" i="20"/>
  <c r="BW292" i="20"/>
  <c r="BX292" i="20"/>
  <c r="BY292" i="20"/>
  <c r="BZ292" i="20"/>
  <c r="CA292" i="20"/>
  <c r="CB292" i="20"/>
  <c r="CC292" i="20"/>
  <c r="CD292" i="20"/>
  <c r="CE292" i="20"/>
  <c r="CF292" i="20"/>
  <c r="CG292" i="20"/>
  <c r="CH292" i="20"/>
  <c r="CI292" i="20"/>
  <c r="CJ292" i="20"/>
  <c r="CK292" i="20"/>
  <c r="CL292" i="20"/>
  <c r="CM292" i="20"/>
  <c r="CN292" i="20"/>
  <c r="CO292" i="20"/>
  <c r="CP292" i="20"/>
  <c r="CQ292" i="20"/>
  <c r="AX293" i="20"/>
  <c r="AY293" i="20"/>
  <c r="AZ293" i="20"/>
  <c r="BA293" i="20"/>
  <c r="BB293" i="20"/>
  <c r="BC293" i="20"/>
  <c r="BD293" i="20"/>
  <c r="BE293" i="20"/>
  <c r="BF293" i="20"/>
  <c r="BG293" i="20"/>
  <c r="BH293" i="20"/>
  <c r="BI293" i="20"/>
  <c r="BJ293" i="20"/>
  <c r="BK293" i="20"/>
  <c r="BL293" i="20"/>
  <c r="BM293" i="20"/>
  <c r="BN293" i="20"/>
  <c r="BO293" i="20"/>
  <c r="BP293" i="20"/>
  <c r="BQ293" i="20"/>
  <c r="BR293" i="20"/>
  <c r="BS293" i="20"/>
  <c r="BT293" i="20"/>
  <c r="BU293" i="20"/>
  <c r="BV293" i="20"/>
  <c r="BW293" i="20"/>
  <c r="BX293" i="20"/>
  <c r="BY293" i="20"/>
  <c r="BZ293" i="20"/>
  <c r="CA293" i="20"/>
  <c r="CB293" i="20"/>
  <c r="CC293" i="20"/>
  <c r="CD293" i="20"/>
  <c r="CE293" i="20"/>
  <c r="CF293" i="20"/>
  <c r="CG293" i="20"/>
  <c r="CH293" i="20"/>
  <c r="CI293" i="20"/>
  <c r="CJ293" i="20"/>
  <c r="CK293" i="20"/>
  <c r="CL293" i="20"/>
  <c r="CM293" i="20"/>
  <c r="CN293" i="20"/>
  <c r="CO293" i="20"/>
  <c r="CP293" i="20"/>
  <c r="CQ293" i="20"/>
  <c r="AX294" i="20"/>
  <c r="AY294" i="20"/>
  <c r="AZ294" i="20"/>
  <c r="BA294" i="20"/>
  <c r="BB294" i="20"/>
  <c r="BC294" i="20"/>
  <c r="BD294" i="20"/>
  <c r="BE294" i="20"/>
  <c r="BF294" i="20"/>
  <c r="BG294" i="20"/>
  <c r="BH294" i="20"/>
  <c r="BI294" i="20"/>
  <c r="BJ294" i="20"/>
  <c r="BK294" i="20"/>
  <c r="BL294" i="20"/>
  <c r="BM294" i="20"/>
  <c r="BN294" i="20"/>
  <c r="BO294" i="20"/>
  <c r="BP294" i="20"/>
  <c r="BQ294" i="20"/>
  <c r="BR294" i="20"/>
  <c r="BS294" i="20"/>
  <c r="BT294" i="20"/>
  <c r="BU294" i="20"/>
  <c r="BV294" i="20"/>
  <c r="BW294" i="20"/>
  <c r="BX294" i="20"/>
  <c r="BY294" i="20"/>
  <c r="BZ294" i="20"/>
  <c r="CA294" i="20"/>
  <c r="CB294" i="20"/>
  <c r="CC294" i="20"/>
  <c r="CD294" i="20"/>
  <c r="CE294" i="20"/>
  <c r="CF294" i="20"/>
  <c r="CG294" i="20"/>
  <c r="CH294" i="20"/>
  <c r="CI294" i="20"/>
  <c r="CJ294" i="20"/>
  <c r="CK294" i="20"/>
  <c r="CL294" i="20"/>
  <c r="CM294" i="20"/>
  <c r="CN294" i="20"/>
  <c r="CO294" i="20"/>
  <c r="CP294" i="20"/>
  <c r="CQ294" i="20"/>
  <c r="AX295" i="20"/>
  <c r="AY295" i="20"/>
  <c r="AZ295" i="20"/>
  <c r="BA295" i="20"/>
  <c r="BB295" i="20"/>
  <c r="BC295" i="20"/>
  <c r="BD295" i="20"/>
  <c r="BE295" i="20"/>
  <c r="BF295" i="20"/>
  <c r="BG295" i="20"/>
  <c r="BH295" i="20"/>
  <c r="BI295" i="20"/>
  <c r="BJ295" i="20"/>
  <c r="BK295" i="20"/>
  <c r="BL295" i="20"/>
  <c r="BM295" i="20"/>
  <c r="BN295" i="20"/>
  <c r="BO295" i="20"/>
  <c r="BP295" i="20"/>
  <c r="BQ295" i="20"/>
  <c r="BR295" i="20"/>
  <c r="BS295" i="20"/>
  <c r="BT295" i="20"/>
  <c r="BU295" i="20"/>
  <c r="BV295" i="20"/>
  <c r="BW295" i="20"/>
  <c r="BX295" i="20"/>
  <c r="BY295" i="20"/>
  <c r="BZ295" i="20"/>
  <c r="CA295" i="20"/>
  <c r="CB295" i="20"/>
  <c r="CC295" i="20"/>
  <c r="CD295" i="20"/>
  <c r="CE295" i="20"/>
  <c r="CF295" i="20"/>
  <c r="CG295" i="20"/>
  <c r="CH295" i="20"/>
  <c r="CI295" i="20"/>
  <c r="CJ295" i="20"/>
  <c r="CK295" i="20"/>
  <c r="CL295" i="20"/>
  <c r="CM295" i="20"/>
  <c r="CN295" i="20"/>
  <c r="CO295" i="20"/>
  <c r="CP295" i="20"/>
  <c r="CQ295" i="20"/>
  <c r="AX296" i="20"/>
  <c r="AY296" i="20"/>
  <c r="AZ296" i="20"/>
  <c r="BA296" i="20"/>
  <c r="BB296" i="20"/>
  <c r="BC296" i="20"/>
  <c r="BD296" i="20"/>
  <c r="BE296" i="20"/>
  <c r="BF296" i="20"/>
  <c r="BG296" i="20"/>
  <c r="BH296" i="20"/>
  <c r="BI296" i="20"/>
  <c r="BJ296" i="20"/>
  <c r="BK296" i="20"/>
  <c r="BL296" i="20"/>
  <c r="BM296" i="20"/>
  <c r="BN296" i="20"/>
  <c r="BO296" i="20"/>
  <c r="BP296" i="20"/>
  <c r="BQ296" i="20"/>
  <c r="BR296" i="20"/>
  <c r="BS296" i="20"/>
  <c r="BT296" i="20"/>
  <c r="BU296" i="20"/>
  <c r="BV296" i="20"/>
  <c r="BW296" i="20"/>
  <c r="BX296" i="20"/>
  <c r="BY296" i="20"/>
  <c r="BZ296" i="20"/>
  <c r="CA296" i="20"/>
  <c r="CB296" i="20"/>
  <c r="CC296" i="20"/>
  <c r="CD296" i="20"/>
  <c r="CE296" i="20"/>
  <c r="CF296" i="20"/>
  <c r="CG296" i="20"/>
  <c r="CH296" i="20"/>
  <c r="CI296" i="20"/>
  <c r="CJ296" i="20"/>
  <c r="CK296" i="20"/>
  <c r="CL296" i="20"/>
  <c r="CM296" i="20"/>
  <c r="CN296" i="20"/>
  <c r="CO296" i="20"/>
  <c r="CP296" i="20"/>
  <c r="CQ296" i="20"/>
  <c r="AX297" i="20"/>
  <c r="AY297" i="20"/>
  <c r="AZ297" i="20"/>
  <c r="BA297" i="20"/>
  <c r="BB297" i="20"/>
  <c r="BC297" i="20"/>
  <c r="BD297" i="20"/>
  <c r="BE297" i="20"/>
  <c r="BF297" i="20"/>
  <c r="BG297" i="20"/>
  <c r="BH297" i="20"/>
  <c r="BI297" i="20"/>
  <c r="BJ297" i="20"/>
  <c r="BK297" i="20"/>
  <c r="BL297" i="20"/>
  <c r="BM297" i="20"/>
  <c r="BN297" i="20"/>
  <c r="BO297" i="20"/>
  <c r="BP297" i="20"/>
  <c r="BQ297" i="20"/>
  <c r="BR297" i="20"/>
  <c r="BS297" i="20"/>
  <c r="BT297" i="20"/>
  <c r="BU297" i="20"/>
  <c r="BV297" i="20"/>
  <c r="BW297" i="20"/>
  <c r="BX297" i="20"/>
  <c r="BY297" i="20"/>
  <c r="BZ297" i="20"/>
  <c r="CA297" i="20"/>
  <c r="CB297" i="20"/>
  <c r="CC297" i="20"/>
  <c r="CD297" i="20"/>
  <c r="CE297" i="20"/>
  <c r="CF297" i="20"/>
  <c r="CG297" i="20"/>
  <c r="CH297" i="20"/>
  <c r="CI297" i="20"/>
  <c r="CJ297" i="20"/>
  <c r="CK297" i="20"/>
  <c r="CL297" i="20"/>
  <c r="CM297" i="20"/>
  <c r="CN297" i="20"/>
  <c r="CO297" i="20"/>
  <c r="CP297" i="20"/>
  <c r="CQ297" i="20"/>
  <c r="AX298" i="20"/>
  <c r="AY298" i="20"/>
  <c r="AZ298" i="20"/>
  <c r="BA298" i="20"/>
  <c r="BB298" i="20"/>
  <c r="BC298" i="20"/>
  <c r="BD298" i="20"/>
  <c r="BE298" i="20"/>
  <c r="BF298" i="20"/>
  <c r="BG298" i="20"/>
  <c r="BH298" i="20"/>
  <c r="BI298" i="20"/>
  <c r="BJ298" i="20"/>
  <c r="BK298" i="20"/>
  <c r="BL298" i="20"/>
  <c r="BM298" i="20"/>
  <c r="BN298" i="20"/>
  <c r="BO298" i="20"/>
  <c r="BP298" i="20"/>
  <c r="BQ298" i="20"/>
  <c r="BR298" i="20"/>
  <c r="BS298" i="20"/>
  <c r="BT298" i="20"/>
  <c r="BU298" i="20"/>
  <c r="BV298" i="20"/>
  <c r="BW298" i="20"/>
  <c r="BX298" i="20"/>
  <c r="BY298" i="20"/>
  <c r="BZ298" i="20"/>
  <c r="CA298" i="20"/>
  <c r="CB298" i="20"/>
  <c r="CC298" i="20"/>
  <c r="CD298" i="20"/>
  <c r="CE298" i="20"/>
  <c r="CF298" i="20"/>
  <c r="CG298" i="20"/>
  <c r="CH298" i="20"/>
  <c r="CI298" i="20"/>
  <c r="CJ298" i="20"/>
  <c r="CK298" i="20"/>
  <c r="CL298" i="20"/>
  <c r="CM298" i="20"/>
  <c r="CN298" i="20"/>
  <c r="CO298" i="20"/>
  <c r="CP298" i="20"/>
  <c r="CQ298" i="20"/>
  <c r="AX299" i="20"/>
  <c r="AY299" i="20"/>
  <c r="AZ299" i="20"/>
  <c r="BA299" i="20"/>
  <c r="BB299" i="20"/>
  <c r="BC299" i="20"/>
  <c r="BD299" i="20"/>
  <c r="BE299" i="20"/>
  <c r="BF299" i="20"/>
  <c r="BG299" i="20"/>
  <c r="BH299" i="20"/>
  <c r="BI299" i="20"/>
  <c r="BJ299" i="20"/>
  <c r="BK299" i="20"/>
  <c r="BL299" i="20"/>
  <c r="BM299" i="20"/>
  <c r="BN299" i="20"/>
  <c r="BO299" i="20"/>
  <c r="BP299" i="20"/>
  <c r="BQ299" i="20"/>
  <c r="BR299" i="20"/>
  <c r="BS299" i="20"/>
  <c r="BT299" i="20"/>
  <c r="BU299" i="20"/>
  <c r="BV299" i="20"/>
  <c r="BW299" i="20"/>
  <c r="BX299" i="20"/>
  <c r="BY299" i="20"/>
  <c r="BZ299" i="20"/>
  <c r="CA299" i="20"/>
  <c r="CB299" i="20"/>
  <c r="CC299" i="20"/>
  <c r="CD299" i="20"/>
  <c r="CE299" i="20"/>
  <c r="CF299" i="20"/>
  <c r="CG299" i="20"/>
  <c r="CH299" i="20"/>
  <c r="CI299" i="20"/>
  <c r="CJ299" i="20"/>
  <c r="CK299" i="20"/>
  <c r="CL299" i="20"/>
  <c r="CM299" i="20"/>
  <c r="CN299" i="20"/>
  <c r="CO299" i="20"/>
  <c r="CP299" i="20"/>
  <c r="CQ299" i="20"/>
  <c r="AX300" i="20"/>
  <c r="AY300" i="20"/>
  <c r="AZ300" i="20"/>
  <c r="BA300" i="20"/>
  <c r="BB300" i="20"/>
  <c r="BC300" i="20"/>
  <c r="BD300" i="20"/>
  <c r="BE300" i="20"/>
  <c r="BF300" i="20"/>
  <c r="BG300" i="20"/>
  <c r="BH300" i="20"/>
  <c r="BI300" i="20"/>
  <c r="BJ300" i="20"/>
  <c r="BK300" i="20"/>
  <c r="BL300" i="20"/>
  <c r="BM300" i="20"/>
  <c r="BN300" i="20"/>
  <c r="BO300" i="20"/>
  <c r="BP300" i="20"/>
  <c r="BQ300" i="20"/>
  <c r="BR300" i="20"/>
  <c r="BS300" i="20"/>
  <c r="BT300" i="20"/>
  <c r="BU300" i="20"/>
  <c r="BV300" i="20"/>
  <c r="BW300" i="20"/>
  <c r="BX300" i="20"/>
  <c r="BY300" i="20"/>
  <c r="BZ300" i="20"/>
  <c r="CA300" i="20"/>
  <c r="CB300" i="20"/>
  <c r="CC300" i="20"/>
  <c r="CD300" i="20"/>
  <c r="CE300" i="20"/>
  <c r="CF300" i="20"/>
  <c r="CG300" i="20"/>
  <c r="CH300" i="20"/>
  <c r="CI300" i="20"/>
  <c r="CJ300" i="20"/>
  <c r="CK300" i="20"/>
  <c r="CL300" i="20"/>
  <c r="CM300" i="20"/>
  <c r="CN300" i="20"/>
  <c r="CO300" i="20"/>
  <c r="CP300" i="20"/>
  <c r="CQ300" i="20"/>
  <c r="AX301" i="20"/>
  <c r="AY301" i="20"/>
  <c r="AZ301" i="20"/>
  <c r="BA301" i="20"/>
  <c r="BB301" i="20"/>
  <c r="BC301" i="20"/>
  <c r="BD301" i="20"/>
  <c r="BE301" i="20"/>
  <c r="BF301" i="20"/>
  <c r="BG301" i="20"/>
  <c r="BH301" i="20"/>
  <c r="BI301" i="20"/>
  <c r="BJ301" i="20"/>
  <c r="BK301" i="20"/>
  <c r="BL301" i="20"/>
  <c r="BM301" i="20"/>
  <c r="BN301" i="20"/>
  <c r="BO301" i="20"/>
  <c r="BP301" i="20"/>
  <c r="BQ301" i="20"/>
  <c r="BR301" i="20"/>
  <c r="BS301" i="20"/>
  <c r="BT301" i="20"/>
  <c r="BU301" i="20"/>
  <c r="BV301" i="20"/>
  <c r="BW301" i="20"/>
  <c r="BX301" i="20"/>
  <c r="BY301" i="20"/>
  <c r="BZ301" i="20"/>
  <c r="CA301" i="20"/>
  <c r="CB301" i="20"/>
  <c r="CC301" i="20"/>
  <c r="CD301" i="20"/>
  <c r="CE301" i="20"/>
  <c r="CF301" i="20"/>
  <c r="CG301" i="20"/>
  <c r="CH301" i="20"/>
  <c r="CI301" i="20"/>
  <c r="CJ301" i="20"/>
  <c r="CK301" i="20"/>
  <c r="CL301" i="20"/>
  <c r="CM301" i="20"/>
  <c r="CN301" i="20"/>
  <c r="CO301" i="20"/>
  <c r="CP301" i="20"/>
  <c r="CQ301" i="20"/>
  <c r="AX302" i="20"/>
  <c r="AY302" i="20"/>
  <c r="AZ302" i="20"/>
  <c r="BA302" i="20"/>
  <c r="BB302" i="20"/>
  <c r="BC302" i="20"/>
  <c r="BD302" i="20"/>
  <c r="BE302" i="20"/>
  <c r="BF302" i="20"/>
  <c r="BG302" i="20"/>
  <c r="BH302" i="20"/>
  <c r="BI302" i="20"/>
  <c r="BJ302" i="20"/>
  <c r="BK302" i="20"/>
  <c r="BL302" i="20"/>
  <c r="BM302" i="20"/>
  <c r="BN302" i="20"/>
  <c r="BO302" i="20"/>
  <c r="BP302" i="20"/>
  <c r="BQ302" i="20"/>
  <c r="BR302" i="20"/>
  <c r="BS302" i="20"/>
  <c r="BT302" i="20"/>
  <c r="BU302" i="20"/>
  <c r="BV302" i="20"/>
  <c r="BW302" i="20"/>
  <c r="BX302" i="20"/>
  <c r="BY302" i="20"/>
  <c r="BZ302" i="20"/>
  <c r="CA302" i="20"/>
  <c r="CB302" i="20"/>
  <c r="CC302" i="20"/>
  <c r="CD302" i="20"/>
  <c r="CE302" i="20"/>
  <c r="CF302" i="20"/>
  <c r="CG302" i="20"/>
  <c r="CH302" i="20"/>
  <c r="CI302" i="20"/>
  <c r="CJ302" i="20"/>
  <c r="CK302" i="20"/>
  <c r="CL302" i="20"/>
  <c r="CM302" i="20"/>
  <c r="CN302" i="20"/>
  <c r="CO302" i="20"/>
  <c r="CP302" i="20"/>
  <c r="CQ302" i="20"/>
  <c r="AX303" i="20"/>
  <c r="AY303" i="20"/>
  <c r="AZ303" i="20"/>
  <c r="BA303" i="20"/>
  <c r="BB303" i="20"/>
  <c r="BC303" i="20"/>
  <c r="BD303" i="20"/>
  <c r="BE303" i="20"/>
  <c r="BF303" i="20"/>
  <c r="BG303" i="20"/>
  <c r="BH303" i="20"/>
  <c r="BI303" i="20"/>
  <c r="BJ303" i="20"/>
  <c r="BK303" i="20"/>
  <c r="BL303" i="20"/>
  <c r="BM303" i="20"/>
  <c r="BN303" i="20"/>
  <c r="BO303" i="20"/>
  <c r="BP303" i="20"/>
  <c r="BQ303" i="20"/>
  <c r="BR303" i="20"/>
  <c r="BS303" i="20"/>
  <c r="BT303" i="20"/>
  <c r="BU303" i="20"/>
  <c r="BV303" i="20"/>
  <c r="BW303" i="20"/>
  <c r="BX303" i="20"/>
  <c r="BY303" i="20"/>
  <c r="BZ303" i="20"/>
  <c r="CA303" i="20"/>
  <c r="CB303" i="20"/>
  <c r="CC303" i="20"/>
  <c r="CD303" i="20"/>
  <c r="CE303" i="20"/>
  <c r="CF303" i="20"/>
  <c r="CG303" i="20"/>
  <c r="CH303" i="20"/>
  <c r="CI303" i="20"/>
  <c r="CJ303" i="20"/>
  <c r="CK303" i="20"/>
  <c r="CL303" i="20"/>
  <c r="CM303" i="20"/>
  <c r="CN303" i="20"/>
  <c r="CO303" i="20"/>
  <c r="CP303" i="20"/>
  <c r="CQ303" i="20"/>
  <c r="AX304" i="20"/>
  <c r="AY304" i="20"/>
  <c r="AZ304" i="20"/>
  <c r="BA304" i="20"/>
  <c r="BB304" i="20"/>
  <c r="BC304" i="20"/>
  <c r="BD304" i="20"/>
  <c r="BE304" i="20"/>
  <c r="BF304" i="20"/>
  <c r="BG304" i="20"/>
  <c r="BH304" i="20"/>
  <c r="BI304" i="20"/>
  <c r="BJ304" i="20"/>
  <c r="BK304" i="20"/>
  <c r="BL304" i="20"/>
  <c r="BM304" i="20"/>
  <c r="BN304" i="20"/>
  <c r="BO304" i="20"/>
  <c r="BP304" i="20"/>
  <c r="BQ304" i="20"/>
  <c r="BR304" i="20"/>
  <c r="BS304" i="20"/>
  <c r="BT304" i="20"/>
  <c r="BU304" i="20"/>
  <c r="BV304" i="20"/>
  <c r="BW304" i="20"/>
  <c r="BX304" i="20"/>
  <c r="BY304" i="20"/>
  <c r="BZ304" i="20"/>
  <c r="CA304" i="20"/>
  <c r="CB304" i="20"/>
  <c r="CC304" i="20"/>
  <c r="CD304" i="20"/>
  <c r="CE304" i="20"/>
  <c r="CF304" i="20"/>
  <c r="CG304" i="20"/>
  <c r="CH304" i="20"/>
  <c r="CI304" i="20"/>
  <c r="CJ304" i="20"/>
  <c r="CK304" i="20"/>
  <c r="CL304" i="20"/>
  <c r="CM304" i="20"/>
  <c r="CN304" i="20"/>
  <c r="CO304" i="20"/>
  <c r="CP304" i="20"/>
  <c r="CQ304" i="20"/>
  <c r="AX305" i="20"/>
  <c r="AY305" i="20"/>
  <c r="AZ305" i="20"/>
  <c r="BA305" i="20"/>
  <c r="BB305" i="20"/>
  <c r="BC305" i="20"/>
  <c r="BD305" i="20"/>
  <c r="BE305" i="20"/>
  <c r="BF305" i="20"/>
  <c r="BG305" i="20"/>
  <c r="BH305" i="20"/>
  <c r="BI305" i="20"/>
  <c r="BJ305" i="20"/>
  <c r="BK305" i="20"/>
  <c r="BL305" i="20"/>
  <c r="BM305" i="20"/>
  <c r="BN305" i="20"/>
  <c r="BO305" i="20"/>
  <c r="BP305" i="20"/>
  <c r="BQ305" i="20"/>
  <c r="BR305" i="20"/>
  <c r="BS305" i="20"/>
  <c r="BT305" i="20"/>
  <c r="BU305" i="20"/>
  <c r="BV305" i="20"/>
  <c r="BW305" i="20"/>
  <c r="BX305" i="20"/>
  <c r="BY305" i="20"/>
  <c r="BZ305" i="20"/>
  <c r="CA305" i="20"/>
  <c r="CB305" i="20"/>
  <c r="CC305" i="20"/>
  <c r="CD305" i="20"/>
  <c r="CE305" i="20"/>
  <c r="CF305" i="20"/>
  <c r="CG305" i="20"/>
  <c r="CH305" i="20"/>
  <c r="CI305" i="20"/>
  <c r="CJ305" i="20"/>
  <c r="CK305" i="20"/>
  <c r="CL305" i="20"/>
  <c r="CM305" i="20"/>
  <c r="CN305" i="20"/>
  <c r="CO305" i="20"/>
  <c r="CP305" i="20"/>
  <c r="CQ305" i="20"/>
  <c r="AX306" i="20"/>
  <c r="AY306" i="20"/>
  <c r="AZ306" i="20"/>
  <c r="BA306" i="20"/>
  <c r="BB306" i="20"/>
  <c r="BC306" i="20"/>
  <c r="BD306" i="20"/>
  <c r="BE306" i="20"/>
  <c r="BF306" i="20"/>
  <c r="BG306" i="20"/>
  <c r="BH306" i="20"/>
  <c r="BI306" i="20"/>
  <c r="BJ306" i="20"/>
  <c r="BK306" i="20"/>
  <c r="BL306" i="20"/>
  <c r="BM306" i="20"/>
  <c r="BN306" i="20"/>
  <c r="BO306" i="20"/>
  <c r="BP306" i="20"/>
  <c r="BQ306" i="20"/>
  <c r="BR306" i="20"/>
  <c r="BS306" i="20"/>
  <c r="BT306" i="20"/>
  <c r="BU306" i="20"/>
  <c r="BV306" i="20"/>
  <c r="BW306" i="20"/>
  <c r="BX306" i="20"/>
  <c r="BY306" i="20"/>
  <c r="BZ306" i="20"/>
  <c r="CA306" i="20"/>
  <c r="CB306" i="20"/>
  <c r="CC306" i="20"/>
  <c r="CD306" i="20"/>
  <c r="CE306" i="20"/>
  <c r="CF306" i="20"/>
  <c r="CG306" i="20"/>
  <c r="CH306" i="20"/>
  <c r="CI306" i="20"/>
  <c r="CJ306" i="20"/>
  <c r="CK306" i="20"/>
  <c r="CL306" i="20"/>
  <c r="CM306" i="20"/>
  <c r="CN306" i="20"/>
  <c r="CO306" i="20"/>
  <c r="CP306" i="20"/>
  <c r="CQ306" i="20"/>
  <c r="AX307" i="20"/>
  <c r="AY307" i="20"/>
  <c r="AZ307" i="20"/>
  <c r="BA307" i="20"/>
  <c r="BB307" i="20"/>
  <c r="BC307" i="20"/>
  <c r="BD307" i="20"/>
  <c r="BE307" i="20"/>
  <c r="BF307" i="20"/>
  <c r="BG307" i="20"/>
  <c r="BH307" i="20"/>
  <c r="BI307" i="20"/>
  <c r="BJ307" i="20"/>
  <c r="BK307" i="20"/>
  <c r="BL307" i="20"/>
  <c r="BM307" i="20"/>
  <c r="BN307" i="20"/>
  <c r="BO307" i="20"/>
  <c r="BP307" i="20"/>
  <c r="BQ307" i="20"/>
  <c r="BR307" i="20"/>
  <c r="BS307" i="20"/>
  <c r="BT307" i="20"/>
  <c r="BU307" i="20"/>
  <c r="BV307" i="20"/>
  <c r="BW307" i="20"/>
  <c r="BX307" i="20"/>
  <c r="BY307" i="20"/>
  <c r="BZ307" i="20"/>
  <c r="CA307" i="20"/>
  <c r="CB307" i="20"/>
  <c r="CC307" i="20"/>
  <c r="CD307" i="20"/>
  <c r="CE307" i="20"/>
  <c r="CF307" i="20"/>
  <c r="CG307" i="20"/>
  <c r="CH307" i="20"/>
  <c r="CI307" i="20"/>
  <c r="CJ307" i="20"/>
  <c r="CK307" i="20"/>
  <c r="CL307" i="20"/>
  <c r="CM307" i="20"/>
  <c r="CN307" i="20"/>
  <c r="CO307" i="20"/>
  <c r="CP307" i="20"/>
  <c r="CQ307" i="20"/>
  <c r="AX308" i="20"/>
  <c r="AY308" i="20"/>
  <c r="AZ308" i="20"/>
  <c r="BA308" i="20"/>
  <c r="BB308" i="20"/>
  <c r="BC308" i="20"/>
  <c r="BD308" i="20"/>
  <c r="BE308" i="20"/>
  <c r="BF308" i="20"/>
  <c r="BG308" i="20"/>
  <c r="BH308" i="20"/>
  <c r="BI308" i="20"/>
  <c r="BJ308" i="20"/>
  <c r="BK308" i="20"/>
  <c r="BL308" i="20"/>
  <c r="BM308" i="20"/>
  <c r="BN308" i="20"/>
  <c r="BO308" i="20"/>
  <c r="BP308" i="20"/>
  <c r="BQ308" i="20"/>
  <c r="BR308" i="20"/>
  <c r="BS308" i="20"/>
  <c r="BT308" i="20"/>
  <c r="BU308" i="20"/>
  <c r="BV308" i="20"/>
  <c r="BW308" i="20"/>
  <c r="BX308" i="20"/>
  <c r="BY308" i="20"/>
  <c r="BZ308" i="20"/>
  <c r="CA308" i="20"/>
  <c r="CB308" i="20"/>
  <c r="CC308" i="20"/>
  <c r="CD308" i="20"/>
  <c r="CE308" i="20"/>
  <c r="CF308" i="20"/>
  <c r="CG308" i="20"/>
  <c r="CH308" i="20"/>
  <c r="CI308" i="20"/>
  <c r="CJ308" i="20"/>
  <c r="CK308" i="20"/>
  <c r="CL308" i="20"/>
  <c r="CM308" i="20"/>
  <c r="CN308" i="20"/>
  <c r="CO308" i="20"/>
  <c r="CP308" i="20"/>
  <c r="CQ308" i="20"/>
  <c r="AX309" i="20"/>
  <c r="AY309" i="20"/>
  <c r="AZ309" i="20"/>
  <c r="BA309" i="20"/>
  <c r="BB309" i="20"/>
  <c r="BC309" i="20"/>
  <c r="BD309" i="20"/>
  <c r="BE309" i="20"/>
  <c r="BF309" i="20"/>
  <c r="BG309" i="20"/>
  <c r="BH309" i="20"/>
  <c r="BI309" i="20"/>
  <c r="BJ309" i="20"/>
  <c r="BK309" i="20"/>
  <c r="BL309" i="20"/>
  <c r="BM309" i="20"/>
  <c r="BN309" i="20"/>
  <c r="BO309" i="20"/>
  <c r="BP309" i="20"/>
  <c r="BQ309" i="20"/>
  <c r="BR309" i="20"/>
  <c r="BS309" i="20"/>
  <c r="BT309" i="20"/>
  <c r="BU309" i="20"/>
  <c r="BV309" i="20"/>
  <c r="BW309" i="20"/>
  <c r="BX309" i="20"/>
  <c r="BY309" i="20"/>
  <c r="BZ309" i="20"/>
  <c r="CA309" i="20"/>
  <c r="CB309" i="20"/>
  <c r="CC309" i="20"/>
  <c r="CD309" i="20"/>
  <c r="CE309" i="20"/>
  <c r="CF309" i="20"/>
  <c r="CG309" i="20"/>
  <c r="CH309" i="20"/>
  <c r="CI309" i="20"/>
  <c r="CJ309" i="20"/>
  <c r="CK309" i="20"/>
  <c r="CL309" i="20"/>
  <c r="CM309" i="20"/>
  <c r="CN309" i="20"/>
  <c r="CO309" i="20"/>
  <c r="CP309" i="20"/>
  <c r="CQ309" i="20"/>
  <c r="AX310" i="20"/>
  <c r="AY310" i="20"/>
  <c r="AZ310" i="20"/>
  <c r="BA310" i="20"/>
  <c r="BB310" i="20"/>
  <c r="BC310" i="20"/>
  <c r="BD310" i="20"/>
  <c r="BE310" i="20"/>
  <c r="BF310" i="20"/>
  <c r="BG310" i="20"/>
  <c r="BH310" i="20"/>
  <c r="BI310" i="20"/>
  <c r="BJ310" i="20"/>
  <c r="BK310" i="20"/>
  <c r="BL310" i="20"/>
  <c r="BM310" i="20"/>
  <c r="BN310" i="20"/>
  <c r="BO310" i="20"/>
  <c r="BP310" i="20"/>
  <c r="BQ310" i="20"/>
  <c r="BR310" i="20"/>
  <c r="BS310" i="20"/>
  <c r="BT310" i="20"/>
  <c r="BU310" i="20"/>
  <c r="BV310" i="20"/>
  <c r="BW310" i="20"/>
  <c r="BX310" i="20"/>
  <c r="BY310" i="20"/>
  <c r="BZ310" i="20"/>
  <c r="CA310" i="20"/>
  <c r="CB310" i="20"/>
  <c r="CC310" i="20"/>
  <c r="CD310" i="20"/>
  <c r="CE310" i="20"/>
  <c r="CF310" i="20"/>
  <c r="CG310" i="20"/>
  <c r="CH310" i="20"/>
  <c r="CI310" i="20"/>
  <c r="CJ310" i="20"/>
  <c r="CK310" i="20"/>
  <c r="CL310" i="20"/>
  <c r="CM310" i="20"/>
  <c r="CN310" i="20"/>
  <c r="CO310" i="20"/>
  <c r="CP310" i="20"/>
  <c r="CQ310" i="20"/>
  <c r="AX311" i="20"/>
  <c r="AY311" i="20"/>
  <c r="AZ311" i="20"/>
  <c r="BA311" i="20"/>
  <c r="BB311" i="20"/>
  <c r="BC311" i="20"/>
  <c r="BD311" i="20"/>
  <c r="BE311" i="20"/>
  <c r="BF311" i="20"/>
  <c r="BG311" i="20"/>
  <c r="BH311" i="20"/>
  <c r="BI311" i="20"/>
  <c r="BJ311" i="20"/>
  <c r="BK311" i="20"/>
  <c r="BL311" i="20"/>
  <c r="BM311" i="20"/>
  <c r="BN311" i="20"/>
  <c r="BO311" i="20"/>
  <c r="BP311" i="20"/>
  <c r="BQ311" i="20"/>
  <c r="BR311" i="20"/>
  <c r="BS311" i="20"/>
  <c r="BT311" i="20"/>
  <c r="BU311" i="20"/>
  <c r="BV311" i="20"/>
  <c r="BW311" i="20"/>
  <c r="BX311" i="20"/>
  <c r="BY311" i="20"/>
  <c r="BZ311" i="20"/>
  <c r="CA311" i="20"/>
  <c r="CB311" i="20"/>
  <c r="CC311" i="20"/>
  <c r="CD311" i="20"/>
  <c r="CE311" i="20"/>
  <c r="CF311" i="20"/>
  <c r="CG311" i="20"/>
  <c r="CH311" i="20"/>
  <c r="CI311" i="20"/>
  <c r="CJ311" i="20"/>
  <c r="CK311" i="20"/>
  <c r="CL311" i="20"/>
  <c r="CM311" i="20"/>
  <c r="CN311" i="20"/>
  <c r="CO311" i="20"/>
  <c r="CP311" i="20"/>
  <c r="CQ311" i="20"/>
  <c r="AX312" i="20"/>
  <c r="AY312" i="20"/>
  <c r="AZ312" i="20"/>
  <c r="BA312" i="20"/>
  <c r="BB312" i="20"/>
  <c r="BC312" i="20"/>
  <c r="BD312" i="20"/>
  <c r="BE312" i="20"/>
  <c r="BF312" i="20"/>
  <c r="BG312" i="20"/>
  <c r="BH312" i="20"/>
  <c r="BI312" i="20"/>
  <c r="BJ312" i="20"/>
  <c r="BK312" i="20"/>
  <c r="BL312" i="20"/>
  <c r="BM312" i="20"/>
  <c r="BN312" i="20"/>
  <c r="BO312" i="20"/>
  <c r="BP312" i="20"/>
  <c r="BQ312" i="20"/>
  <c r="BR312" i="20"/>
  <c r="BS312" i="20"/>
  <c r="BT312" i="20"/>
  <c r="BU312" i="20"/>
  <c r="BV312" i="20"/>
  <c r="BW312" i="20"/>
  <c r="BX312" i="20"/>
  <c r="BY312" i="20"/>
  <c r="BZ312" i="20"/>
  <c r="CA312" i="20"/>
  <c r="CB312" i="20"/>
  <c r="CC312" i="20"/>
  <c r="CD312" i="20"/>
  <c r="CE312" i="20"/>
  <c r="CF312" i="20"/>
  <c r="CG312" i="20"/>
  <c r="CH312" i="20"/>
  <c r="CI312" i="20"/>
  <c r="CJ312" i="20"/>
  <c r="CK312" i="20"/>
  <c r="CL312" i="20"/>
  <c r="CM312" i="20"/>
  <c r="CN312" i="20"/>
  <c r="CO312" i="20"/>
  <c r="CP312" i="20"/>
  <c r="CQ312" i="20"/>
  <c r="AX313" i="20"/>
  <c r="AY313" i="20"/>
  <c r="AZ313" i="20"/>
  <c r="BA313" i="20"/>
  <c r="BB313" i="20"/>
  <c r="BC313" i="20"/>
  <c r="BD313" i="20"/>
  <c r="BE313" i="20"/>
  <c r="BF313" i="20"/>
  <c r="BG313" i="20"/>
  <c r="BH313" i="20"/>
  <c r="BI313" i="20"/>
  <c r="BJ313" i="20"/>
  <c r="BK313" i="20"/>
  <c r="BL313" i="20"/>
  <c r="BM313" i="20"/>
  <c r="BN313" i="20"/>
  <c r="BO313" i="20"/>
  <c r="BP313" i="20"/>
  <c r="BQ313" i="20"/>
  <c r="BR313" i="20"/>
  <c r="BS313" i="20"/>
  <c r="BT313" i="20"/>
  <c r="BU313" i="20"/>
  <c r="BV313" i="20"/>
  <c r="BW313" i="20"/>
  <c r="BX313" i="20"/>
  <c r="BY313" i="20"/>
  <c r="BZ313" i="20"/>
  <c r="CA313" i="20"/>
  <c r="CB313" i="20"/>
  <c r="CC313" i="20"/>
  <c r="CD313" i="20"/>
  <c r="CE313" i="20"/>
  <c r="CF313" i="20"/>
  <c r="CG313" i="20"/>
  <c r="CH313" i="20"/>
  <c r="CI313" i="20"/>
  <c r="CJ313" i="20"/>
  <c r="CK313" i="20"/>
  <c r="CL313" i="20"/>
  <c r="CM313" i="20"/>
  <c r="CN313" i="20"/>
  <c r="CO313" i="20"/>
  <c r="CP313" i="20"/>
  <c r="CQ313" i="20"/>
  <c r="AX314" i="20"/>
  <c r="AY314" i="20"/>
  <c r="AZ314" i="20"/>
  <c r="BA314" i="20"/>
  <c r="BB314" i="20"/>
  <c r="BC314" i="20"/>
  <c r="BD314" i="20"/>
  <c r="BE314" i="20"/>
  <c r="BF314" i="20"/>
  <c r="BG314" i="20"/>
  <c r="BH314" i="20"/>
  <c r="BI314" i="20"/>
  <c r="BJ314" i="20"/>
  <c r="BK314" i="20"/>
  <c r="BL314" i="20"/>
  <c r="BM314" i="20"/>
  <c r="BN314" i="20"/>
  <c r="BO314" i="20"/>
  <c r="BP314" i="20"/>
  <c r="BQ314" i="20"/>
  <c r="BR314" i="20"/>
  <c r="BS314" i="20"/>
  <c r="BT314" i="20"/>
  <c r="BU314" i="20"/>
  <c r="BV314" i="20"/>
  <c r="BW314" i="20"/>
  <c r="BX314" i="20"/>
  <c r="BY314" i="20"/>
  <c r="BZ314" i="20"/>
  <c r="CA314" i="20"/>
  <c r="CB314" i="20"/>
  <c r="CC314" i="20"/>
  <c r="CD314" i="20"/>
  <c r="CE314" i="20"/>
  <c r="CF314" i="20"/>
  <c r="CG314" i="20"/>
  <c r="CH314" i="20"/>
  <c r="CI314" i="20"/>
  <c r="CJ314" i="20"/>
  <c r="CK314" i="20"/>
  <c r="CL314" i="20"/>
  <c r="CM314" i="20"/>
  <c r="CN314" i="20"/>
  <c r="CO314" i="20"/>
  <c r="CP314" i="20"/>
  <c r="CQ314" i="20"/>
  <c r="AX315" i="20"/>
  <c r="AY315" i="20"/>
  <c r="AZ315" i="20"/>
  <c r="BA315" i="20"/>
  <c r="BB315" i="20"/>
  <c r="BC315" i="20"/>
  <c r="BD315" i="20"/>
  <c r="BE315" i="20"/>
  <c r="BF315" i="20"/>
  <c r="BG315" i="20"/>
  <c r="BH315" i="20"/>
  <c r="BI315" i="20"/>
  <c r="BJ315" i="20"/>
  <c r="BK315" i="20"/>
  <c r="BL315" i="20"/>
  <c r="BM315" i="20"/>
  <c r="BN315" i="20"/>
  <c r="BO315" i="20"/>
  <c r="BP315" i="20"/>
  <c r="BQ315" i="20"/>
  <c r="BR315" i="20"/>
  <c r="BS315" i="20"/>
  <c r="BT315" i="20"/>
  <c r="BU315" i="20"/>
  <c r="BV315" i="20"/>
  <c r="BW315" i="20"/>
  <c r="BX315" i="20"/>
  <c r="BY315" i="20"/>
  <c r="BZ315" i="20"/>
  <c r="CA315" i="20"/>
  <c r="CB315" i="20"/>
  <c r="CC315" i="20"/>
  <c r="CD315" i="20"/>
  <c r="CE315" i="20"/>
  <c r="CF315" i="20"/>
  <c r="CG315" i="20"/>
  <c r="CH315" i="20"/>
  <c r="CI315" i="20"/>
  <c r="CJ315" i="20"/>
  <c r="CK315" i="20"/>
  <c r="CL315" i="20"/>
  <c r="CM315" i="20"/>
  <c r="CN315" i="20"/>
  <c r="CO315" i="20"/>
  <c r="CP315" i="20"/>
  <c r="CQ315" i="20"/>
  <c r="AX316" i="20"/>
  <c r="AY316" i="20"/>
  <c r="AZ316" i="20"/>
  <c r="BA316" i="20"/>
  <c r="BB316" i="20"/>
  <c r="BC316" i="20"/>
  <c r="BD316" i="20"/>
  <c r="BE316" i="20"/>
  <c r="BF316" i="20"/>
  <c r="BG316" i="20"/>
  <c r="BH316" i="20"/>
  <c r="BI316" i="20"/>
  <c r="BJ316" i="20"/>
  <c r="BK316" i="20"/>
  <c r="BL316" i="20"/>
  <c r="BM316" i="20"/>
  <c r="BN316" i="20"/>
  <c r="BO316" i="20"/>
  <c r="BP316" i="20"/>
  <c r="BQ316" i="20"/>
  <c r="BR316" i="20"/>
  <c r="BS316" i="20"/>
  <c r="BT316" i="20"/>
  <c r="BU316" i="20"/>
  <c r="BV316" i="20"/>
  <c r="BW316" i="20"/>
  <c r="BX316" i="20"/>
  <c r="BY316" i="20"/>
  <c r="BZ316" i="20"/>
  <c r="CA316" i="20"/>
  <c r="CB316" i="20"/>
  <c r="CC316" i="20"/>
  <c r="CD316" i="20"/>
  <c r="CE316" i="20"/>
  <c r="CF316" i="20"/>
  <c r="CG316" i="20"/>
  <c r="CH316" i="20"/>
  <c r="CI316" i="20"/>
  <c r="CJ316" i="20"/>
  <c r="CK316" i="20"/>
  <c r="CL316" i="20"/>
  <c r="CM316" i="20"/>
  <c r="CN316" i="20"/>
  <c r="CO316" i="20"/>
  <c r="CP316" i="20"/>
  <c r="CQ316" i="20"/>
  <c r="AX317" i="20"/>
  <c r="AY317" i="20"/>
  <c r="AZ317" i="20"/>
  <c r="BA317" i="20"/>
  <c r="BB317" i="20"/>
  <c r="BC317" i="20"/>
  <c r="BD317" i="20"/>
  <c r="BE317" i="20"/>
  <c r="BF317" i="20"/>
  <c r="BG317" i="20"/>
  <c r="BH317" i="20"/>
  <c r="BI317" i="20"/>
  <c r="BJ317" i="20"/>
  <c r="BK317" i="20"/>
  <c r="BL317" i="20"/>
  <c r="BM317" i="20"/>
  <c r="BN317" i="20"/>
  <c r="BO317" i="20"/>
  <c r="BP317" i="20"/>
  <c r="BQ317" i="20"/>
  <c r="BR317" i="20"/>
  <c r="BS317" i="20"/>
  <c r="BT317" i="20"/>
  <c r="BU317" i="20"/>
  <c r="BV317" i="20"/>
  <c r="BW317" i="20"/>
  <c r="BX317" i="20"/>
  <c r="BY317" i="20"/>
  <c r="BZ317" i="20"/>
  <c r="CA317" i="20"/>
  <c r="CB317" i="20"/>
  <c r="CC317" i="20"/>
  <c r="CD317" i="20"/>
  <c r="CE317" i="20"/>
  <c r="CF317" i="20"/>
  <c r="CG317" i="20"/>
  <c r="CH317" i="20"/>
  <c r="CI317" i="20"/>
  <c r="CJ317" i="20"/>
  <c r="CK317" i="20"/>
  <c r="CL317" i="20"/>
  <c r="CM317" i="20"/>
  <c r="CN317" i="20"/>
  <c r="CO317" i="20"/>
  <c r="CP317" i="20"/>
  <c r="CQ317" i="20"/>
  <c r="AX318" i="20"/>
  <c r="AY318" i="20"/>
  <c r="AZ318" i="20"/>
  <c r="BA318" i="20"/>
  <c r="BB318" i="20"/>
  <c r="BC318" i="20"/>
  <c r="BD318" i="20"/>
  <c r="BE318" i="20"/>
  <c r="BF318" i="20"/>
  <c r="BG318" i="20"/>
  <c r="BH318" i="20"/>
  <c r="BI318" i="20"/>
  <c r="BJ318" i="20"/>
  <c r="BK318" i="20"/>
  <c r="BL318" i="20"/>
  <c r="BM318" i="20"/>
  <c r="BN318" i="20"/>
  <c r="BO318" i="20"/>
  <c r="BP318" i="20"/>
  <c r="BQ318" i="20"/>
  <c r="BR318" i="20"/>
  <c r="BS318" i="20"/>
  <c r="BT318" i="20"/>
  <c r="BU318" i="20"/>
  <c r="BV318" i="20"/>
  <c r="BW318" i="20"/>
  <c r="BX318" i="20"/>
  <c r="BY318" i="20"/>
  <c r="BZ318" i="20"/>
  <c r="CA318" i="20"/>
  <c r="CB318" i="20"/>
  <c r="CC318" i="20"/>
  <c r="CD318" i="20"/>
  <c r="CE318" i="20"/>
  <c r="CF318" i="20"/>
  <c r="CG318" i="20"/>
  <c r="CH318" i="20"/>
  <c r="CI318" i="20"/>
  <c r="CJ318" i="20"/>
  <c r="CK318" i="20"/>
  <c r="CL318" i="20"/>
  <c r="CM318" i="20"/>
  <c r="CN318" i="20"/>
  <c r="CO318" i="20"/>
  <c r="CP318" i="20"/>
  <c r="CQ318" i="20"/>
  <c r="AX319" i="20"/>
  <c r="AY319" i="20"/>
  <c r="AZ319" i="20"/>
  <c r="BA319" i="20"/>
  <c r="BB319" i="20"/>
  <c r="BC319" i="20"/>
  <c r="BD319" i="20"/>
  <c r="BE319" i="20"/>
  <c r="BF319" i="20"/>
  <c r="BG319" i="20"/>
  <c r="BH319" i="20"/>
  <c r="BI319" i="20"/>
  <c r="BJ319" i="20"/>
  <c r="BK319" i="20"/>
  <c r="BL319" i="20"/>
  <c r="BM319" i="20"/>
  <c r="BN319" i="20"/>
  <c r="BO319" i="20"/>
  <c r="BP319" i="20"/>
  <c r="BQ319" i="20"/>
  <c r="BR319" i="20"/>
  <c r="BS319" i="20"/>
  <c r="BT319" i="20"/>
  <c r="BU319" i="20"/>
  <c r="BV319" i="20"/>
  <c r="BW319" i="20"/>
  <c r="BX319" i="20"/>
  <c r="BY319" i="20"/>
  <c r="BZ319" i="20"/>
  <c r="CA319" i="20"/>
  <c r="CB319" i="20"/>
  <c r="CC319" i="20"/>
  <c r="CD319" i="20"/>
  <c r="CE319" i="20"/>
  <c r="CF319" i="20"/>
  <c r="CG319" i="20"/>
  <c r="CH319" i="20"/>
  <c r="CI319" i="20"/>
  <c r="CJ319" i="20"/>
  <c r="CK319" i="20"/>
  <c r="CL319" i="20"/>
  <c r="CM319" i="20"/>
  <c r="CN319" i="20"/>
  <c r="CO319" i="20"/>
  <c r="CP319" i="20"/>
  <c r="CQ319" i="20"/>
  <c r="AX320" i="20"/>
  <c r="AY320" i="20"/>
  <c r="AZ320" i="20"/>
  <c r="BA320" i="20"/>
  <c r="BB320" i="20"/>
  <c r="BC320" i="20"/>
  <c r="BD320" i="20"/>
  <c r="BE320" i="20"/>
  <c r="BF320" i="20"/>
  <c r="BG320" i="20"/>
  <c r="BH320" i="20"/>
  <c r="BI320" i="20"/>
  <c r="BJ320" i="20"/>
  <c r="BK320" i="20"/>
  <c r="BL320" i="20"/>
  <c r="BM320" i="20"/>
  <c r="BN320" i="20"/>
  <c r="BO320" i="20"/>
  <c r="BP320" i="20"/>
  <c r="BQ320" i="20"/>
  <c r="BR320" i="20"/>
  <c r="BS320" i="20"/>
  <c r="BT320" i="20"/>
  <c r="BU320" i="20"/>
  <c r="BV320" i="20"/>
  <c r="BW320" i="20"/>
  <c r="BX320" i="20"/>
  <c r="BY320" i="20"/>
  <c r="BZ320" i="20"/>
  <c r="CA320" i="20"/>
  <c r="CB320" i="20"/>
  <c r="CC320" i="20"/>
  <c r="CD320" i="20"/>
  <c r="CE320" i="20"/>
  <c r="CF320" i="20"/>
  <c r="CG320" i="20"/>
  <c r="CH320" i="20"/>
  <c r="CI320" i="20"/>
  <c r="CJ320" i="20"/>
  <c r="CK320" i="20"/>
  <c r="CL320" i="20"/>
  <c r="CM320" i="20"/>
  <c r="CN320" i="20"/>
  <c r="CO320" i="20"/>
  <c r="CP320" i="20"/>
  <c r="CQ320" i="20"/>
  <c r="AX321" i="20"/>
  <c r="AY321" i="20"/>
  <c r="AZ321" i="20"/>
  <c r="BA321" i="20"/>
  <c r="BB321" i="20"/>
  <c r="BC321" i="20"/>
  <c r="BD321" i="20"/>
  <c r="BE321" i="20"/>
  <c r="BF321" i="20"/>
  <c r="BG321" i="20"/>
  <c r="BH321" i="20"/>
  <c r="BI321" i="20"/>
  <c r="BJ321" i="20"/>
  <c r="BK321" i="20"/>
  <c r="BL321" i="20"/>
  <c r="BM321" i="20"/>
  <c r="BN321" i="20"/>
  <c r="BO321" i="20"/>
  <c r="BP321" i="20"/>
  <c r="BQ321" i="20"/>
  <c r="BR321" i="20"/>
  <c r="BS321" i="20"/>
  <c r="BT321" i="20"/>
  <c r="BU321" i="20"/>
  <c r="BV321" i="20"/>
  <c r="BW321" i="20"/>
  <c r="BX321" i="20"/>
  <c r="BY321" i="20"/>
  <c r="BZ321" i="20"/>
  <c r="CA321" i="20"/>
  <c r="CB321" i="20"/>
  <c r="CC321" i="20"/>
  <c r="CD321" i="20"/>
  <c r="CE321" i="20"/>
  <c r="CF321" i="20"/>
  <c r="CG321" i="20"/>
  <c r="CH321" i="20"/>
  <c r="CI321" i="20"/>
  <c r="CJ321" i="20"/>
  <c r="CK321" i="20"/>
  <c r="CL321" i="20"/>
  <c r="CM321" i="20"/>
  <c r="CN321" i="20"/>
  <c r="CO321" i="20"/>
  <c r="CP321" i="20"/>
  <c r="CQ321" i="20"/>
  <c r="AX322" i="20"/>
  <c r="AY322" i="20"/>
  <c r="AZ322" i="20"/>
  <c r="BA322" i="20"/>
  <c r="BB322" i="20"/>
  <c r="BC322" i="20"/>
  <c r="BD322" i="20"/>
  <c r="BE322" i="20"/>
  <c r="BF322" i="20"/>
  <c r="BG322" i="20"/>
  <c r="BH322" i="20"/>
  <c r="BI322" i="20"/>
  <c r="BJ322" i="20"/>
  <c r="BK322" i="20"/>
  <c r="BL322" i="20"/>
  <c r="BM322" i="20"/>
  <c r="BN322" i="20"/>
  <c r="BO322" i="20"/>
  <c r="BP322" i="20"/>
  <c r="BQ322" i="20"/>
  <c r="BR322" i="20"/>
  <c r="BS322" i="20"/>
  <c r="BT322" i="20"/>
  <c r="BU322" i="20"/>
  <c r="BV322" i="20"/>
  <c r="BW322" i="20"/>
  <c r="BX322" i="20"/>
  <c r="BY322" i="20"/>
  <c r="BZ322" i="20"/>
  <c r="CA322" i="20"/>
  <c r="CB322" i="20"/>
  <c r="CC322" i="20"/>
  <c r="CD322" i="20"/>
  <c r="CE322" i="20"/>
  <c r="CF322" i="20"/>
  <c r="CG322" i="20"/>
  <c r="CH322" i="20"/>
  <c r="CI322" i="20"/>
  <c r="CJ322" i="20"/>
  <c r="CK322" i="20"/>
  <c r="CL322" i="20"/>
  <c r="CM322" i="20"/>
  <c r="CN322" i="20"/>
  <c r="CO322" i="20"/>
  <c r="CP322" i="20"/>
  <c r="CQ322" i="20"/>
  <c r="AX323" i="20"/>
  <c r="AY323" i="20"/>
  <c r="AZ323" i="20"/>
  <c r="BA323" i="20"/>
  <c r="BB323" i="20"/>
  <c r="BC323" i="20"/>
  <c r="BD323" i="20"/>
  <c r="BE323" i="20"/>
  <c r="BF323" i="20"/>
  <c r="BG323" i="20"/>
  <c r="BH323" i="20"/>
  <c r="BI323" i="20"/>
  <c r="BJ323" i="20"/>
  <c r="BK323" i="20"/>
  <c r="BL323" i="20"/>
  <c r="BM323" i="20"/>
  <c r="BN323" i="20"/>
  <c r="BO323" i="20"/>
  <c r="BP323" i="20"/>
  <c r="BQ323" i="20"/>
  <c r="BR323" i="20"/>
  <c r="BS323" i="20"/>
  <c r="BT323" i="20"/>
  <c r="BU323" i="20"/>
  <c r="BV323" i="20"/>
  <c r="BW323" i="20"/>
  <c r="BX323" i="20"/>
  <c r="BY323" i="20"/>
  <c r="BZ323" i="20"/>
  <c r="CA323" i="20"/>
  <c r="CB323" i="20"/>
  <c r="CC323" i="20"/>
  <c r="CD323" i="20"/>
  <c r="CE323" i="20"/>
  <c r="CF323" i="20"/>
  <c r="CG323" i="20"/>
  <c r="CH323" i="20"/>
  <c r="CI323" i="20"/>
  <c r="CJ323" i="20"/>
  <c r="CK323" i="20"/>
  <c r="CL323" i="20"/>
  <c r="CM323" i="20"/>
  <c r="CN323" i="20"/>
  <c r="CO323" i="20"/>
  <c r="CP323" i="20"/>
  <c r="CQ323" i="20"/>
  <c r="AX324" i="20"/>
  <c r="AY324" i="20"/>
  <c r="AZ324" i="20"/>
  <c r="BA324" i="20"/>
  <c r="BB324" i="20"/>
  <c r="BC324" i="20"/>
  <c r="BD324" i="20"/>
  <c r="BE324" i="20"/>
  <c r="BF324" i="20"/>
  <c r="BG324" i="20"/>
  <c r="BH324" i="20"/>
  <c r="BI324" i="20"/>
  <c r="BJ324" i="20"/>
  <c r="BK324" i="20"/>
  <c r="BL324" i="20"/>
  <c r="BM324" i="20"/>
  <c r="BN324" i="20"/>
  <c r="BO324" i="20"/>
  <c r="BP324" i="20"/>
  <c r="BQ324" i="20"/>
  <c r="BR324" i="20"/>
  <c r="BS324" i="20"/>
  <c r="BT324" i="20"/>
  <c r="BU324" i="20"/>
  <c r="BV324" i="20"/>
  <c r="BW324" i="20"/>
  <c r="BX324" i="20"/>
  <c r="BY324" i="20"/>
  <c r="BZ324" i="20"/>
  <c r="CA324" i="20"/>
  <c r="CB324" i="20"/>
  <c r="CC324" i="20"/>
  <c r="CD324" i="20"/>
  <c r="CE324" i="20"/>
  <c r="CF324" i="20"/>
  <c r="CG324" i="20"/>
  <c r="CH324" i="20"/>
  <c r="CI324" i="20"/>
  <c r="CJ324" i="20"/>
  <c r="CK324" i="20"/>
  <c r="CL324" i="20"/>
  <c r="CM324" i="20"/>
  <c r="CN324" i="20"/>
  <c r="CO324" i="20"/>
  <c r="CP324" i="20"/>
  <c r="CQ324" i="20"/>
  <c r="AX325" i="20"/>
  <c r="AY325" i="20"/>
  <c r="AZ325" i="20"/>
  <c r="BA325" i="20"/>
  <c r="BB325" i="20"/>
  <c r="BC325" i="20"/>
  <c r="BD325" i="20"/>
  <c r="BE325" i="20"/>
  <c r="BF325" i="20"/>
  <c r="BG325" i="20"/>
  <c r="BH325" i="20"/>
  <c r="BI325" i="20"/>
  <c r="BJ325" i="20"/>
  <c r="BK325" i="20"/>
  <c r="BL325" i="20"/>
  <c r="BM325" i="20"/>
  <c r="BN325" i="20"/>
  <c r="BO325" i="20"/>
  <c r="BP325" i="20"/>
  <c r="BQ325" i="20"/>
  <c r="BR325" i="20"/>
  <c r="BS325" i="20"/>
  <c r="BT325" i="20"/>
  <c r="BU325" i="20"/>
  <c r="BV325" i="20"/>
  <c r="BW325" i="20"/>
  <c r="BX325" i="20"/>
  <c r="BY325" i="20"/>
  <c r="BZ325" i="20"/>
  <c r="CA325" i="20"/>
  <c r="CB325" i="20"/>
  <c r="CC325" i="20"/>
  <c r="CD325" i="20"/>
  <c r="CE325" i="20"/>
  <c r="CF325" i="20"/>
  <c r="CG325" i="20"/>
  <c r="CH325" i="20"/>
  <c r="CI325" i="20"/>
  <c r="CJ325" i="20"/>
  <c r="CK325" i="20"/>
  <c r="CL325" i="20"/>
  <c r="CM325" i="20"/>
  <c r="CN325" i="20"/>
  <c r="CO325" i="20"/>
  <c r="CP325" i="20"/>
  <c r="CQ325" i="20"/>
  <c r="AX326" i="20"/>
  <c r="AY326" i="20"/>
  <c r="AZ326" i="20"/>
  <c r="BA326" i="20"/>
  <c r="BB326" i="20"/>
  <c r="BC326" i="20"/>
  <c r="BD326" i="20"/>
  <c r="BE326" i="20"/>
  <c r="BF326" i="20"/>
  <c r="BG326" i="20"/>
  <c r="BH326" i="20"/>
  <c r="BI326" i="20"/>
  <c r="BJ326" i="20"/>
  <c r="BK326" i="20"/>
  <c r="BL326" i="20"/>
  <c r="BM326" i="20"/>
  <c r="BN326" i="20"/>
  <c r="BO326" i="20"/>
  <c r="BP326" i="20"/>
  <c r="BQ326" i="20"/>
  <c r="BR326" i="20"/>
  <c r="BS326" i="20"/>
  <c r="BT326" i="20"/>
  <c r="BU326" i="20"/>
  <c r="BV326" i="20"/>
  <c r="BW326" i="20"/>
  <c r="BX326" i="20"/>
  <c r="BY326" i="20"/>
  <c r="BZ326" i="20"/>
  <c r="CA326" i="20"/>
  <c r="CB326" i="20"/>
  <c r="CC326" i="20"/>
  <c r="CD326" i="20"/>
  <c r="CE326" i="20"/>
  <c r="CF326" i="20"/>
  <c r="CG326" i="20"/>
  <c r="CH326" i="20"/>
  <c r="CI326" i="20"/>
  <c r="CJ326" i="20"/>
  <c r="CK326" i="20"/>
  <c r="CL326" i="20"/>
  <c r="CM326" i="20"/>
  <c r="CN326" i="20"/>
  <c r="CO326" i="20"/>
  <c r="CP326" i="20"/>
  <c r="CQ326" i="20"/>
  <c r="AX327" i="20"/>
  <c r="AY327" i="20"/>
  <c r="AZ327" i="20"/>
  <c r="BA327" i="20"/>
  <c r="BB327" i="20"/>
  <c r="BC327" i="20"/>
  <c r="BD327" i="20"/>
  <c r="BE327" i="20"/>
  <c r="BF327" i="20"/>
  <c r="BG327" i="20"/>
  <c r="BH327" i="20"/>
  <c r="BI327" i="20"/>
  <c r="BJ327" i="20"/>
  <c r="BK327" i="20"/>
  <c r="BL327" i="20"/>
  <c r="BM327" i="20"/>
  <c r="BN327" i="20"/>
  <c r="BO327" i="20"/>
  <c r="BP327" i="20"/>
  <c r="BQ327" i="20"/>
  <c r="BR327" i="20"/>
  <c r="BS327" i="20"/>
  <c r="BT327" i="20"/>
  <c r="BU327" i="20"/>
  <c r="BV327" i="20"/>
  <c r="BW327" i="20"/>
  <c r="BX327" i="20"/>
  <c r="BY327" i="20"/>
  <c r="BZ327" i="20"/>
  <c r="CA327" i="20"/>
  <c r="CB327" i="20"/>
  <c r="CC327" i="20"/>
  <c r="CD327" i="20"/>
  <c r="CE327" i="20"/>
  <c r="CF327" i="20"/>
  <c r="CG327" i="20"/>
  <c r="CH327" i="20"/>
  <c r="CI327" i="20"/>
  <c r="CJ327" i="20"/>
  <c r="CK327" i="20"/>
  <c r="CL327" i="20"/>
  <c r="CM327" i="20"/>
  <c r="CN327" i="20"/>
  <c r="CO327" i="20"/>
  <c r="CP327" i="20"/>
  <c r="CQ327" i="20"/>
  <c r="AX328" i="20"/>
  <c r="AY328" i="20"/>
  <c r="AZ328" i="20"/>
  <c r="BA328" i="20"/>
  <c r="BB328" i="20"/>
  <c r="BC328" i="20"/>
  <c r="BD328" i="20"/>
  <c r="BE328" i="20"/>
  <c r="BF328" i="20"/>
  <c r="BG328" i="20"/>
  <c r="BH328" i="20"/>
  <c r="BI328" i="20"/>
  <c r="BJ328" i="20"/>
  <c r="BK328" i="20"/>
  <c r="BL328" i="20"/>
  <c r="BM328" i="20"/>
  <c r="BN328" i="20"/>
  <c r="BO328" i="20"/>
  <c r="BP328" i="20"/>
  <c r="BQ328" i="20"/>
  <c r="BR328" i="20"/>
  <c r="BS328" i="20"/>
  <c r="BT328" i="20"/>
  <c r="BU328" i="20"/>
  <c r="BV328" i="20"/>
  <c r="BW328" i="20"/>
  <c r="BX328" i="20"/>
  <c r="BY328" i="20"/>
  <c r="BZ328" i="20"/>
  <c r="CA328" i="20"/>
  <c r="CB328" i="20"/>
  <c r="CC328" i="20"/>
  <c r="CD328" i="20"/>
  <c r="CE328" i="20"/>
  <c r="CF328" i="20"/>
  <c r="CG328" i="20"/>
  <c r="CH328" i="20"/>
  <c r="CI328" i="20"/>
  <c r="CJ328" i="20"/>
  <c r="CK328" i="20"/>
  <c r="CL328" i="20"/>
  <c r="CM328" i="20"/>
  <c r="CN328" i="20"/>
  <c r="CO328" i="20"/>
  <c r="CP328" i="20"/>
  <c r="CQ328" i="20"/>
  <c r="AX329" i="20"/>
  <c r="AY329" i="20"/>
  <c r="AZ329" i="20"/>
  <c r="BA329" i="20"/>
  <c r="BB329" i="20"/>
  <c r="BC329" i="20"/>
  <c r="BD329" i="20"/>
  <c r="BE329" i="20"/>
  <c r="BF329" i="20"/>
  <c r="BG329" i="20"/>
  <c r="BH329" i="20"/>
  <c r="BI329" i="20"/>
  <c r="BJ329" i="20"/>
  <c r="BK329" i="20"/>
  <c r="BL329" i="20"/>
  <c r="BM329" i="20"/>
  <c r="BN329" i="20"/>
  <c r="BO329" i="20"/>
  <c r="BP329" i="20"/>
  <c r="BQ329" i="20"/>
  <c r="BR329" i="20"/>
  <c r="BS329" i="20"/>
  <c r="BT329" i="20"/>
  <c r="BU329" i="20"/>
  <c r="BV329" i="20"/>
  <c r="BW329" i="20"/>
  <c r="BX329" i="20"/>
  <c r="BY329" i="20"/>
  <c r="BZ329" i="20"/>
  <c r="CA329" i="20"/>
  <c r="CB329" i="20"/>
  <c r="CC329" i="20"/>
  <c r="CD329" i="20"/>
  <c r="CE329" i="20"/>
  <c r="CF329" i="20"/>
  <c r="CG329" i="20"/>
  <c r="CH329" i="20"/>
  <c r="CI329" i="20"/>
  <c r="CJ329" i="20"/>
  <c r="CK329" i="20"/>
  <c r="CL329" i="20"/>
  <c r="CM329" i="20"/>
  <c r="CN329" i="20"/>
  <c r="CO329" i="20"/>
  <c r="CP329" i="20"/>
  <c r="CQ329" i="20"/>
  <c r="AX330" i="20"/>
  <c r="AY330" i="20"/>
  <c r="AZ330" i="20"/>
  <c r="BA330" i="20"/>
  <c r="BB330" i="20"/>
  <c r="BC330" i="20"/>
  <c r="BD330" i="20"/>
  <c r="BE330" i="20"/>
  <c r="BF330" i="20"/>
  <c r="BG330" i="20"/>
  <c r="BH330" i="20"/>
  <c r="BI330" i="20"/>
  <c r="BJ330" i="20"/>
  <c r="BK330" i="20"/>
  <c r="BL330" i="20"/>
  <c r="BM330" i="20"/>
  <c r="BN330" i="20"/>
  <c r="BO330" i="20"/>
  <c r="BP330" i="20"/>
  <c r="BQ330" i="20"/>
  <c r="BR330" i="20"/>
  <c r="BS330" i="20"/>
  <c r="BT330" i="20"/>
  <c r="BU330" i="20"/>
  <c r="BV330" i="20"/>
  <c r="BW330" i="20"/>
  <c r="BX330" i="20"/>
  <c r="BY330" i="20"/>
  <c r="BZ330" i="20"/>
  <c r="CA330" i="20"/>
  <c r="CB330" i="20"/>
  <c r="CC330" i="20"/>
  <c r="CD330" i="20"/>
  <c r="CE330" i="20"/>
  <c r="CF330" i="20"/>
  <c r="CG330" i="20"/>
  <c r="CH330" i="20"/>
  <c r="CI330" i="20"/>
  <c r="CJ330" i="20"/>
  <c r="CK330" i="20"/>
  <c r="CL330" i="20"/>
  <c r="CM330" i="20"/>
  <c r="CN330" i="20"/>
  <c r="CO330" i="20"/>
  <c r="CP330" i="20"/>
  <c r="CQ330" i="20"/>
  <c r="AX331" i="20"/>
  <c r="AY331" i="20"/>
  <c r="AZ331" i="20"/>
  <c r="BA331" i="20"/>
  <c r="BB331" i="20"/>
  <c r="BC331" i="20"/>
  <c r="BD331" i="20"/>
  <c r="BE331" i="20"/>
  <c r="BF331" i="20"/>
  <c r="BG331" i="20"/>
  <c r="BH331" i="20"/>
  <c r="BI331" i="20"/>
  <c r="BJ331" i="20"/>
  <c r="BK331" i="20"/>
  <c r="BL331" i="20"/>
  <c r="BM331" i="20"/>
  <c r="BN331" i="20"/>
  <c r="BO331" i="20"/>
  <c r="BP331" i="20"/>
  <c r="BQ331" i="20"/>
  <c r="BR331" i="20"/>
  <c r="BS331" i="20"/>
  <c r="BT331" i="20"/>
  <c r="BU331" i="20"/>
  <c r="BV331" i="20"/>
  <c r="BW331" i="20"/>
  <c r="BX331" i="20"/>
  <c r="BY331" i="20"/>
  <c r="BZ331" i="20"/>
  <c r="CA331" i="20"/>
  <c r="CB331" i="20"/>
  <c r="CC331" i="20"/>
  <c r="CD331" i="20"/>
  <c r="CE331" i="20"/>
  <c r="CF331" i="20"/>
  <c r="CG331" i="20"/>
  <c r="CH331" i="20"/>
  <c r="CI331" i="20"/>
  <c r="CJ331" i="20"/>
  <c r="CK331" i="20"/>
  <c r="CL331" i="20"/>
  <c r="CM331" i="20"/>
  <c r="CN331" i="20"/>
  <c r="CO331" i="20"/>
  <c r="CP331" i="20"/>
  <c r="CQ331" i="20"/>
  <c r="AX332" i="20"/>
  <c r="AY332" i="20"/>
  <c r="AZ332" i="20"/>
  <c r="BA332" i="20"/>
  <c r="BB332" i="20"/>
  <c r="BC332" i="20"/>
  <c r="BD332" i="20"/>
  <c r="BE332" i="20"/>
  <c r="BF332" i="20"/>
  <c r="BG332" i="20"/>
  <c r="BH332" i="20"/>
  <c r="BI332" i="20"/>
  <c r="BJ332" i="20"/>
  <c r="BK332" i="20"/>
  <c r="BL332" i="20"/>
  <c r="BM332" i="20"/>
  <c r="BN332" i="20"/>
  <c r="BO332" i="20"/>
  <c r="BP332" i="20"/>
  <c r="BQ332" i="20"/>
  <c r="BR332" i="20"/>
  <c r="BS332" i="20"/>
  <c r="BT332" i="20"/>
  <c r="BU332" i="20"/>
  <c r="BV332" i="20"/>
  <c r="BW332" i="20"/>
  <c r="BX332" i="20"/>
  <c r="BY332" i="20"/>
  <c r="BZ332" i="20"/>
  <c r="CA332" i="20"/>
  <c r="CB332" i="20"/>
  <c r="CC332" i="20"/>
  <c r="CD332" i="20"/>
  <c r="CE332" i="20"/>
  <c r="CF332" i="20"/>
  <c r="CG332" i="20"/>
  <c r="CH332" i="20"/>
  <c r="CI332" i="20"/>
  <c r="CJ332" i="20"/>
  <c r="CK332" i="20"/>
  <c r="CL332" i="20"/>
  <c r="CM332" i="20"/>
  <c r="CN332" i="20"/>
  <c r="CO332" i="20"/>
  <c r="CP332" i="20"/>
  <c r="CQ332" i="20"/>
  <c r="AX333" i="20"/>
  <c r="AY333" i="20"/>
  <c r="AZ333" i="20"/>
  <c r="BA333" i="20"/>
  <c r="BB333" i="20"/>
  <c r="BC333" i="20"/>
  <c r="BD333" i="20"/>
  <c r="BE333" i="20"/>
  <c r="BF333" i="20"/>
  <c r="BG333" i="20"/>
  <c r="BH333" i="20"/>
  <c r="BI333" i="20"/>
  <c r="BJ333" i="20"/>
  <c r="BK333" i="20"/>
  <c r="BL333" i="20"/>
  <c r="BM333" i="20"/>
  <c r="BN333" i="20"/>
  <c r="BO333" i="20"/>
  <c r="BP333" i="20"/>
  <c r="BQ333" i="20"/>
  <c r="BR333" i="20"/>
  <c r="BS333" i="20"/>
  <c r="BT333" i="20"/>
  <c r="BU333" i="20"/>
  <c r="BV333" i="20"/>
  <c r="BW333" i="20"/>
  <c r="BX333" i="20"/>
  <c r="BY333" i="20"/>
  <c r="BZ333" i="20"/>
  <c r="CA333" i="20"/>
  <c r="CB333" i="20"/>
  <c r="CC333" i="20"/>
  <c r="CD333" i="20"/>
  <c r="CE333" i="20"/>
  <c r="CF333" i="20"/>
  <c r="CG333" i="20"/>
  <c r="CH333" i="20"/>
  <c r="CI333" i="20"/>
  <c r="CJ333" i="20"/>
  <c r="CK333" i="20"/>
  <c r="CL333" i="20"/>
  <c r="CM333" i="20"/>
  <c r="CN333" i="20"/>
  <c r="CO333" i="20"/>
  <c r="CP333" i="20"/>
  <c r="CQ333" i="20"/>
  <c r="AX334" i="20"/>
  <c r="AY334" i="20"/>
  <c r="AZ334" i="20"/>
  <c r="BA334" i="20"/>
  <c r="BB334" i="20"/>
  <c r="BC334" i="20"/>
  <c r="BD334" i="20"/>
  <c r="BE334" i="20"/>
  <c r="BF334" i="20"/>
  <c r="BG334" i="20"/>
  <c r="BH334" i="20"/>
  <c r="BI334" i="20"/>
  <c r="BJ334" i="20"/>
  <c r="BK334" i="20"/>
  <c r="BL334" i="20"/>
  <c r="BM334" i="20"/>
  <c r="BN334" i="20"/>
  <c r="BO334" i="20"/>
  <c r="BP334" i="20"/>
  <c r="BQ334" i="20"/>
  <c r="BR334" i="20"/>
  <c r="BS334" i="20"/>
  <c r="BT334" i="20"/>
  <c r="BU334" i="20"/>
  <c r="BV334" i="20"/>
  <c r="BW334" i="20"/>
  <c r="BX334" i="20"/>
  <c r="BY334" i="20"/>
  <c r="BZ334" i="20"/>
  <c r="CA334" i="20"/>
  <c r="CB334" i="20"/>
  <c r="CC334" i="20"/>
  <c r="CD334" i="20"/>
  <c r="CE334" i="20"/>
  <c r="CF334" i="20"/>
  <c r="CG334" i="20"/>
  <c r="CH334" i="20"/>
  <c r="CI334" i="20"/>
  <c r="CJ334" i="20"/>
  <c r="CK334" i="20"/>
  <c r="CL334" i="20"/>
  <c r="CM334" i="20"/>
  <c r="CN334" i="20"/>
  <c r="CO334" i="20"/>
  <c r="CP334" i="20"/>
  <c r="CQ334" i="20"/>
  <c r="AX335" i="20"/>
  <c r="AY335" i="20"/>
  <c r="AZ335" i="20"/>
  <c r="BA335" i="20"/>
  <c r="BB335" i="20"/>
  <c r="BC335" i="20"/>
  <c r="BD335" i="20"/>
  <c r="BE335" i="20"/>
  <c r="BF335" i="20"/>
  <c r="BG335" i="20"/>
  <c r="BH335" i="20"/>
  <c r="BI335" i="20"/>
  <c r="BJ335" i="20"/>
  <c r="BK335" i="20"/>
  <c r="BL335" i="20"/>
  <c r="BM335" i="20"/>
  <c r="BN335" i="20"/>
  <c r="BO335" i="20"/>
  <c r="BP335" i="20"/>
  <c r="BQ335" i="20"/>
  <c r="BR335" i="20"/>
  <c r="BS335" i="20"/>
  <c r="BT335" i="20"/>
  <c r="BU335" i="20"/>
  <c r="BV335" i="20"/>
  <c r="BW335" i="20"/>
  <c r="BX335" i="20"/>
  <c r="BY335" i="20"/>
  <c r="BZ335" i="20"/>
  <c r="CA335" i="20"/>
  <c r="CB335" i="20"/>
  <c r="CC335" i="20"/>
  <c r="CD335" i="20"/>
  <c r="CE335" i="20"/>
  <c r="CF335" i="20"/>
  <c r="CG335" i="20"/>
  <c r="CH335" i="20"/>
  <c r="CI335" i="20"/>
  <c r="CJ335" i="20"/>
  <c r="CK335" i="20"/>
  <c r="CL335" i="20"/>
  <c r="CM335" i="20"/>
  <c r="CN335" i="20"/>
  <c r="CO335" i="20"/>
  <c r="CP335" i="20"/>
  <c r="CQ335" i="20"/>
  <c r="AX336" i="20"/>
  <c r="AY336" i="20"/>
  <c r="AZ336" i="20"/>
  <c r="BA336" i="20"/>
  <c r="BB336" i="20"/>
  <c r="BC336" i="20"/>
  <c r="BD336" i="20"/>
  <c r="BE336" i="20"/>
  <c r="BF336" i="20"/>
  <c r="BG336" i="20"/>
  <c r="BH336" i="20"/>
  <c r="BI336" i="20"/>
  <c r="BJ336" i="20"/>
  <c r="BK336" i="20"/>
  <c r="BL336" i="20"/>
  <c r="BM336" i="20"/>
  <c r="BN336" i="20"/>
  <c r="BO336" i="20"/>
  <c r="BP336" i="20"/>
  <c r="BQ336" i="20"/>
  <c r="BR336" i="20"/>
  <c r="BS336" i="20"/>
  <c r="BT336" i="20"/>
  <c r="BU336" i="20"/>
  <c r="BV336" i="20"/>
  <c r="BW336" i="20"/>
  <c r="BX336" i="20"/>
  <c r="BY336" i="20"/>
  <c r="BZ336" i="20"/>
  <c r="CA336" i="20"/>
  <c r="CB336" i="20"/>
  <c r="CC336" i="20"/>
  <c r="CD336" i="20"/>
  <c r="CE336" i="20"/>
  <c r="CF336" i="20"/>
  <c r="CG336" i="20"/>
  <c r="CH336" i="20"/>
  <c r="CI336" i="20"/>
  <c r="CJ336" i="20"/>
  <c r="CK336" i="20"/>
  <c r="CL336" i="20"/>
  <c r="CM336" i="20"/>
  <c r="CN336" i="20"/>
  <c r="CO336" i="20"/>
  <c r="CP336" i="20"/>
  <c r="CQ336" i="20"/>
  <c r="AX337" i="20"/>
  <c r="AY337" i="20"/>
  <c r="AZ337" i="20"/>
  <c r="BA337" i="20"/>
  <c r="BB337" i="20"/>
  <c r="BC337" i="20"/>
  <c r="BD337" i="20"/>
  <c r="BE337" i="20"/>
  <c r="BF337" i="20"/>
  <c r="BG337" i="20"/>
  <c r="BH337" i="20"/>
  <c r="BI337" i="20"/>
  <c r="BJ337" i="20"/>
  <c r="BK337" i="20"/>
  <c r="BL337" i="20"/>
  <c r="BM337" i="20"/>
  <c r="BN337" i="20"/>
  <c r="BO337" i="20"/>
  <c r="BP337" i="20"/>
  <c r="BQ337" i="20"/>
  <c r="BR337" i="20"/>
  <c r="BS337" i="20"/>
  <c r="BT337" i="20"/>
  <c r="BU337" i="20"/>
  <c r="BV337" i="20"/>
  <c r="BW337" i="20"/>
  <c r="BX337" i="20"/>
  <c r="BY337" i="20"/>
  <c r="BZ337" i="20"/>
  <c r="CA337" i="20"/>
  <c r="CB337" i="20"/>
  <c r="CC337" i="20"/>
  <c r="CD337" i="20"/>
  <c r="CE337" i="20"/>
  <c r="CF337" i="20"/>
  <c r="CG337" i="20"/>
  <c r="CH337" i="20"/>
  <c r="CI337" i="20"/>
  <c r="CJ337" i="20"/>
  <c r="CK337" i="20"/>
  <c r="CL337" i="20"/>
  <c r="CM337" i="20"/>
  <c r="CN337" i="20"/>
  <c r="CO337" i="20"/>
  <c r="CP337" i="20"/>
  <c r="CQ337" i="20"/>
  <c r="AX338" i="20"/>
  <c r="AY338" i="20"/>
  <c r="AZ338" i="20"/>
  <c r="BA338" i="20"/>
  <c r="BB338" i="20"/>
  <c r="BC338" i="20"/>
  <c r="BD338" i="20"/>
  <c r="BE338" i="20"/>
  <c r="BF338" i="20"/>
  <c r="BG338" i="20"/>
  <c r="BH338" i="20"/>
  <c r="BI338" i="20"/>
  <c r="BJ338" i="20"/>
  <c r="BK338" i="20"/>
  <c r="BL338" i="20"/>
  <c r="BM338" i="20"/>
  <c r="BN338" i="20"/>
  <c r="BO338" i="20"/>
  <c r="BP338" i="20"/>
  <c r="BQ338" i="20"/>
  <c r="BR338" i="20"/>
  <c r="BS338" i="20"/>
  <c r="BT338" i="20"/>
  <c r="BU338" i="20"/>
  <c r="BV338" i="20"/>
  <c r="BW338" i="20"/>
  <c r="BX338" i="20"/>
  <c r="BY338" i="20"/>
  <c r="BZ338" i="20"/>
  <c r="CA338" i="20"/>
  <c r="CB338" i="20"/>
  <c r="CC338" i="20"/>
  <c r="CD338" i="20"/>
  <c r="CE338" i="20"/>
  <c r="CF338" i="20"/>
  <c r="CG338" i="20"/>
  <c r="CH338" i="20"/>
  <c r="CI338" i="20"/>
  <c r="CJ338" i="20"/>
  <c r="CK338" i="20"/>
  <c r="CL338" i="20"/>
  <c r="CM338" i="20"/>
  <c r="CN338" i="20"/>
  <c r="CO338" i="20"/>
  <c r="CP338" i="20"/>
  <c r="CQ338" i="20"/>
  <c r="AX339" i="20"/>
  <c r="AY339" i="20"/>
  <c r="AZ339" i="20"/>
  <c r="BA339" i="20"/>
  <c r="BB339" i="20"/>
  <c r="BC339" i="20"/>
  <c r="BD339" i="20"/>
  <c r="BE339" i="20"/>
  <c r="BF339" i="20"/>
  <c r="BG339" i="20"/>
  <c r="BH339" i="20"/>
  <c r="BI339" i="20"/>
  <c r="BJ339" i="20"/>
  <c r="BK339" i="20"/>
  <c r="BL339" i="20"/>
  <c r="BM339" i="20"/>
  <c r="BN339" i="20"/>
  <c r="BO339" i="20"/>
  <c r="BP339" i="20"/>
  <c r="BQ339" i="20"/>
  <c r="BR339" i="20"/>
  <c r="BS339" i="20"/>
  <c r="BT339" i="20"/>
  <c r="BU339" i="20"/>
  <c r="BV339" i="20"/>
  <c r="BW339" i="20"/>
  <c r="BX339" i="20"/>
  <c r="BY339" i="20"/>
  <c r="BZ339" i="20"/>
  <c r="CA339" i="20"/>
  <c r="CB339" i="20"/>
  <c r="CC339" i="20"/>
  <c r="CD339" i="20"/>
  <c r="CE339" i="20"/>
  <c r="CF339" i="20"/>
  <c r="CG339" i="20"/>
  <c r="CH339" i="20"/>
  <c r="CI339" i="20"/>
  <c r="CJ339" i="20"/>
  <c r="CK339" i="20"/>
  <c r="CL339" i="20"/>
  <c r="CM339" i="20"/>
  <c r="CN339" i="20"/>
  <c r="CO339" i="20"/>
  <c r="CP339" i="20"/>
  <c r="CQ339" i="20"/>
  <c r="AX340" i="20"/>
  <c r="AY340" i="20"/>
  <c r="AZ340" i="20"/>
  <c r="BA340" i="20"/>
  <c r="BB340" i="20"/>
  <c r="BC340" i="20"/>
  <c r="BD340" i="20"/>
  <c r="BE340" i="20"/>
  <c r="BF340" i="20"/>
  <c r="BG340" i="20"/>
  <c r="BH340" i="20"/>
  <c r="BI340" i="20"/>
  <c r="BJ340" i="20"/>
  <c r="BK340" i="20"/>
  <c r="BL340" i="20"/>
  <c r="BM340" i="20"/>
  <c r="BN340" i="20"/>
  <c r="BO340" i="20"/>
  <c r="BP340" i="20"/>
  <c r="BQ340" i="20"/>
  <c r="BR340" i="20"/>
  <c r="BS340" i="20"/>
  <c r="BT340" i="20"/>
  <c r="BU340" i="20"/>
  <c r="BV340" i="20"/>
  <c r="BW340" i="20"/>
  <c r="BX340" i="20"/>
  <c r="BY340" i="20"/>
  <c r="BZ340" i="20"/>
  <c r="CA340" i="20"/>
  <c r="CB340" i="20"/>
  <c r="CC340" i="20"/>
  <c r="CD340" i="20"/>
  <c r="CE340" i="20"/>
  <c r="CF340" i="20"/>
  <c r="CG340" i="20"/>
  <c r="CH340" i="20"/>
  <c r="CI340" i="20"/>
  <c r="CJ340" i="20"/>
  <c r="CK340" i="20"/>
  <c r="CL340" i="20"/>
  <c r="CM340" i="20"/>
  <c r="CN340" i="20"/>
  <c r="CO340" i="20"/>
  <c r="CP340" i="20"/>
  <c r="CQ340" i="20"/>
  <c r="AX341" i="20"/>
  <c r="AY341" i="20"/>
  <c r="AZ341" i="20"/>
  <c r="BA341" i="20"/>
  <c r="BB341" i="20"/>
  <c r="BC341" i="20"/>
  <c r="BD341" i="20"/>
  <c r="BE341" i="20"/>
  <c r="BF341" i="20"/>
  <c r="BG341" i="20"/>
  <c r="BH341" i="20"/>
  <c r="BI341" i="20"/>
  <c r="BJ341" i="20"/>
  <c r="BK341" i="20"/>
  <c r="BL341" i="20"/>
  <c r="BM341" i="20"/>
  <c r="BN341" i="20"/>
  <c r="BO341" i="20"/>
  <c r="BP341" i="20"/>
  <c r="BQ341" i="20"/>
  <c r="BR341" i="20"/>
  <c r="BS341" i="20"/>
  <c r="BT341" i="20"/>
  <c r="BU341" i="20"/>
  <c r="BV341" i="20"/>
  <c r="BW341" i="20"/>
  <c r="BX341" i="20"/>
  <c r="BY341" i="20"/>
  <c r="BZ341" i="20"/>
  <c r="CA341" i="20"/>
  <c r="CB341" i="20"/>
  <c r="CC341" i="20"/>
  <c r="CD341" i="20"/>
  <c r="CE341" i="20"/>
  <c r="CF341" i="20"/>
  <c r="CG341" i="20"/>
  <c r="CH341" i="20"/>
  <c r="CI341" i="20"/>
  <c r="CJ341" i="20"/>
  <c r="CK341" i="20"/>
  <c r="CL341" i="20"/>
  <c r="CM341" i="20"/>
  <c r="CN341" i="20"/>
  <c r="CO341" i="20"/>
  <c r="CP341" i="20"/>
  <c r="CQ341" i="20"/>
  <c r="AX342" i="20"/>
  <c r="AY342" i="20"/>
  <c r="AZ342" i="20"/>
  <c r="BA342" i="20"/>
  <c r="BB342" i="20"/>
  <c r="BC342" i="20"/>
  <c r="BD342" i="20"/>
  <c r="BE342" i="20"/>
  <c r="BF342" i="20"/>
  <c r="BG342" i="20"/>
  <c r="BH342" i="20"/>
  <c r="BI342" i="20"/>
  <c r="BJ342" i="20"/>
  <c r="BK342" i="20"/>
  <c r="BL342" i="20"/>
  <c r="BM342" i="20"/>
  <c r="BN342" i="20"/>
  <c r="BO342" i="20"/>
  <c r="BP342" i="20"/>
  <c r="BQ342" i="20"/>
  <c r="BR342" i="20"/>
  <c r="BS342" i="20"/>
  <c r="BT342" i="20"/>
  <c r="BU342" i="20"/>
  <c r="BV342" i="20"/>
  <c r="BW342" i="20"/>
  <c r="BX342" i="20"/>
  <c r="BY342" i="20"/>
  <c r="BZ342" i="20"/>
  <c r="CA342" i="20"/>
  <c r="CB342" i="20"/>
  <c r="CC342" i="20"/>
  <c r="CD342" i="20"/>
  <c r="CE342" i="20"/>
  <c r="CF342" i="20"/>
  <c r="CG342" i="20"/>
  <c r="CH342" i="20"/>
  <c r="CI342" i="20"/>
  <c r="CJ342" i="20"/>
  <c r="CK342" i="20"/>
  <c r="CL342" i="20"/>
  <c r="CM342" i="20"/>
  <c r="CN342" i="20"/>
  <c r="CO342" i="20"/>
  <c r="CP342" i="20"/>
  <c r="CQ342" i="20"/>
  <c r="AX343" i="20"/>
  <c r="AY343" i="20"/>
  <c r="AZ343" i="20"/>
  <c r="BA343" i="20"/>
  <c r="BB343" i="20"/>
  <c r="BC343" i="20"/>
  <c r="BD343" i="20"/>
  <c r="BE343" i="20"/>
  <c r="BF343" i="20"/>
  <c r="BG343" i="20"/>
  <c r="BH343" i="20"/>
  <c r="BI343" i="20"/>
  <c r="BJ343" i="20"/>
  <c r="BK343" i="20"/>
  <c r="BL343" i="20"/>
  <c r="BM343" i="20"/>
  <c r="BN343" i="20"/>
  <c r="BO343" i="20"/>
  <c r="BP343" i="20"/>
  <c r="BQ343" i="20"/>
  <c r="BR343" i="20"/>
  <c r="BS343" i="20"/>
  <c r="BT343" i="20"/>
  <c r="BU343" i="20"/>
  <c r="BV343" i="20"/>
  <c r="BW343" i="20"/>
  <c r="BX343" i="20"/>
  <c r="BY343" i="20"/>
  <c r="BZ343" i="20"/>
  <c r="CA343" i="20"/>
  <c r="CB343" i="20"/>
  <c r="CC343" i="20"/>
  <c r="CD343" i="20"/>
  <c r="CE343" i="20"/>
  <c r="CF343" i="20"/>
  <c r="CG343" i="20"/>
  <c r="CH343" i="20"/>
  <c r="CI343" i="20"/>
  <c r="CJ343" i="20"/>
  <c r="CK343" i="20"/>
  <c r="CL343" i="20"/>
  <c r="CM343" i="20"/>
  <c r="CN343" i="20"/>
  <c r="CO343" i="20"/>
  <c r="CP343" i="20"/>
  <c r="CQ343" i="20"/>
  <c r="AX344" i="20"/>
  <c r="AY344" i="20"/>
  <c r="AZ344" i="20"/>
  <c r="BA344" i="20"/>
  <c r="BB344" i="20"/>
  <c r="BC344" i="20"/>
  <c r="BD344" i="20"/>
  <c r="BE344" i="20"/>
  <c r="BF344" i="20"/>
  <c r="BG344" i="20"/>
  <c r="BH344" i="20"/>
  <c r="BI344" i="20"/>
  <c r="BJ344" i="20"/>
  <c r="BK344" i="20"/>
  <c r="BL344" i="20"/>
  <c r="BM344" i="20"/>
  <c r="BN344" i="20"/>
  <c r="BO344" i="20"/>
  <c r="BP344" i="20"/>
  <c r="BQ344" i="20"/>
  <c r="BR344" i="20"/>
  <c r="BS344" i="20"/>
  <c r="BT344" i="20"/>
  <c r="BU344" i="20"/>
  <c r="BV344" i="20"/>
  <c r="BW344" i="20"/>
  <c r="BX344" i="20"/>
  <c r="BY344" i="20"/>
  <c r="BZ344" i="20"/>
  <c r="CA344" i="20"/>
  <c r="CB344" i="20"/>
  <c r="CC344" i="20"/>
  <c r="CD344" i="20"/>
  <c r="CE344" i="20"/>
  <c r="CF344" i="20"/>
  <c r="CG344" i="20"/>
  <c r="CH344" i="20"/>
  <c r="CI344" i="20"/>
  <c r="CJ344" i="20"/>
  <c r="CK344" i="20"/>
  <c r="CL344" i="20"/>
  <c r="CM344" i="20"/>
  <c r="CN344" i="20"/>
  <c r="CO344" i="20"/>
  <c r="CP344" i="20"/>
  <c r="CQ344" i="20"/>
  <c r="AX345" i="20"/>
  <c r="AY345" i="20"/>
  <c r="AZ345" i="20"/>
  <c r="BA345" i="20"/>
  <c r="BB345" i="20"/>
  <c r="BC345" i="20"/>
  <c r="BD345" i="20"/>
  <c r="BE345" i="20"/>
  <c r="BF345" i="20"/>
  <c r="BG345" i="20"/>
  <c r="BH345" i="20"/>
  <c r="BI345" i="20"/>
  <c r="BJ345" i="20"/>
  <c r="BK345" i="20"/>
  <c r="BL345" i="20"/>
  <c r="BM345" i="20"/>
  <c r="BN345" i="20"/>
  <c r="BO345" i="20"/>
  <c r="BP345" i="20"/>
  <c r="BQ345" i="20"/>
  <c r="BR345" i="20"/>
  <c r="BS345" i="20"/>
  <c r="BT345" i="20"/>
  <c r="BU345" i="20"/>
  <c r="BV345" i="20"/>
  <c r="BW345" i="20"/>
  <c r="BX345" i="20"/>
  <c r="BY345" i="20"/>
  <c r="BZ345" i="20"/>
  <c r="CA345" i="20"/>
  <c r="CB345" i="20"/>
  <c r="CC345" i="20"/>
  <c r="CD345" i="20"/>
  <c r="CE345" i="20"/>
  <c r="CF345" i="20"/>
  <c r="CG345" i="20"/>
  <c r="CH345" i="20"/>
  <c r="CI345" i="20"/>
  <c r="CJ345" i="20"/>
  <c r="CK345" i="20"/>
  <c r="CL345" i="20"/>
  <c r="CM345" i="20"/>
  <c r="CN345" i="20"/>
  <c r="CO345" i="20"/>
  <c r="CP345" i="20"/>
  <c r="CQ345" i="20"/>
  <c r="AX346" i="20"/>
  <c r="AY346" i="20"/>
  <c r="AZ346" i="20"/>
  <c r="BA346" i="20"/>
  <c r="BB346" i="20"/>
  <c r="BC346" i="20"/>
  <c r="BD346" i="20"/>
  <c r="BE346" i="20"/>
  <c r="BF346" i="20"/>
  <c r="BG346" i="20"/>
  <c r="BH346" i="20"/>
  <c r="BI346" i="20"/>
  <c r="BJ346" i="20"/>
  <c r="BK346" i="20"/>
  <c r="BL346" i="20"/>
  <c r="BM346" i="20"/>
  <c r="BN346" i="20"/>
  <c r="BO346" i="20"/>
  <c r="BP346" i="20"/>
  <c r="BQ346" i="20"/>
  <c r="BR346" i="20"/>
  <c r="BS346" i="20"/>
  <c r="BT346" i="20"/>
  <c r="BU346" i="20"/>
  <c r="BV346" i="20"/>
  <c r="BW346" i="20"/>
  <c r="BX346" i="20"/>
  <c r="BY346" i="20"/>
  <c r="BZ346" i="20"/>
  <c r="CA346" i="20"/>
  <c r="CB346" i="20"/>
  <c r="CC346" i="20"/>
  <c r="CD346" i="20"/>
  <c r="CE346" i="20"/>
  <c r="CF346" i="20"/>
  <c r="CG346" i="20"/>
  <c r="CH346" i="20"/>
  <c r="CI346" i="20"/>
  <c r="CJ346" i="20"/>
  <c r="CK346" i="20"/>
  <c r="CL346" i="20"/>
  <c r="CM346" i="20"/>
  <c r="CN346" i="20"/>
  <c r="CO346" i="20"/>
  <c r="CP346" i="20"/>
  <c r="CQ346" i="20"/>
  <c r="AX347" i="20"/>
  <c r="AY347" i="20"/>
  <c r="AZ347" i="20"/>
  <c r="BA347" i="20"/>
  <c r="BB347" i="20"/>
  <c r="BC347" i="20"/>
  <c r="BD347" i="20"/>
  <c r="BE347" i="20"/>
  <c r="BF347" i="20"/>
  <c r="BG347" i="20"/>
  <c r="BH347" i="20"/>
  <c r="BI347" i="20"/>
  <c r="BJ347" i="20"/>
  <c r="BK347" i="20"/>
  <c r="BL347" i="20"/>
  <c r="BM347" i="20"/>
  <c r="BN347" i="20"/>
  <c r="BO347" i="20"/>
  <c r="BP347" i="20"/>
  <c r="BQ347" i="20"/>
  <c r="BR347" i="20"/>
  <c r="BS347" i="20"/>
  <c r="BT347" i="20"/>
  <c r="BU347" i="20"/>
  <c r="BV347" i="20"/>
  <c r="BW347" i="20"/>
  <c r="BX347" i="20"/>
  <c r="BY347" i="20"/>
  <c r="BZ347" i="20"/>
  <c r="CA347" i="20"/>
  <c r="CB347" i="20"/>
  <c r="CC347" i="20"/>
  <c r="CD347" i="20"/>
  <c r="CE347" i="20"/>
  <c r="CF347" i="20"/>
  <c r="CG347" i="20"/>
  <c r="CH347" i="20"/>
  <c r="CI347" i="20"/>
  <c r="CJ347" i="20"/>
  <c r="CK347" i="20"/>
  <c r="CL347" i="20"/>
  <c r="CM347" i="20"/>
  <c r="CN347" i="20"/>
  <c r="CO347" i="20"/>
  <c r="CP347" i="20"/>
  <c r="CQ347" i="20"/>
  <c r="AX348" i="20"/>
  <c r="AY348" i="20"/>
  <c r="AZ348" i="20"/>
  <c r="BA348" i="20"/>
  <c r="BB348" i="20"/>
  <c r="BC348" i="20"/>
  <c r="BD348" i="20"/>
  <c r="BE348" i="20"/>
  <c r="BF348" i="20"/>
  <c r="BG348" i="20"/>
  <c r="BH348" i="20"/>
  <c r="BI348" i="20"/>
  <c r="BJ348" i="20"/>
  <c r="BK348" i="20"/>
  <c r="BL348" i="20"/>
  <c r="BM348" i="20"/>
  <c r="BN348" i="20"/>
  <c r="BO348" i="20"/>
  <c r="BP348" i="20"/>
  <c r="BQ348" i="20"/>
  <c r="BR348" i="20"/>
  <c r="BS348" i="20"/>
  <c r="BT348" i="20"/>
  <c r="BU348" i="20"/>
  <c r="BV348" i="20"/>
  <c r="BW348" i="20"/>
  <c r="BX348" i="20"/>
  <c r="BY348" i="20"/>
  <c r="BZ348" i="20"/>
  <c r="CA348" i="20"/>
  <c r="CB348" i="20"/>
  <c r="CC348" i="20"/>
  <c r="CD348" i="20"/>
  <c r="CE348" i="20"/>
  <c r="CF348" i="20"/>
  <c r="CG348" i="20"/>
  <c r="CH348" i="20"/>
  <c r="CI348" i="20"/>
  <c r="CJ348" i="20"/>
  <c r="CK348" i="20"/>
  <c r="CL348" i="20"/>
  <c r="CM348" i="20"/>
  <c r="CN348" i="20"/>
  <c r="CO348" i="20"/>
  <c r="CP348" i="20"/>
  <c r="CQ348" i="20"/>
  <c r="AX349" i="20"/>
  <c r="AY349" i="20"/>
  <c r="AZ349" i="20"/>
  <c r="BA349" i="20"/>
  <c r="BB349" i="20"/>
  <c r="BC349" i="20"/>
  <c r="BD349" i="20"/>
  <c r="BE349" i="20"/>
  <c r="BF349" i="20"/>
  <c r="BG349" i="20"/>
  <c r="BH349" i="20"/>
  <c r="BI349" i="20"/>
  <c r="BJ349" i="20"/>
  <c r="BK349" i="20"/>
  <c r="BL349" i="20"/>
  <c r="BM349" i="20"/>
  <c r="BN349" i="20"/>
  <c r="BO349" i="20"/>
  <c r="BP349" i="20"/>
  <c r="BQ349" i="20"/>
  <c r="BR349" i="20"/>
  <c r="BS349" i="20"/>
  <c r="BT349" i="20"/>
  <c r="BU349" i="20"/>
  <c r="BV349" i="20"/>
  <c r="BW349" i="20"/>
  <c r="BX349" i="20"/>
  <c r="BY349" i="20"/>
  <c r="BZ349" i="20"/>
  <c r="CA349" i="20"/>
  <c r="CB349" i="20"/>
  <c r="CC349" i="20"/>
  <c r="CD349" i="20"/>
  <c r="CE349" i="20"/>
  <c r="CF349" i="20"/>
  <c r="CG349" i="20"/>
  <c r="CH349" i="20"/>
  <c r="CI349" i="20"/>
  <c r="CJ349" i="20"/>
  <c r="CK349" i="20"/>
  <c r="CL349" i="20"/>
  <c r="CM349" i="20"/>
  <c r="CN349" i="20"/>
  <c r="CO349" i="20"/>
  <c r="CP349" i="20"/>
  <c r="CQ349" i="20"/>
  <c r="AX350" i="20"/>
  <c r="AY350" i="20"/>
  <c r="AZ350" i="20"/>
  <c r="BA350" i="20"/>
  <c r="BB350" i="20"/>
  <c r="BC350" i="20"/>
  <c r="BD350" i="20"/>
  <c r="BE350" i="20"/>
  <c r="BF350" i="20"/>
  <c r="BG350" i="20"/>
  <c r="BH350" i="20"/>
  <c r="BI350" i="20"/>
  <c r="BJ350" i="20"/>
  <c r="BK350" i="20"/>
  <c r="BL350" i="20"/>
  <c r="BM350" i="20"/>
  <c r="BN350" i="20"/>
  <c r="BO350" i="20"/>
  <c r="BP350" i="20"/>
  <c r="BQ350" i="20"/>
  <c r="BR350" i="20"/>
  <c r="BS350" i="20"/>
  <c r="BT350" i="20"/>
  <c r="BU350" i="20"/>
  <c r="BV350" i="20"/>
  <c r="BW350" i="20"/>
  <c r="BX350" i="20"/>
  <c r="BY350" i="20"/>
  <c r="BZ350" i="20"/>
  <c r="CA350" i="20"/>
  <c r="CB350" i="20"/>
  <c r="CC350" i="20"/>
  <c r="CD350" i="20"/>
  <c r="CE350" i="20"/>
  <c r="CF350" i="20"/>
  <c r="CG350" i="20"/>
  <c r="CH350" i="20"/>
  <c r="CI350" i="20"/>
  <c r="CJ350" i="20"/>
  <c r="CK350" i="20"/>
  <c r="CL350" i="20"/>
  <c r="CM350" i="20"/>
  <c r="CN350" i="20"/>
  <c r="CO350" i="20"/>
  <c r="CP350" i="20"/>
  <c r="CQ350" i="20"/>
  <c r="AX351" i="20"/>
  <c r="AY351" i="20"/>
  <c r="AZ351" i="20"/>
  <c r="BA351" i="20"/>
  <c r="BB351" i="20"/>
  <c r="BC351" i="20"/>
  <c r="BD351" i="20"/>
  <c r="BE351" i="20"/>
  <c r="BF351" i="20"/>
  <c r="BG351" i="20"/>
  <c r="BH351" i="20"/>
  <c r="BI351" i="20"/>
  <c r="BJ351" i="20"/>
  <c r="BK351" i="20"/>
  <c r="BL351" i="20"/>
  <c r="BM351" i="20"/>
  <c r="BN351" i="20"/>
  <c r="BO351" i="20"/>
  <c r="BP351" i="20"/>
  <c r="BQ351" i="20"/>
  <c r="BR351" i="20"/>
  <c r="BS351" i="20"/>
  <c r="BT351" i="20"/>
  <c r="BU351" i="20"/>
  <c r="BV351" i="20"/>
  <c r="BW351" i="20"/>
  <c r="BX351" i="20"/>
  <c r="BY351" i="20"/>
  <c r="BZ351" i="20"/>
  <c r="CA351" i="20"/>
  <c r="CB351" i="20"/>
  <c r="CC351" i="20"/>
  <c r="CD351" i="20"/>
  <c r="CE351" i="20"/>
  <c r="CF351" i="20"/>
  <c r="CG351" i="20"/>
  <c r="CH351" i="20"/>
  <c r="CI351" i="20"/>
  <c r="CJ351" i="20"/>
  <c r="CK351" i="20"/>
  <c r="CL351" i="20"/>
  <c r="CM351" i="20"/>
  <c r="CN351" i="20"/>
  <c r="CO351" i="20"/>
  <c r="CP351" i="20"/>
  <c r="CQ351" i="20"/>
  <c r="AX352" i="20"/>
  <c r="AY352" i="20"/>
  <c r="AZ352" i="20"/>
  <c r="BA352" i="20"/>
  <c r="BB352" i="20"/>
  <c r="BC352" i="20"/>
  <c r="BD352" i="20"/>
  <c r="BE352" i="20"/>
  <c r="BF352" i="20"/>
  <c r="BG352" i="20"/>
  <c r="BH352" i="20"/>
  <c r="BI352" i="20"/>
  <c r="BJ352" i="20"/>
  <c r="BK352" i="20"/>
  <c r="BL352" i="20"/>
  <c r="BM352" i="20"/>
  <c r="BN352" i="20"/>
  <c r="BO352" i="20"/>
  <c r="BP352" i="20"/>
  <c r="BQ352" i="20"/>
  <c r="BR352" i="20"/>
  <c r="BS352" i="20"/>
  <c r="BT352" i="20"/>
  <c r="BU352" i="20"/>
  <c r="BV352" i="20"/>
  <c r="BW352" i="20"/>
  <c r="BX352" i="20"/>
  <c r="BY352" i="20"/>
  <c r="BZ352" i="20"/>
  <c r="CA352" i="20"/>
  <c r="CB352" i="20"/>
  <c r="CC352" i="20"/>
  <c r="CD352" i="20"/>
  <c r="CE352" i="20"/>
  <c r="CF352" i="20"/>
  <c r="CG352" i="20"/>
  <c r="CH352" i="20"/>
  <c r="CI352" i="20"/>
  <c r="CJ352" i="20"/>
  <c r="CK352" i="20"/>
  <c r="CL352" i="20"/>
  <c r="CM352" i="20"/>
  <c r="CN352" i="20"/>
  <c r="CO352" i="20"/>
  <c r="CP352" i="20"/>
  <c r="CQ352" i="20"/>
  <c r="AX353" i="20"/>
  <c r="AY353" i="20"/>
  <c r="AZ353" i="20"/>
  <c r="BA353" i="20"/>
  <c r="BB353" i="20"/>
  <c r="BC353" i="20"/>
  <c r="BD353" i="20"/>
  <c r="BE353" i="20"/>
  <c r="BF353" i="20"/>
  <c r="BG353" i="20"/>
  <c r="BH353" i="20"/>
  <c r="BI353" i="20"/>
  <c r="BJ353" i="20"/>
  <c r="BK353" i="20"/>
  <c r="BL353" i="20"/>
  <c r="BM353" i="20"/>
  <c r="BN353" i="20"/>
  <c r="BO353" i="20"/>
  <c r="BP353" i="20"/>
  <c r="BQ353" i="20"/>
  <c r="BR353" i="20"/>
  <c r="BS353" i="20"/>
  <c r="BT353" i="20"/>
  <c r="BU353" i="20"/>
  <c r="BV353" i="20"/>
  <c r="BW353" i="20"/>
  <c r="BX353" i="20"/>
  <c r="BY353" i="20"/>
  <c r="BZ353" i="20"/>
  <c r="CA353" i="20"/>
  <c r="CB353" i="20"/>
  <c r="CC353" i="20"/>
  <c r="CD353" i="20"/>
  <c r="CE353" i="20"/>
  <c r="CF353" i="20"/>
  <c r="CG353" i="20"/>
  <c r="CH353" i="20"/>
  <c r="CI353" i="20"/>
  <c r="CJ353" i="20"/>
  <c r="CK353" i="20"/>
  <c r="CL353" i="20"/>
  <c r="CM353" i="20"/>
  <c r="CN353" i="20"/>
  <c r="CO353" i="20"/>
  <c r="CP353" i="20"/>
  <c r="CQ353" i="20"/>
  <c r="AX354" i="20"/>
  <c r="AY354" i="20"/>
  <c r="AZ354" i="20"/>
  <c r="BA354" i="20"/>
  <c r="BB354" i="20"/>
  <c r="BC354" i="20"/>
  <c r="BD354" i="20"/>
  <c r="BE354" i="20"/>
  <c r="BF354" i="20"/>
  <c r="BG354" i="20"/>
  <c r="BH354" i="20"/>
  <c r="BI354" i="20"/>
  <c r="BJ354" i="20"/>
  <c r="BK354" i="20"/>
  <c r="BL354" i="20"/>
  <c r="BM354" i="20"/>
  <c r="BN354" i="20"/>
  <c r="BO354" i="20"/>
  <c r="BP354" i="20"/>
  <c r="BQ354" i="20"/>
  <c r="BR354" i="20"/>
  <c r="BS354" i="20"/>
  <c r="BT354" i="20"/>
  <c r="BU354" i="20"/>
  <c r="BV354" i="20"/>
  <c r="BW354" i="20"/>
  <c r="BX354" i="20"/>
  <c r="BY354" i="20"/>
  <c r="BZ354" i="20"/>
  <c r="CA354" i="20"/>
  <c r="CB354" i="20"/>
  <c r="CC354" i="20"/>
  <c r="CD354" i="20"/>
  <c r="CE354" i="20"/>
  <c r="CF354" i="20"/>
  <c r="CG354" i="20"/>
  <c r="CH354" i="20"/>
  <c r="CI354" i="20"/>
  <c r="CJ354" i="20"/>
  <c r="CK354" i="20"/>
  <c r="CL354" i="20"/>
  <c r="CM354" i="20"/>
  <c r="CN354" i="20"/>
  <c r="CO354" i="20"/>
  <c r="CP354" i="20"/>
  <c r="CQ354" i="20"/>
  <c r="AX355" i="20"/>
  <c r="AY355" i="20"/>
  <c r="AZ355" i="20"/>
  <c r="BA355" i="20"/>
  <c r="BB355" i="20"/>
  <c r="BC355" i="20"/>
  <c r="BD355" i="20"/>
  <c r="BE355" i="20"/>
  <c r="BF355" i="20"/>
  <c r="BG355" i="20"/>
  <c r="BH355" i="20"/>
  <c r="BI355" i="20"/>
  <c r="BJ355" i="20"/>
  <c r="BK355" i="20"/>
  <c r="BL355" i="20"/>
  <c r="BM355" i="20"/>
  <c r="BN355" i="20"/>
  <c r="BO355" i="20"/>
  <c r="BP355" i="20"/>
  <c r="BQ355" i="20"/>
  <c r="BR355" i="20"/>
  <c r="BS355" i="20"/>
  <c r="BT355" i="20"/>
  <c r="BU355" i="20"/>
  <c r="BV355" i="20"/>
  <c r="BW355" i="20"/>
  <c r="BX355" i="20"/>
  <c r="BY355" i="20"/>
  <c r="BZ355" i="20"/>
  <c r="CA355" i="20"/>
  <c r="CB355" i="20"/>
  <c r="CC355" i="20"/>
  <c r="CD355" i="20"/>
  <c r="CE355" i="20"/>
  <c r="CF355" i="20"/>
  <c r="CG355" i="20"/>
  <c r="CH355" i="20"/>
  <c r="CI355" i="20"/>
  <c r="CJ355" i="20"/>
  <c r="CK355" i="20"/>
  <c r="CL355" i="20"/>
  <c r="CM355" i="20"/>
  <c r="CN355" i="20"/>
  <c r="CO355" i="20"/>
  <c r="CP355" i="20"/>
  <c r="CQ355" i="20"/>
  <c r="AX356" i="20"/>
  <c r="AY356" i="20"/>
  <c r="AZ356" i="20"/>
  <c r="BA356" i="20"/>
  <c r="BB356" i="20"/>
  <c r="BC356" i="20"/>
  <c r="BD356" i="20"/>
  <c r="BE356" i="20"/>
  <c r="BF356" i="20"/>
  <c r="BG356" i="20"/>
  <c r="BH356" i="20"/>
  <c r="BI356" i="20"/>
  <c r="BJ356" i="20"/>
  <c r="BK356" i="20"/>
  <c r="BL356" i="20"/>
  <c r="BM356" i="20"/>
  <c r="BN356" i="20"/>
  <c r="BO356" i="20"/>
  <c r="BP356" i="20"/>
  <c r="BQ356" i="20"/>
  <c r="BR356" i="20"/>
  <c r="BS356" i="20"/>
  <c r="BT356" i="20"/>
  <c r="BU356" i="20"/>
  <c r="BV356" i="20"/>
  <c r="BW356" i="20"/>
  <c r="BX356" i="20"/>
  <c r="BY356" i="20"/>
  <c r="BZ356" i="20"/>
  <c r="CA356" i="20"/>
  <c r="CB356" i="20"/>
  <c r="CC356" i="20"/>
  <c r="CD356" i="20"/>
  <c r="CE356" i="20"/>
  <c r="CF356" i="20"/>
  <c r="CG356" i="20"/>
  <c r="CH356" i="20"/>
  <c r="CI356" i="20"/>
  <c r="CJ356" i="20"/>
  <c r="CK356" i="20"/>
  <c r="CL356" i="20"/>
  <c r="CM356" i="20"/>
  <c r="CN356" i="20"/>
  <c r="CO356" i="20"/>
  <c r="CP356" i="20"/>
  <c r="CQ356" i="20"/>
  <c r="AX357" i="20"/>
  <c r="AY357" i="20"/>
  <c r="AZ357" i="20"/>
  <c r="BA357" i="20"/>
  <c r="BB357" i="20"/>
  <c r="BC357" i="20"/>
  <c r="BD357" i="20"/>
  <c r="BE357" i="20"/>
  <c r="BF357" i="20"/>
  <c r="BG357" i="20"/>
  <c r="BH357" i="20"/>
  <c r="BI357" i="20"/>
  <c r="BJ357" i="20"/>
  <c r="BK357" i="20"/>
  <c r="BL357" i="20"/>
  <c r="BM357" i="20"/>
  <c r="BN357" i="20"/>
  <c r="BO357" i="20"/>
  <c r="BP357" i="20"/>
  <c r="BQ357" i="20"/>
  <c r="BR357" i="20"/>
  <c r="BS357" i="20"/>
  <c r="BT357" i="20"/>
  <c r="BU357" i="20"/>
  <c r="BV357" i="20"/>
  <c r="BW357" i="20"/>
  <c r="BX357" i="20"/>
  <c r="BY357" i="20"/>
  <c r="BZ357" i="20"/>
  <c r="CA357" i="20"/>
  <c r="CB357" i="20"/>
  <c r="CC357" i="20"/>
  <c r="CD357" i="20"/>
  <c r="CE357" i="20"/>
  <c r="CF357" i="20"/>
  <c r="CG357" i="20"/>
  <c r="CH357" i="20"/>
  <c r="CI357" i="20"/>
  <c r="CJ357" i="20"/>
  <c r="CK357" i="20"/>
  <c r="CL357" i="20"/>
  <c r="CM357" i="20"/>
  <c r="CN357" i="20"/>
  <c r="CO357" i="20"/>
  <c r="CP357" i="20"/>
  <c r="CQ357" i="20"/>
  <c r="AX358" i="20"/>
  <c r="AY358" i="20"/>
  <c r="AZ358" i="20"/>
  <c r="BA358" i="20"/>
  <c r="BB358" i="20"/>
  <c r="BC358" i="20"/>
  <c r="BD358" i="20"/>
  <c r="BE358" i="20"/>
  <c r="BF358" i="20"/>
  <c r="BG358" i="20"/>
  <c r="BH358" i="20"/>
  <c r="BI358" i="20"/>
  <c r="BJ358" i="20"/>
  <c r="BK358" i="20"/>
  <c r="BL358" i="20"/>
  <c r="BM358" i="20"/>
  <c r="BN358" i="20"/>
  <c r="BO358" i="20"/>
  <c r="BP358" i="20"/>
  <c r="BQ358" i="20"/>
  <c r="BR358" i="20"/>
  <c r="BS358" i="20"/>
  <c r="BT358" i="20"/>
  <c r="BU358" i="20"/>
  <c r="BV358" i="20"/>
  <c r="BW358" i="20"/>
  <c r="BX358" i="20"/>
  <c r="BY358" i="20"/>
  <c r="BZ358" i="20"/>
  <c r="CA358" i="20"/>
  <c r="CB358" i="20"/>
  <c r="CC358" i="20"/>
  <c r="CD358" i="20"/>
  <c r="CE358" i="20"/>
  <c r="CF358" i="20"/>
  <c r="CG358" i="20"/>
  <c r="CH358" i="20"/>
  <c r="CI358" i="20"/>
  <c r="CJ358" i="20"/>
  <c r="CK358" i="20"/>
  <c r="CL358" i="20"/>
  <c r="CM358" i="20"/>
  <c r="CN358" i="20"/>
  <c r="CO358" i="20"/>
  <c r="CP358" i="20"/>
  <c r="CQ358" i="20"/>
  <c r="AX359" i="20"/>
  <c r="AY359" i="20"/>
  <c r="AZ359" i="20"/>
  <c r="BA359" i="20"/>
  <c r="BB359" i="20"/>
  <c r="BC359" i="20"/>
  <c r="BD359" i="20"/>
  <c r="BE359" i="20"/>
  <c r="BF359" i="20"/>
  <c r="BG359" i="20"/>
  <c r="BH359" i="20"/>
  <c r="BI359" i="20"/>
  <c r="BJ359" i="20"/>
  <c r="BK359" i="20"/>
  <c r="BL359" i="20"/>
  <c r="BM359" i="20"/>
  <c r="BN359" i="20"/>
  <c r="BO359" i="20"/>
  <c r="BP359" i="20"/>
  <c r="BQ359" i="20"/>
  <c r="BR359" i="20"/>
  <c r="BS359" i="20"/>
  <c r="BT359" i="20"/>
  <c r="BU359" i="20"/>
  <c r="BV359" i="20"/>
  <c r="BW359" i="20"/>
  <c r="BX359" i="20"/>
  <c r="BY359" i="20"/>
  <c r="BZ359" i="20"/>
  <c r="CA359" i="20"/>
  <c r="CB359" i="20"/>
  <c r="CC359" i="20"/>
  <c r="CD359" i="20"/>
  <c r="CE359" i="20"/>
  <c r="CF359" i="20"/>
  <c r="CG359" i="20"/>
  <c r="CH359" i="20"/>
  <c r="CI359" i="20"/>
  <c r="CJ359" i="20"/>
  <c r="CK359" i="20"/>
  <c r="CL359" i="20"/>
  <c r="CM359" i="20"/>
  <c r="CN359" i="20"/>
  <c r="CO359" i="20"/>
  <c r="CP359" i="20"/>
  <c r="CQ359" i="20"/>
  <c r="AX360" i="20"/>
  <c r="AY360" i="20"/>
  <c r="AZ360" i="20"/>
  <c r="BA360" i="20"/>
  <c r="BB360" i="20"/>
  <c r="BC360" i="20"/>
  <c r="BD360" i="20"/>
  <c r="BE360" i="20"/>
  <c r="BF360" i="20"/>
  <c r="BG360" i="20"/>
  <c r="BH360" i="20"/>
  <c r="BI360" i="20"/>
  <c r="BJ360" i="20"/>
  <c r="BK360" i="20"/>
  <c r="BL360" i="20"/>
  <c r="BM360" i="20"/>
  <c r="BN360" i="20"/>
  <c r="BO360" i="20"/>
  <c r="BP360" i="20"/>
  <c r="BQ360" i="20"/>
  <c r="BR360" i="20"/>
  <c r="BS360" i="20"/>
  <c r="BT360" i="20"/>
  <c r="BU360" i="20"/>
  <c r="BV360" i="20"/>
  <c r="BW360" i="20"/>
  <c r="BX360" i="20"/>
  <c r="BY360" i="20"/>
  <c r="BZ360" i="20"/>
  <c r="CA360" i="20"/>
  <c r="CB360" i="20"/>
  <c r="CC360" i="20"/>
  <c r="CD360" i="20"/>
  <c r="CE360" i="20"/>
  <c r="CF360" i="20"/>
  <c r="CG360" i="20"/>
  <c r="CH360" i="20"/>
  <c r="CI360" i="20"/>
  <c r="CJ360" i="20"/>
  <c r="CK360" i="20"/>
  <c r="CL360" i="20"/>
  <c r="CM360" i="20"/>
  <c r="CN360" i="20"/>
  <c r="CO360" i="20"/>
  <c r="CP360" i="20"/>
  <c r="CQ360" i="20"/>
  <c r="AX361" i="20"/>
  <c r="AY361" i="20"/>
  <c r="AZ361" i="20"/>
  <c r="BA361" i="20"/>
  <c r="BB361" i="20"/>
  <c r="BC361" i="20"/>
  <c r="BD361" i="20"/>
  <c r="BE361" i="20"/>
  <c r="BF361" i="20"/>
  <c r="BG361" i="20"/>
  <c r="BH361" i="20"/>
  <c r="BI361" i="20"/>
  <c r="BJ361" i="20"/>
  <c r="BK361" i="20"/>
  <c r="BL361" i="20"/>
  <c r="BM361" i="20"/>
  <c r="BN361" i="20"/>
  <c r="BO361" i="20"/>
  <c r="BP361" i="20"/>
  <c r="BQ361" i="20"/>
  <c r="BR361" i="20"/>
  <c r="BS361" i="20"/>
  <c r="BT361" i="20"/>
  <c r="BU361" i="20"/>
  <c r="BV361" i="20"/>
  <c r="BW361" i="20"/>
  <c r="BX361" i="20"/>
  <c r="BY361" i="20"/>
  <c r="BZ361" i="20"/>
  <c r="CA361" i="20"/>
  <c r="CB361" i="20"/>
  <c r="CC361" i="20"/>
  <c r="CD361" i="20"/>
  <c r="CE361" i="20"/>
  <c r="CF361" i="20"/>
  <c r="CG361" i="20"/>
  <c r="CH361" i="20"/>
  <c r="CI361" i="20"/>
  <c r="CJ361" i="20"/>
  <c r="CK361" i="20"/>
  <c r="CL361" i="20"/>
  <c r="CM361" i="20"/>
  <c r="CN361" i="20"/>
  <c r="CO361" i="20"/>
  <c r="CP361" i="20"/>
  <c r="CQ361" i="20"/>
  <c r="AW361" i="20"/>
  <c r="AW360" i="20"/>
  <c r="AW359" i="20"/>
  <c r="AW358" i="20"/>
  <c r="AW357" i="20"/>
  <c r="AW356" i="20"/>
  <c r="AW355" i="20"/>
  <c r="AW354" i="20"/>
  <c r="AW353" i="20"/>
  <c r="AW352" i="20"/>
  <c r="AW351" i="20"/>
  <c r="AW350" i="20"/>
  <c r="AW349" i="20"/>
  <c r="AW348" i="20"/>
  <c r="AW347" i="20"/>
  <c r="AW346" i="20"/>
  <c r="AW345" i="20"/>
  <c r="AW344" i="20"/>
  <c r="AW343" i="20"/>
  <c r="AW342" i="20"/>
  <c r="AW341" i="20"/>
  <c r="AW340" i="20"/>
  <c r="AW339" i="20"/>
  <c r="AW338" i="20"/>
  <c r="AW337" i="20"/>
  <c r="AW336" i="20"/>
  <c r="AW335" i="20"/>
  <c r="AW334" i="20"/>
  <c r="AW333" i="20"/>
  <c r="AW332" i="20"/>
  <c r="AW331" i="20"/>
  <c r="AW330" i="20"/>
  <c r="AW329" i="20"/>
  <c r="AW328" i="20"/>
  <c r="AW327" i="20"/>
  <c r="AW326" i="20"/>
  <c r="AW325" i="20"/>
  <c r="AW324" i="20"/>
  <c r="AW323" i="20"/>
  <c r="AW322" i="20"/>
  <c r="AW321" i="20"/>
  <c r="AW320" i="20"/>
  <c r="AW319" i="20"/>
  <c r="AW318" i="20"/>
  <c r="AW317" i="20"/>
  <c r="AW316" i="20"/>
  <c r="AW315" i="20"/>
  <c r="AW314" i="20"/>
  <c r="AW313" i="20"/>
  <c r="AW312" i="20"/>
  <c r="AW311" i="20"/>
  <c r="AW310" i="20"/>
  <c r="AW309" i="20"/>
  <c r="AW308" i="20"/>
  <c r="AW307" i="20"/>
  <c r="AW306" i="20"/>
  <c r="AW305" i="20"/>
  <c r="AW304" i="20"/>
  <c r="AW303" i="20"/>
  <c r="AW302" i="20"/>
  <c r="AW301" i="20"/>
  <c r="AW300" i="20"/>
  <c r="AW299" i="20"/>
  <c r="AW298" i="20"/>
  <c r="AW297" i="20"/>
  <c r="AW296" i="20"/>
  <c r="AW295" i="20"/>
  <c r="AW294" i="20"/>
  <c r="AW293" i="20"/>
  <c r="AW292" i="20"/>
  <c r="AW291" i="20"/>
  <c r="AW290" i="20"/>
  <c r="AW289" i="20"/>
  <c r="AW288" i="20"/>
  <c r="AW287" i="20"/>
  <c r="AW286" i="20"/>
  <c r="AW285" i="20"/>
  <c r="AW284" i="20"/>
  <c r="AW283" i="20"/>
  <c r="AW282" i="20"/>
  <c r="AW281" i="20"/>
  <c r="AW280" i="20"/>
  <c r="AW279" i="20"/>
  <c r="AW278" i="20"/>
  <c r="AW277" i="20"/>
  <c r="AW276" i="20"/>
  <c r="AW275" i="20"/>
  <c r="AW274" i="20"/>
  <c r="AW273" i="20"/>
  <c r="AW272" i="20"/>
  <c r="AW271" i="20"/>
  <c r="AW270" i="20"/>
  <c r="AW269" i="20"/>
  <c r="AW268" i="20"/>
  <c r="AW267" i="20"/>
  <c r="AW266" i="20"/>
  <c r="AW265" i="20"/>
  <c r="AW264" i="20"/>
  <c r="AW263" i="20"/>
  <c r="AW262" i="20"/>
  <c r="AW261" i="20"/>
  <c r="AW260" i="20"/>
  <c r="AW259" i="20"/>
  <c r="AW258" i="20"/>
  <c r="AW257" i="20"/>
  <c r="AW256" i="20"/>
  <c r="AW255" i="20"/>
  <c r="AW254" i="20"/>
  <c r="AW253" i="20"/>
  <c r="AW252" i="20"/>
  <c r="AW251" i="20"/>
  <c r="AW250" i="20"/>
  <c r="AW249" i="20"/>
  <c r="AW248" i="20"/>
  <c r="AW247" i="20"/>
  <c r="AW246" i="20"/>
  <c r="AW245" i="20"/>
  <c r="AW244" i="20"/>
  <c r="AW243" i="20"/>
  <c r="AW242" i="20"/>
  <c r="AW241" i="20"/>
  <c r="AW240" i="20"/>
  <c r="AW239" i="20"/>
  <c r="AW238" i="20"/>
  <c r="AW237" i="20"/>
  <c r="AW236" i="20"/>
  <c r="AW235" i="20"/>
  <c r="AW234" i="20"/>
  <c r="AW233" i="20"/>
  <c r="AW232" i="20"/>
  <c r="AW231" i="20"/>
  <c r="AW230" i="20"/>
  <c r="AW229" i="20"/>
  <c r="AW228" i="20"/>
  <c r="AW227" i="20"/>
  <c r="AW226" i="20"/>
  <c r="AW225" i="20"/>
  <c r="AW224" i="20"/>
  <c r="AW223" i="20"/>
  <c r="AW222" i="20"/>
  <c r="AW221" i="20"/>
  <c r="AW220" i="20"/>
  <c r="AW219" i="20"/>
  <c r="AW218" i="20"/>
  <c r="AW217" i="20"/>
  <c r="AW216" i="20"/>
  <c r="AW215" i="20"/>
  <c r="AW214" i="20"/>
  <c r="AW213" i="20"/>
  <c r="AW212" i="20"/>
  <c r="AW211" i="20"/>
  <c r="AW210" i="20"/>
  <c r="AW209" i="20"/>
  <c r="AW208" i="20"/>
  <c r="AW207" i="20"/>
  <c r="AW206" i="20"/>
  <c r="AW205" i="20"/>
  <c r="AW204" i="20"/>
  <c r="AW203" i="20"/>
  <c r="AW202" i="20"/>
  <c r="AW201" i="20"/>
  <c r="AW200" i="20"/>
  <c r="AW199" i="20"/>
  <c r="AW198" i="20"/>
  <c r="AW197" i="20"/>
  <c r="AW196" i="20"/>
  <c r="AW195" i="20"/>
  <c r="AW194" i="20"/>
  <c r="AW193" i="20"/>
  <c r="AW192" i="20"/>
  <c r="AW191" i="20"/>
  <c r="AW190" i="20"/>
  <c r="AW189" i="20"/>
  <c r="AW188" i="20"/>
  <c r="AW187" i="20"/>
  <c r="AW186" i="20"/>
  <c r="AW185" i="20"/>
  <c r="AW184" i="20"/>
  <c r="AW183" i="20"/>
  <c r="AW182" i="20"/>
  <c r="AW181" i="20"/>
  <c r="AW180" i="20"/>
  <c r="AW179" i="20"/>
  <c r="AW178" i="20"/>
  <c r="AW177" i="20"/>
  <c r="AW176" i="20"/>
  <c r="AW175" i="20"/>
  <c r="AW174" i="20"/>
  <c r="AW173" i="20"/>
  <c r="AW172" i="20"/>
  <c r="AW171" i="20"/>
  <c r="AW170" i="20"/>
  <c r="AW169" i="20"/>
  <c r="AW168" i="20"/>
  <c r="AW167" i="20"/>
  <c r="AW166" i="20"/>
  <c r="AW165" i="20"/>
  <c r="AW164" i="20"/>
  <c r="AW163" i="20"/>
  <c r="AW162" i="20"/>
  <c r="AW161" i="20"/>
  <c r="AW160" i="20"/>
  <c r="AW159" i="20"/>
  <c r="AW158" i="20"/>
  <c r="AW157" i="20"/>
  <c r="AW156" i="20"/>
  <c r="AW155" i="20"/>
  <c r="AW154" i="20"/>
  <c r="AW153" i="20"/>
  <c r="AW152" i="20"/>
  <c r="AW151" i="20"/>
  <c r="AW150" i="20"/>
  <c r="AW149" i="20"/>
  <c r="AW148" i="20"/>
  <c r="AW147" i="20"/>
  <c r="AW146" i="20"/>
  <c r="AW145" i="20"/>
  <c r="AW144" i="20"/>
  <c r="AW143" i="20"/>
  <c r="AW142" i="20"/>
  <c r="AW141" i="20"/>
  <c r="AW140" i="20"/>
  <c r="AW139" i="20"/>
  <c r="AW138" i="20"/>
  <c r="AW137" i="20"/>
  <c r="AW136" i="20"/>
  <c r="AW135" i="20"/>
  <c r="AW134" i="20"/>
  <c r="AW133" i="20"/>
  <c r="AW132" i="20"/>
  <c r="AW131" i="20"/>
  <c r="AW130" i="20"/>
  <c r="AW129" i="20"/>
  <c r="AW128" i="20"/>
  <c r="AW127" i="20"/>
  <c r="AW126" i="20"/>
  <c r="AW125" i="20"/>
  <c r="AW124" i="20"/>
  <c r="AW123" i="20"/>
  <c r="AW122" i="20"/>
  <c r="AW121" i="20"/>
  <c r="AW120" i="20"/>
  <c r="AW119" i="20"/>
  <c r="AW118" i="20"/>
  <c r="AW117" i="20"/>
  <c r="AW116" i="20"/>
  <c r="AW115" i="20"/>
  <c r="AW114" i="20"/>
  <c r="AW113" i="20"/>
  <c r="AW112" i="20"/>
  <c r="AW111" i="20"/>
  <c r="AW110" i="20"/>
  <c r="AW109" i="20"/>
  <c r="AW108" i="20"/>
  <c r="AW107" i="20"/>
  <c r="AW106" i="20"/>
  <c r="AW105" i="20"/>
  <c r="AW104" i="20"/>
  <c r="AW103" i="20"/>
  <c r="AW102" i="20"/>
  <c r="AW101" i="20"/>
  <c r="AW100" i="20"/>
  <c r="AW99" i="20"/>
  <c r="AW98" i="20"/>
  <c r="AW97" i="20"/>
  <c r="AW96" i="20"/>
  <c r="AW95" i="20"/>
  <c r="AW94" i="20"/>
  <c r="AW93" i="20"/>
  <c r="AW92" i="20"/>
  <c r="AW91" i="20"/>
  <c r="AW90" i="20"/>
  <c r="AW89" i="20"/>
  <c r="AW88" i="20"/>
  <c r="AW87" i="20"/>
  <c r="AW86" i="20"/>
  <c r="AW85" i="20"/>
  <c r="AW84" i="20"/>
  <c r="AW83" i="20"/>
  <c r="AW82" i="20"/>
  <c r="AW81" i="20"/>
  <c r="AW80" i="20"/>
  <c r="AW79" i="20"/>
  <c r="AW78" i="20"/>
  <c r="AW77" i="20"/>
  <c r="AW76" i="20"/>
  <c r="AW75" i="20"/>
  <c r="AW74" i="20"/>
  <c r="AW73" i="20"/>
  <c r="AW72" i="20"/>
  <c r="AW71" i="20"/>
  <c r="AW70" i="20"/>
  <c r="AW69" i="20"/>
  <c r="AW68" i="20"/>
  <c r="AW67" i="20"/>
  <c r="AW66" i="20"/>
  <c r="AW65" i="20"/>
  <c r="AW64" i="20"/>
  <c r="AW63" i="20"/>
  <c r="AW62" i="20"/>
  <c r="AW61" i="20"/>
  <c r="AW60" i="20"/>
  <c r="AW59" i="20"/>
  <c r="AW58" i="20"/>
  <c r="AW57" i="20"/>
  <c r="AW56" i="20"/>
  <c r="AW55" i="20"/>
  <c r="AW54" i="20"/>
  <c r="AW53" i="20"/>
  <c r="AW52" i="20"/>
  <c r="AW51" i="20"/>
  <c r="AW50" i="20"/>
  <c r="AW49" i="20"/>
  <c r="AW48" i="20"/>
  <c r="AW47" i="20"/>
  <c r="AW46" i="20"/>
  <c r="AW45" i="20"/>
  <c r="AW44" i="20"/>
  <c r="AW43" i="20"/>
  <c r="AW42" i="20"/>
  <c r="AW41" i="20"/>
  <c r="AW40" i="20"/>
  <c r="AW39" i="20"/>
  <c r="AW38" i="20"/>
  <c r="AW37" i="20"/>
  <c r="AW36" i="20"/>
  <c r="AW35" i="20"/>
  <c r="AW34" i="20"/>
  <c r="AW33" i="20"/>
  <c r="AW32" i="20"/>
  <c r="AW31" i="20"/>
  <c r="AW30" i="20"/>
  <c r="AW29" i="20"/>
  <c r="AW28" i="20"/>
  <c r="AW27" i="20"/>
  <c r="AW26" i="20"/>
  <c r="AW25" i="20"/>
  <c r="AW24" i="20"/>
  <c r="AW23" i="20"/>
  <c r="AW22" i="20"/>
  <c r="AW21" i="20"/>
  <c r="AW20" i="20"/>
  <c r="AW19" i="20"/>
  <c r="AW18" i="20"/>
  <c r="AW17" i="20"/>
  <c r="AW16" i="20"/>
  <c r="AW15" i="20"/>
  <c r="AW14" i="20"/>
  <c r="AW13" i="20"/>
  <c r="AW12" i="20"/>
  <c r="AW11" i="20"/>
  <c r="AW10" i="20"/>
  <c r="AW9" i="20"/>
  <c r="AW8" i="20"/>
  <c r="AW7" i="20"/>
  <c r="AW6" i="20"/>
  <c r="AW5" i="20"/>
  <c r="AW4" i="20"/>
  <c r="AW3" i="20"/>
  <c r="AW2" i="20"/>
  <c r="I3" i="18"/>
  <c r="I4" i="18"/>
  <c r="I5" i="18"/>
  <c r="I6" i="18"/>
  <c r="I7" i="18"/>
  <c r="I8" i="18"/>
  <c r="I9" i="18"/>
  <c r="I10" i="18"/>
  <c r="I11" i="18"/>
  <c r="I12" i="18"/>
  <c r="I13" i="18"/>
  <c r="I14" i="18"/>
  <c r="I15" i="18"/>
  <c r="I16" i="18"/>
  <c r="I17" i="18"/>
  <c r="I18" i="18"/>
  <c r="I19" i="18"/>
  <c r="I20" i="18"/>
  <c r="I21" i="18"/>
  <c r="I22" i="18"/>
  <c r="I23" i="18"/>
  <c r="I24" i="18"/>
  <c r="I25" i="18"/>
  <c r="I26" i="18"/>
  <c r="I27" i="18"/>
  <c r="I28" i="18"/>
  <c r="I29" i="18"/>
  <c r="I30" i="18"/>
  <c r="I31" i="18"/>
  <c r="I32" i="18"/>
  <c r="I33" i="18"/>
  <c r="I34" i="18"/>
  <c r="I35" i="18"/>
  <c r="I36" i="18"/>
  <c r="I37" i="18"/>
  <c r="I38" i="18"/>
  <c r="I39" i="18"/>
  <c r="I40" i="18"/>
  <c r="I41" i="18"/>
  <c r="I42" i="18"/>
  <c r="I43" i="18"/>
  <c r="I44" i="18"/>
  <c r="I45" i="18"/>
  <c r="I46" i="18"/>
  <c r="I47" i="18"/>
  <c r="I48" i="18"/>
  <c r="I49" i="18"/>
  <c r="I50" i="18"/>
  <c r="I51" i="18"/>
  <c r="I52" i="18"/>
  <c r="I53" i="18"/>
  <c r="I54" i="18"/>
  <c r="I55" i="18"/>
  <c r="I56" i="18"/>
  <c r="I57" i="18"/>
  <c r="I58" i="18"/>
  <c r="I59" i="18"/>
  <c r="I60" i="18"/>
  <c r="I61" i="18"/>
  <c r="I62" i="18"/>
  <c r="I63" i="18"/>
  <c r="I64" i="18"/>
  <c r="I65" i="18"/>
  <c r="I66" i="18"/>
  <c r="I67" i="18"/>
  <c r="I68" i="18"/>
  <c r="I69" i="18"/>
  <c r="I70" i="18"/>
  <c r="I71" i="18"/>
  <c r="I72" i="18"/>
  <c r="I73" i="18"/>
  <c r="I74" i="18"/>
  <c r="I75" i="18"/>
  <c r="I76" i="18"/>
  <c r="I77" i="18"/>
  <c r="I78" i="18"/>
  <c r="I79" i="18"/>
  <c r="I80" i="18"/>
  <c r="I81" i="18"/>
  <c r="I82" i="18"/>
  <c r="I83" i="18"/>
  <c r="I84" i="18"/>
  <c r="I85" i="18"/>
  <c r="I86" i="18"/>
  <c r="I87" i="18"/>
  <c r="I88" i="18"/>
  <c r="I89" i="18"/>
  <c r="I90" i="18"/>
  <c r="I91" i="18"/>
  <c r="I92" i="18"/>
  <c r="I93" i="18"/>
  <c r="I94" i="18"/>
  <c r="I95" i="18"/>
  <c r="I96" i="18"/>
  <c r="I97" i="18"/>
  <c r="I98" i="18"/>
  <c r="I99" i="18"/>
  <c r="I100" i="18"/>
  <c r="I101" i="18"/>
  <c r="I102" i="18"/>
  <c r="I103" i="18"/>
  <c r="I104" i="18"/>
  <c r="I105" i="18"/>
  <c r="I106" i="18"/>
  <c r="I107" i="18"/>
  <c r="I108" i="18"/>
  <c r="I109" i="18"/>
  <c r="I110" i="18"/>
  <c r="I111" i="18"/>
  <c r="I112" i="18"/>
  <c r="I113" i="18"/>
  <c r="I114" i="18"/>
  <c r="I115" i="18"/>
  <c r="I116" i="18"/>
  <c r="I117" i="18"/>
  <c r="I118" i="18"/>
  <c r="I119" i="18"/>
  <c r="I120" i="18"/>
  <c r="I121" i="18"/>
  <c r="I122" i="18"/>
  <c r="I123" i="18"/>
  <c r="I124" i="18"/>
  <c r="I125" i="18"/>
  <c r="I126" i="18"/>
  <c r="I127" i="18"/>
  <c r="I128" i="18"/>
  <c r="I129" i="18"/>
  <c r="I130" i="18"/>
  <c r="I131" i="18"/>
  <c r="I132" i="18"/>
  <c r="I133" i="18"/>
  <c r="I134" i="18"/>
  <c r="I135" i="18"/>
  <c r="I136" i="18"/>
  <c r="I137" i="18"/>
  <c r="I138" i="18"/>
  <c r="I139" i="18"/>
  <c r="I140" i="18"/>
  <c r="I141" i="18"/>
  <c r="I142" i="18"/>
  <c r="I143" i="18"/>
  <c r="I144" i="18"/>
  <c r="I145" i="18"/>
  <c r="I146" i="18"/>
  <c r="I147" i="18"/>
  <c r="I148" i="18"/>
  <c r="I149" i="18"/>
  <c r="I150" i="18"/>
  <c r="I151" i="18"/>
  <c r="I152" i="18"/>
  <c r="I153" i="18"/>
  <c r="I154" i="18"/>
  <c r="I155" i="18"/>
  <c r="I156" i="18"/>
  <c r="I157" i="18"/>
  <c r="I158" i="18"/>
  <c r="I159" i="18"/>
  <c r="I160" i="18"/>
  <c r="I161" i="18"/>
  <c r="I162" i="18"/>
  <c r="I163" i="18"/>
  <c r="I164" i="18"/>
  <c r="I165" i="18"/>
  <c r="I166" i="18"/>
  <c r="I167" i="18"/>
  <c r="I168" i="18"/>
  <c r="I169" i="18"/>
  <c r="I170" i="18"/>
  <c r="I171" i="18"/>
  <c r="I172" i="18"/>
  <c r="I173" i="18"/>
  <c r="I174" i="18"/>
  <c r="I175" i="18"/>
  <c r="I176" i="18"/>
  <c r="I177" i="18"/>
  <c r="I178" i="18"/>
  <c r="I179" i="18"/>
  <c r="I180" i="18"/>
  <c r="I181" i="18"/>
  <c r="I182" i="18"/>
  <c r="I183" i="18"/>
  <c r="I184" i="18"/>
  <c r="I185" i="18"/>
  <c r="I186" i="18"/>
  <c r="I187" i="18"/>
  <c r="I188" i="18"/>
  <c r="I189" i="18"/>
  <c r="I190" i="18"/>
  <c r="I191" i="18"/>
  <c r="I192" i="18"/>
  <c r="I193" i="18"/>
  <c r="I194" i="18"/>
  <c r="I195" i="18"/>
  <c r="I196" i="18"/>
  <c r="I197" i="18"/>
  <c r="I198" i="18"/>
  <c r="I199" i="18"/>
  <c r="I200" i="18"/>
  <c r="I201" i="18"/>
  <c r="I202" i="18"/>
  <c r="I203" i="18"/>
  <c r="I204" i="18"/>
  <c r="I205" i="18"/>
  <c r="I206" i="18"/>
  <c r="I207" i="18"/>
  <c r="I208" i="18"/>
  <c r="I209" i="18"/>
  <c r="I210" i="18"/>
  <c r="I211" i="18"/>
  <c r="I212" i="18"/>
  <c r="I213" i="18"/>
  <c r="I214" i="18"/>
  <c r="I215" i="18"/>
  <c r="I216" i="18"/>
  <c r="I217" i="18"/>
  <c r="I218" i="18"/>
  <c r="I219" i="18"/>
  <c r="I220" i="18"/>
  <c r="I221" i="18"/>
  <c r="I222" i="18"/>
  <c r="I223" i="18"/>
  <c r="I224" i="18"/>
  <c r="I225" i="18"/>
  <c r="I226" i="18"/>
  <c r="I227" i="18"/>
  <c r="I228" i="18"/>
  <c r="I229" i="18"/>
  <c r="I230" i="18"/>
  <c r="I231" i="18"/>
  <c r="I232" i="18"/>
  <c r="I233" i="18"/>
  <c r="I234" i="18"/>
  <c r="I235" i="18"/>
  <c r="I236" i="18"/>
  <c r="I237" i="18"/>
  <c r="I238" i="18"/>
  <c r="I239" i="18"/>
  <c r="I240" i="18"/>
  <c r="I241" i="18"/>
  <c r="I242" i="18"/>
  <c r="I243" i="18"/>
  <c r="I244" i="18"/>
  <c r="I245" i="18"/>
  <c r="I246" i="18"/>
  <c r="I247" i="18"/>
  <c r="I248" i="18"/>
  <c r="I249" i="18"/>
  <c r="I250" i="18"/>
  <c r="I251" i="18"/>
  <c r="I252" i="18"/>
  <c r="I253" i="18"/>
  <c r="I254" i="18"/>
  <c r="I255" i="18"/>
  <c r="I256" i="18"/>
  <c r="I257" i="18"/>
  <c r="I258" i="18"/>
  <c r="I259" i="18"/>
  <c r="I260" i="18"/>
  <c r="I261" i="18"/>
  <c r="I262" i="18"/>
  <c r="I263" i="18"/>
  <c r="I264" i="18"/>
  <c r="I265" i="18"/>
  <c r="I266" i="18"/>
  <c r="I267" i="18"/>
  <c r="I268" i="18"/>
  <c r="I269" i="18"/>
  <c r="I270" i="18"/>
  <c r="I271" i="18"/>
  <c r="I272" i="18"/>
  <c r="I273" i="18"/>
  <c r="I274" i="18"/>
  <c r="I275" i="18"/>
  <c r="I276" i="18"/>
  <c r="I277" i="18"/>
  <c r="I278" i="18"/>
  <c r="I279" i="18"/>
  <c r="I280" i="18"/>
  <c r="I281" i="18"/>
  <c r="I282" i="18"/>
  <c r="I283" i="18"/>
  <c r="I284" i="18"/>
  <c r="I285" i="18"/>
  <c r="I286" i="18"/>
  <c r="I287" i="18"/>
  <c r="I288" i="18"/>
  <c r="I289" i="18"/>
  <c r="I290" i="18"/>
  <c r="I291" i="18"/>
  <c r="I292" i="18"/>
  <c r="I293" i="18"/>
  <c r="I294" i="18"/>
  <c r="I295" i="18"/>
  <c r="I296" i="18"/>
  <c r="I297" i="18"/>
  <c r="I298" i="18"/>
  <c r="I299" i="18"/>
  <c r="I300" i="18"/>
  <c r="I301" i="18"/>
  <c r="I302" i="18"/>
  <c r="I303" i="18"/>
  <c r="I304" i="18"/>
  <c r="I305" i="18"/>
  <c r="I306" i="18"/>
  <c r="I307" i="18"/>
  <c r="I308" i="18"/>
  <c r="I309" i="18"/>
  <c r="I310" i="18"/>
  <c r="I311" i="18"/>
  <c r="I312" i="18"/>
  <c r="I313" i="18"/>
  <c r="I314" i="18"/>
  <c r="I315" i="18"/>
  <c r="I316" i="18"/>
  <c r="I317" i="18"/>
  <c r="I318" i="18"/>
  <c r="I319" i="18"/>
  <c r="I320" i="18"/>
  <c r="I321" i="18"/>
  <c r="I322" i="18"/>
  <c r="I323" i="18"/>
  <c r="I324" i="18"/>
  <c r="I325" i="18"/>
  <c r="I326" i="18"/>
  <c r="I327" i="18"/>
  <c r="I328" i="18"/>
  <c r="I329" i="18"/>
  <c r="I330" i="18"/>
  <c r="I331" i="18"/>
  <c r="I332" i="18"/>
  <c r="I333" i="18"/>
  <c r="I334" i="18"/>
  <c r="I335" i="18"/>
  <c r="I336" i="18"/>
  <c r="I337" i="18"/>
  <c r="I338" i="18"/>
  <c r="I339" i="18"/>
  <c r="I340" i="18"/>
  <c r="I341" i="18"/>
  <c r="I342" i="18"/>
  <c r="I343" i="18"/>
  <c r="I344" i="18"/>
  <c r="I345" i="18"/>
  <c r="I346" i="18"/>
  <c r="I347" i="18"/>
  <c r="I348" i="18"/>
  <c r="I349" i="18"/>
  <c r="I350" i="18"/>
  <c r="I351" i="18"/>
  <c r="I352" i="18"/>
  <c r="I353" i="18"/>
  <c r="I354" i="18"/>
  <c r="I355" i="18"/>
  <c r="I356" i="18"/>
  <c r="I357" i="18"/>
  <c r="I358" i="18"/>
  <c r="I359" i="18"/>
  <c r="I360" i="18"/>
  <c r="I361" i="18"/>
  <c r="I362" i="18"/>
  <c r="I363" i="18"/>
  <c r="I364" i="18"/>
  <c r="I365" i="18"/>
  <c r="I366" i="18"/>
  <c r="I367" i="18"/>
  <c r="I368" i="18"/>
  <c r="I369" i="18"/>
  <c r="I370" i="18"/>
  <c r="I371" i="18"/>
  <c r="I372" i="18"/>
  <c r="I373" i="18"/>
  <c r="I374" i="18"/>
  <c r="I375" i="18"/>
  <c r="I376" i="18"/>
  <c r="I377" i="18"/>
  <c r="I378" i="18"/>
  <c r="I379" i="18"/>
  <c r="I380" i="18"/>
  <c r="I381" i="18"/>
  <c r="I382" i="18"/>
  <c r="I383" i="18"/>
  <c r="I384" i="18"/>
  <c r="I385" i="18"/>
  <c r="I386" i="18"/>
  <c r="I387" i="18"/>
  <c r="I388" i="18"/>
  <c r="I389" i="18"/>
  <c r="I390" i="18"/>
  <c r="I391" i="18"/>
  <c r="I392" i="18"/>
  <c r="I393" i="18"/>
  <c r="I394" i="18"/>
  <c r="I395" i="18"/>
  <c r="I396" i="18"/>
  <c r="I397" i="18"/>
  <c r="I398" i="18"/>
  <c r="I399" i="18"/>
  <c r="I400" i="18"/>
  <c r="I401" i="18"/>
  <c r="I402" i="18"/>
  <c r="I403" i="18"/>
  <c r="I404" i="18"/>
  <c r="I405" i="18"/>
  <c r="I406" i="18"/>
  <c r="I407" i="18"/>
  <c r="I408" i="18"/>
  <c r="I409" i="18"/>
  <c r="I410" i="18"/>
  <c r="I411" i="18"/>
  <c r="I412" i="18"/>
  <c r="I413" i="18"/>
  <c r="I2" i="18"/>
  <c r="H3" i="19"/>
  <c r="H4" i="19"/>
  <c r="H5" i="19"/>
  <c r="H6" i="19"/>
  <c r="H7" i="19"/>
  <c r="H8" i="19"/>
  <c r="H9" i="19"/>
  <c r="H10" i="19"/>
  <c r="H11" i="19"/>
  <c r="H12" i="19"/>
  <c r="H13" i="19"/>
  <c r="H14" i="19"/>
  <c r="H15" i="19"/>
  <c r="H16" i="19"/>
  <c r="H17" i="19"/>
  <c r="H18" i="19"/>
  <c r="H19" i="19"/>
  <c r="H20" i="19"/>
  <c r="H21" i="19"/>
  <c r="H22" i="19"/>
  <c r="H23" i="19"/>
  <c r="H24" i="19"/>
  <c r="H25" i="19"/>
  <c r="H26" i="19"/>
  <c r="H27" i="19"/>
  <c r="H28" i="19"/>
  <c r="H29" i="19"/>
  <c r="H30" i="19"/>
  <c r="H31" i="19"/>
  <c r="H32" i="19"/>
  <c r="H33" i="19"/>
  <c r="H34" i="19"/>
  <c r="H35" i="19"/>
  <c r="H36" i="19"/>
  <c r="H37" i="19"/>
  <c r="H2" i="19"/>
  <c r="G42" i="19"/>
  <c r="G41" i="19"/>
  <c r="G40" i="19"/>
  <c r="G39" i="19"/>
  <c r="G38" i="19"/>
  <c r="G36" i="19"/>
  <c r="G35" i="19"/>
  <c r="G34" i="19"/>
  <c r="G33" i="19"/>
  <c r="G32" i="19"/>
  <c r="G30" i="19"/>
  <c r="G29" i="19"/>
  <c r="G28" i="19"/>
  <c r="G27" i="19"/>
  <c r="G26" i="19"/>
  <c r="G24" i="19"/>
  <c r="G23" i="19"/>
  <c r="G22" i="19"/>
  <c r="G21" i="19"/>
  <c r="G20" i="19"/>
  <c r="G18" i="19"/>
  <c r="G17" i="19"/>
  <c r="G16" i="19"/>
  <c r="G15" i="19"/>
  <c r="G14" i="19"/>
  <c r="G12" i="19"/>
  <c r="G11" i="19"/>
  <c r="G10" i="19"/>
  <c r="G9" i="19"/>
  <c r="G8" i="19"/>
  <c r="G3" i="19"/>
  <c r="G4" i="19"/>
  <c r="G5" i="19"/>
  <c r="G6" i="19"/>
  <c r="G2" i="19"/>
  <c r="E2" i="19"/>
  <c r="E3" i="19"/>
  <c r="E4" i="19"/>
  <c r="E5" i="19"/>
  <c r="E6" i="19"/>
  <c r="E42" i="19"/>
  <c r="E41" i="19"/>
  <c r="E40" i="19"/>
  <c r="E39" i="19"/>
  <c r="E38" i="19"/>
  <c r="F37" i="19"/>
  <c r="F36" i="19"/>
  <c r="E36" i="19"/>
  <c r="F35" i="19"/>
  <c r="E35" i="19"/>
  <c r="F34" i="19"/>
  <c r="E34" i="19"/>
  <c r="F33" i="19"/>
  <c r="E33" i="19"/>
  <c r="F32" i="19"/>
  <c r="E32" i="19"/>
  <c r="F31" i="19"/>
  <c r="F30" i="19"/>
  <c r="E30" i="19"/>
  <c r="F29" i="19"/>
  <c r="E29" i="19"/>
  <c r="F28" i="19"/>
  <c r="E28" i="19"/>
  <c r="F27" i="19"/>
  <c r="E27" i="19"/>
  <c r="F26" i="19"/>
  <c r="E26" i="19"/>
  <c r="F25" i="19"/>
  <c r="F24" i="19"/>
  <c r="E24" i="19"/>
  <c r="F23" i="19"/>
  <c r="E23" i="19"/>
  <c r="F22" i="19"/>
  <c r="E22" i="19"/>
  <c r="F21" i="19"/>
  <c r="E21" i="19"/>
  <c r="F20" i="19"/>
  <c r="E20" i="19"/>
  <c r="F19" i="19"/>
  <c r="F18" i="19"/>
  <c r="E18" i="19"/>
  <c r="F17" i="19"/>
  <c r="E17" i="19"/>
  <c r="F16" i="19"/>
  <c r="E16" i="19"/>
  <c r="F15" i="19"/>
  <c r="E15" i="19"/>
  <c r="F14" i="19"/>
  <c r="E14" i="19"/>
  <c r="F13" i="19"/>
  <c r="F12" i="19"/>
  <c r="E12" i="19"/>
  <c r="F11" i="19"/>
  <c r="E11" i="19"/>
  <c r="F10" i="19"/>
  <c r="E10" i="19"/>
  <c r="F9" i="19"/>
  <c r="E9" i="19"/>
  <c r="F8" i="19"/>
  <c r="E8" i="19"/>
  <c r="F7" i="19"/>
  <c r="F6" i="19"/>
  <c r="F5" i="19"/>
  <c r="F4" i="19"/>
  <c r="F3" i="19"/>
  <c r="F2" i="19"/>
  <c r="J5" i="17"/>
  <c r="J11" i="17"/>
  <c r="J72" i="17"/>
  <c r="J136" i="17"/>
  <c r="J154" i="17"/>
  <c r="J160" i="17"/>
  <c r="J172" i="17"/>
  <c r="J178" i="17"/>
  <c r="J184" i="17"/>
  <c r="J190" i="17"/>
  <c r="J195" i="17"/>
  <c r="J200" i="17"/>
  <c r="J201" i="17"/>
  <c r="J206" i="17"/>
  <c r="J207" i="17"/>
  <c r="J208" i="17"/>
  <c r="J210" i="17"/>
  <c r="J212" i="17"/>
  <c r="J214" i="17"/>
  <c r="J216" i="17"/>
  <c r="J219" i="17"/>
  <c r="J222" i="17"/>
  <c r="J223" i="17"/>
  <c r="J224" i="17"/>
  <c r="J225" i="17"/>
  <c r="J227" i="17"/>
  <c r="J228" i="17"/>
  <c r="J230" i="17"/>
  <c r="J231" i="17"/>
  <c r="J232" i="17"/>
  <c r="J234" i="17"/>
  <c r="J235" i="17"/>
  <c r="J236" i="17"/>
  <c r="J237" i="17"/>
  <c r="J238" i="17"/>
  <c r="J239" i="17"/>
  <c r="J240" i="17"/>
  <c r="J241" i="17"/>
  <c r="J243" i="17"/>
  <c r="J244" i="17"/>
  <c r="J246" i="17"/>
  <c r="J247" i="17"/>
  <c r="J248" i="17"/>
  <c r="J249" i="17"/>
  <c r="J250" i="17"/>
  <c r="J251" i="17"/>
  <c r="J252" i="17"/>
  <c r="J253" i="17"/>
  <c r="J254" i="17"/>
  <c r="J256" i="17"/>
  <c r="J257" i="17"/>
  <c r="J259" i="17"/>
  <c r="J260" i="17"/>
  <c r="J262" i="17"/>
  <c r="J263" i="17"/>
  <c r="J265" i="17"/>
  <c r="J266" i="17"/>
  <c r="J267" i="17"/>
  <c r="J268" i="17"/>
  <c r="J269" i="17"/>
  <c r="J270" i="17"/>
  <c r="J271" i="17"/>
  <c r="J272" i="17"/>
  <c r="J273" i="17"/>
  <c r="J274" i="17"/>
  <c r="J276" i="17"/>
  <c r="J277" i="17"/>
  <c r="J278" i="17"/>
  <c r="J279" i="17"/>
  <c r="J280" i="17"/>
  <c r="J281" i="17"/>
  <c r="J282" i="17"/>
  <c r="J284" i="17"/>
  <c r="J285" i="17"/>
  <c r="J286" i="17"/>
  <c r="J288" i="17"/>
  <c r="J294" i="17"/>
  <c r="J295" i="17"/>
  <c r="J296" i="17"/>
  <c r="J297" i="17"/>
  <c r="J299" i="17"/>
  <c r="J300" i="17"/>
  <c r="J301" i="17"/>
  <c r="J302" i="17"/>
  <c r="J303" i="17"/>
  <c r="J305" i="17"/>
  <c r="J306" i="17"/>
  <c r="J307" i="17"/>
  <c r="J309" i="17"/>
  <c r="J311" i="17"/>
  <c r="J312" i="17"/>
  <c r="J313" i="17"/>
  <c r="J314" i="17"/>
  <c r="J315" i="17"/>
  <c r="J318" i="17"/>
  <c r="J319" i="17"/>
  <c r="J320" i="17"/>
  <c r="J321" i="17"/>
  <c r="J323" i="17"/>
  <c r="J324" i="17"/>
  <c r="J325" i="17"/>
  <c r="J327" i="17"/>
  <c r="J329" i="17"/>
  <c r="J333" i="17"/>
  <c r="J335" i="17"/>
  <c r="J337" i="17"/>
  <c r="J341" i="17"/>
  <c r="J343" i="17"/>
  <c r="J347" i="17"/>
  <c r="J349" i="17"/>
  <c r="J353" i="17"/>
  <c r="J355" i="17"/>
  <c r="J359" i="17"/>
  <c r="J361" i="17"/>
  <c r="J2" i="17"/>
  <c r="G2" i="17"/>
  <c r="A75" i="14"/>
  <c r="K85" i="14"/>
  <c r="H85" i="14"/>
  <c r="G85" i="14"/>
  <c r="F85" i="14"/>
  <c r="E85" i="14"/>
  <c r="D85" i="14"/>
  <c r="A85" i="14"/>
  <c r="K87" i="14"/>
  <c r="H87" i="14"/>
  <c r="G87" i="14"/>
  <c r="F87" i="14"/>
  <c r="E87" i="14"/>
  <c r="D87" i="14"/>
  <c r="A87" i="14"/>
  <c r="K78" i="14"/>
  <c r="H78" i="14"/>
  <c r="I78" i="14" s="1"/>
  <c r="J78" i="14" s="1"/>
  <c r="L78" i="14" s="1"/>
  <c r="G78" i="14"/>
  <c r="F78" i="14"/>
  <c r="E78" i="14"/>
  <c r="D78" i="14"/>
  <c r="A78" i="14"/>
  <c r="K81" i="14"/>
  <c r="H81" i="14"/>
  <c r="I81" i="14" s="1"/>
  <c r="J81" i="14" s="1"/>
  <c r="L81" i="14" s="1"/>
  <c r="G81" i="14"/>
  <c r="F81" i="14"/>
  <c r="E81" i="14"/>
  <c r="D81" i="14"/>
  <c r="A81" i="14"/>
  <c r="K82" i="14"/>
  <c r="H82" i="14"/>
  <c r="I82" i="14" s="1"/>
  <c r="J82" i="14" s="1"/>
  <c r="L82" i="14" s="1"/>
  <c r="G82" i="14"/>
  <c r="F82" i="14"/>
  <c r="E82" i="14"/>
  <c r="D82" i="14"/>
  <c r="A82" i="14"/>
  <c r="K83" i="14"/>
  <c r="H83" i="14"/>
  <c r="I83" i="14" s="1"/>
  <c r="J83" i="14" s="1"/>
  <c r="L83" i="14" s="1"/>
  <c r="G83" i="14"/>
  <c r="F83" i="14"/>
  <c r="E83" i="14"/>
  <c r="D83" i="14"/>
  <c r="A83" i="14"/>
  <c r="K80" i="14"/>
  <c r="H80" i="14"/>
  <c r="G80" i="14"/>
  <c r="F80" i="14"/>
  <c r="E80" i="14"/>
  <c r="D80" i="14"/>
  <c r="A80" i="14"/>
  <c r="K84" i="14"/>
  <c r="H84" i="14"/>
  <c r="G84" i="14"/>
  <c r="F84" i="14"/>
  <c r="E84" i="14"/>
  <c r="D84" i="14"/>
  <c r="A84" i="14"/>
  <c r="K77" i="14"/>
  <c r="H77" i="14"/>
  <c r="I77" i="14" s="1"/>
  <c r="J77" i="14" s="1"/>
  <c r="L77" i="14" s="1"/>
  <c r="G77" i="14"/>
  <c r="F77" i="14"/>
  <c r="E77" i="14"/>
  <c r="D77" i="14"/>
  <c r="A77" i="14"/>
  <c r="K76" i="14"/>
  <c r="H76" i="14"/>
  <c r="G76" i="14"/>
  <c r="F76" i="14"/>
  <c r="E76" i="14"/>
  <c r="D76" i="14"/>
  <c r="A76" i="14"/>
  <c r="K75" i="14"/>
  <c r="H75" i="14"/>
  <c r="I75" i="14" s="1"/>
  <c r="J75" i="14" s="1"/>
  <c r="G75" i="14"/>
  <c r="F75" i="14"/>
  <c r="E75" i="14"/>
  <c r="D75" i="14"/>
  <c r="K67" i="14"/>
  <c r="H67" i="14"/>
  <c r="I67" i="14" s="1"/>
  <c r="J67" i="14" s="1"/>
  <c r="G67" i="14"/>
  <c r="F67" i="14"/>
  <c r="E67" i="14"/>
  <c r="D67" i="14"/>
  <c r="A67" i="14"/>
  <c r="K73" i="14"/>
  <c r="H73" i="14"/>
  <c r="I73" i="14" s="1"/>
  <c r="J73" i="14" s="1"/>
  <c r="G73" i="14"/>
  <c r="F73" i="14"/>
  <c r="E73" i="14"/>
  <c r="D73" i="14"/>
  <c r="A73" i="14"/>
  <c r="K74" i="14"/>
  <c r="H74" i="14"/>
  <c r="I74" i="14" s="1"/>
  <c r="J74" i="14" s="1"/>
  <c r="G74" i="14"/>
  <c r="F74" i="14"/>
  <c r="E74" i="14"/>
  <c r="D74" i="14"/>
  <c r="A74" i="14"/>
  <c r="K68" i="14"/>
  <c r="H68" i="14"/>
  <c r="G68" i="14"/>
  <c r="F68" i="14"/>
  <c r="E68" i="14"/>
  <c r="D68" i="14"/>
  <c r="A68" i="14"/>
  <c r="K69" i="14"/>
  <c r="H69" i="14"/>
  <c r="G69" i="14"/>
  <c r="F69" i="14"/>
  <c r="E69" i="14"/>
  <c r="D69" i="14"/>
  <c r="A69" i="14"/>
  <c r="K71" i="14"/>
  <c r="H71" i="14"/>
  <c r="G71" i="14"/>
  <c r="F71" i="14"/>
  <c r="E71" i="14"/>
  <c r="D71" i="14"/>
  <c r="A71" i="14"/>
  <c r="K72" i="14"/>
  <c r="H72" i="14"/>
  <c r="I72" i="14" s="1"/>
  <c r="J72" i="14" s="1"/>
  <c r="L72" i="14" s="1"/>
  <c r="G72" i="14"/>
  <c r="F72" i="14"/>
  <c r="E72" i="14"/>
  <c r="D72" i="14"/>
  <c r="A72" i="14"/>
  <c r="K79" i="14"/>
  <c r="H79" i="14"/>
  <c r="I79" i="14" s="1"/>
  <c r="J79" i="14" s="1"/>
  <c r="L79" i="14" s="1"/>
  <c r="G79" i="14"/>
  <c r="F79" i="14"/>
  <c r="E79" i="14"/>
  <c r="D79" i="14"/>
  <c r="A79" i="14"/>
  <c r="K70" i="14"/>
  <c r="H70" i="14"/>
  <c r="I70" i="14" s="1"/>
  <c r="J70" i="14" s="1"/>
  <c r="L70" i="14" s="1"/>
  <c r="G70" i="14"/>
  <c r="F70" i="14"/>
  <c r="E70" i="14"/>
  <c r="D70" i="14"/>
  <c r="A70" i="14"/>
  <c r="K86" i="14"/>
  <c r="H86" i="14"/>
  <c r="I86" i="14" s="1"/>
  <c r="J86" i="14" s="1"/>
  <c r="L86" i="14" s="1"/>
  <c r="G86" i="14"/>
  <c r="F86" i="14"/>
  <c r="E86" i="14"/>
  <c r="D86" i="14"/>
  <c r="A86" i="14"/>
  <c r="I85" i="14"/>
  <c r="J85" i="14" s="1"/>
  <c r="L85" i="14" s="1"/>
  <c r="I87" i="14"/>
  <c r="J87" i="14" s="1"/>
  <c r="I80" i="14"/>
  <c r="J80" i="14" s="1"/>
  <c r="L80" i="14" s="1"/>
  <c r="I84" i="14"/>
  <c r="J84" i="14" s="1"/>
  <c r="L84" i="14" s="1"/>
  <c r="I76" i="14"/>
  <c r="J76" i="14" s="1"/>
  <c r="L76" i="14" s="1"/>
  <c r="I68" i="14"/>
  <c r="J68" i="14" s="1"/>
  <c r="I69" i="14"/>
  <c r="J69" i="14" s="1"/>
  <c r="L69" i="14" s="1"/>
  <c r="I71" i="14"/>
  <c r="J71" i="14" s="1"/>
  <c r="F3" i="18"/>
  <c r="F4" i="18"/>
  <c r="F5" i="18"/>
  <c r="F6" i="18"/>
  <c r="F7" i="18"/>
  <c r="F8" i="18"/>
  <c r="F9" i="18"/>
  <c r="F10" i="18"/>
  <c r="F11" i="18"/>
  <c r="F12" i="18"/>
  <c r="F13" i="18"/>
  <c r="F14" i="18"/>
  <c r="F15" i="18"/>
  <c r="F16" i="18"/>
  <c r="F17" i="18"/>
  <c r="F18" i="18"/>
  <c r="F19" i="18"/>
  <c r="F20" i="18"/>
  <c r="F21" i="18"/>
  <c r="F22" i="18"/>
  <c r="F23" i="18"/>
  <c r="F24" i="18"/>
  <c r="F25" i="18"/>
  <c r="F26" i="18"/>
  <c r="F27" i="18"/>
  <c r="F28" i="18"/>
  <c r="F29" i="18"/>
  <c r="F30" i="18"/>
  <c r="F31" i="18"/>
  <c r="F32" i="18"/>
  <c r="F33" i="18"/>
  <c r="F34" i="18"/>
  <c r="F35" i="18"/>
  <c r="F36" i="18"/>
  <c r="F37" i="18"/>
  <c r="F38" i="18"/>
  <c r="F39" i="18"/>
  <c r="F40" i="18"/>
  <c r="F41" i="18"/>
  <c r="F42" i="18"/>
  <c r="F43" i="18"/>
  <c r="F44" i="18"/>
  <c r="F45" i="18"/>
  <c r="F46" i="18"/>
  <c r="F47" i="18"/>
  <c r="F48" i="18"/>
  <c r="F49" i="18"/>
  <c r="F50" i="18"/>
  <c r="F51" i="18"/>
  <c r="F52" i="18"/>
  <c r="F53" i="18"/>
  <c r="F54" i="18"/>
  <c r="F55" i="18"/>
  <c r="F56" i="18"/>
  <c r="F57" i="18"/>
  <c r="F58" i="18"/>
  <c r="F59" i="18"/>
  <c r="F60" i="18"/>
  <c r="F61" i="18"/>
  <c r="F62" i="18"/>
  <c r="F63" i="18"/>
  <c r="F64" i="18"/>
  <c r="F65" i="18"/>
  <c r="F66" i="18"/>
  <c r="F67" i="18"/>
  <c r="F68" i="18"/>
  <c r="F69" i="18"/>
  <c r="F70" i="18"/>
  <c r="F71" i="18"/>
  <c r="F72" i="18"/>
  <c r="F73" i="18"/>
  <c r="F74" i="18"/>
  <c r="F75" i="18"/>
  <c r="F76" i="18"/>
  <c r="F77" i="18"/>
  <c r="F78" i="18"/>
  <c r="F79" i="18"/>
  <c r="F80" i="18"/>
  <c r="F81" i="18"/>
  <c r="F82" i="18"/>
  <c r="F83" i="18"/>
  <c r="F84" i="18"/>
  <c r="F85" i="18"/>
  <c r="F86" i="18"/>
  <c r="F87" i="18"/>
  <c r="F88" i="18"/>
  <c r="F89" i="18"/>
  <c r="F90" i="18"/>
  <c r="F91" i="18"/>
  <c r="F92" i="18"/>
  <c r="F93" i="18"/>
  <c r="F94" i="18"/>
  <c r="F95" i="18"/>
  <c r="F96" i="18"/>
  <c r="F97" i="18"/>
  <c r="F98" i="18"/>
  <c r="F99" i="18"/>
  <c r="F100" i="18"/>
  <c r="F101" i="18"/>
  <c r="F102" i="18"/>
  <c r="F103" i="18"/>
  <c r="F104" i="18"/>
  <c r="F105" i="18"/>
  <c r="F106" i="18"/>
  <c r="F107" i="18"/>
  <c r="F108" i="18"/>
  <c r="F109" i="18"/>
  <c r="F110" i="18"/>
  <c r="F111" i="18"/>
  <c r="F112" i="18"/>
  <c r="F113" i="18"/>
  <c r="F114" i="18"/>
  <c r="F115" i="18"/>
  <c r="F116" i="18"/>
  <c r="F117" i="18"/>
  <c r="F118" i="18"/>
  <c r="F119" i="18"/>
  <c r="F120" i="18"/>
  <c r="F121" i="18"/>
  <c r="F122" i="18"/>
  <c r="F123" i="18"/>
  <c r="F124" i="18"/>
  <c r="F125" i="18"/>
  <c r="F126" i="18"/>
  <c r="F127" i="18"/>
  <c r="F128" i="18"/>
  <c r="F129" i="18"/>
  <c r="F130" i="18"/>
  <c r="F131" i="18"/>
  <c r="F132" i="18"/>
  <c r="F133" i="18"/>
  <c r="F134" i="18"/>
  <c r="F135" i="18"/>
  <c r="F136" i="18"/>
  <c r="F137" i="18"/>
  <c r="F138" i="18"/>
  <c r="F139" i="18"/>
  <c r="F140" i="18"/>
  <c r="F141" i="18"/>
  <c r="F142" i="18"/>
  <c r="F143" i="18"/>
  <c r="F144" i="18"/>
  <c r="F145" i="18"/>
  <c r="F146" i="18"/>
  <c r="F147" i="18"/>
  <c r="F148" i="18"/>
  <c r="F149" i="18"/>
  <c r="F150" i="18"/>
  <c r="F151" i="18"/>
  <c r="F152" i="18"/>
  <c r="F153" i="18"/>
  <c r="F154" i="18"/>
  <c r="F155" i="18"/>
  <c r="F156" i="18"/>
  <c r="F157" i="18"/>
  <c r="F158" i="18"/>
  <c r="F159" i="18"/>
  <c r="F160" i="18"/>
  <c r="F161" i="18"/>
  <c r="F162" i="18"/>
  <c r="F163" i="18"/>
  <c r="F164" i="18"/>
  <c r="F165" i="18"/>
  <c r="F166" i="18"/>
  <c r="F167" i="18"/>
  <c r="F168" i="18"/>
  <c r="F169" i="18"/>
  <c r="F170" i="18"/>
  <c r="F171" i="18"/>
  <c r="F172" i="18"/>
  <c r="F173" i="18"/>
  <c r="F174" i="18"/>
  <c r="F175" i="18"/>
  <c r="F176" i="18"/>
  <c r="F177" i="18"/>
  <c r="F178" i="18"/>
  <c r="F179" i="18"/>
  <c r="F180" i="18"/>
  <c r="F181" i="18"/>
  <c r="F182" i="18"/>
  <c r="F183" i="18"/>
  <c r="F184" i="18"/>
  <c r="F185" i="18"/>
  <c r="F186" i="18"/>
  <c r="F187" i="18"/>
  <c r="F188" i="18"/>
  <c r="F189" i="18"/>
  <c r="F190" i="18"/>
  <c r="F191" i="18"/>
  <c r="F192" i="18"/>
  <c r="F193" i="18"/>
  <c r="F194" i="18"/>
  <c r="F195" i="18"/>
  <c r="F196" i="18"/>
  <c r="F197" i="18"/>
  <c r="F198" i="18"/>
  <c r="F199" i="18"/>
  <c r="F200" i="18"/>
  <c r="F201" i="18"/>
  <c r="F202" i="18"/>
  <c r="F203" i="18"/>
  <c r="F204" i="18"/>
  <c r="F205" i="18"/>
  <c r="F206" i="18"/>
  <c r="F207" i="18"/>
  <c r="F208" i="18"/>
  <c r="F209" i="18"/>
  <c r="F210" i="18"/>
  <c r="F211" i="18"/>
  <c r="F212" i="18"/>
  <c r="F213" i="18"/>
  <c r="F214" i="18"/>
  <c r="F215" i="18"/>
  <c r="F216" i="18"/>
  <c r="F217" i="18"/>
  <c r="F218" i="18"/>
  <c r="F219" i="18"/>
  <c r="F220" i="18"/>
  <c r="F221" i="18"/>
  <c r="F222" i="18"/>
  <c r="F223" i="18"/>
  <c r="F224" i="18"/>
  <c r="F225" i="18"/>
  <c r="F226" i="18"/>
  <c r="F227" i="18"/>
  <c r="F228" i="18"/>
  <c r="F229" i="18"/>
  <c r="F230" i="18"/>
  <c r="F231" i="18"/>
  <c r="F232" i="18"/>
  <c r="F233" i="18"/>
  <c r="F234" i="18"/>
  <c r="F235" i="18"/>
  <c r="F236" i="18"/>
  <c r="F237" i="18"/>
  <c r="F238" i="18"/>
  <c r="F239" i="18"/>
  <c r="F240" i="18"/>
  <c r="F241" i="18"/>
  <c r="F242" i="18"/>
  <c r="F243" i="18"/>
  <c r="F244" i="18"/>
  <c r="F245" i="18"/>
  <c r="F246" i="18"/>
  <c r="F247" i="18"/>
  <c r="F248" i="18"/>
  <c r="F249" i="18"/>
  <c r="F250" i="18"/>
  <c r="F251" i="18"/>
  <c r="F252" i="18"/>
  <c r="F253" i="18"/>
  <c r="F254" i="18"/>
  <c r="F255" i="18"/>
  <c r="F256" i="18"/>
  <c r="F257" i="18"/>
  <c r="F258" i="18"/>
  <c r="F259" i="18"/>
  <c r="F260" i="18"/>
  <c r="F261" i="18"/>
  <c r="F262" i="18"/>
  <c r="F263" i="18"/>
  <c r="F264" i="18"/>
  <c r="F265" i="18"/>
  <c r="F266" i="18"/>
  <c r="F267" i="18"/>
  <c r="F268" i="18"/>
  <c r="F269" i="18"/>
  <c r="F270" i="18"/>
  <c r="F271" i="18"/>
  <c r="F272" i="18"/>
  <c r="F273" i="18"/>
  <c r="F274" i="18"/>
  <c r="F275" i="18"/>
  <c r="F276" i="18"/>
  <c r="F277" i="18"/>
  <c r="F278" i="18"/>
  <c r="F279" i="18"/>
  <c r="F280" i="18"/>
  <c r="F281" i="18"/>
  <c r="F282" i="18"/>
  <c r="F283" i="18"/>
  <c r="F284" i="18"/>
  <c r="F285" i="18"/>
  <c r="F286" i="18"/>
  <c r="F287" i="18"/>
  <c r="F288" i="18"/>
  <c r="F289" i="18"/>
  <c r="F290" i="18"/>
  <c r="F291" i="18"/>
  <c r="F292" i="18"/>
  <c r="F293" i="18"/>
  <c r="F294" i="18"/>
  <c r="F295" i="18"/>
  <c r="F296" i="18"/>
  <c r="F297" i="18"/>
  <c r="F298" i="18"/>
  <c r="F299" i="18"/>
  <c r="F300" i="18"/>
  <c r="F301" i="18"/>
  <c r="F302" i="18"/>
  <c r="F303" i="18"/>
  <c r="F304" i="18"/>
  <c r="F305" i="18"/>
  <c r="F306" i="18"/>
  <c r="F307" i="18"/>
  <c r="F308" i="18"/>
  <c r="F309" i="18"/>
  <c r="F310" i="18"/>
  <c r="F311" i="18"/>
  <c r="F312" i="18"/>
  <c r="F313" i="18"/>
  <c r="F314" i="18"/>
  <c r="F315" i="18"/>
  <c r="F316" i="18"/>
  <c r="F317" i="18"/>
  <c r="F318" i="18"/>
  <c r="F319" i="18"/>
  <c r="F320" i="18"/>
  <c r="F321" i="18"/>
  <c r="F322" i="18"/>
  <c r="F323" i="18"/>
  <c r="F324" i="18"/>
  <c r="F325" i="18"/>
  <c r="F326" i="18"/>
  <c r="F327" i="18"/>
  <c r="F328" i="18"/>
  <c r="F329" i="18"/>
  <c r="F330" i="18"/>
  <c r="F331" i="18"/>
  <c r="F332" i="18"/>
  <c r="F333" i="18"/>
  <c r="F334" i="18"/>
  <c r="F335" i="18"/>
  <c r="F336" i="18"/>
  <c r="F337" i="18"/>
  <c r="F338" i="18"/>
  <c r="F339" i="18"/>
  <c r="F340" i="18"/>
  <c r="F341" i="18"/>
  <c r="F342" i="18"/>
  <c r="F343" i="18"/>
  <c r="F344" i="18"/>
  <c r="F345" i="18"/>
  <c r="F346" i="18"/>
  <c r="F347" i="18"/>
  <c r="F348" i="18"/>
  <c r="F349" i="18"/>
  <c r="F350" i="18"/>
  <c r="F351" i="18"/>
  <c r="F352" i="18"/>
  <c r="F353" i="18"/>
  <c r="F354" i="18"/>
  <c r="F355" i="18"/>
  <c r="F356" i="18"/>
  <c r="F357" i="18"/>
  <c r="F358" i="18"/>
  <c r="F359" i="18"/>
  <c r="F360" i="18"/>
  <c r="F361" i="18"/>
  <c r="F362" i="18"/>
  <c r="F363" i="18"/>
  <c r="F364" i="18"/>
  <c r="F365" i="18"/>
  <c r="F366" i="18"/>
  <c r="F367" i="18"/>
  <c r="F368" i="18"/>
  <c r="F369" i="18"/>
  <c r="F370" i="18"/>
  <c r="F371" i="18"/>
  <c r="F372" i="18"/>
  <c r="F373" i="18"/>
  <c r="F374" i="18"/>
  <c r="F375" i="18"/>
  <c r="F376" i="18"/>
  <c r="F377" i="18"/>
  <c r="F378" i="18"/>
  <c r="F379" i="18"/>
  <c r="F380" i="18"/>
  <c r="F381" i="18"/>
  <c r="F382" i="18"/>
  <c r="F383" i="18"/>
  <c r="F384" i="18"/>
  <c r="F385" i="18"/>
  <c r="F386" i="18"/>
  <c r="F387" i="18"/>
  <c r="F388" i="18"/>
  <c r="F389" i="18"/>
  <c r="F390" i="18"/>
  <c r="F391" i="18"/>
  <c r="F392" i="18"/>
  <c r="F393" i="18"/>
  <c r="F394" i="18"/>
  <c r="F395" i="18"/>
  <c r="F396" i="18"/>
  <c r="F397" i="18"/>
  <c r="F398" i="18"/>
  <c r="F399" i="18"/>
  <c r="F400" i="18"/>
  <c r="F401" i="18"/>
  <c r="F402" i="18"/>
  <c r="F403" i="18"/>
  <c r="F404" i="18"/>
  <c r="F405" i="18"/>
  <c r="F406" i="18"/>
  <c r="F407" i="18"/>
  <c r="F408" i="18"/>
  <c r="F409" i="18"/>
  <c r="F410" i="18"/>
  <c r="F411" i="18"/>
  <c r="F412" i="18"/>
  <c r="F413" i="18"/>
  <c r="F2" i="18"/>
  <c r="G3" i="17"/>
  <c r="G4" i="17"/>
  <c r="G5" i="17"/>
  <c r="G6" i="17"/>
  <c r="G7" i="17"/>
  <c r="G8" i="17"/>
  <c r="G9" i="17"/>
  <c r="G10" i="17"/>
  <c r="G11" i="17"/>
  <c r="G12" i="17"/>
  <c r="G13" i="17"/>
  <c r="G14" i="17"/>
  <c r="G15" i="17"/>
  <c r="G16" i="17"/>
  <c r="G17" i="17"/>
  <c r="G18" i="17"/>
  <c r="G19" i="17"/>
  <c r="G20" i="17"/>
  <c r="G21" i="17"/>
  <c r="G22" i="17"/>
  <c r="G23" i="17"/>
  <c r="G24" i="17"/>
  <c r="G25" i="17"/>
  <c r="G26" i="17"/>
  <c r="G27" i="17"/>
  <c r="G28" i="17"/>
  <c r="G29" i="17"/>
  <c r="G30" i="17"/>
  <c r="G31" i="17"/>
  <c r="G32" i="17"/>
  <c r="G33" i="17"/>
  <c r="G34" i="17"/>
  <c r="G35" i="17"/>
  <c r="G36" i="17"/>
  <c r="G37" i="17"/>
  <c r="G38" i="17"/>
  <c r="G39" i="17"/>
  <c r="G40" i="17"/>
  <c r="G41" i="17"/>
  <c r="G42" i="17"/>
  <c r="G43" i="17"/>
  <c r="G44" i="17"/>
  <c r="G45" i="17"/>
  <c r="G46" i="17"/>
  <c r="G47" i="17"/>
  <c r="G48" i="17"/>
  <c r="G49" i="17"/>
  <c r="G50" i="17"/>
  <c r="G51" i="17"/>
  <c r="G52" i="17"/>
  <c r="G53" i="17"/>
  <c r="G54" i="17"/>
  <c r="G55" i="17"/>
  <c r="G56" i="17"/>
  <c r="G57" i="17"/>
  <c r="G58" i="17"/>
  <c r="G59" i="17"/>
  <c r="G60" i="17"/>
  <c r="G61" i="17"/>
  <c r="G62" i="17"/>
  <c r="G63" i="17"/>
  <c r="G64" i="17"/>
  <c r="G65" i="17"/>
  <c r="G66" i="17"/>
  <c r="G67" i="17"/>
  <c r="G68" i="17"/>
  <c r="G69" i="17"/>
  <c r="G70" i="17"/>
  <c r="G71" i="17"/>
  <c r="G72" i="17"/>
  <c r="G73" i="17"/>
  <c r="G74" i="17"/>
  <c r="G75" i="17"/>
  <c r="G76" i="17"/>
  <c r="G77" i="17"/>
  <c r="G78" i="17"/>
  <c r="G79" i="17"/>
  <c r="G80" i="17"/>
  <c r="G81" i="17"/>
  <c r="G82" i="17"/>
  <c r="G83" i="17"/>
  <c r="G84" i="17"/>
  <c r="G85" i="17"/>
  <c r="G86" i="17"/>
  <c r="G87" i="17"/>
  <c r="G88" i="17"/>
  <c r="G89" i="17"/>
  <c r="G90" i="17"/>
  <c r="G91" i="17"/>
  <c r="G92" i="17"/>
  <c r="G93" i="17"/>
  <c r="G94" i="17"/>
  <c r="G95" i="17"/>
  <c r="G96" i="17"/>
  <c r="G97" i="17"/>
  <c r="G98" i="17"/>
  <c r="G99" i="17"/>
  <c r="G100" i="17"/>
  <c r="G101" i="17"/>
  <c r="G102" i="17"/>
  <c r="G103" i="17"/>
  <c r="G104" i="17"/>
  <c r="G105" i="17"/>
  <c r="G106" i="17"/>
  <c r="G107" i="17"/>
  <c r="G108" i="17"/>
  <c r="G109" i="17"/>
  <c r="G110" i="17"/>
  <c r="G111" i="17"/>
  <c r="G112" i="17"/>
  <c r="G113" i="17"/>
  <c r="G114" i="17"/>
  <c r="G115" i="17"/>
  <c r="G116" i="17"/>
  <c r="G117" i="17"/>
  <c r="G118" i="17"/>
  <c r="G119" i="17"/>
  <c r="G120" i="17"/>
  <c r="G121" i="17"/>
  <c r="G122" i="17"/>
  <c r="G123" i="17"/>
  <c r="G124" i="17"/>
  <c r="G125" i="17"/>
  <c r="G126" i="17"/>
  <c r="G127" i="17"/>
  <c r="G128" i="17"/>
  <c r="G129" i="17"/>
  <c r="G130" i="17"/>
  <c r="G131" i="17"/>
  <c r="G132" i="17"/>
  <c r="G133" i="17"/>
  <c r="G134" i="17"/>
  <c r="G135" i="17"/>
  <c r="G136" i="17"/>
  <c r="G137" i="17"/>
  <c r="G138" i="17"/>
  <c r="G139" i="17"/>
  <c r="G140" i="17"/>
  <c r="G141" i="17"/>
  <c r="G142" i="17"/>
  <c r="G143" i="17"/>
  <c r="G144" i="17"/>
  <c r="G145" i="17"/>
  <c r="G146" i="17"/>
  <c r="G147" i="17"/>
  <c r="G148" i="17"/>
  <c r="G149" i="17"/>
  <c r="G150" i="17"/>
  <c r="G151" i="17"/>
  <c r="G152" i="17"/>
  <c r="G153" i="17"/>
  <c r="G154" i="17"/>
  <c r="G155" i="17"/>
  <c r="G156" i="17"/>
  <c r="G157" i="17"/>
  <c r="G158" i="17"/>
  <c r="G159" i="17"/>
  <c r="G160" i="17"/>
  <c r="G161" i="17"/>
  <c r="G162" i="17"/>
  <c r="G163" i="17"/>
  <c r="G164" i="17"/>
  <c r="G165" i="17"/>
  <c r="G166" i="17"/>
  <c r="G167" i="17"/>
  <c r="G168" i="17"/>
  <c r="G169" i="17"/>
  <c r="G170" i="17"/>
  <c r="G171" i="17"/>
  <c r="G172" i="17"/>
  <c r="G173" i="17"/>
  <c r="G174" i="17"/>
  <c r="G175" i="17"/>
  <c r="G176" i="17"/>
  <c r="G177" i="17"/>
  <c r="G178" i="17"/>
  <c r="G179" i="17"/>
  <c r="G180" i="17"/>
  <c r="G181" i="17"/>
  <c r="G182" i="17"/>
  <c r="G183" i="17"/>
  <c r="G184" i="17"/>
  <c r="G185" i="17"/>
  <c r="G186" i="17"/>
  <c r="G187" i="17"/>
  <c r="G188" i="17"/>
  <c r="G189" i="17"/>
  <c r="G190" i="17"/>
  <c r="G191" i="17"/>
  <c r="G192" i="17"/>
  <c r="G193" i="17"/>
  <c r="G194" i="17"/>
  <c r="G195" i="17"/>
  <c r="G196" i="17"/>
  <c r="G197" i="17"/>
  <c r="G198" i="17"/>
  <c r="G199" i="17"/>
  <c r="G200" i="17"/>
  <c r="G201" i="17"/>
  <c r="G202" i="17"/>
  <c r="G203" i="17"/>
  <c r="G204" i="17"/>
  <c r="G205" i="17"/>
  <c r="G206" i="17"/>
  <c r="G207" i="17"/>
  <c r="G208" i="17"/>
  <c r="G209" i="17"/>
  <c r="G210" i="17"/>
  <c r="G211" i="17"/>
  <c r="G212" i="17"/>
  <c r="G213" i="17"/>
  <c r="G214" i="17"/>
  <c r="G215" i="17"/>
  <c r="G216" i="17"/>
  <c r="G217" i="17"/>
  <c r="G218" i="17"/>
  <c r="G219" i="17"/>
  <c r="G220" i="17"/>
  <c r="G221" i="17"/>
  <c r="G222" i="17"/>
  <c r="G223" i="17"/>
  <c r="G224" i="17"/>
  <c r="G225" i="17"/>
  <c r="G226" i="17"/>
  <c r="G227" i="17"/>
  <c r="G228" i="17"/>
  <c r="G229" i="17"/>
  <c r="G230" i="17"/>
  <c r="G231" i="17"/>
  <c r="G232" i="17"/>
  <c r="G233" i="17"/>
  <c r="G234" i="17"/>
  <c r="G235" i="17"/>
  <c r="G236" i="17"/>
  <c r="G237" i="17"/>
  <c r="G238" i="17"/>
  <c r="G239" i="17"/>
  <c r="G240" i="17"/>
  <c r="G241" i="17"/>
  <c r="G242" i="17"/>
  <c r="G243" i="17"/>
  <c r="G244" i="17"/>
  <c r="G245" i="17"/>
  <c r="G246" i="17"/>
  <c r="G247" i="17"/>
  <c r="G248" i="17"/>
  <c r="G249" i="17"/>
  <c r="G250" i="17"/>
  <c r="G251" i="17"/>
  <c r="G252" i="17"/>
  <c r="G253" i="17"/>
  <c r="G254" i="17"/>
  <c r="G255" i="17"/>
  <c r="G256" i="17"/>
  <c r="G257" i="17"/>
  <c r="G258" i="17"/>
  <c r="G259" i="17"/>
  <c r="G260" i="17"/>
  <c r="G261" i="17"/>
  <c r="G262" i="17"/>
  <c r="G263" i="17"/>
  <c r="G264" i="17"/>
  <c r="G265" i="17"/>
  <c r="G266" i="17"/>
  <c r="G267" i="17"/>
  <c r="G268" i="17"/>
  <c r="G269" i="17"/>
  <c r="G270" i="17"/>
  <c r="G271" i="17"/>
  <c r="G272" i="17"/>
  <c r="G273" i="17"/>
  <c r="G274" i="17"/>
  <c r="G275" i="17"/>
  <c r="G276" i="17"/>
  <c r="G277" i="17"/>
  <c r="G278" i="17"/>
  <c r="G279" i="17"/>
  <c r="G280" i="17"/>
  <c r="G281" i="17"/>
  <c r="G282" i="17"/>
  <c r="G283" i="17"/>
  <c r="G284" i="17"/>
  <c r="G285" i="17"/>
  <c r="G286" i="17"/>
  <c r="G287" i="17"/>
  <c r="G288" i="17"/>
  <c r="G289" i="17"/>
  <c r="G290" i="17"/>
  <c r="G291" i="17"/>
  <c r="G292" i="17"/>
  <c r="G293" i="17"/>
  <c r="G294" i="17"/>
  <c r="G295" i="17"/>
  <c r="G296" i="17"/>
  <c r="G297" i="17"/>
  <c r="G298" i="17"/>
  <c r="G299" i="17"/>
  <c r="G300" i="17"/>
  <c r="G301" i="17"/>
  <c r="G302" i="17"/>
  <c r="G303" i="17"/>
  <c r="G304" i="17"/>
  <c r="G305" i="17"/>
  <c r="G306" i="17"/>
  <c r="G307" i="17"/>
  <c r="G308" i="17"/>
  <c r="G309" i="17"/>
  <c r="G310" i="17"/>
  <c r="G311" i="17"/>
  <c r="G312" i="17"/>
  <c r="G313" i="17"/>
  <c r="G314" i="17"/>
  <c r="G315" i="17"/>
  <c r="G316" i="17"/>
  <c r="G317" i="17"/>
  <c r="G318" i="17"/>
  <c r="G319" i="17"/>
  <c r="G320" i="17"/>
  <c r="G321" i="17"/>
  <c r="G322" i="17"/>
  <c r="G323" i="17"/>
  <c r="G324" i="17"/>
  <c r="G325" i="17"/>
  <c r="G326" i="17"/>
  <c r="G327" i="17"/>
  <c r="G328" i="17"/>
  <c r="G329" i="17"/>
  <c r="G330" i="17"/>
  <c r="G331" i="17"/>
  <c r="G332" i="17"/>
  <c r="G333" i="17"/>
  <c r="G334" i="17"/>
  <c r="G335" i="17"/>
  <c r="G336" i="17"/>
  <c r="G337" i="17"/>
  <c r="G338" i="17"/>
  <c r="G339" i="17"/>
  <c r="G340" i="17"/>
  <c r="G341" i="17"/>
  <c r="G342" i="17"/>
  <c r="G343" i="17"/>
  <c r="G344" i="17"/>
  <c r="G345" i="17"/>
  <c r="G346" i="17"/>
  <c r="G347" i="17"/>
  <c r="G348" i="17"/>
  <c r="G349" i="17"/>
  <c r="G350" i="17"/>
  <c r="G351" i="17"/>
  <c r="G352" i="17"/>
  <c r="G353" i="17"/>
  <c r="G354" i="17"/>
  <c r="G355" i="17"/>
  <c r="G356" i="17"/>
  <c r="G357" i="17"/>
  <c r="G358" i="17"/>
  <c r="G359" i="17"/>
  <c r="G360" i="17"/>
  <c r="G361" i="17"/>
  <c r="A31" i="14"/>
  <c r="K64" i="14"/>
  <c r="K66" i="14"/>
  <c r="K65" i="14"/>
  <c r="K63" i="14"/>
  <c r="K62" i="14"/>
  <c r="K61" i="14"/>
  <c r="K60" i="14"/>
  <c r="K59" i="14"/>
  <c r="K57" i="14"/>
  <c r="K58" i="14"/>
  <c r="K56" i="14"/>
  <c r="K55" i="14"/>
  <c r="K54" i="14"/>
  <c r="K50" i="14"/>
  <c r="K47" i="14"/>
  <c r="K48" i="14"/>
  <c r="K49" i="14"/>
  <c r="K51" i="14"/>
  <c r="K53" i="14"/>
  <c r="K52" i="14"/>
  <c r="K131" i="14"/>
  <c r="K130" i="14"/>
  <c r="K129" i="14"/>
  <c r="K126" i="14"/>
  <c r="K127" i="14"/>
  <c r="K125" i="14"/>
  <c r="K124" i="14"/>
  <c r="K120" i="14"/>
  <c r="K122" i="14"/>
  <c r="K119" i="14"/>
  <c r="K123" i="14"/>
  <c r="K117" i="14"/>
  <c r="K121" i="14"/>
  <c r="K118" i="14"/>
  <c r="K116" i="14"/>
  <c r="K115" i="14"/>
  <c r="K111" i="14"/>
  <c r="K113" i="14"/>
  <c r="K114" i="14"/>
  <c r="K128" i="14"/>
  <c r="K112" i="14"/>
  <c r="K46" i="14"/>
  <c r="K45" i="14"/>
  <c r="K44" i="14"/>
  <c r="K43" i="14"/>
  <c r="K41" i="14"/>
  <c r="K40" i="14"/>
  <c r="K42" i="14"/>
  <c r="K39" i="14"/>
  <c r="K35" i="14"/>
  <c r="K38" i="14"/>
  <c r="K34" i="14"/>
  <c r="K37" i="14"/>
  <c r="K36" i="14"/>
  <c r="K30" i="14"/>
  <c r="K33" i="14"/>
  <c r="K32" i="14"/>
  <c r="K26" i="14"/>
  <c r="K27" i="14"/>
  <c r="K25" i="14"/>
  <c r="K28" i="14"/>
  <c r="K29" i="14"/>
  <c r="K31" i="14"/>
  <c r="K110" i="14"/>
  <c r="K109" i="14"/>
  <c r="K108" i="14"/>
  <c r="K107" i="14"/>
  <c r="K106" i="14"/>
  <c r="K105" i="14"/>
  <c r="K91" i="14"/>
  <c r="K104" i="14"/>
  <c r="K101" i="14"/>
  <c r="K103" i="14"/>
  <c r="K102" i="14"/>
  <c r="K90" i="14"/>
  <c r="K96" i="14"/>
  <c r="K95" i="14"/>
  <c r="K94" i="14"/>
  <c r="K97" i="14"/>
  <c r="K98" i="14"/>
  <c r="K99" i="14"/>
  <c r="K100" i="14"/>
  <c r="K88" i="14"/>
  <c r="K89" i="14"/>
  <c r="K93" i="14"/>
  <c r="K92" i="14"/>
  <c r="K24" i="14"/>
  <c r="K23" i="14"/>
  <c r="K22" i="14"/>
  <c r="K20" i="14"/>
  <c r="K19" i="14"/>
  <c r="K18" i="14"/>
  <c r="K17" i="14"/>
  <c r="K16" i="14"/>
  <c r="K15" i="14"/>
  <c r="K14" i="14"/>
  <c r="K13" i="14"/>
  <c r="K12" i="14"/>
  <c r="K11" i="14"/>
  <c r="K6" i="14"/>
  <c r="K21" i="14"/>
  <c r="K3" i="14"/>
  <c r="K2" i="14"/>
  <c r="K5" i="14"/>
  <c r="K4" i="14"/>
  <c r="K7" i="14"/>
  <c r="K10" i="14"/>
  <c r="K9" i="14"/>
  <c r="K8" i="14"/>
  <c r="O63" i="6"/>
  <c r="O60" i="6"/>
  <c r="O57" i="6"/>
  <c r="O54" i="6"/>
  <c r="O51" i="6"/>
  <c r="O48" i="6"/>
  <c r="O45" i="6"/>
  <c r="O42" i="6"/>
  <c r="O39" i="6"/>
  <c r="O36" i="6"/>
  <c r="O33" i="6"/>
  <c r="O30" i="6"/>
  <c r="O27" i="6"/>
  <c r="O24" i="6"/>
  <c r="O21" i="6"/>
  <c r="O18" i="6"/>
  <c r="O15" i="6"/>
  <c r="O12" i="6"/>
  <c r="O9" i="6"/>
  <c r="O6" i="6"/>
  <c r="O3" i="6"/>
  <c r="O66" i="9"/>
  <c r="O63" i="9"/>
  <c r="O60" i="9"/>
  <c r="O57" i="9"/>
  <c r="O54" i="9"/>
  <c r="O51" i="9"/>
  <c r="O48" i="9"/>
  <c r="O45" i="9"/>
  <c r="O42" i="9"/>
  <c r="O39" i="9"/>
  <c r="O36" i="9"/>
  <c r="O33" i="9"/>
  <c r="O30" i="9"/>
  <c r="O27" i="9"/>
  <c r="O24" i="9"/>
  <c r="O21" i="9"/>
  <c r="O18" i="9"/>
  <c r="O15" i="9"/>
  <c r="O12" i="9"/>
  <c r="O9" i="9"/>
  <c r="O6" i="9"/>
  <c r="O3" i="9"/>
  <c r="O66" i="10"/>
  <c r="O63" i="10"/>
  <c r="O60" i="10"/>
  <c r="O57" i="10"/>
  <c r="O54" i="10"/>
  <c r="O51" i="10"/>
  <c r="O48" i="10"/>
  <c r="O45" i="10"/>
  <c r="O42" i="10"/>
  <c r="O39" i="10"/>
  <c r="O36" i="10"/>
  <c r="O33" i="10"/>
  <c r="O30" i="10"/>
  <c r="O27" i="10"/>
  <c r="O24" i="10"/>
  <c r="O21" i="10"/>
  <c r="O18" i="10"/>
  <c r="O15" i="10"/>
  <c r="O12" i="10"/>
  <c r="O9" i="10"/>
  <c r="O6" i="10"/>
  <c r="O3" i="10"/>
  <c r="O69" i="11"/>
  <c r="O66" i="11"/>
  <c r="O63" i="11"/>
  <c r="O60" i="11"/>
  <c r="O57" i="11"/>
  <c r="O54" i="11"/>
  <c r="O51" i="11"/>
  <c r="O48" i="11"/>
  <c r="O45" i="11"/>
  <c r="O42" i="11"/>
  <c r="O39" i="11"/>
  <c r="O36" i="11"/>
  <c r="O33" i="11"/>
  <c r="O30" i="11"/>
  <c r="O27" i="11"/>
  <c r="O24" i="11"/>
  <c r="O21" i="11"/>
  <c r="O18" i="11"/>
  <c r="O15" i="11"/>
  <c r="O12" i="11"/>
  <c r="O9" i="11"/>
  <c r="O6" i="11"/>
  <c r="O3" i="11"/>
  <c r="O69" i="7"/>
  <c r="O66" i="7"/>
  <c r="O63" i="7"/>
  <c r="O60" i="7"/>
  <c r="O57" i="7"/>
  <c r="O54" i="7"/>
  <c r="O51" i="7"/>
  <c r="O48" i="7"/>
  <c r="O45" i="7"/>
  <c r="O42" i="7"/>
  <c r="O39" i="7"/>
  <c r="O36" i="7"/>
  <c r="O33" i="7"/>
  <c r="O30" i="7"/>
  <c r="O27" i="7"/>
  <c r="O24" i="7"/>
  <c r="O21" i="7"/>
  <c r="O18" i="7"/>
  <c r="O15" i="7"/>
  <c r="O12" i="7"/>
  <c r="O9" i="7"/>
  <c r="O6" i="7"/>
  <c r="O3" i="7"/>
  <c r="O6" i="8"/>
  <c r="O9" i="8"/>
  <c r="O12" i="8"/>
  <c r="O15" i="8"/>
  <c r="O18" i="8"/>
  <c r="O21" i="8"/>
  <c r="O24" i="8"/>
  <c r="O27" i="8"/>
  <c r="H26" i="13" s="1"/>
  <c r="I26" i="13" s="1"/>
  <c r="O30" i="8"/>
  <c r="O33" i="8"/>
  <c r="O36" i="8"/>
  <c r="O39" i="8"/>
  <c r="O42" i="8"/>
  <c r="O45" i="8"/>
  <c r="O48" i="8"/>
  <c r="O51" i="8"/>
  <c r="O54" i="8"/>
  <c r="O57" i="8"/>
  <c r="O60" i="8"/>
  <c r="O63" i="8"/>
  <c r="O66" i="8"/>
  <c r="O69" i="8"/>
  <c r="O3" i="8"/>
  <c r="I18" i="13"/>
  <c r="I19" i="13"/>
  <c r="I20" i="13"/>
  <c r="I4" i="13"/>
  <c r="I5" i="13"/>
  <c r="I6" i="13"/>
  <c r="I7" i="13"/>
  <c r="I8" i="13"/>
  <c r="I3" i="13"/>
  <c r="I9" i="13"/>
  <c r="I10" i="13"/>
  <c r="I11" i="13"/>
  <c r="I12" i="13"/>
  <c r="I13" i="13"/>
  <c r="I14" i="13"/>
  <c r="I15" i="13"/>
  <c r="I16" i="13"/>
  <c r="I17" i="13"/>
  <c r="I21" i="13"/>
  <c r="I22" i="13"/>
  <c r="I23" i="13"/>
  <c r="I24" i="13"/>
  <c r="I25" i="13"/>
  <c r="I27" i="13"/>
  <c r="I28" i="13"/>
  <c r="I29" i="13"/>
  <c r="I30" i="13"/>
  <c r="I31" i="13"/>
  <c r="I32" i="13"/>
  <c r="I33" i="13"/>
  <c r="I34" i="13"/>
  <c r="I35" i="13"/>
  <c r="I36" i="13"/>
  <c r="I37" i="13"/>
  <c r="I38" i="13"/>
  <c r="I39" i="13"/>
  <c r="I40" i="13"/>
  <c r="I41" i="13"/>
  <c r="I42" i="13"/>
  <c r="I43" i="13"/>
  <c r="I44" i="13"/>
  <c r="I45" i="13"/>
  <c r="I46" i="13"/>
  <c r="I47" i="13"/>
  <c r="I48" i="13"/>
  <c r="I49" i="13"/>
  <c r="I50" i="13"/>
  <c r="I51" i="13"/>
  <c r="I52" i="13"/>
  <c r="I53" i="13"/>
  <c r="I54" i="13"/>
  <c r="I55" i="13"/>
  <c r="I56" i="13"/>
  <c r="I57" i="13"/>
  <c r="I58" i="13"/>
  <c r="I59" i="13"/>
  <c r="I60" i="13"/>
  <c r="I61" i="13"/>
  <c r="I62" i="13"/>
  <c r="I63" i="13"/>
  <c r="I64" i="13"/>
  <c r="I65" i="13"/>
  <c r="I66" i="13"/>
  <c r="I67" i="13"/>
  <c r="I68" i="13"/>
  <c r="I69" i="13"/>
  <c r="I70" i="13"/>
  <c r="I71" i="13"/>
  <c r="I72" i="13"/>
  <c r="I73" i="13"/>
  <c r="I74" i="13"/>
  <c r="I75" i="13"/>
  <c r="I76" i="13"/>
  <c r="I77" i="13"/>
  <c r="I78" i="13"/>
  <c r="I79" i="13"/>
  <c r="I80" i="13"/>
  <c r="I81" i="13"/>
  <c r="I82" i="13"/>
  <c r="I83" i="13"/>
  <c r="I84" i="13"/>
  <c r="I85" i="13"/>
  <c r="I86" i="13"/>
  <c r="I87" i="13"/>
  <c r="I88" i="13"/>
  <c r="I89" i="13"/>
  <c r="I90" i="13"/>
  <c r="I91" i="13"/>
  <c r="I92" i="13"/>
  <c r="I93" i="13"/>
  <c r="I94" i="13"/>
  <c r="I95" i="13"/>
  <c r="I96" i="13"/>
  <c r="I97" i="13"/>
  <c r="I98" i="13"/>
  <c r="I99" i="13"/>
  <c r="I100" i="13"/>
  <c r="I101" i="13"/>
  <c r="I102" i="13"/>
  <c r="I103" i="13"/>
  <c r="I104" i="13"/>
  <c r="I105" i="13"/>
  <c r="I106" i="13"/>
  <c r="I107" i="13"/>
  <c r="I108" i="13"/>
  <c r="I109" i="13"/>
  <c r="I110" i="13"/>
  <c r="I111" i="13"/>
  <c r="I112" i="13"/>
  <c r="I113" i="13"/>
  <c r="I114" i="13"/>
  <c r="I115" i="13"/>
  <c r="I116" i="13"/>
  <c r="I117" i="13"/>
  <c r="I118" i="13"/>
  <c r="I119" i="13"/>
  <c r="I120" i="13"/>
  <c r="I121" i="13"/>
  <c r="I122" i="13"/>
  <c r="I123" i="13"/>
  <c r="I124" i="13"/>
  <c r="I125" i="13"/>
  <c r="I126" i="13"/>
  <c r="I127" i="13"/>
  <c r="I128" i="13"/>
  <c r="I129" i="13"/>
  <c r="I130" i="13"/>
  <c r="I131" i="13"/>
  <c r="I132" i="13"/>
  <c r="I133" i="13"/>
  <c r="I134" i="13"/>
  <c r="I135" i="13"/>
  <c r="I136" i="13"/>
  <c r="I137" i="13"/>
  <c r="I138" i="13"/>
  <c r="I139" i="13"/>
  <c r="I140" i="13"/>
  <c r="I141" i="13"/>
  <c r="I142" i="13"/>
  <c r="I143" i="13"/>
  <c r="I144" i="13"/>
  <c r="I145" i="13"/>
  <c r="I146" i="13"/>
  <c r="I147" i="13"/>
  <c r="I148" i="13"/>
  <c r="I149" i="13"/>
  <c r="I150" i="13"/>
  <c r="I151" i="13"/>
  <c r="I152" i="13"/>
  <c r="I153" i="13"/>
  <c r="I154" i="13"/>
  <c r="I155" i="13"/>
  <c r="I156" i="13"/>
  <c r="I157" i="13"/>
  <c r="I158" i="13"/>
  <c r="I159" i="13"/>
  <c r="I160" i="13"/>
  <c r="I161" i="13"/>
  <c r="I162" i="13"/>
  <c r="I163" i="13"/>
  <c r="I164" i="13"/>
  <c r="I165" i="13"/>
  <c r="I166" i="13"/>
  <c r="I167" i="13"/>
  <c r="I168" i="13"/>
  <c r="I169" i="13"/>
  <c r="I170" i="13"/>
  <c r="I171" i="13"/>
  <c r="I172" i="13"/>
  <c r="I173" i="13"/>
  <c r="I174" i="13"/>
  <c r="I175" i="13"/>
  <c r="I176" i="13"/>
  <c r="I177" i="13"/>
  <c r="I178" i="13"/>
  <c r="I179" i="13"/>
  <c r="I180" i="13"/>
  <c r="I181" i="13"/>
  <c r="I182" i="13"/>
  <c r="I183" i="13"/>
  <c r="I184" i="13"/>
  <c r="I185" i="13"/>
  <c r="I186" i="13"/>
  <c r="I187" i="13"/>
  <c r="I188" i="13"/>
  <c r="I189" i="13"/>
  <c r="I190" i="13"/>
  <c r="I191" i="13"/>
  <c r="I192" i="13"/>
  <c r="I2" i="13"/>
  <c r="B24" i="13"/>
  <c r="R361" i="17"/>
  <c r="R360" i="17"/>
  <c r="R359" i="17"/>
  <c r="R358" i="17"/>
  <c r="R357" i="17"/>
  <c r="R356" i="17"/>
  <c r="R355" i="17"/>
  <c r="R354" i="17"/>
  <c r="R353" i="17"/>
  <c r="R352" i="17"/>
  <c r="R351" i="17"/>
  <c r="R350" i="17"/>
  <c r="R349" i="17"/>
  <c r="R348" i="17"/>
  <c r="R347" i="17"/>
  <c r="R346" i="17"/>
  <c r="R345" i="17"/>
  <c r="R344" i="17"/>
  <c r="R343" i="17"/>
  <c r="R342" i="17"/>
  <c r="R341" i="17"/>
  <c r="R340" i="17"/>
  <c r="R339" i="17"/>
  <c r="R338" i="17"/>
  <c r="R337" i="17"/>
  <c r="R336" i="17"/>
  <c r="R335" i="17"/>
  <c r="R334" i="17"/>
  <c r="R333" i="17"/>
  <c r="R332" i="17"/>
  <c r="R331" i="17"/>
  <c r="R330" i="17"/>
  <c r="R329" i="17"/>
  <c r="R328" i="17"/>
  <c r="R327" i="17"/>
  <c r="R326" i="17"/>
  <c r="R325" i="17"/>
  <c r="R324" i="17"/>
  <c r="R323" i="17"/>
  <c r="R322" i="17"/>
  <c r="R321" i="17"/>
  <c r="R320" i="17"/>
  <c r="R319" i="17"/>
  <c r="R318" i="17"/>
  <c r="R317" i="17"/>
  <c r="R316" i="17"/>
  <c r="R315" i="17"/>
  <c r="R314" i="17"/>
  <c r="R313" i="17"/>
  <c r="R312" i="17"/>
  <c r="R311" i="17"/>
  <c r="R310" i="17"/>
  <c r="R309" i="17"/>
  <c r="R308" i="17"/>
  <c r="R307" i="17"/>
  <c r="R306" i="17"/>
  <c r="R305" i="17"/>
  <c r="R304" i="17"/>
  <c r="R303" i="17"/>
  <c r="R302" i="17"/>
  <c r="R301" i="17"/>
  <c r="R300" i="17"/>
  <c r="R299" i="17"/>
  <c r="R298" i="17"/>
  <c r="R297" i="17"/>
  <c r="R296" i="17"/>
  <c r="R295" i="17"/>
  <c r="R294" i="17"/>
  <c r="R293" i="17"/>
  <c r="R292" i="17"/>
  <c r="R291" i="17"/>
  <c r="R290" i="17"/>
  <c r="R289" i="17"/>
  <c r="R288" i="17"/>
  <c r="R287" i="17"/>
  <c r="R286" i="17"/>
  <c r="R285" i="17"/>
  <c r="R284" i="17"/>
  <c r="R283" i="17"/>
  <c r="R282" i="17"/>
  <c r="R281" i="17"/>
  <c r="R280" i="17"/>
  <c r="R279" i="17"/>
  <c r="R278" i="17"/>
  <c r="R277" i="17"/>
  <c r="R276" i="17"/>
  <c r="R275" i="17"/>
  <c r="R274" i="17"/>
  <c r="R273" i="17"/>
  <c r="R272" i="17"/>
  <c r="R271" i="17"/>
  <c r="R270" i="17"/>
  <c r="R269" i="17"/>
  <c r="R268" i="17"/>
  <c r="R267" i="17"/>
  <c r="R266" i="17"/>
  <c r="R265" i="17"/>
  <c r="R264" i="17"/>
  <c r="R263" i="17"/>
  <c r="R262" i="17"/>
  <c r="R261" i="17"/>
  <c r="R260" i="17"/>
  <c r="R259" i="17"/>
  <c r="R258" i="17"/>
  <c r="R257" i="17"/>
  <c r="R256" i="17"/>
  <c r="R255" i="17"/>
  <c r="R254" i="17"/>
  <c r="R253" i="17"/>
  <c r="R252" i="17"/>
  <c r="R251" i="17"/>
  <c r="R250" i="17"/>
  <c r="R249" i="17"/>
  <c r="R248" i="17"/>
  <c r="R247" i="17"/>
  <c r="R246" i="17"/>
  <c r="R245" i="17"/>
  <c r="R244" i="17"/>
  <c r="R243" i="17"/>
  <c r="R242" i="17"/>
  <c r="R241" i="17"/>
  <c r="R240" i="17"/>
  <c r="R239" i="17"/>
  <c r="R238" i="17"/>
  <c r="R237" i="17"/>
  <c r="R236" i="17"/>
  <c r="R235" i="17"/>
  <c r="R234" i="17"/>
  <c r="R233" i="17"/>
  <c r="R232" i="17"/>
  <c r="R231" i="17"/>
  <c r="R230" i="17"/>
  <c r="R229" i="17"/>
  <c r="R228" i="17"/>
  <c r="R227" i="17"/>
  <c r="R226" i="17"/>
  <c r="R225" i="17"/>
  <c r="R224" i="17"/>
  <c r="R223" i="17"/>
  <c r="R222" i="17"/>
  <c r="R221" i="17"/>
  <c r="R220" i="17"/>
  <c r="R219" i="17"/>
  <c r="R218" i="17"/>
  <c r="R217" i="17"/>
  <c r="R216" i="17"/>
  <c r="R215" i="17"/>
  <c r="R214" i="17"/>
  <c r="R213" i="17"/>
  <c r="R212" i="17"/>
  <c r="R211" i="17"/>
  <c r="R210" i="17"/>
  <c r="R209" i="17"/>
  <c r="R208" i="17"/>
  <c r="R207" i="17"/>
  <c r="R206" i="17"/>
  <c r="R205" i="17"/>
  <c r="R204" i="17"/>
  <c r="R203" i="17"/>
  <c r="R202" i="17"/>
  <c r="R201" i="17"/>
  <c r="R200" i="17"/>
  <c r="R199" i="17"/>
  <c r="R198" i="17"/>
  <c r="R197" i="17"/>
  <c r="R196" i="17"/>
  <c r="R195" i="17"/>
  <c r="R194" i="17"/>
  <c r="R192" i="17"/>
  <c r="R191" i="17"/>
  <c r="R190" i="17"/>
  <c r="R189" i="17"/>
  <c r="R188" i="17"/>
  <c r="R187" i="17"/>
  <c r="R186" i="17"/>
  <c r="R185" i="17"/>
  <c r="R184" i="17"/>
  <c r="R183" i="17"/>
  <c r="R182" i="17"/>
  <c r="R181" i="17"/>
  <c r="R180" i="17"/>
  <c r="R179" i="17"/>
  <c r="R178" i="17"/>
  <c r="R177" i="17"/>
  <c r="R176" i="17"/>
  <c r="R174" i="17"/>
  <c r="R173" i="17"/>
  <c r="R172" i="17"/>
  <c r="R171" i="17"/>
  <c r="R170" i="17"/>
  <c r="R169" i="17"/>
  <c r="R168" i="17"/>
  <c r="R167" i="17"/>
  <c r="R166" i="17"/>
  <c r="R165" i="17"/>
  <c r="R164" i="17"/>
  <c r="R163" i="17"/>
  <c r="R162" i="17"/>
  <c r="R161" i="17"/>
  <c r="R160" i="17"/>
  <c r="R159" i="17"/>
  <c r="R158" i="17"/>
  <c r="R157" i="17"/>
  <c r="R156" i="17"/>
  <c r="R155" i="17"/>
  <c r="R154" i="17"/>
  <c r="R153" i="17"/>
  <c r="R152" i="17"/>
  <c r="R151" i="17"/>
  <c r="R150" i="17"/>
  <c r="R149" i="17"/>
  <c r="R148" i="17"/>
  <c r="R147" i="17"/>
  <c r="R146" i="17"/>
  <c r="R145" i="17"/>
  <c r="R144" i="17"/>
  <c r="R143" i="17"/>
  <c r="R142" i="17"/>
  <c r="R141" i="17"/>
  <c r="R140" i="17"/>
  <c r="R139" i="17"/>
  <c r="R138" i="17"/>
  <c r="R137" i="17"/>
  <c r="R136" i="17"/>
  <c r="R135" i="17"/>
  <c r="R134" i="17"/>
  <c r="R133" i="17"/>
  <c r="R132" i="17"/>
  <c r="R131" i="17"/>
  <c r="R130" i="17"/>
  <c r="R129" i="17"/>
  <c r="R127" i="17"/>
  <c r="R126" i="17"/>
  <c r="R125" i="17"/>
  <c r="R124" i="17"/>
  <c r="R123" i="17"/>
  <c r="R122" i="17"/>
  <c r="R121" i="17"/>
  <c r="R120" i="17"/>
  <c r="R119" i="17"/>
  <c r="R118" i="17"/>
  <c r="R116" i="17"/>
  <c r="R115" i="17"/>
  <c r="R114" i="17"/>
  <c r="R113" i="17"/>
  <c r="R112" i="17"/>
  <c r="R111" i="17"/>
  <c r="R110" i="17"/>
  <c r="R109" i="17"/>
  <c r="R108" i="17"/>
  <c r="R107" i="17"/>
  <c r="R106" i="17"/>
  <c r="R105" i="17"/>
  <c r="R104" i="17"/>
  <c r="R102" i="17"/>
  <c r="R101" i="17"/>
  <c r="R100" i="17"/>
  <c r="R99" i="17"/>
  <c r="R98" i="17"/>
  <c r="R96" i="17"/>
  <c r="R95" i="17"/>
  <c r="R94" i="17"/>
  <c r="R93" i="17"/>
  <c r="R92" i="17"/>
  <c r="R91" i="17"/>
  <c r="R90" i="17"/>
  <c r="R89" i="17"/>
  <c r="R88" i="17"/>
  <c r="R87" i="17"/>
  <c r="R86" i="17"/>
  <c r="R85" i="17"/>
  <c r="R84" i="17"/>
  <c r="R83" i="17"/>
  <c r="R82" i="17"/>
  <c r="R81" i="17"/>
  <c r="R80" i="17"/>
  <c r="R79" i="17"/>
  <c r="R78" i="17"/>
  <c r="R77" i="17"/>
  <c r="R76" i="17"/>
  <c r="R75" i="17"/>
  <c r="R74" i="17"/>
  <c r="R73" i="17"/>
  <c r="R72" i="17"/>
  <c r="R71" i="17"/>
  <c r="R70" i="17"/>
  <c r="R69" i="17"/>
  <c r="R68" i="17"/>
  <c r="R67" i="17"/>
  <c r="R66" i="17"/>
  <c r="R65" i="17"/>
  <c r="R64" i="17"/>
  <c r="R63" i="17"/>
  <c r="R62" i="17"/>
  <c r="R61" i="17"/>
  <c r="R60" i="17"/>
  <c r="R59" i="17"/>
  <c r="R58" i="17"/>
  <c r="R57" i="17"/>
  <c r="R56" i="17"/>
  <c r="R55" i="17"/>
  <c r="R54" i="17"/>
  <c r="R53" i="17"/>
  <c r="R52" i="17"/>
  <c r="R51" i="17"/>
  <c r="R50" i="17"/>
  <c r="R49" i="17"/>
  <c r="R48" i="17"/>
  <c r="R47" i="17"/>
  <c r="R46" i="17"/>
  <c r="R45" i="17"/>
  <c r="R44" i="17"/>
  <c r="R43" i="17"/>
  <c r="R42" i="17"/>
  <c r="R41" i="17"/>
  <c r="R40" i="17"/>
  <c r="R39" i="17"/>
  <c r="R38" i="17"/>
  <c r="R37" i="17"/>
  <c r="R36" i="17"/>
  <c r="R35" i="17"/>
  <c r="R34" i="17"/>
  <c r="R33" i="17"/>
  <c r="R32" i="17"/>
  <c r="R31" i="17"/>
  <c r="R30" i="17"/>
  <c r="R29" i="17"/>
  <c r="R28" i="17"/>
  <c r="R27" i="17"/>
  <c r="R26" i="17"/>
  <c r="R24" i="17"/>
  <c r="R23" i="17"/>
  <c r="R22" i="17"/>
  <c r="R21" i="17"/>
  <c r="R18" i="17"/>
  <c r="R17" i="17"/>
  <c r="R16" i="17"/>
  <c r="R14" i="17"/>
  <c r="R13" i="17"/>
  <c r="R12" i="17"/>
  <c r="R11" i="17"/>
  <c r="R10" i="17"/>
  <c r="R9" i="17"/>
  <c r="R8" i="17"/>
  <c r="R7" i="17"/>
  <c r="R6" i="17"/>
  <c r="R5" i="17"/>
  <c r="R4" i="17"/>
  <c r="R3" i="17"/>
  <c r="R2" i="17"/>
  <c r="U361" i="17"/>
  <c r="U360" i="17"/>
  <c r="U359" i="17"/>
  <c r="U358" i="17"/>
  <c r="U357" i="17"/>
  <c r="U356" i="17"/>
  <c r="U355" i="17"/>
  <c r="U354" i="17"/>
  <c r="U353" i="17"/>
  <c r="U352" i="17"/>
  <c r="U351" i="17"/>
  <c r="U350" i="17"/>
  <c r="U349" i="17"/>
  <c r="U348" i="17"/>
  <c r="U347" i="17"/>
  <c r="U346" i="17"/>
  <c r="U345" i="17"/>
  <c r="U344" i="17"/>
  <c r="U343" i="17"/>
  <c r="U342" i="17"/>
  <c r="U341" i="17"/>
  <c r="U340" i="17"/>
  <c r="U339" i="17"/>
  <c r="U338" i="17"/>
  <c r="U337" i="17"/>
  <c r="U336" i="17"/>
  <c r="U335" i="17"/>
  <c r="U334" i="17"/>
  <c r="U333" i="17"/>
  <c r="U332" i="17"/>
  <c r="U331" i="17"/>
  <c r="U330" i="17"/>
  <c r="U329" i="17"/>
  <c r="U328" i="17"/>
  <c r="U327" i="17"/>
  <c r="U326" i="17"/>
  <c r="U325" i="17"/>
  <c r="U324" i="17"/>
  <c r="U323" i="17"/>
  <c r="U322" i="17"/>
  <c r="U321" i="17"/>
  <c r="U320" i="17"/>
  <c r="U319" i="17"/>
  <c r="U318" i="17"/>
  <c r="U317" i="17"/>
  <c r="U316" i="17"/>
  <c r="U315" i="17"/>
  <c r="U314" i="17"/>
  <c r="U313" i="17"/>
  <c r="U312" i="17"/>
  <c r="U311" i="17"/>
  <c r="U310" i="17"/>
  <c r="U309" i="17"/>
  <c r="U308" i="17"/>
  <c r="U307" i="17"/>
  <c r="U306" i="17"/>
  <c r="U305" i="17"/>
  <c r="U304" i="17"/>
  <c r="U303" i="17"/>
  <c r="U302" i="17"/>
  <c r="U301" i="17"/>
  <c r="U300" i="17"/>
  <c r="U299" i="17"/>
  <c r="U298" i="17"/>
  <c r="U297" i="17"/>
  <c r="U296" i="17"/>
  <c r="U295" i="17"/>
  <c r="U294" i="17"/>
  <c r="U293" i="17"/>
  <c r="U292" i="17"/>
  <c r="U291" i="17"/>
  <c r="U290" i="17"/>
  <c r="U289" i="17"/>
  <c r="U288" i="17"/>
  <c r="U287" i="17"/>
  <c r="U286" i="17"/>
  <c r="U285" i="17"/>
  <c r="U284" i="17"/>
  <c r="U283" i="17"/>
  <c r="U282" i="17"/>
  <c r="U281" i="17"/>
  <c r="U280" i="17"/>
  <c r="U279" i="17"/>
  <c r="U278" i="17"/>
  <c r="U277" i="17"/>
  <c r="U276" i="17"/>
  <c r="U275" i="17"/>
  <c r="U274" i="17"/>
  <c r="U273" i="17"/>
  <c r="U272" i="17"/>
  <c r="U271" i="17"/>
  <c r="U270" i="17"/>
  <c r="U269" i="17"/>
  <c r="U268" i="17"/>
  <c r="U267" i="17"/>
  <c r="U266" i="17"/>
  <c r="U265" i="17"/>
  <c r="U264" i="17"/>
  <c r="U263" i="17"/>
  <c r="U262" i="17"/>
  <c r="U261" i="17"/>
  <c r="U260" i="17"/>
  <c r="U259" i="17"/>
  <c r="U258" i="17"/>
  <c r="U257" i="17"/>
  <c r="U256" i="17"/>
  <c r="U255" i="17"/>
  <c r="U254" i="17"/>
  <c r="U253" i="17"/>
  <c r="U252" i="17"/>
  <c r="U251" i="17"/>
  <c r="U250" i="17"/>
  <c r="U249" i="17"/>
  <c r="U248" i="17"/>
  <c r="U247" i="17"/>
  <c r="U246" i="17"/>
  <c r="U245" i="17"/>
  <c r="U244" i="17"/>
  <c r="U243" i="17"/>
  <c r="U242" i="17"/>
  <c r="U241" i="17"/>
  <c r="U240" i="17"/>
  <c r="U239" i="17"/>
  <c r="U238" i="17"/>
  <c r="U237" i="17"/>
  <c r="U236" i="17"/>
  <c r="U235" i="17"/>
  <c r="U234" i="17"/>
  <c r="U233" i="17"/>
  <c r="U232" i="17"/>
  <c r="U231" i="17"/>
  <c r="U230" i="17"/>
  <c r="U229" i="17"/>
  <c r="U228" i="17"/>
  <c r="U227" i="17"/>
  <c r="U226" i="17"/>
  <c r="U225" i="17"/>
  <c r="U224" i="17"/>
  <c r="U223" i="17"/>
  <c r="U222" i="17"/>
  <c r="U221" i="17"/>
  <c r="U220" i="17"/>
  <c r="U219" i="17"/>
  <c r="U218" i="17"/>
  <c r="U217" i="17"/>
  <c r="U216" i="17"/>
  <c r="U215" i="17"/>
  <c r="U214" i="17"/>
  <c r="U213" i="17"/>
  <c r="U212" i="17"/>
  <c r="U211" i="17"/>
  <c r="U210" i="17"/>
  <c r="U209" i="17"/>
  <c r="U208" i="17"/>
  <c r="U207" i="17"/>
  <c r="U206" i="17"/>
  <c r="U205" i="17"/>
  <c r="U204" i="17"/>
  <c r="U203" i="17"/>
  <c r="U202" i="17"/>
  <c r="U201" i="17"/>
  <c r="U200" i="17"/>
  <c r="U199" i="17"/>
  <c r="U198" i="17"/>
  <c r="U197" i="17"/>
  <c r="U196" i="17"/>
  <c r="U195" i="17"/>
  <c r="U194" i="17"/>
  <c r="U192" i="17"/>
  <c r="U191" i="17"/>
  <c r="U190" i="17"/>
  <c r="U189" i="17"/>
  <c r="U188" i="17"/>
  <c r="U187" i="17"/>
  <c r="U186" i="17"/>
  <c r="U185" i="17"/>
  <c r="U184" i="17"/>
  <c r="U183" i="17"/>
  <c r="U182" i="17"/>
  <c r="U181" i="17"/>
  <c r="U180" i="17"/>
  <c r="U179" i="17"/>
  <c r="U178" i="17"/>
  <c r="U177" i="17"/>
  <c r="U176" i="17"/>
  <c r="U175" i="17"/>
  <c r="U174" i="17"/>
  <c r="U173" i="17"/>
  <c r="U172" i="17"/>
  <c r="U171" i="17"/>
  <c r="U170" i="17"/>
  <c r="U169" i="17"/>
  <c r="U168" i="17"/>
  <c r="U167" i="17"/>
  <c r="U166" i="17"/>
  <c r="U165" i="17"/>
  <c r="U164" i="17"/>
  <c r="U163" i="17"/>
  <c r="U162" i="17"/>
  <c r="U161" i="17"/>
  <c r="U160" i="17"/>
  <c r="U159" i="17"/>
  <c r="U158" i="17"/>
  <c r="U157" i="17"/>
  <c r="U156" i="17"/>
  <c r="U155" i="17"/>
  <c r="U154" i="17"/>
  <c r="U153" i="17"/>
  <c r="U152" i="17"/>
  <c r="U151" i="17"/>
  <c r="U150" i="17"/>
  <c r="U149" i="17"/>
  <c r="U148" i="17"/>
  <c r="U147" i="17"/>
  <c r="U146" i="17"/>
  <c r="U145" i="17"/>
  <c r="U144" i="17"/>
  <c r="U143" i="17"/>
  <c r="U142" i="17"/>
  <c r="U141" i="17"/>
  <c r="U140" i="17"/>
  <c r="U139" i="17"/>
  <c r="U138" i="17"/>
  <c r="U137" i="17"/>
  <c r="U136" i="17"/>
  <c r="U135" i="17"/>
  <c r="U134" i="17"/>
  <c r="U133" i="17"/>
  <c r="U132" i="17"/>
  <c r="U131" i="17"/>
  <c r="U130" i="17"/>
  <c r="U129" i="17"/>
  <c r="U127" i="17"/>
  <c r="U126" i="17"/>
  <c r="U125" i="17"/>
  <c r="U124" i="17"/>
  <c r="U123" i="17"/>
  <c r="U122" i="17"/>
  <c r="U121" i="17"/>
  <c r="U120" i="17"/>
  <c r="U119" i="17"/>
  <c r="U118" i="17"/>
  <c r="U117" i="17"/>
  <c r="U116" i="17"/>
  <c r="U115" i="17"/>
  <c r="U114" i="17"/>
  <c r="U113" i="17"/>
  <c r="U112" i="17"/>
  <c r="U111" i="17"/>
  <c r="U110" i="17"/>
  <c r="U109" i="17"/>
  <c r="U108" i="17"/>
  <c r="U107" i="17"/>
  <c r="U106" i="17"/>
  <c r="U105" i="17"/>
  <c r="U104" i="17"/>
  <c r="U103" i="17"/>
  <c r="U102" i="17"/>
  <c r="U101" i="17"/>
  <c r="U100" i="17"/>
  <c r="U99" i="17"/>
  <c r="U98" i="17"/>
  <c r="U97" i="17"/>
  <c r="U96" i="17"/>
  <c r="U95" i="17"/>
  <c r="U94" i="17"/>
  <c r="U93" i="17"/>
  <c r="U92" i="17"/>
  <c r="U91" i="17"/>
  <c r="U90" i="17"/>
  <c r="U89" i="17"/>
  <c r="U88" i="17"/>
  <c r="U87" i="17"/>
  <c r="U86" i="17"/>
  <c r="U85" i="17"/>
  <c r="U84" i="17"/>
  <c r="U83" i="17"/>
  <c r="U82" i="17"/>
  <c r="U81" i="17"/>
  <c r="U80" i="17"/>
  <c r="U79" i="17"/>
  <c r="U78" i="17"/>
  <c r="U77" i="17"/>
  <c r="U76" i="17"/>
  <c r="U75" i="17"/>
  <c r="U74" i="17"/>
  <c r="U73" i="17"/>
  <c r="U72" i="17"/>
  <c r="U71" i="17"/>
  <c r="U70" i="17"/>
  <c r="U69" i="17"/>
  <c r="U68" i="17"/>
  <c r="U67" i="17"/>
  <c r="U66" i="17"/>
  <c r="U65" i="17"/>
  <c r="U64" i="17"/>
  <c r="U63" i="17"/>
  <c r="U62" i="17"/>
  <c r="U61" i="17"/>
  <c r="U60" i="17"/>
  <c r="U59" i="17"/>
  <c r="U58" i="17"/>
  <c r="U57" i="17"/>
  <c r="U56" i="17"/>
  <c r="U55" i="17"/>
  <c r="U54" i="17"/>
  <c r="U53" i="17"/>
  <c r="U52" i="17"/>
  <c r="U51" i="17"/>
  <c r="U50" i="17"/>
  <c r="U49" i="17"/>
  <c r="U48" i="17"/>
  <c r="U47" i="17"/>
  <c r="U46" i="17"/>
  <c r="U45" i="17"/>
  <c r="U44" i="17"/>
  <c r="U43" i="17"/>
  <c r="U42" i="17"/>
  <c r="U41" i="17"/>
  <c r="U40" i="17"/>
  <c r="U39" i="17"/>
  <c r="U38" i="17"/>
  <c r="U37" i="17"/>
  <c r="U36" i="17"/>
  <c r="U35" i="17"/>
  <c r="U34" i="17"/>
  <c r="U33" i="17"/>
  <c r="U32" i="17"/>
  <c r="U31" i="17"/>
  <c r="U30" i="17"/>
  <c r="U29" i="17"/>
  <c r="U28" i="17"/>
  <c r="U27" i="17"/>
  <c r="U26" i="17"/>
  <c r="U25" i="17"/>
  <c r="U24" i="17"/>
  <c r="U23" i="17"/>
  <c r="U22" i="17"/>
  <c r="U21" i="17"/>
  <c r="U20" i="17"/>
  <c r="U18" i="17"/>
  <c r="U17" i="17"/>
  <c r="U16" i="17"/>
  <c r="U14" i="17"/>
  <c r="U13" i="17"/>
  <c r="U12" i="17"/>
  <c r="U11" i="17"/>
  <c r="U10" i="17"/>
  <c r="U9" i="17"/>
  <c r="U8" i="17"/>
  <c r="U7" i="17"/>
  <c r="U6" i="17"/>
  <c r="U5" i="17"/>
  <c r="U4" i="17"/>
  <c r="U3" i="17"/>
  <c r="U2" i="17"/>
  <c r="X361" i="17"/>
  <c r="X360" i="17"/>
  <c r="X359" i="17"/>
  <c r="X358" i="17"/>
  <c r="X357" i="17"/>
  <c r="X356" i="17"/>
  <c r="X355" i="17"/>
  <c r="X354" i="17"/>
  <c r="X353" i="17"/>
  <c r="X352" i="17"/>
  <c r="X351" i="17"/>
  <c r="X350" i="17"/>
  <c r="X349" i="17"/>
  <c r="X348" i="17"/>
  <c r="X347" i="17"/>
  <c r="X346" i="17"/>
  <c r="X345" i="17"/>
  <c r="X344" i="17"/>
  <c r="X343" i="17"/>
  <c r="X342" i="17"/>
  <c r="X341" i="17"/>
  <c r="X340" i="17"/>
  <c r="X339" i="17"/>
  <c r="X338" i="17"/>
  <c r="X337" i="17"/>
  <c r="X336" i="17"/>
  <c r="X335" i="17"/>
  <c r="X334" i="17"/>
  <c r="X333" i="17"/>
  <c r="X332" i="17"/>
  <c r="X331" i="17"/>
  <c r="X330" i="17"/>
  <c r="X329" i="17"/>
  <c r="X328" i="17"/>
  <c r="X327" i="17"/>
  <c r="X326" i="17"/>
  <c r="X325" i="17"/>
  <c r="X324" i="17"/>
  <c r="X323" i="17"/>
  <c r="X322" i="17"/>
  <c r="X321" i="17"/>
  <c r="X320" i="17"/>
  <c r="X319" i="17"/>
  <c r="X318" i="17"/>
  <c r="X317" i="17"/>
  <c r="X316" i="17"/>
  <c r="X315" i="17"/>
  <c r="X314" i="17"/>
  <c r="X313" i="17"/>
  <c r="X312" i="17"/>
  <c r="X311" i="17"/>
  <c r="X310" i="17"/>
  <c r="X309" i="17"/>
  <c r="X308" i="17"/>
  <c r="X307" i="17"/>
  <c r="X306" i="17"/>
  <c r="X305" i="17"/>
  <c r="X304" i="17"/>
  <c r="X303" i="17"/>
  <c r="X302" i="17"/>
  <c r="X301" i="17"/>
  <c r="X300" i="17"/>
  <c r="X299" i="17"/>
  <c r="X298" i="17"/>
  <c r="X297" i="17"/>
  <c r="X296" i="17"/>
  <c r="X295" i="17"/>
  <c r="X294" i="17"/>
  <c r="X293" i="17"/>
  <c r="X292" i="17"/>
  <c r="X291" i="17"/>
  <c r="X290" i="17"/>
  <c r="X289" i="17"/>
  <c r="X288" i="17"/>
  <c r="X287" i="17"/>
  <c r="X286" i="17"/>
  <c r="X285" i="17"/>
  <c r="X284" i="17"/>
  <c r="X283" i="17"/>
  <c r="X282" i="17"/>
  <c r="X281" i="17"/>
  <c r="X280" i="17"/>
  <c r="X279" i="17"/>
  <c r="X278" i="17"/>
  <c r="X277" i="17"/>
  <c r="X276" i="17"/>
  <c r="X275" i="17"/>
  <c r="X274" i="17"/>
  <c r="X273" i="17"/>
  <c r="X272" i="17"/>
  <c r="X271" i="17"/>
  <c r="X270" i="17"/>
  <c r="X269" i="17"/>
  <c r="X268" i="17"/>
  <c r="X267" i="17"/>
  <c r="X266" i="17"/>
  <c r="X265" i="17"/>
  <c r="X264" i="17"/>
  <c r="X263" i="17"/>
  <c r="X262" i="17"/>
  <c r="X261" i="17"/>
  <c r="X260" i="17"/>
  <c r="X259" i="17"/>
  <c r="X258" i="17"/>
  <c r="X257" i="17"/>
  <c r="X256" i="17"/>
  <c r="X255" i="17"/>
  <c r="X254" i="17"/>
  <c r="X253" i="17"/>
  <c r="X252" i="17"/>
  <c r="X251" i="17"/>
  <c r="X250" i="17"/>
  <c r="X249" i="17"/>
  <c r="X248" i="17"/>
  <c r="X247" i="17"/>
  <c r="X246" i="17"/>
  <c r="X245" i="17"/>
  <c r="X244" i="17"/>
  <c r="X243" i="17"/>
  <c r="X242" i="17"/>
  <c r="X241" i="17"/>
  <c r="X240" i="17"/>
  <c r="X239" i="17"/>
  <c r="X238" i="17"/>
  <c r="X237" i="17"/>
  <c r="X236" i="17"/>
  <c r="X235" i="17"/>
  <c r="X234" i="17"/>
  <c r="X233" i="17"/>
  <c r="X232" i="17"/>
  <c r="X231" i="17"/>
  <c r="X230" i="17"/>
  <c r="X229" i="17"/>
  <c r="X228" i="17"/>
  <c r="X227" i="17"/>
  <c r="X226" i="17"/>
  <c r="X225" i="17"/>
  <c r="X224" i="17"/>
  <c r="X223" i="17"/>
  <c r="X222" i="17"/>
  <c r="X221" i="17"/>
  <c r="X220" i="17"/>
  <c r="X219" i="17"/>
  <c r="X218" i="17"/>
  <c r="X217" i="17"/>
  <c r="X216" i="17"/>
  <c r="X215" i="17"/>
  <c r="X214" i="17"/>
  <c r="X213" i="17"/>
  <c r="X212" i="17"/>
  <c r="X211" i="17"/>
  <c r="X210" i="17"/>
  <c r="X209" i="17"/>
  <c r="X208" i="17"/>
  <c r="X207" i="17"/>
  <c r="X206" i="17"/>
  <c r="X205" i="17"/>
  <c r="X204" i="17"/>
  <c r="X203" i="17"/>
  <c r="X202" i="17"/>
  <c r="X201" i="17"/>
  <c r="X200" i="17"/>
  <c r="X199" i="17"/>
  <c r="X198" i="17"/>
  <c r="X197" i="17"/>
  <c r="X196" i="17"/>
  <c r="X195" i="17"/>
  <c r="X194" i="17"/>
  <c r="X193" i="17"/>
  <c r="X192" i="17"/>
  <c r="X191" i="17"/>
  <c r="X190" i="17"/>
  <c r="X189" i="17"/>
  <c r="X188" i="17"/>
  <c r="X187" i="17"/>
  <c r="X186" i="17"/>
  <c r="X185" i="17"/>
  <c r="X184" i="17"/>
  <c r="X183" i="17"/>
  <c r="X182" i="17"/>
  <c r="X181" i="17"/>
  <c r="X180" i="17"/>
  <c r="X179" i="17"/>
  <c r="X178" i="17"/>
  <c r="X177" i="17"/>
  <c r="X176" i="17"/>
  <c r="X175" i="17"/>
  <c r="X174" i="17"/>
  <c r="X173" i="17"/>
  <c r="X172" i="17"/>
  <c r="X171" i="17"/>
  <c r="X170" i="17"/>
  <c r="X169" i="17"/>
  <c r="X168" i="17"/>
  <c r="X167" i="17"/>
  <c r="X166" i="17"/>
  <c r="X165" i="17"/>
  <c r="X164" i="17"/>
  <c r="X163" i="17"/>
  <c r="X162" i="17"/>
  <c r="X161" i="17"/>
  <c r="X160" i="17"/>
  <c r="X159" i="17"/>
  <c r="X158" i="17"/>
  <c r="X157" i="17"/>
  <c r="X156" i="17"/>
  <c r="X155" i="17"/>
  <c r="X154" i="17"/>
  <c r="X153" i="17"/>
  <c r="X152" i="17"/>
  <c r="X151" i="17"/>
  <c r="X150" i="17"/>
  <c r="X149" i="17"/>
  <c r="X148" i="17"/>
  <c r="X147" i="17"/>
  <c r="X146" i="17"/>
  <c r="X145" i="17"/>
  <c r="X144" i="17"/>
  <c r="X143" i="17"/>
  <c r="X142" i="17"/>
  <c r="X141" i="17"/>
  <c r="X140" i="17"/>
  <c r="X139" i="17"/>
  <c r="X138" i="17"/>
  <c r="X137" i="17"/>
  <c r="X136" i="17"/>
  <c r="X135" i="17"/>
  <c r="X134" i="17"/>
  <c r="X133" i="17"/>
  <c r="X132" i="17"/>
  <c r="X131" i="17"/>
  <c r="X130" i="17"/>
  <c r="X129" i="17"/>
  <c r="X127" i="17"/>
  <c r="X126" i="17"/>
  <c r="X125" i="17"/>
  <c r="X124" i="17"/>
  <c r="X123" i="17"/>
  <c r="X122" i="17"/>
  <c r="X121" i="17"/>
  <c r="X120" i="17"/>
  <c r="X119" i="17"/>
  <c r="X118" i="17"/>
  <c r="X117" i="17"/>
  <c r="X116" i="17"/>
  <c r="X115" i="17"/>
  <c r="X114" i="17"/>
  <c r="X113" i="17"/>
  <c r="X112" i="17"/>
  <c r="X111" i="17"/>
  <c r="X110" i="17"/>
  <c r="X109" i="17"/>
  <c r="X108" i="17"/>
  <c r="X107" i="17"/>
  <c r="X106" i="17"/>
  <c r="X105" i="17"/>
  <c r="X104" i="17"/>
  <c r="X103" i="17"/>
  <c r="X102" i="17"/>
  <c r="X101" i="17"/>
  <c r="X100" i="17"/>
  <c r="X99" i="17"/>
  <c r="X98" i="17"/>
  <c r="X97" i="17"/>
  <c r="X96" i="17"/>
  <c r="X95" i="17"/>
  <c r="X94" i="17"/>
  <c r="X93" i="17"/>
  <c r="X92" i="17"/>
  <c r="X91" i="17"/>
  <c r="X90" i="17"/>
  <c r="X89" i="17"/>
  <c r="X88" i="17"/>
  <c r="X87" i="17"/>
  <c r="X86" i="17"/>
  <c r="X85" i="17"/>
  <c r="X84" i="17"/>
  <c r="X83" i="17"/>
  <c r="X82" i="17"/>
  <c r="X81" i="17"/>
  <c r="X80" i="17"/>
  <c r="X79" i="17"/>
  <c r="X78" i="17"/>
  <c r="X77" i="17"/>
  <c r="X76" i="17"/>
  <c r="X75" i="17"/>
  <c r="X74" i="17"/>
  <c r="X73" i="17"/>
  <c r="X72" i="17"/>
  <c r="X71" i="17"/>
  <c r="X70" i="17"/>
  <c r="X69" i="17"/>
  <c r="X68" i="17"/>
  <c r="X67" i="17"/>
  <c r="X66" i="17"/>
  <c r="X65" i="17"/>
  <c r="X64" i="17"/>
  <c r="X63" i="17"/>
  <c r="X62" i="17"/>
  <c r="X61" i="17"/>
  <c r="X60" i="17"/>
  <c r="X59" i="17"/>
  <c r="X58" i="17"/>
  <c r="X57" i="17"/>
  <c r="X56" i="17"/>
  <c r="X55" i="17"/>
  <c r="X54" i="17"/>
  <c r="X53" i="17"/>
  <c r="X52" i="17"/>
  <c r="X51" i="17"/>
  <c r="X50" i="17"/>
  <c r="X49" i="17"/>
  <c r="X48" i="17"/>
  <c r="X47" i="17"/>
  <c r="X46" i="17"/>
  <c r="X45" i="17"/>
  <c r="X44" i="17"/>
  <c r="X43" i="17"/>
  <c r="X42" i="17"/>
  <c r="X41" i="17"/>
  <c r="X40" i="17"/>
  <c r="X39" i="17"/>
  <c r="X38" i="17"/>
  <c r="X37" i="17"/>
  <c r="X36" i="17"/>
  <c r="X35" i="17"/>
  <c r="X34" i="17"/>
  <c r="X33" i="17"/>
  <c r="X32" i="17"/>
  <c r="X31" i="17"/>
  <c r="X30" i="17"/>
  <c r="X29" i="17"/>
  <c r="X28" i="17"/>
  <c r="X27" i="17"/>
  <c r="X26" i="17"/>
  <c r="X25" i="17"/>
  <c r="X24" i="17"/>
  <c r="X23" i="17"/>
  <c r="X22" i="17"/>
  <c r="X21" i="17"/>
  <c r="X20" i="17"/>
  <c r="X18" i="17"/>
  <c r="X17" i="17"/>
  <c r="X16" i="17"/>
  <c r="X14" i="17"/>
  <c r="X13" i="17"/>
  <c r="X12" i="17"/>
  <c r="X11" i="17"/>
  <c r="X10" i="17"/>
  <c r="X9" i="17"/>
  <c r="X8" i="17"/>
  <c r="X7" i="17"/>
  <c r="X6" i="17"/>
  <c r="X5" i="17"/>
  <c r="X4" i="17"/>
  <c r="X3" i="17"/>
  <c r="X2" i="17"/>
  <c r="AA361" i="17"/>
  <c r="AA360" i="17"/>
  <c r="AA359" i="17"/>
  <c r="AA358" i="17"/>
  <c r="AA357" i="17"/>
  <c r="AA356" i="17"/>
  <c r="AA355" i="17"/>
  <c r="AA354" i="17"/>
  <c r="AA353" i="17"/>
  <c r="AA352" i="17"/>
  <c r="AA351" i="17"/>
  <c r="AA350" i="17"/>
  <c r="AA349" i="17"/>
  <c r="AA348" i="17"/>
  <c r="AA347" i="17"/>
  <c r="AA346" i="17"/>
  <c r="AA345" i="17"/>
  <c r="AA344" i="17"/>
  <c r="AA343" i="17"/>
  <c r="AA342" i="17"/>
  <c r="AA341" i="17"/>
  <c r="AA340" i="17"/>
  <c r="AA339" i="17"/>
  <c r="AA338" i="17"/>
  <c r="AA337" i="17"/>
  <c r="AA336" i="17"/>
  <c r="AA335" i="17"/>
  <c r="AA334" i="17"/>
  <c r="AA333" i="17"/>
  <c r="AA332" i="17"/>
  <c r="AA331" i="17"/>
  <c r="AA330" i="17"/>
  <c r="AA329" i="17"/>
  <c r="AA328" i="17"/>
  <c r="AA327" i="17"/>
  <c r="AA326" i="17"/>
  <c r="AA325" i="17"/>
  <c r="AA324" i="17"/>
  <c r="AA323" i="17"/>
  <c r="AA322" i="17"/>
  <c r="AA321" i="17"/>
  <c r="AA320" i="17"/>
  <c r="AA319" i="17"/>
  <c r="AA318" i="17"/>
  <c r="AA317" i="17"/>
  <c r="AA316" i="17"/>
  <c r="AA315" i="17"/>
  <c r="AA314" i="17"/>
  <c r="AA313" i="17"/>
  <c r="AA312" i="17"/>
  <c r="AA311" i="17"/>
  <c r="AA310" i="17"/>
  <c r="AA309" i="17"/>
  <c r="AA308" i="17"/>
  <c r="AA307" i="17"/>
  <c r="AA306" i="17"/>
  <c r="AA305" i="17"/>
  <c r="AA304" i="17"/>
  <c r="AA303" i="17"/>
  <c r="AA302" i="17"/>
  <c r="AA301" i="17"/>
  <c r="AA300" i="17"/>
  <c r="AA299" i="17"/>
  <c r="AA298" i="17"/>
  <c r="AA297" i="17"/>
  <c r="AA296" i="17"/>
  <c r="AA295" i="17"/>
  <c r="AA294" i="17"/>
  <c r="AA293" i="17"/>
  <c r="AA292" i="17"/>
  <c r="AA291" i="17"/>
  <c r="AA290" i="17"/>
  <c r="AA289" i="17"/>
  <c r="AA288" i="17"/>
  <c r="AA287" i="17"/>
  <c r="AA286" i="17"/>
  <c r="AA285" i="17"/>
  <c r="AA284" i="17"/>
  <c r="AA283" i="17"/>
  <c r="AA282" i="17"/>
  <c r="AA281" i="17"/>
  <c r="AA280" i="17"/>
  <c r="AA279" i="17"/>
  <c r="AA278" i="17"/>
  <c r="AA277" i="17"/>
  <c r="AA276" i="17"/>
  <c r="AA275" i="17"/>
  <c r="AA274" i="17"/>
  <c r="AA273" i="17"/>
  <c r="AA272" i="17"/>
  <c r="AA271" i="17"/>
  <c r="AA270" i="17"/>
  <c r="AA269" i="17"/>
  <c r="AA268" i="17"/>
  <c r="AA267" i="17"/>
  <c r="AA266" i="17"/>
  <c r="AA265" i="17"/>
  <c r="AA264" i="17"/>
  <c r="AA263" i="17"/>
  <c r="AA262" i="17"/>
  <c r="AA261" i="17"/>
  <c r="AA260" i="17"/>
  <c r="AA259" i="17"/>
  <c r="AA258" i="17"/>
  <c r="AA257" i="17"/>
  <c r="AA256" i="17"/>
  <c r="AA255" i="17"/>
  <c r="AA254" i="17"/>
  <c r="AA253" i="17"/>
  <c r="AA252" i="17"/>
  <c r="AA251" i="17"/>
  <c r="AA250" i="17"/>
  <c r="AA249" i="17"/>
  <c r="AA248" i="17"/>
  <c r="AA247" i="17"/>
  <c r="AA246" i="17"/>
  <c r="AA245" i="17"/>
  <c r="AA244" i="17"/>
  <c r="AA243" i="17"/>
  <c r="AA242" i="17"/>
  <c r="AA241" i="17"/>
  <c r="AA240" i="17"/>
  <c r="AA239" i="17"/>
  <c r="AA238" i="17"/>
  <c r="AA237" i="17"/>
  <c r="AA236" i="17"/>
  <c r="AA235" i="17"/>
  <c r="AA234" i="17"/>
  <c r="AA233" i="17"/>
  <c r="AA232" i="17"/>
  <c r="AA231" i="17"/>
  <c r="AA230" i="17"/>
  <c r="AA229" i="17"/>
  <c r="AA228" i="17"/>
  <c r="AA227" i="17"/>
  <c r="AA226" i="17"/>
  <c r="AA225" i="17"/>
  <c r="AA224" i="17"/>
  <c r="AA223" i="17"/>
  <c r="AA222" i="17"/>
  <c r="AA221" i="17"/>
  <c r="AA220" i="17"/>
  <c r="AA219" i="17"/>
  <c r="AA218" i="17"/>
  <c r="AA217" i="17"/>
  <c r="AA216" i="17"/>
  <c r="AA215" i="17"/>
  <c r="AA214" i="17"/>
  <c r="AA213" i="17"/>
  <c r="AA212" i="17"/>
  <c r="AA211" i="17"/>
  <c r="AA210" i="17"/>
  <c r="AA209" i="17"/>
  <c r="AA208" i="17"/>
  <c r="AA207" i="17"/>
  <c r="AA206" i="17"/>
  <c r="AA205" i="17"/>
  <c r="AA204" i="17"/>
  <c r="AA203" i="17"/>
  <c r="AA202" i="17"/>
  <c r="AA201" i="17"/>
  <c r="AA200" i="17"/>
  <c r="AA199" i="17"/>
  <c r="AA198" i="17"/>
  <c r="AA197" i="17"/>
  <c r="AA196" i="17"/>
  <c r="AA195" i="17"/>
  <c r="AA194" i="17"/>
  <c r="AA193" i="17"/>
  <c r="AA192" i="17"/>
  <c r="AA191" i="17"/>
  <c r="AA190" i="17"/>
  <c r="AA189" i="17"/>
  <c r="AA188" i="17"/>
  <c r="AA187" i="17"/>
  <c r="AA186" i="17"/>
  <c r="AA185" i="17"/>
  <c r="AA184" i="17"/>
  <c r="AA183" i="17"/>
  <c r="AA182" i="17"/>
  <c r="AA181" i="17"/>
  <c r="AA180" i="17"/>
  <c r="AA179" i="17"/>
  <c r="AA178" i="17"/>
  <c r="AA177" i="17"/>
  <c r="AA176" i="17"/>
  <c r="AA175" i="17"/>
  <c r="AA174" i="17"/>
  <c r="AA173" i="17"/>
  <c r="AA172" i="17"/>
  <c r="AA171" i="17"/>
  <c r="AA170" i="17"/>
  <c r="AA169" i="17"/>
  <c r="AA168" i="17"/>
  <c r="AA167" i="17"/>
  <c r="AA166" i="17"/>
  <c r="AA165" i="17"/>
  <c r="AA164" i="17"/>
  <c r="AA163" i="17"/>
  <c r="AA162" i="17"/>
  <c r="AA161" i="17"/>
  <c r="AA160" i="17"/>
  <c r="AA159" i="17"/>
  <c r="AA158" i="17"/>
  <c r="AA157" i="17"/>
  <c r="AA156" i="17"/>
  <c r="AA155" i="17"/>
  <c r="AA154" i="17"/>
  <c r="AA153" i="17"/>
  <c r="AA152" i="17"/>
  <c r="AA151" i="17"/>
  <c r="AA150" i="17"/>
  <c r="AA149" i="17"/>
  <c r="AA148" i="17"/>
  <c r="AA147" i="17"/>
  <c r="AA146" i="17"/>
  <c r="AA145" i="17"/>
  <c r="AA144" i="17"/>
  <c r="AA143" i="17"/>
  <c r="AA142" i="17"/>
  <c r="AA141" i="17"/>
  <c r="AA140" i="17"/>
  <c r="AA139" i="17"/>
  <c r="AA138" i="17"/>
  <c r="AA137" i="17"/>
  <c r="AA136" i="17"/>
  <c r="AA135" i="17"/>
  <c r="AA134" i="17"/>
  <c r="AA133" i="17"/>
  <c r="AA132" i="17"/>
  <c r="AA131" i="17"/>
  <c r="AA130" i="17"/>
  <c r="AA129" i="17"/>
  <c r="AA128" i="17"/>
  <c r="AA127" i="17"/>
  <c r="AA126" i="17"/>
  <c r="AA125" i="17"/>
  <c r="AA124" i="17"/>
  <c r="AA123" i="17"/>
  <c r="AA122" i="17"/>
  <c r="AA121" i="17"/>
  <c r="AA120" i="17"/>
  <c r="AA119" i="17"/>
  <c r="AA118" i="17"/>
  <c r="AA117" i="17"/>
  <c r="AA116" i="17"/>
  <c r="AA115" i="17"/>
  <c r="AA114" i="17"/>
  <c r="AA113" i="17"/>
  <c r="AA112" i="17"/>
  <c r="AA111" i="17"/>
  <c r="AA110" i="17"/>
  <c r="AA109" i="17"/>
  <c r="AA108" i="17"/>
  <c r="AA107" i="17"/>
  <c r="AA106" i="17"/>
  <c r="AA105" i="17"/>
  <c r="AA104" i="17"/>
  <c r="AA103" i="17"/>
  <c r="AA102" i="17"/>
  <c r="AA101" i="17"/>
  <c r="AA100" i="17"/>
  <c r="AA99" i="17"/>
  <c r="AA98" i="17"/>
  <c r="AA97" i="17"/>
  <c r="AA96" i="17"/>
  <c r="AA95" i="17"/>
  <c r="AA94" i="17"/>
  <c r="AA93" i="17"/>
  <c r="AA92" i="17"/>
  <c r="AA91" i="17"/>
  <c r="AA90" i="17"/>
  <c r="AA89" i="17"/>
  <c r="AA88" i="17"/>
  <c r="AA87" i="17"/>
  <c r="AA86" i="17"/>
  <c r="AA85" i="17"/>
  <c r="AA84" i="17"/>
  <c r="AA83" i="17"/>
  <c r="AA82" i="17"/>
  <c r="AA81" i="17"/>
  <c r="AA80" i="17"/>
  <c r="AA79" i="17"/>
  <c r="AA78" i="17"/>
  <c r="AA77" i="17"/>
  <c r="AA76" i="17"/>
  <c r="AA75" i="17"/>
  <c r="AA74" i="17"/>
  <c r="AA73" i="17"/>
  <c r="AA72" i="17"/>
  <c r="AA71" i="17"/>
  <c r="AA70" i="17"/>
  <c r="AA69" i="17"/>
  <c r="AA68" i="17"/>
  <c r="AA67" i="17"/>
  <c r="AA66" i="17"/>
  <c r="AA65" i="17"/>
  <c r="AA64" i="17"/>
  <c r="AA63" i="17"/>
  <c r="AA62" i="17"/>
  <c r="AA61" i="17"/>
  <c r="AA60" i="17"/>
  <c r="AA59" i="17"/>
  <c r="AA58" i="17"/>
  <c r="AA57" i="17"/>
  <c r="AA56" i="17"/>
  <c r="AA55" i="17"/>
  <c r="AA54" i="17"/>
  <c r="AA53" i="17"/>
  <c r="AA52" i="17"/>
  <c r="AA51" i="17"/>
  <c r="AA50" i="17"/>
  <c r="AA49" i="17"/>
  <c r="AA48" i="17"/>
  <c r="AA47" i="17"/>
  <c r="AA46" i="17"/>
  <c r="AA45" i="17"/>
  <c r="AA44" i="17"/>
  <c r="AA43" i="17"/>
  <c r="AA42" i="17"/>
  <c r="AA41" i="17"/>
  <c r="AA40" i="17"/>
  <c r="AA39" i="17"/>
  <c r="AA38" i="17"/>
  <c r="AA37" i="17"/>
  <c r="AA36" i="17"/>
  <c r="AA35" i="17"/>
  <c r="AA34" i="17"/>
  <c r="AA33" i="17"/>
  <c r="AA32" i="17"/>
  <c r="AA31" i="17"/>
  <c r="AA30" i="17"/>
  <c r="AA29" i="17"/>
  <c r="AA28" i="17"/>
  <c r="AA27" i="17"/>
  <c r="AA26" i="17"/>
  <c r="AA25" i="17"/>
  <c r="AA24" i="17"/>
  <c r="AA23" i="17"/>
  <c r="AA22" i="17"/>
  <c r="AA21" i="17"/>
  <c r="AA20" i="17"/>
  <c r="AA19" i="17"/>
  <c r="AA18" i="17"/>
  <c r="AA17" i="17"/>
  <c r="AA16" i="17"/>
  <c r="AA14" i="17"/>
  <c r="AA13" i="17"/>
  <c r="AA12" i="17"/>
  <c r="AA11" i="17"/>
  <c r="AA10" i="17"/>
  <c r="AA9" i="17"/>
  <c r="AA8" i="17"/>
  <c r="AA7" i="17"/>
  <c r="AA6" i="17"/>
  <c r="AA5" i="17"/>
  <c r="AA4" i="17"/>
  <c r="AA3" i="17"/>
  <c r="AA2" i="17"/>
  <c r="AD361" i="17"/>
  <c r="AD360" i="17"/>
  <c r="AD359" i="17"/>
  <c r="AD358" i="17"/>
  <c r="AD357" i="17"/>
  <c r="AD356" i="17"/>
  <c r="AD355" i="17"/>
  <c r="AD354" i="17"/>
  <c r="AD353" i="17"/>
  <c r="AD352" i="17"/>
  <c r="AD351" i="17"/>
  <c r="AD350" i="17"/>
  <c r="AD349" i="17"/>
  <c r="AD348" i="17"/>
  <c r="AD347" i="17"/>
  <c r="AD346" i="17"/>
  <c r="AD345" i="17"/>
  <c r="AD344" i="17"/>
  <c r="AD343" i="17"/>
  <c r="AD342" i="17"/>
  <c r="AD341" i="17"/>
  <c r="AD340" i="17"/>
  <c r="AD339" i="17"/>
  <c r="AD338" i="17"/>
  <c r="AD337" i="17"/>
  <c r="AD336" i="17"/>
  <c r="AD335" i="17"/>
  <c r="AD334" i="17"/>
  <c r="AD333" i="17"/>
  <c r="AD332" i="17"/>
  <c r="AD331" i="17"/>
  <c r="AD330" i="17"/>
  <c r="AD329" i="17"/>
  <c r="AD328" i="17"/>
  <c r="AD327" i="17"/>
  <c r="AD326" i="17"/>
  <c r="AD325" i="17"/>
  <c r="AD324" i="17"/>
  <c r="AD323" i="17"/>
  <c r="AD322" i="17"/>
  <c r="AD321" i="17"/>
  <c r="AD320" i="17"/>
  <c r="AD319" i="17"/>
  <c r="AD318" i="17"/>
  <c r="AD317" i="17"/>
  <c r="AD316" i="17"/>
  <c r="AD315" i="17"/>
  <c r="AD314" i="17"/>
  <c r="AD313" i="17"/>
  <c r="AD312" i="17"/>
  <c r="AD311" i="17"/>
  <c r="AD310" i="17"/>
  <c r="AD309" i="17"/>
  <c r="AD308" i="17"/>
  <c r="AD307" i="17"/>
  <c r="AD306" i="17"/>
  <c r="AD305" i="17"/>
  <c r="AD304" i="17"/>
  <c r="AD303" i="17"/>
  <c r="AD302" i="17"/>
  <c r="AD301" i="17"/>
  <c r="AD300" i="17"/>
  <c r="AD299" i="17"/>
  <c r="AD298" i="17"/>
  <c r="AD297" i="17"/>
  <c r="AD296" i="17"/>
  <c r="AD295" i="17"/>
  <c r="AD294" i="17"/>
  <c r="AD293" i="17"/>
  <c r="AD292" i="17"/>
  <c r="AD291" i="17"/>
  <c r="AD290" i="17"/>
  <c r="AD289" i="17"/>
  <c r="AD288" i="17"/>
  <c r="AD287" i="17"/>
  <c r="AD286" i="17"/>
  <c r="AD285" i="17"/>
  <c r="AD284" i="17"/>
  <c r="AD283" i="17"/>
  <c r="AD282" i="17"/>
  <c r="AD281" i="17"/>
  <c r="AD280" i="17"/>
  <c r="AD279" i="17"/>
  <c r="AD278" i="17"/>
  <c r="AD277" i="17"/>
  <c r="AD276" i="17"/>
  <c r="AD275" i="17"/>
  <c r="AD274" i="17"/>
  <c r="AD273" i="17"/>
  <c r="AD272" i="17"/>
  <c r="AD271" i="17"/>
  <c r="AD270" i="17"/>
  <c r="AD269" i="17"/>
  <c r="AD268" i="17"/>
  <c r="AD267" i="17"/>
  <c r="AD266" i="17"/>
  <c r="AD265" i="17"/>
  <c r="AD264" i="17"/>
  <c r="AD263" i="17"/>
  <c r="AD262" i="17"/>
  <c r="AD261" i="17"/>
  <c r="AD260" i="17"/>
  <c r="AD259" i="17"/>
  <c r="AD258" i="17"/>
  <c r="AD257" i="17"/>
  <c r="AD256" i="17"/>
  <c r="AD255" i="17"/>
  <c r="AD254" i="17"/>
  <c r="AD253" i="17"/>
  <c r="AD252" i="17"/>
  <c r="AD251" i="17"/>
  <c r="AD250" i="17"/>
  <c r="AD249" i="17"/>
  <c r="AD248" i="17"/>
  <c r="AD247" i="17"/>
  <c r="AD246" i="17"/>
  <c r="AD245" i="17"/>
  <c r="AD244" i="17"/>
  <c r="AD243" i="17"/>
  <c r="AD242" i="17"/>
  <c r="AD241" i="17"/>
  <c r="AD240" i="17"/>
  <c r="AD239" i="17"/>
  <c r="AD238" i="17"/>
  <c r="AD237" i="17"/>
  <c r="AD236" i="17"/>
  <c r="AD235" i="17"/>
  <c r="AD234" i="17"/>
  <c r="AD233" i="17"/>
  <c r="AD232" i="17"/>
  <c r="AD231" i="17"/>
  <c r="AD230" i="17"/>
  <c r="AD229" i="17"/>
  <c r="AD228" i="17"/>
  <c r="AD227" i="17"/>
  <c r="AD226" i="17"/>
  <c r="AD225" i="17"/>
  <c r="AD224" i="17"/>
  <c r="AD223" i="17"/>
  <c r="AD222" i="17"/>
  <c r="AD221" i="17"/>
  <c r="AD220" i="17"/>
  <c r="AD219" i="17"/>
  <c r="AD218" i="17"/>
  <c r="AD217" i="17"/>
  <c r="AD216" i="17"/>
  <c r="AD215" i="17"/>
  <c r="AD214" i="17"/>
  <c r="AD213" i="17"/>
  <c r="AD212" i="17"/>
  <c r="AD211" i="17"/>
  <c r="AD210" i="17"/>
  <c r="AD209" i="17"/>
  <c r="AD208" i="17"/>
  <c r="AD207" i="17"/>
  <c r="AD206" i="17"/>
  <c r="AD205" i="17"/>
  <c r="AD204" i="17"/>
  <c r="AD203" i="17"/>
  <c r="AD202" i="17"/>
  <c r="AD201" i="17"/>
  <c r="AD200" i="17"/>
  <c r="AD199" i="17"/>
  <c r="AD198" i="17"/>
  <c r="AD197" i="17"/>
  <c r="AD196" i="17"/>
  <c r="AD195" i="17"/>
  <c r="AD194" i="17"/>
  <c r="AD193" i="17"/>
  <c r="AD192" i="17"/>
  <c r="AD191" i="17"/>
  <c r="AD190" i="17"/>
  <c r="AD189" i="17"/>
  <c r="AD188" i="17"/>
  <c r="AD187" i="17"/>
  <c r="AD186" i="17"/>
  <c r="AD185" i="17"/>
  <c r="AD184" i="17"/>
  <c r="AD183" i="17"/>
  <c r="AD182" i="17"/>
  <c r="AD181" i="17"/>
  <c r="AD180" i="17"/>
  <c r="AD179" i="17"/>
  <c r="AD178" i="17"/>
  <c r="AD177" i="17"/>
  <c r="AD176" i="17"/>
  <c r="AD175" i="17"/>
  <c r="AD174" i="17"/>
  <c r="AD173" i="17"/>
  <c r="AD172" i="17"/>
  <c r="AD171" i="17"/>
  <c r="AD170" i="17"/>
  <c r="AD169" i="17"/>
  <c r="AD168" i="17"/>
  <c r="AD167" i="17"/>
  <c r="AD166" i="17"/>
  <c r="AD165" i="17"/>
  <c r="AD164" i="17"/>
  <c r="AD163" i="17"/>
  <c r="AD162" i="17"/>
  <c r="AD161" i="17"/>
  <c r="AD160" i="17"/>
  <c r="AD159" i="17"/>
  <c r="AD158" i="17"/>
  <c r="AD157" i="17"/>
  <c r="AD156" i="17"/>
  <c r="AD155" i="17"/>
  <c r="AD154" i="17"/>
  <c r="AD153" i="17"/>
  <c r="AD152" i="17"/>
  <c r="AD151" i="17"/>
  <c r="AD150" i="17"/>
  <c r="AD149" i="17"/>
  <c r="AD148" i="17"/>
  <c r="AD147" i="17"/>
  <c r="AD146" i="17"/>
  <c r="AD145" i="17"/>
  <c r="AD144" i="17"/>
  <c r="AD143" i="17"/>
  <c r="AD142" i="17"/>
  <c r="AD141" i="17"/>
  <c r="AD140" i="17"/>
  <c r="AD139" i="17"/>
  <c r="AD138" i="17"/>
  <c r="AD137" i="17"/>
  <c r="AD136" i="17"/>
  <c r="AD135" i="17"/>
  <c r="AD134" i="17"/>
  <c r="AD133" i="17"/>
  <c r="AD132" i="17"/>
  <c r="AD131" i="17"/>
  <c r="AD130" i="17"/>
  <c r="AD129" i="17"/>
  <c r="AD128" i="17"/>
  <c r="AD127" i="17"/>
  <c r="AD126" i="17"/>
  <c r="AD125" i="17"/>
  <c r="AD124" i="17"/>
  <c r="AD123" i="17"/>
  <c r="AD122" i="17"/>
  <c r="AD121" i="17"/>
  <c r="AD120" i="17"/>
  <c r="AD119" i="17"/>
  <c r="AD118" i="17"/>
  <c r="AD117" i="17"/>
  <c r="AD116" i="17"/>
  <c r="AD115" i="17"/>
  <c r="AD114" i="17"/>
  <c r="AD113" i="17"/>
  <c r="AD112" i="17"/>
  <c r="AD111" i="17"/>
  <c r="AD110" i="17"/>
  <c r="AD109" i="17"/>
  <c r="AD108" i="17"/>
  <c r="AD107" i="17"/>
  <c r="AD106" i="17"/>
  <c r="AD105" i="17"/>
  <c r="AD104" i="17"/>
  <c r="AD103" i="17"/>
  <c r="AD102" i="17"/>
  <c r="AD101" i="17"/>
  <c r="AD100" i="17"/>
  <c r="AD99" i="17"/>
  <c r="AD98" i="17"/>
  <c r="AD97" i="17"/>
  <c r="AD96" i="17"/>
  <c r="AD95" i="17"/>
  <c r="AD94" i="17"/>
  <c r="AD93" i="17"/>
  <c r="AD92" i="17"/>
  <c r="AD91" i="17"/>
  <c r="AD90" i="17"/>
  <c r="AD89" i="17"/>
  <c r="AD88" i="17"/>
  <c r="AD87" i="17"/>
  <c r="AD86" i="17"/>
  <c r="AD85" i="17"/>
  <c r="AD84" i="17"/>
  <c r="AD83" i="17"/>
  <c r="AD82" i="17"/>
  <c r="AD81" i="17"/>
  <c r="AD80" i="17"/>
  <c r="AD79" i="17"/>
  <c r="AD78" i="17"/>
  <c r="AD77" i="17"/>
  <c r="AD76" i="17"/>
  <c r="AD75" i="17"/>
  <c r="AD74" i="17"/>
  <c r="AD73" i="17"/>
  <c r="AD72" i="17"/>
  <c r="AD71" i="17"/>
  <c r="AD70" i="17"/>
  <c r="AD69" i="17"/>
  <c r="AD68" i="17"/>
  <c r="AD67" i="17"/>
  <c r="AD66" i="17"/>
  <c r="AD65" i="17"/>
  <c r="AD64" i="17"/>
  <c r="AD63" i="17"/>
  <c r="AD62" i="17"/>
  <c r="AD61" i="17"/>
  <c r="AD60" i="17"/>
  <c r="AD59" i="17"/>
  <c r="AD58" i="17"/>
  <c r="AD57" i="17"/>
  <c r="AD56" i="17"/>
  <c r="AD55" i="17"/>
  <c r="AD54" i="17"/>
  <c r="AD53" i="17"/>
  <c r="AD52" i="17"/>
  <c r="AD51" i="17"/>
  <c r="AD50" i="17"/>
  <c r="AD49" i="17"/>
  <c r="AD48" i="17"/>
  <c r="AD47" i="17"/>
  <c r="AD46" i="17"/>
  <c r="AD45" i="17"/>
  <c r="AD44" i="17"/>
  <c r="AD43" i="17"/>
  <c r="AD42" i="17"/>
  <c r="AD41" i="17"/>
  <c r="AD40" i="17"/>
  <c r="AD39" i="17"/>
  <c r="AD38" i="17"/>
  <c r="AD37" i="17"/>
  <c r="AD36" i="17"/>
  <c r="AD35" i="17"/>
  <c r="AD34" i="17"/>
  <c r="AD33" i="17"/>
  <c r="AD32" i="17"/>
  <c r="AD31" i="17"/>
  <c r="AD30" i="17"/>
  <c r="AD29" i="17"/>
  <c r="AD28" i="17"/>
  <c r="AD27" i="17"/>
  <c r="AD26" i="17"/>
  <c r="AD25" i="17"/>
  <c r="AD24" i="17"/>
  <c r="AD23" i="17"/>
  <c r="AD22" i="17"/>
  <c r="AD21" i="17"/>
  <c r="AD20" i="17"/>
  <c r="AD19" i="17"/>
  <c r="AD18" i="17"/>
  <c r="AD17" i="17"/>
  <c r="AD16" i="17"/>
  <c r="AD14" i="17"/>
  <c r="AD13" i="17"/>
  <c r="AD12" i="17"/>
  <c r="AD11" i="17"/>
  <c r="AD10" i="17"/>
  <c r="AD9" i="17"/>
  <c r="AD8" i="17"/>
  <c r="AD7" i="17"/>
  <c r="AD6" i="17"/>
  <c r="AD5" i="17"/>
  <c r="AD4" i="17"/>
  <c r="AD3" i="17"/>
  <c r="AD2" i="17"/>
  <c r="AG361" i="17"/>
  <c r="AG360" i="17"/>
  <c r="AG359" i="17"/>
  <c r="AG358" i="17"/>
  <c r="AG357" i="17"/>
  <c r="AG356" i="17"/>
  <c r="AG355" i="17"/>
  <c r="AG354" i="17"/>
  <c r="AG353" i="17"/>
  <c r="AG352" i="17"/>
  <c r="AG351" i="17"/>
  <c r="AG350" i="17"/>
  <c r="AG349" i="17"/>
  <c r="AG348" i="17"/>
  <c r="AG347" i="17"/>
  <c r="AG346" i="17"/>
  <c r="AG345" i="17"/>
  <c r="AG344" i="17"/>
  <c r="AG343" i="17"/>
  <c r="AG342" i="17"/>
  <c r="AG341" i="17"/>
  <c r="AG340" i="17"/>
  <c r="AG339" i="17"/>
  <c r="AG338" i="17"/>
  <c r="AG337" i="17"/>
  <c r="AG336" i="17"/>
  <c r="AG335" i="17"/>
  <c r="AG334" i="17"/>
  <c r="AG333" i="17"/>
  <c r="AG332" i="17"/>
  <c r="AG331" i="17"/>
  <c r="AG330" i="17"/>
  <c r="AG329" i="17"/>
  <c r="AG328" i="17"/>
  <c r="AG327" i="17"/>
  <c r="AG326" i="17"/>
  <c r="AG325" i="17"/>
  <c r="AG324" i="17"/>
  <c r="AG323" i="17"/>
  <c r="AG322" i="17"/>
  <c r="AG321" i="17"/>
  <c r="AG320" i="17"/>
  <c r="AG319" i="17"/>
  <c r="AG318" i="17"/>
  <c r="AG317" i="17"/>
  <c r="AG316" i="17"/>
  <c r="AG315" i="17"/>
  <c r="AG314" i="17"/>
  <c r="AG313" i="17"/>
  <c r="AG312" i="17"/>
  <c r="AG311" i="17"/>
  <c r="AG310" i="17"/>
  <c r="AG309" i="17"/>
  <c r="AG308" i="17"/>
  <c r="AG307" i="17"/>
  <c r="AG306" i="17"/>
  <c r="AG305" i="17"/>
  <c r="AG304" i="17"/>
  <c r="AG303" i="17"/>
  <c r="AG302" i="17"/>
  <c r="AG301" i="17"/>
  <c r="AG300" i="17"/>
  <c r="AG299" i="17"/>
  <c r="AG298" i="17"/>
  <c r="AG297" i="17"/>
  <c r="AG296" i="17"/>
  <c r="AG295" i="17"/>
  <c r="AG294" i="17"/>
  <c r="AG293" i="17"/>
  <c r="AG292" i="17"/>
  <c r="AG291" i="17"/>
  <c r="AG290" i="17"/>
  <c r="AG289" i="17"/>
  <c r="AG288" i="17"/>
  <c r="AG287" i="17"/>
  <c r="AG286" i="17"/>
  <c r="AG285" i="17"/>
  <c r="AG284" i="17"/>
  <c r="AG283" i="17"/>
  <c r="AG282" i="17"/>
  <c r="AG281" i="17"/>
  <c r="AG280" i="17"/>
  <c r="AG279" i="17"/>
  <c r="AG278" i="17"/>
  <c r="AG277" i="17"/>
  <c r="AG276" i="17"/>
  <c r="AG275" i="17"/>
  <c r="AG274" i="17"/>
  <c r="AG273" i="17"/>
  <c r="AG272" i="17"/>
  <c r="AG271" i="17"/>
  <c r="AG270" i="17"/>
  <c r="AG269" i="17"/>
  <c r="AG268" i="17"/>
  <c r="AG267" i="17"/>
  <c r="AG266" i="17"/>
  <c r="AG265" i="17"/>
  <c r="AG264" i="17"/>
  <c r="AG263" i="17"/>
  <c r="AG262" i="17"/>
  <c r="AG261" i="17"/>
  <c r="AG260" i="17"/>
  <c r="AG259" i="17"/>
  <c r="AG258" i="17"/>
  <c r="AG257" i="17"/>
  <c r="AG256" i="17"/>
  <c r="AG255" i="17"/>
  <c r="AG254" i="17"/>
  <c r="AG253" i="17"/>
  <c r="AG252" i="17"/>
  <c r="AG251" i="17"/>
  <c r="AG250" i="17"/>
  <c r="AG249" i="17"/>
  <c r="AG248" i="17"/>
  <c r="AG247" i="17"/>
  <c r="AG246" i="17"/>
  <c r="AG245" i="17"/>
  <c r="AG244" i="17"/>
  <c r="AG243" i="17"/>
  <c r="AG242" i="17"/>
  <c r="AG241" i="17"/>
  <c r="AG240" i="17"/>
  <c r="AG239" i="17"/>
  <c r="AG238" i="17"/>
  <c r="AG237" i="17"/>
  <c r="AG236" i="17"/>
  <c r="AG235" i="17"/>
  <c r="AG234" i="17"/>
  <c r="AG233" i="17"/>
  <c r="AG232" i="17"/>
  <c r="AG231" i="17"/>
  <c r="AG230" i="17"/>
  <c r="AG229" i="17"/>
  <c r="AG228" i="17"/>
  <c r="AG227" i="17"/>
  <c r="AG226" i="17"/>
  <c r="AG225" i="17"/>
  <c r="AG224" i="17"/>
  <c r="AG223" i="17"/>
  <c r="AG222" i="17"/>
  <c r="AG221" i="17"/>
  <c r="AG220" i="17"/>
  <c r="AG219" i="17"/>
  <c r="AG218" i="17"/>
  <c r="AG217" i="17"/>
  <c r="AG216" i="17"/>
  <c r="AG215" i="17"/>
  <c r="AG214" i="17"/>
  <c r="AG213" i="17"/>
  <c r="AG212" i="17"/>
  <c r="AG211" i="17"/>
  <c r="AG210" i="17"/>
  <c r="AG209" i="17"/>
  <c r="AG208" i="17"/>
  <c r="AG207" i="17"/>
  <c r="AG206" i="17"/>
  <c r="AG205" i="17"/>
  <c r="AG204" i="17"/>
  <c r="AG203" i="17"/>
  <c r="AG202" i="17"/>
  <c r="AG201" i="17"/>
  <c r="AG200" i="17"/>
  <c r="AG199" i="17"/>
  <c r="AG198" i="17"/>
  <c r="AG197" i="17"/>
  <c r="AG196" i="17"/>
  <c r="AG195" i="17"/>
  <c r="AG194" i="17"/>
  <c r="AG193" i="17"/>
  <c r="AG192" i="17"/>
  <c r="AG191" i="17"/>
  <c r="AG190" i="17"/>
  <c r="AG189" i="17"/>
  <c r="AG188" i="17"/>
  <c r="AG187" i="17"/>
  <c r="AG186" i="17"/>
  <c r="AG185" i="17"/>
  <c r="AG184" i="17"/>
  <c r="AG183" i="17"/>
  <c r="AG182" i="17"/>
  <c r="AG181" i="17"/>
  <c r="AG180" i="17"/>
  <c r="AG179" i="17"/>
  <c r="AG178" i="17"/>
  <c r="AG177" i="17"/>
  <c r="AG176" i="17"/>
  <c r="AG175" i="17"/>
  <c r="AG174" i="17"/>
  <c r="AG173" i="17"/>
  <c r="AG172" i="17"/>
  <c r="AG171" i="17"/>
  <c r="AG170" i="17"/>
  <c r="AG169" i="17"/>
  <c r="AG168" i="17"/>
  <c r="AG167" i="17"/>
  <c r="AG166" i="17"/>
  <c r="AG165" i="17"/>
  <c r="AG164" i="17"/>
  <c r="AG163" i="17"/>
  <c r="AG162" i="17"/>
  <c r="AG161" i="17"/>
  <c r="AG160" i="17"/>
  <c r="AG159" i="17"/>
  <c r="AG158" i="17"/>
  <c r="AG157" i="17"/>
  <c r="AG156" i="17"/>
  <c r="AG155" i="17"/>
  <c r="AG154" i="17"/>
  <c r="AG153" i="17"/>
  <c r="AG152" i="17"/>
  <c r="AG151" i="17"/>
  <c r="AG150" i="17"/>
  <c r="AG149" i="17"/>
  <c r="AG148" i="17"/>
  <c r="AG147" i="17"/>
  <c r="AG146" i="17"/>
  <c r="AG145" i="17"/>
  <c r="AG144" i="17"/>
  <c r="AG143" i="17"/>
  <c r="AG142" i="17"/>
  <c r="AG141" i="17"/>
  <c r="AG140" i="17"/>
  <c r="AG139" i="17"/>
  <c r="AG138" i="17"/>
  <c r="AG137" i="17"/>
  <c r="AG136" i="17"/>
  <c r="AG135" i="17"/>
  <c r="AG134" i="17"/>
  <c r="AG133" i="17"/>
  <c r="AG132" i="17"/>
  <c r="AG131" i="17"/>
  <c r="AG130" i="17"/>
  <c r="AG129" i="17"/>
  <c r="AG128" i="17"/>
  <c r="AG127" i="17"/>
  <c r="AG126" i="17"/>
  <c r="AG125" i="17"/>
  <c r="AG124" i="17"/>
  <c r="AG123" i="17"/>
  <c r="AG122" i="17"/>
  <c r="AG121" i="17"/>
  <c r="AG120" i="17"/>
  <c r="AG119" i="17"/>
  <c r="AG118" i="17"/>
  <c r="AG117" i="17"/>
  <c r="AG116" i="17"/>
  <c r="AG115" i="17"/>
  <c r="AG114" i="17"/>
  <c r="AG113" i="17"/>
  <c r="AG112" i="17"/>
  <c r="AG111" i="17"/>
  <c r="AG110" i="17"/>
  <c r="AG109" i="17"/>
  <c r="AG108" i="17"/>
  <c r="AG107" i="17"/>
  <c r="AG106" i="17"/>
  <c r="AG105" i="17"/>
  <c r="AG104" i="17"/>
  <c r="AG103" i="17"/>
  <c r="AG102" i="17"/>
  <c r="AG101" i="17"/>
  <c r="AG100" i="17"/>
  <c r="AG99" i="17"/>
  <c r="AG98" i="17"/>
  <c r="AG97" i="17"/>
  <c r="AG96" i="17"/>
  <c r="AG95" i="17"/>
  <c r="AG94" i="17"/>
  <c r="AG93" i="17"/>
  <c r="AG92" i="17"/>
  <c r="AG91" i="17"/>
  <c r="AG90" i="17"/>
  <c r="AG89" i="17"/>
  <c r="AG88" i="17"/>
  <c r="AG87" i="17"/>
  <c r="AG86" i="17"/>
  <c r="AG85" i="17"/>
  <c r="AG84" i="17"/>
  <c r="AG83" i="17"/>
  <c r="AG82" i="17"/>
  <c r="AG81" i="17"/>
  <c r="AG80" i="17"/>
  <c r="AG79" i="17"/>
  <c r="AG78" i="17"/>
  <c r="AG77" i="17"/>
  <c r="AG76" i="17"/>
  <c r="AG75" i="17"/>
  <c r="AG74" i="17"/>
  <c r="AG73" i="17"/>
  <c r="AG72" i="17"/>
  <c r="AG71" i="17"/>
  <c r="AG70" i="17"/>
  <c r="AG69" i="17"/>
  <c r="AG68" i="17"/>
  <c r="AG67" i="17"/>
  <c r="AG66" i="17"/>
  <c r="AG65" i="17"/>
  <c r="AG64" i="17"/>
  <c r="AG63" i="17"/>
  <c r="AG62" i="17"/>
  <c r="AG61" i="17"/>
  <c r="AG60" i="17"/>
  <c r="AG59" i="17"/>
  <c r="AG58" i="17"/>
  <c r="AG57" i="17"/>
  <c r="AG56" i="17"/>
  <c r="AG55" i="17"/>
  <c r="AG54" i="17"/>
  <c r="AG53" i="17"/>
  <c r="AG52" i="17"/>
  <c r="AG51" i="17"/>
  <c r="AG50" i="17"/>
  <c r="AG49" i="17"/>
  <c r="AG48" i="17"/>
  <c r="AG47" i="17"/>
  <c r="AG46" i="17"/>
  <c r="AG45" i="17"/>
  <c r="AG44" i="17"/>
  <c r="AG43" i="17"/>
  <c r="AG42" i="17"/>
  <c r="AG41" i="17"/>
  <c r="AG40" i="17"/>
  <c r="AG39" i="17"/>
  <c r="AG38" i="17"/>
  <c r="AG37" i="17"/>
  <c r="AG36" i="17"/>
  <c r="AG35" i="17"/>
  <c r="AG34" i="17"/>
  <c r="AG33" i="17"/>
  <c r="AG32" i="17"/>
  <c r="AG31" i="17"/>
  <c r="AG30" i="17"/>
  <c r="AG29" i="17"/>
  <c r="AG28" i="17"/>
  <c r="AG27" i="17"/>
  <c r="AG26" i="17"/>
  <c r="AG25" i="17"/>
  <c r="AG24" i="17"/>
  <c r="AG23" i="17"/>
  <c r="AG22" i="17"/>
  <c r="AG21" i="17"/>
  <c r="AG20" i="17"/>
  <c r="AG19" i="17"/>
  <c r="AG18" i="17"/>
  <c r="AG17" i="17"/>
  <c r="AG16" i="17"/>
  <c r="AG15" i="17"/>
  <c r="AG14" i="17"/>
  <c r="AG13" i="17"/>
  <c r="AG12" i="17"/>
  <c r="AG11" i="17"/>
  <c r="AG10" i="17"/>
  <c r="AG9" i="17"/>
  <c r="AG8" i="17"/>
  <c r="AG7" i="17"/>
  <c r="AG6" i="17"/>
  <c r="AG5" i="17"/>
  <c r="AG4" i="17"/>
  <c r="AG3" i="17"/>
  <c r="AG2" i="17"/>
  <c r="AJ361" i="17"/>
  <c r="AJ360" i="17"/>
  <c r="AJ359" i="17"/>
  <c r="AJ358" i="17"/>
  <c r="AJ357" i="17"/>
  <c r="AJ356" i="17"/>
  <c r="AJ355" i="17"/>
  <c r="AJ354" i="17"/>
  <c r="AJ353" i="17"/>
  <c r="AJ352" i="17"/>
  <c r="AJ351" i="17"/>
  <c r="AJ350" i="17"/>
  <c r="AJ349" i="17"/>
  <c r="AJ348" i="17"/>
  <c r="AJ347" i="17"/>
  <c r="AJ346" i="17"/>
  <c r="AJ345" i="17"/>
  <c r="AJ344" i="17"/>
  <c r="AJ343" i="17"/>
  <c r="AJ342" i="17"/>
  <c r="AJ341" i="17"/>
  <c r="AJ340" i="17"/>
  <c r="AJ339" i="17"/>
  <c r="AJ338" i="17"/>
  <c r="AJ337" i="17"/>
  <c r="AJ336" i="17"/>
  <c r="AJ335" i="17"/>
  <c r="AJ334" i="17"/>
  <c r="AJ333" i="17"/>
  <c r="AJ332" i="17"/>
  <c r="AJ331" i="17"/>
  <c r="AJ330" i="17"/>
  <c r="AJ329" i="17"/>
  <c r="AJ328" i="17"/>
  <c r="AJ327" i="17"/>
  <c r="AJ326" i="17"/>
  <c r="AJ325" i="17"/>
  <c r="AJ324" i="17"/>
  <c r="AJ323" i="17"/>
  <c r="AJ322" i="17"/>
  <c r="AJ321" i="17"/>
  <c r="AJ320" i="17"/>
  <c r="AJ319" i="17"/>
  <c r="AJ318" i="17"/>
  <c r="AJ317" i="17"/>
  <c r="AJ316" i="17"/>
  <c r="AJ315" i="17"/>
  <c r="AJ314" i="17"/>
  <c r="AJ313" i="17"/>
  <c r="AJ312" i="17"/>
  <c r="AJ311" i="17"/>
  <c r="AJ310" i="17"/>
  <c r="AJ309" i="17"/>
  <c r="AJ308" i="17"/>
  <c r="AJ307" i="17"/>
  <c r="AJ306" i="17"/>
  <c r="AJ305" i="17"/>
  <c r="AJ304" i="17"/>
  <c r="AJ303" i="17"/>
  <c r="AJ302" i="17"/>
  <c r="AJ301" i="17"/>
  <c r="AJ300" i="17"/>
  <c r="AJ299" i="17"/>
  <c r="AJ298" i="17"/>
  <c r="AJ297" i="17"/>
  <c r="AJ296" i="17"/>
  <c r="AJ295" i="17"/>
  <c r="AJ294" i="17"/>
  <c r="AJ293" i="17"/>
  <c r="AJ292" i="17"/>
  <c r="AJ291" i="17"/>
  <c r="AJ290" i="17"/>
  <c r="AJ289" i="17"/>
  <c r="AJ288" i="17"/>
  <c r="AJ287" i="17"/>
  <c r="AJ286" i="17"/>
  <c r="AJ285" i="17"/>
  <c r="AJ284" i="17"/>
  <c r="AJ283" i="17"/>
  <c r="AJ282" i="17"/>
  <c r="AJ281" i="17"/>
  <c r="AJ280" i="17"/>
  <c r="AJ279" i="17"/>
  <c r="AJ278" i="17"/>
  <c r="AJ277" i="17"/>
  <c r="AJ276" i="17"/>
  <c r="AJ275" i="17"/>
  <c r="AJ274" i="17"/>
  <c r="AJ273" i="17"/>
  <c r="AJ272" i="17"/>
  <c r="AJ271" i="17"/>
  <c r="AJ270" i="17"/>
  <c r="AJ269" i="17"/>
  <c r="AJ268" i="17"/>
  <c r="AJ267" i="17"/>
  <c r="AJ266" i="17"/>
  <c r="AJ265" i="17"/>
  <c r="AJ264" i="17"/>
  <c r="AJ263" i="17"/>
  <c r="AJ262" i="17"/>
  <c r="AJ261" i="17"/>
  <c r="AJ260" i="17"/>
  <c r="AJ259" i="17"/>
  <c r="AJ258" i="17"/>
  <c r="AJ257" i="17"/>
  <c r="AJ256" i="17"/>
  <c r="AJ255" i="17"/>
  <c r="AJ254" i="17"/>
  <c r="AJ253" i="17"/>
  <c r="AJ252" i="17"/>
  <c r="AJ251" i="17"/>
  <c r="AJ250" i="17"/>
  <c r="AJ249" i="17"/>
  <c r="AJ248" i="17"/>
  <c r="AJ247" i="17"/>
  <c r="AJ246" i="17"/>
  <c r="AJ245" i="17"/>
  <c r="AJ244" i="17"/>
  <c r="AJ243" i="17"/>
  <c r="AJ242" i="17"/>
  <c r="AJ241" i="17"/>
  <c r="AJ240" i="17"/>
  <c r="AJ239" i="17"/>
  <c r="AJ238" i="17"/>
  <c r="AJ237" i="17"/>
  <c r="AJ236" i="17"/>
  <c r="AJ235" i="17"/>
  <c r="AJ234" i="17"/>
  <c r="AJ233" i="17"/>
  <c r="AJ232" i="17"/>
  <c r="AJ231" i="17"/>
  <c r="AJ230" i="17"/>
  <c r="AJ229" i="17"/>
  <c r="AJ228" i="17"/>
  <c r="AJ227" i="17"/>
  <c r="AJ226" i="17"/>
  <c r="AJ225" i="17"/>
  <c r="AJ224" i="17"/>
  <c r="AJ223" i="17"/>
  <c r="AJ222" i="17"/>
  <c r="AJ221" i="17"/>
  <c r="AJ220" i="17"/>
  <c r="AJ219" i="17"/>
  <c r="AJ218" i="17"/>
  <c r="AJ217" i="17"/>
  <c r="AJ216" i="17"/>
  <c r="AJ215" i="17"/>
  <c r="AJ214" i="17"/>
  <c r="AJ213" i="17"/>
  <c r="AJ212" i="17"/>
  <c r="AJ211" i="17"/>
  <c r="AJ210" i="17"/>
  <c r="AJ209" i="17"/>
  <c r="AJ208" i="17"/>
  <c r="AJ207" i="17"/>
  <c r="AJ206" i="17"/>
  <c r="AJ205" i="17"/>
  <c r="AJ204" i="17"/>
  <c r="AJ203" i="17"/>
  <c r="AJ202" i="17"/>
  <c r="AJ201" i="17"/>
  <c r="AJ200" i="17"/>
  <c r="AJ199" i="17"/>
  <c r="AJ198" i="17"/>
  <c r="AJ197" i="17"/>
  <c r="AJ196" i="17"/>
  <c r="AJ195" i="17"/>
  <c r="AJ194" i="17"/>
  <c r="AJ193" i="17"/>
  <c r="AJ192" i="17"/>
  <c r="AJ191" i="17"/>
  <c r="AJ190" i="17"/>
  <c r="AJ189" i="17"/>
  <c r="AJ188" i="17"/>
  <c r="AJ187" i="17"/>
  <c r="AJ186" i="17"/>
  <c r="AJ185" i="17"/>
  <c r="AJ184" i="17"/>
  <c r="AJ183" i="17"/>
  <c r="AJ182" i="17"/>
  <c r="AJ181" i="17"/>
  <c r="AJ180" i="17"/>
  <c r="AJ179" i="17"/>
  <c r="AJ178" i="17"/>
  <c r="AJ177" i="17"/>
  <c r="AJ176" i="17"/>
  <c r="AJ175" i="17"/>
  <c r="AJ174" i="17"/>
  <c r="AJ173" i="17"/>
  <c r="AJ172" i="17"/>
  <c r="AJ171" i="17"/>
  <c r="AJ170" i="17"/>
  <c r="AJ169" i="17"/>
  <c r="AJ168" i="17"/>
  <c r="AJ167" i="17"/>
  <c r="AJ166" i="17"/>
  <c r="AJ165" i="17"/>
  <c r="AJ164" i="17"/>
  <c r="AJ163" i="17"/>
  <c r="AJ162" i="17"/>
  <c r="AJ161" i="17"/>
  <c r="AJ160" i="17"/>
  <c r="AJ159" i="17"/>
  <c r="AJ158" i="17"/>
  <c r="AJ157" i="17"/>
  <c r="AJ156" i="17"/>
  <c r="AJ155" i="17"/>
  <c r="AJ154" i="17"/>
  <c r="AJ153" i="17"/>
  <c r="AJ152" i="17"/>
  <c r="AJ151" i="17"/>
  <c r="AJ150" i="17"/>
  <c r="AJ149" i="17"/>
  <c r="AJ148" i="17"/>
  <c r="AJ147" i="17"/>
  <c r="AJ146" i="17"/>
  <c r="AJ145" i="17"/>
  <c r="AJ144" i="17"/>
  <c r="AJ143" i="17"/>
  <c r="AJ142" i="17"/>
  <c r="AJ141" i="17"/>
  <c r="AJ140" i="17"/>
  <c r="AJ139" i="17"/>
  <c r="AJ138" i="17"/>
  <c r="AJ137" i="17"/>
  <c r="AJ136" i="17"/>
  <c r="AJ135" i="17"/>
  <c r="AJ134" i="17"/>
  <c r="AJ133" i="17"/>
  <c r="AJ132" i="17"/>
  <c r="AJ131" i="17"/>
  <c r="AJ130" i="17"/>
  <c r="AJ129" i="17"/>
  <c r="AJ128" i="17"/>
  <c r="AJ127" i="17"/>
  <c r="AJ126" i="17"/>
  <c r="AJ125" i="17"/>
  <c r="AJ124" i="17"/>
  <c r="AJ123" i="17"/>
  <c r="AJ122" i="17"/>
  <c r="AJ121" i="17"/>
  <c r="AJ120" i="17"/>
  <c r="AJ119" i="17"/>
  <c r="AJ118" i="17"/>
  <c r="AJ117" i="17"/>
  <c r="AJ116" i="17"/>
  <c r="AJ115" i="17"/>
  <c r="AJ114" i="17"/>
  <c r="AJ113" i="17"/>
  <c r="AJ112" i="17"/>
  <c r="AJ111" i="17"/>
  <c r="AJ110" i="17"/>
  <c r="AJ109" i="17"/>
  <c r="AJ108" i="17"/>
  <c r="AJ107" i="17"/>
  <c r="AJ106" i="17"/>
  <c r="AJ105" i="17"/>
  <c r="AJ104" i="17"/>
  <c r="AJ103" i="17"/>
  <c r="AJ102" i="17"/>
  <c r="AJ101" i="17"/>
  <c r="AJ100" i="17"/>
  <c r="AJ99" i="17"/>
  <c r="AJ98" i="17"/>
  <c r="AJ97" i="17"/>
  <c r="AJ96" i="17"/>
  <c r="AJ95" i="17"/>
  <c r="AJ94" i="17"/>
  <c r="AJ93" i="17"/>
  <c r="AJ92" i="17"/>
  <c r="AJ91" i="17"/>
  <c r="AJ90" i="17"/>
  <c r="AJ89" i="17"/>
  <c r="AJ88" i="17"/>
  <c r="AJ87" i="17"/>
  <c r="AJ86" i="17"/>
  <c r="AJ85" i="17"/>
  <c r="AJ84" i="17"/>
  <c r="AJ83" i="17"/>
  <c r="AJ82" i="17"/>
  <c r="AJ81" i="17"/>
  <c r="AJ80" i="17"/>
  <c r="AJ79" i="17"/>
  <c r="AJ78" i="17"/>
  <c r="AJ77" i="17"/>
  <c r="AJ76" i="17"/>
  <c r="AJ75" i="17"/>
  <c r="AJ74" i="17"/>
  <c r="AJ73" i="17"/>
  <c r="AJ72" i="17"/>
  <c r="AJ71" i="17"/>
  <c r="AJ70" i="17"/>
  <c r="AJ69" i="17"/>
  <c r="AJ68" i="17"/>
  <c r="AJ67" i="17"/>
  <c r="AJ66" i="17"/>
  <c r="AJ65" i="17"/>
  <c r="AJ64" i="17"/>
  <c r="AJ63" i="17"/>
  <c r="AJ62" i="17"/>
  <c r="AJ61" i="17"/>
  <c r="AJ60" i="17"/>
  <c r="AJ59" i="17"/>
  <c r="AJ58" i="17"/>
  <c r="AJ57" i="17"/>
  <c r="AJ56" i="17"/>
  <c r="AJ55" i="17"/>
  <c r="AJ54" i="17"/>
  <c r="AJ53" i="17"/>
  <c r="AJ52" i="17"/>
  <c r="AJ51" i="17"/>
  <c r="AJ50" i="17"/>
  <c r="AJ49" i="17"/>
  <c r="AJ48" i="17"/>
  <c r="AJ47" i="17"/>
  <c r="AJ46" i="17"/>
  <c r="AJ45" i="17"/>
  <c r="AJ44" i="17"/>
  <c r="AJ43" i="17"/>
  <c r="AJ42" i="17"/>
  <c r="AJ41" i="17"/>
  <c r="AJ40" i="17"/>
  <c r="AJ39" i="17"/>
  <c r="AJ38" i="17"/>
  <c r="AJ37" i="17"/>
  <c r="AJ36" i="17"/>
  <c r="AJ35" i="17"/>
  <c r="AJ34" i="17"/>
  <c r="AJ33" i="17"/>
  <c r="AJ32" i="17"/>
  <c r="AJ31" i="17"/>
  <c r="AJ30" i="17"/>
  <c r="AJ29" i="17"/>
  <c r="AJ28" i="17"/>
  <c r="AJ27" i="17"/>
  <c r="AJ26" i="17"/>
  <c r="AJ25" i="17"/>
  <c r="AJ24" i="17"/>
  <c r="AJ23" i="17"/>
  <c r="AJ22" i="17"/>
  <c r="AJ21" i="17"/>
  <c r="AJ20" i="17"/>
  <c r="AJ19" i="17"/>
  <c r="AJ18" i="17"/>
  <c r="AJ17" i="17"/>
  <c r="AJ16" i="17"/>
  <c r="AJ15" i="17"/>
  <c r="AJ14" i="17"/>
  <c r="AJ13" i="17"/>
  <c r="AJ12" i="17"/>
  <c r="AJ11" i="17"/>
  <c r="AJ10" i="17"/>
  <c r="AJ9" i="17"/>
  <c r="AJ8" i="17"/>
  <c r="AJ7" i="17"/>
  <c r="AJ6" i="17"/>
  <c r="AJ5" i="17"/>
  <c r="AJ4" i="17"/>
  <c r="AJ3" i="17"/>
  <c r="AJ2" i="17"/>
  <c r="AM361" i="17"/>
  <c r="AM360" i="17"/>
  <c r="AM359" i="17"/>
  <c r="AM358" i="17"/>
  <c r="AM357" i="17"/>
  <c r="AM356" i="17"/>
  <c r="AM355" i="17"/>
  <c r="AM354" i="17"/>
  <c r="AM353" i="17"/>
  <c r="AM352" i="17"/>
  <c r="AM351" i="17"/>
  <c r="AM350" i="17"/>
  <c r="AM349" i="17"/>
  <c r="AM348" i="17"/>
  <c r="AM347" i="17"/>
  <c r="AM346" i="17"/>
  <c r="AM345" i="17"/>
  <c r="AM344" i="17"/>
  <c r="AM343" i="17"/>
  <c r="AM342" i="17"/>
  <c r="AM341" i="17"/>
  <c r="AM340" i="17"/>
  <c r="AM339" i="17"/>
  <c r="AM338" i="17"/>
  <c r="AM337" i="17"/>
  <c r="AM336" i="17"/>
  <c r="AM335" i="17"/>
  <c r="AM334" i="17"/>
  <c r="AM333" i="17"/>
  <c r="AM332" i="17"/>
  <c r="AM331" i="17"/>
  <c r="AM330" i="17"/>
  <c r="AM329" i="17"/>
  <c r="AM328" i="17"/>
  <c r="AM327" i="17"/>
  <c r="AM326" i="17"/>
  <c r="AM325" i="17"/>
  <c r="AM324" i="17"/>
  <c r="AM323" i="17"/>
  <c r="AM322" i="17"/>
  <c r="AM321" i="17"/>
  <c r="AM320" i="17"/>
  <c r="AM319" i="17"/>
  <c r="AM318" i="17"/>
  <c r="AM317" i="17"/>
  <c r="AM316" i="17"/>
  <c r="AM315" i="17"/>
  <c r="AM314" i="17"/>
  <c r="AM313" i="17"/>
  <c r="AM312" i="17"/>
  <c r="AM311" i="17"/>
  <c r="AM310" i="17"/>
  <c r="AM309" i="17"/>
  <c r="AM308" i="17"/>
  <c r="AM307" i="17"/>
  <c r="AM306" i="17"/>
  <c r="AM305" i="17"/>
  <c r="AM304" i="17"/>
  <c r="AM303" i="17"/>
  <c r="AM302" i="17"/>
  <c r="AM301" i="17"/>
  <c r="AM300" i="17"/>
  <c r="AM299" i="17"/>
  <c r="AM298" i="17"/>
  <c r="AM297" i="17"/>
  <c r="AM296" i="17"/>
  <c r="AM295" i="17"/>
  <c r="AM294" i="17"/>
  <c r="AM293" i="17"/>
  <c r="AM292" i="17"/>
  <c r="AM291" i="17"/>
  <c r="AM290" i="17"/>
  <c r="AM289" i="17"/>
  <c r="AM288" i="17"/>
  <c r="AM287" i="17"/>
  <c r="AM286" i="17"/>
  <c r="AM285" i="17"/>
  <c r="AM284" i="17"/>
  <c r="AM283" i="17"/>
  <c r="AM282" i="17"/>
  <c r="AM281" i="17"/>
  <c r="AM280" i="17"/>
  <c r="AM279" i="17"/>
  <c r="AM278" i="17"/>
  <c r="AM277" i="17"/>
  <c r="AM276" i="17"/>
  <c r="AM275" i="17"/>
  <c r="AM274" i="17"/>
  <c r="AM273" i="17"/>
  <c r="AM272" i="17"/>
  <c r="AM271" i="17"/>
  <c r="AM270" i="17"/>
  <c r="AM269" i="17"/>
  <c r="AM268" i="17"/>
  <c r="AM267" i="17"/>
  <c r="AM266" i="17"/>
  <c r="AM265" i="17"/>
  <c r="AM264" i="17"/>
  <c r="AM263" i="17"/>
  <c r="AM262" i="17"/>
  <c r="AM261" i="17"/>
  <c r="AM260" i="17"/>
  <c r="AM259" i="17"/>
  <c r="AM258" i="17"/>
  <c r="AM257" i="17"/>
  <c r="AM256" i="17"/>
  <c r="AM255" i="17"/>
  <c r="AM254" i="17"/>
  <c r="AM253" i="17"/>
  <c r="AM252" i="17"/>
  <c r="AM251" i="17"/>
  <c r="AM250" i="17"/>
  <c r="AM249" i="17"/>
  <c r="AM248" i="17"/>
  <c r="AM247" i="17"/>
  <c r="AM246" i="17"/>
  <c r="AM245" i="17"/>
  <c r="AM244" i="17"/>
  <c r="AM243" i="17"/>
  <c r="AM242" i="17"/>
  <c r="AM241" i="17"/>
  <c r="AM240" i="17"/>
  <c r="AM239" i="17"/>
  <c r="AM238" i="17"/>
  <c r="AM237" i="17"/>
  <c r="AM236" i="17"/>
  <c r="AM235" i="17"/>
  <c r="AM234" i="17"/>
  <c r="AM233" i="17"/>
  <c r="AM232" i="17"/>
  <c r="AM231" i="17"/>
  <c r="AM230" i="17"/>
  <c r="AM229" i="17"/>
  <c r="AM228" i="17"/>
  <c r="AM227" i="17"/>
  <c r="AM226" i="17"/>
  <c r="AM225" i="17"/>
  <c r="AM224" i="17"/>
  <c r="AM223" i="17"/>
  <c r="AM222" i="17"/>
  <c r="AM221" i="17"/>
  <c r="AM220" i="17"/>
  <c r="AM219" i="17"/>
  <c r="AM218" i="17"/>
  <c r="AM217" i="17"/>
  <c r="AM216" i="17"/>
  <c r="AM215" i="17"/>
  <c r="AM214" i="17"/>
  <c r="AM213" i="17"/>
  <c r="AM212" i="17"/>
  <c r="AM211" i="17"/>
  <c r="AM210" i="17"/>
  <c r="AM209" i="17"/>
  <c r="AM208" i="17"/>
  <c r="AM207" i="17"/>
  <c r="AM206" i="17"/>
  <c r="AM205" i="17"/>
  <c r="AM204" i="17"/>
  <c r="AM203" i="17"/>
  <c r="AM202" i="17"/>
  <c r="AM201" i="17"/>
  <c r="AM200" i="17"/>
  <c r="AM199" i="17"/>
  <c r="AM198" i="17"/>
  <c r="AM197" i="17"/>
  <c r="AM196" i="17"/>
  <c r="AM195" i="17"/>
  <c r="AM194" i="17"/>
  <c r="AM193" i="17"/>
  <c r="AM192" i="17"/>
  <c r="AM191" i="17"/>
  <c r="AM190" i="17"/>
  <c r="AM189" i="17"/>
  <c r="AM188" i="17"/>
  <c r="AM187" i="17"/>
  <c r="AM186" i="17"/>
  <c r="AM185" i="17"/>
  <c r="AM184" i="17"/>
  <c r="AM183" i="17"/>
  <c r="AM182" i="17"/>
  <c r="AM181" i="17"/>
  <c r="AM180" i="17"/>
  <c r="AM179" i="17"/>
  <c r="AM178" i="17"/>
  <c r="AM177" i="17"/>
  <c r="AM176" i="17"/>
  <c r="AM175" i="17"/>
  <c r="AM174" i="17"/>
  <c r="AM173" i="17"/>
  <c r="AM172" i="17"/>
  <c r="AM171" i="17"/>
  <c r="AM170" i="17"/>
  <c r="AM169" i="17"/>
  <c r="AM168" i="17"/>
  <c r="AM167" i="17"/>
  <c r="AM166" i="17"/>
  <c r="AM165" i="17"/>
  <c r="AM164" i="17"/>
  <c r="AM163" i="17"/>
  <c r="AM162" i="17"/>
  <c r="AM161" i="17"/>
  <c r="AM160" i="17"/>
  <c r="AM159" i="17"/>
  <c r="AM158" i="17"/>
  <c r="AM157" i="17"/>
  <c r="AM156" i="17"/>
  <c r="AM155" i="17"/>
  <c r="AM154" i="17"/>
  <c r="AM153" i="17"/>
  <c r="AM152" i="17"/>
  <c r="AM151" i="17"/>
  <c r="AM150" i="17"/>
  <c r="AM149" i="17"/>
  <c r="AM148" i="17"/>
  <c r="AM147" i="17"/>
  <c r="AM146" i="17"/>
  <c r="AM145" i="17"/>
  <c r="AM144" i="17"/>
  <c r="AM143" i="17"/>
  <c r="AM142" i="17"/>
  <c r="AM141" i="17"/>
  <c r="AM140" i="17"/>
  <c r="AM139" i="17"/>
  <c r="AM138" i="17"/>
  <c r="AM137" i="17"/>
  <c r="AM136" i="17"/>
  <c r="AM135" i="17"/>
  <c r="AM134" i="17"/>
  <c r="AM133" i="17"/>
  <c r="AM132" i="17"/>
  <c r="AM131" i="17"/>
  <c r="AM130" i="17"/>
  <c r="AM129" i="17"/>
  <c r="AM128" i="17"/>
  <c r="AM127" i="17"/>
  <c r="AM126" i="17"/>
  <c r="AM125" i="17"/>
  <c r="AM124" i="17"/>
  <c r="AM123" i="17"/>
  <c r="AM122" i="17"/>
  <c r="AM121" i="17"/>
  <c r="AM120" i="17"/>
  <c r="AM119" i="17"/>
  <c r="AM118" i="17"/>
  <c r="AM117" i="17"/>
  <c r="AM116" i="17"/>
  <c r="AM115" i="17"/>
  <c r="AM114" i="17"/>
  <c r="AM113" i="17"/>
  <c r="AM112" i="17"/>
  <c r="AM111" i="17"/>
  <c r="AM110" i="17"/>
  <c r="AM109" i="17"/>
  <c r="AM108" i="17"/>
  <c r="AM107" i="17"/>
  <c r="AM106" i="17"/>
  <c r="AM105" i="17"/>
  <c r="AM104" i="17"/>
  <c r="AM103" i="17"/>
  <c r="AM102" i="17"/>
  <c r="AM101" i="17"/>
  <c r="AM100" i="17"/>
  <c r="AM99" i="17"/>
  <c r="AM98" i="17"/>
  <c r="AM97" i="17"/>
  <c r="AM96" i="17"/>
  <c r="AM95" i="17"/>
  <c r="AM94" i="17"/>
  <c r="AM93" i="17"/>
  <c r="AM92" i="17"/>
  <c r="AM91" i="17"/>
  <c r="AM90" i="17"/>
  <c r="AM89" i="17"/>
  <c r="AM88" i="17"/>
  <c r="AM87" i="17"/>
  <c r="AM86" i="17"/>
  <c r="AM85" i="17"/>
  <c r="AM84" i="17"/>
  <c r="AM83" i="17"/>
  <c r="AM82" i="17"/>
  <c r="AM81" i="17"/>
  <c r="AM80" i="17"/>
  <c r="AM79" i="17"/>
  <c r="AM78" i="17"/>
  <c r="AM77" i="17"/>
  <c r="AM76" i="17"/>
  <c r="AM75" i="17"/>
  <c r="AM74" i="17"/>
  <c r="AM73" i="17"/>
  <c r="AM72" i="17"/>
  <c r="AM71" i="17"/>
  <c r="AM70" i="17"/>
  <c r="AM69" i="17"/>
  <c r="AM68" i="17"/>
  <c r="AM67" i="17"/>
  <c r="AM66" i="17"/>
  <c r="AM65" i="17"/>
  <c r="AM64" i="17"/>
  <c r="AM63" i="17"/>
  <c r="AM62" i="17"/>
  <c r="AM61" i="17"/>
  <c r="AM60" i="17"/>
  <c r="AM59" i="17"/>
  <c r="AM58" i="17"/>
  <c r="AM57" i="17"/>
  <c r="AM56" i="17"/>
  <c r="AM55" i="17"/>
  <c r="AM54" i="17"/>
  <c r="AM53" i="17"/>
  <c r="AM52" i="17"/>
  <c r="AM51" i="17"/>
  <c r="AM50" i="17"/>
  <c r="AM49" i="17"/>
  <c r="AM48" i="17"/>
  <c r="AM47" i="17"/>
  <c r="AM46" i="17"/>
  <c r="AM45" i="17"/>
  <c r="AM44" i="17"/>
  <c r="AM43" i="17"/>
  <c r="AM42" i="17"/>
  <c r="AM41" i="17"/>
  <c r="AM40" i="17"/>
  <c r="AM39" i="17"/>
  <c r="AM38" i="17"/>
  <c r="AM37" i="17"/>
  <c r="AM36" i="17"/>
  <c r="AM35" i="17"/>
  <c r="AM34" i="17"/>
  <c r="AM33" i="17"/>
  <c r="AM32" i="17"/>
  <c r="AM31" i="17"/>
  <c r="AM30" i="17"/>
  <c r="AM29" i="17"/>
  <c r="AM28" i="17"/>
  <c r="AM27" i="17"/>
  <c r="AM26" i="17"/>
  <c r="AM25" i="17"/>
  <c r="AM24" i="17"/>
  <c r="AM23" i="17"/>
  <c r="AM22" i="17"/>
  <c r="AM21" i="17"/>
  <c r="AM20" i="17"/>
  <c r="AM19" i="17"/>
  <c r="AM18" i="17"/>
  <c r="AM17" i="17"/>
  <c r="AM16" i="17"/>
  <c r="AM15" i="17"/>
  <c r="AM14" i="17"/>
  <c r="AM13" i="17"/>
  <c r="AM12" i="17"/>
  <c r="AM11" i="17"/>
  <c r="AM10" i="17"/>
  <c r="AM9" i="17"/>
  <c r="AM8" i="17"/>
  <c r="AM7" i="17"/>
  <c r="AM6" i="17"/>
  <c r="AM5" i="17"/>
  <c r="AM4" i="17"/>
  <c r="AM3" i="17"/>
  <c r="AM2" i="17"/>
  <c r="AP361" i="17"/>
  <c r="AP360" i="17"/>
  <c r="AP359" i="17"/>
  <c r="AP358" i="17"/>
  <c r="AP357" i="17"/>
  <c r="AP356" i="17"/>
  <c r="AP355" i="17"/>
  <c r="AP354" i="17"/>
  <c r="AP353" i="17"/>
  <c r="AP352" i="17"/>
  <c r="AP351" i="17"/>
  <c r="AP350" i="17"/>
  <c r="AP349" i="17"/>
  <c r="AP348" i="17"/>
  <c r="AP347" i="17"/>
  <c r="AP346" i="17"/>
  <c r="AP345" i="17"/>
  <c r="AP344" i="17"/>
  <c r="AP343" i="17"/>
  <c r="AP342" i="17"/>
  <c r="AP341" i="17"/>
  <c r="AP340" i="17"/>
  <c r="AP339" i="17"/>
  <c r="AP338" i="17"/>
  <c r="AP337" i="17"/>
  <c r="AP336" i="17"/>
  <c r="AP335" i="17"/>
  <c r="AP334" i="17"/>
  <c r="AP333" i="17"/>
  <c r="AP332" i="17"/>
  <c r="AP331" i="17"/>
  <c r="AP330" i="17"/>
  <c r="AP329" i="17"/>
  <c r="AP328" i="17"/>
  <c r="AP327" i="17"/>
  <c r="AP326" i="17"/>
  <c r="AP325" i="17"/>
  <c r="AP324" i="17"/>
  <c r="AP323" i="17"/>
  <c r="AP322" i="17"/>
  <c r="AP321" i="17"/>
  <c r="AP320" i="17"/>
  <c r="AP319" i="17"/>
  <c r="AP318" i="17"/>
  <c r="AP317" i="17"/>
  <c r="AP316" i="17"/>
  <c r="AP315" i="17"/>
  <c r="AP314" i="17"/>
  <c r="AP313" i="17"/>
  <c r="AP312" i="17"/>
  <c r="AP311" i="17"/>
  <c r="AP310" i="17"/>
  <c r="AP309" i="17"/>
  <c r="AP308" i="17"/>
  <c r="AP307" i="17"/>
  <c r="AP306" i="17"/>
  <c r="AP305" i="17"/>
  <c r="AP304" i="17"/>
  <c r="AP303" i="17"/>
  <c r="AP302" i="17"/>
  <c r="AP301" i="17"/>
  <c r="AP300" i="17"/>
  <c r="AP299" i="17"/>
  <c r="AP298" i="17"/>
  <c r="AP297" i="17"/>
  <c r="AP296" i="17"/>
  <c r="AP295" i="17"/>
  <c r="AP294" i="17"/>
  <c r="AP293" i="17"/>
  <c r="AP292" i="17"/>
  <c r="AP291" i="17"/>
  <c r="AP290" i="17"/>
  <c r="AP289" i="17"/>
  <c r="AP288" i="17"/>
  <c r="AP287" i="17"/>
  <c r="AP286" i="17"/>
  <c r="AP285" i="17"/>
  <c r="AP284" i="17"/>
  <c r="AP283" i="17"/>
  <c r="AP282" i="17"/>
  <c r="AP281" i="17"/>
  <c r="AP280" i="17"/>
  <c r="AP279" i="17"/>
  <c r="AP278" i="17"/>
  <c r="AP277" i="17"/>
  <c r="AP276" i="17"/>
  <c r="AP275" i="17"/>
  <c r="AP274" i="17"/>
  <c r="AP273" i="17"/>
  <c r="AP272" i="17"/>
  <c r="AP271" i="17"/>
  <c r="AP270" i="17"/>
  <c r="AP269" i="17"/>
  <c r="AP268" i="17"/>
  <c r="AP267" i="17"/>
  <c r="AP266" i="17"/>
  <c r="AP265" i="17"/>
  <c r="AP264" i="17"/>
  <c r="AP263" i="17"/>
  <c r="AP262" i="17"/>
  <c r="AP261" i="17"/>
  <c r="AP260" i="17"/>
  <c r="AP259" i="17"/>
  <c r="AP258" i="17"/>
  <c r="AP257" i="17"/>
  <c r="AP256" i="17"/>
  <c r="AP255" i="17"/>
  <c r="AP254" i="17"/>
  <c r="AP253" i="17"/>
  <c r="AP252" i="17"/>
  <c r="AP251" i="17"/>
  <c r="AP250" i="17"/>
  <c r="AP249" i="17"/>
  <c r="AP248" i="17"/>
  <c r="AP247" i="17"/>
  <c r="AP246" i="17"/>
  <c r="AP245" i="17"/>
  <c r="AP244" i="17"/>
  <c r="AP243" i="17"/>
  <c r="AP242" i="17"/>
  <c r="AP241" i="17"/>
  <c r="AP240" i="17"/>
  <c r="AP239" i="17"/>
  <c r="AP238" i="17"/>
  <c r="AP237" i="17"/>
  <c r="AP236" i="17"/>
  <c r="AP235" i="17"/>
  <c r="AP234" i="17"/>
  <c r="AP233" i="17"/>
  <c r="AP232" i="17"/>
  <c r="AP231" i="17"/>
  <c r="AP230" i="17"/>
  <c r="AP229" i="17"/>
  <c r="AP228" i="17"/>
  <c r="AP227" i="17"/>
  <c r="AP226" i="17"/>
  <c r="AP225" i="17"/>
  <c r="AP224" i="17"/>
  <c r="AP223" i="17"/>
  <c r="AP222" i="17"/>
  <c r="AP221" i="17"/>
  <c r="AP220" i="17"/>
  <c r="AP219" i="17"/>
  <c r="AP218" i="17"/>
  <c r="AP217" i="17"/>
  <c r="AP216" i="17"/>
  <c r="AP215" i="17"/>
  <c r="AP214" i="17"/>
  <c r="AP213" i="17"/>
  <c r="AP212" i="17"/>
  <c r="AP211" i="17"/>
  <c r="AP210" i="17"/>
  <c r="AP209" i="17"/>
  <c r="AP208" i="17"/>
  <c r="AP207" i="17"/>
  <c r="AP206" i="17"/>
  <c r="AP205" i="17"/>
  <c r="AP204" i="17"/>
  <c r="AP203" i="17"/>
  <c r="AP202" i="17"/>
  <c r="AP201" i="17"/>
  <c r="AP200" i="17"/>
  <c r="AP199" i="17"/>
  <c r="AP198" i="17"/>
  <c r="AP197" i="17"/>
  <c r="AP196" i="17"/>
  <c r="AP195" i="17"/>
  <c r="AP194" i="17"/>
  <c r="AP193" i="17"/>
  <c r="AP192" i="17"/>
  <c r="AP191" i="17"/>
  <c r="AP190" i="17"/>
  <c r="AP189" i="17"/>
  <c r="AP188" i="17"/>
  <c r="AP187" i="17"/>
  <c r="AP186" i="17"/>
  <c r="AP185" i="17"/>
  <c r="AP184" i="17"/>
  <c r="AP183" i="17"/>
  <c r="AP182" i="17"/>
  <c r="AP181" i="17"/>
  <c r="AP180" i="17"/>
  <c r="AP179" i="17"/>
  <c r="AP178" i="17"/>
  <c r="AP177" i="17"/>
  <c r="AP176" i="17"/>
  <c r="AP175" i="17"/>
  <c r="AP174" i="17"/>
  <c r="AP173" i="17"/>
  <c r="AP172" i="17"/>
  <c r="AP171" i="17"/>
  <c r="AP170" i="17"/>
  <c r="AP169" i="17"/>
  <c r="AP168" i="17"/>
  <c r="AP167" i="17"/>
  <c r="AP166" i="17"/>
  <c r="AP165" i="17"/>
  <c r="AP164" i="17"/>
  <c r="AP163" i="17"/>
  <c r="AP162" i="17"/>
  <c r="AP161" i="17"/>
  <c r="AP160" i="17"/>
  <c r="AP159" i="17"/>
  <c r="AP158" i="17"/>
  <c r="AP157" i="17"/>
  <c r="AP156" i="17"/>
  <c r="AP155" i="17"/>
  <c r="AP154" i="17"/>
  <c r="AP153" i="17"/>
  <c r="AP152" i="17"/>
  <c r="AP151" i="17"/>
  <c r="AP150" i="17"/>
  <c r="AP149" i="17"/>
  <c r="AP148" i="17"/>
  <c r="AP147" i="17"/>
  <c r="AP146" i="17"/>
  <c r="AP145" i="17"/>
  <c r="AP144" i="17"/>
  <c r="AP143" i="17"/>
  <c r="AP142" i="17"/>
  <c r="AP141" i="17"/>
  <c r="AP140" i="17"/>
  <c r="AP139" i="17"/>
  <c r="AP138" i="17"/>
  <c r="AP137" i="17"/>
  <c r="AP136" i="17"/>
  <c r="AP135" i="17"/>
  <c r="AP134" i="17"/>
  <c r="AP133" i="17"/>
  <c r="AP132" i="17"/>
  <c r="AP131" i="17"/>
  <c r="AP130" i="17"/>
  <c r="AP129" i="17"/>
  <c r="AP128" i="17"/>
  <c r="AP127" i="17"/>
  <c r="AP126" i="17"/>
  <c r="AP125" i="17"/>
  <c r="AP124" i="17"/>
  <c r="AP123" i="17"/>
  <c r="AP122" i="17"/>
  <c r="AP121" i="17"/>
  <c r="AP120" i="17"/>
  <c r="AP119" i="17"/>
  <c r="AP118" i="17"/>
  <c r="AP117" i="17"/>
  <c r="AP116" i="17"/>
  <c r="AP115" i="17"/>
  <c r="AP114" i="17"/>
  <c r="AP113" i="17"/>
  <c r="AP112" i="17"/>
  <c r="AP111" i="17"/>
  <c r="AP110" i="17"/>
  <c r="AP109" i="17"/>
  <c r="AP108" i="17"/>
  <c r="AP107" i="17"/>
  <c r="AP106" i="17"/>
  <c r="AP105" i="17"/>
  <c r="AP104" i="17"/>
  <c r="AP103" i="17"/>
  <c r="AP102" i="17"/>
  <c r="AP101" i="17"/>
  <c r="AP100" i="17"/>
  <c r="AP99" i="17"/>
  <c r="AP98" i="17"/>
  <c r="AP97" i="17"/>
  <c r="AP96" i="17"/>
  <c r="AP95" i="17"/>
  <c r="AP94" i="17"/>
  <c r="AP93" i="17"/>
  <c r="AP92" i="17"/>
  <c r="AP91" i="17"/>
  <c r="AP90" i="17"/>
  <c r="AP89" i="17"/>
  <c r="AP88" i="17"/>
  <c r="AP87" i="17"/>
  <c r="AP86" i="17"/>
  <c r="AP85" i="17"/>
  <c r="AP84" i="17"/>
  <c r="AP83" i="17"/>
  <c r="AP82" i="17"/>
  <c r="AP81" i="17"/>
  <c r="AP80" i="17"/>
  <c r="AP79" i="17"/>
  <c r="AP78" i="17"/>
  <c r="AP77" i="17"/>
  <c r="AP76" i="17"/>
  <c r="AP75" i="17"/>
  <c r="AP74" i="17"/>
  <c r="AP73" i="17"/>
  <c r="AP72" i="17"/>
  <c r="AP71" i="17"/>
  <c r="AP70" i="17"/>
  <c r="AP69" i="17"/>
  <c r="AP68" i="17"/>
  <c r="AP67" i="17"/>
  <c r="AP66" i="17"/>
  <c r="AP65" i="17"/>
  <c r="AP64" i="17"/>
  <c r="AP63" i="17"/>
  <c r="AP62" i="17"/>
  <c r="AP61" i="17"/>
  <c r="AP60" i="17"/>
  <c r="AP59" i="17"/>
  <c r="AP58" i="17"/>
  <c r="AP57" i="17"/>
  <c r="AP56" i="17"/>
  <c r="AP55" i="17"/>
  <c r="AP54" i="17"/>
  <c r="AP53" i="17"/>
  <c r="AP52" i="17"/>
  <c r="AP51" i="17"/>
  <c r="AP50" i="17"/>
  <c r="AP49" i="17"/>
  <c r="AP48" i="17"/>
  <c r="AP47" i="17"/>
  <c r="AP46" i="17"/>
  <c r="AP45" i="17"/>
  <c r="AP44" i="17"/>
  <c r="AP43" i="17"/>
  <c r="AP42" i="17"/>
  <c r="AP41" i="17"/>
  <c r="AP40" i="17"/>
  <c r="AP39" i="17"/>
  <c r="AP38" i="17"/>
  <c r="AP37" i="17"/>
  <c r="AP36" i="17"/>
  <c r="AP35" i="17"/>
  <c r="AP34" i="17"/>
  <c r="AP33" i="17"/>
  <c r="AP32" i="17"/>
  <c r="AP31" i="17"/>
  <c r="AP30" i="17"/>
  <c r="AP29" i="17"/>
  <c r="AP28" i="17"/>
  <c r="AP27" i="17"/>
  <c r="AP26" i="17"/>
  <c r="AP25" i="17"/>
  <c r="AP24" i="17"/>
  <c r="AP23" i="17"/>
  <c r="AP22" i="17"/>
  <c r="AP21" i="17"/>
  <c r="AP20" i="17"/>
  <c r="AP19" i="17"/>
  <c r="AP18" i="17"/>
  <c r="AP17" i="17"/>
  <c r="AP16" i="17"/>
  <c r="AP15" i="17"/>
  <c r="AP14" i="17"/>
  <c r="AP13" i="17"/>
  <c r="AP12" i="17"/>
  <c r="AP11" i="17"/>
  <c r="AP10" i="17"/>
  <c r="AP9" i="17"/>
  <c r="AP8" i="17"/>
  <c r="AP7" i="17"/>
  <c r="AP6" i="17"/>
  <c r="AP5" i="17"/>
  <c r="AP4" i="17"/>
  <c r="AP3" i="17"/>
  <c r="AP2" i="17"/>
  <c r="AS361" i="17"/>
  <c r="AS360" i="17"/>
  <c r="AS359" i="17"/>
  <c r="AS358" i="17"/>
  <c r="AS357" i="17"/>
  <c r="AS356" i="17"/>
  <c r="AS355" i="17"/>
  <c r="AS354" i="17"/>
  <c r="AS353" i="17"/>
  <c r="AS352" i="17"/>
  <c r="AS351" i="17"/>
  <c r="AS350" i="17"/>
  <c r="AS349" i="17"/>
  <c r="AS348" i="17"/>
  <c r="AS347" i="17"/>
  <c r="AS346" i="17"/>
  <c r="AS345" i="17"/>
  <c r="AS344" i="17"/>
  <c r="AS343" i="17"/>
  <c r="AS342" i="17"/>
  <c r="AS341" i="17"/>
  <c r="AS340" i="17"/>
  <c r="AS339" i="17"/>
  <c r="AS338" i="17"/>
  <c r="AS337" i="17"/>
  <c r="AS336" i="17"/>
  <c r="AS335" i="17"/>
  <c r="AS334" i="17"/>
  <c r="AS333" i="17"/>
  <c r="AS332" i="17"/>
  <c r="AS331" i="17"/>
  <c r="AS330" i="17"/>
  <c r="AS329" i="17"/>
  <c r="AS328" i="17"/>
  <c r="AS327" i="17"/>
  <c r="AS326" i="17"/>
  <c r="AS325" i="17"/>
  <c r="AS324" i="17"/>
  <c r="AS323" i="17"/>
  <c r="AS322" i="17"/>
  <c r="AS321" i="17"/>
  <c r="AS320" i="17"/>
  <c r="AS319" i="17"/>
  <c r="AS318" i="17"/>
  <c r="AS317" i="17"/>
  <c r="AS316" i="17"/>
  <c r="AS315" i="17"/>
  <c r="AS314" i="17"/>
  <c r="AS313" i="17"/>
  <c r="AS312" i="17"/>
  <c r="AS311" i="17"/>
  <c r="AS310" i="17"/>
  <c r="AS309" i="17"/>
  <c r="AS308" i="17"/>
  <c r="AS307" i="17"/>
  <c r="AS306" i="17"/>
  <c r="AS305" i="17"/>
  <c r="AS304" i="17"/>
  <c r="AS303" i="17"/>
  <c r="AS302" i="17"/>
  <c r="AS301" i="17"/>
  <c r="AS300" i="17"/>
  <c r="AS299" i="17"/>
  <c r="AS298" i="17"/>
  <c r="AS297" i="17"/>
  <c r="AS296" i="17"/>
  <c r="AS295" i="17"/>
  <c r="AS294" i="17"/>
  <c r="AS293" i="17"/>
  <c r="AS292" i="17"/>
  <c r="AS291" i="17"/>
  <c r="AS290" i="17"/>
  <c r="AS289" i="17"/>
  <c r="AS288" i="17"/>
  <c r="AS287" i="17"/>
  <c r="AS286" i="17"/>
  <c r="AS285" i="17"/>
  <c r="AS284" i="17"/>
  <c r="AS283" i="17"/>
  <c r="AS282" i="17"/>
  <c r="AS281" i="17"/>
  <c r="AS280" i="17"/>
  <c r="AS279" i="17"/>
  <c r="AS278" i="17"/>
  <c r="AS277" i="17"/>
  <c r="AS276" i="17"/>
  <c r="AS275" i="17"/>
  <c r="AS274" i="17"/>
  <c r="AS273" i="17"/>
  <c r="AS272" i="17"/>
  <c r="AS271" i="17"/>
  <c r="AS270" i="17"/>
  <c r="AS269" i="17"/>
  <c r="AS268" i="17"/>
  <c r="AS267" i="17"/>
  <c r="AS266" i="17"/>
  <c r="AS265" i="17"/>
  <c r="AS264" i="17"/>
  <c r="AS263" i="17"/>
  <c r="AS262" i="17"/>
  <c r="AS261" i="17"/>
  <c r="AS260" i="17"/>
  <c r="AS259" i="17"/>
  <c r="AS258" i="17"/>
  <c r="AS257" i="17"/>
  <c r="AS256" i="17"/>
  <c r="AS255" i="17"/>
  <c r="AS254" i="17"/>
  <c r="AS253" i="17"/>
  <c r="AS252" i="17"/>
  <c r="AS251" i="17"/>
  <c r="AS250" i="17"/>
  <c r="AS249" i="17"/>
  <c r="AS248" i="17"/>
  <c r="AS247" i="17"/>
  <c r="AS246" i="17"/>
  <c r="AS245" i="17"/>
  <c r="AS244" i="17"/>
  <c r="AS243" i="17"/>
  <c r="AS242" i="17"/>
  <c r="AS241" i="17"/>
  <c r="AS240" i="17"/>
  <c r="AS239" i="17"/>
  <c r="AS238" i="17"/>
  <c r="AS237" i="17"/>
  <c r="AS236" i="17"/>
  <c r="AS235" i="17"/>
  <c r="AS234" i="17"/>
  <c r="AS233" i="17"/>
  <c r="AS232" i="17"/>
  <c r="AS231" i="17"/>
  <c r="AS230" i="17"/>
  <c r="AS229" i="17"/>
  <c r="AS228" i="17"/>
  <c r="AS227" i="17"/>
  <c r="AS226" i="17"/>
  <c r="AS225" i="17"/>
  <c r="AS224" i="17"/>
  <c r="AS223" i="17"/>
  <c r="AS222" i="17"/>
  <c r="AS221" i="17"/>
  <c r="AS220" i="17"/>
  <c r="AS219" i="17"/>
  <c r="AS218" i="17"/>
  <c r="AS217" i="17"/>
  <c r="AS216" i="17"/>
  <c r="AS215" i="17"/>
  <c r="AS214" i="17"/>
  <c r="AS213" i="17"/>
  <c r="AS212" i="17"/>
  <c r="AS211" i="17"/>
  <c r="AS210" i="17"/>
  <c r="AS209" i="17"/>
  <c r="AS208" i="17"/>
  <c r="AS207" i="17"/>
  <c r="AS206" i="17"/>
  <c r="AS205" i="17"/>
  <c r="AS204" i="17"/>
  <c r="AS203" i="17"/>
  <c r="AS202" i="17"/>
  <c r="AS201" i="17"/>
  <c r="AS200" i="17"/>
  <c r="AS199" i="17"/>
  <c r="AS198" i="17"/>
  <c r="AS197" i="17"/>
  <c r="AS196" i="17"/>
  <c r="AS195" i="17"/>
  <c r="AS194" i="17"/>
  <c r="AS193" i="17"/>
  <c r="AS192" i="17"/>
  <c r="AS191" i="17"/>
  <c r="AS190" i="17"/>
  <c r="AS189" i="17"/>
  <c r="AS188" i="17"/>
  <c r="AS187" i="17"/>
  <c r="AS186" i="17"/>
  <c r="AS185" i="17"/>
  <c r="AS184" i="17"/>
  <c r="AS183" i="17"/>
  <c r="AS182" i="17"/>
  <c r="AS181" i="17"/>
  <c r="AS180" i="17"/>
  <c r="AS179" i="17"/>
  <c r="AS178" i="17"/>
  <c r="AS177" i="17"/>
  <c r="AS176" i="17"/>
  <c r="AS175" i="17"/>
  <c r="AS174" i="17"/>
  <c r="AS173" i="17"/>
  <c r="AS172" i="17"/>
  <c r="AS171" i="17"/>
  <c r="AS170" i="17"/>
  <c r="AS169" i="17"/>
  <c r="AS168" i="17"/>
  <c r="AS167" i="17"/>
  <c r="AS166" i="17"/>
  <c r="AS165" i="17"/>
  <c r="AS164" i="17"/>
  <c r="AS163" i="17"/>
  <c r="AS162" i="17"/>
  <c r="AS161" i="17"/>
  <c r="AS160" i="17"/>
  <c r="AS159" i="17"/>
  <c r="AS158" i="17"/>
  <c r="AS157" i="17"/>
  <c r="AS156" i="17"/>
  <c r="AS155" i="17"/>
  <c r="AS154" i="17"/>
  <c r="AS153" i="17"/>
  <c r="AS152" i="17"/>
  <c r="AS151" i="17"/>
  <c r="AS150" i="17"/>
  <c r="AS149" i="17"/>
  <c r="AS148" i="17"/>
  <c r="AS147" i="17"/>
  <c r="AS146" i="17"/>
  <c r="AS145" i="17"/>
  <c r="AS144" i="17"/>
  <c r="AS143" i="17"/>
  <c r="AS142" i="17"/>
  <c r="AS141" i="17"/>
  <c r="AS140" i="17"/>
  <c r="AS139" i="17"/>
  <c r="AS138" i="17"/>
  <c r="AS137" i="17"/>
  <c r="AS136" i="17"/>
  <c r="AS135" i="17"/>
  <c r="AS134" i="17"/>
  <c r="AS133" i="17"/>
  <c r="AS132" i="17"/>
  <c r="AS131" i="17"/>
  <c r="AS130" i="17"/>
  <c r="AS129" i="17"/>
  <c r="AS128" i="17"/>
  <c r="AS127" i="17"/>
  <c r="AS126" i="17"/>
  <c r="AS125" i="17"/>
  <c r="AS124" i="17"/>
  <c r="AS123" i="17"/>
  <c r="AS122" i="17"/>
  <c r="AS121" i="17"/>
  <c r="AS120" i="17"/>
  <c r="AS119" i="17"/>
  <c r="AS118" i="17"/>
  <c r="AS117" i="17"/>
  <c r="AS116" i="17"/>
  <c r="AS115" i="17"/>
  <c r="AS114" i="17"/>
  <c r="AS113" i="17"/>
  <c r="AS112" i="17"/>
  <c r="AS111" i="17"/>
  <c r="AS110" i="17"/>
  <c r="AS109" i="17"/>
  <c r="AS108" i="17"/>
  <c r="AS107" i="17"/>
  <c r="AS106" i="17"/>
  <c r="AS105" i="17"/>
  <c r="AS104" i="17"/>
  <c r="AS103" i="17"/>
  <c r="AS102" i="17"/>
  <c r="AS101" i="17"/>
  <c r="AS100" i="17"/>
  <c r="AS99" i="17"/>
  <c r="AS98" i="17"/>
  <c r="AS97" i="17"/>
  <c r="AS96" i="17"/>
  <c r="AS95" i="17"/>
  <c r="AS94" i="17"/>
  <c r="AS93" i="17"/>
  <c r="AS92" i="17"/>
  <c r="AS91" i="17"/>
  <c r="AS90" i="17"/>
  <c r="AS89" i="17"/>
  <c r="AS88" i="17"/>
  <c r="AS87" i="17"/>
  <c r="AS86" i="17"/>
  <c r="AS85" i="17"/>
  <c r="AS84" i="17"/>
  <c r="AS83" i="17"/>
  <c r="AS82" i="17"/>
  <c r="AS81" i="17"/>
  <c r="AS80" i="17"/>
  <c r="AS79" i="17"/>
  <c r="AS78" i="17"/>
  <c r="AS77" i="17"/>
  <c r="AS76" i="17"/>
  <c r="AS75" i="17"/>
  <c r="AS74" i="17"/>
  <c r="AS73" i="17"/>
  <c r="AS72" i="17"/>
  <c r="AS71" i="17"/>
  <c r="AS70" i="17"/>
  <c r="AS69" i="17"/>
  <c r="AS68" i="17"/>
  <c r="AS67" i="17"/>
  <c r="AS66" i="17"/>
  <c r="AS65" i="17"/>
  <c r="AS64" i="17"/>
  <c r="AS63" i="17"/>
  <c r="AS62" i="17"/>
  <c r="AS61" i="17"/>
  <c r="AS60" i="17"/>
  <c r="AS59" i="17"/>
  <c r="AS58" i="17"/>
  <c r="AS57" i="17"/>
  <c r="AS56" i="17"/>
  <c r="AS55" i="17"/>
  <c r="AS54" i="17"/>
  <c r="AS53" i="17"/>
  <c r="AS52" i="17"/>
  <c r="AS51" i="17"/>
  <c r="AS50" i="17"/>
  <c r="AS49" i="17"/>
  <c r="AS48" i="17"/>
  <c r="AS47" i="17"/>
  <c r="AS46" i="17"/>
  <c r="AS45" i="17"/>
  <c r="AS44" i="17"/>
  <c r="AS43" i="17"/>
  <c r="AS42" i="17"/>
  <c r="AS41" i="17"/>
  <c r="AS40" i="17"/>
  <c r="AS39" i="17"/>
  <c r="AS38" i="17"/>
  <c r="AS37" i="17"/>
  <c r="AS36" i="17"/>
  <c r="AS35" i="17"/>
  <c r="AS34" i="17"/>
  <c r="AS33" i="17"/>
  <c r="AS32" i="17"/>
  <c r="AS31" i="17"/>
  <c r="AS30" i="17"/>
  <c r="AS29" i="17"/>
  <c r="AS28" i="17"/>
  <c r="AS27" i="17"/>
  <c r="AS26" i="17"/>
  <c r="AS25" i="17"/>
  <c r="AS24" i="17"/>
  <c r="AS23" i="17"/>
  <c r="AS22" i="17"/>
  <c r="AS21" i="17"/>
  <c r="AS20" i="17"/>
  <c r="AS19" i="17"/>
  <c r="AS18" i="17"/>
  <c r="AS17" i="17"/>
  <c r="AS16" i="17"/>
  <c r="AS15" i="17"/>
  <c r="AS14" i="17"/>
  <c r="AS13" i="17"/>
  <c r="AS12" i="17"/>
  <c r="AS11" i="17"/>
  <c r="AS10" i="17"/>
  <c r="AS9" i="17"/>
  <c r="AS8" i="17"/>
  <c r="AS7" i="17"/>
  <c r="AS6" i="17"/>
  <c r="AS5" i="17"/>
  <c r="AS4" i="17"/>
  <c r="AS3" i="17"/>
  <c r="AS2" i="17"/>
  <c r="AV361" i="17"/>
  <c r="AV360" i="17"/>
  <c r="AV359" i="17"/>
  <c r="AV358" i="17"/>
  <c r="AV357" i="17"/>
  <c r="AV356" i="17"/>
  <c r="AV355" i="17"/>
  <c r="AV354" i="17"/>
  <c r="AV353" i="17"/>
  <c r="AV352" i="17"/>
  <c r="AV351" i="17"/>
  <c r="AV350" i="17"/>
  <c r="AV349" i="17"/>
  <c r="AV348" i="17"/>
  <c r="AV347" i="17"/>
  <c r="AV346" i="17"/>
  <c r="AV345" i="17"/>
  <c r="AV344" i="17"/>
  <c r="AV343" i="17"/>
  <c r="AV342" i="17"/>
  <c r="AV341" i="17"/>
  <c r="AV340" i="17"/>
  <c r="AV339" i="17"/>
  <c r="AV338" i="17"/>
  <c r="AV337" i="17"/>
  <c r="AV336" i="17"/>
  <c r="AV335" i="17"/>
  <c r="AV334" i="17"/>
  <c r="AV333" i="17"/>
  <c r="AV332" i="17"/>
  <c r="AV331" i="17"/>
  <c r="AV330" i="17"/>
  <c r="AV329" i="17"/>
  <c r="AV328" i="17"/>
  <c r="AV327" i="17"/>
  <c r="AV326" i="17"/>
  <c r="AV325" i="17"/>
  <c r="AV324" i="17"/>
  <c r="AV323" i="17"/>
  <c r="AV322" i="17"/>
  <c r="AV321" i="17"/>
  <c r="AV320" i="17"/>
  <c r="AV319" i="17"/>
  <c r="AV318" i="17"/>
  <c r="AV317" i="17"/>
  <c r="AV316" i="17"/>
  <c r="AV315" i="17"/>
  <c r="AV314" i="17"/>
  <c r="AV313" i="17"/>
  <c r="AV312" i="17"/>
  <c r="AV311" i="17"/>
  <c r="AV310" i="17"/>
  <c r="AV309" i="17"/>
  <c r="AV308" i="17"/>
  <c r="AV307" i="17"/>
  <c r="AV306" i="17"/>
  <c r="AV305" i="17"/>
  <c r="AV304" i="17"/>
  <c r="AV303" i="17"/>
  <c r="AV302" i="17"/>
  <c r="AV301" i="17"/>
  <c r="AV300" i="17"/>
  <c r="AV299" i="17"/>
  <c r="AV298" i="17"/>
  <c r="AV297" i="17"/>
  <c r="AV296" i="17"/>
  <c r="AV295" i="17"/>
  <c r="AV294" i="17"/>
  <c r="AV293" i="17"/>
  <c r="AV292" i="17"/>
  <c r="AV291" i="17"/>
  <c r="AV290" i="17"/>
  <c r="AV289" i="17"/>
  <c r="AV288" i="17"/>
  <c r="AV287" i="17"/>
  <c r="AV286" i="17"/>
  <c r="AV285" i="17"/>
  <c r="AV284" i="17"/>
  <c r="AV283" i="17"/>
  <c r="AV282" i="17"/>
  <c r="AV281" i="17"/>
  <c r="AV280" i="17"/>
  <c r="AV279" i="17"/>
  <c r="AV278" i="17"/>
  <c r="AV277" i="17"/>
  <c r="AV276" i="17"/>
  <c r="AV275" i="17"/>
  <c r="AV274" i="17"/>
  <c r="AV273" i="17"/>
  <c r="AV272" i="17"/>
  <c r="AV271" i="17"/>
  <c r="AV270" i="17"/>
  <c r="AV269" i="17"/>
  <c r="AV268" i="17"/>
  <c r="AV267" i="17"/>
  <c r="AV266" i="17"/>
  <c r="AV265" i="17"/>
  <c r="AV264" i="17"/>
  <c r="AV263" i="17"/>
  <c r="AV262" i="17"/>
  <c r="AV261" i="17"/>
  <c r="AV260" i="17"/>
  <c r="AV259" i="17"/>
  <c r="AV258" i="17"/>
  <c r="AV257" i="17"/>
  <c r="AV256" i="17"/>
  <c r="AV255" i="17"/>
  <c r="AV254" i="17"/>
  <c r="AV253" i="17"/>
  <c r="AV252" i="17"/>
  <c r="AV251" i="17"/>
  <c r="AV250" i="17"/>
  <c r="AV249" i="17"/>
  <c r="AV248" i="17"/>
  <c r="AV247" i="17"/>
  <c r="AV246" i="17"/>
  <c r="AV245" i="17"/>
  <c r="AV244" i="17"/>
  <c r="AV243" i="17"/>
  <c r="AV242" i="17"/>
  <c r="AV241" i="17"/>
  <c r="AV240" i="17"/>
  <c r="AV239" i="17"/>
  <c r="AV238" i="17"/>
  <c r="AV237" i="17"/>
  <c r="AV236" i="17"/>
  <c r="AV235" i="17"/>
  <c r="AV234" i="17"/>
  <c r="AV233" i="17"/>
  <c r="AV232" i="17"/>
  <c r="AV231" i="17"/>
  <c r="AV230" i="17"/>
  <c r="AV229" i="17"/>
  <c r="AV228" i="17"/>
  <c r="AV227" i="17"/>
  <c r="AV226" i="17"/>
  <c r="AV225" i="17"/>
  <c r="AV224" i="17"/>
  <c r="AV223" i="17"/>
  <c r="AV222" i="17"/>
  <c r="AV221" i="17"/>
  <c r="AV220" i="17"/>
  <c r="AV219" i="17"/>
  <c r="AV218" i="17"/>
  <c r="AV217" i="17"/>
  <c r="AV216" i="17"/>
  <c r="AV215" i="17"/>
  <c r="AV214" i="17"/>
  <c r="AV213" i="17"/>
  <c r="AV212" i="17"/>
  <c r="AV211" i="17"/>
  <c r="AV210" i="17"/>
  <c r="AV209" i="17"/>
  <c r="AV208" i="17"/>
  <c r="AV207" i="17"/>
  <c r="AV206" i="17"/>
  <c r="AV205" i="17"/>
  <c r="AV204" i="17"/>
  <c r="AV203" i="17"/>
  <c r="AV202" i="17"/>
  <c r="AV201" i="17"/>
  <c r="AV200" i="17"/>
  <c r="AV199" i="17"/>
  <c r="AV198" i="17"/>
  <c r="AV197" i="17"/>
  <c r="AV196" i="17"/>
  <c r="AV195" i="17"/>
  <c r="AV194" i="17"/>
  <c r="AV193" i="17"/>
  <c r="AV192" i="17"/>
  <c r="AV191" i="17"/>
  <c r="AV190" i="17"/>
  <c r="AV189" i="17"/>
  <c r="AV188" i="17"/>
  <c r="AV187" i="17"/>
  <c r="AV186" i="17"/>
  <c r="AV185" i="17"/>
  <c r="AV184" i="17"/>
  <c r="AV183" i="17"/>
  <c r="AV182" i="17"/>
  <c r="AV181" i="17"/>
  <c r="AV180" i="17"/>
  <c r="AV179" i="17"/>
  <c r="AV178" i="17"/>
  <c r="AV177" i="17"/>
  <c r="AV176" i="17"/>
  <c r="AV175" i="17"/>
  <c r="AV174" i="17"/>
  <c r="AV173" i="17"/>
  <c r="AV172" i="17"/>
  <c r="AV171" i="17"/>
  <c r="AV170" i="17"/>
  <c r="AV169" i="17"/>
  <c r="AV168" i="17"/>
  <c r="AV167" i="17"/>
  <c r="AV166" i="17"/>
  <c r="AV165" i="17"/>
  <c r="AV164" i="17"/>
  <c r="AV163" i="17"/>
  <c r="AV162" i="17"/>
  <c r="AV161" i="17"/>
  <c r="AV160" i="17"/>
  <c r="AV159" i="17"/>
  <c r="AV158" i="17"/>
  <c r="AV157" i="17"/>
  <c r="AV156" i="17"/>
  <c r="AV155" i="17"/>
  <c r="AV154" i="17"/>
  <c r="AV153" i="17"/>
  <c r="AV152" i="17"/>
  <c r="AV151" i="17"/>
  <c r="AV150" i="17"/>
  <c r="AV149" i="17"/>
  <c r="AV148" i="17"/>
  <c r="AV147" i="17"/>
  <c r="AV146" i="17"/>
  <c r="AV145" i="17"/>
  <c r="AV144" i="17"/>
  <c r="AV143" i="17"/>
  <c r="AV142" i="17"/>
  <c r="AV141" i="17"/>
  <c r="AV140" i="17"/>
  <c r="AV139" i="17"/>
  <c r="AV138" i="17"/>
  <c r="AV137" i="17"/>
  <c r="AV136" i="17"/>
  <c r="AV135" i="17"/>
  <c r="AV134" i="17"/>
  <c r="AV133" i="17"/>
  <c r="AV132" i="17"/>
  <c r="AV131" i="17"/>
  <c r="AV130" i="17"/>
  <c r="AV129" i="17"/>
  <c r="AV128" i="17"/>
  <c r="AV127" i="17"/>
  <c r="AV126" i="17"/>
  <c r="AV125" i="17"/>
  <c r="AV124" i="17"/>
  <c r="AV123" i="17"/>
  <c r="AV122" i="17"/>
  <c r="AV121" i="17"/>
  <c r="AV120" i="17"/>
  <c r="AV119" i="17"/>
  <c r="AV118" i="17"/>
  <c r="AV117" i="17"/>
  <c r="AV116" i="17"/>
  <c r="AV115" i="17"/>
  <c r="AV114" i="17"/>
  <c r="AV113" i="17"/>
  <c r="AV112" i="17"/>
  <c r="AV111" i="17"/>
  <c r="AV110" i="17"/>
  <c r="AV109" i="17"/>
  <c r="AV108" i="17"/>
  <c r="AV107" i="17"/>
  <c r="AV106" i="17"/>
  <c r="AV105" i="17"/>
  <c r="AV104" i="17"/>
  <c r="AV103" i="17"/>
  <c r="AV102" i="17"/>
  <c r="AV101" i="17"/>
  <c r="AV100" i="17"/>
  <c r="AV99" i="17"/>
  <c r="AV98" i="17"/>
  <c r="AV97" i="17"/>
  <c r="AV96" i="17"/>
  <c r="AV95" i="17"/>
  <c r="AV94" i="17"/>
  <c r="AV93" i="17"/>
  <c r="AV92" i="17"/>
  <c r="AV91" i="17"/>
  <c r="AV90" i="17"/>
  <c r="AV89" i="17"/>
  <c r="AV88" i="17"/>
  <c r="AV87" i="17"/>
  <c r="AV86" i="17"/>
  <c r="AV85" i="17"/>
  <c r="AV84" i="17"/>
  <c r="AV83" i="17"/>
  <c r="AV82" i="17"/>
  <c r="AV81" i="17"/>
  <c r="AV80" i="17"/>
  <c r="AV79" i="17"/>
  <c r="AV78" i="17"/>
  <c r="AV77" i="17"/>
  <c r="AV76" i="17"/>
  <c r="AV75" i="17"/>
  <c r="AV74" i="17"/>
  <c r="AV73" i="17"/>
  <c r="AV72" i="17"/>
  <c r="AV71" i="17"/>
  <c r="AV70" i="17"/>
  <c r="AV69" i="17"/>
  <c r="AV68" i="17"/>
  <c r="AV67" i="17"/>
  <c r="AV66" i="17"/>
  <c r="AV65" i="17"/>
  <c r="AV64" i="17"/>
  <c r="AV63" i="17"/>
  <c r="AV62" i="17"/>
  <c r="AV61" i="17"/>
  <c r="AV60" i="17"/>
  <c r="AV59" i="17"/>
  <c r="AV58" i="17"/>
  <c r="AV57" i="17"/>
  <c r="AV56" i="17"/>
  <c r="AV55" i="17"/>
  <c r="AV54" i="17"/>
  <c r="AV53" i="17"/>
  <c r="AV52" i="17"/>
  <c r="AV51" i="17"/>
  <c r="AV50" i="17"/>
  <c r="AV49" i="17"/>
  <c r="AV48" i="17"/>
  <c r="AV47" i="17"/>
  <c r="AV46" i="17"/>
  <c r="AV45" i="17"/>
  <c r="AV44" i="17"/>
  <c r="AV43" i="17"/>
  <c r="AV42" i="17"/>
  <c r="AV41" i="17"/>
  <c r="AV40" i="17"/>
  <c r="AV39" i="17"/>
  <c r="AV38" i="17"/>
  <c r="AV37" i="17"/>
  <c r="AV36" i="17"/>
  <c r="AV35" i="17"/>
  <c r="AV34" i="17"/>
  <c r="AV33" i="17"/>
  <c r="AV32" i="17"/>
  <c r="AV31" i="17"/>
  <c r="AV30" i="17"/>
  <c r="AV29" i="17"/>
  <c r="AV28" i="17"/>
  <c r="AV27" i="17"/>
  <c r="AV26" i="17"/>
  <c r="AV25" i="17"/>
  <c r="AV24" i="17"/>
  <c r="AV23" i="17"/>
  <c r="AV22" i="17"/>
  <c r="AV21" i="17"/>
  <c r="AV20" i="17"/>
  <c r="AV19" i="17"/>
  <c r="AV18" i="17"/>
  <c r="AV17" i="17"/>
  <c r="AV16" i="17"/>
  <c r="AV15" i="17"/>
  <c r="AV14" i="17"/>
  <c r="AV13" i="17"/>
  <c r="AV12" i="17"/>
  <c r="AV11" i="17"/>
  <c r="AV10" i="17"/>
  <c r="AV9" i="17"/>
  <c r="AV8" i="17"/>
  <c r="AV7" i="17"/>
  <c r="AV6" i="17"/>
  <c r="AV5" i="17"/>
  <c r="AV4" i="17"/>
  <c r="AV3" i="17"/>
  <c r="AV2" i="17"/>
  <c r="AY361" i="17"/>
  <c r="AY360" i="17"/>
  <c r="AY359" i="17"/>
  <c r="AY358" i="17"/>
  <c r="AY357" i="17"/>
  <c r="AY356" i="17"/>
  <c r="AY355" i="17"/>
  <c r="AY354" i="17"/>
  <c r="AY353" i="17"/>
  <c r="AY352" i="17"/>
  <c r="AY351" i="17"/>
  <c r="AY350" i="17"/>
  <c r="AY349" i="17"/>
  <c r="AY348" i="17"/>
  <c r="AY347" i="17"/>
  <c r="AY346" i="17"/>
  <c r="AY345" i="17"/>
  <c r="AY344" i="17"/>
  <c r="AY343" i="17"/>
  <c r="AY342" i="17"/>
  <c r="AY341" i="17"/>
  <c r="AY340" i="17"/>
  <c r="AY339" i="17"/>
  <c r="AY338" i="17"/>
  <c r="AY337" i="17"/>
  <c r="AY336" i="17"/>
  <c r="AY335" i="17"/>
  <c r="AY334" i="17"/>
  <c r="AY333" i="17"/>
  <c r="AY332" i="17"/>
  <c r="AY331" i="17"/>
  <c r="AY330" i="17"/>
  <c r="AY329" i="17"/>
  <c r="AY328" i="17"/>
  <c r="AY327" i="17"/>
  <c r="AY326" i="17"/>
  <c r="AY325" i="17"/>
  <c r="AY324" i="17"/>
  <c r="AY323" i="17"/>
  <c r="AY322" i="17"/>
  <c r="AY321" i="17"/>
  <c r="AY320" i="17"/>
  <c r="AY319" i="17"/>
  <c r="AY318" i="17"/>
  <c r="AY317" i="17"/>
  <c r="AY316" i="17"/>
  <c r="AY315" i="17"/>
  <c r="AY314" i="17"/>
  <c r="AY313" i="17"/>
  <c r="AY312" i="17"/>
  <c r="AY311" i="17"/>
  <c r="AY310" i="17"/>
  <c r="AY309" i="17"/>
  <c r="AY308" i="17"/>
  <c r="AY307" i="17"/>
  <c r="AY306" i="17"/>
  <c r="AY305" i="17"/>
  <c r="AY304" i="17"/>
  <c r="AY303" i="17"/>
  <c r="AY302" i="17"/>
  <c r="AY301" i="17"/>
  <c r="AY300" i="17"/>
  <c r="AY299" i="17"/>
  <c r="AY298" i="17"/>
  <c r="AY297" i="17"/>
  <c r="AY296" i="17"/>
  <c r="AY295" i="17"/>
  <c r="AY294" i="17"/>
  <c r="AY293" i="17"/>
  <c r="AY292" i="17"/>
  <c r="AY291" i="17"/>
  <c r="AY290" i="17"/>
  <c r="AY289" i="17"/>
  <c r="AY288" i="17"/>
  <c r="AY287" i="17"/>
  <c r="AY286" i="17"/>
  <c r="AY285" i="17"/>
  <c r="AY284" i="17"/>
  <c r="AY283" i="17"/>
  <c r="AY282" i="17"/>
  <c r="AY281" i="17"/>
  <c r="AY280" i="17"/>
  <c r="AY279" i="17"/>
  <c r="AY278" i="17"/>
  <c r="AY277" i="17"/>
  <c r="AY276" i="17"/>
  <c r="AY275" i="17"/>
  <c r="AY274" i="17"/>
  <c r="AY273" i="17"/>
  <c r="AY272" i="17"/>
  <c r="AY271" i="17"/>
  <c r="AY270" i="17"/>
  <c r="AY269" i="17"/>
  <c r="AY268" i="17"/>
  <c r="AY267" i="17"/>
  <c r="AY266" i="17"/>
  <c r="AY265" i="17"/>
  <c r="AY264" i="17"/>
  <c r="AY263" i="17"/>
  <c r="AY262" i="17"/>
  <c r="AY261" i="17"/>
  <c r="AY260" i="17"/>
  <c r="AY259" i="17"/>
  <c r="AY258" i="17"/>
  <c r="AY257" i="17"/>
  <c r="AY256" i="17"/>
  <c r="AY255" i="17"/>
  <c r="AY254" i="17"/>
  <c r="AY253" i="17"/>
  <c r="AY252" i="17"/>
  <c r="AY251" i="17"/>
  <c r="AY250" i="17"/>
  <c r="AY249" i="17"/>
  <c r="AY248" i="17"/>
  <c r="AY247" i="17"/>
  <c r="AY246" i="17"/>
  <c r="AY245" i="17"/>
  <c r="AY244" i="17"/>
  <c r="AY243" i="17"/>
  <c r="AY242" i="17"/>
  <c r="AY241" i="17"/>
  <c r="AY240" i="17"/>
  <c r="AY239" i="17"/>
  <c r="AY238" i="17"/>
  <c r="AY237" i="17"/>
  <c r="AY236" i="17"/>
  <c r="AY235" i="17"/>
  <c r="AY234" i="17"/>
  <c r="AY233" i="17"/>
  <c r="AY232" i="17"/>
  <c r="AY231" i="17"/>
  <c r="AY230" i="17"/>
  <c r="AY229" i="17"/>
  <c r="AY228" i="17"/>
  <c r="AY227" i="17"/>
  <c r="AY226" i="17"/>
  <c r="AY225" i="17"/>
  <c r="AY224" i="17"/>
  <c r="AY223" i="17"/>
  <c r="AY222" i="17"/>
  <c r="AY221" i="17"/>
  <c r="AY220" i="17"/>
  <c r="AY219" i="17"/>
  <c r="AY218" i="17"/>
  <c r="AY217" i="17"/>
  <c r="AY216" i="17"/>
  <c r="AY215" i="17"/>
  <c r="AY214" i="17"/>
  <c r="AY213" i="17"/>
  <c r="AY212" i="17"/>
  <c r="AY211" i="17"/>
  <c r="AY210" i="17"/>
  <c r="AY209" i="17"/>
  <c r="AY208" i="17"/>
  <c r="AY207" i="17"/>
  <c r="AY206" i="17"/>
  <c r="AY205" i="17"/>
  <c r="AY204" i="17"/>
  <c r="AY203" i="17"/>
  <c r="AY202" i="17"/>
  <c r="AY201" i="17"/>
  <c r="AY200" i="17"/>
  <c r="AY199" i="17"/>
  <c r="AY198" i="17"/>
  <c r="AY197" i="17"/>
  <c r="AY196" i="17"/>
  <c r="AY195" i="17"/>
  <c r="AY194" i="17"/>
  <c r="AY193" i="17"/>
  <c r="AY192" i="17"/>
  <c r="AY191" i="17"/>
  <c r="AY190" i="17"/>
  <c r="AY189" i="17"/>
  <c r="AY188" i="17"/>
  <c r="AY187" i="17"/>
  <c r="AY186" i="17"/>
  <c r="AY185" i="17"/>
  <c r="AY184" i="17"/>
  <c r="AY183" i="17"/>
  <c r="AY182" i="17"/>
  <c r="AY181" i="17"/>
  <c r="AY180" i="17"/>
  <c r="AY179" i="17"/>
  <c r="AY178" i="17"/>
  <c r="AY177" i="17"/>
  <c r="AY176" i="17"/>
  <c r="AY175" i="17"/>
  <c r="AY174" i="17"/>
  <c r="AY173" i="17"/>
  <c r="AY172" i="17"/>
  <c r="AY171" i="17"/>
  <c r="AY170" i="17"/>
  <c r="AY169" i="17"/>
  <c r="AY168" i="17"/>
  <c r="AY167" i="17"/>
  <c r="AY166" i="17"/>
  <c r="AY165" i="17"/>
  <c r="AY164" i="17"/>
  <c r="AY163" i="17"/>
  <c r="AY162" i="17"/>
  <c r="AY161" i="17"/>
  <c r="AY160" i="17"/>
  <c r="AY159" i="17"/>
  <c r="AY158" i="17"/>
  <c r="AY157" i="17"/>
  <c r="AY156" i="17"/>
  <c r="AY155" i="17"/>
  <c r="AY154" i="17"/>
  <c r="AY153" i="17"/>
  <c r="AY152" i="17"/>
  <c r="AY151" i="17"/>
  <c r="AY150" i="17"/>
  <c r="AY149" i="17"/>
  <c r="AY148" i="17"/>
  <c r="AY147" i="17"/>
  <c r="AY146" i="17"/>
  <c r="AY145" i="17"/>
  <c r="AY144" i="17"/>
  <c r="AY143" i="17"/>
  <c r="AY142" i="17"/>
  <c r="AY141" i="17"/>
  <c r="AY140" i="17"/>
  <c r="AY139" i="17"/>
  <c r="AY138" i="17"/>
  <c r="AY137" i="17"/>
  <c r="AY136" i="17"/>
  <c r="AY135" i="17"/>
  <c r="AY134" i="17"/>
  <c r="AY133" i="17"/>
  <c r="AY132" i="17"/>
  <c r="AY131" i="17"/>
  <c r="AY130" i="17"/>
  <c r="AY129" i="17"/>
  <c r="AY128" i="17"/>
  <c r="AY127" i="17"/>
  <c r="AY126" i="17"/>
  <c r="AY125" i="17"/>
  <c r="AY124" i="17"/>
  <c r="AY123" i="17"/>
  <c r="AY122" i="17"/>
  <c r="AY121" i="17"/>
  <c r="AY120" i="17"/>
  <c r="AY119" i="17"/>
  <c r="AY118" i="17"/>
  <c r="AY117" i="17"/>
  <c r="AY116" i="17"/>
  <c r="AY115" i="17"/>
  <c r="AY114" i="17"/>
  <c r="AY113" i="17"/>
  <c r="AY112" i="17"/>
  <c r="AY111" i="17"/>
  <c r="AY110" i="17"/>
  <c r="AY109" i="17"/>
  <c r="AY108" i="17"/>
  <c r="AY107" i="17"/>
  <c r="AY106" i="17"/>
  <c r="AY105" i="17"/>
  <c r="AY104" i="17"/>
  <c r="AY103" i="17"/>
  <c r="AY102" i="17"/>
  <c r="AY101" i="17"/>
  <c r="AY100" i="17"/>
  <c r="AY99" i="17"/>
  <c r="AY98" i="17"/>
  <c r="AY97" i="17"/>
  <c r="AY96" i="17"/>
  <c r="AY95" i="17"/>
  <c r="AY94" i="17"/>
  <c r="AY93" i="17"/>
  <c r="AY92" i="17"/>
  <c r="AY91" i="17"/>
  <c r="AY90" i="17"/>
  <c r="AY89" i="17"/>
  <c r="AY88" i="17"/>
  <c r="AY87" i="17"/>
  <c r="AY86" i="17"/>
  <c r="AY85" i="17"/>
  <c r="AY84" i="17"/>
  <c r="AY83" i="17"/>
  <c r="AY82" i="17"/>
  <c r="AY81" i="17"/>
  <c r="AY80" i="17"/>
  <c r="AY79" i="17"/>
  <c r="AY78" i="17"/>
  <c r="AY77" i="17"/>
  <c r="AY76" i="17"/>
  <c r="AY75" i="17"/>
  <c r="AY74" i="17"/>
  <c r="AY73" i="17"/>
  <c r="AY72" i="17"/>
  <c r="AY71" i="17"/>
  <c r="AY70" i="17"/>
  <c r="AY69" i="17"/>
  <c r="AY68" i="17"/>
  <c r="AY67" i="17"/>
  <c r="AY66" i="17"/>
  <c r="AY65" i="17"/>
  <c r="AY64" i="17"/>
  <c r="AY63" i="17"/>
  <c r="AY62" i="17"/>
  <c r="AY61" i="17"/>
  <c r="AY60" i="17"/>
  <c r="AY59" i="17"/>
  <c r="AY58" i="17"/>
  <c r="AY57" i="17"/>
  <c r="AY56" i="17"/>
  <c r="AY55" i="17"/>
  <c r="AY54" i="17"/>
  <c r="AY53" i="17"/>
  <c r="AY52" i="17"/>
  <c r="AY51" i="17"/>
  <c r="AY50" i="17"/>
  <c r="AY49" i="17"/>
  <c r="AY48" i="17"/>
  <c r="AY47" i="17"/>
  <c r="AY46" i="17"/>
  <c r="AY45" i="17"/>
  <c r="AY44" i="17"/>
  <c r="AY43" i="17"/>
  <c r="AY42" i="17"/>
  <c r="AY41" i="17"/>
  <c r="AY40" i="17"/>
  <c r="AY39" i="17"/>
  <c r="AY38" i="17"/>
  <c r="AY37" i="17"/>
  <c r="AY36" i="17"/>
  <c r="AY35" i="17"/>
  <c r="AY34" i="17"/>
  <c r="AY33" i="17"/>
  <c r="AY32" i="17"/>
  <c r="AY31" i="17"/>
  <c r="AY30" i="17"/>
  <c r="AY29" i="17"/>
  <c r="AY28" i="17"/>
  <c r="AY27" i="17"/>
  <c r="AY26" i="17"/>
  <c r="AY25" i="17"/>
  <c r="AY24" i="17"/>
  <c r="AY23" i="17"/>
  <c r="AY22" i="17"/>
  <c r="AY21" i="17"/>
  <c r="AY20" i="17"/>
  <c r="AY19" i="17"/>
  <c r="AY18" i="17"/>
  <c r="AY17" i="17"/>
  <c r="AY16" i="17"/>
  <c r="AY15" i="17"/>
  <c r="AY14" i="17"/>
  <c r="AY13" i="17"/>
  <c r="AY12" i="17"/>
  <c r="AY11" i="17"/>
  <c r="AY10" i="17"/>
  <c r="AY9" i="17"/>
  <c r="AY8" i="17"/>
  <c r="AY7" i="17"/>
  <c r="AY6" i="17"/>
  <c r="AY5" i="17"/>
  <c r="AY4" i="17"/>
  <c r="AY3" i="17"/>
  <c r="AY2" i="17"/>
  <c r="BB361" i="17"/>
  <c r="BB360" i="17"/>
  <c r="BB359" i="17"/>
  <c r="BB358" i="17"/>
  <c r="BB357" i="17"/>
  <c r="BB356" i="17"/>
  <c r="BB355" i="17"/>
  <c r="BB354" i="17"/>
  <c r="BB353" i="17"/>
  <c r="BB352" i="17"/>
  <c r="BB351" i="17"/>
  <c r="BB350" i="17"/>
  <c r="BB349" i="17"/>
  <c r="BB348" i="17"/>
  <c r="BB347" i="17"/>
  <c r="BB346" i="17"/>
  <c r="BB345" i="17"/>
  <c r="BB344" i="17"/>
  <c r="BB343" i="17"/>
  <c r="BB342" i="17"/>
  <c r="BB341" i="17"/>
  <c r="BB340" i="17"/>
  <c r="BB339" i="17"/>
  <c r="BB338" i="17"/>
  <c r="BB337" i="17"/>
  <c r="BB336" i="17"/>
  <c r="BB335" i="17"/>
  <c r="BB334" i="17"/>
  <c r="BB333" i="17"/>
  <c r="BB332" i="17"/>
  <c r="BB331" i="17"/>
  <c r="BB330" i="17"/>
  <c r="BB329" i="17"/>
  <c r="BB328" i="17"/>
  <c r="BB327" i="17"/>
  <c r="BB326" i="17"/>
  <c r="BB325" i="17"/>
  <c r="BB324" i="17"/>
  <c r="BB323" i="17"/>
  <c r="BB322" i="17"/>
  <c r="BB321" i="17"/>
  <c r="BB320" i="17"/>
  <c r="BB319" i="17"/>
  <c r="BB318" i="17"/>
  <c r="BB317" i="17"/>
  <c r="BB316" i="17"/>
  <c r="BB315" i="17"/>
  <c r="BB314" i="17"/>
  <c r="BB313" i="17"/>
  <c r="BB312" i="17"/>
  <c r="BB311" i="17"/>
  <c r="BB310" i="17"/>
  <c r="BB309" i="17"/>
  <c r="BB308" i="17"/>
  <c r="BB307" i="17"/>
  <c r="BB306" i="17"/>
  <c r="BB305" i="17"/>
  <c r="BB304" i="17"/>
  <c r="BB303" i="17"/>
  <c r="BB302" i="17"/>
  <c r="BB301" i="17"/>
  <c r="BB300" i="17"/>
  <c r="BB299" i="17"/>
  <c r="BB298" i="17"/>
  <c r="BB297" i="17"/>
  <c r="BB296" i="17"/>
  <c r="BB295" i="17"/>
  <c r="BB294" i="17"/>
  <c r="BB293" i="17"/>
  <c r="BB292" i="17"/>
  <c r="BB291" i="17"/>
  <c r="BB290" i="17"/>
  <c r="BB289" i="17"/>
  <c r="BB288" i="17"/>
  <c r="BB287" i="17"/>
  <c r="BB286" i="17"/>
  <c r="BB285" i="17"/>
  <c r="BB284" i="17"/>
  <c r="BB283" i="17"/>
  <c r="BB282" i="17"/>
  <c r="BB281" i="17"/>
  <c r="BB280" i="17"/>
  <c r="BB279" i="17"/>
  <c r="BB278" i="17"/>
  <c r="BB277" i="17"/>
  <c r="BB276" i="17"/>
  <c r="BB275" i="17"/>
  <c r="BB274" i="17"/>
  <c r="BB273" i="17"/>
  <c r="BB272" i="17"/>
  <c r="BB271" i="17"/>
  <c r="BB270" i="17"/>
  <c r="BB269" i="17"/>
  <c r="BB268" i="17"/>
  <c r="BB267" i="17"/>
  <c r="BB266" i="17"/>
  <c r="BB265" i="17"/>
  <c r="BB264" i="17"/>
  <c r="BB263" i="17"/>
  <c r="BB262" i="17"/>
  <c r="BB261" i="17"/>
  <c r="BB260" i="17"/>
  <c r="BB259" i="17"/>
  <c r="BB258" i="17"/>
  <c r="BB257" i="17"/>
  <c r="BB256" i="17"/>
  <c r="BB255" i="17"/>
  <c r="BB254" i="17"/>
  <c r="BB253" i="17"/>
  <c r="BB252" i="17"/>
  <c r="BB251" i="17"/>
  <c r="BB250" i="17"/>
  <c r="BB249" i="17"/>
  <c r="BB248" i="17"/>
  <c r="BB247" i="17"/>
  <c r="BB246" i="17"/>
  <c r="BB245" i="17"/>
  <c r="BB244" i="17"/>
  <c r="BB243" i="17"/>
  <c r="BB242" i="17"/>
  <c r="BB241" i="17"/>
  <c r="BB240" i="17"/>
  <c r="BB239" i="17"/>
  <c r="BB238" i="17"/>
  <c r="BB237" i="17"/>
  <c r="BB236" i="17"/>
  <c r="BB235" i="17"/>
  <c r="BB234" i="17"/>
  <c r="BB233" i="17"/>
  <c r="BB232" i="17"/>
  <c r="BB231" i="17"/>
  <c r="BB230" i="17"/>
  <c r="BB229" i="17"/>
  <c r="BB228" i="17"/>
  <c r="BB227" i="17"/>
  <c r="BB226" i="17"/>
  <c r="BB225" i="17"/>
  <c r="BB224" i="17"/>
  <c r="BB223" i="17"/>
  <c r="BB222" i="17"/>
  <c r="BB221" i="17"/>
  <c r="BB220" i="17"/>
  <c r="BB219" i="17"/>
  <c r="BB218" i="17"/>
  <c r="BB217" i="17"/>
  <c r="BB216" i="17"/>
  <c r="BB215" i="17"/>
  <c r="BB214" i="17"/>
  <c r="BB213" i="17"/>
  <c r="BB212" i="17"/>
  <c r="BB211" i="17"/>
  <c r="BB210" i="17"/>
  <c r="BB209" i="17"/>
  <c r="BB208" i="17"/>
  <c r="BB207" i="17"/>
  <c r="BB206" i="17"/>
  <c r="BB205" i="17"/>
  <c r="BB204" i="17"/>
  <c r="BB203" i="17"/>
  <c r="BB202" i="17"/>
  <c r="BB201" i="17"/>
  <c r="BB200" i="17"/>
  <c r="BB199" i="17"/>
  <c r="BB198" i="17"/>
  <c r="BB197" i="17"/>
  <c r="BB196" i="17"/>
  <c r="BB195" i="17"/>
  <c r="BB194" i="17"/>
  <c r="BB193" i="17"/>
  <c r="BB192" i="17"/>
  <c r="BB191" i="17"/>
  <c r="BB190" i="17"/>
  <c r="BB189" i="17"/>
  <c r="BB188" i="17"/>
  <c r="BB187" i="17"/>
  <c r="BB186" i="17"/>
  <c r="BB185" i="17"/>
  <c r="BB184" i="17"/>
  <c r="BB183" i="17"/>
  <c r="BB182" i="17"/>
  <c r="BB181" i="17"/>
  <c r="BB180" i="17"/>
  <c r="BB179" i="17"/>
  <c r="BB178" i="17"/>
  <c r="BB177" i="17"/>
  <c r="BB176" i="17"/>
  <c r="BB175" i="17"/>
  <c r="BB174" i="17"/>
  <c r="BB173" i="17"/>
  <c r="BB172" i="17"/>
  <c r="BB171" i="17"/>
  <c r="BB170" i="17"/>
  <c r="BB169" i="17"/>
  <c r="BB168" i="17"/>
  <c r="BB167" i="17"/>
  <c r="BB166" i="17"/>
  <c r="BB165" i="17"/>
  <c r="BB164" i="17"/>
  <c r="BB163" i="17"/>
  <c r="BB162" i="17"/>
  <c r="BB161" i="17"/>
  <c r="BB160" i="17"/>
  <c r="BB159" i="17"/>
  <c r="BB158" i="17"/>
  <c r="BB157" i="17"/>
  <c r="BB156" i="17"/>
  <c r="BB155" i="17"/>
  <c r="BB154" i="17"/>
  <c r="BB153" i="17"/>
  <c r="BB152" i="17"/>
  <c r="BB151" i="17"/>
  <c r="BB150" i="17"/>
  <c r="BB149" i="17"/>
  <c r="BB148" i="17"/>
  <c r="BB147" i="17"/>
  <c r="BB146" i="17"/>
  <c r="BB145" i="17"/>
  <c r="BB144" i="17"/>
  <c r="BB143" i="17"/>
  <c r="BB142" i="17"/>
  <c r="BB141" i="17"/>
  <c r="BB140" i="17"/>
  <c r="BB139" i="17"/>
  <c r="BB138" i="17"/>
  <c r="BB137" i="17"/>
  <c r="BB136" i="17"/>
  <c r="BB135" i="17"/>
  <c r="BB134" i="17"/>
  <c r="BB133" i="17"/>
  <c r="BB132" i="17"/>
  <c r="BB131" i="17"/>
  <c r="BB130" i="17"/>
  <c r="BB129" i="17"/>
  <c r="BB128" i="17"/>
  <c r="BB127" i="17"/>
  <c r="BB126" i="17"/>
  <c r="BB125" i="17"/>
  <c r="BB124" i="17"/>
  <c r="BB123" i="17"/>
  <c r="BB122" i="17"/>
  <c r="BB121" i="17"/>
  <c r="BB120" i="17"/>
  <c r="BB119" i="17"/>
  <c r="BB118" i="17"/>
  <c r="BB117" i="17"/>
  <c r="BB116" i="17"/>
  <c r="BB115" i="17"/>
  <c r="BB114" i="17"/>
  <c r="BB113" i="17"/>
  <c r="BB112" i="17"/>
  <c r="BB111" i="17"/>
  <c r="BB110" i="17"/>
  <c r="BB109" i="17"/>
  <c r="BB108" i="17"/>
  <c r="BB107" i="17"/>
  <c r="BB106" i="17"/>
  <c r="BB105" i="17"/>
  <c r="BB104" i="17"/>
  <c r="BB103" i="17"/>
  <c r="BB102" i="17"/>
  <c r="BB101" i="17"/>
  <c r="BB100" i="17"/>
  <c r="BB99" i="17"/>
  <c r="BB98" i="17"/>
  <c r="BB97" i="17"/>
  <c r="BB96" i="17"/>
  <c r="BB95" i="17"/>
  <c r="BB94" i="17"/>
  <c r="BB93" i="17"/>
  <c r="BB92" i="17"/>
  <c r="BB91" i="17"/>
  <c r="BB90" i="17"/>
  <c r="BB89" i="17"/>
  <c r="BB88" i="17"/>
  <c r="BB87" i="17"/>
  <c r="BB86" i="17"/>
  <c r="BB85" i="17"/>
  <c r="BB84" i="17"/>
  <c r="BB83" i="17"/>
  <c r="BB82" i="17"/>
  <c r="BB81" i="17"/>
  <c r="BB80" i="17"/>
  <c r="BB79" i="17"/>
  <c r="BB78" i="17"/>
  <c r="BB77" i="17"/>
  <c r="BB76" i="17"/>
  <c r="BB75" i="17"/>
  <c r="BB74" i="17"/>
  <c r="BB73" i="17"/>
  <c r="BB72" i="17"/>
  <c r="BB71" i="17"/>
  <c r="BB70" i="17"/>
  <c r="BB69" i="17"/>
  <c r="BB68" i="17"/>
  <c r="BB67" i="17"/>
  <c r="BB66" i="17"/>
  <c r="BB65" i="17"/>
  <c r="BB64" i="17"/>
  <c r="BB63" i="17"/>
  <c r="BB62" i="17"/>
  <c r="BB61" i="17"/>
  <c r="BB60" i="17"/>
  <c r="BB59" i="17"/>
  <c r="BB58" i="17"/>
  <c r="BB57" i="17"/>
  <c r="BB56" i="17"/>
  <c r="BB55" i="17"/>
  <c r="BB54" i="17"/>
  <c r="BB53" i="17"/>
  <c r="BB52" i="17"/>
  <c r="BB51" i="17"/>
  <c r="BB50" i="17"/>
  <c r="BB49" i="17"/>
  <c r="BB48" i="17"/>
  <c r="BB47" i="17"/>
  <c r="BB46" i="17"/>
  <c r="BB45" i="17"/>
  <c r="BB44" i="17"/>
  <c r="BB43" i="17"/>
  <c r="BB42" i="17"/>
  <c r="BB41" i="17"/>
  <c r="BB40" i="17"/>
  <c r="BB39" i="17"/>
  <c r="BB38" i="17"/>
  <c r="BB37" i="17"/>
  <c r="BB36" i="17"/>
  <c r="BB35" i="17"/>
  <c r="BB34" i="17"/>
  <c r="BB33" i="17"/>
  <c r="BB32" i="17"/>
  <c r="BB31" i="17"/>
  <c r="BB30" i="17"/>
  <c r="BB29" i="17"/>
  <c r="BB28" i="17"/>
  <c r="BB27" i="17"/>
  <c r="BB26" i="17"/>
  <c r="BB25" i="17"/>
  <c r="BB24" i="17"/>
  <c r="BB23" i="17"/>
  <c r="BB22" i="17"/>
  <c r="BB21" i="17"/>
  <c r="BB20" i="17"/>
  <c r="BB19" i="17"/>
  <c r="BB18" i="17"/>
  <c r="BB17" i="17"/>
  <c r="BB16" i="17"/>
  <c r="BB15" i="17"/>
  <c r="BB14" i="17"/>
  <c r="BB13" i="17"/>
  <c r="BB12" i="17"/>
  <c r="BB11" i="17"/>
  <c r="BB10" i="17"/>
  <c r="BB9" i="17"/>
  <c r="BB8" i="17"/>
  <c r="BB7" i="17"/>
  <c r="BB6" i="17"/>
  <c r="BB5" i="17"/>
  <c r="BB4" i="17"/>
  <c r="BB3" i="17"/>
  <c r="BB2" i="17"/>
  <c r="BE361" i="17"/>
  <c r="BE360" i="17"/>
  <c r="BE359" i="17"/>
  <c r="BE358" i="17"/>
  <c r="BE357" i="17"/>
  <c r="BE356" i="17"/>
  <c r="BE355" i="17"/>
  <c r="BE354" i="17"/>
  <c r="BE353" i="17"/>
  <c r="BE352" i="17"/>
  <c r="BE351" i="17"/>
  <c r="BE350" i="17"/>
  <c r="BE349" i="17"/>
  <c r="BE348" i="17"/>
  <c r="BE347" i="17"/>
  <c r="BE346" i="17"/>
  <c r="BE345" i="17"/>
  <c r="BE344" i="17"/>
  <c r="BE343" i="17"/>
  <c r="BE342" i="17"/>
  <c r="BE341" i="17"/>
  <c r="BE340" i="17"/>
  <c r="BE339" i="17"/>
  <c r="BE338" i="17"/>
  <c r="BE337" i="17"/>
  <c r="BE336" i="17"/>
  <c r="BE335" i="17"/>
  <c r="BE334" i="17"/>
  <c r="BE333" i="17"/>
  <c r="BE332" i="17"/>
  <c r="BE331" i="17"/>
  <c r="BE330" i="17"/>
  <c r="BE329" i="17"/>
  <c r="BE328" i="17"/>
  <c r="BE327" i="17"/>
  <c r="BE326" i="17"/>
  <c r="BE325" i="17"/>
  <c r="BE324" i="17"/>
  <c r="BE323" i="17"/>
  <c r="BE322" i="17"/>
  <c r="BE321" i="17"/>
  <c r="BE320" i="17"/>
  <c r="BE319" i="17"/>
  <c r="BE318" i="17"/>
  <c r="BE317" i="17"/>
  <c r="BE316" i="17"/>
  <c r="BE315" i="17"/>
  <c r="BE314" i="17"/>
  <c r="BE313" i="17"/>
  <c r="BE312" i="17"/>
  <c r="BE311" i="17"/>
  <c r="BE310" i="17"/>
  <c r="BE309" i="17"/>
  <c r="BE308" i="17"/>
  <c r="BE307" i="17"/>
  <c r="BE306" i="17"/>
  <c r="BE305" i="17"/>
  <c r="BE304" i="17"/>
  <c r="BE303" i="17"/>
  <c r="BE302" i="17"/>
  <c r="BE301" i="17"/>
  <c r="BE300" i="17"/>
  <c r="BE299" i="17"/>
  <c r="BE298" i="17"/>
  <c r="BE297" i="17"/>
  <c r="BE296" i="17"/>
  <c r="BE295" i="17"/>
  <c r="BE294" i="17"/>
  <c r="BE293" i="17"/>
  <c r="BE292" i="17"/>
  <c r="BE291" i="17"/>
  <c r="BE290" i="17"/>
  <c r="BE289" i="17"/>
  <c r="BE288" i="17"/>
  <c r="BE287" i="17"/>
  <c r="BE286" i="17"/>
  <c r="BE285" i="17"/>
  <c r="BE284" i="17"/>
  <c r="BE283" i="17"/>
  <c r="BE282" i="17"/>
  <c r="BE281" i="17"/>
  <c r="BE280" i="17"/>
  <c r="BE279" i="17"/>
  <c r="BE278" i="17"/>
  <c r="BE277" i="17"/>
  <c r="BE276" i="17"/>
  <c r="BE275" i="17"/>
  <c r="BE274" i="17"/>
  <c r="BE273" i="17"/>
  <c r="BE272" i="17"/>
  <c r="BE271" i="17"/>
  <c r="BE270" i="17"/>
  <c r="BE269" i="17"/>
  <c r="BE268" i="17"/>
  <c r="BE267" i="17"/>
  <c r="BE266" i="17"/>
  <c r="BE265" i="17"/>
  <c r="BE264" i="17"/>
  <c r="BE263" i="17"/>
  <c r="BE262" i="17"/>
  <c r="BE261" i="17"/>
  <c r="BE260" i="17"/>
  <c r="BE259" i="17"/>
  <c r="BE258" i="17"/>
  <c r="BE257" i="17"/>
  <c r="BE256" i="17"/>
  <c r="BE255" i="17"/>
  <c r="BE254" i="17"/>
  <c r="BE253" i="17"/>
  <c r="BE252" i="17"/>
  <c r="BE251" i="17"/>
  <c r="BE250" i="17"/>
  <c r="BE249" i="17"/>
  <c r="BE248" i="17"/>
  <c r="BE247" i="17"/>
  <c r="BE246" i="17"/>
  <c r="BE245" i="17"/>
  <c r="BE244" i="17"/>
  <c r="BE243" i="17"/>
  <c r="BE242" i="17"/>
  <c r="BE241" i="17"/>
  <c r="BE240" i="17"/>
  <c r="BE239" i="17"/>
  <c r="BE238" i="17"/>
  <c r="BE237" i="17"/>
  <c r="BE236" i="17"/>
  <c r="BE235" i="17"/>
  <c r="BE234" i="17"/>
  <c r="BE233" i="17"/>
  <c r="BE232" i="17"/>
  <c r="BE231" i="17"/>
  <c r="BE230" i="17"/>
  <c r="BE229" i="17"/>
  <c r="BE228" i="17"/>
  <c r="BE227" i="17"/>
  <c r="BE226" i="17"/>
  <c r="BE225" i="17"/>
  <c r="BE224" i="17"/>
  <c r="BE223" i="17"/>
  <c r="BE222" i="17"/>
  <c r="BE221" i="17"/>
  <c r="BE220" i="17"/>
  <c r="BE219" i="17"/>
  <c r="BE218" i="17"/>
  <c r="BE217" i="17"/>
  <c r="BE216" i="17"/>
  <c r="BE215" i="17"/>
  <c r="BE214" i="17"/>
  <c r="BE213" i="17"/>
  <c r="BE212" i="17"/>
  <c r="BE211" i="17"/>
  <c r="BE210" i="17"/>
  <c r="BE209" i="17"/>
  <c r="BE208" i="17"/>
  <c r="BE207" i="17"/>
  <c r="BE206" i="17"/>
  <c r="BE205" i="17"/>
  <c r="BE204" i="17"/>
  <c r="BE203" i="17"/>
  <c r="BE202" i="17"/>
  <c r="BE201" i="17"/>
  <c r="BE200" i="17"/>
  <c r="BE199" i="17"/>
  <c r="BE198" i="17"/>
  <c r="BE197" i="17"/>
  <c r="BE196" i="17"/>
  <c r="BE195" i="17"/>
  <c r="BE194" i="17"/>
  <c r="BE193" i="17"/>
  <c r="BE192" i="17"/>
  <c r="BE191" i="17"/>
  <c r="BE190" i="17"/>
  <c r="BE189" i="17"/>
  <c r="BE188" i="17"/>
  <c r="BE187" i="17"/>
  <c r="BE186" i="17"/>
  <c r="BE185" i="17"/>
  <c r="BE184" i="17"/>
  <c r="BE183" i="17"/>
  <c r="BE182" i="17"/>
  <c r="BE181" i="17"/>
  <c r="BE180" i="17"/>
  <c r="BE179" i="17"/>
  <c r="BE178" i="17"/>
  <c r="BE177" i="17"/>
  <c r="BE176" i="17"/>
  <c r="BE175" i="17"/>
  <c r="BE174" i="17"/>
  <c r="BE173" i="17"/>
  <c r="BE172" i="17"/>
  <c r="BE171" i="17"/>
  <c r="BE170" i="17"/>
  <c r="BE169" i="17"/>
  <c r="BE168" i="17"/>
  <c r="BE167" i="17"/>
  <c r="BE166" i="17"/>
  <c r="BE165" i="17"/>
  <c r="BE164" i="17"/>
  <c r="BE163" i="17"/>
  <c r="BE162" i="17"/>
  <c r="BE161" i="17"/>
  <c r="BE160" i="17"/>
  <c r="BE159" i="17"/>
  <c r="BE158" i="17"/>
  <c r="BE157" i="17"/>
  <c r="BE156" i="17"/>
  <c r="BE155" i="17"/>
  <c r="BE154" i="17"/>
  <c r="BE153" i="17"/>
  <c r="BE152" i="17"/>
  <c r="BE151" i="17"/>
  <c r="BE150" i="17"/>
  <c r="BE149" i="17"/>
  <c r="BE148" i="17"/>
  <c r="BE147" i="17"/>
  <c r="BE146" i="17"/>
  <c r="BE145" i="17"/>
  <c r="BE144" i="17"/>
  <c r="BE143" i="17"/>
  <c r="BE142" i="17"/>
  <c r="BE141" i="17"/>
  <c r="BE140" i="17"/>
  <c r="BE139" i="17"/>
  <c r="BE138" i="17"/>
  <c r="BE137" i="17"/>
  <c r="BE136" i="17"/>
  <c r="BE135" i="17"/>
  <c r="BE134" i="17"/>
  <c r="BE133" i="17"/>
  <c r="BE132" i="17"/>
  <c r="BE131" i="17"/>
  <c r="BE130" i="17"/>
  <c r="BE129" i="17"/>
  <c r="BE128" i="17"/>
  <c r="BE127" i="17"/>
  <c r="BE126" i="17"/>
  <c r="BE125" i="17"/>
  <c r="BE124" i="17"/>
  <c r="BE123" i="17"/>
  <c r="BE122" i="17"/>
  <c r="BE121" i="17"/>
  <c r="BE120" i="17"/>
  <c r="BE119" i="17"/>
  <c r="BE118" i="17"/>
  <c r="BE117" i="17"/>
  <c r="BE116" i="17"/>
  <c r="BE115" i="17"/>
  <c r="BE114" i="17"/>
  <c r="BE113" i="17"/>
  <c r="BE112" i="17"/>
  <c r="BE111" i="17"/>
  <c r="BE110" i="17"/>
  <c r="BE109" i="17"/>
  <c r="BE108" i="17"/>
  <c r="BE107" i="17"/>
  <c r="BE106" i="17"/>
  <c r="BE105" i="17"/>
  <c r="BE104" i="17"/>
  <c r="BE103" i="17"/>
  <c r="BE102" i="17"/>
  <c r="BE101" i="17"/>
  <c r="BE100" i="17"/>
  <c r="BE99" i="17"/>
  <c r="BE98" i="17"/>
  <c r="BE97" i="17"/>
  <c r="BE96" i="17"/>
  <c r="BE95" i="17"/>
  <c r="BE94" i="17"/>
  <c r="BE93" i="17"/>
  <c r="BE92" i="17"/>
  <c r="BE91" i="17"/>
  <c r="BE90" i="17"/>
  <c r="BE89" i="17"/>
  <c r="BE88" i="17"/>
  <c r="BE87" i="17"/>
  <c r="BE86" i="17"/>
  <c r="BE85" i="17"/>
  <c r="BE84" i="17"/>
  <c r="BE83" i="17"/>
  <c r="BE82" i="17"/>
  <c r="BE81" i="17"/>
  <c r="BE80" i="17"/>
  <c r="BE79" i="17"/>
  <c r="BE78" i="17"/>
  <c r="BE77" i="17"/>
  <c r="BE76" i="17"/>
  <c r="BE75" i="17"/>
  <c r="BE74" i="17"/>
  <c r="BE73" i="17"/>
  <c r="BE72" i="17"/>
  <c r="BE71" i="17"/>
  <c r="BE70" i="17"/>
  <c r="BE69" i="17"/>
  <c r="BE68" i="17"/>
  <c r="BE67" i="17"/>
  <c r="BE66" i="17"/>
  <c r="BE65" i="17"/>
  <c r="BE64" i="17"/>
  <c r="BE63" i="17"/>
  <c r="BE62" i="17"/>
  <c r="BE61" i="17"/>
  <c r="BE60" i="17"/>
  <c r="BE59" i="17"/>
  <c r="BE58" i="17"/>
  <c r="BE57" i="17"/>
  <c r="BE56" i="17"/>
  <c r="BE55" i="17"/>
  <c r="BE54" i="17"/>
  <c r="BE53" i="17"/>
  <c r="BE52" i="17"/>
  <c r="BE51" i="17"/>
  <c r="BE50" i="17"/>
  <c r="BE49" i="17"/>
  <c r="BE48" i="17"/>
  <c r="BE47" i="17"/>
  <c r="BE46" i="17"/>
  <c r="BE45" i="17"/>
  <c r="BE44" i="17"/>
  <c r="BE43" i="17"/>
  <c r="BE42" i="17"/>
  <c r="BE41" i="17"/>
  <c r="BE40" i="17"/>
  <c r="BE39" i="17"/>
  <c r="BE38" i="17"/>
  <c r="BE37" i="17"/>
  <c r="BE36" i="17"/>
  <c r="BE35" i="17"/>
  <c r="BE34" i="17"/>
  <c r="BE33" i="17"/>
  <c r="BE32" i="17"/>
  <c r="BE31" i="17"/>
  <c r="BE30" i="17"/>
  <c r="BE29" i="17"/>
  <c r="BE28" i="17"/>
  <c r="BE27" i="17"/>
  <c r="BE26" i="17"/>
  <c r="BE25" i="17"/>
  <c r="BE24" i="17"/>
  <c r="BE23" i="17"/>
  <c r="BE22" i="17"/>
  <c r="BE21" i="17"/>
  <c r="BE20" i="17"/>
  <c r="BE19" i="17"/>
  <c r="BE18" i="17"/>
  <c r="BE17" i="17"/>
  <c r="BE16" i="17"/>
  <c r="BE15" i="17"/>
  <c r="BE14" i="17"/>
  <c r="BE13" i="17"/>
  <c r="BE12" i="17"/>
  <c r="BE11" i="17"/>
  <c r="BE10" i="17"/>
  <c r="BE9" i="17"/>
  <c r="BE8" i="17"/>
  <c r="BE7" i="17"/>
  <c r="BE6" i="17"/>
  <c r="BE5" i="17"/>
  <c r="BE4" i="17"/>
  <c r="BE3" i="17"/>
  <c r="BE2" i="17"/>
  <c r="BH361" i="17"/>
  <c r="BH360" i="17"/>
  <c r="BH359" i="17"/>
  <c r="BH358" i="17"/>
  <c r="BH357" i="17"/>
  <c r="BH356" i="17"/>
  <c r="BH355" i="17"/>
  <c r="BH354" i="17"/>
  <c r="BH353" i="17"/>
  <c r="BH352" i="17"/>
  <c r="BH351" i="17"/>
  <c r="BH350" i="17"/>
  <c r="BH349" i="17"/>
  <c r="BH348" i="17"/>
  <c r="BH347" i="17"/>
  <c r="BH346" i="17"/>
  <c r="BH345" i="17"/>
  <c r="BH344" i="17"/>
  <c r="BH343" i="17"/>
  <c r="BH342" i="17"/>
  <c r="BH341" i="17"/>
  <c r="BH340" i="17"/>
  <c r="BH339" i="17"/>
  <c r="BH338" i="17"/>
  <c r="BH337" i="17"/>
  <c r="BH336" i="17"/>
  <c r="BH335" i="17"/>
  <c r="BH334" i="17"/>
  <c r="BH333" i="17"/>
  <c r="BH332" i="17"/>
  <c r="BH331" i="17"/>
  <c r="BH330" i="17"/>
  <c r="BH329" i="17"/>
  <c r="BH328" i="17"/>
  <c r="BH327" i="17"/>
  <c r="BH326" i="17"/>
  <c r="BH325" i="17"/>
  <c r="BH324" i="17"/>
  <c r="BH323" i="17"/>
  <c r="BH322" i="17"/>
  <c r="BH321" i="17"/>
  <c r="BH320" i="17"/>
  <c r="BH319" i="17"/>
  <c r="BH318" i="17"/>
  <c r="BH317" i="17"/>
  <c r="BH316" i="17"/>
  <c r="BH315" i="17"/>
  <c r="BH314" i="17"/>
  <c r="BH313" i="17"/>
  <c r="BH312" i="17"/>
  <c r="BH311" i="17"/>
  <c r="BH310" i="17"/>
  <c r="BH309" i="17"/>
  <c r="BH308" i="17"/>
  <c r="BH307" i="17"/>
  <c r="BH306" i="17"/>
  <c r="BH305" i="17"/>
  <c r="BH304" i="17"/>
  <c r="BH303" i="17"/>
  <c r="BH302" i="17"/>
  <c r="BH301" i="17"/>
  <c r="BH300" i="17"/>
  <c r="BH299" i="17"/>
  <c r="BH298" i="17"/>
  <c r="BH297" i="17"/>
  <c r="BH296" i="17"/>
  <c r="BH295" i="17"/>
  <c r="BH294" i="17"/>
  <c r="BH293" i="17"/>
  <c r="BH292" i="17"/>
  <c r="BH291" i="17"/>
  <c r="BH290" i="17"/>
  <c r="BH289" i="17"/>
  <c r="BH288" i="17"/>
  <c r="BH287" i="17"/>
  <c r="BH286" i="17"/>
  <c r="BH285" i="17"/>
  <c r="BH284" i="17"/>
  <c r="BH283" i="17"/>
  <c r="BH282" i="17"/>
  <c r="BH281" i="17"/>
  <c r="BH280" i="17"/>
  <c r="BH279" i="17"/>
  <c r="BH278" i="17"/>
  <c r="BH277" i="17"/>
  <c r="BH276" i="17"/>
  <c r="BH275" i="17"/>
  <c r="BH274" i="17"/>
  <c r="BH273" i="17"/>
  <c r="BH272" i="17"/>
  <c r="BH271" i="17"/>
  <c r="BH270" i="17"/>
  <c r="BH269" i="17"/>
  <c r="BH268" i="17"/>
  <c r="BH267" i="17"/>
  <c r="BH266" i="17"/>
  <c r="BH265" i="17"/>
  <c r="BH264" i="17"/>
  <c r="BH263" i="17"/>
  <c r="BH262" i="17"/>
  <c r="BH261" i="17"/>
  <c r="BH260" i="17"/>
  <c r="BH259" i="17"/>
  <c r="BH258" i="17"/>
  <c r="BH257" i="17"/>
  <c r="BH256" i="17"/>
  <c r="BH255" i="17"/>
  <c r="BH254" i="17"/>
  <c r="BH253" i="17"/>
  <c r="BH252" i="17"/>
  <c r="BH251" i="17"/>
  <c r="BH250" i="17"/>
  <c r="BH249" i="17"/>
  <c r="BH248" i="17"/>
  <c r="BH247" i="17"/>
  <c r="BH246" i="17"/>
  <c r="BH245" i="17"/>
  <c r="BH244" i="17"/>
  <c r="BH243" i="17"/>
  <c r="BH242" i="17"/>
  <c r="BH241" i="17"/>
  <c r="BH240" i="17"/>
  <c r="BH239" i="17"/>
  <c r="BH238" i="17"/>
  <c r="BH237" i="17"/>
  <c r="BH236" i="17"/>
  <c r="BH235" i="17"/>
  <c r="BH234" i="17"/>
  <c r="BH233" i="17"/>
  <c r="BH232" i="17"/>
  <c r="BH231" i="17"/>
  <c r="BH230" i="17"/>
  <c r="BH229" i="17"/>
  <c r="BH228" i="17"/>
  <c r="BH227" i="17"/>
  <c r="BH226" i="17"/>
  <c r="BH225" i="17"/>
  <c r="BH224" i="17"/>
  <c r="BH223" i="17"/>
  <c r="BH222" i="17"/>
  <c r="BH221" i="17"/>
  <c r="BH220" i="17"/>
  <c r="BH219" i="17"/>
  <c r="BH218" i="17"/>
  <c r="BH217" i="17"/>
  <c r="BH216" i="17"/>
  <c r="BH215" i="17"/>
  <c r="BH214" i="17"/>
  <c r="BH213" i="17"/>
  <c r="BH212" i="17"/>
  <c r="BH211" i="17"/>
  <c r="BH210" i="17"/>
  <c r="BH209" i="17"/>
  <c r="BH208" i="17"/>
  <c r="BH207" i="17"/>
  <c r="BH206" i="17"/>
  <c r="BH205" i="17"/>
  <c r="BH204" i="17"/>
  <c r="BH203" i="17"/>
  <c r="BH202" i="17"/>
  <c r="BH201" i="17"/>
  <c r="BH200" i="17"/>
  <c r="BH199" i="17"/>
  <c r="BH198" i="17"/>
  <c r="BH197" i="17"/>
  <c r="BH196" i="17"/>
  <c r="BH195" i="17"/>
  <c r="BH194" i="17"/>
  <c r="BH193" i="17"/>
  <c r="BH192" i="17"/>
  <c r="BH191" i="17"/>
  <c r="BH190" i="17"/>
  <c r="BH189" i="17"/>
  <c r="BH188" i="17"/>
  <c r="BH187" i="17"/>
  <c r="BH186" i="17"/>
  <c r="BH185" i="17"/>
  <c r="BH184" i="17"/>
  <c r="BH183" i="17"/>
  <c r="BH182" i="17"/>
  <c r="BH181" i="17"/>
  <c r="BH180" i="17"/>
  <c r="BH179" i="17"/>
  <c r="BH178" i="17"/>
  <c r="BH177" i="17"/>
  <c r="BH176" i="17"/>
  <c r="BH175" i="17"/>
  <c r="BH174" i="17"/>
  <c r="BH173" i="17"/>
  <c r="BH172" i="17"/>
  <c r="BH171" i="17"/>
  <c r="BH170" i="17"/>
  <c r="BH169" i="17"/>
  <c r="BH168" i="17"/>
  <c r="BH167" i="17"/>
  <c r="BH166" i="17"/>
  <c r="BH165" i="17"/>
  <c r="BH164" i="17"/>
  <c r="BH163" i="17"/>
  <c r="BH162" i="17"/>
  <c r="BH161" i="17"/>
  <c r="BH160" i="17"/>
  <c r="BH159" i="17"/>
  <c r="BH158" i="17"/>
  <c r="BH157" i="17"/>
  <c r="BH156" i="17"/>
  <c r="BH155" i="17"/>
  <c r="BH154" i="17"/>
  <c r="BH153" i="17"/>
  <c r="BH152" i="17"/>
  <c r="BH151" i="17"/>
  <c r="BH150" i="17"/>
  <c r="BH149" i="17"/>
  <c r="BH148" i="17"/>
  <c r="BH147" i="17"/>
  <c r="BH146" i="17"/>
  <c r="BH145" i="17"/>
  <c r="BH144" i="17"/>
  <c r="BH143" i="17"/>
  <c r="BH142" i="17"/>
  <c r="BH141" i="17"/>
  <c r="BH140" i="17"/>
  <c r="BH139" i="17"/>
  <c r="BH138" i="17"/>
  <c r="BH137" i="17"/>
  <c r="BH136" i="17"/>
  <c r="BH135" i="17"/>
  <c r="BH134" i="17"/>
  <c r="BH133" i="17"/>
  <c r="BH132" i="17"/>
  <c r="BH131" i="17"/>
  <c r="BH130" i="17"/>
  <c r="BH129" i="17"/>
  <c r="BH128" i="17"/>
  <c r="BH127" i="17"/>
  <c r="BH126" i="17"/>
  <c r="BH125" i="17"/>
  <c r="BH124" i="17"/>
  <c r="BH123" i="17"/>
  <c r="BH122" i="17"/>
  <c r="BH121" i="17"/>
  <c r="BH120" i="17"/>
  <c r="BH119" i="17"/>
  <c r="BH118" i="17"/>
  <c r="BH117" i="17"/>
  <c r="BH116" i="17"/>
  <c r="BH115" i="17"/>
  <c r="BH114" i="17"/>
  <c r="BH113" i="17"/>
  <c r="BH112" i="17"/>
  <c r="BH111" i="17"/>
  <c r="BH110" i="17"/>
  <c r="BH109" i="17"/>
  <c r="BH108" i="17"/>
  <c r="BH107" i="17"/>
  <c r="BH106" i="17"/>
  <c r="BH105" i="17"/>
  <c r="BH104" i="17"/>
  <c r="BH103" i="17"/>
  <c r="BH102" i="17"/>
  <c r="BH101" i="17"/>
  <c r="BH100" i="17"/>
  <c r="BH99" i="17"/>
  <c r="BH98" i="17"/>
  <c r="BH97" i="17"/>
  <c r="BH96" i="17"/>
  <c r="BH95" i="17"/>
  <c r="BH94" i="17"/>
  <c r="BH93" i="17"/>
  <c r="BH92" i="17"/>
  <c r="BH91" i="17"/>
  <c r="BH90" i="17"/>
  <c r="BH89" i="17"/>
  <c r="BH88" i="17"/>
  <c r="BH87" i="17"/>
  <c r="BH86" i="17"/>
  <c r="BH85" i="17"/>
  <c r="BH84" i="17"/>
  <c r="BH83" i="17"/>
  <c r="BH82" i="17"/>
  <c r="BH81" i="17"/>
  <c r="BH80" i="17"/>
  <c r="BH79" i="17"/>
  <c r="BH78" i="17"/>
  <c r="BH77" i="17"/>
  <c r="BH76" i="17"/>
  <c r="BH75" i="17"/>
  <c r="BH74" i="17"/>
  <c r="BH73" i="17"/>
  <c r="BH72" i="17"/>
  <c r="BH71" i="17"/>
  <c r="BH70" i="17"/>
  <c r="BH69" i="17"/>
  <c r="BH68" i="17"/>
  <c r="BH67" i="17"/>
  <c r="BH66" i="17"/>
  <c r="BH65" i="17"/>
  <c r="BH64" i="17"/>
  <c r="BH63" i="17"/>
  <c r="BH62" i="17"/>
  <c r="BH61" i="17"/>
  <c r="BH60" i="17"/>
  <c r="BH59" i="17"/>
  <c r="BH58" i="17"/>
  <c r="BH57" i="17"/>
  <c r="BH56" i="17"/>
  <c r="BH55" i="17"/>
  <c r="BH54" i="17"/>
  <c r="BH53" i="17"/>
  <c r="BH52" i="17"/>
  <c r="BH51" i="17"/>
  <c r="BH50" i="17"/>
  <c r="BH49" i="17"/>
  <c r="BH48" i="17"/>
  <c r="BH47" i="17"/>
  <c r="BH46" i="17"/>
  <c r="BH45" i="17"/>
  <c r="BH44" i="17"/>
  <c r="BH43" i="17"/>
  <c r="BH42" i="17"/>
  <c r="BH41" i="17"/>
  <c r="BH40" i="17"/>
  <c r="BH39" i="17"/>
  <c r="BH38" i="17"/>
  <c r="BH37" i="17"/>
  <c r="BH36" i="17"/>
  <c r="BH35" i="17"/>
  <c r="BH34" i="17"/>
  <c r="BH33" i="17"/>
  <c r="BH32" i="17"/>
  <c r="BH31" i="17"/>
  <c r="BH30" i="17"/>
  <c r="BH29" i="17"/>
  <c r="BH28" i="17"/>
  <c r="BH27" i="17"/>
  <c r="BH26" i="17"/>
  <c r="BH25" i="17"/>
  <c r="BH24" i="17"/>
  <c r="BH23" i="17"/>
  <c r="BH22" i="17"/>
  <c r="BH21" i="17"/>
  <c r="BH20" i="17"/>
  <c r="BH19" i="17"/>
  <c r="BH18" i="17"/>
  <c r="BH17" i="17"/>
  <c r="BH16" i="17"/>
  <c r="BH15" i="17"/>
  <c r="BH14" i="17"/>
  <c r="BH13" i="17"/>
  <c r="BH12" i="17"/>
  <c r="BH11" i="17"/>
  <c r="BH10" i="17"/>
  <c r="BH9" i="17"/>
  <c r="BH8" i="17"/>
  <c r="BH7" i="17"/>
  <c r="BH6" i="17"/>
  <c r="BH5" i="17"/>
  <c r="BH4" i="17"/>
  <c r="BH3" i="17"/>
  <c r="BH2" i="17"/>
  <c r="BK361" i="17"/>
  <c r="BK360" i="17"/>
  <c r="BK359" i="17"/>
  <c r="BK358" i="17"/>
  <c r="BK357" i="17"/>
  <c r="BK356" i="17"/>
  <c r="BK355" i="17"/>
  <c r="BK354" i="17"/>
  <c r="BK353" i="17"/>
  <c r="BK352" i="17"/>
  <c r="BK351" i="17"/>
  <c r="BK350" i="17"/>
  <c r="BK349" i="17"/>
  <c r="BK348" i="17"/>
  <c r="BK347" i="17"/>
  <c r="BK346" i="17"/>
  <c r="BK345" i="17"/>
  <c r="BK344" i="17"/>
  <c r="BK343" i="17"/>
  <c r="BK342" i="17"/>
  <c r="BK341" i="17"/>
  <c r="BK340" i="17"/>
  <c r="BK339" i="17"/>
  <c r="BK338" i="17"/>
  <c r="BK337" i="17"/>
  <c r="BK336" i="17"/>
  <c r="BK335" i="17"/>
  <c r="BK334" i="17"/>
  <c r="BK333" i="17"/>
  <c r="BK332" i="17"/>
  <c r="BK331" i="17"/>
  <c r="BK330" i="17"/>
  <c r="BK329" i="17"/>
  <c r="BK328" i="17"/>
  <c r="BK327" i="17"/>
  <c r="BK326" i="17"/>
  <c r="BK325" i="17"/>
  <c r="BK324" i="17"/>
  <c r="BK323" i="17"/>
  <c r="BK322" i="17"/>
  <c r="BK321" i="17"/>
  <c r="BK320" i="17"/>
  <c r="BK319" i="17"/>
  <c r="BK318" i="17"/>
  <c r="BK317" i="17"/>
  <c r="BK316" i="17"/>
  <c r="BK315" i="17"/>
  <c r="BK314" i="17"/>
  <c r="BK313" i="17"/>
  <c r="BK312" i="17"/>
  <c r="BK311" i="17"/>
  <c r="BK310" i="17"/>
  <c r="BK309" i="17"/>
  <c r="BK308" i="17"/>
  <c r="BK307" i="17"/>
  <c r="BK306" i="17"/>
  <c r="BK305" i="17"/>
  <c r="BK304" i="17"/>
  <c r="BK303" i="17"/>
  <c r="BK302" i="17"/>
  <c r="BK301" i="17"/>
  <c r="BK300" i="17"/>
  <c r="BK299" i="17"/>
  <c r="BK298" i="17"/>
  <c r="BK297" i="17"/>
  <c r="BK296" i="17"/>
  <c r="BK295" i="17"/>
  <c r="BK294" i="17"/>
  <c r="BK293" i="17"/>
  <c r="BK292" i="17"/>
  <c r="BK291" i="17"/>
  <c r="BK290" i="17"/>
  <c r="BK289" i="17"/>
  <c r="BK288" i="17"/>
  <c r="BK287" i="17"/>
  <c r="BK286" i="17"/>
  <c r="BK285" i="17"/>
  <c r="BK284" i="17"/>
  <c r="BK283" i="17"/>
  <c r="BK282" i="17"/>
  <c r="BK281" i="17"/>
  <c r="BK280" i="17"/>
  <c r="BK279" i="17"/>
  <c r="BK278" i="17"/>
  <c r="BK277" i="17"/>
  <c r="BK276" i="17"/>
  <c r="BK275" i="17"/>
  <c r="BK274" i="17"/>
  <c r="BK273" i="17"/>
  <c r="BK272" i="17"/>
  <c r="BK271" i="17"/>
  <c r="BK270" i="17"/>
  <c r="BK269" i="17"/>
  <c r="BK268" i="17"/>
  <c r="BK267" i="17"/>
  <c r="BK266" i="17"/>
  <c r="BK265" i="17"/>
  <c r="BK264" i="17"/>
  <c r="BK263" i="17"/>
  <c r="BK262" i="17"/>
  <c r="BK261" i="17"/>
  <c r="BK260" i="17"/>
  <c r="BK259" i="17"/>
  <c r="BK258" i="17"/>
  <c r="BK257" i="17"/>
  <c r="BK256" i="17"/>
  <c r="BK255" i="17"/>
  <c r="BK254" i="17"/>
  <c r="BK253" i="17"/>
  <c r="BK252" i="17"/>
  <c r="BK251" i="17"/>
  <c r="BK250" i="17"/>
  <c r="BK249" i="17"/>
  <c r="BK248" i="17"/>
  <c r="BK247" i="17"/>
  <c r="BK246" i="17"/>
  <c r="BK245" i="17"/>
  <c r="BK244" i="17"/>
  <c r="BK243" i="17"/>
  <c r="BK242" i="17"/>
  <c r="BK241" i="17"/>
  <c r="BK240" i="17"/>
  <c r="BK239" i="17"/>
  <c r="BK238" i="17"/>
  <c r="BK237" i="17"/>
  <c r="BK236" i="17"/>
  <c r="BK235" i="17"/>
  <c r="BK234" i="17"/>
  <c r="BK233" i="17"/>
  <c r="BK232" i="17"/>
  <c r="BK231" i="17"/>
  <c r="BK230" i="17"/>
  <c r="BK229" i="17"/>
  <c r="BK228" i="17"/>
  <c r="BK227" i="17"/>
  <c r="BK226" i="17"/>
  <c r="BK225" i="17"/>
  <c r="BK224" i="17"/>
  <c r="BK223" i="17"/>
  <c r="BK222" i="17"/>
  <c r="BK221" i="17"/>
  <c r="BK220" i="17"/>
  <c r="BK219" i="17"/>
  <c r="BK218" i="17"/>
  <c r="BK217" i="17"/>
  <c r="BK216" i="17"/>
  <c r="BK215" i="17"/>
  <c r="BK214" i="17"/>
  <c r="BK213" i="17"/>
  <c r="BK212" i="17"/>
  <c r="BK211" i="17"/>
  <c r="BK210" i="17"/>
  <c r="BK209" i="17"/>
  <c r="BK208" i="17"/>
  <c r="BK207" i="17"/>
  <c r="BK206" i="17"/>
  <c r="BK205" i="17"/>
  <c r="BK204" i="17"/>
  <c r="BK203" i="17"/>
  <c r="BK202" i="17"/>
  <c r="BK201" i="17"/>
  <c r="BK200" i="17"/>
  <c r="BK199" i="17"/>
  <c r="BK198" i="17"/>
  <c r="BK197" i="17"/>
  <c r="BK196" i="17"/>
  <c r="BK195" i="17"/>
  <c r="BK194" i="17"/>
  <c r="BK193" i="17"/>
  <c r="BK192" i="17"/>
  <c r="BK191" i="17"/>
  <c r="BK190" i="17"/>
  <c r="BK189" i="17"/>
  <c r="BK188" i="17"/>
  <c r="BK187" i="17"/>
  <c r="BK186" i="17"/>
  <c r="BK185" i="17"/>
  <c r="BK184" i="17"/>
  <c r="BK183" i="17"/>
  <c r="BK182" i="17"/>
  <c r="BK181" i="17"/>
  <c r="BK180" i="17"/>
  <c r="BK179" i="17"/>
  <c r="BK178" i="17"/>
  <c r="BK177" i="17"/>
  <c r="BK176" i="17"/>
  <c r="BK175" i="17"/>
  <c r="BK174" i="17"/>
  <c r="BK173" i="17"/>
  <c r="BK172" i="17"/>
  <c r="BK171" i="17"/>
  <c r="BK170" i="17"/>
  <c r="BK169" i="17"/>
  <c r="BK168" i="17"/>
  <c r="BK167" i="17"/>
  <c r="BK166" i="17"/>
  <c r="BK165" i="17"/>
  <c r="BK164" i="17"/>
  <c r="BK163" i="17"/>
  <c r="BK162" i="17"/>
  <c r="BK161" i="17"/>
  <c r="BK160" i="17"/>
  <c r="BK159" i="17"/>
  <c r="BK158" i="17"/>
  <c r="BK157" i="17"/>
  <c r="BK156" i="17"/>
  <c r="BK155" i="17"/>
  <c r="BK154" i="17"/>
  <c r="BK153" i="17"/>
  <c r="BK152" i="17"/>
  <c r="BK151" i="17"/>
  <c r="BK150" i="17"/>
  <c r="BK149" i="17"/>
  <c r="BK148" i="17"/>
  <c r="BK147" i="17"/>
  <c r="BK146" i="17"/>
  <c r="BK145" i="17"/>
  <c r="BK144" i="17"/>
  <c r="BK143" i="17"/>
  <c r="BK142" i="17"/>
  <c r="BK141" i="17"/>
  <c r="BK140" i="17"/>
  <c r="BK139" i="17"/>
  <c r="BK138" i="17"/>
  <c r="BK137" i="17"/>
  <c r="BK136" i="17"/>
  <c r="BK135" i="17"/>
  <c r="BK134" i="17"/>
  <c r="BK133" i="17"/>
  <c r="BK132" i="17"/>
  <c r="BK131" i="17"/>
  <c r="BK130" i="17"/>
  <c r="BK129" i="17"/>
  <c r="BK128" i="17"/>
  <c r="BK127" i="17"/>
  <c r="BK126" i="17"/>
  <c r="BK125" i="17"/>
  <c r="BK124" i="17"/>
  <c r="BK123" i="17"/>
  <c r="BK122" i="17"/>
  <c r="BK121" i="17"/>
  <c r="BK120" i="17"/>
  <c r="BK119" i="17"/>
  <c r="BK118" i="17"/>
  <c r="BK117" i="17"/>
  <c r="BK116" i="17"/>
  <c r="BK115" i="17"/>
  <c r="BK114" i="17"/>
  <c r="BK113" i="17"/>
  <c r="BK112" i="17"/>
  <c r="BK111" i="17"/>
  <c r="BK110" i="17"/>
  <c r="BK109" i="17"/>
  <c r="BK108" i="17"/>
  <c r="BK107" i="17"/>
  <c r="BK106" i="17"/>
  <c r="BK105" i="17"/>
  <c r="BK104" i="17"/>
  <c r="BK103" i="17"/>
  <c r="BK102" i="17"/>
  <c r="BK101" i="17"/>
  <c r="BK100" i="17"/>
  <c r="BK99" i="17"/>
  <c r="BK98" i="17"/>
  <c r="BK97" i="17"/>
  <c r="BK96" i="17"/>
  <c r="BK95" i="17"/>
  <c r="BK94" i="17"/>
  <c r="BK93" i="17"/>
  <c r="BK92" i="17"/>
  <c r="BK91" i="17"/>
  <c r="BK90" i="17"/>
  <c r="BK89" i="17"/>
  <c r="BK88" i="17"/>
  <c r="BK87" i="17"/>
  <c r="BK86" i="17"/>
  <c r="BK85" i="17"/>
  <c r="BK84" i="17"/>
  <c r="BK83" i="17"/>
  <c r="BK82" i="17"/>
  <c r="BK81" i="17"/>
  <c r="BK80" i="17"/>
  <c r="BK79" i="17"/>
  <c r="BK78" i="17"/>
  <c r="BK77" i="17"/>
  <c r="BK76" i="17"/>
  <c r="BK75" i="17"/>
  <c r="BK74" i="17"/>
  <c r="BK73" i="17"/>
  <c r="BK72" i="17"/>
  <c r="BK71" i="17"/>
  <c r="BK70" i="17"/>
  <c r="BK69" i="17"/>
  <c r="BK68" i="17"/>
  <c r="BK67" i="17"/>
  <c r="BK66" i="17"/>
  <c r="BK65" i="17"/>
  <c r="BK64" i="17"/>
  <c r="BK63" i="17"/>
  <c r="BK62" i="17"/>
  <c r="BK61" i="17"/>
  <c r="BK60" i="17"/>
  <c r="BK59" i="17"/>
  <c r="BK58" i="17"/>
  <c r="BK57" i="17"/>
  <c r="BK56" i="17"/>
  <c r="BK55" i="17"/>
  <c r="BK54" i="17"/>
  <c r="BK53" i="17"/>
  <c r="BK52" i="17"/>
  <c r="BK51" i="17"/>
  <c r="BK50" i="17"/>
  <c r="BK49" i="17"/>
  <c r="BK48" i="17"/>
  <c r="BK47" i="17"/>
  <c r="BK46" i="17"/>
  <c r="BK45" i="17"/>
  <c r="BK44" i="17"/>
  <c r="BK43" i="17"/>
  <c r="BK42" i="17"/>
  <c r="BK41" i="17"/>
  <c r="BK40" i="17"/>
  <c r="BK39" i="17"/>
  <c r="BK38" i="17"/>
  <c r="BK37" i="17"/>
  <c r="BK36" i="17"/>
  <c r="BK35" i="17"/>
  <c r="BK34" i="17"/>
  <c r="BK33" i="17"/>
  <c r="BK32" i="17"/>
  <c r="BK31" i="17"/>
  <c r="BK30" i="17"/>
  <c r="BK29" i="17"/>
  <c r="BK28" i="17"/>
  <c r="BK27" i="17"/>
  <c r="BK26" i="17"/>
  <c r="BK25" i="17"/>
  <c r="BK24" i="17"/>
  <c r="BK23" i="17"/>
  <c r="BK22" i="17"/>
  <c r="BK21" i="17"/>
  <c r="BK20" i="17"/>
  <c r="BK19" i="17"/>
  <c r="BK18" i="17"/>
  <c r="BK17" i="17"/>
  <c r="BK16" i="17"/>
  <c r="BK15" i="17"/>
  <c r="BK14" i="17"/>
  <c r="BK13" i="17"/>
  <c r="BK12" i="17"/>
  <c r="BK11" i="17"/>
  <c r="BK10" i="17"/>
  <c r="BK9" i="17"/>
  <c r="BK8" i="17"/>
  <c r="BK7" i="17"/>
  <c r="BK6" i="17"/>
  <c r="BK5" i="17"/>
  <c r="BK4" i="17"/>
  <c r="BK3" i="17"/>
  <c r="BK2" i="17"/>
  <c r="BN361" i="17"/>
  <c r="BN360" i="17"/>
  <c r="BN359" i="17"/>
  <c r="BN358" i="17"/>
  <c r="BN357" i="17"/>
  <c r="BN356" i="17"/>
  <c r="BN355" i="17"/>
  <c r="BN354" i="17"/>
  <c r="BN353" i="17"/>
  <c r="BN352" i="17"/>
  <c r="BN351" i="17"/>
  <c r="BN350" i="17"/>
  <c r="BN349" i="17"/>
  <c r="BN348" i="17"/>
  <c r="BN347" i="17"/>
  <c r="BN346" i="17"/>
  <c r="BN345" i="17"/>
  <c r="BN344" i="17"/>
  <c r="BN343" i="17"/>
  <c r="BN342" i="17"/>
  <c r="BN341" i="17"/>
  <c r="BN340" i="17"/>
  <c r="BN339" i="17"/>
  <c r="BN338" i="17"/>
  <c r="BN337" i="17"/>
  <c r="BN336" i="17"/>
  <c r="BN335" i="17"/>
  <c r="BN334" i="17"/>
  <c r="BN333" i="17"/>
  <c r="BN332" i="17"/>
  <c r="BN331" i="17"/>
  <c r="BN330" i="17"/>
  <c r="BN329" i="17"/>
  <c r="BN328" i="17"/>
  <c r="BN327" i="17"/>
  <c r="BN326" i="17"/>
  <c r="BN325" i="17"/>
  <c r="BN324" i="17"/>
  <c r="BN323" i="17"/>
  <c r="BN322" i="17"/>
  <c r="BN321" i="17"/>
  <c r="BN320" i="17"/>
  <c r="BN319" i="17"/>
  <c r="BN318" i="17"/>
  <c r="BN317" i="17"/>
  <c r="BN316" i="17"/>
  <c r="BN315" i="17"/>
  <c r="BN314" i="17"/>
  <c r="BN313" i="17"/>
  <c r="BN312" i="17"/>
  <c r="BN311" i="17"/>
  <c r="BN310" i="17"/>
  <c r="BN309" i="17"/>
  <c r="BN308" i="17"/>
  <c r="BN307" i="17"/>
  <c r="BN306" i="17"/>
  <c r="BN305" i="17"/>
  <c r="BN304" i="17"/>
  <c r="BN303" i="17"/>
  <c r="BN302" i="17"/>
  <c r="BN301" i="17"/>
  <c r="BN300" i="17"/>
  <c r="BN299" i="17"/>
  <c r="BN298" i="17"/>
  <c r="BN297" i="17"/>
  <c r="BN296" i="17"/>
  <c r="BN295" i="17"/>
  <c r="BN294" i="17"/>
  <c r="BN293" i="17"/>
  <c r="BN292" i="17"/>
  <c r="BN291" i="17"/>
  <c r="BN290" i="17"/>
  <c r="BN289" i="17"/>
  <c r="BN288" i="17"/>
  <c r="BN287" i="17"/>
  <c r="BN286" i="17"/>
  <c r="BN285" i="17"/>
  <c r="BN284" i="17"/>
  <c r="BN283" i="17"/>
  <c r="BN282" i="17"/>
  <c r="BN281" i="17"/>
  <c r="BN280" i="17"/>
  <c r="BN279" i="17"/>
  <c r="BN278" i="17"/>
  <c r="BN277" i="17"/>
  <c r="BN276" i="17"/>
  <c r="BN275" i="17"/>
  <c r="BN274" i="17"/>
  <c r="BN273" i="17"/>
  <c r="BN272" i="17"/>
  <c r="BN271" i="17"/>
  <c r="BN270" i="17"/>
  <c r="BN269" i="17"/>
  <c r="BN268" i="17"/>
  <c r="BN267" i="17"/>
  <c r="BN266" i="17"/>
  <c r="BN265" i="17"/>
  <c r="BN264" i="17"/>
  <c r="BN263" i="17"/>
  <c r="BN262" i="17"/>
  <c r="BN261" i="17"/>
  <c r="BN260" i="17"/>
  <c r="BN259" i="17"/>
  <c r="BN258" i="17"/>
  <c r="BN257" i="17"/>
  <c r="BN256" i="17"/>
  <c r="BN255" i="17"/>
  <c r="BN254" i="17"/>
  <c r="BN253" i="17"/>
  <c r="BN252" i="17"/>
  <c r="BN251" i="17"/>
  <c r="BN250" i="17"/>
  <c r="BN249" i="17"/>
  <c r="BN248" i="17"/>
  <c r="BN247" i="17"/>
  <c r="BN246" i="17"/>
  <c r="BN245" i="17"/>
  <c r="BN244" i="17"/>
  <c r="BN243" i="17"/>
  <c r="BN242" i="17"/>
  <c r="BN241" i="17"/>
  <c r="BN240" i="17"/>
  <c r="BN239" i="17"/>
  <c r="BN238" i="17"/>
  <c r="BN237" i="17"/>
  <c r="BN236" i="17"/>
  <c r="BN235" i="17"/>
  <c r="BN234" i="17"/>
  <c r="BN233" i="17"/>
  <c r="BN232" i="17"/>
  <c r="BN231" i="17"/>
  <c r="BN230" i="17"/>
  <c r="BN229" i="17"/>
  <c r="BN228" i="17"/>
  <c r="BN227" i="17"/>
  <c r="BN226" i="17"/>
  <c r="BN225" i="17"/>
  <c r="BN224" i="17"/>
  <c r="BN223" i="17"/>
  <c r="BN222" i="17"/>
  <c r="BN221" i="17"/>
  <c r="BN220" i="17"/>
  <c r="BN219" i="17"/>
  <c r="BN218" i="17"/>
  <c r="BN217" i="17"/>
  <c r="BN216" i="17"/>
  <c r="BN215" i="17"/>
  <c r="BN214" i="17"/>
  <c r="BN213" i="17"/>
  <c r="BN212" i="17"/>
  <c r="BN211" i="17"/>
  <c r="BN210" i="17"/>
  <c r="BN209" i="17"/>
  <c r="BN208" i="17"/>
  <c r="BN207" i="17"/>
  <c r="BN206" i="17"/>
  <c r="BN205" i="17"/>
  <c r="BN204" i="17"/>
  <c r="BN203" i="17"/>
  <c r="BN202" i="17"/>
  <c r="BN201" i="17"/>
  <c r="BN200" i="17"/>
  <c r="BN199" i="17"/>
  <c r="BN198" i="17"/>
  <c r="BN197" i="17"/>
  <c r="BN196" i="17"/>
  <c r="BN195" i="17"/>
  <c r="BN194" i="17"/>
  <c r="BN193" i="17"/>
  <c r="BN192" i="17"/>
  <c r="BN191" i="17"/>
  <c r="BN190" i="17"/>
  <c r="BN189" i="17"/>
  <c r="BN188" i="17"/>
  <c r="BN187" i="17"/>
  <c r="BN186" i="17"/>
  <c r="BN185" i="17"/>
  <c r="BN184" i="17"/>
  <c r="BN183" i="17"/>
  <c r="BN182" i="17"/>
  <c r="BN181" i="17"/>
  <c r="BN180" i="17"/>
  <c r="BN179" i="17"/>
  <c r="BN178" i="17"/>
  <c r="BN177" i="17"/>
  <c r="BN176" i="17"/>
  <c r="BN175" i="17"/>
  <c r="BN174" i="17"/>
  <c r="BN173" i="17"/>
  <c r="BN172" i="17"/>
  <c r="BN171" i="17"/>
  <c r="BN170" i="17"/>
  <c r="BN169" i="17"/>
  <c r="BN168" i="17"/>
  <c r="BN167" i="17"/>
  <c r="BN166" i="17"/>
  <c r="BN165" i="17"/>
  <c r="BN164" i="17"/>
  <c r="BN163" i="17"/>
  <c r="BN162" i="17"/>
  <c r="BN161" i="17"/>
  <c r="BN160" i="17"/>
  <c r="BN159" i="17"/>
  <c r="BN158" i="17"/>
  <c r="BN157" i="17"/>
  <c r="BN156" i="17"/>
  <c r="BN155" i="17"/>
  <c r="BN154" i="17"/>
  <c r="BN153" i="17"/>
  <c r="BN152" i="17"/>
  <c r="BN151" i="17"/>
  <c r="BN150" i="17"/>
  <c r="BN149" i="17"/>
  <c r="BN148" i="17"/>
  <c r="BN147" i="17"/>
  <c r="BN146" i="17"/>
  <c r="BN145" i="17"/>
  <c r="BN144" i="17"/>
  <c r="BN143" i="17"/>
  <c r="BN142" i="17"/>
  <c r="BN141" i="17"/>
  <c r="BN140" i="17"/>
  <c r="BN139" i="17"/>
  <c r="BN138" i="17"/>
  <c r="BN137" i="17"/>
  <c r="BN136" i="17"/>
  <c r="BN135" i="17"/>
  <c r="BN134" i="17"/>
  <c r="BN133" i="17"/>
  <c r="BN132" i="17"/>
  <c r="BN131" i="17"/>
  <c r="BN130" i="17"/>
  <c r="BN129" i="17"/>
  <c r="BN128" i="17"/>
  <c r="BN127" i="17"/>
  <c r="BN126" i="17"/>
  <c r="BN125" i="17"/>
  <c r="BN124" i="17"/>
  <c r="BN123" i="17"/>
  <c r="BN122" i="17"/>
  <c r="BN121" i="17"/>
  <c r="BN120" i="17"/>
  <c r="BN119" i="17"/>
  <c r="BN118" i="17"/>
  <c r="BN117" i="17"/>
  <c r="BN116" i="17"/>
  <c r="BN115" i="17"/>
  <c r="BN114" i="17"/>
  <c r="BN113" i="17"/>
  <c r="BN112" i="17"/>
  <c r="BN111" i="17"/>
  <c r="BN110" i="17"/>
  <c r="BN109" i="17"/>
  <c r="BN108" i="17"/>
  <c r="BN107" i="17"/>
  <c r="BN106" i="17"/>
  <c r="BN105" i="17"/>
  <c r="BN104" i="17"/>
  <c r="BN103" i="17"/>
  <c r="BN102" i="17"/>
  <c r="BN101" i="17"/>
  <c r="BN100" i="17"/>
  <c r="BN99" i="17"/>
  <c r="BN98" i="17"/>
  <c r="BN97" i="17"/>
  <c r="BN96" i="17"/>
  <c r="BN95" i="17"/>
  <c r="BN94" i="17"/>
  <c r="BN93" i="17"/>
  <c r="BN92" i="17"/>
  <c r="BN91" i="17"/>
  <c r="BN90" i="17"/>
  <c r="BN89" i="17"/>
  <c r="BN88" i="17"/>
  <c r="BN87" i="17"/>
  <c r="BN86" i="17"/>
  <c r="BN85" i="17"/>
  <c r="BN84" i="17"/>
  <c r="BN83" i="17"/>
  <c r="BN82" i="17"/>
  <c r="BN81" i="17"/>
  <c r="BN80" i="17"/>
  <c r="BN79" i="17"/>
  <c r="BN78" i="17"/>
  <c r="BN77" i="17"/>
  <c r="BN76" i="17"/>
  <c r="BN75" i="17"/>
  <c r="BN74" i="17"/>
  <c r="BN73" i="17"/>
  <c r="BN72" i="17"/>
  <c r="BN71" i="17"/>
  <c r="BN70" i="17"/>
  <c r="BN69" i="17"/>
  <c r="BN68" i="17"/>
  <c r="BN67" i="17"/>
  <c r="BN66" i="17"/>
  <c r="BN65" i="17"/>
  <c r="BN64" i="17"/>
  <c r="BN63" i="17"/>
  <c r="BN62" i="17"/>
  <c r="BN61" i="17"/>
  <c r="BN60" i="17"/>
  <c r="BN59" i="17"/>
  <c r="BN58" i="17"/>
  <c r="BN57" i="17"/>
  <c r="BN56" i="17"/>
  <c r="BN55" i="17"/>
  <c r="BN54" i="17"/>
  <c r="BN53" i="17"/>
  <c r="BN52" i="17"/>
  <c r="BN51" i="17"/>
  <c r="BN50" i="17"/>
  <c r="BN49" i="17"/>
  <c r="BN48" i="17"/>
  <c r="BN47" i="17"/>
  <c r="BN46" i="17"/>
  <c r="BN45" i="17"/>
  <c r="BN44" i="17"/>
  <c r="BN43" i="17"/>
  <c r="BN42" i="17"/>
  <c r="BN41" i="17"/>
  <c r="BN40" i="17"/>
  <c r="BN39" i="17"/>
  <c r="BN38" i="17"/>
  <c r="BN37" i="17"/>
  <c r="BN36" i="17"/>
  <c r="BN35" i="17"/>
  <c r="BN34" i="17"/>
  <c r="BN33" i="17"/>
  <c r="BN32" i="17"/>
  <c r="BN31" i="17"/>
  <c r="BN30" i="17"/>
  <c r="BN29" i="17"/>
  <c r="BN28" i="17"/>
  <c r="BN27" i="17"/>
  <c r="BN26" i="17"/>
  <c r="BN25" i="17"/>
  <c r="BN24" i="17"/>
  <c r="BN23" i="17"/>
  <c r="BN22" i="17"/>
  <c r="BN21" i="17"/>
  <c r="BN20" i="17"/>
  <c r="BN19" i="17"/>
  <c r="BN18" i="17"/>
  <c r="BN17" i="17"/>
  <c r="BN16" i="17"/>
  <c r="BN15" i="17"/>
  <c r="BN14" i="17"/>
  <c r="BN13" i="17"/>
  <c r="BN12" i="17"/>
  <c r="BN11" i="17"/>
  <c r="BN10" i="17"/>
  <c r="BN9" i="17"/>
  <c r="BN8" i="17"/>
  <c r="BN7" i="17"/>
  <c r="BN6" i="17"/>
  <c r="BN5" i="17"/>
  <c r="BN4" i="17"/>
  <c r="BN3" i="17"/>
  <c r="BN2" i="17"/>
  <c r="BQ361" i="17"/>
  <c r="BQ360" i="17"/>
  <c r="BQ359" i="17"/>
  <c r="BQ358" i="17"/>
  <c r="BQ357" i="17"/>
  <c r="BQ356" i="17"/>
  <c r="BQ355" i="17"/>
  <c r="BQ354" i="17"/>
  <c r="BQ353" i="17"/>
  <c r="BQ352" i="17"/>
  <c r="BQ351" i="17"/>
  <c r="BQ350" i="17"/>
  <c r="BQ349" i="17"/>
  <c r="BQ348" i="17"/>
  <c r="BQ347" i="17"/>
  <c r="BQ346" i="17"/>
  <c r="BQ345" i="17"/>
  <c r="BQ344" i="17"/>
  <c r="BQ343" i="17"/>
  <c r="BQ342" i="17"/>
  <c r="BQ341" i="17"/>
  <c r="BQ340" i="17"/>
  <c r="BQ339" i="17"/>
  <c r="BQ338" i="17"/>
  <c r="BQ337" i="17"/>
  <c r="BQ336" i="17"/>
  <c r="BQ335" i="17"/>
  <c r="BQ334" i="17"/>
  <c r="BQ333" i="17"/>
  <c r="BQ332" i="17"/>
  <c r="BQ331" i="17"/>
  <c r="BQ330" i="17"/>
  <c r="BQ329" i="17"/>
  <c r="BQ328" i="17"/>
  <c r="BQ327" i="17"/>
  <c r="BQ326" i="17"/>
  <c r="BQ325" i="17"/>
  <c r="BQ324" i="17"/>
  <c r="BQ323" i="17"/>
  <c r="BQ322" i="17"/>
  <c r="BQ321" i="17"/>
  <c r="BQ320" i="17"/>
  <c r="BQ319" i="17"/>
  <c r="BQ318" i="17"/>
  <c r="BQ317" i="17"/>
  <c r="BQ316" i="17"/>
  <c r="BQ315" i="17"/>
  <c r="BQ314" i="17"/>
  <c r="BQ313" i="17"/>
  <c r="BQ312" i="17"/>
  <c r="BQ311" i="17"/>
  <c r="BQ310" i="17"/>
  <c r="BQ309" i="17"/>
  <c r="BQ308" i="17"/>
  <c r="BQ307" i="17"/>
  <c r="BQ306" i="17"/>
  <c r="BQ305" i="17"/>
  <c r="BQ304" i="17"/>
  <c r="BQ303" i="17"/>
  <c r="BQ302" i="17"/>
  <c r="BQ301" i="17"/>
  <c r="BQ300" i="17"/>
  <c r="BQ299" i="17"/>
  <c r="BQ298" i="17"/>
  <c r="BQ297" i="17"/>
  <c r="BQ296" i="17"/>
  <c r="BQ295" i="17"/>
  <c r="BQ294" i="17"/>
  <c r="BQ293" i="17"/>
  <c r="BQ292" i="17"/>
  <c r="BQ291" i="17"/>
  <c r="BQ290" i="17"/>
  <c r="BQ289" i="17"/>
  <c r="BQ288" i="17"/>
  <c r="BQ287" i="17"/>
  <c r="BQ286" i="17"/>
  <c r="BQ285" i="17"/>
  <c r="BQ284" i="17"/>
  <c r="BQ283" i="17"/>
  <c r="BQ282" i="17"/>
  <c r="BQ281" i="17"/>
  <c r="BQ280" i="17"/>
  <c r="BQ279" i="17"/>
  <c r="BQ278" i="17"/>
  <c r="BQ277" i="17"/>
  <c r="BQ276" i="17"/>
  <c r="BQ275" i="17"/>
  <c r="BQ274" i="17"/>
  <c r="BQ273" i="17"/>
  <c r="BQ272" i="17"/>
  <c r="BQ271" i="17"/>
  <c r="BQ270" i="17"/>
  <c r="BQ269" i="17"/>
  <c r="BQ268" i="17"/>
  <c r="BQ267" i="17"/>
  <c r="BQ266" i="17"/>
  <c r="BQ265" i="17"/>
  <c r="BQ264" i="17"/>
  <c r="BQ263" i="17"/>
  <c r="BQ262" i="17"/>
  <c r="BQ261" i="17"/>
  <c r="BQ260" i="17"/>
  <c r="BQ259" i="17"/>
  <c r="BQ258" i="17"/>
  <c r="BQ257" i="17"/>
  <c r="BQ256" i="17"/>
  <c r="BQ255" i="17"/>
  <c r="BQ254" i="17"/>
  <c r="BQ253" i="17"/>
  <c r="BQ252" i="17"/>
  <c r="BQ251" i="17"/>
  <c r="BQ250" i="17"/>
  <c r="BQ249" i="17"/>
  <c r="BQ248" i="17"/>
  <c r="BQ247" i="17"/>
  <c r="BQ246" i="17"/>
  <c r="BQ245" i="17"/>
  <c r="BQ244" i="17"/>
  <c r="BQ243" i="17"/>
  <c r="BQ242" i="17"/>
  <c r="BQ241" i="17"/>
  <c r="BQ240" i="17"/>
  <c r="BQ239" i="17"/>
  <c r="BQ238" i="17"/>
  <c r="BQ237" i="17"/>
  <c r="BQ236" i="17"/>
  <c r="BQ235" i="17"/>
  <c r="BQ234" i="17"/>
  <c r="BQ233" i="17"/>
  <c r="BQ232" i="17"/>
  <c r="BQ231" i="17"/>
  <c r="BQ230" i="17"/>
  <c r="BQ229" i="17"/>
  <c r="BQ228" i="17"/>
  <c r="BQ227" i="17"/>
  <c r="BQ226" i="17"/>
  <c r="BQ225" i="17"/>
  <c r="BQ224" i="17"/>
  <c r="BQ223" i="17"/>
  <c r="BQ222" i="17"/>
  <c r="BQ221" i="17"/>
  <c r="BQ220" i="17"/>
  <c r="BQ219" i="17"/>
  <c r="BQ218" i="17"/>
  <c r="BQ217" i="17"/>
  <c r="BQ216" i="17"/>
  <c r="BQ215" i="17"/>
  <c r="BQ214" i="17"/>
  <c r="BQ213" i="17"/>
  <c r="BQ212" i="17"/>
  <c r="BQ211" i="17"/>
  <c r="BQ210" i="17"/>
  <c r="BQ209" i="17"/>
  <c r="BQ208" i="17"/>
  <c r="BQ207" i="17"/>
  <c r="BQ206" i="17"/>
  <c r="BQ205" i="17"/>
  <c r="BQ204" i="17"/>
  <c r="BQ203" i="17"/>
  <c r="BQ202" i="17"/>
  <c r="BQ201" i="17"/>
  <c r="BQ200" i="17"/>
  <c r="BQ199" i="17"/>
  <c r="BQ198" i="17"/>
  <c r="BQ197" i="17"/>
  <c r="BQ196" i="17"/>
  <c r="BQ195" i="17"/>
  <c r="BQ194" i="17"/>
  <c r="BQ193" i="17"/>
  <c r="BQ192" i="17"/>
  <c r="BQ191" i="17"/>
  <c r="BQ190" i="17"/>
  <c r="BQ189" i="17"/>
  <c r="BQ188" i="17"/>
  <c r="BQ187" i="17"/>
  <c r="BQ186" i="17"/>
  <c r="BQ185" i="17"/>
  <c r="BQ184" i="17"/>
  <c r="BQ183" i="17"/>
  <c r="BQ182" i="17"/>
  <c r="BQ181" i="17"/>
  <c r="BQ180" i="17"/>
  <c r="BQ179" i="17"/>
  <c r="BQ178" i="17"/>
  <c r="BQ177" i="17"/>
  <c r="BQ176" i="17"/>
  <c r="BQ175" i="17"/>
  <c r="BQ174" i="17"/>
  <c r="BQ173" i="17"/>
  <c r="BQ172" i="17"/>
  <c r="BQ171" i="17"/>
  <c r="BQ170" i="17"/>
  <c r="BQ169" i="17"/>
  <c r="BQ168" i="17"/>
  <c r="BQ167" i="17"/>
  <c r="BQ166" i="17"/>
  <c r="BQ165" i="17"/>
  <c r="BQ164" i="17"/>
  <c r="BQ163" i="17"/>
  <c r="BQ162" i="17"/>
  <c r="BQ161" i="17"/>
  <c r="BQ160" i="17"/>
  <c r="BQ159" i="17"/>
  <c r="BQ158" i="17"/>
  <c r="BQ157" i="17"/>
  <c r="BQ156" i="17"/>
  <c r="BQ155" i="17"/>
  <c r="BQ154" i="17"/>
  <c r="BQ153" i="17"/>
  <c r="BQ152" i="17"/>
  <c r="BQ151" i="17"/>
  <c r="BQ150" i="17"/>
  <c r="BQ149" i="17"/>
  <c r="BQ148" i="17"/>
  <c r="BQ147" i="17"/>
  <c r="BQ146" i="17"/>
  <c r="BQ145" i="17"/>
  <c r="BQ144" i="17"/>
  <c r="BQ143" i="17"/>
  <c r="BQ142" i="17"/>
  <c r="BQ141" i="17"/>
  <c r="BQ140" i="17"/>
  <c r="BQ139" i="17"/>
  <c r="BQ138" i="17"/>
  <c r="BQ137" i="17"/>
  <c r="BQ136" i="17"/>
  <c r="BQ135" i="17"/>
  <c r="BQ134" i="17"/>
  <c r="BQ133" i="17"/>
  <c r="BQ132" i="17"/>
  <c r="BQ131" i="17"/>
  <c r="BQ130" i="17"/>
  <c r="BQ129" i="17"/>
  <c r="BQ128" i="17"/>
  <c r="BQ127" i="17"/>
  <c r="BQ126" i="17"/>
  <c r="BQ125" i="17"/>
  <c r="BQ124" i="17"/>
  <c r="BQ123" i="17"/>
  <c r="BQ122" i="17"/>
  <c r="BQ121" i="17"/>
  <c r="BQ120" i="17"/>
  <c r="BQ119" i="17"/>
  <c r="BQ118" i="17"/>
  <c r="BQ117" i="17"/>
  <c r="BQ116" i="17"/>
  <c r="BQ115" i="17"/>
  <c r="BQ114" i="17"/>
  <c r="BQ113" i="17"/>
  <c r="BQ112" i="17"/>
  <c r="BQ111" i="17"/>
  <c r="BQ110" i="17"/>
  <c r="BQ109" i="17"/>
  <c r="BQ108" i="17"/>
  <c r="BQ107" i="17"/>
  <c r="BQ106" i="17"/>
  <c r="BQ105" i="17"/>
  <c r="BQ104" i="17"/>
  <c r="BQ103" i="17"/>
  <c r="BQ102" i="17"/>
  <c r="BQ101" i="17"/>
  <c r="BQ100" i="17"/>
  <c r="BQ99" i="17"/>
  <c r="BQ98" i="17"/>
  <c r="BQ97" i="17"/>
  <c r="BQ96" i="17"/>
  <c r="BQ95" i="17"/>
  <c r="BQ94" i="17"/>
  <c r="BQ93" i="17"/>
  <c r="BQ92" i="17"/>
  <c r="BQ91" i="17"/>
  <c r="BQ90" i="17"/>
  <c r="BQ89" i="17"/>
  <c r="BQ88" i="17"/>
  <c r="BQ87" i="17"/>
  <c r="BQ86" i="17"/>
  <c r="BQ85" i="17"/>
  <c r="BQ84" i="17"/>
  <c r="BQ83" i="17"/>
  <c r="BQ82" i="17"/>
  <c r="BQ81" i="17"/>
  <c r="BQ80" i="17"/>
  <c r="BQ79" i="17"/>
  <c r="BQ78" i="17"/>
  <c r="BQ77" i="17"/>
  <c r="BQ76" i="17"/>
  <c r="BQ75" i="17"/>
  <c r="BQ74" i="17"/>
  <c r="BQ73" i="17"/>
  <c r="BQ72" i="17"/>
  <c r="BQ71" i="17"/>
  <c r="BQ70" i="17"/>
  <c r="BQ69" i="17"/>
  <c r="BQ68" i="17"/>
  <c r="BQ67" i="17"/>
  <c r="BQ66" i="17"/>
  <c r="BQ65" i="17"/>
  <c r="BQ64" i="17"/>
  <c r="BQ63" i="17"/>
  <c r="BQ62" i="17"/>
  <c r="BQ61" i="17"/>
  <c r="BQ60" i="17"/>
  <c r="BQ59" i="17"/>
  <c r="BQ58" i="17"/>
  <c r="BQ57" i="17"/>
  <c r="BQ56" i="17"/>
  <c r="BQ55" i="17"/>
  <c r="BQ54" i="17"/>
  <c r="BQ53" i="17"/>
  <c r="BQ52" i="17"/>
  <c r="BQ51" i="17"/>
  <c r="BQ50" i="17"/>
  <c r="BQ49" i="17"/>
  <c r="BQ48" i="17"/>
  <c r="BQ47" i="17"/>
  <c r="BQ46" i="17"/>
  <c r="BQ45" i="17"/>
  <c r="BQ44" i="17"/>
  <c r="BQ43" i="17"/>
  <c r="BQ42" i="17"/>
  <c r="BQ41" i="17"/>
  <c r="BQ40" i="17"/>
  <c r="BQ39" i="17"/>
  <c r="BQ38" i="17"/>
  <c r="BQ37" i="17"/>
  <c r="BQ36" i="17"/>
  <c r="BQ35" i="17"/>
  <c r="BQ34" i="17"/>
  <c r="BQ33" i="17"/>
  <c r="BQ32" i="17"/>
  <c r="BQ31" i="17"/>
  <c r="BQ30" i="17"/>
  <c r="BQ29" i="17"/>
  <c r="BQ28" i="17"/>
  <c r="BQ27" i="17"/>
  <c r="BQ26" i="17"/>
  <c r="BQ25" i="17"/>
  <c r="BQ24" i="17"/>
  <c r="BQ23" i="17"/>
  <c r="BQ22" i="17"/>
  <c r="BQ21" i="17"/>
  <c r="BQ20" i="17"/>
  <c r="BQ19" i="17"/>
  <c r="BQ18" i="17"/>
  <c r="BQ17" i="17"/>
  <c r="BQ16" i="17"/>
  <c r="BQ15" i="17"/>
  <c r="BQ14" i="17"/>
  <c r="BQ13" i="17"/>
  <c r="BQ12" i="17"/>
  <c r="BQ11" i="17"/>
  <c r="BQ10" i="17"/>
  <c r="BQ9" i="17"/>
  <c r="BQ8" i="17"/>
  <c r="BQ7" i="17"/>
  <c r="BQ6" i="17"/>
  <c r="BQ5" i="17"/>
  <c r="BQ4" i="17"/>
  <c r="BQ3" i="17"/>
  <c r="BQ2" i="17"/>
  <c r="BT361" i="17"/>
  <c r="BT360" i="17"/>
  <c r="BT359" i="17"/>
  <c r="BT358" i="17"/>
  <c r="BT357" i="17"/>
  <c r="BT356" i="17"/>
  <c r="BT355" i="17"/>
  <c r="BT354" i="17"/>
  <c r="BT353" i="17"/>
  <c r="BT352" i="17"/>
  <c r="BT351" i="17"/>
  <c r="BT350" i="17"/>
  <c r="BT349" i="17"/>
  <c r="BT348" i="17"/>
  <c r="BT347" i="17"/>
  <c r="BT346" i="17"/>
  <c r="BT345" i="17"/>
  <c r="BT344" i="17"/>
  <c r="BT343" i="17"/>
  <c r="BT342" i="17"/>
  <c r="BT341" i="17"/>
  <c r="BT340" i="17"/>
  <c r="BT339" i="17"/>
  <c r="BT338" i="17"/>
  <c r="BT337" i="17"/>
  <c r="BT336" i="17"/>
  <c r="BT335" i="17"/>
  <c r="BT334" i="17"/>
  <c r="BT333" i="17"/>
  <c r="BT332" i="17"/>
  <c r="BT331" i="17"/>
  <c r="BT330" i="17"/>
  <c r="BT329" i="17"/>
  <c r="BT328" i="17"/>
  <c r="BT327" i="17"/>
  <c r="BT326" i="17"/>
  <c r="BT325" i="17"/>
  <c r="BT324" i="17"/>
  <c r="BT323" i="17"/>
  <c r="BT322" i="17"/>
  <c r="BT321" i="17"/>
  <c r="BT320" i="17"/>
  <c r="BT319" i="17"/>
  <c r="BT318" i="17"/>
  <c r="BT317" i="17"/>
  <c r="BT316" i="17"/>
  <c r="BT315" i="17"/>
  <c r="BT314" i="17"/>
  <c r="BT313" i="17"/>
  <c r="BT312" i="17"/>
  <c r="BT311" i="17"/>
  <c r="BT310" i="17"/>
  <c r="BT309" i="17"/>
  <c r="BT308" i="17"/>
  <c r="BT307" i="17"/>
  <c r="BT306" i="17"/>
  <c r="BT305" i="17"/>
  <c r="BT304" i="17"/>
  <c r="BT303" i="17"/>
  <c r="BT302" i="17"/>
  <c r="BT301" i="17"/>
  <c r="BT300" i="17"/>
  <c r="BT299" i="17"/>
  <c r="BT298" i="17"/>
  <c r="BT297" i="17"/>
  <c r="BT296" i="17"/>
  <c r="BT295" i="17"/>
  <c r="BT294" i="17"/>
  <c r="BT293" i="17"/>
  <c r="BT292" i="17"/>
  <c r="BT291" i="17"/>
  <c r="BT290" i="17"/>
  <c r="BT289" i="17"/>
  <c r="BT288" i="17"/>
  <c r="BT287" i="17"/>
  <c r="BT286" i="17"/>
  <c r="BT285" i="17"/>
  <c r="BT284" i="17"/>
  <c r="BT283" i="17"/>
  <c r="BT282" i="17"/>
  <c r="BT281" i="17"/>
  <c r="BT280" i="17"/>
  <c r="BT279" i="17"/>
  <c r="BT278" i="17"/>
  <c r="BT277" i="17"/>
  <c r="BT276" i="17"/>
  <c r="BT275" i="17"/>
  <c r="BT274" i="17"/>
  <c r="BT273" i="17"/>
  <c r="BT272" i="17"/>
  <c r="BT271" i="17"/>
  <c r="BT270" i="17"/>
  <c r="BT269" i="17"/>
  <c r="BT268" i="17"/>
  <c r="BT267" i="17"/>
  <c r="BT266" i="17"/>
  <c r="BT265" i="17"/>
  <c r="BT264" i="17"/>
  <c r="BT263" i="17"/>
  <c r="BT262" i="17"/>
  <c r="BT261" i="17"/>
  <c r="BT260" i="17"/>
  <c r="BT259" i="17"/>
  <c r="BT258" i="17"/>
  <c r="BT257" i="17"/>
  <c r="BT256" i="17"/>
  <c r="BT255" i="17"/>
  <c r="BT254" i="17"/>
  <c r="BT253" i="17"/>
  <c r="BT252" i="17"/>
  <c r="BT251" i="17"/>
  <c r="BT250" i="17"/>
  <c r="BT249" i="17"/>
  <c r="BT248" i="17"/>
  <c r="BT247" i="17"/>
  <c r="BT246" i="17"/>
  <c r="BT245" i="17"/>
  <c r="BT244" i="17"/>
  <c r="BT243" i="17"/>
  <c r="BT242" i="17"/>
  <c r="BT241" i="17"/>
  <c r="BT240" i="17"/>
  <c r="BT239" i="17"/>
  <c r="BT238" i="17"/>
  <c r="BT237" i="17"/>
  <c r="BT236" i="17"/>
  <c r="BT235" i="17"/>
  <c r="BT234" i="17"/>
  <c r="BT233" i="17"/>
  <c r="BT232" i="17"/>
  <c r="BT231" i="17"/>
  <c r="BT230" i="17"/>
  <c r="BT229" i="17"/>
  <c r="BT228" i="17"/>
  <c r="BT227" i="17"/>
  <c r="BT226" i="17"/>
  <c r="BT225" i="17"/>
  <c r="BT224" i="17"/>
  <c r="BT223" i="17"/>
  <c r="BT222" i="17"/>
  <c r="BT221" i="17"/>
  <c r="BT220" i="17"/>
  <c r="BT219" i="17"/>
  <c r="BT218" i="17"/>
  <c r="BT217" i="17"/>
  <c r="BT216" i="17"/>
  <c r="BT215" i="17"/>
  <c r="BT214" i="17"/>
  <c r="BT213" i="17"/>
  <c r="BT212" i="17"/>
  <c r="BT211" i="17"/>
  <c r="BT210" i="17"/>
  <c r="BT209" i="17"/>
  <c r="BT208" i="17"/>
  <c r="BT207" i="17"/>
  <c r="BT206" i="17"/>
  <c r="BT205" i="17"/>
  <c r="BT204" i="17"/>
  <c r="BT203" i="17"/>
  <c r="BT202" i="17"/>
  <c r="BT201" i="17"/>
  <c r="BT200" i="17"/>
  <c r="BT199" i="17"/>
  <c r="BT198" i="17"/>
  <c r="BT197" i="17"/>
  <c r="BT196" i="17"/>
  <c r="BT195" i="17"/>
  <c r="BT194" i="17"/>
  <c r="BT193" i="17"/>
  <c r="BT192" i="17"/>
  <c r="BT191" i="17"/>
  <c r="BT190" i="17"/>
  <c r="BT189" i="17"/>
  <c r="BT188" i="17"/>
  <c r="BT187" i="17"/>
  <c r="BT186" i="17"/>
  <c r="BT185" i="17"/>
  <c r="BT184" i="17"/>
  <c r="BT183" i="17"/>
  <c r="BT182" i="17"/>
  <c r="BT181" i="17"/>
  <c r="BT180" i="17"/>
  <c r="BT179" i="17"/>
  <c r="BT178" i="17"/>
  <c r="BT177" i="17"/>
  <c r="BT176" i="17"/>
  <c r="BT175" i="17"/>
  <c r="BT174" i="17"/>
  <c r="BT173" i="17"/>
  <c r="BT172" i="17"/>
  <c r="BT171" i="17"/>
  <c r="BT170" i="17"/>
  <c r="BT169" i="17"/>
  <c r="BT168" i="17"/>
  <c r="BT167" i="17"/>
  <c r="BT166" i="17"/>
  <c r="BT165" i="17"/>
  <c r="BT164" i="17"/>
  <c r="BT163" i="17"/>
  <c r="BT162" i="17"/>
  <c r="BT161" i="17"/>
  <c r="BT160" i="17"/>
  <c r="BT159" i="17"/>
  <c r="BT158" i="17"/>
  <c r="BT157" i="17"/>
  <c r="BT156" i="17"/>
  <c r="BT155" i="17"/>
  <c r="BT154" i="17"/>
  <c r="BT153" i="17"/>
  <c r="BT152" i="17"/>
  <c r="BT151" i="17"/>
  <c r="BT150" i="17"/>
  <c r="BT149" i="17"/>
  <c r="BT148" i="17"/>
  <c r="BT147" i="17"/>
  <c r="BT146" i="17"/>
  <c r="BT145" i="17"/>
  <c r="BT144" i="17"/>
  <c r="BT143" i="17"/>
  <c r="BT142" i="17"/>
  <c r="BT141" i="17"/>
  <c r="BT140" i="17"/>
  <c r="BT139" i="17"/>
  <c r="BT138" i="17"/>
  <c r="BT137" i="17"/>
  <c r="BT136" i="17"/>
  <c r="BT135" i="17"/>
  <c r="BT134" i="17"/>
  <c r="BT133" i="17"/>
  <c r="BT132" i="17"/>
  <c r="BT131" i="17"/>
  <c r="BT130" i="17"/>
  <c r="BT129" i="17"/>
  <c r="BT128" i="17"/>
  <c r="BT127" i="17"/>
  <c r="BT126" i="17"/>
  <c r="BT125" i="17"/>
  <c r="BT124" i="17"/>
  <c r="BT123" i="17"/>
  <c r="BT122" i="17"/>
  <c r="BT121" i="17"/>
  <c r="BT120" i="17"/>
  <c r="BT119" i="17"/>
  <c r="BT118" i="17"/>
  <c r="BT117" i="17"/>
  <c r="BT116" i="17"/>
  <c r="BT115" i="17"/>
  <c r="BT114" i="17"/>
  <c r="BT113" i="17"/>
  <c r="BT112" i="17"/>
  <c r="BT111" i="17"/>
  <c r="BT110" i="17"/>
  <c r="BT109" i="17"/>
  <c r="BT108" i="17"/>
  <c r="BT107" i="17"/>
  <c r="BT106" i="17"/>
  <c r="BT105" i="17"/>
  <c r="BT104" i="17"/>
  <c r="BT103" i="17"/>
  <c r="BT102" i="17"/>
  <c r="BT101" i="17"/>
  <c r="BT100" i="17"/>
  <c r="BT99" i="17"/>
  <c r="BT98" i="17"/>
  <c r="BT97" i="17"/>
  <c r="BT96" i="17"/>
  <c r="BT95" i="17"/>
  <c r="BT94" i="17"/>
  <c r="BT93" i="17"/>
  <c r="BT92" i="17"/>
  <c r="BT91" i="17"/>
  <c r="BT90" i="17"/>
  <c r="BT89" i="17"/>
  <c r="BT88" i="17"/>
  <c r="BT87" i="17"/>
  <c r="BT86" i="17"/>
  <c r="BT85" i="17"/>
  <c r="BT84" i="17"/>
  <c r="BT83" i="17"/>
  <c r="BT82" i="17"/>
  <c r="BT81" i="17"/>
  <c r="BT80" i="17"/>
  <c r="BT79" i="17"/>
  <c r="BT78" i="17"/>
  <c r="BT77" i="17"/>
  <c r="BT76" i="17"/>
  <c r="BT75" i="17"/>
  <c r="BT74" i="17"/>
  <c r="BT73" i="17"/>
  <c r="BT72" i="17"/>
  <c r="BT71" i="17"/>
  <c r="BT70" i="17"/>
  <c r="BT69" i="17"/>
  <c r="BT68" i="17"/>
  <c r="BT67" i="17"/>
  <c r="BT66" i="17"/>
  <c r="BT65" i="17"/>
  <c r="BT64" i="17"/>
  <c r="BT63" i="17"/>
  <c r="BT62" i="17"/>
  <c r="BT61" i="17"/>
  <c r="BT60" i="17"/>
  <c r="BT59" i="17"/>
  <c r="BT58" i="17"/>
  <c r="BT57" i="17"/>
  <c r="BT56" i="17"/>
  <c r="BT55" i="17"/>
  <c r="BT54" i="17"/>
  <c r="BT53" i="17"/>
  <c r="BT52" i="17"/>
  <c r="BT51" i="17"/>
  <c r="BT50" i="17"/>
  <c r="BT49" i="17"/>
  <c r="BT48" i="17"/>
  <c r="BT47" i="17"/>
  <c r="BT46" i="17"/>
  <c r="BT45" i="17"/>
  <c r="BT44" i="17"/>
  <c r="BT43" i="17"/>
  <c r="BT42" i="17"/>
  <c r="BT41" i="17"/>
  <c r="BT40" i="17"/>
  <c r="BT39" i="17"/>
  <c r="BT38" i="17"/>
  <c r="BT37" i="17"/>
  <c r="BT36" i="17"/>
  <c r="BT35" i="17"/>
  <c r="BT34" i="17"/>
  <c r="BT33" i="17"/>
  <c r="BT32" i="17"/>
  <c r="BT31" i="17"/>
  <c r="BT30" i="17"/>
  <c r="BT29" i="17"/>
  <c r="BT28" i="17"/>
  <c r="BT27" i="17"/>
  <c r="BT26" i="17"/>
  <c r="BT25" i="17"/>
  <c r="BT24" i="17"/>
  <c r="BT23" i="17"/>
  <c r="BT22" i="17"/>
  <c r="BT21" i="17"/>
  <c r="BT20" i="17"/>
  <c r="BT19" i="17"/>
  <c r="BT18" i="17"/>
  <c r="BT17" i="17"/>
  <c r="BT16" i="17"/>
  <c r="BT15" i="17"/>
  <c r="BT14" i="17"/>
  <c r="BT13" i="17"/>
  <c r="BT12" i="17"/>
  <c r="BT11" i="17"/>
  <c r="BT10" i="17"/>
  <c r="BT9" i="17"/>
  <c r="BT8" i="17"/>
  <c r="BT7" i="17"/>
  <c r="BT6" i="17"/>
  <c r="BT5" i="17"/>
  <c r="BT4" i="17"/>
  <c r="BT3" i="17"/>
  <c r="BT2" i="17"/>
  <c r="BW361" i="17"/>
  <c r="BW360" i="17"/>
  <c r="BW359" i="17"/>
  <c r="BW358" i="17"/>
  <c r="BW357" i="17"/>
  <c r="BW356" i="17"/>
  <c r="BW355" i="17"/>
  <c r="BW354" i="17"/>
  <c r="BW353" i="17"/>
  <c r="BW352" i="17"/>
  <c r="BW351" i="17"/>
  <c r="BW350" i="17"/>
  <c r="BW349" i="17"/>
  <c r="BW348" i="17"/>
  <c r="BW347" i="17"/>
  <c r="BW346" i="17"/>
  <c r="BW345" i="17"/>
  <c r="BW344" i="17"/>
  <c r="BW343" i="17"/>
  <c r="BW342" i="17"/>
  <c r="BW341" i="17"/>
  <c r="BW340" i="17"/>
  <c r="BW339" i="17"/>
  <c r="BW338" i="17"/>
  <c r="BW337" i="17"/>
  <c r="BW336" i="17"/>
  <c r="BW335" i="17"/>
  <c r="BW334" i="17"/>
  <c r="BW333" i="17"/>
  <c r="BW332" i="17"/>
  <c r="BW331" i="17"/>
  <c r="BW330" i="17"/>
  <c r="BW329" i="17"/>
  <c r="BW328" i="17"/>
  <c r="BW327" i="17"/>
  <c r="BW326" i="17"/>
  <c r="BW325" i="17"/>
  <c r="BW324" i="17"/>
  <c r="BW323" i="17"/>
  <c r="BW322" i="17"/>
  <c r="BW321" i="17"/>
  <c r="BW320" i="17"/>
  <c r="BW319" i="17"/>
  <c r="BW318" i="17"/>
  <c r="BW317" i="17"/>
  <c r="BW316" i="17"/>
  <c r="BW315" i="17"/>
  <c r="BW314" i="17"/>
  <c r="BW313" i="17"/>
  <c r="BW312" i="17"/>
  <c r="BW311" i="17"/>
  <c r="BW310" i="17"/>
  <c r="BW309" i="17"/>
  <c r="BW308" i="17"/>
  <c r="BW307" i="17"/>
  <c r="BW306" i="17"/>
  <c r="BW305" i="17"/>
  <c r="BW304" i="17"/>
  <c r="BW303" i="17"/>
  <c r="BW302" i="17"/>
  <c r="BW301" i="17"/>
  <c r="BW300" i="17"/>
  <c r="BW299" i="17"/>
  <c r="BW298" i="17"/>
  <c r="BW297" i="17"/>
  <c r="BW296" i="17"/>
  <c r="BW295" i="17"/>
  <c r="BW294" i="17"/>
  <c r="BW293" i="17"/>
  <c r="BW292" i="17"/>
  <c r="BW291" i="17"/>
  <c r="BW290" i="17"/>
  <c r="BW289" i="17"/>
  <c r="BW288" i="17"/>
  <c r="BW287" i="17"/>
  <c r="BW286" i="17"/>
  <c r="BW285" i="17"/>
  <c r="BW284" i="17"/>
  <c r="BW283" i="17"/>
  <c r="BW282" i="17"/>
  <c r="BW281" i="17"/>
  <c r="BW280" i="17"/>
  <c r="BW279" i="17"/>
  <c r="BW278" i="17"/>
  <c r="BW277" i="17"/>
  <c r="BW276" i="17"/>
  <c r="BW275" i="17"/>
  <c r="BW274" i="17"/>
  <c r="BW273" i="17"/>
  <c r="BW272" i="17"/>
  <c r="BW271" i="17"/>
  <c r="BW270" i="17"/>
  <c r="BW269" i="17"/>
  <c r="BW268" i="17"/>
  <c r="BW267" i="17"/>
  <c r="BW266" i="17"/>
  <c r="BW265" i="17"/>
  <c r="BW264" i="17"/>
  <c r="BW263" i="17"/>
  <c r="BW262" i="17"/>
  <c r="BW261" i="17"/>
  <c r="BW260" i="17"/>
  <c r="BW259" i="17"/>
  <c r="BW258" i="17"/>
  <c r="BW257" i="17"/>
  <c r="BW256" i="17"/>
  <c r="BW255" i="17"/>
  <c r="BW254" i="17"/>
  <c r="BW253" i="17"/>
  <c r="BW252" i="17"/>
  <c r="BW251" i="17"/>
  <c r="BW250" i="17"/>
  <c r="BW249" i="17"/>
  <c r="BW248" i="17"/>
  <c r="BW247" i="17"/>
  <c r="BW246" i="17"/>
  <c r="BW245" i="17"/>
  <c r="BW244" i="17"/>
  <c r="BW243" i="17"/>
  <c r="BW242" i="17"/>
  <c r="BW241" i="17"/>
  <c r="BW240" i="17"/>
  <c r="BW239" i="17"/>
  <c r="BW238" i="17"/>
  <c r="BW237" i="17"/>
  <c r="BW236" i="17"/>
  <c r="BW235" i="17"/>
  <c r="BW234" i="17"/>
  <c r="BW233" i="17"/>
  <c r="BW232" i="17"/>
  <c r="BW231" i="17"/>
  <c r="BW230" i="17"/>
  <c r="BW229" i="17"/>
  <c r="BW228" i="17"/>
  <c r="BW227" i="17"/>
  <c r="BW226" i="17"/>
  <c r="BW225" i="17"/>
  <c r="BW224" i="17"/>
  <c r="BW223" i="17"/>
  <c r="BW222" i="17"/>
  <c r="BW221" i="17"/>
  <c r="BW220" i="17"/>
  <c r="BW219" i="17"/>
  <c r="BW218" i="17"/>
  <c r="BW217" i="17"/>
  <c r="BW216" i="17"/>
  <c r="BW215" i="17"/>
  <c r="BW214" i="17"/>
  <c r="BW213" i="17"/>
  <c r="BW212" i="17"/>
  <c r="BW211" i="17"/>
  <c r="BW210" i="17"/>
  <c r="BW209" i="17"/>
  <c r="BW208" i="17"/>
  <c r="BW207" i="17"/>
  <c r="BW206" i="17"/>
  <c r="BW205" i="17"/>
  <c r="BW204" i="17"/>
  <c r="BW203" i="17"/>
  <c r="BW202" i="17"/>
  <c r="BW201" i="17"/>
  <c r="BW200" i="17"/>
  <c r="BW199" i="17"/>
  <c r="BW198" i="17"/>
  <c r="BW197" i="17"/>
  <c r="BW196" i="17"/>
  <c r="BW195" i="17"/>
  <c r="BW194" i="17"/>
  <c r="BW193" i="17"/>
  <c r="BW192" i="17"/>
  <c r="BW191" i="17"/>
  <c r="BW190" i="17"/>
  <c r="BW189" i="17"/>
  <c r="BW188" i="17"/>
  <c r="BW187" i="17"/>
  <c r="BW186" i="17"/>
  <c r="BW185" i="17"/>
  <c r="BW184" i="17"/>
  <c r="BW183" i="17"/>
  <c r="BW182" i="17"/>
  <c r="BW181" i="17"/>
  <c r="BW180" i="17"/>
  <c r="BW179" i="17"/>
  <c r="BW178" i="17"/>
  <c r="BW177" i="17"/>
  <c r="BW176" i="17"/>
  <c r="BW175" i="17"/>
  <c r="BW174" i="17"/>
  <c r="BW173" i="17"/>
  <c r="BW172" i="17"/>
  <c r="BW171" i="17"/>
  <c r="BW170" i="17"/>
  <c r="BW169" i="17"/>
  <c r="BW168" i="17"/>
  <c r="BW167" i="17"/>
  <c r="BW166" i="17"/>
  <c r="BW165" i="17"/>
  <c r="BW164" i="17"/>
  <c r="BW163" i="17"/>
  <c r="BW162" i="17"/>
  <c r="BW161" i="17"/>
  <c r="BW160" i="17"/>
  <c r="BW159" i="17"/>
  <c r="BW158" i="17"/>
  <c r="BW157" i="17"/>
  <c r="BW156" i="17"/>
  <c r="BW155" i="17"/>
  <c r="BW154" i="17"/>
  <c r="BW153" i="17"/>
  <c r="BW152" i="17"/>
  <c r="BW151" i="17"/>
  <c r="BW150" i="17"/>
  <c r="BW149" i="17"/>
  <c r="BW148" i="17"/>
  <c r="BW147" i="17"/>
  <c r="BW146" i="17"/>
  <c r="BW145" i="17"/>
  <c r="BW144" i="17"/>
  <c r="BW143" i="17"/>
  <c r="BW142" i="17"/>
  <c r="BW141" i="17"/>
  <c r="BW140" i="17"/>
  <c r="BW139" i="17"/>
  <c r="BW138" i="17"/>
  <c r="BW137" i="17"/>
  <c r="BW136" i="17"/>
  <c r="BW135" i="17"/>
  <c r="BW134" i="17"/>
  <c r="BW133" i="17"/>
  <c r="BW132" i="17"/>
  <c r="BW131" i="17"/>
  <c r="BW130" i="17"/>
  <c r="BW129" i="17"/>
  <c r="BW128" i="17"/>
  <c r="BW127" i="17"/>
  <c r="BW126" i="17"/>
  <c r="BW125" i="17"/>
  <c r="BW124" i="17"/>
  <c r="BW123" i="17"/>
  <c r="BW122" i="17"/>
  <c r="BW121" i="17"/>
  <c r="BW120" i="17"/>
  <c r="BW119" i="17"/>
  <c r="BW118" i="17"/>
  <c r="BW117" i="17"/>
  <c r="BW116" i="17"/>
  <c r="BW115" i="17"/>
  <c r="BW114" i="17"/>
  <c r="BW113" i="17"/>
  <c r="BW112" i="17"/>
  <c r="BW111" i="17"/>
  <c r="BW110" i="17"/>
  <c r="BW109" i="17"/>
  <c r="BW108" i="17"/>
  <c r="BW107" i="17"/>
  <c r="BW106" i="17"/>
  <c r="BW105" i="17"/>
  <c r="BW104" i="17"/>
  <c r="BW103" i="17"/>
  <c r="BW102" i="17"/>
  <c r="BW101" i="17"/>
  <c r="BW100" i="17"/>
  <c r="BW99" i="17"/>
  <c r="BW98" i="17"/>
  <c r="BW97" i="17"/>
  <c r="BW96" i="17"/>
  <c r="BW95" i="17"/>
  <c r="BW94" i="17"/>
  <c r="BW93" i="17"/>
  <c r="BW92" i="17"/>
  <c r="BW91" i="17"/>
  <c r="BW90" i="17"/>
  <c r="BW89" i="17"/>
  <c r="BW88" i="17"/>
  <c r="BW87" i="17"/>
  <c r="BW86" i="17"/>
  <c r="BW85" i="17"/>
  <c r="BW84" i="17"/>
  <c r="BW83" i="17"/>
  <c r="BW82" i="17"/>
  <c r="BW81" i="17"/>
  <c r="BW80" i="17"/>
  <c r="BW79" i="17"/>
  <c r="BW78" i="17"/>
  <c r="BW77" i="17"/>
  <c r="BW76" i="17"/>
  <c r="BW75" i="17"/>
  <c r="BW74" i="17"/>
  <c r="BW73" i="17"/>
  <c r="BW72" i="17"/>
  <c r="BW71" i="17"/>
  <c r="BW70" i="17"/>
  <c r="BW69" i="17"/>
  <c r="BW68" i="17"/>
  <c r="BW67" i="17"/>
  <c r="BW66" i="17"/>
  <c r="BW65" i="17"/>
  <c r="BW64" i="17"/>
  <c r="BW63" i="17"/>
  <c r="BW62" i="17"/>
  <c r="BW61" i="17"/>
  <c r="BW60" i="17"/>
  <c r="BW59" i="17"/>
  <c r="BW58" i="17"/>
  <c r="BW57" i="17"/>
  <c r="BW56" i="17"/>
  <c r="BW55" i="17"/>
  <c r="BW54" i="17"/>
  <c r="BW53" i="17"/>
  <c r="BW52" i="17"/>
  <c r="BW51" i="17"/>
  <c r="BW50" i="17"/>
  <c r="BW49" i="17"/>
  <c r="BW48" i="17"/>
  <c r="BW47" i="17"/>
  <c r="BW46" i="17"/>
  <c r="BW45" i="17"/>
  <c r="BW44" i="17"/>
  <c r="BW43" i="17"/>
  <c r="BW42" i="17"/>
  <c r="BW41" i="17"/>
  <c r="BW40" i="17"/>
  <c r="BW39" i="17"/>
  <c r="BW38" i="17"/>
  <c r="BW37" i="17"/>
  <c r="BW36" i="17"/>
  <c r="BW35" i="17"/>
  <c r="BW34" i="17"/>
  <c r="BW33" i="17"/>
  <c r="BW32" i="17"/>
  <c r="BW31" i="17"/>
  <c r="BW30" i="17"/>
  <c r="BW29" i="17"/>
  <c r="BW28" i="17"/>
  <c r="BW27" i="17"/>
  <c r="BW26" i="17"/>
  <c r="BW25" i="17"/>
  <c r="BW24" i="17"/>
  <c r="BW23" i="17"/>
  <c r="BW22" i="17"/>
  <c r="BW21" i="17"/>
  <c r="BW20" i="17"/>
  <c r="BW19" i="17"/>
  <c r="BW18" i="17"/>
  <c r="BW17" i="17"/>
  <c r="BW16" i="17"/>
  <c r="BW15" i="17"/>
  <c r="BW14" i="17"/>
  <c r="BW13" i="17"/>
  <c r="BW12" i="17"/>
  <c r="BW11" i="17"/>
  <c r="BW10" i="17"/>
  <c r="BW9" i="17"/>
  <c r="BW8" i="17"/>
  <c r="BW7" i="17"/>
  <c r="BW6" i="17"/>
  <c r="BW5" i="17"/>
  <c r="BW4" i="17"/>
  <c r="BW3" i="17"/>
  <c r="BW2" i="17"/>
  <c r="CC361" i="17"/>
  <c r="CC360" i="17"/>
  <c r="CC359" i="17"/>
  <c r="CC358" i="17"/>
  <c r="CC357" i="17"/>
  <c r="CC356" i="17"/>
  <c r="CC355" i="17"/>
  <c r="CC354" i="17"/>
  <c r="CC353" i="17"/>
  <c r="CC352" i="17"/>
  <c r="CC351" i="17"/>
  <c r="CC350" i="17"/>
  <c r="CC349" i="17"/>
  <c r="CC348" i="17"/>
  <c r="CC347" i="17"/>
  <c r="CC346" i="17"/>
  <c r="CC345" i="17"/>
  <c r="CC344" i="17"/>
  <c r="CC343" i="17"/>
  <c r="CC342" i="17"/>
  <c r="CC341" i="17"/>
  <c r="CC340" i="17"/>
  <c r="CC339" i="17"/>
  <c r="CC338" i="17"/>
  <c r="CC337" i="17"/>
  <c r="CC336" i="17"/>
  <c r="CC335" i="17"/>
  <c r="CC334" i="17"/>
  <c r="CC333" i="17"/>
  <c r="CC332" i="17"/>
  <c r="CC331" i="17"/>
  <c r="CC330" i="17"/>
  <c r="CC329" i="17"/>
  <c r="CC328" i="17"/>
  <c r="CC327" i="17"/>
  <c r="CC326" i="17"/>
  <c r="CC325" i="17"/>
  <c r="CC324" i="17"/>
  <c r="CC323" i="17"/>
  <c r="CC322" i="17"/>
  <c r="CC321" i="17"/>
  <c r="CC320" i="17"/>
  <c r="CC319" i="17"/>
  <c r="CC318" i="17"/>
  <c r="CC317" i="17"/>
  <c r="CC316" i="17"/>
  <c r="CC315" i="17"/>
  <c r="CC314" i="17"/>
  <c r="CC313" i="17"/>
  <c r="CC312" i="17"/>
  <c r="CC311" i="17"/>
  <c r="CC310" i="17"/>
  <c r="CC309" i="17"/>
  <c r="CC308" i="17"/>
  <c r="CC307" i="17"/>
  <c r="CC306" i="17"/>
  <c r="CC305" i="17"/>
  <c r="CC304" i="17"/>
  <c r="CC303" i="17"/>
  <c r="CC302" i="17"/>
  <c r="CC301" i="17"/>
  <c r="CC300" i="17"/>
  <c r="CC299" i="17"/>
  <c r="CC298" i="17"/>
  <c r="CC297" i="17"/>
  <c r="CC296" i="17"/>
  <c r="CC295" i="17"/>
  <c r="CC294" i="17"/>
  <c r="CC293" i="17"/>
  <c r="CC292" i="17"/>
  <c r="CC291" i="17"/>
  <c r="CC290" i="17"/>
  <c r="CC289" i="17"/>
  <c r="CC288" i="17"/>
  <c r="CC287" i="17"/>
  <c r="CC286" i="17"/>
  <c r="CC285" i="17"/>
  <c r="CC284" i="17"/>
  <c r="CC283" i="17"/>
  <c r="CC282" i="17"/>
  <c r="CC281" i="17"/>
  <c r="CC280" i="17"/>
  <c r="CC279" i="17"/>
  <c r="CC278" i="17"/>
  <c r="CC277" i="17"/>
  <c r="CC276" i="17"/>
  <c r="CC275" i="17"/>
  <c r="CC274" i="17"/>
  <c r="CC273" i="17"/>
  <c r="CC272" i="17"/>
  <c r="CC271" i="17"/>
  <c r="CC270" i="17"/>
  <c r="CC269" i="17"/>
  <c r="CC268" i="17"/>
  <c r="CC267" i="17"/>
  <c r="CC266" i="17"/>
  <c r="CC265" i="17"/>
  <c r="CC264" i="17"/>
  <c r="CC263" i="17"/>
  <c r="CC262" i="17"/>
  <c r="CC261" i="17"/>
  <c r="CC260" i="17"/>
  <c r="CC259" i="17"/>
  <c r="CC258" i="17"/>
  <c r="CC257" i="17"/>
  <c r="CC256" i="17"/>
  <c r="CC255" i="17"/>
  <c r="CC254" i="17"/>
  <c r="CC253" i="17"/>
  <c r="CC252" i="17"/>
  <c r="CC251" i="17"/>
  <c r="CC250" i="17"/>
  <c r="CC249" i="17"/>
  <c r="CC248" i="17"/>
  <c r="CC247" i="17"/>
  <c r="CC246" i="17"/>
  <c r="CC245" i="17"/>
  <c r="CC244" i="17"/>
  <c r="CC243" i="17"/>
  <c r="CC242" i="17"/>
  <c r="CC241" i="17"/>
  <c r="CC240" i="17"/>
  <c r="CC239" i="17"/>
  <c r="CC238" i="17"/>
  <c r="CC237" i="17"/>
  <c r="CC236" i="17"/>
  <c r="CC235" i="17"/>
  <c r="CC234" i="17"/>
  <c r="CC233" i="17"/>
  <c r="CC232" i="17"/>
  <c r="CC231" i="17"/>
  <c r="CC230" i="17"/>
  <c r="CC229" i="17"/>
  <c r="CC228" i="17"/>
  <c r="CC227" i="17"/>
  <c r="CC226" i="17"/>
  <c r="CC225" i="17"/>
  <c r="CC224" i="17"/>
  <c r="CC223" i="17"/>
  <c r="CC222" i="17"/>
  <c r="CC221" i="17"/>
  <c r="CC220" i="17"/>
  <c r="CC219" i="17"/>
  <c r="CC218" i="17"/>
  <c r="CC217" i="17"/>
  <c r="CC216" i="17"/>
  <c r="CC215" i="17"/>
  <c r="CC214" i="17"/>
  <c r="CC213" i="17"/>
  <c r="CC212" i="17"/>
  <c r="CC211" i="17"/>
  <c r="CC210" i="17"/>
  <c r="CC209" i="17"/>
  <c r="CC208" i="17"/>
  <c r="CC207" i="17"/>
  <c r="CC206" i="17"/>
  <c r="CC205" i="17"/>
  <c r="CC204" i="17"/>
  <c r="CC203" i="17"/>
  <c r="CC202" i="17"/>
  <c r="CC201" i="17"/>
  <c r="CC200" i="17"/>
  <c r="CC199" i="17"/>
  <c r="CC198" i="17"/>
  <c r="CC197" i="17"/>
  <c r="CC196" i="17"/>
  <c r="CC195" i="17"/>
  <c r="CC194" i="17"/>
  <c r="CC193" i="17"/>
  <c r="CC192" i="17"/>
  <c r="CC191" i="17"/>
  <c r="CC190" i="17"/>
  <c r="CC189" i="17"/>
  <c r="CC188" i="17"/>
  <c r="CC187" i="17"/>
  <c r="CC186" i="17"/>
  <c r="CC185" i="17"/>
  <c r="CC184" i="17"/>
  <c r="CC183" i="17"/>
  <c r="CC182" i="17"/>
  <c r="CC181" i="17"/>
  <c r="CC180" i="17"/>
  <c r="CC179" i="17"/>
  <c r="CC178" i="17"/>
  <c r="CC177" i="17"/>
  <c r="CC176" i="17"/>
  <c r="CC175" i="17"/>
  <c r="CC174" i="17"/>
  <c r="CC173" i="17"/>
  <c r="CC172" i="17"/>
  <c r="CC171" i="17"/>
  <c r="CC170" i="17"/>
  <c r="CC169" i="17"/>
  <c r="CC168" i="17"/>
  <c r="CC167" i="17"/>
  <c r="CC166" i="17"/>
  <c r="CC165" i="17"/>
  <c r="CC164" i="17"/>
  <c r="CC163" i="17"/>
  <c r="CC162" i="17"/>
  <c r="CC161" i="17"/>
  <c r="CC160" i="17"/>
  <c r="CC159" i="17"/>
  <c r="CC158" i="17"/>
  <c r="CC157" i="17"/>
  <c r="CC156" i="17"/>
  <c r="CC155" i="17"/>
  <c r="CC154" i="17"/>
  <c r="CC153" i="17"/>
  <c r="CC152" i="17"/>
  <c r="CC151" i="17"/>
  <c r="CC150" i="17"/>
  <c r="CC149" i="17"/>
  <c r="CC148" i="17"/>
  <c r="CC147" i="17"/>
  <c r="CC146" i="17"/>
  <c r="CC145" i="17"/>
  <c r="CC144" i="17"/>
  <c r="CC143" i="17"/>
  <c r="CC142" i="17"/>
  <c r="CC141" i="17"/>
  <c r="CC140" i="17"/>
  <c r="CC139" i="17"/>
  <c r="CC138" i="17"/>
  <c r="CC137" i="17"/>
  <c r="CC136" i="17"/>
  <c r="CC135" i="17"/>
  <c r="CC134" i="17"/>
  <c r="CC133" i="17"/>
  <c r="CC132" i="17"/>
  <c r="CC131" i="17"/>
  <c r="CC130" i="17"/>
  <c r="CC129" i="17"/>
  <c r="CC128" i="17"/>
  <c r="CC127" i="17"/>
  <c r="CC126" i="17"/>
  <c r="CC125" i="17"/>
  <c r="CC124" i="17"/>
  <c r="CC123" i="17"/>
  <c r="CC122" i="17"/>
  <c r="CC121" i="17"/>
  <c r="CC120" i="17"/>
  <c r="CC119" i="17"/>
  <c r="CC118" i="17"/>
  <c r="CC117" i="17"/>
  <c r="CC116" i="17"/>
  <c r="CC115" i="17"/>
  <c r="CC114" i="17"/>
  <c r="CC113" i="17"/>
  <c r="CC112" i="17"/>
  <c r="CC111" i="17"/>
  <c r="CC110" i="17"/>
  <c r="CC109" i="17"/>
  <c r="CC108" i="17"/>
  <c r="CC107" i="17"/>
  <c r="CC106" i="17"/>
  <c r="CC105" i="17"/>
  <c r="CC104" i="17"/>
  <c r="CC103" i="17"/>
  <c r="CC102" i="17"/>
  <c r="CC101" i="17"/>
  <c r="CC100" i="17"/>
  <c r="CC99" i="17"/>
  <c r="CC98" i="17"/>
  <c r="CC97" i="17"/>
  <c r="CC96" i="17"/>
  <c r="CC95" i="17"/>
  <c r="CC94" i="17"/>
  <c r="CC93" i="17"/>
  <c r="CC92" i="17"/>
  <c r="CC91" i="17"/>
  <c r="CC90" i="17"/>
  <c r="CC89" i="17"/>
  <c r="CC88" i="17"/>
  <c r="CC87" i="17"/>
  <c r="CC86" i="17"/>
  <c r="CC85" i="17"/>
  <c r="CC84" i="17"/>
  <c r="CC83" i="17"/>
  <c r="CC82" i="17"/>
  <c r="CC81" i="17"/>
  <c r="CC80" i="17"/>
  <c r="CC79" i="17"/>
  <c r="CC78" i="17"/>
  <c r="CC77" i="17"/>
  <c r="CC76" i="17"/>
  <c r="CC75" i="17"/>
  <c r="CC74" i="17"/>
  <c r="CC73" i="17"/>
  <c r="CC72" i="17"/>
  <c r="CC71" i="17"/>
  <c r="CC70" i="17"/>
  <c r="CC69" i="17"/>
  <c r="CC68" i="17"/>
  <c r="CC67" i="17"/>
  <c r="CC66" i="17"/>
  <c r="CC65" i="17"/>
  <c r="CC64" i="17"/>
  <c r="CC63" i="17"/>
  <c r="CC62" i="17"/>
  <c r="CC61" i="17"/>
  <c r="CC60" i="17"/>
  <c r="CC59" i="17"/>
  <c r="CC58" i="17"/>
  <c r="CC57" i="17"/>
  <c r="CC56" i="17"/>
  <c r="CC55" i="17"/>
  <c r="CC54" i="17"/>
  <c r="CC53" i="17"/>
  <c r="CC52" i="17"/>
  <c r="CC51" i="17"/>
  <c r="CC50" i="17"/>
  <c r="CC49" i="17"/>
  <c r="CC48" i="17"/>
  <c r="CC47" i="17"/>
  <c r="CC46" i="17"/>
  <c r="CC45" i="17"/>
  <c r="CC44" i="17"/>
  <c r="CC43" i="17"/>
  <c r="CC42" i="17"/>
  <c r="CC41" i="17"/>
  <c r="CC40" i="17"/>
  <c r="CC39" i="17"/>
  <c r="CC38" i="17"/>
  <c r="CC37" i="17"/>
  <c r="CC36" i="17"/>
  <c r="CC35" i="17"/>
  <c r="CC34" i="17"/>
  <c r="CC33" i="17"/>
  <c r="CC32" i="17"/>
  <c r="CC31" i="17"/>
  <c r="CC30" i="17"/>
  <c r="CC29" i="17"/>
  <c r="CC28" i="17"/>
  <c r="CC27" i="17"/>
  <c r="CC26" i="17"/>
  <c r="CC25" i="17"/>
  <c r="CC24" i="17"/>
  <c r="CC23" i="17"/>
  <c r="CC22" i="17"/>
  <c r="CC21" i="17"/>
  <c r="CC20" i="17"/>
  <c r="CC19" i="17"/>
  <c r="CC18" i="17"/>
  <c r="CC17" i="17"/>
  <c r="CC16" i="17"/>
  <c r="CC15" i="17"/>
  <c r="CC14" i="17"/>
  <c r="CC13" i="17"/>
  <c r="CC12" i="17"/>
  <c r="CC11" i="17"/>
  <c r="CC10" i="17"/>
  <c r="CC9" i="17"/>
  <c r="CC8" i="17"/>
  <c r="CC7" i="17"/>
  <c r="CC6" i="17"/>
  <c r="CC5" i="17"/>
  <c r="CC4" i="17"/>
  <c r="CC3" i="17"/>
  <c r="CC2" i="17"/>
  <c r="BZ361" i="17"/>
  <c r="BZ360" i="17"/>
  <c r="BZ359" i="17"/>
  <c r="BZ358" i="17"/>
  <c r="BZ357" i="17"/>
  <c r="BZ356" i="17"/>
  <c r="BZ355" i="17"/>
  <c r="BZ354" i="17"/>
  <c r="BZ353" i="17"/>
  <c r="BZ352" i="17"/>
  <c r="BZ351" i="17"/>
  <c r="BZ350" i="17"/>
  <c r="BZ349" i="17"/>
  <c r="BZ348" i="17"/>
  <c r="BZ347" i="17"/>
  <c r="BZ346" i="17"/>
  <c r="BZ345" i="17"/>
  <c r="BZ344" i="17"/>
  <c r="BZ343" i="17"/>
  <c r="BZ342" i="17"/>
  <c r="BZ341" i="17"/>
  <c r="BZ340" i="17"/>
  <c r="BZ339" i="17"/>
  <c r="BZ338" i="17"/>
  <c r="BZ337" i="17"/>
  <c r="BZ336" i="17"/>
  <c r="BZ335" i="17"/>
  <c r="BZ334" i="17"/>
  <c r="BZ333" i="17"/>
  <c r="BZ332" i="17"/>
  <c r="BZ331" i="17"/>
  <c r="BZ330" i="17"/>
  <c r="BZ329" i="17"/>
  <c r="BZ328" i="17"/>
  <c r="BZ327" i="17"/>
  <c r="BZ326" i="17"/>
  <c r="BZ325" i="17"/>
  <c r="BZ324" i="17"/>
  <c r="BZ323" i="17"/>
  <c r="BZ322" i="17"/>
  <c r="BZ321" i="17"/>
  <c r="BZ320" i="17"/>
  <c r="BZ319" i="17"/>
  <c r="BZ318" i="17"/>
  <c r="BZ317" i="17"/>
  <c r="BZ316" i="17"/>
  <c r="BZ315" i="17"/>
  <c r="BZ314" i="17"/>
  <c r="BZ313" i="17"/>
  <c r="BZ312" i="17"/>
  <c r="BZ311" i="17"/>
  <c r="BZ310" i="17"/>
  <c r="BZ309" i="17"/>
  <c r="BZ308" i="17"/>
  <c r="BZ307" i="17"/>
  <c r="BZ306" i="17"/>
  <c r="BZ305" i="17"/>
  <c r="BZ304" i="17"/>
  <c r="BZ303" i="17"/>
  <c r="BZ302" i="17"/>
  <c r="BZ301" i="17"/>
  <c r="BZ300" i="17"/>
  <c r="BZ299" i="17"/>
  <c r="BZ298" i="17"/>
  <c r="BZ297" i="17"/>
  <c r="BZ296" i="17"/>
  <c r="BZ295" i="17"/>
  <c r="BZ294" i="17"/>
  <c r="BZ293" i="17"/>
  <c r="BZ292" i="17"/>
  <c r="BZ291" i="17"/>
  <c r="BZ290" i="17"/>
  <c r="BZ289" i="17"/>
  <c r="BZ288" i="17"/>
  <c r="BZ287" i="17"/>
  <c r="BZ286" i="17"/>
  <c r="BZ285" i="17"/>
  <c r="BZ284" i="17"/>
  <c r="BZ283" i="17"/>
  <c r="BZ282" i="17"/>
  <c r="BZ281" i="17"/>
  <c r="BZ280" i="17"/>
  <c r="BZ279" i="17"/>
  <c r="BZ278" i="17"/>
  <c r="BZ277" i="17"/>
  <c r="BZ276" i="17"/>
  <c r="BZ275" i="17"/>
  <c r="BZ274" i="17"/>
  <c r="BZ273" i="17"/>
  <c r="BZ272" i="17"/>
  <c r="BZ271" i="17"/>
  <c r="BZ270" i="17"/>
  <c r="BZ269" i="17"/>
  <c r="BZ268" i="17"/>
  <c r="BZ267" i="17"/>
  <c r="BZ266" i="17"/>
  <c r="BZ265" i="17"/>
  <c r="BZ264" i="17"/>
  <c r="BZ263" i="17"/>
  <c r="BZ262" i="17"/>
  <c r="BZ261" i="17"/>
  <c r="BZ260" i="17"/>
  <c r="BZ259" i="17"/>
  <c r="BZ258" i="17"/>
  <c r="BZ257" i="17"/>
  <c r="BZ256" i="17"/>
  <c r="BZ255" i="17"/>
  <c r="BZ254" i="17"/>
  <c r="BZ253" i="17"/>
  <c r="BZ252" i="17"/>
  <c r="BZ251" i="17"/>
  <c r="BZ250" i="17"/>
  <c r="BZ249" i="17"/>
  <c r="BZ248" i="17"/>
  <c r="BZ247" i="17"/>
  <c r="BZ246" i="17"/>
  <c r="BZ245" i="17"/>
  <c r="BZ244" i="17"/>
  <c r="BZ243" i="17"/>
  <c r="BZ242" i="17"/>
  <c r="BZ241" i="17"/>
  <c r="BZ240" i="17"/>
  <c r="BZ239" i="17"/>
  <c r="BZ238" i="17"/>
  <c r="BZ237" i="17"/>
  <c r="BZ236" i="17"/>
  <c r="BZ235" i="17"/>
  <c r="BZ234" i="17"/>
  <c r="BZ233" i="17"/>
  <c r="BZ232" i="17"/>
  <c r="BZ231" i="17"/>
  <c r="BZ230" i="17"/>
  <c r="BZ229" i="17"/>
  <c r="BZ228" i="17"/>
  <c r="BZ227" i="17"/>
  <c r="BZ226" i="17"/>
  <c r="BZ225" i="17"/>
  <c r="BZ224" i="17"/>
  <c r="BZ223" i="17"/>
  <c r="BZ222" i="17"/>
  <c r="BZ221" i="17"/>
  <c r="BZ220" i="17"/>
  <c r="BZ219" i="17"/>
  <c r="BZ218" i="17"/>
  <c r="BZ217" i="17"/>
  <c r="BZ216" i="17"/>
  <c r="BZ215" i="17"/>
  <c r="BZ214" i="17"/>
  <c r="BZ213" i="17"/>
  <c r="BZ212" i="17"/>
  <c r="BZ211" i="17"/>
  <c r="BZ210" i="17"/>
  <c r="BZ209" i="17"/>
  <c r="BZ208" i="17"/>
  <c r="BZ207" i="17"/>
  <c r="BZ206" i="17"/>
  <c r="BZ205" i="17"/>
  <c r="BZ204" i="17"/>
  <c r="BZ203" i="17"/>
  <c r="BZ202" i="17"/>
  <c r="BZ201" i="17"/>
  <c r="BZ200" i="17"/>
  <c r="BZ199" i="17"/>
  <c r="BZ198" i="17"/>
  <c r="BZ197" i="17"/>
  <c r="BZ196" i="17"/>
  <c r="BZ195" i="17"/>
  <c r="BZ194" i="17"/>
  <c r="BZ193" i="17"/>
  <c r="BZ192" i="17"/>
  <c r="BZ191" i="17"/>
  <c r="BZ190" i="17"/>
  <c r="BZ189" i="17"/>
  <c r="BZ188" i="17"/>
  <c r="BZ187" i="17"/>
  <c r="BZ186" i="17"/>
  <c r="BZ185" i="17"/>
  <c r="BZ184" i="17"/>
  <c r="BZ183" i="17"/>
  <c r="BZ182" i="17"/>
  <c r="BZ181" i="17"/>
  <c r="BZ180" i="17"/>
  <c r="BZ179" i="17"/>
  <c r="BZ178" i="17"/>
  <c r="BZ177" i="17"/>
  <c r="BZ176" i="17"/>
  <c r="BZ175" i="17"/>
  <c r="BZ174" i="17"/>
  <c r="BZ173" i="17"/>
  <c r="BZ172" i="17"/>
  <c r="BZ171" i="17"/>
  <c r="BZ170" i="17"/>
  <c r="BZ169" i="17"/>
  <c r="BZ168" i="17"/>
  <c r="BZ167" i="17"/>
  <c r="BZ166" i="17"/>
  <c r="BZ165" i="17"/>
  <c r="BZ164" i="17"/>
  <c r="BZ163" i="17"/>
  <c r="BZ162" i="17"/>
  <c r="BZ161" i="17"/>
  <c r="BZ160" i="17"/>
  <c r="BZ159" i="17"/>
  <c r="BZ158" i="17"/>
  <c r="BZ157" i="17"/>
  <c r="BZ156" i="17"/>
  <c r="BZ155" i="17"/>
  <c r="BZ154" i="17"/>
  <c r="BZ153" i="17"/>
  <c r="BZ152" i="17"/>
  <c r="BZ151" i="17"/>
  <c r="BZ150" i="17"/>
  <c r="BZ149" i="17"/>
  <c r="BZ148" i="17"/>
  <c r="BZ147" i="17"/>
  <c r="BZ146" i="17"/>
  <c r="BZ145" i="17"/>
  <c r="BZ144" i="17"/>
  <c r="BZ143" i="17"/>
  <c r="BZ142" i="17"/>
  <c r="BZ141" i="17"/>
  <c r="BZ140" i="17"/>
  <c r="BZ139" i="17"/>
  <c r="BZ138" i="17"/>
  <c r="BZ137" i="17"/>
  <c r="BZ136" i="17"/>
  <c r="BZ135" i="17"/>
  <c r="BZ134" i="17"/>
  <c r="BZ133" i="17"/>
  <c r="BZ132" i="17"/>
  <c r="BZ131" i="17"/>
  <c r="BZ130" i="17"/>
  <c r="BZ129" i="17"/>
  <c r="BZ128" i="17"/>
  <c r="BZ127" i="17"/>
  <c r="BZ126" i="17"/>
  <c r="BZ125" i="17"/>
  <c r="BZ124" i="17"/>
  <c r="BZ123" i="17"/>
  <c r="BZ122" i="17"/>
  <c r="BZ121" i="17"/>
  <c r="BZ120" i="17"/>
  <c r="BZ119" i="17"/>
  <c r="BZ118" i="17"/>
  <c r="BZ117" i="17"/>
  <c r="BZ116" i="17"/>
  <c r="BZ115" i="17"/>
  <c r="BZ114" i="17"/>
  <c r="BZ113" i="17"/>
  <c r="BZ112" i="17"/>
  <c r="BZ111" i="17"/>
  <c r="BZ110" i="17"/>
  <c r="BZ109" i="17"/>
  <c r="BZ108" i="17"/>
  <c r="BZ107" i="17"/>
  <c r="BZ106" i="17"/>
  <c r="BZ105" i="17"/>
  <c r="BZ104" i="17"/>
  <c r="BZ103" i="17"/>
  <c r="BZ102" i="17"/>
  <c r="BZ101" i="17"/>
  <c r="BZ100" i="17"/>
  <c r="BZ99" i="17"/>
  <c r="BZ98" i="17"/>
  <c r="BZ97" i="17"/>
  <c r="BZ96" i="17"/>
  <c r="BZ95" i="17"/>
  <c r="BZ94" i="17"/>
  <c r="BZ93" i="17"/>
  <c r="BZ92" i="17"/>
  <c r="BZ91" i="17"/>
  <c r="BZ90" i="17"/>
  <c r="BZ89" i="17"/>
  <c r="BZ88" i="17"/>
  <c r="BZ87" i="17"/>
  <c r="BZ86" i="17"/>
  <c r="BZ85" i="17"/>
  <c r="BZ84" i="17"/>
  <c r="BZ83" i="17"/>
  <c r="BZ82" i="17"/>
  <c r="BZ81" i="17"/>
  <c r="BZ80" i="17"/>
  <c r="BZ79" i="17"/>
  <c r="BZ78" i="17"/>
  <c r="BZ77" i="17"/>
  <c r="BZ76" i="17"/>
  <c r="BZ75" i="17"/>
  <c r="BZ74" i="17"/>
  <c r="BZ73" i="17"/>
  <c r="BZ72" i="17"/>
  <c r="BZ71" i="17"/>
  <c r="BZ70" i="17"/>
  <c r="BZ69" i="17"/>
  <c r="BZ68" i="17"/>
  <c r="BZ67" i="17"/>
  <c r="BZ66" i="17"/>
  <c r="BZ65" i="17"/>
  <c r="BZ64" i="17"/>
  <c r="BZ63" i="17"/>
  <c r="BZ62" i="17"/>
  <c r="BZ61" i="17"/>
  <c r="BZ60" i="17"/>
  <c r="BZ59" i="17"/>
  <c r="BZ58" i="17"/>
  <c r="BZ57" i="17"/>
  <c r="BZ56" i="17"/>
  <c r="BZ55" i="17"/>
  <c r="BZ54" i="17"/>
  <c r="BZ53" i="17"/>
  <c r="BZ52" i="17"/>
  <c r="BZ51" i="17"/>
  <c r="BZ50" i="17"/>
  <c r="BZ49" i="17"/>
  <c r="BZ48" i="17"/>
  <c r="BZ47" i="17"/>
  <c r="BZ46" i="17"/>
  <c r="BZ45" i="17"/>
  <c r="BZ44" i="17"/>
  <c r="BZ43" i="17"/>
  <c r="BZ42" i="17"/>
  <c r="BZ41" i="17"/>
  <c r="BZ40" i="17"/>
  <c r="BZ39" i="17"/>
  <c r="BZ38" i="17"/>
  <c r="BZ37" i="17"/>
  <c r="BZ36" i="17"/>
  <c r="BZ35" i="17"/>
  <c r="BZ34" i="17"/>
  <c r="BZ33" i="17"/>
  <c r="BZ32" i="17"/>
  <c r="BZ31" i="17"/>
  <c r="BZ30" i="17"/>
  <c r="BZ29" i="17"/>
  <c r="BZ28" i="17"/>
  <c r="BZ27" i="17"/>
  <c r="BZ26" i="17"/>
  <c r="BZ25" i="17"/>
  <c r="BZ24" i="17"/>
  <c r="BZ23" i="17"/>
  <c r="BZ22" i="17"/>
  <c r="BZ21" i="17"/>
  <c r="BZ20" i="17"/>
  <c r="BZ19" i="17"/>
  <c r="BZ18" i="17"/>
  <c r="BZ17" i="17"/>
  <c r="BZ16" i="17"/>
  <c r="BZ15" i="17"/>
  <c r="BZ14" i="17"/>
  <c r="BZ13" i="17"/>
  <c r="BZ12" i="17"/>
  <c r="BZ11" i="17"/>
  <c r="BZ10" i="17"/>
  <c r="BZ9" i="17"/>
  <c r="BZ8" i="17"/>
  <c r="BZ7" i="17"/>
  <c r="BZ6" i="17"/>
  <c r="BZ5" i="17"/>
  <c r="BZ4" i="17"/>
  <c r="BZ3" i="17"/>
  <c r="BZ2" i="17"/>
  <c r="CF361" i="17"/>
  <c r="CF360" i="17"/>
  <c r="CF359" i="17"/>
  <c r="CF358" i="17"/>
  <c r="CF357" i="17"/>
  <c r="CF356" i="17"/>
  <c r="CF355" i="17"/>
  <c r="CF354" i="17"/>
  <c r="CF353" i="17"/>
  <c r="CF352" i="17"/>
  <c r="CF351" i="17"/>
  <c r="CF350" i="17"/>
  <c r="CF349" i="17"/>
  <c r="CF348" i="17"/>
  <c r="CF347" i="17"/>
  <c r="CF346" i="17"/>
  <c r="CF345" i="17"/>
  <c r="CF344" i="17"/>
  <c r="CF343" i="17"/>
  <c r="CF342" i="17"/>
  <c r="CF341" i="17"/>
  <c r="CF340" i="17"/>
  <c r="CF339" i="17"/>
  <c r="CF338" i="17"/>
  <c r="CF337" i="17"/>
  <c r="CF336" i="17"/>
  <c r="CF335" i="17"/>
  <c r="CF334" i="17"/>
  <c r="CF333" i="17"/>
  <c r="CF332" i="17"/>
  <c r="CF331" i="17"/>
  <c r="CF330" i="17"/>
  <c r="CF329" i="17"/>
  <c r="CF328" i="17"/>
  <c r="CF327" i="17"/>
  <c r="CF326" i="17"/>
  <c r="CF325" i="17"/>
  <c r="CF324" i="17"/>
  <c r="CF323" i="17"/>
  <c r="CF322" i="17"/>
  <c r="CF321" i="17"/>
  <c r="CF320" i="17"/>
  <c r="CF319" i="17"/>
  <c r="CF318" i="17"/>
  <c r="CF317" i="17"/>
  <c r="CF316" i="17"/>
  <c r="CF315" i="17"/>
  <c r="CF314" i="17"/>
  <c r="CF313" i="17"/>
  <c r="CF312" i="17"/>
  <c r="CF311" i="17"/>
  <c r="CF310" i="17"/>
  <c r="CF309" i="17"/>
  <c r="CF308" i="17"/>
  <c r="CF307" i="17"/>
  <c r="CF306" i="17"/>
  <c r="CF305" i="17"/>
  <c r="CF304" i="17"/>
  <c r="CF303" i="17"/>
  <c r="CF302" i="17"/>
  <c r="CF301" i="17"/>
  <c r="CF300" i="17"/>
  <c r="CF299" i="17"/>
  <c r="CF298" i="17"/>
  <c r="CF297" i="17"/>
  <c r="CF296" i="17"/>
  <c r="CF295" i="17"/>
  <c r="CF294" i="17"/>
  <c r="CF293" i="17"/>
  <c r="CF292" i="17"/>
  <c r="CF291" i="17"/>
  <c r="CF290" i="17"/>
  <c r="CF289" i="17"/>
  <c r="CF288" i="17"/>
  <c r="CF287" i="17"/>
  <c r="CF286" i="17"/>
  <c r="CF285" i="17"/>
  <c r="CF284" i="17"/>
  <c r="CF283" i="17"/>
  <c r="CF282" i="17"/>
  <c r="CF281" i="17"/>
  <c r="CF280" i="17"/>
  <c r="CF279" i="17"/>
  <c r="CF278" i="17"/>
  <c r="CF277" i="17"/>
  <c r="CF276" i="17"/>
  <c r="CF275" i="17"/>
  <c r="CF274" i="17"/>
  <c r="CF273" i="17"/>
  <c r="CF272" i="17"/>
  <c r="CF271" i="17"/>
  <c r="CF270" i="17"/>
  <c r="CF269" i="17"/>
  <c r="CF268" i="17"/>
  <c r="CF267" i="17"/>
  <c r="CF266" i="17"/>
  <c r="CF265" i="17"/>
  <c r="CF264" i="17"/>
  <c r="CF263" i="17"/>
  <c r="CF262" i="17"/>
  <c r="CF261" i="17"/>
  <c r="CF260" i="17"/>
  <c r="CF259" i="17"/>
  <c r="CF258" i="17"/>
  <c r="CF257" i="17"/>
  <c r="CF256" i="17"/>
  <c r="CF255" i="17"/>
  <c r="CF254" i="17"/>
  <c r="CF253" i="17"/>
  <c r="CF252" i="17"/>
  <c r="CF251" i="17"/>
  <c r="CF250" i="17"/>
  <c r="CF249" i="17"/>
  <c r="CF248" i="17"/>
  <c r="CF247" i="17"/>
  <c r="CF246" i="17"/>
  <c r="CF245" i="17"/>
  <c r="CF244" i="17"/>
  <c r="CF243" i="17"/>
  <c r="CF242" i="17"/>
  <c r="CF241" i="17"/>
  <c r="CF240" i="17"/>
  <c r="CF239" i="17"/>
  <c r="CF238" i="17"/>
  <c r="CF237" i="17"/>
  <c r="CF236" i="17"/>
  <c r="CF235" i="17"/>
  <c r="CF234" i="17"/>
  <c r="CF233" i="17"/>
  <c r="CF232" i="17"/>
  <c r="CF231" i="17"/>
  <c r="CF230" i="17"/>
  <c r="CF229" i="17"/>
  <c r="CF228" i="17"/>
  <c r="CF227" i="17"/>
  <c r="CF226" i="17"/>
  <c r="CF225" i="17"/>
  <c r="CF224" i="17"/>
  <c r="CF223" i="17"/>
  <c r="CF222" i="17"/>
  <c r="CF221" i="17"/>
  <c r="CF220" i="17"/>
  <c r="CF219" i="17"/>
  <c r="CF218" i="17"/>
  <c r="CF217" i="17"/>
  <c r="CF216" i="17"/>
  <c r="CF215" i="17"/>
  <c r="CF214" i="17"/>
  <c r="CF213" i="17"/>
  <c r="CF212" i="17"/>
  <c r="CF211" i="17"/>
  <c r="CF210" i="17"/>
  <c r="CF209" i="17"/>
  <c r="CF208" i="17"/>
  <c r="CF207" i="17"/>
  <c r="CF206" i="17"/>
  <c r="CF205" i="17"/>
  <c r="CF204" i="17"/>
  <c r="CF203" i="17"/>
  <c r="CF202" i="17"/>
  <c r="CF201" i="17"/>
  <c r="CF200" i="17"/>
  <c r="CF199" i="17"/>
  <c r="CF198" i="17"/>
  <c r="CF197" i="17"/>
  <c r="CF196" i="17"/>
  <c r="CF195" i="17"/>
  <c r="CF194" i="17"/>
  <c r="CF193" i="17"/>
  <c r="CF192" i="17"/>
  <c r="CF191" i="17"/>
  <c r="CF190" i="17"/>
  <c r="CF189" i="17"/>
  <c r="CF188" i="17"/>
  <c r="CF187" i="17"/>
  <c r="CF186" i="17"/>
  <c r="CF185" i="17"/>
  <c r="CF184" i="17"/>
  <c r="CF183" i="17"/>
  <c r="CF182" i="17"/>
  <c r="CF181" i="17"/>
  <c r="CF180" i="17"/>
  <c r="CF179" i="17"/>
  <c r="CF178" i="17"/>
  <c r="CF177" i="17"/>
  <c r="CF176" i="17"/>
  <c r="CF175" i="17"/>
  <c r="CF174" i="17"/>
  <c r="CF173" i="17"/>
  <c r="CF172" i="17"/>
  <c r="CF171" i="17"/>
  <c r="CF170" i="17"/>
  <c r="CF169" i="17"/>
  <c r="CF168" i="17"/>
  <c r="CF167" i="17"/>
  <c r="CF166" i="17"/>
  <c r="CF165" i="17"/>
  <c r="CF164" i="17"/>
  <c r="CF163" i="17"/>
  <c r="CF162" i="17"/>
  <c r="CF161" i="17"/>
  <c r="CF160" i="17"/>
  <c r="CF159" i="17"/>
  <c r="CF158" i="17"/>
  <c r="CF157" i="17"/>
  <c r="CF156" i="17"/>
  <c r="CF155" i="17"/>
  <c r="CF154" i="17"/>
  <c r="CF153" i="17"/>
  <c r="CF152" i="17"/>
  <c r="CF151" i="17"/>
  <c r="CF150" i="17"/>
  <c r="CF149" i="17"/>
  <c r="CF148" i="17"/>
  <c r="CF147" i="17"/>
  <c r="CF146" i="17"/>
  <c r="CF145" i="17"/>
  <c r="CF144" i="17"/>
  <c r="CF143" i="17"/>
  <c r="CF142" i="17"/>
  <c r="CF141" i="17"/>
  <c r="CF140" i="17"/>
  <c r="CF139" i="17"/>
  <c r="CF138" i="17"/>
  <c r="CF137" i="17"/>
  <c r="CF136" i="17"/>
  <c r="CF135" i="17"/>
  <c r="CF134" i="17"/>
  <c r="CF133" i="17"/>
  <c r="CF132" i="17"/>
  <c r="CF131" i="17"/>
  <c r="CF130" i="17"/>
  <c r="CF129" i="17"/>
  <c r="CF128" i="17"/>
  <c r="CF127" i="17"/>
  <c r="CF126" i="17"/>
  <c r="CF125" i="17"/>
  <c r="CF124" i="17"/>
  <c r="CF123" i="17"/>
  <c r="CF122" i="17"/>
  <c r="CF121" i="17"/>
  <c r="CF120" i="17"/>
  <c r="CF119" i="17"/>
  <c r="CF118" i="17"/>
  <c r="CF117" i="17"/>
  <c r="CF116" i="17"/>
  <c r="CF115" i="17"/>
  <c r="CF114" i="17"/>
  <c r="CF113" i="17"/>
  <c r="CF112" i="17"/>
  <c r="CF111" i="17"/>
  <c r="CF110" i="17"/>
  <c r="CF109" i="17"/>
  <c r="CF108" i="17"/>
  <c r="CF107" i="17"/>
  <c r="CF106" i="17"/>
  <c r="CF105" i="17"/>
  <c r="CF104" i="17"/>
  <c r="CF103" i="17"/>
  <c r="CF102" i="17"/>
  <c r="CF101" i="17"/>
  <c r="CF100" i="17"/>
  <c r="CF99" i="17"/>
  <c r="CF98" i="17"/>
  <c r="CF97" i="17"/>
  <c r="CF96" i="17"/>
  <c r="CF95" i="17"/>
  <c r="CF94" i="17"/>
  <c r="CF93" i="17"/>
  <c r="CF92" i="17"/>
  <c r="CF91" i="17"/>
  <c r="CF90" i="17"/>
  <c r="CF89" i="17"/>
  <c r="CF88" i="17"/>
  <c r="CF87" i="17"/>
  <c r="CF86" i="17"/>
  <c r="CF85" i="17"/>
  <c r="CF84" i="17"/>
  <c r="CF83" i="17"/>
  <c r="CF82" i="17"/>
  <c r="CF81" i="17"/>
  <c r="CF80" i="17"/>
  <c r="CF79" i="17"/>
  <c r="CF78" i="17"/>
  <c r="CF77" i="17"/>
  <c r="CF76" i="17"/>
  <c r="CF75" i="17"/>
  <c r="CF74" i="17"/>
  <c r="CF73" i="17"/>
  <c r="CF72" i="17"/>
  <c r="CF71" i="17"/>
  <c r="CF70" i="17"/>
  <c r="CF69" i="17"/>
  <c r="CF68" i="17"/>
  <c r="CF67" i="17"/>
  <c r="CF66" i="17"/>
  <c r="CF65" i="17"/>
  <c r="CF64" i="17"/>
  <c r="CF63" i="17"/>
  <c r="CF62" i="17"/>
  <c r="CF61" i="17"/>
  <c r="CF60" i="17"/>
  <c r="CF59" i="17"/>
  <c r="CF58" i="17"/>
  <c r="CF57" i="17"/>
  <c r="CF56" i="17"/>
  <c r="CF55" i="17"/>
  <c r="CF54" i="17"/>
  <c r="CF53" i="17"/>
  <c r="CF52" i="17"/>
  <c r="CF51" i="17"/>
  <c r="CF50" i="17"/>
  <c r="CF49" i="17"/>
  <c r="CF48" i="17"/>
  <c r="CF47" i="17"/>
  <c r="CF46" i="17"/>
  <c r="CF45" i="17"/>
  <c r="CF44" i="17"/>
  <c r="CF43" i="17"/>
  <c r="CF42" i="17"/>
  <c r="CF41" i="17"/>
  <c r="CF40" i="17"/>
  <c r="CF39" i="17"/>
  <c r="CF38" i="17"/>
  <c r="CF37" i="17"/>
  <c r="CF36" i="17"/>
  <c r="CF35" i="17"/>
  <c r="CF34" i="17"/>
  <c r="CF33" i="17"/>
  <c r="CF32" i="17"/>
  <c r="CF31" i="17"/>
  <c r="CF30" i="17"/>
  <c r="CF29" i="17"/>
  <c r="CF28" i="17"/>
  <c r="CF27" i="17"/>
  <c r="CF26" i="17"/>
  <c r="CF25" i="17"/>
  <c r="CF24" i="17"/>
  <c r="CF23" i="17"/>
  <c r="CF22" i="17"/>
  <c r="CF21" i="17"/>
  <c r="CF20" i="17"/>
  <c r="CF19" i="17"/>
  <c r="CF18" i="17"/>
  <c r="CF17" i="17"/>
  <c r="CF16" i="17"/>
  <c r="CF15" i="17"/>
  <c r="CF14" i="17"/>
  <c r="CF13" i="17"/>
  <c r="CF12" i="17"/>
  <c r="CF11" i="17"/>
  <c r="CF10" i="17"/>
  <c r="CF9" i="17"/>
  <c r="CF8" i="17"/>
  <c r="CF7" i="17"/>
  <c r="CF6" i="17"/>
  <c r="CF5" i="17"/>
  <c r="CF4" i="17"/>
  <c r="CF3" i="17"/>
  <c r="CF2" i="17"/>
  <c r="CI361" i="17"/>
  <c r="CI360" i="17"/>
  <c r="CI359" i="17"/>
  <c r="CI358" i="17"/>
  <c r="CI357" i="17"/>
  <c r="CI356" i="17"/>
  <c r="CI355" i="17"/>
  <c r="CI354" i="17"/>
  <c r="CI353" i="17"/>
  <c r="CI352" i="17"/>
  <c r="CI351" i="17"/>
  <c r="CI350" i="17"/>
  <c r="CI349" i="17"/>
  <c r="CI348" i="17"/>
  <c r="CI347" i="17"/>
  <c r="CI346" i="17"/>
  <c r="CI345" i="17"/>
  <c r="CI344" i="17"/>
  <c r="CI343" i="17"/>
  <c r="CI342" i="17"/>
  <c r="CI341" i="17"/>
  <c r="CI340" i="17"/>
  <c r="CI339" i="17"/>
  <c r="CI338" i="17"/>
  <c r="CI337" i="17"/>
  <c r="CI336" i="17"/>
  <c r="CI335" i="17"/>
  <c r="CI334" i="17"/>
  <c r="CI333" i="17"/>
  <c r="CI332" i="17"/>
  <c r="CI331" i="17"/>
  <c r="CI330" i="17"/>
  <c r="CI329" i="17"/>
  <c r="CI328" i="17"/>
  <c r="CI327" i="17"/>
  <c r="CI326" i="17"/>
  <c r="CI325" i="17"/>
  <c r="CI324" i="17"/>
  <c r="CI323" i="17"/>
  <c r="CI322" i="17"/>
  <c r="CI321" i="17"/>
  <c r="CI320" i="17"/>
  <c r="CI319" i="17"/>
  <c r="CI318" i="17"/>
  <c r="CI317" i="17"/>
  <c r="CI316" i="17"/>
  <c r="CI315" i="17"/>
  <c r="CI314" i="17"/>
  <c r="CI313" i="17"/>
  <c r="CI312" i="17"/>
  <c r="CI311" i="17"/>
  <c r="CI310" i="17"/>
  <c r="CI309" i="17"/>
  <c r="CI308" i="17"/>
  <c r="CI307" i="17"/>
  <c r="CI306" i="17"/>
  <c r="CI305" i="17"/>
  <c r="CI304" i="17"/>
  <c r="CI303" i="17"/>
  <c r="CI302" i="17"/>
  <c r="CI301" i="17"/>
  <c r="CI300" i="17"/>
  <c r="CI299" i="17"/>
  <c r="CI298" i="17"/>
  <c r="CI297" i="17"/>
  <c r="CI296" i="17"/>
  <c r="CI295" i="17"/>
  <c r="CI294" i="17"/>
  <c r="CI293" i="17"/>
  <c r="CI292" i="17"/>
  <c r="CI291" i="17"/>
  <c r="CI290" i="17"/>
  <c r="CI289" i="17"/>
  <c r="CI288" i="17"/>
  <c r="CI287" i="17"/>
  <c r="CI286" i="17"/>
  <c r="CI285" i="17"/>
  <c r="CI284" i="17"/>
  <c r="CI283" i="17"/>
  <c r="CI282" i="17"/>
  <c r="CI281" i="17"/>
  <c r="CI280" i="17"/>
  <c r="CI279" i="17"/>
  <c r="CI278" i="17"/>
  <c r="CI277" i="17"/>
  <c r="CI276" i="17"/>
  <c r="CI275" i="17"/>
  <c r="CI274" i="17"/>
  <c r="CI273" i="17"/>
  <c r="CI272" i="17"/>
  <c r="CI271" i="17"/>
  <c r="CI270" i="17"/>
  <c r="CI269" i="17"/>
  <c r="CI268" i="17"/>
  <c r="CI267" i="17"/>
  <c r="CI266" i="17"/>
  <c r="CI265" i="17"/>
  <c r="CI264" i="17"/>
  <c r="CI263" i="17"/>
  <c r="CI262" i="17"/>
  <c r="CI261" i="17"/>
  <c r="CI260" i="17"/>
  <c r="CI259" i="17"/>
  <c r="CI258" i="17"/>
  <c r="CI257" i="17"/>
  <c r="CI256" i="17"/>
  <c r="CI255" i="17"/>
  <c r="CI254" i="17"/>
  <c r="CI253" i="17"/>
  <c r="CI252" i="17"/>
  <c r="CI251" i="17"/>
  <c r="CI250" i="17"/>
  <c r="CI249" i="17"/>
  <c r="CI248" i="17"/>
  <c r="CI247" i="17"/>
  <c r="CI246" i="17"/>
  <c r="CI245" i="17"/>
  <c r="CI244" i="17"/>
  <c r="CI243" i="17"/>
  <c r="CI242" i="17"/>
  <c r="CI241" i="17"/>
  <c r="CI240" i="17"/>
  <c r="CI239" i="17"/>
  <c r="CI238" i="17"/>
  <c r="CI237" i="17"/>
  <c r="CI236" i="17"/>
  <c r="CI235" i="17"/>
  <c r="CI234" i="17"/>
  <c r="CI233" i="17"/>
  <c r="CI232" i="17"/>
  <c r="CI231" i="17"/>
  <c r="CI230" i="17"/>
  <c r="CI229" i="17"/>
  <c r="CI228" i="17"/>
  <c r="CI227" i="17"/>
  <c r="CI226" i="17"/>
  <c r="CI225" i="17"/>
  <c r="CI224" i="17"/>
  <c r="CI223" i="17"/>
  <c r="CI222" i="17"/>
  <c r="CI221" i="17"/>
  <c r="CI220" i="17"/>
  <c r="CI219" i="17"/>
  <c r="CI218" i="17"/>
  <c r="CI217" i="17"/>
  <c r="CI216" i="17"/>
  <c r="CI215" i="17"/>
  <c r="CI214" i="17"/>
  <c r="CI213" i="17"/>
  <c r="CI212" i="17"/>
  <c r="CI211" i="17"/>
  <c r="CI210" i="17"/>
  <c r="CI209" i="17"/>
  <c r="CI208" i="17"/>
  <c r="CI207" i="17"/>
  <c r="CI206" i="17"/>
  <c r="CI205" i="17"/>
  <c r="CI204" i="17"/>
  <c r="CI203" i="17"/>
  <c r="CI202" i="17"/>
  <c r="CI201" i="17"/>
  <c r="CI200" i="17"/>
  <c r="CI199" i="17"/>
  <c r="CI198" i="17"/>
  <c r="CI197" i="17"/>
  <c r="CI196" i="17"/>
  <c r="CI195" i="17"/>
  <c r="CI194" i="17"/>
  <c r="CI193" i="17"/>
  <c r="CI192" i="17"/>
  <c r="CI191" i="17"/>
  <c r="CI190" i="17"/>
  <c r="CI189" i="17"/>
  <c r="CI188" i="17"/>
  <c r="CI187" i="17"/>
  <c r="CI186" i="17"/>
  <c r="CI185" i="17"/>
  <c r="CI184" i="17"/>
  <c r="CI183" i="17"/>
  <c r="CI182" i="17"/>
  <c r="CI181" i="17"/>
  <c r="CI180" i="17"/>
  <c r="CI179" i="17"/>
  <c r="CI178" i="17"/>
  <c r="CI177" i="17"/>
  <c r="CI176" i="17"/>
  <c r="CI175" i="17"/>
  <c r="CI174" i="17"/>
  <c r="CI173" i="17"/>
  <c r="CI172" i="17"/>
  <c r="CI171" i="17"/>
  <c r="CI170" i="17"/>
  <c r="CI169" i="17"/>
  <c r="CI168" i="17"/>
  <c r="CI167" i="17"/>
  <c r="CI166" i="17"/>
  <c r="CI165" i="17"/>
  <c r="CI164" i="17"/>
  <c r="CI163" i="17"/>
  <c r="CI162" i="17"/>
  <c r="CI161" i="17"/>
  <c r="CI160" i="17"/>
  <c r="CI159" i="17"/>
  <c r="CI158" i="17"/>
  <c r="CI157" i="17"/>
  <c r="CI156" i="17"/>
  <c r="CI155" i="17"/>
  <c r="CI154" i="17"/>
  <c r="CI153" i="17"/>
  <c r="CI152" i="17"/>
  <c r="CI151" i="17"/>
  <c r="CI150" i="17"/>
  <c r="CI149" i="17"/>
  <c r="CI148" i="17"/>
  <c r="CI147" i="17"/>
  <c r="CI146" i="17"/>
  <c r="CI145" i="17"/>
  <c r="CI144" i="17"/>
  <c r="CI143" i="17"/>
  <c r="CI142" i="17"/>
  <c r="CI141" i="17"/>
  <c r="CI140" i="17"/>
  <c r="CI139" i="17"/>
  <c r="CI138" i="17"/>
  <c r="CI137" i="17"/>
  <c r="CI136" i="17"/>
  <c r="CI135" i="17"/>
  <c r="CI134" i="17"/>
  <c r="CI133" i="17"/>
  <c r="CI132" i="17"/>
  <c r="CI131" i="17"/>
  <c r="CI130" i="17"/>
  <c r="CI129" i="17"/>
  <c r="CI128" i="17"/>
  <c r="CI127" i="17"/>
  <c r="CI126" i="17"/>
  <c r="CI125" i="17"/>
  <c r="CI124" i="17"/>
  <c r="CI123" i="17"/>
  <c r="CI122" i="17"/>
  <c r="CI121" i="17"/>
  <c r="CI120" i="17"/>
  <c r="CI119" i="17"/>
  <c r="CI118" i="17"/>
  <c r="CI117" i="17"/>
  <c r="CI116" i="17"/>
  <c r="CI115" i="17"/>
  <c r="CI114" i="17"/>
  <c r="CI113" i="17"/>
  <c r="CI112" i="17"/>
  <c r="CI111" i="17"/>
  <c r="CI110" i="17"/>
  <c r="CI109" i="17"/>
  <c r="CI108" i="17"/>
  <c r="CI107" i="17"/>
  <c r="CI106" i="17"/>
  <c r="CI105" i="17"/>
  <c r="CI104" i="17"/>
  <c r="CI103" i="17"/>
  <c r="CI102" i="17"/>
  <c r="CI101" i="17"/>
  <c r="CI100" i="17"/>
  <c r="CI99" i="17"/>
  <c r="CI98" i="17"/>
  <c r="CI97" i="17"/>
  <c r="CI96" i="17"/>
  <c r="CI95" i="17"/>
  <c r="CI94" i="17"/>
  <c r="CI93" i="17"/>
  <c r="CI92" i="17"/>
  <c r="CI91" i="17"/>
  <c r="CI90" i="17"/>
  <c r="CI89" i="17"/>
  <c r="CI88" i="17"/>
  <c r="CI87" i="17"/>
  <c r="CI86" i="17"/>
  <c r="CI85" i="17"/>
  <c r="CI84" i="17"/>
  <c r="CI83" i="17"/>
  <c r="CI82" i="17"/>
  <c r="CI81" i="17"/>
  <c r="CI80" i="17"/>
  <c r="CI79" i="17"/>
  <c r="CI78" i="17"/>
  <c r="CI77" i="17"/>
  <c r="CI76" i="17"/>
  <c r="CI75" i="17"/>
  <c r="CI74" i="17"/>
  <c r="CI73" i="17"/>
  <c r="CI72" i="17"/>
  <c r="CI71" i="17"/>
  <c r="CI70" i="17"/>
  <c r="CI69" i="17"/>
  <c r="CI68" i="17"/>
  <c r="CI67" i="17"/>
  <c r="CI66" i="17"/>
  <c r="CI65" i="17"/>
  <c r="CI64" i="17"/>
  <c r="CI63" i="17"/>
  <c r="CI62" i="17"/>
  <c r="CI61" i="17"/>
  <c r="CI60" i="17"/>
  <c r="CI59" i="17"/>
  <c r="CI58" i="17"/>
  <c r="CI57" i="17"/>
  <c r="CI56" i="17"/>
  <c r="CI55" i="17"/>
  <c r="CI54" i="17"/>
  <c r="CI53" i="17"/>
  <c r="CI52" i="17"/>
  <c r="CI51" i="17"/>
  <c r="CI50" i="17"/>
  <c r="CI49" i="17"/>
  <c r="CI48" i="17"/>
  <c r="CI47" i="17"/>
  <c r="CI46" i="17"/>
  <c r="CI45" i="17"/>
  <c r="CI44" i="17"/>
  <c r="CI43" i="17"/>
  <c r="CI42" i="17"/>
  <c r="CI41" i="17"/>
  <c r="CI40" i="17"/>
  <c r="CI39" i="17"/>
  <c r="CI38" i="17"/>
  <c r="CI37" i="17"/>
  <c r="CI36" i="17"/>
  <c r="CI35" i="17"/>
  <c r="CI34" i="17"/>
  <c r="CI33" i="17"/>
  <c r="CI32" i="17"/>
  <c r="CI31" i="17"/>
  <c r="CI30" i="17"/>
  <c r="CI29" i="17"/>
  <c r="CI28" i="17"/>
  <c r="CI27" i="17"/>
  <c r="CI26" i="17"/>
  <c r="CI25" i="17"/>
  <c r="CI24" i="17"/>
  <c r="CI23" i="17"/>
  <c r="CI22" i="17"/>
  <c r="CI21" i="17"/>
  <c r="CI20" i="17"/>
  <c r="CI19" i="17"/>
  <c r="CI18" i="17"/>
  <c r="CI17" i="17"/>
  <c r="CI16" i="17"/>
  <c r="CI15" i="17"/>
  <c r="CI14" i="17"/>
  <c r="CI13" i="17"/>
  <c r="CI12" i="17"/>
  <c r="CI11" i="17"/>
  <c r="CI10" i="17"/>
  <c r="CI9" i="17"/>
  <c r="CI8" i="17"/>
  <c r="CI7" i="17"/>
  <c r="CI6" i="17"/>
  <c r="CI5" i="17"/>
  <c r="CI4" i="17"/>
  <c r="CI3" i="17"/>
  <c r="CI2" i="17"/>
  <c r="CL361" i="17"/>
  <c r="CL360" i="17"/>
  <c r="CL359" i="17"/>
  <c r="CL358" i="17"/>
  <c r="CL357" i="17"/>
  <c r="CL356" i="17"/>
  <c r="CL355" i="17"/>
  <c r="CL354" i="17"/>
  <c r="CL353" i="17"/>
  <c r="CL352" i="17"/>
  <c r="CL351" i="17"/>
  <c r="CL350" i="17"/>
  <c r="CL349" i="17"/>
  <c r="CL348" i="17"/>
  <c r="CL347" i="17"/>
  <c r="CL346" i="17"/>
  <c r="CL345" i="17"/>
  <c r="CL344" i="17"/>
  <c r="CL343" i="17"/>
  <c r="CL342" i="17"/>
  <c r="CL341" i="17"/>
  <c r="CL340" i="17"/>
  <c r="CL339" i="17"/>
  <c r="CL338" i="17"/>
  <c r="CL337" i="17"/>
  <c r="CL336" i="17"/>
  <c r="CL335" i="17"/>
  <c r="CL334" i="17"/>
  <c r="CL333" i="17"/>
  <c r="CL332" i="17"/>
  <c r="CL331" i="17"/>
  <c r="CL330" i="17"/>
  <c r="CL329" i="17"/>
  <c r="CL328" i="17"/>
  <c r="CL327" i="17"/>
  <c r="CL326" i="17"/>
  <c r="CL325" i="17"/>
  <c r="CL324" i="17"/>
  <c r="CL323" i="17"/>
  <c r="CL322" i="17"/>
  <c r="CL321" i="17"/>
  <c r="CL320" i="17"/>
  <c r="CL319" i="17"/>
  <c r="CL318" i="17"/>
  <c r="CL317" i="17"/>
  <c r="CL316" i="17"/>
  <c r="CL315" i="17"/>
  <c r="CL314" i="17"/>
  <c r="CL313" i="17"/>
  <c r="CL312" i="17"/>
  <c r="CL311" i="17"/>
  <c r="CL310" i="17"/>
  <c r="CL309" i="17"/>
  <c r="CL308" i="17"/>
  <c r="CL307" i="17"/>
  <c r="CL306" i="17"/>
  <c r="CL305" i="17"/>
  <c r="CL304" i="17"/>
  <c r="CL303" i="17"/>
  <c r="CL302" i="17"/>
  <c r="CL301" i="17"/>
  <c r="CL300" i="17"/>
  <c r="CL299" i="17"/>
  <c r="CL298" i="17"/>
  <c r="CL297" i="17"/>
  <c r="CL296" i="17"/>
  <c r="CL295" i="17"/>
  <c r="CL294" i="17"/>
  <c r="CL293" i="17"/>
  <c r="CL292" i="17"/>
  <c r="CL291" i="17"/>
  <c r="CL290" i="17"/>
  <c r="CL289" i="17"/>
  <c r="CL288" i="17"/>
  <c r="CL287" i="17"/>
  <c r="CL286" i="17"/>
  <c r="CL285" i="17"/>
  <c r="CL284" i="17"/>
  <c r="CL283" i="17"/>
  <c r="CL282" i="17"/>
  <c r="CL281" i="17"/>
  <c r="CL280" i="17"/>
  <c r="CL279" i="17"/>
  <c r="CL278" i="17"/>
  <c r="CL277" i="17"/>
  <c r="CL276" i="17"/>
  <c r="CL275" i="17"/>
  <c r="CL274" i="17"/>
  <c r="CL273" i="17"/>
  <c r="CL272" i="17"/>
  <c r="CL271" i="17"/>
  <c r="CL270" i="17"/>
  <c r="CL269" i="17"/>
  <c r="CL268" i="17"/>
  <c r="CL267" i="17"/>
  <c r="CL266" i="17"/>
  <c r="CL265" i="17"/>
  <c r="CL264" i="17"/>
  <c r="CL263" i="17"/>
  <c r="CL262" i="17"/>
  <c r="CL261" i="17"/>
  <c r="CL260" i="17"/>
  <c r="CL259" i="17"/>
  <c r="CL258" i="17"/>
  <c r="CL257" i="17"/>
  <c r="CL256" i="17"/>
  <c r="CL255" i="17"/>
  <c r="CL254" i="17"/>
  <c r="CL253" i="17"/>
  <c r="CL252" i="17"/>
  <c r="CL251" i="17"/>
  <c r="CL250" i="17"/>
  <c r="CL249" i="17"/>
  <c r="CL248" i="17"/>
  <c r="CL247" i="17"/>
  <c r="CL246" i="17"/>
  <c r="CL245" i="17"/>
  <c r="CL244" i="17"/>
  <c r="CL243" i="17"/>
  <c r="CL242" i="17"/>
  <c r="CL241" i="17"/>
  <c r="CL240" i="17"/>
  <c r="CL239" i="17"/>
  <c r="CL238" i="17"/>
  <c r="CL237" i="17"/>
  <c r="CL236" i="17"/>
  <c r="CL235" i="17"/>
  <c r="CL234" i="17"/>
  <c r="CL233" i="17"/>
  <c r="CL232" i="17"/>
  <c r="CL231" i="17"/>
  <c r="CL230" i="17"/>
  <c r="CL229" i="17"/>
  <c r="CL228" i="17"/>
  <c r="CL227" i="17"/>
  <c r="CL226" i="17"/>
  <c r="CL225" i="17"/>
  <c r="CL224" i="17"/>
  <c r="CL223" i="17"/>
  <c r="CL222" i="17"/>
  <c r="CL221" i="17"/>
  <c r="CL220" i="17"/>
  <c r="CL219" i="17"/>
  <c r="CL218" i="17"/>
  <c r="CL217" i="17"/>
  <c r="CL216" i="17"/>
  <c r="CL215" i="17"/>
  <c r="CL214" i="17"/>
  <c r="CL213" i="17"/>
  <c r="CL212" i="17"/>
  <c r="CL211" i="17"/>
  <c r="CL210" i="17"/>
  <c r="CL209" i="17"/>
  <c r="CL208" i="17"/>
  <c r="CL207" i="17"/>
  <c r="CL206" i="17"/>
  <c r="CL205" i="17"/>
  <c r="CL204" i="17"/>
  <c r="CL203" i="17"/>
  <c r="CL202" i="17"/>
  <c r="CL201" i="17"/>
  <c r="CL200" i="17"/>
  <c r="CL199" i="17"/>
  <c r="CL198" i="17"/>
  <c r="CL197" i="17"/>
  <c r="CL196" i="17"/>
  <c r="CL195" i="17"/>
  <c r="CL194" i="17"/>
  <c r="CL193" i="17"/>
  <c r="CL192" i="17"/>
  <c r="CL191" i="17"/>
  <c r="CL190" i="17"/>
  <c r="CL189" i="17"/>
  <c r="CL188" i="17"/>
  <c r="CL187" i="17"/>
  <c r="CL186" i="17"/>
  <c r="CL185" i="17"/>
  <c r="CL184" i="17"/>
  <c r="CL183" i="17"/>
  <c r="CL182" i="17"/>
  <c r="CL181" i="17"/>
  <c r="CL180" i="17"/>
  <c r="CL179" i="17"/>
  <c r="CL178" i="17"/>
  <c r="CL177" i="17"/>
  <c r="CL176" i="17"/>
  <c r="CL175" i="17"/>
  <c r="CL174" i="17"/>
  <c r="CL173" i="17"/>
  <c r="CL172" i="17"/>
  <c r="CL171" i="17"/>
  <c r="CL170" i="17"/>
  <c r="CL169" i="17"/>
  <c r="CL168" i="17"/>
  <c r="CL167" i="17"/>
  <c r="CL166" i="17"/>
  <c r="CL165" i="17"/>
  <c r="CL164" i="17"/>
  <c r="CL163" i="17"/>
  <c r="CL162" i="17"/>
  <c r="CL161" i="17"/>
  <c r="CL160" i="17"/>
  <c r="CL159" i="17"/>
  <c r="CL158" i="17"/>
  <c r="CL157" i="17"/>
  <c r="CL156" i="17"/>
  <c r="CL155" i="17"/>
  <c r="CL154" i="17"/>
  <c r="CL153" i="17"/>
  <c r="CL152" i="17"/>
  <c r="CL151" i="17"/>
  <c r="CL150" i="17"/>
  <c r="CL149" i="17"/>
  <c r="CL148" i="17"/>
  <c r="CL147" i="17"/>
  <c r="CL146" i="17"/>
  <c r="CL145" i="17"/>
  <c r="CL144" i="17"/>
  <c r="CL143" i="17"/>
  <c r="CL142" i="17"/>
  <c r="CL141" i="17"/>
  <c r="CL140" i="17"/>
  <c r="CL139" i="17"/>
  <c r="CL138" i="17"/>
  <c r="CL137" i="17"/>
  <c r="CL136" i="17"/>
  <c r="CL135" i="17"/>
  <c r="CL134" i="17"/>
  <c r="CL133" i="17"/>
  <c r="CL132" i="17"/>
  <c r="CL131" i="17"/>
  <c r="CL130" i="17"/>
  <c r="CL129" i="17"/>
  <c r="CL128" i="17"/>
  <c r="CL127" i="17"/>
  <c r="CL126" i="17"/>
  <c r="CL125" i="17"/>
  <c r="CL124" i="17"/>
  <c r="CL123" i="17"/>
  <c r="CL122" i="17"/>
  <c r="CL121" i="17"/>
  <c r="CL120" i="17"/>
  <c r="CL119" i="17"/>
  <c r="CL118" i="17"/>
  <c r="CL117" i="17"/>
  <c r="CL116" i="17"/>
  <c r="CL115" i="17"/>
  <c r="CL114" i="17"/>
  <c r="CL113" i="17"/>
  <c r="CL112" i="17"/>
  <c r="CL111" i="17"/>
  <c r="CL110" i="17"/>
  <c r="CL109" i="17"/>
  <c r="CL108" i="17"/>
  <c r="CL107" i="17"/>
  <c r="CL106" i="17"/>
  <c r="CL105" i="17"/>
  <c r="CL104" i="17"/>
  <c r="CL103" i="17"/>
  <c r="CL102" i="17"/>
  <c r="CL101" i="17"/>
  <c r="CL100" i="17"/>
  <c r="CL99" i="17"/>
  <c r="CL98" i="17"/>
  <c r="CL97" i="17"/>
  <c r="CL96" i="17"/>
  <c r="CL95" i="17"/>
  <c r="CL94" i="17"/>
  <c r="CL93" i="17"/>
  <c r="CL92" i="17"/>
  <c r="CL91" i="17"/>
  <c r="CL90" i="17"/>
  <c r="CL89" i="17"/>
  <c r="CL88" i="17"/>
  <c r="CL87" i="17"/>
  <c r="CL86" i="17"/>
  <c r="CL85" i="17"/>
  <c r="CL84" i="17"/>
  <c r="CL83" i="17"/>
  <c r="CL82" i="17"/>
  <c r="CL81" i="17"/>
  <c r="CL80" i="17"/>
  <c r="CL79" i="17"/>
  <c r="CL78" i="17"/>
  <c r="CL77" i="17"/>
  <c r="CL76" i="17"/>
  <c r="CL75" i="17"/>
  <c r="CL74" i="17"/>
  <c r="CL73" i="17"/>
  <c r="CL72" i="17"/>
  <c r="CL71" i="17"/>
  <c r="CL70" i="17"/>
  <c r="CL69" i="17"/>
  <c r="CL68" i="17"/>
  <c r="CL67" i="17"/>
  <c r="CL66" i="17"/>
  <c r="CL65" i="17"/>
  <c r="CL64" i="17"/>
  <c r="CL63" i="17"/>
  <c r="CL62" i="17"/>
  <c r="CL61" i="17"/>
  <c r="CL60" i="17"/>
  <c r="CL59" i="17"/>
  <c r="CL58" i="17"/>
  <c r="CL57" i="17"/>
  <c r="CL56" i="17"/>
  <c r="CL55" i="17"/>
  <c r="CL54" i="17"/>
  <c r="CL53" i="17"/>
  <c r="CL52" i="17"/>
  <c r="CL51" i="17"/>
  <c r="CL50" i="17"/>
  <c r="CL49" i="17"/>
  <c r="CL48" i="17"/>
  <c r="CL47" i="17"/>
  <c r="CL46" i="17"/>
  <c r="CL45" i="17"/>
  <c r="CL44" i="17"/>
  <c r="CL43" i="17"/>
  <c r="CL42" i="17"/>
  <c r="CL41" i="17"/>
  <c r="CL40" i="17"/>
  <c r="CL39" i="17"/>
  <c r="CL38" i="17"/>
  <c r="CL37" i="17"/>
  <c r="CL36" i="17"/>
  <c r="CL35" i="17"/>
  <c r="CL34" i="17"/>
  <c r="CL33" i="17"/>
  <c r="CL32" i="17"/>
  <c r="CL31" i="17"/>
  <c r="CL30" i="17"/>
  <c r="CL29" i="17"/>
  <c r="CL28" i="17"/>
  <c r="CL27" i="17"/>
  <c r="CL26" i="17"/>
  <c r="CL25" i="17"/>
  <c r="CL24" i="17"/>
  <c r="CL23" i="17"/>
  <c r="CL22" i="17"/>
  <c r="CL21" i="17"/>
  <c r="CL20" i="17"/>
  <c r="CL19" i="17"/>
  <c r="CL18" i="17"/>
  <c r="CL17" i="17"/>
  <c r="CL16" i="17"/>
  <c r="CL15" i="17"/>
  <c r="CL14" i="17"/>
  <c r="CL13" i="17"/>
  <c r="CL12" i="17"/>
  <c r="CL11" i="17"/>
  <c r="CL10" i="17"/>
  <c r="CL9" i="17"/>
  <c r="CL8" i="17"/>
  <c r="CL7" i="17"/>
  <c r="CL6" i="17"/>
  <c r="CL5" i="17"/>
  <c r="CL4" i="17"/>
  <c r="CL3" i="17"/>
  <c r="CL2" i="17"/>
  <c r="CO361" i="17"/>
  <c r="CO360" i="17"/>
  <c r="CO359" i="17"/>
  <c r="CO358" i="17"/>
  <c r="CO357" i="17"/>
  <c r="CO356" i="17"/>
  <c r="CO355" i="17"/>
  <c r="CO354" i="17"/>
  <c r="CO353" i="17"/>
  <c r="CO352" i="17"/>
  <c r="CO351" i="17"/>
  <c r="CO350" i="17"/>
  <c r="CO349" i="17"/>
  <c r="CO348" i="17"/>
  <c r="CO347" i="17"/>
  <c r="CO346" i="17"/>
  <c r="CO345" i="17"/>
  <c r="CO344" i="17"/>
  <c r="CO343" i="17"/>
  <c r="CO342" i="17"/>
  <c r="CO341" i="17"/>
  <c r="CO340" i="17"/>
  <c r="CO339" i="17"/>
  <c r="CO338" i="17"/>
  <c r="CO337" i="17"/>
  <c r="CO336" i="17"/>
  <c r="CO335" i="17"/>
  <c r="CO334" i="17"/>
  <c r="CO333" i="17"/>
  <c r="CO332" i="17"/>
  <c r="CO331" i="17"/>
  <c r="CO330" i="17"/>
  <c r="CO329" i="17"/>
  <c r="CO328" i="17"/>
  <c r="CO327" i="17"/>
  <c r="CO326" i="17"/>
  <c r="CO325" i="17"/>
  <c r="CO324" i="17"/>
  <c r="CO323" i="17"/>
  <c r="CO322" i="17"/>
  <c r="CO321" i="17"/>
  <c r="CO320" i="17"/>
  <c r="CO319" i="17"/>
  <c r="CO318" i="17"/>
  <c r="CO317" i="17"/>
  <c r="CO316" i="17"/>
  <c r="CO315" i="17"/>
  <c r="CO314" i="17"/>
  <c r="CO313" i="17"/>
  <c r="CO312" i="17"/>
  <c r="CO311" i="17"/>
  <c r="CO310" i="17"/>
  <c r="CO309" i="17"/>
  <c r="CO308" i="17"/>
  <c r="CO307" i="17"/>
  <c r="CO306" i="17"/>
  <c r="CO305" i="17"/>
  <c r="CO304" i="17"/>
  <c r="CO303" i="17"/>
  <c r="CO302" i="17"/>
  <c r="CO301" i="17"/>
  <c r="CO300" i="17"/>
  <c r="CO299" i="17"/>
  <c r="CO298" i="17"/>
  <c r="CO297" i="17"/>
  <c r="CO296" i="17"/>
  <c r="CO295" i="17"/>
  <c r="CO294" i="17"/>
  <c r="CO293" i="17"/>
  <c r="CO292" i="17"/>
  <c r="CO291" i="17"/>
  <c r="CO290" i="17"/>
  <c r="CO289" i="17"/>
  <c r="CO288" i="17"/>
  <c r="CO287" i="17"/>
  <c r="CO286" i="17"/>
  <c r="CO285" i="17"/>
  <c r="CO284" i="17"/>
  <c r="CO283" i="17"/>
  <c r="CO282" i="17"/>
  <c r="CO281" i="17"/>
  <c r="CO280" i="17"/>
  <c r="CO279" i="17"/>
  <c r="CO278" i="17"/>
  <c r="CO277" i="17"/>
  <c r="CO276" i="17"/>
  <c r="CO275" i="17"/>
  <c r="CO274" i="17"/>
  <c r="CO273" i="17"/>
  <c r="CO272" i="17"/>
  <c r="CO271" i="17"/>
  <c r="CO270" i="17"/>
  <c r="CO269" i="17"/>
  <c r="CO268" i="17"/>
  <c r="CO267" i="17"/>
  <c r="CO266" i="17"/>
  <c r="CO265" i="17"/>
  <c r="CO264" i="17"/>
  <c r="CO263" i="17"/>
  <c r="CO262" i="17"/>
  <c r="CO261" i="17"/>
  <c r="CO260" i="17"/>
  <c r="CO259" i="17"/>
  <c r="CO258" i="17"/>
  <c r="CO257" i="17"/>
  <c r="CO256" i="17"/>
  <c r="CO255" i="17"/>
  <c r="CO254" i="17"/>
  <c r="CO253" i="17"/>
  <c r="CO252" i="17"/>
  <c r="CO251" i="17"/>
  <c r="CO250" i="17"/>
  <c r="CO249" i="17"/>
  <c r="CO248" i="17"/>
  <c r="CO247" i="17"/>
  <c r="CO246" i="17"/>
  <c r="CO245" i="17"/>
  <c r="CO244" i="17"/>
  <c r="CO243" i="17"/>
  <c r="CO242" i="17"/>
  <c r="CO241" i="17"/>
  <c r="CO240" i="17"/>
  <c r="CO239" i="17"/>
  <c r="CO238" i="17"/>
  <c r="CO237" i="17"/>
  <c r="CO236" i="17"/>
  <c r="CO235" i="17"/>
  <c r="CO234" i="17"/>
  <c r="CO233" i="17"/>
  <c r="CO232" i="17"/>
  <c r="CO231" i="17"/>
  <c r="CO230" i="17"/>
  <c r="CO229" i="17"/>
  <c r="CO228" i="17"/>
  <c r="CO227" i="17"/>
  <c r="CO226" i="17"/>
  <c r="CO225" i="17"/>
  <c r="CO224" i="17"/>
  <c r="CO223" i="17"/>
  <c r="CO222" i="17"/>
  <c r="CO221" i="17"/>
  <c r="CO220" i="17"/>
  <c r="CO219" i="17"/>
  <c r="CO218" i="17"/>
  <c r="CO217" i="17"/>
  <c r="CO216" i="17"/>
  <c r="CO215" i="17"/>
  <c r="CO214" i="17"/>
  <c r="CO213" i="17"/>
  <c r="CO212" i="17"/>
  <c r="CO211" i="17"/>
  <c r="CO210" i="17"/>
  <c r="CO209" i="17"/>
  <c r="CO208" i="17"/>
  <c r="CO207" i="17"/>
  <c r="CO206" i="17"/>
  <c r="CO205" i="17"/>
  <c r="CO204" i="17"/>
  <c r="CO203" i="17"/>
  <c r="CO202" i="17"/>
  <c r="CO201" i="17"/>
  <c r="CO200" i="17"/>
  <c r="CO199" i="17"/>
  <c r="CO198" i="17"/>
  <c r="CO197" i="17"/>
  <c r="CO196" i="17"/>
  <c r="CO195" i="17"/>
  <c r="CO194" i="17"/>
  <c r="CO193" i="17"/>
  <c r="CO192" i="17"/>
  <c r="CO191" i="17"/>
  <c r="CO190" i="17"/>
  <c r="CO189" i="17"/>
  <c r="CO188" i="17"/>
  <c r="CO187" i="17"/>
  <c r="CO186" i="17"/>
  <c r="CO185" i="17"/>
  <c r="CO184" i="17"/>
  <c r="CO183" i="17"/>
  <c r="CO182" i="17"/>
  <c r="CO181" i="17"/>
  <c r="CO180" i="17"/>
  <c r="CO179" i="17"/>
  <c r="CO178" i="17"/>
  <c r="CO177" i="17"/>
  <c r="CO176" i="17"/>
  <c r="CO175" i="17"/>
  <c r="CO174" i="17"/>
  <c r="CO173" i="17"/>
  <c r="CO172" i="17"/>
  <c r="CO171" i="17"/>
  <c r="CO170" i="17"/>
  <c r="CO169" i="17"/>
  <c r="CO168" i="17"/>
  <c r="CO167" i="17"/>
  <c r="CO166" i="17"/>
  <c r="CO165" i="17"/>
  <c r="CO164" i="17"/>
  <c r="CO163" i="17"/>
  <c r="CO162" i="17"/>
  <c r="CO161" i="17"/>
  <c r="CO160" i="17"/>
  <c r="CO159" i="17"/>
  <c r="CO158" i="17"/>
  <c r="CO157" i="17"/>
  <c r="CO156" i="17"/>
  <c r="CO155" i="17"/>
  <c r="CO154" i="17"/>
  <c r="CO153" i="17"/>
  <c r="CO152" i="17"/>
  <c r="CO151" i="17"/>
  <c r="CO150" i="17"/>
  <c r="CO149" i="17"/>
  <c r="CO148" i="17"/>
  <c r="CO147" i="17"/>
  <c r="CO146" i="17"/>
  <c r="CO145" i="17"/>
  <c r="CO144" i="17"/>
  <c r="CO143" i="17"/>
  <c r="CO142" i="17"/>
  <c r="CO141" i="17"/>
  <c r="CO140" i="17"/>
  <c r="CO139" i="17"/>
  <c r="CO138" i="17"/>
  <c r="CO137" i="17"/>
  <c r="CO136" i="17"/>
  <c r="CO135" i="17"/>
  <c r="CO134" i="17"/>
  <c r="CO133" i="17"/>
  <c r="CO132" i="17"/>
  <c r="CO131" i="17"/>
  <c r="CO130" i="17"/>
  <c r="CO129" i="17"/>
  <c r="CO128" i="17"/>
  <c r="CO127" i="17"/>
  <c r="CO126" i="17"/>
  <c r="CO125" i="17"/>
  <c r="CO124" i="17"/>
  <c r="CO123" i="17"/>
  <c r="CO122" i="17"/>
  <c r="CO121" i="17"/>
  <c r="CO120" i="17"/>
  <c r="CO119" i="17"/>
  <c r="CO118" i="17"/>
  <c r="CO117" i="17"/>
  <c r="CO116" i="17"/>
  <c r="CO115" i="17"/>
  <c r="CO114" i="17"/>
  <c r="CO113" i="17"/>
  <c r="CO112" i="17"/>
  <c r="CO111" i="17"/>
  <c r="CO110" i="17"/>
  <c r="CO109" i="17"/>
  <c r="CO108" i="17"/>
  <c r="CO107" i="17"/>
  <c r="CO106" i="17"/>
  <c r="CO105" i="17"/>
  <c r="CO104" i="17"/>
  <c r="CO103" i="17"/>
  <c r="CO102" i="17"/>
  <c r="CO101" i="17"/>
  <c r="CO100" i="17"/>
  <c r="CO99" i="17"/>
  <c r="CO98" i="17"/>
  <c r="CO97" i="17"/>
  <c r="CO96" i="17"/>
  <c r="CO95" i="17"/>
  <c r="CO94" i="17"/>
  <c r="CO93" i="17"/>
  <c r="CO92" i="17"/>
  <c r="CO91" i="17"/>
  <c r="CO90" i="17"/>
  <c r="CO89" i="17"/>
  <c r="CO88" i="17"/>
  <c r="CO87" i="17"/>
  <c r="CO86" i="17"/>
  <c r="CO85" i="17"/>
  <c r="CO84" i="17"/>
  <c r="CO83" i="17"/>
  <c r="CO82" i="17"/>
  <c r="CO81" i="17"/>
  <c r="CO80" i="17"/>
  <c r="CO79" i="17"/>
  <c r="CO78" i="17"/>
  <c r="CO77" i="17"/>
  <c r="CO76" i="17"/>
  <c r="CO75" i="17"/>
  <c r="CO74" i="17"/>
  <c r="CO73" i="17"/>
  <c r="CO72" i="17"/>
  <c r="CO71" i="17"/>
  <c r="CO70" i="17"/>
  <c r="CO69" i="17"/>
  <c r="CO68" i="17"/>
  <c r="CO67" i="17"/>
  <c r="CO66" i="17"/>
  <c r="CO65" i="17"/>
  <c r="CO64" i="17"/>
  <c r="CO63" i="17"/>
  <c r="CO62" i="17"/>
  <c r="CO61" i="17"/>
  <c r="CO60" i="17"/>
  <c r="CO59" i="17"/>
  <c r="CO58" i="17"/>
  <c r="CO57" i="17"/>
  <c r="CO56" i="17"/>
  <c r="CO55" i="17"/>
  <c r="CO54" i="17"/>
  <c r="CO53" i="17"/>
  <c r="CO52" i="17"/>
  <c r="CO51" i="17"/>
  <c r="CO50" i="17"/>
  <c r="CO49" i="17"/>
  <c r="CO48" i="17"/>
  <c r="CO47" i="17"/>
  <c r="CO46" i="17"/>
  <c r="CO45" i="17"/>
  <c r="CO44" i="17"/>
  <c r="CO43" i="17"/>
  <c r="CO42" i="17"/>
  <c r="CO41" i="17"/>
  <c r="CO40" i="17"/>
  <c r="CO39" i="17"/>
  <c r="CO38" i="17"/>
  <c r="CO37" i="17"/>
  <c r="CO36" i="17"/>
  <c r="CO35" i="17"/>
  <c r="CO34" i="17"/>
  <c r="CO33" i="17"/>
  <c r="CO32" i="17"/>
  <c r="CO31" i="17"/>
  <c r="CO30" i="17"/>
  <c r="CO29" i="17"/>
  <c r="CO28" i="17"/>
  <c r="CO27" i="17"/>
  <c r="CO26" i="17"/>
  <c r="CO25" i="17"/>
  <c r="CO24" i="17"/>
  <c r="CO23" i="17"/>
  <c r="CO22" i="17"/>
  <c r="CO21" i="17"/>
  <c r="CO20" i="17"/>
  <c r="CO19" i="17"/>
  <c r="CO18" i="17"/>
  <c r="CO17" i="17"/>
  <c r="CO16" i="17"/>
  <c r="CO15" i="17"/>
  <c r="CO14" i="17"/>
  <c r="CO13" i="17"/>
  <c r="CO12" i="17"/>
  <c r="CO11" i="17"/>
  <c r="CO10" i="17"/>
  <c r="CO9" i="17"/>
  <c r="CO8" i="17"/>
  <c r="CO7" i="17"/>
  <c r="CO6" i="17"/>
  <c r="CO5" i="17"/>
  <c r="CO4" i="17"/>
  <c r="CO3" i="17"/>
  <c r="CO2" i="17"/>
  <c r="CR361" i="17"/>
  <c r="CR360" i="17"/>
  <c r="CR359" i="17"/>
  <c r="CR358" i="17"/>
  <c r="CR357" i="17"/>
  <c r="CR356" i="17"/>
  <c r="CR355" i="17"/>
  <c r="CR354" i="17"/>
  <c r="CR353" i="17"/>
  <c r="CR352" i="17"/>
  <c r="CR351" i="17"/>
  <c r="CR350" i="17"/>
  <c r="CR349" i="17"/>
  <c r="CR348" i="17"/>
  <c r="CR347" i="17"/>
  <c r="CR346" i="17"/>
  <c r="CR345" i="17"/>
  <c r="CR344" i="17"/>
  <c r="CR343" i="17"/>
  <c r="CR342" i="17"/>
  <c r="CR341" i="17"/>
  <c r="CR340" i="17"/>
  <c r="CR339" i="17"/>
  <c r="CR338" i="17"/>
  <c r="CR337" i="17"/>
  <c r="CR336" i="17"/>
  <c r="CR335" i="17"/>
  <c r="CR334" i="17"/>
  <c r="CR333" i="17"/>
  <c r="CR332" i="17"/>
  <c r="CR331" i="17"/>
  <c r="CR330" i="17"/>
  <c r="CR329" i="17"/>
  <c r="CR328" i="17"/>
  <c r="CR327" i="17"/>
  <c r="CR326" i="17"/>
  <c r="CR325" i="17"/>
  <c r="CR324" i="17"/>
  <c r="CR323" i="17"/>
  <c r="CR322" i="17"/>
  <c r="CR321" i="17"/>
  <c r="CR320" i="17"/>
  <c r="CR319" i="17"/>
  <c r="CR318" i="17"/>
  <c r="CR317" i="17"/>
  <c r="CR316" i="17"/>
  <c r="CR315" i="17"/>
  <c r="CR314" i="17"/>
  <c r="CR313" i="17"/>
  <c r="CR312" i="17"/>
  <c r="CR311" i="17"/>
  <c r="CR310" i="17"/>
  <c r="CR309" i="17"/>
  <c r="CR308" i="17"/>
  <c r="CR307" i="17"/>
  <c r="CR306" i="17"/>
  <c r="CR305" i="17"/>
  <c r="CR304" i="17"/>
  <c r="CR303" i="17"/>
  <c r="CR302" i="17"/>
  <c r="CR301" i="17"/>
  <c r="CR300" i="17"/>
  <c r="CR299" i="17"/>
  <c r="CR298" i="17"/>
  <c r="CR297" i="17"/>
  <c r="CR296" i="17"/>
  <c r="CR295" i="17"/>
  <c r="CR294" i="17"/>
  <c r="CR293" i="17"/>
  <c r="CR292" i="17"/>
  <c r="CR291" i="17"/>
  <c r="CR290" i="17"/>
  <c r="CR289" i="17"/>
  <c r="CR288" i="17"/>
  <c r="CR287" i="17"/>
  <c r="CR286" i="17"/>
  <c r="CR285" i="17"/>
  <c r="CR284" i="17"/>
  <c r="CR283" i="17"/>
  <c r="CR282" i="17"/>
  <c r="CR281" i="17"/>
  <c r="CR280" i="17"/>
  <c r="CR279" i="17"/>
  <c r="CR278" i="17"/>
  <c r="CR277" i="17"/>
  <c r="CR276" i="17"/>
  <c r="CR275" i="17"/>
  <c r="CR274" i="17"/>
  <c r="CR273" i="17"/>
  <c r="CR272" i="17"/>
  <c r="CR271" i="17"/>
  <c r="CR270" i="17"/>
  <c r="CR269" i="17"/>
  <c r="CR268" i="17"/>
  <c r="CR267" i="17"/>
  <c r="CR266" i="17"/>
  <c r="CR265" i="17"/>
  <c r="CR264" i="17"/>
  <c r="CR263" i="17"/>
  <c r="CR262" i="17"/>
  <c r="CR261" i="17"/>
  <c r="CR260" i="17"/>
  <c r="CR259" i="17"/>
  <c r="CR258" i="17"/>
  <c r="CR257" i="17"/>
  <c r="CR256" i="17"/>
  <c r="CR255" i="17"/>
  <c r="CR254" i="17"/>
  <c r="CR253" i="17"/>
  <c r="CR252" i="17"/>
  <c r="CR251" i="17"/>
  <c r="CR250" i="17"/>
  <c r="CR249" i="17"/>
  <c r="CR248" i="17"/>
  <c r="CR247" i="17"/>
  <c r="CR246" i="17"/>
  <c r="CR245" i="17"/>
  <c r="CR244" i="17"/>
  <c r="CR243" i="17"/>
  <c r="CR242" i="17"/>
  <c r="CR241" i="17"/>
  <c r="CR240" i="17"/>
  <c r="CR239" i="17"/>
  <c r="CR238" i="17"/>
  <c r="CR237" i="17"/>
  <c r="CR236" i="17"/>
  <c r="CR235" i="17"/>
  <c r="CR234" i="17"/>
  <c r="CR233" i="17"/>
  <c r="CR232" i="17"/>
  <c r="CR231" i="17"/>
  <c r="CR230" i="17"/>
  <c r="CR229" i="17"/>
  <c r="CR228" i="17"/>
  <c r="CR227" i="17"/>
  <c r="CR226" i="17"/>
  <c r="CR225" i="17"/>
  <c r="CR224" i="17"/>
  <c r="CR223" i="17"/>
  <c r="CR222" i="17"/>
  <c r="CR221" i="17"/>
  <c r="CR220" i="17"/>
  <c r="CR219" i="17"/>
  <c r="CR218" i="17"/>
  <c r="CR217" i="17"/>
  <c r="CR216" i="17"/>
  <c r="CR215" i="17"/>
  <c r="CR214" i="17"/>
  <c r="CR213" i="17"/>
  <c r="CR212" i="17"/>
  <c r="CR211" i="17"/>
  <c r="CR210" i="17"/>
  <c r="CR209" i="17"/>
  <c r="CR208" i="17"/>
  <c r="CR207" i="17"/>
  <c r="CR206" i="17"/>
  <c r="CR205" i="17"/>
  <c r="CR204" i="17"/>
  <c r="CR203" i="17"/>
  <c r="CR202" i="17"/>
  <c r="CR201" i="17"/>
  <c r="CR200" i="17"/>
  <c r="CR199" i="17"/>
  <c r="CR198" i="17"/>
  <c r="CR197" i="17"/>
  <c r="CR196" i="17"/>
  <c r="CR195" i="17"/>
  <c r="CR194" i="17"/>
  <c r="CR193" i="17"/>
  <c r="CR192" i="17"/>
  <c r="CR191" i="17"/>
  <c r="CR190" i="17"/>
  <c r="CR189" i="17"/>
  <c r="CR188" i="17"/>
  <c r="CR187" i="17"/>
  <c r="CR186" i="17"/>
  <c r="CR185" i="17"/>
  <c r="CR184" i="17"/>
  <c r="CR183" i="17"/>
  <c r="CR182" i="17"/>
  <c r="CR181" i="17"/>
  <c r="CR180" i="17"/>
  <c r="CR179" i="17"/>
  <c r="CR178" i="17"/>
  <c r="CR177" i="17"/>
  <c r="CR176" i="17"/>
  <c r="CR175" i="17"/>
  <c r="CR174" i="17"/>
  <c r="CR173" i="17"/>
  <c r="CR172" i="17"/>
  <c r="CR171" i="17"/>
  <c r="CR170" i="17"/>
  <c r="CR169" i="17"/>
  <c r="CR168" i="17"/>
  <c r="CR167" i="17"/>
  <c r="CR166" i="17"/>
  <c r="CR165" i="17"/>
  <c r="CR164" i="17"/>
  <c r="CR163" i="17"/>
  <c r="CR162" i="17"/>
  <c r="CR161" i="17"/>
  <c r="CR160" i="17"/>
  <c r="CR159" i="17"/>
  <c r="CR158" i="17"/>
  <c r="CR157" i="17"/>
  <c r="CR156" i="17"/>
  <c r="CR155" i="17"/>
  <c r="CR154" i="17"/>
  <c r="CR153" i="17"/>
  <c r="CR152" i="17"/>
  <c r="CR151" i="17"/>
  <c r="CR150" i="17"/>
  <c r="CR149" i="17"/>
  <c r="CR148" i="17"/>
  <c r="CR147" i="17"/>
  <c r="CR146" i="17"/>
  <c r="CR145" i="17"/>
  <c r="CR144" i="17"/>
  <c r="CR143" i="17"/>
  <c r="CR142" i="17"/>
  <c r="CR141" i="17"/>
  <c r="CR140" i="17"/>
  <c r="CR139" i="17"/>
  <c r="CR138" i="17"/>
  <c r="CR137" i="17"/>
  <c r="CR136" i="17"/>
  <c r="CR135" i="17"/>
  <c r="CR134" i="17"/>
  <c r="CR133" i="17"/>
  <c r="CR132" i="17"/>
  <c r="CR131" i="17"/>
  <c r="CR130" i="17"/>
  <c r="CR129" i="17"/>
  <c r="CR128" i="17"/>
  <c r="CR127" i="17"/>
  <c r="CR126" i="17"/>
  <c r="CR125" i="17"/>
  <c r="CR124" i="17"/>
  <c r="CR123" i="17"/>
  <c r="CR122" i="17"/>
  <c r="CR121" i="17"/>
  <c r="CR120" i="17"/>
  <c r="CR119" i="17"/>
  <c r="CR118" i="17"/>
  <c r="CR117" i="17"/>
  <c r="CR116" i="17"/>
  <c r="CR115" i="17"/>
  <c r="CR114" i="17"/>
  <c r="CR113" i="17"/>
  <c r="CR112" i="17"/>
  <c r="CR111" i="17"/>
  <c r="CR110" i="17"/>
  <c r="CR109" i="17"/>
  <c r="CR108" i="17"/>
  <c r="CR107" i="17"/>
  <c r="CR106" i="17"/>
  <c r="CR105" i="17"/>
  <c r="CR104" i="17"/>
  <c r="CR103" i="17"/>
  <c r="CR102" i="17"/>
  <c r="CR101" i="17"/>
  <c r="CR100" i="17"/>
  <c r="CR99" i="17"/>
  <c r="CR98" i="17"/>
  <c r="CR97" i="17"/>
  <c r="CR96" i="17"/>
  <c r="CR95" i="17"/>
  <c r="CR94" i="17"/>
  <c r="CR93" i="17"/>
  <c r="CR92" i="17"/>
  <c r="CR91" i="17"/>
  <c r="CR90" i="17"/>
  <c r="CR89" i="17"/>
  <c r="CR88" i="17"/>
  <c r="CR87" i="17"/>
  <c r="CR86" i="17"/>
  <c r="CR85" i="17"/>
  <c r="CR84" i="17"/>
  <c r="CR83" i="17"/>
  <c r="CR82" i="17"/>
  <c r="CR81" i="17"/>
  <c r="CR80" i="17"/>
  <c r="CR79" i="17"/>
  <c r="CR78" i="17"/>
  <c r="CR77" i="17"/>
  <c r="CR76" i="17"/>
  <c r="CR75" i="17"/>
  <c r="CR74" i="17"/>
  <c r="CR73" i="17"/>
  <c r="CR72" i="17"/>
  <c r="CR71" i="17"/>
  <c r="CR70" i="17"/>
  <c r="CR69" i="17"/>
  <c r="CR68" i="17"/>
  <c r="CR67" i="17"/>
  <c r="CR66" i="17"/>
  <c r="CR65" i="17"/>
  <c r="CR64" i="17"/>
  <c r="CR63" i="17"/>
  <c r="CR62" i="17"/>
  <c r="CR61" i="17"/>
  <c r="CR60" i="17"/>
  <c r="CR59" i="17"/>
  <c r="CR58" i="17"/>
  <c r="CR57" i="17"/>
  <c r="CR56" i="17"/>
  <c r="CR55" i="17"/>
  <c r="CR54" i="17"/>
  <c r="CR53" i="17"/>
  <c r="CR52" i="17"/>
  <c r="CR51" i="17"/>
  <c r="CR50" i="17"/>
  <c r="CR49" i="17"/>
  <c r="CR48" i="17"/>
  <c r="CR47" i="17"/>
  <c r="CR46" i="17"/>
  <c r="CR45" i="17"/>
  <c r="CR44" i="17"/>
  <c r="CR43" i="17"/>
  <c r="CR42" i="17"/>
  <c r="CR41" i="17"/>
  <c r="CR40" i="17"/>
  <c r="CR39" i="17"/>
  <c r="CR38" i="17"/>
  <c r="CR37" i="17"/>
  <c r="CR36" i="17"/>
  <c r="CR35" i="17"/>
  <c r="CR34" i="17"/>
  <c r="CR33" i="17"/>
  <c r="CR32" i="17"/>
  <c r="CR31" i="17"/>
  <c r="CR30" i="17"/>
  <c r="CR29" i="17"/>
  <c r="CR28" i="17"/>
  <c r="CR27" i="17"/>
  <c r="CR26" i="17"/>
  <c r="CR25" i="17"/>
  <c r="CR24" i="17"/>
  <c r="CR23" i="17"/>
  <c r="CR22" i="17"/>
  <c r="CR21" i="17"/>
  <c r="CR20" i="17"/>
  <c r="CR19" i="17"/>
  <c r="CR18" i="17"/>
  <c r="CR17" i="17"/>
  <c r="CR16" i="17"/>
  <c r="CR15" i="17"/>
  <c r="CR14" i="17"/>
  <c r="CR13" i="17"/>
  <c r="CR12" i="17"/>
  <c r="CR11" i="17"/>
  <c r="CR10" i="17"/>
  <c r="CR9" i="17"/>
  <c r="CR8" i="17"/>
  <c r="CR7" i="17"/>
  <c r="CR6" i="17"/>
  <c r="CR5" i="17"/>
  <c r="CR4" i="17"/>
  <c r="CR3" i="17"/>
  <c r="CR2" i="17"/>
  <c r="CU361" i="17"/>
  <c r="CU360" i="17"/>
  <c r="CU359" i="17"/>
  <c r="CU358" i="17"/>
  <c r="CU357" i="17"/>
  <c r="CU356" i="17"/>
  <c r="CU355" i="17"/>
  <c r="CU354" i="17"/>
  <c r="CU353" i="17"/>
  <c r="CU352" i="17"/>
  <c r="CU351" i="17"/>
  <c r="CU350" i="17"/>
  <c r="CU349" i="17"/>
  <c r="CU348" i="17"/>
  <c r="CU347" i="17"/>
  <c r="CU346" i="17"/>
  <c r="CU345" i="17"/>
  <c r="CU344" i="17"/>
  <c r="CU343" i="17"/>
  <c r="CU342" i="17"/>
  <c r="CU341" i="17"/>
  <c r="CU340" i="17"/>
  <c r="CU339" i="17"/>
  <c r="CU338" i="17"/>
  <c r="CU337" i="17"/>
  <c r="CU336" i="17"/>
  <c r="CU335" i="17"/>
  <c r="CU334" i="17"/>
  <c r="CU333" i="17"/>
  <c r="CU332" i="17"/>
  <c r="CU331" i="17"/>
  <c r="CU330" i="17"/>
  <c r="CU329" i="17"/>
  <c r="CU328" i="17"/>
  <c r="CU327" i="17"/>
  <c r="CU326" i="17"/>
  <c r="CU325" i="17"/>
  <c r="CU324" i="17"/>
  <c r="CU323" i="17"/>
  <c r="CU322" i="17"/>
  <c r="CU321" i="17"/>
  <c r="CU320" i="17"/>
  <c r="CU319" i="17"/>
  <c r="CU318" i="17"/>
  <c r="CU317" i="17"/>
  <c r="CU316" i="17"/>
  <c r="CU315" i="17"/>
  <c r="CU314" i="17"/>
  <c r="CU313" i="17"/>
  <c r="CU312" i="17"/>
  <c r="CU311" i="17"/>
  <c r="CU310" i="17"/>
  <c r="CU309" i="17"/>
  <c r="CU308" i="17"/>
  <c r="CU307" i="17"/>
  <c r="CU306" i="17"/>
  <c r="CU305" i="17"/>
  <c r="CU304" i="17"/>
  <c r="CU303" i="17"/>
  <c r="CU302" i="17"/>
  <c r="CU301" i="17"/>
  <c r="CU300" i="17"/>
  <c r="CU299" i="17"/>
  <c r="CU298" i="17"/>
  <c r="CU297" i="17"/>
  <c r="CU296" i="17"/>
  <c r="CU295" i="17"/>
  <c r="CU294" i="17"/>
  <c r="CU293" i="17"/>
  <c r="CU292" i="17"/>
  <c r="CU291" i="17"/>
  <c r="CU290" i="17"/>
  <c r="CU289" i="17"/>
  <c r="CU288" i="17"/>
  <c r="CU287" i="17"/>
  <c r="CU286" i="17"/>
  <c r="CU285" i="17"/>
  <c r="CU284" i="17"/>
  <c r="CU283" i="17"/>
  <c r="CU282" i="17"/>
  <c r="CU281" i="17"/>
  <c r="CU280" i="17"/>
  <c r="CU279" i="17"/>
  <c r="CU278" i="17"/>
  <c r="CU277" i="17"/>
  <c r="CU276" i="17"/>
  <c r="CU275" i="17"/>
  <c r="CU274" i="17"/>
  <c r="CU273" i="17"/>
  <c r="CU272" i="17"/>
  <c r="CU271" i="17"/>
  <c r="CU270" i="17"/>
  <c r="CU269" i="17"/>
  <c r="CU268" i="17"/>
  <c r="CU267" i="17"/>
  <c r="CU266" i="17"/>
  <c r="CU265" i="17"/>
  <c r="CU264" i="17"/>
  <c r="CU263" i="17"/>
  <c r="CU262" i="17"/>
  <c r="CU261" i="17"/>
  <c r="CU260" i="17"/>
  <c r="CU259" i="17"/>
  <c r="CU258" i="17"/>
  <c r="CU257" i="17"/>
  <c r="CU256" i="17"/>
  <c r="CU255" i="17"/>
  <c r="CU254" i="17"/>
  <c r="CU253" i="17"/>
  <c r="CU252" i="17"/>
  <c r="CU251" i="17"/>
  <c r="CU250" i="17"/>
  <c r="CU249" i="17"/>
  <c r="CU248" i="17"/>
  <c r="CU247" i="17"/>
  <c r="CU246" i="17"/>
  <c r="CU245" i="17"/>
  <c r="CU244" i="17"/>
  <c r="CU243" i="17"/>
  <c r="CU242" i="17"/>
  <c r="CU241" i="17"/>
  <c r="CU240" i="17"/>
  <c r="CU239" i="17"/>
  <c r="CU238" i="17"/>
  <c r="CU237" i="17"/>
  <c r="CU236" i="17"/>
  <c r="CU235" i="17"/>
  <c r="CU234" i="17"/>
  <c r="CU233" i="17"/>
  <c r="CU232" i="17"/>
  <c r="CU231" i="17"/>
  <c r="CU230" i="17"/>
  <c r="CU229" i="17"/>
  <c r="CU228" i="17"/>
  <c r="CU227" i="17"/>
  <c r="CU226" i="17"/>
  <c r="CU225" i="17"/>
  <c r="CU224" i="17"/>
  <c r="CU223" i="17"/>
  <c r="CU222" i="17"/>
  <c r="CU221" i="17"/>
  <c r="CU220" i="17"/>
  <c r="CU219" i="17"/>
  <c r="CU218" i="17"/>
  <c r="CU217" i="17"/>
  <c r="CU216" i="17"/>
  <c r="CU215" i="17"/>
  <c r="CU214" i="17"/>
  <c r="CU213" i="17"/>
  <c r="CU212" i="17"/>
  <c r="CU211" i="17"/>
  <c r="CU210" i="17"/>
  <c r="CU209" i="17"/>
  <c r="CU208" i="17"/>
  <c r="CU207" i="17"/>
  <c r="CU206" i="17"/>
  <c r="CU205" i="17"/>
  <c r="CU204" i="17"/>
  <c r="CU203" i="17"/>
  <c r="CU202" i="17"/>
  <c r="CU201" i="17"/>
  <c r="CU200" i="17"/>
  <c r="CU199" i="17"/>
  <c r="CU198" i="17"/>
  <c r="CU197" i="17"/>
  <c r="CU196" i="17"/>
  <c r="CU195" i="17"/>
  <c r="CU194" i="17"/>
  <c r="CU193" i="17"/>
  <c r="CU192" i="17"/>
  <c r="CU191" i="17"/>
  <c r="CU190" i="17"/>
  <c r="CU189" i="17"/>
  <c r="CU188" i="17"/>
  <c r="CU187" i="17"/>
  <c r="CU186" i="17"/>
  <c r="CU185" i="17"/>
  <c r="CU184" i="17"/>
  <c r="CU183" i="17"/>
  <c r="CU182" i="17"/>
  <c r="CU181" i="17"/>
  <c r="CU180" i="17"/>
  <c r="CU179" i="17"/>
  <c r="CU178" i="17"/>
  <c r="CU177" i="17"/>
  <c r="CU176" i="17"/>
  <c r="CU175" i="17"/>
  <c r="CU174" i="17"/>
  <c r="CU173" i="17"/>
  <c r="CU172" i="17"/>
  <c r="CU171" i="17"/>
  <c r="CU170" i="17"/>
  <c r="CU169" i="17"/>
  <c r="CU168" i="17"/>
  <c r="CU167" i="17"/>
  <c r="CU166" i="17"/>
  <c r="CU165" i="17"/>
  <c r="CU164" i="17"/>
  <c r="CU163" i="17"/>
  <c r="CU162" i="17"/>
  <c r="CU161" i="17"/>
  <c r="CU160" i="17"/>
  <c r="CU159" i="17"/>
  <c r="CU158" i="17"/>
  <c r="CU157" i="17"/>
  <c r="CU156" i="17"/>
  <c r="CU155" i="17"/>
  <c r="CU154" i="17"/>
  <c r="CU153" i="17"/>
  <c r="CU152" i="17"/>
  <c r="CU151" i="17"/>
  <c r="CU150" i="17"/>
  <c r="CU149" i="17"/>
  <c r="CU148" i="17"/>
  <c r="CU147" i="17"/>
  <c r="CU146" i="17"/>
  <c r="CU145" i="17"/>
  <c r="CU144" i="17"/>
  <c r="CU143" i="17"/>
  <c r="CU142" i="17"/>
  <c r="CU141" i="17"/>
  <c r="CU140" i="17"/>
  <c r="CU139" i="17"/>
  <c r="CU138" i="17"/>
  <c r="CU137" i="17"/>
  <c r="CU136" i="17"/>
  <c r="CU135" i="17"/>
  <c r="CU134" i="17"/>
  <c r="CU133" i="17"/>
  <c r="CU132" i="17"/>
  <c r="CU131" i="17"/>
  <c r="CU130" i="17"/>
  <c r="CU129" i="17"/>
  <c r="CU128" i="17"/>
  <c r="CU127" i="17"/>
  <c r="CU126" i="17"/>
  <c r="CU125" i="17"/>
  <c r="CU124" i="17"/>
  <c r="CU123" i="17"/>
  <c r="CU122" i="17"/>
  <c r="CU121" i="17"/>
  <c r="CU120" i="17"/>
  <c r="CU119" i="17"/>
  <c r="CU118" i="17"/>
  <c r="CU117" i="17"/>
  <c r="CU116" i="17"/>
  <c r="CU115" i="17"/>
  <c r="CU114" i="17"/>
  <c r="CU113" i="17"/>
  <c r="CU112" i="17"/>
  <c r="CU111" i="17"/>
  <c r="CU110" i="17"/>
  <c r="CU109" i="17"/>
  <c r="CU108" i="17"/>
  <c r="CU107" i="17"/>
  <c r="CU106" i="17"/>
  <c r="CU105" i="17"/>
  <c r="CU104" i="17"/>
  <c r="CU103" i="17"/>
  <c r="CU102" i="17"/>
  <c r="CU101" i="17"/>
  <c r="CU100" i="17"/>
  <c r="CU99" i="17"/>
  <c r="CU98" i="17"/>
  <c r="CU97" i="17"/>
  <c r="CU96" i="17"/>
  <c r="CU95" i="17"/>
  <c r="CU94" i="17"/>
  <c r="CU93" i="17"/>
  <c r="CU92" i="17"/>
  <c r="CU91" i="17"/>
  <c r="CU90" i="17"/>
  <c r="CU89" i="17"/>
  <c r="CU88" i="17"/>
  <c r="CU87" i="17"/>
  <c r="CU86" i="17"/>
  <c r="CU85" i="17"/>
  <c r="CU84" i="17"/>
  <c r="CU83" i="17"/>
  <c r="CU82" i="17"/>
  <c r="CU81" i="17"/>
  <c r="CU80" i="17"/>
  <c r="CU79" i="17"/>
  <c r="CU78" i="17"/>
  <c r="CU77" i="17"/>
  <c r="CU76" i="17"/>
  <c r="CU75" i="17"/>
  <c r="CU74" i="17"/>
  <c r="CU73" i="17"/>
  <c r="CU72" i="17"/>
  <c r="CU71" i="17"/>
  <c r="CU70" i="17"/>
  <c r="CU69" i="17"/>
  <c r="CU68" i="17"/>
  <c r="CU67" i="17"/>
  <c r="CU66" i="17"/>
  <c r="CU65" i="17"/>
  <c r="CU64" i="17"/>
  <c r="CU63" i="17"/>
  <c r="CU62" i="17"/>
  <c r="CU61" i="17"/>
  <c r="CU60" i="17"/>
  <c r="CU59" i="17"/>
  <c r="CU58" i="17"/>
  <c r="CU57" i="17"/>
  <c r="CU56" i="17"/>
  <c r="CU55" i="17"/>
  <c r="CU54" i="17"/>
  <c r="CU53" i="17"/>
  <c r="CU52" i="17"/>
  <c r="CU51" i="17"/>
  <c r="CU50" i="17"/>
  <c r="CU49" i="17"/>
  <c r="CU48" i="17"/>
  <c r="CU47" i="17"/>
  <c r="CU46" i="17"/>
  <c r="CU45" i="17"/>
  <c r="CU44" i="17"/>
  <c r="CU43" i="17"/>
  <c r="CU42" i="17"/>
  <c r="CU41" i="17"/>
  <c r="CU40" i="17"/>
  <c r="CU39" i="17"/>
  <c r="CU38" i="17"/>
  <c r="CU37" i="17"/>
  <c r="CU36" i="17"/>
  <c r="CU35" i="17"/>
  <c r="CU34" i="17"/>
  <c r="CU33" i="17"/>
  <c r="CU32" i="17"/>
  <c r="CU31" i="17"/>
  <c r="CU30" i="17"/>
  <c r="CU29" i="17"/>
  <c r="CU28" i="17"/>
  <c r="CU27" i="17"/>
  <c r="CU26" i="17"/>
  <c r="CU25" i="17"/>
  <c r="CU24" i="17"/>
  <c r="CU23" i="17"/>
  <c r="CU22" i="17"/>
  <c r="CU21" i="17"/>
  <c r="CU20" i="17"/>
  <c r="CU19" i="17"/>
  <c r="CU18" i="17"/>
  <c r="CU17" i="17"/>
  <c r="CU16" i="17"/>
  <c r="CU15" i="17"/>
  <c r="CU14" i="17"/>
  <c r="CU13" i="17"/>
  <c r="CU12" i="17"/>
  <c r="CU11" i="17"/>
  <c r="CU10" i="17"/>
  <c r="CU9" i="17"/>
  <c r="CU8" i="17"/>
  <c r="CU7" i="17"/>
  <c r="CU6" i="17"/>
  <c r="CU5" i="17"/>
  <c r="CU4" i="17"/>
  <c r="CU3" i="17"/>
  <c r="CU2" i="17"/>
  <c r="CX361" i="17"/>
  <c r="CX360" i="17"/>
  <c r="CX359" i="17"/>
  <c r="CX358" i="17"/>
  <c r="CX357" i="17"/>
  <c r="CX356" i="17"/>
  <c r="CX355" i="17"/>
  <c r="CX354" i="17"/>
  <c r="CX353" i="17"/>
  <c r="CX352" i="17"/>
  <c r="CX351" i="17"/>
  <c r="CX350" i="17"/>
  <c r="CX349" i="17"/>
  <c r="CX348" i="17"/>
  <c r="CX347" i="17"/>
  <c r="CX346" i="17"/>
  <c r="CX345" i="17"/>
  <c r="CX344" i="17"/>
  <c r="CX343" i="17"/>
  <c r="CX342" i="17"/>
  <c r="CX341" i="17"/>
  <c r="CX340" i="17"/>
  <c r="CX339" i="17"/>
  <c r="CX338" i="17"/>
  <c r="CX337" i="17"/>
  <c r="CX336" i="17"/>
  <c r="CX335" i="17"/>
  <c r="CX334" i="17"/>
  <c r="CX333" i="17"/>
  <c r="CX332" i="17"/>
  <c r="CX331" i="17"/>
  <c r="CX330" i="17"/>
  <c r="CX329" i="17"/>
  <c r="CX328" i="17"/>
  <c r="CX327" i="17"/>
  <c r="CX326" i="17"/>
  <c r="CX325" i="17"/>
  <c r="CX324" i="17"/>
  <c r="CX323" i="17"/>
  <c r="CX322" i="17"/>
  <c r="CX321" i="17"/>
  <c r="CX320" i="17"/>
  <c r="CX319" i="17"/>
  <c r="CX318" i="17"/>
  <c r="CX317" i="17"/>
  <c r="CX316" i="17"/>
  <c r="CX315" i="17"/>
  <c r="CX314" i="17"/>
  <c r="CX313" i="17"/>
  <c r="CX312" i="17"/>
  <c r="CX311" i="17"/>
  <c r="CX310" i="17"/>
  <c r="CX309" i="17"/>
  <c r="CX308" i="17"/>
  <c r="CX307" i="17"/>
  <c r="CX306" i="17"/>
  <c r="CX305" i="17"/>
  <c r="CX304" i="17"/>
  <c r="CX303" i="17"/>
  <c r="CX302" i="17"/>
  <c r="CX301" i="17"/>
  <c r="CX300" i="17"/>
  <c r="CX299" i="17"/>
  <c r="CX298" i="17"/>
  <c r="CX297" i="17"/>
  <c r="CX296" i="17"/>
  <c r="CX295" i="17"/>
  <c r="CX294" i="17"/>
  <c r="CX293" i="17"/>
  <c r="CX292" i="17"/>
  <c r="CX291" i="17"/>
  <c r="CX290" i="17"/>
  <c r="CX289" i="17"/>
  <c r="CX288" i="17"/>
  <c r="CX287" i="17"/>
  <c r="CX286" i="17"/>
  <c r="CX285" i="17"/>
  <c r="CX284" i="17"/>
  <c r="CX283" i="17"/>
  <c r="CX282" i="17"/>
  <c r="CX281" i="17"/>
  <c r="CX280" i="17"/>
  <c r="CX279" i="17"/>
  <c r="CX278" i="17"/>
  <c r="CX277" i="17"/>
  <c r="CX276" i="17"/>
  <c r="CX275" i="17"/>
  <c r="CX274" i="17"/>
  <c r="CX273" i="17"/>
  <c r="CX272" i="17"/>
  <c r="CX271" i="17"/>
  <c r="CX270" i="17"/>
  <c r="CX269" i="17"/>
  <c r="CX268" i="17"/>
  <c r="CX267" i="17"/>
  <c r="CX266" i="17"/>
  <c r="CX265" i="17"/>
  <c r="CX264" i="17"/>
  <c r="CX263" i="17"/>
  <c r="CX262" i="17"/>
  <c r="CX261" i="17"/>
  <c r="CX260" i="17"/>
  <c r="CX259" i="17"/>
  <c r="CX258" i="17"/>
  <c r="CX257" i="17"/>
  <c r="CX256" i="17"/>
  <c r="CX255" i="17"/>
  <c r="CX254" i="17"/>
  <c r="CX253" i="17"/>
  <c r="CX252" i="17"/>
  <c r="CX251" i="17"/>
  <c r="CX250" i="17"/>
  <c r="CX249" i="17"/>
  <c r="CX248" i="17"/>
  <c r="CX247" i="17"/>
  <c r="CX246" i="17"/>
  <c r="CX245" i="17"/>
  <c r="CX244" i="17"/>
  <c r="CX243" i="17"/>
  <c r="CX242" i="17"/>
  <c r="CX241" i="17"/>
  <c r="CX240" i="17"/>
  <c r="CX239" i="17"/>
  <c r="CX238" i="17"/>
  <c r="CX237" i="17"/>
  <c r="CX236" i="17"/>
  <c r="CX235" i="17"/>
  <c r="CX234" i="17"/>
  <c r="CX233" i="17"/>
  <c r="CX232" i="17"/>
  <c r="CX231" i="17"/>
  <c r="CX230" i="17"/>
  <c r="CX229" i="17"/>
  <c r="CX228" i="17"/>
  <c r="CX227" i="17"/>
  <c r="CX226" i="17"/>
  <c r="CX225" i="17"/>
  <c r="CX224" i="17"/>
  <c r="CX223" i="17"/>
  <c r="CX222" i="17"/>
  <c r="CX221" i="17"/>
  <c r="CX220" i="17"/>
  <c r="CX219" i="17"/>
  <c r="CX218" i="17"/>
  <c r="CX217" i="17"/>
  <c r="CX216" i="17"/>
  <c r="CX215" i="17"/>
  <c r="CX214" i="17"/>
  <c r="CX213" i="17"/>
  <c r="CX212" i="17"/>
  <c r="CX211" i="17"/>
  <c r="CX210" i="17"/>
  <c r="CX209" i="17"/>
  <c r="CX208" i="17"/>
  <c r="CX207" i="17"/>
  <c r="CX206" i="17"/>
  <c r="CX205" i="17"/>
  <c r="CX204" i="17"/>
  <c r="CX203" i="17"/>
  <c r="CX202" i="17"/>
  <c r="CX201" i="17"/>
  <c r="CX200" i="17"/>
  <c r="CX199" i="17"/>
  <c r="CX198" i="17"/>
  <c r="CX197" i="17"/>
  <c r="CX196" i="17"/>
  <c r="CX195" i="17"/>
  <c r="CX194" i="17"/>
  <c r="CX193" i="17"/>
  <c r="CX192" i="17"/>
  <c r="CX191" i="17"/>
  <c r="CX190" i="17"/>
  <c r="CX189" i="17"/>
  <c r="CX188" i="17"/>
  <c r="CX187" i="17"/>
  <c r="CX186" i="17"/>
  <c r="CX185" i="17"/>
  <c r="CX184" i="17"/>
  <c r="CX183" i="17"/>
  <c r="CX182" i="17"/>
  <c r="CX181" i="17"/>
  <c r="CX180" i="17"/>
  <c r="CX179" i="17"/>
  <c r="CX178" i="17"/>
  <c r="CX177" i="17"/>
  <c r="CX176" i="17"/>
  <c r="CX175" i="17"/>
  <c r="CX174" i="17"/>
  <c r="CX173" i="17"/>
  <c r="CX172" i="17"/>
  <c r="CX171" i="17"/>
  <c r="CX170" i="17"/>
  <c r="CX169" i="17"/>
  <c r="CX168" i="17"/>
  <c r="CX167" i="17"/>
  <c r="CX166" i="17"/>
  <c r="CX165" i="17"/>
  <c r="CX164" i="17"/>
  <c r="CX163" i="17"/>
  <c r="CX162" i="17"/>
  <c r="CX161" i="17"/>
  <c r="CX160" i="17"/>
  <c r="CX159" i="17"/>
  <c r="CX158" i="17"/>
  <c r="CX157" i="17"/>
  <c r="CX156" i="17"/>
  <c r="CX155" i="17"/>
  <c r="CX154" i="17"/>
  <c r="CX153" i="17"/>
  <c r="CX152" i="17"/>
  <c r="CX151" i="17"/>
  <c r="CX150" i="17"/>
  <c r="CX149" i="17"/>
  <c r="CX148" i="17"/>
  <c r="CX147" i="17"/>
  <c r="CX146" i="17"/>
  <c r="CX145" i="17"/>
  <c r="CX144" i="17"/>
  <c r="CX143" i="17"/>
  <c r="CX142" i="17"/>
  <c r="CX141" i="17"/>
  <c r="CX140" i="17"/>
  <c r="CX139" i="17"/>
  <c r="CX138" i="17"/>
  <c r="CX137" i="17"/>
  <c r="CX136" i="17"/>
  <c r="CX135" i="17"/>
  <c r="CX134" i="17"/>
  <c r="CX133" i="17"/>
  <c r="CX132" i="17"/>
  <c r="CX131" i="17"/>
  <c r="CX130" i="17"/>
  <c r="CX129" i="17"/>
  <c r="CX128" i="17"/>
  <c r="CX127" i="17"/>
  <c r="CX126" i="17"/>
  <c r="CX125" i="17"/>
  <c r="CX124" i="17"/>
  <c r="CX123" i="17"/>
  <c r="CX122" i="17"/>
  <c r="CX121" i="17"/>
  <c r="CX120" i="17"/>
  <c r="CX119" i="17"/>
  <c r="CX118" i="17"/>
  <c r="CX117" i="17"/>
  <c r="CX116" i="17"/>
  <c r="CX115" i="17"/>
  <c r="CX114" i="17"/>
  <c r="CX113" i="17"/>
  <c r="CX112" i="17"/>
  <c r="CX111" i="17"/>
  <c r="CX110" i="17"/>
  <c r="CX109" i="17"/>
  <c r="CX108" i="17"/>
  <c r="CX107" i="17"/>
  <c r="CX106" i="17"/>
  <c r="CX105" i="17"/>
  <c r="CX104" i="17"/>
  <c r="CX103" i="17"/>
  <c r="CX102" i="17"/>
  <c r="CX101" i="17"/>
  <c r="CX100" i="17"/>
  <c r="CX99" i="17"/>
  <c r="CX98" i="17"/>
  <c r="CX97" i="17"/>
  <c r="CX96" i="17"/>
  <c r="CX95" i="17"/>
  <c r="CX94" i="17"/>
  <c r="CX93" i="17"/>
  <c r="CX92" i="17"/>
  <c r="CX91" i="17"/>
  <c r="CX90" i="17"/>
  <c r="CX89" i="17"/>
  <c r="CX88" i="17"/>
  <c r="CX87" i="17"/>
  <c r="CX86" i="17"/>
  <c r="CX85" i="17"/>
  <c r="CX84" i="17"/>
  <c r="CX83" i="17"/>
  <c r="CX82" i="17"/>
  <c r="CX81" i="17"/>
  <c r="CX80" i="17"/>
  <c r="CX79" i="17"/>
  <c r="CX78" i="17"/>
  <c r="CX77" i="17"/>
  <c r="CX76" i="17"/>
  <c r="CX75" i="17"/>
  <c r="CX74" i="17"/>
  <c r="CX73" i="17"/>
  <c r="CX72" i="17"/>
  <c r="CX71" i="17"/>
  <c r="CX70" i="17"/>
  <c r="CX69" i="17"/>
  <c r="CX68" i="17"/>
  <c r="CX67" i="17"/>
  <c r="CX66" i="17"/>
  <c r="CX65" i="17"/>
  <c r="CX64" i="17"/>
  <c r="CX63" i="17"/>
  <c r="CX62" i="17"/>
  <c r="CX61" i="17"/>
  <c r="CX60" i="17"/>
  <c r="CX59" i="17"/>
  <c r="CX58" i="17"/>
  <c r="CX57" i="17"/>
  <c r="CX56" i="17"/>
  <c r="CX55" i="17"/>
  <c r="CX54" i="17"/>
  <c r="CX53" i="17"/>
  <c r="CX52" i="17"/>
  <c r="CX51" i="17"/>
  <c r="CX50" i="17"/>
  <c r="CX49" i="17"/>
  <c r="CX48" i="17"/>
  <c r="CX47" i="17"/>
  <c r="CX46" i="17"/>
  <c r="CX45" i="17"/>
  <c r="CX44" i="17"/>
  <c r="CX43" i="17"/>
  <c r="CX42" i="17"/>
  <c r="CX41" i="17"/>
  <c r="CX40" i="17"/>
  <c r="CX39" i="17"/>
  <c r="CX38" i="17"/>
  <c r="CX37" i="17"/>
  <c r="CX36" i="17"/>
  <c r="CX35" i="17"/>
  <c r="CX34" i="17"/>
  <c r="CX33" i="17"/>
  <c r="CX32" i="17"/>
  <c r="CX31" i="17"/>
  <c r="CX30" i="17"/>
  <c r="CX29" i="17"/>
  <c r="CX28" i="17"/>
  <c r="CX27" i="17"/>
  <c r="CX26" i="17"/>
  <c r="CX25" i="17"/>
  <c r="CX24" i="17"/>
  <c r="CX23" i="17"/>
  <c r="CX22" i="17"/>
  <c r="CX21" i="17"/>
  <c r="CX20" i="17"/>
  <c r="CX19" i="17"/>
  <c r="CX18" i="17"/>
  <c r="CX17" i="17"/>
  <c r="CX16" i="17"/>
  <c r="CX15" i="17"/>
  <c r="CX14" i="17"/>
  <c r="CX13" i="17"/>
  <c r="CX12" i="17"/>
  <c r="CX11" i="17"/>
  <c r="CX10" i="17"/>
  <c r="CX9" i="17"/>
  <c r="CX8" i="17"/>
  <c r="CX7" i="17"/>
  <c r="CX6" i="17"/>
  <c r="CX5" i="17"/>
  <c r="CX4" i="17"/>
  <c r="CX3" i="17"/>
  <c r="CX2" i="17"/>
  <c r="DA361" i="17"/>
  <c r="DA360" i="17"/>
  <c r="DA359" i="17"/>
  <c r="DA358" i="17"/>
  <c r="DA357" i="17"/>
  <c r="DA356" i="17"/>
  <c r="DA355" i="17"/>
  <c r="DA354" i="17"/>
  <c r="DA353" i="17"/>
  <c r="DA352" i="17"/>
  <c r="DA351" i="17"/>
  <c r="DA350" i="17"/>
  <c r="DA349" i="17"/>
  <c r="DA348" i="17"/>
  <c r="DA347" i="17"/>
  <c r="DA346" i="17"/>
  <c r="DA345" i="17"/>
  <c r="DA344" i="17"/>
  <c r="DA343" i="17"/>
  <c r="DA342" i="17"/>
  <c r="DA341" i="17"/>
  <c r="DA340" i="17"/>
  <c r="DA339" i="17"/>
  <c r="DA338" i="17"/>
  <c r="DA337" i="17"/>
  <c r="DA336" i="17"/>
  <c r="DA335" i="17"/>
  <c r="DA334" i="17"/>
  <c r="DA333" i="17"/>
  <c r="DA332" i="17"/>
  <c r="DA331" i="17"/>
  <c r="DA330" i="17"/>
  <c r="DA329" i="17"/>
  <c r="DA328" i="17"/>
  <c r="DA327" i="17"/>
  <c r="DA326" i="17"/>
  <c r="DA325" i="17"/>
  <c r="DA324" i="17"/>
  <c r="DA323" i="17"/>
  <c r="DA322" i="17"/>
  <c r="DA321" i="17"/>
  <c r="DA320" i="17"/>
  <c r="DA319" i="17"/>
  <c r="DA318" i="17"/>
  <c r="DA317" i="17"/>
  <c r="DA316" i="17"/>
  <c r="DA315" i="17"/>
  <c r="DA314" i="17"/>
  <c r="DA313" i="17"/>
  <c r="DA312" i="17"/>
  <c r="DA311" i="17"/>
  <c r="DA310" i="17"/>
  <c r="DA309" i="17"/>
  <c r="DA308" i="17"/>
  <c r="DA307" i="17"/>
  <c r="DA306" i="17"/>
  <c r="DA305" i="17"/>
  <c r="DA304" i="17"/>
  <c r="DA303" i="17"/>
  <c r="DA302" i="17"/>
  <c r="DA301" i="17"/>
  <c r="DA300" i="17"/>
  <c r="DA299" i="17"/>
  <c r="DA298" i="17"/>
  <c r="DA297" i="17"/>
  <c r="DA296" i="17"/>
  <c r="DA295" i="17"/>
  <c r="DA294" i="17"/>
  <c r="DA293" i="17"/>
  <c r="DA292" i="17"/>
  <c r="DA291" i="17"/>
  <c r="DA290" i="17"/>
  <c r="DA289" i="17"/>
  <c r="DA288" i="17"/>
  <c r="DA287" i="17"/>
  <c r="DA286" i="17"/>
  <c r="DA285" i="17"/>
  <c r="DA284" i="17"/>
  <c r="DA283" i="17"/>
  <c r="DA282" i="17"/>
  <c r="DA281" i="17"/>
  <c r="DA280" i="17"/>
  <c r="DA279" i="17"/>
  <c r="DA278" i="17"/>
  <c r="DA277" i="17"/>
  <c r="DA276" i="17"/>
  <c r="DA275" i="17"/>
  <c r="DA274" i="17"/>
  <c r="DA273" i="17"/>
  <c r="DA272" i="17"/>
  <c r="DA271" i="17"/>
  <c r="DA270" i="17"/>
  <c r="DA269" i="17"/>
  <c r="DA268" i="17"/>
  <c r="DA267" i="17"/>
  <c r="DA266" i="17"/>
  <c r="DA265" i="17"/>
  <c r="DA264" i="17"/>
  <c r="DA263" i="17"/>
  <c r="DA262" i="17"/>
  <c r="DA261" i="17"/>
  <c r="DA260" i="17"/>
  <c r="DA259" i="17"/>
  <c r="DA258" i="17"/>
  <c r="DA257" i="17"/>
  <c r="DA256" i="17"/>
  <c r="DA255" i="17"/>
  <c r="DA254" i="17"/>
  <c r="DA253" i="17"/>
  <c r="DA252" i="17"/>
  <c r="DA251" i="17"/>
  <c r="DA250" i="17"/>
  <c r="DA249" i="17"/>
  <c r="DA248" i="17"/>
  <c r="DA247" i="17"/>
  <c r="DA246" i="17"/>
  <c r="DA245" i="17"/>
  <c r="DA244" i="17"/>
  <c r="DA243" i="17"/>
  <c r="DA242" i="17"/>
  <c r="DA241" i="17"/>
  <c r="DA240" i="17"/>
  <c r="DA239" i="17"/>
  <c r="DA238" i="17"/>
  <c r="DA237" i="17"/>
  <c r="DA236" i="17"/>
  <c r="DA235" i="17"/>
  <c r="DA234" i="17"/>
  <c r="DA233" i="17"/>
  <c r="DA232" i="17"/>
  <c r="DA231" i="17"/>
  <c r="DA230" i="17"/>
  <c r="DA229" i="17"/>
  <c r="DA228" i="17"/>
  <c r="DA227" i="17"/>
  <c r="DA226" i="17"/>
  <c r="DA225" i="17"/>
  <c r="DA224" i="17"/>
  <c r="DA223" i="17"/>
  <c r="DA222" i="17"/>
  <c r="DA221" i="17"/>
  <c r="DA220" i="17"/>
  <c r="DA219" i="17"/>
  <c r="DA218" i="17"/>
  <c r="DA217" i="17"/>
  <c r="DA216" i="17"/>
  <c r="DA215" i="17"/>
  <c r="DA214" i="17"/>
  <c r="DA213" i="17"/>
  <c r="DA212" i="17"/>
  <c r="DA211" i="17"/>
  <c r="DA210" i="17"/>
  <c r="DA209" i="17"/>
  <c r="DA208" i="17"/>
  <c r="DA207" i="17"/>
  <c r="DA206" i="17"/>
  <c r="DA205" i="17"/>
  <c r="DA204" i="17"/>
  <c r="DA203" i="17"/>
  <c r="DA202" i="17"/>
  <c r="DA201" i="17"/>
  <c r="DA200" i="17"/>
  <c r="DA199" i="17"/>
  <c r="DA198" i="17"/>
  <c r="DA197" i="17"/>
  <c r="DA196" i="17"/>
  <c r="DA195" i="17"/>
  <c r="DA194" i="17"/>
  <c r="DA193" i="17"/>
  <c r="DA192" i="17"/>
  <c r="DA191" i="17"/>
  <c r="DA190" i="17"/>
  <c r="DA189" i="17"/>
  <c r="DA188" i="17"/>
  <c r="DA187" i="17"/>
  <c r="DA186" i="17"/>
  <c r="DA185" i="17"/>
  <c r="DA184" i="17"/>
  <c r="DA183" i="17"/>
  <c r="DA182" i="17"/>
  <c r="DA181" i="17"/>
  <c r="DA180" i="17"/>
  <c r="DA179" i="17"/>
  <c r="DA178" i="17"/>
  <c r="DA177" i="17"/>
  <c r="DA176" i="17"/>
  <c r="DA175" i="17"/>
  <c r="DA174" i="17"/>
  <c r="DA173" i="17"/>
  <c r="DA172" i="17"/>
  <c r="DA171" i="17"/>
  <c r="DA170" i="17"/>
  <c r="DA169" i="17"/>
  <c r="DA168" i="17"/>
  <c r="DA167" i="17"/>
  <c r="DA166" i="17"/>
  <c r="DA165" i="17"/>
  <c r="DA164" i="17"/>
  <c r="DA163" i="17"/>
  <c r="DA162" i="17"/>
  <c r="DA161" i="17"/>
  <c r="DA160" i="17"/>
  <c r="DA159" i="17"/>
  <c r="DA158" i="17"/>
  <c r="DA157" i="17"/>
  <c r="DA156" i="17"/>
  <c r="DA155" i="17"/>
  <c r="DA154" i="17"/>
  <c r="DA153" i="17"/>
  <c r="DA152" i="17"/>
  <c r="DA151" i="17"/>
  <c r="DA150" i="17"/>
  <c r="DA149" i="17"/>
  <c r="DA148" i="17"/>
  <c r="DA147" i="17"/>
  <c r="DA146" i="17"/>
  <c r="DA145" i="17"/>
  <c r="DA144" i="17"/>
  <c r="DA143" i="17"/>
  <c r="DA142" i="17"/>
  <c r="DA141" i="17"/>
  <c r="DA140" i="17"/>
  <c r="DA139" i="17"/>
  <c r="DA138" i="17"/>
  <c r="DA137" i="17"/>
  <c r="DA136" i="17"/>
  <c r="DA135" i="17"/>
  <c r="DA134" i="17"/>
  <c r="DA133" i="17"/>
  <c r="DA132" i="17"/>
  <c r="DA131" i="17"/>
  <c r="DA130" i="17"/>
  <c r="DA129" i="17"/>
  <c r="DA128" i="17"/>
  <c r="DA127" i="17"/>
  <c r="DA126" i="17"/>
  <c r="DA125" i="17"/>
  <c r="DA124" i="17"/>
  <c r="DA123" i="17"/>
  <c r="DA122" i="17"/>
  <c r="DA121" i="17"/>
  <c r="DA120" i="17"/>
  <c r="DA119" i="17"/>
  <c r="DA118" i="17"/>
  <c r="DA117" i="17"/>
  <c r="DA116" i="17"/>
  <c r="DA115" i="17"/>
  <c r="DA114" i="17"/>
  <c r="DA113" i="17"/>
  <c r="DA112" i="17"/>
  <c r="DA111" i="17"/>
  <c r="DA110" i="17"/>
  <c r="DA109" i="17"/>
  <c r="DA108" i="17"/>
  <c r="DA107" i="17"/>
  <c r="DA106" i="17"/>
  <c r="DA105" i="17"/>
  <c r="DA104" i="17"/>
  <c r="DA103" i="17"/>
  <c r="DA102" i="17"/>
  <c r="DA101" i="17"/>
  <c r="DA100" i="17"/>
  <c r="DA99" i="17"/>
  <c r="DA98" i="17"/>
  <c r="DA97" i="17"/>
  <c r="DA96" i="17"/>
  <c r="DA95" i="17"/>
  <c r="DA94" i="17"/>
  <c r="DA93" i="17"/>
  <c r="DA92" i="17"/>
  <c r="DA91" i="17"/>
  <c r="DA90" i="17"/>
  <c r="DA89" i="17"/>
  <c r="DA88" i="17"/>
  <c r="DA87" i="17"/>
  <c r="DA86" i="17"/>
  <c r="DA85" i="17"/>
  <c r="DA84" i="17"/>
  <c r="DA83" i="17"/>
  <c r="DA82" i="17"/>
  <c r="DA81" i="17"/>
  <c r="DA80" i="17"/>
  <c r="DA79" i="17"/>
  <c r="DA78" i="17"/>
  <c r="DA77" i="17"/>
  <c r="DA76" i="17"/>
  <c r="DA75" i="17"/>
  <c r="DA74" i="17"/>
  <c r="DA73" i="17"/>
  <c r="DA72" i="17"/>
  <c r="DA71" i="17"/>
  <c r="DA70" i="17"/>
  <c r="DA69" i="17"/>
  <c r="DA68" i="17"/>
  <c r="DA67" i="17"/>
  <c r="DA66" i="17"/>
  <c r="DA65" i="17"/>
  <c r="DA64" i="17"/>
  <c r="DA63" i="17"/>
  <c r="DA62" i="17"/>
  <c r="DA61" i="17"/>
  <c r="DA60" i="17"/>
  <c r="DA59" i="17"/>
  <c r="DA58" i="17"/>
  <c r="DA57" i="17"/>
  <c r="DA56" i="17"/>
  <c r="DA55" i="17"/>
  <c r="DA54" i="17"/>
  <c r="DA53" i="17"/>
  <c r="DA52" i="17"/>
  <c r="DA51" i="17"/>
  <c r="DA50" i="17"/>
  <c r="DA49" i="17"/>
  <c r="DA48" i="17"/>
  <c r="DA47" i="17"/>
  <c r="DA46" i="17"/>
  <c r="DA45" i="17"/>
  <c r="DA44" i="17"/>
  <c r="DA43" i="17"/>
  <c r="DA42" i="17"/>
  <c r="DA41" i="17"/>
  <c r="DA40" i="17"/>
  <c r="DA39" i="17"/>
  <c r="DA38" i="17"/>
  <c r="DA37" i="17"/>
  <c r="DA36" i="17"/>
  <c r="DA35" i="17"/>
  <c r="DA34" i="17"/>
  <c r="DA33" i="17"/>
  <c r="DA32" i="17"/>
  <c r="DA31" i="17"/>
  <c r="DA30" i="17"/>
  <c r="DA29" i="17"/>
  <c r="DA28" i="17"/>
  <c r="DA27" i="17"/>
  <c r="DA26" i="17"/>
  <c r="DA25" i="17"/>
  <c r="DA24" i="17"/>
  <c r="DA23" i="17"/>
  <c r="DA22" i="17"/>
  <c r="DA21" i="17"/>
  <c r="DA20" i="17"/>
  <c r="DA19" i="17"/>
  <c r="DA18" i="17"/>
  <c r="DA17" i="17"/>
  <c r="DA16" i="17"/>
  <c r="DA15" i="17"/>
  <c r="DA14" i="17"/>
  <c r="DA13" i="17"/>
  <c r="DA12" i="17"/>
  <c r="DA11" i="17"/>
  <c r="DA10" i="17"/>
  <c r="DA9" i="17"/>
  <c r="DA8" i="17"/>
  <c r="DA7" i="17"/>
  <c r="DA6" i="17"/>
  <c r="DA5" i="17"/>
  <c r="DA4" i="17"/>
  <c r="DA3" i="17"/>
  <c r="DA2" i="17"/>
  <c r="DD361" i="17"/>
  <c r="DD360" i="17"/>
  <c r="DD359" i="17"/>
  <c r="DD358" i="17"/>
  <c r="DD357" i="17"/>
  <c r="DD356" i="17"/>
  <c r="DD355" i="17"/>
  <c r="DD354" i="17"/>
  <c r="DD353" i="17"/>
  <c r="DD352" i="17"/>
  <c r="DD351" i="17"/>
  <c r="DD350" i="17"/>
  <c r="DD349" i="17"/>
  <c r="DD348" i="17"/>
  <c r="DD347" i="17"/>
  <c r="DD346" i="17"/>
  <c r="DD345" i="17"/>
  <c r="DD344" i="17"/>
  <c r="DD343" i="17"/>
  <c r="DD342" i="17"/>
  <c r="DD341" i="17"/>
  <c r="DD340" i="17"/>
  <c r="DD339" i="17"/>
  <c r="DD338" i="17"/>
  <c r="DD337" i="17"/>
  <c r="DD336" i="17"/>
  <c r="DD335" i="17"/>
  <c r="DD334" i="17"/>
  <c r="DD333" i="17"/>
  <c r="DD332" i="17"/>
  <c r="DD331" i="17"/>
  <c r="DD330" i="17"/>
  <c r="DD329" i="17"/>
  <c r="DD328" i="17"/>
  <c r="DD327" i="17"/>
  <c r="DD326" i="17"/>
  <c r="DD325" i="17"/>
  <c r="DD324" i="17"/>
  <c r="DD323" i="17"/>
  <c r="DD322" i="17"/>
  <c r="DD321" i="17"/>
  <c r="DD320" i="17"/>
  <c r="DD319" i="17"/>
  <c r="DD318" i="17"/>
  <c r="DD317" i="17"/>
  <c r="DD316" i="17"/>
  <c r="DD315" i="17"/>
  <c r="DD314" i="17"/>
  <c r="DD313" i="17"/>
  <c r="DD312" i="17"/>
  <c r="DD311" i="17"/>
  <c r="DD310" i="17"/>
  <c r="DD309" i="17"/>
  <c r="DD308" i="17"/>
  <c r="DD307" i="17"/>
  <c r="DD306" i="17"/>
  <c r="DD305" i="17"/>
  <c r="DD304" i="17"/>
  <c r="DD303" i="17"/>
  <c r="DD302" i="17"/>
  <c r="DD301" i="17"/>
  <c r="DD300" i="17"/>
  <c r="DD299" i="17"/>
  <c r="DD298" i="17"/>
  <c r="DD297" i="17"/>
  <c r="DD296" i="17"/>
  <c r="DD295" i="17"/>
  <c r="DD294" i="17"/>
  <c r="DD293" i="17"/>
  <c r="DD292" i="17"/>
  <c r="DD291" i="17"/>
  <c r="DD290" i="17"/>
  <c r="DD289" i="17"/>
  <c r="DD288" i="17"/>
  <c r="DD287" i="17"/>
  <c r="DD286" i="17"/>
  <c r="DD285" i="17"/>
  <c r="DD284" i="17"/>
  <c r="DD283" i="17"/>
  <c r="DD282" i="17"/>
  <c r="DD281" i="17"/>
  <c r="DD280" i="17"/>
  <c r="DD279" i="17"/>
  <c r="DD278" i="17"/>
  <c r="DD277" i="17"/>
  <c r="DD276" i="17"/>
  <c r="DD275" i="17"/>
  <c r="DD274" i="17"/>
  <c r="DD273" i="17"/>
  <c r="DD272" i="17"/>
  <c r="DD271" i="17"/>
  <c r="DD270" i="17"/>
  <c r="DD269" i="17"/>
  <c r="DD268" i="17"/>
  <c r="DD267" i="17"/>
  <c r="DD266" i="17"/>
  <c r="DD265" i="17"/>
  <c r="DD264" i="17"/>
  <c r="DD263" i="17"/>
  <c r="DD262" i="17"/>
  <c r="DD261" i="17"/>
  <c r="DD260" i="17"/>
  <c r="DD259" i="17"/>
  <c r="DD258" i="17"/>
  <c r="DD257" i="17"/>
  <c r="DD256" i="17"/>
  <c r="DD255" i="17"/>
  <c r="DD254" i="17"/>
  <c r="DD253" i="17"/>
  <c r="DD252" i="17"/>
  <c r="DD251" i="17"/>
  <c r="DD250" i="17"/>
  <c r="DD249" i="17"/>
  <c r="DD248" i="17"/>
  <c r="DD247" i="17"/>
  <c r="DD246" i="17"/>
  <c r="DD245" i="17"/>
  <c r="DD244" i="17"/>
  <c r="DD243" i="17"/>
  <c r="DD242" i="17"/>
  <c r="DD241" i="17"/>
  <c r="DD240" i="17"/>
  <c r="DD239" i="17"/>
  <c r="DD238" i="17"/>
  <c r="DD237" i="17"/>
  <c r="DD236" i="17"/>
  <c r="DD235" i="17"/>
  <c r="DD234" i="17"/>
  <c r="DD233" i="17"/>
  <c r="DD232" i="17"/>
  <c r="DD231" i="17"/>
  <c r="DD230" i="17"/>
  <c r="DD229" i="17"/>
  <c r="DD228" i="17"/>
  <c r="DD227" i="17"/>
  <c r="DD226" i="17"/>
  <c r="DD225" i="17"/>
  <c r="DD224" i="17"/>
  <c r="DD223" i="17"/>
  <c r="DD222" i="17"/>
  <c r="DD221" i="17"/>
  <c r="DD220" i="17"/>
  <c r="DD219" i="17"/>
  <c r="DD218" i="17"/>
  <c r="DD217" i="17"/>
  <c r="DD216" i="17"/>
  <c r="DD215" i="17"/>
  <c r="DD214" i="17"/>
  <c r="DD213" i="17"/>
  <c r="DD212" i="17"/>
  <c r="DD211" i="17"/>
  <c r="DD210" i="17"/>
  <c r="DD209" i="17"/>
  <c r="DD208" i="17"/>
  <c r="DD207" i="17"/>
  <c r="DD206" i="17"/>
  <c r="DD205" i="17"/>
  <c r="DD204" i="17"/>
  <c r="DD203" i="17"/>
  <c r="DD202" i="17"/>
  <c r="DD201" i="17"/>
  <c r="DD200" i="17"/>
  <c r="DD199" i="17"/>
  <c r="DD198" i="17"/>
  <c r="DD197" i="17"/>
  <c r="DD196" i="17"/>
  <c r="DD195" i="17"/>
  <c r="DD194" i="17"/>
  <c r="DD193" i="17"/>
  <c r="DD192" i="17"/>
  <c r="DD191" i="17"/>
  <c r="DD190" i="17"/>
  <c r="DD189" i="17"/>
  <c r="DD188" i="17"/>
  <c r="DD187" i="17"/>
  <c r="DD186" i="17"/>
  <c r="DD185" i="17"/>
  <c r="DD184" i="17"/>
  <c r="DD183" i="17"/>
  <c r="DD182" i="17"/>
  <c r="DD181" i="17"/>
  <c r="DD180" i="17"/>
  <c r="DD179" i="17"/>
  <c r="DD178" i="17"/>
  <c r="DD177" i="17"/>
  <c r="DD176" i="17"/>
  <c r="DD175" i="17"/>
  <c r="DD174" i="17"/>
  <c r="DD173" i="17"/>
  <c r="DD172" i="17"/>
  <c r="DD171" i="17"/>
  <c r="DD170" i="17"/>
  <c r="DD169" i="17"/>
  <c r="DD168" i="17"/>
  <c r="DD167" i="17"/>
  <c r="DD166" i="17"/>
  <c r="DD165" i="17"/>
  <c r="DD164" i="17"/>
  <c r="DD163" i="17"/>
  <c r="DD162" i="17"/>
  <c r="DD161" i="17"/>
  <c r="DD160" i="17"/>
  <c r="DD159" i="17"/>
  <c r="DD158" i="17"/>
  <c r="DD157" i="17"/>
  <c r="DD156" i="17"/>
  <c r="DD155" i="17"/>
  <c r="DD154" i="17"/>
  <c r="DD153" i="17"/>
  <c r="DD152" i="17"/>
  <c r="DD151" i="17"/>
  <c r="DD150" i="17"/>
  <c r="DD149" i="17"/>
  <c r="DD148" i="17"/>
  <c r="DD147" i="17"/>
  <c r="DD146" i="17"/>
  <c r="DD145" i="17"/>
  <c r="DD144" i="17"/>
  <c r="DD143" i="17"/>
  <c r="DD142" i="17"/>
  <c r="DD141" i="17"/>
  <c r="DD140" i="17"/>
  <c r="DD139" i="17"/>
  <c r="DD138" i="17"/>
  <c r="DD137" i="17"/>
  <c r="DD136" i="17"/>
  <c r="DD135" i="17"/>
  <c r="DD134" i="17"/>
  <c r="DD133" i="17"/>
  <c r="DD132" i="17"/>
  <c r="DD131" i="17"/>
  <c r="DD130" i="17"/>
  <c r="DD129" i="17"/>
  <c r="DD128" i="17"/>
  <c r="DD127" i="17"/>
  <c r="DD126" i="17"/>
  <c r="DD125" i="17"/>
  <c r="DD124" i="17"/>
  <c r="DD123" i="17"/>
  <c r="DD122" i="17"/>
  <c r="DD121" i="17"/>
  <c r="DD120" i="17"/>
  <c r="DD119" i="17"/>
  <c r="DD118" i="17"/>
  <c r="DD117" i="17"/>
  <c r="DD116" i="17"/>
  <c r="DD115" i="17"/>
  <c r="DD114" i="17"/>
  <c r="DD113" i="17"/>
  <c r="DD112" i="17"/>
  <c r="DD111" i="17"/>
  <c r="DD110" i="17"/>
  <c r="DD109" i="17"/>
  <c r="DD108" i="17"/>
  <c r="DD107" i="17"/>
  <c r="DD106" i="17"/>
  <c r="DD105" i="17"/>
  <c r="DD104" i="17"/>
  <c r="DD103" i="17"/>
  <c r="DD102" i="17"/>
  <c r="DD101" i="17"/>
  <c r="DD100" i="17"/>
  <c r="DD99" i="17"/>
  <c r="DD98" i="17"/>
  <c r="DD97" i="17"/>
  <c r="DD96" i="17"/>
  <c r="DD95" i="17"/>
  <c r="DD94" i="17"/>
  <c r="DD93" i="17"/>
  <c r="DD92" i="17"/>
  <c r="DD91" i="17"/>
  <c r="DD90" i="17"/>
  <c r="DD89" i="17"/>
  <c r="DD88" i="17"/>
  <c r="DD87" i="17"/>
  <c r="DD86" i="17"/>
  <c r="DD85" i="17"/>
  <c r="DD84" i="17"/>
  <c r="DD83" i="17"/>
  <c r="DD82" i="17"/>
  <c r="DD81" i="17"/>
  <c r="DD80" i="17"/>
  <c r="DD79" i="17"/>
  <c r="DD78" i="17"/>
  <c r="DD77" i="17"/>
  <c r="DD76" i="17"/>
  <c r="DD75" i="17"/>
  <c r="DD74" i="17"/>
  <c r="DD73" i="17"/>
  <c r="DD72" i="17"/>
  <c r="DD71" i="17"/>
  <c r="DD70" i="17"/>
  <c r="DD69" i="17"/>
  <c r="DD68" i="17"/>
  <c r="DD67" i="17"/>
  <c r="DD66" i="17"/>
  <c r="DD65" i="17"/>
  <c r="DD64" i="17"/>
  <c r="DD63" i="17"/>
  <c r="DD62" i="17"/>
  <c r="DD61" i="17"/>
  <c r="DD60" i="17"/>
  <c r="DD59" i="17"/>
  <c r="DD58" i="17"/>
  <c r="DD57" i="17"/>
  <c r="DD56" i="17"/>
  <c r="DD55" i="17"/>
  <c r="DD54" i="17"/>
  <c r="DD53" i="17"/>
  <c r="DD52" i="17"/>
  <c r="DD51" i="17"/>
  <c r="DD50" i="17"/>
  <c r="DD49" i="17"/>
  <c r="DD48" i="17"/>
  <c r="DD47" i="17"/>
  <c r="DD46" i="17"/>
  <c r="DD45" i="17"/>
  <c r="DD44" i="17"/>
  <c r="DD43" i="17"/>
  <c r="DD42" i="17"/>
  <c r="DD41" i="17"/>
  <c r="DD40" i="17"/>
  <c r="DD39" i="17"/>
  <c r="DD38" i="17"/>
  <c r="DD37" i="17"/>
  <c r="DD36" i="17"/>
  <c r="DD35" i="17"/>
  <c r="DD34" i="17"/>
  <c r="DD33" i="17"/>
  <c r="DD32" i="17"/>
  <c r="DD31" i="17"/>
  <c r="DD30" i="17"/>
  <c r="DD29" i="17"/>
  <c r="DD28" i="17"/>
  <c r="DD27" i="17"/>
  <c r="DD26" i="17"/>
  <c r="DD25" i="17"/>
  <c r="DD24" i="17"/>
  <c r="DD23" i="17"/>
  <c r="DD22" i="17"/>
  <c r="DD21" i="17"/>
  <c r="DD20" i="17"/>
  <c r="DD19" i="17"/>
  <c r="DD18" i="17"/>
  <c r="DD17" i="17"/>
  <c r="DD16" i="17"/>
  <c r="DD15" i="17"/>
  <c r="DD14" i="17"/>
  <c r="DD13" i="17"/>
  <c r="DD12" i="17"/>
  <c r="DD11" i="17"/>
  <c r="DD10" i="17"/>
  <c r="DD9" i="17"/>
  <c r="DD8" i="17"/>
  <c r="DD7" i="17"/>
  <c r="DD6" i="17"/>
  <c r="DD5" i="17"/>
  <c r="DD4" i="17"/>
  <c r="DD3" i="17"/>
  <c r="DD2" i="17"/>
  <c r="DG361" i="17"/>
  <c r="DG360" i="17"/>
  <c r="DG359" i="17"/>
  <c r="DG358" i="17"/>
  <c r="DG357" i="17"/>
  <c r="DG356" i="17"/>
  <c r="DG355" i="17"/>
  <c r="DG354" i="17"/>
  <c r="DG353" i="17"/>
  <c r="DG352" i="17"/>
  <c r="DG351" i="17"/>
  <c r="DG350" i="17"/>
  <c r="DG349" i="17"/>
  <c r="DG348" i="17"/>
  <c r="DG347" i="17"/>
  <c r="DG346" i="17"/>
  <c r="DG345" i="17"/>
  <c r="DG344" i="17"/>
  <c r="DG343" i="17"/>
  <c r="DG342" i="17"/>
  <c r="DG341" i="17"/>
  <c r="DG340" i="17"/>
  <c r="DG339" i="17"/>
  <c r="DG338" i="17"/>
  <c r="DG337" i="17"/>
  <c r="DG336" i="17"/>
  <c r="DG335" i="17"/>
  <c r="DG334" i="17"/>
  <c r="DG333" i="17"/>
  <c r="DG332" i="17"/>
  <c r="DG331" i="17"/>
  <c r="DG330" i="17"/>
  <c r="DG329" i="17"/>
  <c r="DG328" i="17"/>
  <c r="DG327" i="17"/>
  <c r="DG326" i="17"/>
  <c r="DG325" i="17"/>
  <c r="DG324" i="17"/>
  <c r="DG323" i="17"/>
  <c r="DG322" i="17"/>
  <c r="DG321" i="17"/>
  <c r="DG320" i="17"/>
  <c r="DG319" i="17"/>
  <c r="DG318" i="17"/>
  <c r="DG317" i="17"/>
  <c r="DG316" i="17"/>
  <c r="DG315" i="17"/>
  <c r="DG314" i="17"/>
  <c r="DG313" i="17"/>
  <c r="DG312" i="17"/>
  <c r="DG311" i="17"/>
  <c r="DG310" i="17"/>
  <c r="DG309" i="17"/>
  <c r="DG308" i="17"/>
  <c r="DG307" i="17"/>
  <c r="DG306" i="17"/>
  <c r="DG305" i="17"/>
  <c r="DG304" i="17"/>
  <c r="DG303" i="17"/>
  <c r="DG302" i="17"/>
  <c r="DG301" i="17"/>
  <c r="DG300" i="17"/>
  <c r="DG299" i="17"/>
  <c r="DG298" i="17"/>
  <c r="DG297" i="17"/>
  <c r="DG296" i="17"/>
  <c r="DG295" i="17"/>
  <c r="DG294" i="17"/>
  <c r="DG293" i="17"/>
  <c r="DG292" i="17"/>
  <c r="DG291" i="17"/>
  <c r="DG290" i="17"/>
  <c r="DG289" i="17"/>
  <c r="DG288" i="17"/>
  <c r="DG287" i="17"/>
  <c r="DG286" i="17"/>
  <c r="DG285" i="17"/>
  <c r="DG284" i="17"/>
  <c r="DG283" i="17"/>
  <c r="DG282" i="17"/>
  <c r="DG281" i="17"/>
  <c r="DG280" i="17"/>
  <c r="DG279" i="17"/>
  <c r="DG278" i="17"/>
  <c r="DG277" i="17"/>
  <c r="DG276" i="17"/>
  <c r="DG275" i="17"/>
  <c r="DG274" i="17"/>
  <c r="DG273" i="17"/>
  <c r="DG272" i="17"/>
  <c r="DG271" i="17"/>
  <c r="DG270" i="17"/>
  <c r="DG269" i="17"/>
  <c r="DG268" i="17"/>
  <c r="DG267" i="17"/>
  <c r="DG266" i="17"/>
  <c r="DG265" i="17"/>
  <c r="DG264" i="17"/>
  <c r="DG263" i="17"/>
  <c r="DG262" i="17"/>
  <c r="DG261" i="17"/>
  <c r="DG260" i="17"/>
  <c r="DG259" i="17"/>
  <c r="DG258" i="17"/>
  <c r="DG257" i="17"/>
  <c r="DG256" i="17"/>
  <c r="DG255" i="17"/>
  <c r="DG254" i="17"/>
  <c r="DG253" i="17"/>
  <c r="DG252" i="17"/>
  <c r="DG251" i="17"/>
  <c r="DG250" i="17"/>
  <c r="DG249" i="17"/>
  <c r="DG248" i="17"/>
  <c r="DG247" i="17"/>
  <c r="DG246" i="17"/>
  <c r="DG245" i="17"/>
  <c r="DG244" i="17"/>
  <c r="DG243" i="17"/>
  <c r="DG242" i="17"/>
  <c r="DG241" i="17"/>
  <c r="DG240" i="17"/>
  <c r="DG239" i="17"/>
  <c r="DG238" i="17"/>
  <c r="DG237" i="17"/>
  <c r="DG236" i="17"/>
  <c r="DG235" i="17"/>
  <c r="DG234" i="17"/>
  <c r="DG233" i="17"/>
  <c r="DG232" i="17"/>
  <c r="DG231" i="17"/>
  <c r="DG230" i="17"/>
  <c r="DG229" i="17"/>
  <c r="DG228" i="17"/>
  <c r="DG227" i="17"/>
  <c r="DG226" i="17"/>
  <c r="DG225" i="17"/>
  <c r="DG224" i="17"/>
  <c r="DG223" i="17"/>
  <c r="DG222" i="17"/>
  <c r="DG221" i="17"/>
  <c r="DG220" i="17"/>
  <c r="DG219" i="17"/>
  <c r="DG218" i="17"/>
  <c r="DG217" i="17"/>
  <c r="DG216" i="17"/>
  <c r="DG215" i="17"/>
  <c r="DG214" i="17"/>
  <c r="DG213" i="17"/>
  <c r="DG212" i="17"/>
  <c r="DG211" i="17"/>
  <c r="DG210" i="17"/>
  <c r="DG209" i="17"/>
  <c r="DG208" i="17"/>
  <c r="DG207" i="17"/>
  <c r="DG206" i="17"/>
  <c r="DG205" i="17"/>
  <c r="DG204" i="17"/>
  <c r="DG203" i="17"/>
  <c r="DG202" i="17"/>
  <c r="DG201" i="17"/>
  <c r="DG200" i="17"/>
  <c r="DG199" i="17"/>
  <c r="DG198" i="17"/>
  <c r="DG197" i="17"/>
  <c r="DG196" i="17"/>
  <c r="DG195" i="17"/>
  <c r="DG194" i="17"/>
  <c r="DG193" i="17"/>
  <c r="DG192" i="17"/>
  <c r="DG191" i="17"/>
  <c r="DG190" i="17"/>
  <c r="DG189" i="17"/>
  <c r="DG188" i="17"/>
  <c r="DG187" i="17"/>
  <c r="DG186" i="17"/>
  <c r="DG185" i="17"/>
  <c r="DG184" i="17"/>
  <c r="DG183" i="17"/>
  <c r="DG182" i="17"/>
  <c r="DG181" i="17"/>
  <c r="DG180" i="17"/>
  <c r="DG179" i="17"/>
  <c r="DG178" i="17"/>
  <c r="DG177" i="17"/>
  <c r="DG176" i="17"/>
  <c r="DG175" i="17"/>
  <c r="DG174" i="17"/>
  <c r="DG173" i="17"/>
  <c r="DG172" i="17"/>
  <c r="DG171" i="17"/>
  <c r="DG170" i="17"/>
  <c r="DG169" i="17"/>
  <c r="DG168" i="17"/>
  <c r="DG167" i="17"/>
  <c r="DG166" i="17"/>
  <c r="DG165" i="17"/>
  <c r="DG164" i="17"/>
  <c r="DG163" i="17"/>
  <c r="DG162" i="17"/>
  <c r="DG161" i="17"/>
  <c r="DG160" i="17"/>
  <c r="DG159" i="17"/>
  <c r="DG158" i="17"/>
  <c r="DG157" i="17"/>
  <c r="DG156" i="17"/>
  <c r="DG155" i="17"/>
  <c r="DG154" i="17"/>
  <c r="DG153" i="17"/>
  <c r="DG152" i="17"/>
  <c r="DG151" i="17"/>
  <c r="DG150" i="17"/>
  <c r="DG149" i="17"/>
  <c r="DG148" i="17"/>
  <c r="DG147" i="17"/>
  <c r="DG146" i="17"/>
  <c r="DG145" i="17"/>
  <c r="DG144" i="17"/>
  <c r="DG143" i="17"/>
  <c r="DG142" i="17"/>
  <c r="DG141" i="17"/>
  <c r="DG140" i="17"/>
  <c r="DG139" i="17"/>
  <c r="DG138" i="17"/>
  <c r="DG137" i="17"/>
  <c r="DG136" i="17"/>
  <c r="DG135" i="17"/>
  <c r="DG134" i="17"/>
  <c r="DG133" i="17"/>
  <c r="DG132" i="17"/>
  <c r="DG131" i="17"/>
  <c r="DG130" i="17"/>
  <c r="DG129" i="17"/>
  <c r="DG128" i="17"/>
  <c r="DG127" i="17"/>
  <c r="DG126" i="17"/>
  <c r="DG125" i="17"/>
  <c r="DG124" i="17"/>
  <c r="DG123" i="17"/>
  <c r="DG122" i="17"/>
  <c r="DG121" i="17"/>
  <c r="DG120" i="17"/>
  <c r="DG119" i="17"/>
  <c r="DG118" i="17"/>
  <c r="DG117" i="17"/>
  <c r="DG116" i="17"/>
  <c r="DG115" i="17"/>
  <c r="DG114" i="17"/>
  <c r="DG113" i="17"/>
  <c r="DG112" i="17"/>
  <c r="DG111" i="17"/>
  <c r="DG110" i="17"/>
  <c r="DG109" i="17"/>
  <c r="DG108" i="17"/>
  <c r="DG107" i="17"/>
  <c r="DG106" i="17"/>
  <c r="DG105" i="17"/>
  <c r="DG104" i="17"/>
  <c r="DG103" i="17"/>
  <c r="DG102" i="17"/>
  <c r="DG101" i="17"/>
  <c r="DG100" i="17"/>
  <c r="DG99" i="17"/>
  <c r="DG98" i="17"/>
  <c r="DG97" i="17"/>
  <c r="DG96" i="17"/>
  <c r="DG95" i="17"/>
  <c r="DG94" i="17"/>
  <c r="DG93" i="17"/>
  <c r="DG92" i="17"/>
  <c r="DG91" i="17"/>
  <c r="DG90" i="17"/>
  <c r="DG89" i="17"/>
  <c r="DG88" i="17"/>
  <c r="DG87" i="17"/>
  <c r="DG86" i="17"/>
  <c r="DG85" i="17"/>
  <c r="DG84" i="17"/>
  <c r="DG83" i="17"/>
  <c r="DG82" i="17"/>
  <c r="DG81" i="17"/>
  <c r="DG80" i="17"/>
  <c r="DG79" i="17"/>
  <c r="DG78" i="17"/>
  <c r="DG77" i="17"/>
  <c r="DG76" i="17"/>
  <c r="DG75" i="17"/>
  <c r="DG74" i="17"/>
  <c r="DG73" i="17"/>
  <c r="DG72" i="17"/>
  <c r="DG71" i="17"/>
  <c r="DG70" i="17"/>
  <c r="DG69" i="17"/>
  <c r="DG68" i="17"/>
  <c r="DG67" i="17"/>
  <c r="DG66" i="17"/>
  <c r="DG65" i="17"/>
  <c r="DG64" i="17"/>
  <c r="DG63" i="17"/>
  <c r="DG62" i="17"/>
  <c r="DG61" i="17"/>
  <c r="DG60" i="17"/>
  <c r="DG59" i="17"/>
  <c r="DG58" i="17"/>
  <c r="DG57" i="17"/>
  <c r="DG56" i="17"/>
  <c r="DG55" i="17"/>
  <c r="DG54" i="17"/>
  <c r="DG53" i="17"/>
  <c r="DG52" i="17"/>
  <c r="DG51" i="17"/>
  <c r="DG50" i="17"/>
  <c r="DG49" i="17"/>
  <c r="DG48" i="17"/>
  <c r="DG47" i="17"/>
  <c r="DG46" i="17"/>
  <c r="DG45" i="17"/>
  <c r="DG44" i="17"/>
  <c r="DG43" i="17"/>
  <c r="DG42" i="17"/>
  <c r="DG41" i="17"/>
  <c r="DG40" i="17"/>
  <c r="DG39" i="17"/>
  <c r="DG38" i="17"/>
  <c r="DG37" i="17"/>
  <c r="DG36" i="17"/>
  <c r="DG35" i="17"/>
  <c r="DG34" i="17"/>
  <c r="DG33" i="17"/>
  <c r="DG32" i="17"/>
  <c r="DG31" i="17"/>
  <c r="DG30" i="17"/>
  <c r="DG29" i="17"/>
  <c r="DG28" i="17"/>
  <c r="DG27" i="17"/>
  <c r="DG26" i="17"/>
  <c r="DG25" i="17"/>
  <c r="DG24" i="17"/>
  <c r="DG23" i="17"/>
  <c r="DG22" i="17"/>
  <c r="DG21" i="17"/>
  <c r="DG20" i="17"/>
  <c r="DG19" i="17"/>
  <c r="DG18" i="17"/>
  <c r="DG17" i="17"/>
  <c r="DG16" i="17"/>
  <c r="DG15" i="17"/>
  <c r="DG14" i="17"/>
  <c r="DG13" i="17"/>
  <c r="DG12" i="17"/>
  <c r="DG11" i="17"/>
  <c r="DG10" i="17"/>
  <c r="DG9" i="17"/>
  <c r="DG8" i="17"/>
  <c r="DG7" i="17"/>
  <c r="DG6" i="17"/>
  <c r="DG5" i="17"/>
  <c r="DG4" i="17"/>
  <c r="DG3" i="17"/>
  <c r="DG2" i="17"/>
  <c r="DJ361" i="17"/>
  <c r="DJ360" i="17"/>
  <c r="DJ359" i="17"/>
  <c r="DJ358" i="17"/>
  <c r="DJ357" i="17"/>
  <c r="DJ356" i="17"/>
  <c r="DJ355" i="17"/>
  <c r="DJ354" i="17"/>
  <c r="DJ353" i="17"/>
  <c r="DJ352" i="17"/>
  <c r="DJ351" i="17"/>
  <c r="DJ350" i="17"/>
  <c r="DJ349" i="17"/>
  <c r="DJ348" i="17"/>
  <c r="DJ347" i="17"/>
  <c r="DJ346" i="17"/>
  <c r="DJ345" i="17"/>
  <c r="DJ344" i="17"/>
  <c r="DJ343" i="17"/>
  <c r="DJ342" i="17"/>
  <c r="DJ341" i="17"/>
  <c r="DJ340" i="17"/>
  <c r="DJ339" i="17"/>
  <c r="DJ338" i="17"/>
  <c r="DJ337" i="17"/>
  <c r="DJ336" i="17"/>
  <c r="DJ335" i="17"/>
  <c r="DJ334" i="17"/>
  <c r="DJ333" i="17"/>
  <c r="DJ332" i="17"/>
  <c r="DJ331" i="17"/>
  <c r="DJ330" i="17"/>
  <c r="DJ329" i="17"/>
  <c r="DJ328" i="17"/>
  <c r="DJ327" i="17"/>
  <c r="DJ326" i="17"/>
  <c r="DJ325" i="17"/>
  <c r="DJ324" i="17"/>
  <c r="DJ323" i="17"/>
  <c r="DJ322" i="17"/>
  <c r="DJ321" i="17"/>
  <c r="DJ320" i="17"/>
  <c r="DJ319" i="17"/>
  <c r="DJ318" i="17"/>
  <c r="DJ317" i="17"/>
  <c r="DJ316" i="17"/>
  <c r="DJ315" i="17"/>
  <c r="DJ314" i="17"/>
  <c r="DJ313" i="17"/>
  <c r="DJ312" i="17"/>
  <c r="DJ311" i="17"/>
  <c r="DJ310" i="17"/>
  <c r="DJ309" i="17"/>
  <c r="DJ308" i="17"/>
  <c r="DJ307" i="17"/>
  <c r="DJ306" i="17"/>
  <c r="DJ305" i="17"/>
  <c r="DJ304" i="17"/>
  <c r="DJ303" i="17"/>
  <c r="DJ302" i="17"/>
  <c r="DJ301" i="17"/>
  <c r="DJ300" i="17"/>
  <c r="DJ299" i="17"/>
  <c r="DJ298" i="17"/>
  <c r="DJ297" i="17"/>
  <c r="DJ296" i="17"/>
  <c r="DJ295" i="17"/>
  <c r="DJ294" i="17"/>
  <c r="DJ293" i="17"/>
  <c r="DJ292" i="17"/>
  <c r="DJ291" i="17"/>
  <c r="DJ290" i="17"/>
  <c r="DJ289" i="17"/>
  <c r="DJ288" i="17"/>
  <c r="DJ287" i="17"/>
  <c r="DJ286" i="17"/>
  <c r="DJ285" i="17"/>
  <c r="DJ284" i="17"/>
  <c r="DJ283" i="17"/>
  <c r="DJ282" i="17"/>
  <c r="DJ281" i="17"/>
  <c r="DJ280" i="17"/>
  <c r="DJ279" i="17"/>
  <c r="DJ278" i="17"/>
  <c r="DJ277" i="17"/>
  <c r="DJ276" i="17"/>
  <c r="DJ275" i="17"/>
  <c r="DJ274" i="17"/>
  <c r="DJ273" i="17"/>
  <c r="DJ272" i="17"/>
  <c r="DJ271" i="17"/>
  <c r="DJ270" i="17"/>
  <c r="DJ269" i="17"/>
  <c r="DJ268" i="17"/>
  <c r="DJ267" i="17"/>
  <c r="DJ266" i="17"/>
  <c r="DJ265" i="17"/>
  <c r="DJ264" i="17"/>
  <c r="DJ263" i="17"/>
  <c r="DJ262" i="17"/>
  <c r="DJ261" i="17"/>
  <c r="DJ260" i="17"/>
  <c r="DJ259" i="17"/>
  <c r="DJ258" i="17"/>
  <c r="DJ257" i="17"/>
  <c r="DJ256" i="17"/>
  <c r="DJ255" i="17"/>
  <c r="DJ254" i="17"/>
  <c r="DJ253" i="17"/>
  <c r="DJ252" i="17"/>
  <c r="DJ251" i="17"/>
  <c r="DJ250" i="17"/>
  <c r="DJ249" i="17"/>
  <c r="DJ248" i="17"/>
  <c r="DJ247" i="17"/>
  <c r="DJ246" i="17"/>
  <c r="DJ245" i="17"/>
  <c r="DJ244" i="17"/>
  <c r="DJ243" i="17"/>
  <c r="DJ242" i="17"/>
  <c r="DJ241" i="17"/>
  <c r="DJ240" i="17"/>
  <c r="DJ239" i="17"/>
  <c r="DJ238" i="17"/>
  <c r="DJ237" i="17"/>
  <c r="DJ236" i="17"/>
  <c r="DJ235" i="17"/>
  <c r="DJ234" i="17"/>
  <c r="DJ233" i="17"/>
  <c r="DJ232" i="17"/>
  <c r="DJ231" i="17"/>
  <c r="DJ230" i="17"/>
  <c r="DJ229" i="17"/>
  <c r="DJ228" i="17"/>
  <c r="DJ227" i="17"/>
  <c r="DJ226" i="17"/>
  <c r="DJ225" i="17"/>
  <c r="DJ224" i="17"/>
  <c r="DJ223" i="17"/>
  <c r="DJ222" i="17"/>
  <c r="DJ221" i="17"/>
  <c r="DJ220" i="17"/>
  <c r="DJ219" i="17"/>
  <c r="DJ218" i="17"/>
  <c r="DJ217" i="17"/>
  <c r="DJ216" i="17"/>
  <c r="DJ215" i="17"/>
  <c r="DJ214" i="17"/>
  <c r="DJ213" i="17"/>
  <c r="DJ212" i="17"/>
  <c r="DJ211" i="17"/>
  <c r="DJ210" i="17"/>
  <c r="DJ209" i="17"/>
  <c r="DJ208" i="17"/>
  <c r="DJ207" i="17"/>
  <c r="DJ206" i="17"/>
  <c r="DJ205" i="17"/>
  <c r="DJ204" i="17"/>
  <c r="DJ203" i="17"/>
  <c r="DJ202" i="17"/>
  <c r="DJ201" i="17"/>
  <c r="DJ200" i="17"/>
  <c r="DJ199" i="17"/>
  <c r="DJ198" i="17"/>
  <c r="DJ197" i="17"/>
  <c r="DJ196" i="17"/>
  <c r="DJ195" i="17"/>
  <c r="DJ194" i="17"/>
  <c r="DJ193" i="17"/>
  <c r="DJ192" i="17"/>
  <c r="DJ191" i="17"/>
  <c r="DJ190" i="17"/>
  <c r="DJ189" i="17"/>
  <c r="DJ188" i="17"/>
  <c r="DJ187" i="17"/>
  <c r="DJ186" i="17"/>
  <c r="DJ185" i="17"/>
  <c r="DJ184" i="17"/>
  <c r="DJ183" i="17"/>
  <c r="DJ182" i="17"/>
  <c r="DJ181" i="17"/>
  <c r="DJ180" i="17"/>
  <c r="DJ179" i="17"/>
  <c r="DJ178" i="17"/>
  <c r="DJ177" i="17"/>
  <c r="DJ176" i="17"/>
  <c r="DJ175" i="17"/>
  <c r="DJ174" i="17"/>
  <c r="DJ173" i="17"/>
  <c r="DJ172" i="17"/>
  <c r="DJ171" i="17"/>
  <c r="DJ170" i="17"/>
  <c r="DJ169" i="17"/>
  <c r="DJ168" i="17"/>
  <c r="DJ167" i="17"/>
  <c r="DJ166" i="17"/>
  <c r="DJ165" i="17"/>
  <c r="DJ164" i="17"/>
  <c r="DJ163" i="17"/>
  <c r="DJ162" i="17"/>
  <c r="DJ161" i="17"/>
  <c r="DJ160" i="17"/>
  <c r="DJ159" i="17"/>
  <c r="DJ158" i="17"/>
  <c r="DJ157" i="17"/>
  <c r="DJ156" i="17"/>
  <c r="DJ155" i="17"/>
  <c r="DJ154" i="17"/>
  <c r="DJ153" i="17"/>
  <c r="DJ152" i="17"/>
  <c r="DJ151" i="17"/>
  <c r="DJ150" i="17"/>
  <c r="DJ149" i="17"/>
  <c r="DJ148" i="17"/>
  <c r="DJ147" i="17"/>
  <c r="DJ146" i="17"/>
  <c r="DJ145" i="17"/>
  <c r="DJ144" i="17"/>
  <c r="DJ143" i="17"/>
  <c r="DJ142" i="17"/>
  <c r="DJ141" i="17"/>
  <c r="DJ140" i="17"/>
  <c r="DJ139" i="17"/>
  <c r="DJ138" i="17"/>
  <c r="DJ137" i="17"/>
  <c r="DJ136" i="17"/>
  <c r="DJ135" i="17"/>
  <c r="DJ134" i="17"/>
  <c r="DJ133" i="17"/>
  <c r="DJ132" i="17"/>
  <c r="DJ131" i="17"/>
  <c r="DJ130" i="17"/>
  <c r="DJ129" i="17"/>
  <c r="DJ128" i="17"/>
  <c r="DJ127" i="17"/>
  <c r="DJ126" i="17"/>
  <c r="DJ125" i="17"/>
  <c r="DJ124" i="17"/>
  <c r="DJ123" i="17"/>
  <c r="DJ122" i="17"/>
  <c r="DJ121" i="17"/>
  <c r="DJ120" i="17"/>
  <c r="DJ119" i="17"/>
  <c r="DJ118" i="17"/>
  <c r="DJ117" i="17"/>
  <c r="DJ116" i="17"/>
  <c r="DJ115" i="17"/>
  <c r="DJ114" i="17"/>
  <c r="DJ113" i="17"/>
  <c r="DJ112" i="17"/>
  <c r="DJ111" i="17"/>
  <c r="DJ110" i="17"/>
  <c r="DJ109" i="17"/>
  <c r="DJ108" i="17"/>
  <c r="DJ107" i="17"/>
  <c r="DJ106" i="17"/>
  <c r="DJ105" i="17"/>
  <c r="DJ104" i="17"/>
  <c r="DJ103" i="17"/>
  <c r="DJ102" i="17"/>
  <c r="DJ101" i="17"/>
  <c r="DJ100" i="17"/>
  <c r="DJ99" i="17"/>
  <c r="DJ98" i="17"/>
  <c r="DJ97" i="17"/>
  <c r="DJ96" i="17"/>
  <c r="DJ95" i="17"/>
  <c r="DJ94" i="17"/>
  <c r="DJ93" i="17"/>
  <c r="DJ92" i="17"/>
  <c r="DJ91" i="17"/>
  <c r="DJ90" i="17"/>
  <c r="DJ89" i="17"/>
  <c r="DJ88" i="17"/>
  <c r="DJ87" i="17"/>
  <c r="DJ86" i="17"/>
  <c r="DJ85" i="17"/>
  <c r="DJ84" i="17"/>
  <c r="DJ83" i="17"/>
  <c r="DJ82" i="17"/>
  <c r="DJ81" i="17"/>
  <c r="DJ80" i="17"/>
  <c r="DJ79" i="17"/>
  <c r="DJ78" i="17"/>
  <c r="DJ77" i="17"/>
  <c r="DJ76" i="17"/>
  <c r="DJ75" i="17"/>
  <c r="DJ74" i="17"/>
  <c r="DJ73" i="17"/>
  <c r="DJ72" i="17"/>
  <c r="DJ71" i="17"/>
  <c r="DJ70" i="17"/>
  <c r="DJ69" i="17"/>
  <c r="DJ68" i="17"/>
  <c r="DJ67" i="17"/>
  <c r="DJ66" i="17"/>
  <c r="DJ65" i="17"/>
  <c r="DJ64" i="17"/>
  <c r="DJ63" i="17"/>
  <c r="DJ62" i="17"/>
  <c r="DJ61" i="17"/>
  <c r="DJ60" i="17"/>
  <c r="DJ59" i="17"/>
  <c r="DJ58" i="17"/>
  <c r="DJ57" i="17"/>
  <c r="DJ56" i="17"/>
  <c r="DJ55" i="17"/>
  <c r="DJ54" i="17"/>
  <c r="DJ53" i="17"/>
  <c r="DJ52" i="17"/>
  <c r="DJ51" i="17"/>
  <c r="DJ50" i="17"/>
  <c r="DJ49" i="17"/>
  <c r="DJ48" i="17"/>
  <c r="DJ47" i="17"/>
  <c r="DJ46" i="17"/>
  <c r="DJ45" i="17"/>
  <c r="DJ44" i="17"/>
  <c r="DJ43" i="17"/>
  <c r="DJ42" i="17"/>
  <c r="DJ41" i="17"/>
  <c r="DJ40" i="17"/>
  <c r="DJ39" i="17"/>
  <c r="DJ38" i="17"/>
  <c r="DJ37" i="17"/>
  <c r="DJ36" i="17"/>
  <c r="DJ35" i="17"/>
  <c r="DJ34" i="17"/>
  <c r="DJ33" i="17"/>
  <c r="DJ32" i="17"/>
  <c r="DJ31" i="17"/>
  <c r="DJ30" i="17"/>
  <c r="DJ29" i="17"/>
  <c r="DJ28" i="17"/>
  <c r="DJ27" i="17"/>
  <c r="DJ26" i="17"/>
  <c r="DJ25" i="17"/>
  <c r="DJ24" i="17"/>
  <c r="DJ23" i="17"/>
  <c r="DJ22" i="17"/>
  <c r="DJ21" i="17"/>
  <c r="DJ20" i="17"/>
  <c r="DJ19" i="17"/>
  <c r="DJ18" i="17"/>
  <c r="DJ17" i="17"/>
  <c r="DJ16" i="17"/>
  <c r="DJ15" i="17"/>
  <c r="DJ14" i="17"/>
  <c r="DJ13" i="17"/>
  <c r="DJ12" i="17"/>
  <c r="DJ11" i="17"/>
  <c r="DJ10" i="17"/>
  <c r="DJ9" i="17"/>
  <c r="DJ8" i="17"/>
  <c r="DJ7" i="17"/>
  <c r="DJ6" i="17"/>
  <c r="DJ5" i="17"/>
  <c r="DJ4" i="17"/>
  <c r="DJ3" i="17"/>
  <c r="DJ2" i="17"/>
  <c r="DM361" i="17"/>
  <c r="DM360" i="17"/>
  <c r="DM359" i="17"/>
  <c r="DM358" i="17"/>
  <c r="DM357" i="17"/>
  <c r="DM356" i="17"/>
  <c r="DM355" i="17"/>
  <c r="DM354" i="17"/>
  <c r="DM353" i="17"/>
  <c r="DM352" i="17"/>
  <c r="DM351" i="17"/>
  <c r="DM350" i="17"/>
  <c r="DM349" i="17"/>
  <c r="DM348" i="17"/>
  <c r="DM347" i="17"/>
  <c r="DM346" i="17"/>
  <c r="DM345" i="17"/>
  <c r="DM344" i="17"/>
  <c r="DM343" i="17"/>
  <c r="DM342" i="17"/>
  <c r="DM341" i="17"/>
  <c r="DM340" i="17"/>
  <c r="DM339" i="17"/>
  <c r="DM338" i="17"/>
  <c r="DM337" i="17"/>
  <c r="DM336" i="17"/>
  <c r="DM335" i="17"/>
  <c r="DM334" i="17"/>
  <c r="DM333" i="17"/>
  <c r="DM332" i="17"/>
  <c r="DM331" i="17"/>
  <c r="DM330" i="17"/>
  <c r="DM329" i="17"/>
  <c r="DM328" i="17"/>
  <c r="DM327" i="17"/>
  <c r="DM326" i="17"/>
  <c r="DM325" i="17"/>
  <c r="DM324" i="17"/>
  <c r="DM323" i="17"/>
  <c r="DM322" i="17"/>
  <c r="DM321" i="17"/>
  <c r="DM320" i="17"/>
  <c r="DM319" i="17"/>
  <c r="DM318" i="17"/>
  <c r="DM317" i="17"/>
  <c r="DM316" i="17"/>
  <c r="DM315" i="17"/>
  <c r="DM314" i="17"/>
  <c r="DM313" i="17"/>
  <c r="DM312" i="17"/>
  <c r="DM311" i="17"/>
  <c r="DM310" i="17"/>
  <c r="DM309" i="17"/>
  <c r="DM308" i="17"/>
  <c r="DM307" i="17"/>
  <c r="DM306" i="17"/>
  <c r="DM305" i="17"/>
  <c r="DM304" i="17"/>
  <c r="DM303" i="17"/>
  <c r="DM302" i="17"/>
  <c r="DM301" i="17"/>
  <c r="DM300" i="17"/>
  <c r="DM299" i="17"/>
  <c r="DM298" i="17"/>
  <c r="DM297" i="17"/>
  <c r="DM296" i="17"/>
  <c r="DM295" i="17"/>
  <c r="DM294" i="17"/>
  <c r="DM293" i="17"/>
  <c r="DM292" i="17"/>
  <c r="DM291" i="17"/>
  <c r="DM290" i="17"/>
  <c r="DM289" i="17"/>
  <c r="DM288" i="17"/>
  <c r="DM287" i="17"/>
  <c r="DM286" i="17"/>
  <c r="DM285" i="17"/>
  <c r="DM284" i="17"/>
  <c r="DM283" i="17"/>
  <c r="DM282" i="17"/>
  <c r="DM281" i="17"/>
  <c r="DM280" i="17"/>
  <c r="DM279" i="17"/>
  <c r="DM278" i="17"/>
  <c r="DM277" i="17"/>
  <c r="DM276" i="17"/>
  <c r="DM275" i="17"/>
  <c r="DM274" i="17"/>
  <c r="DM273" i="17"/>
  <c r="DM272" i="17"/>
  <c r="DM271" i="17"/>
  <c r="DM270" i="17"/>
  <c r="DM269" i="17"/>
  <c r="DM268" i="17"/>
  <c r="DM267" i="17"/>
  <c r="DM266" i="17"/>
  <c r="DM265" i="17"/>
  <c r="DM264" i="17"/>
  <c r="DM263" i="17"/>
  <c r="DM262" i="17"/>
  <c r="DM261" i="17"/>
  <c r="DM260" i="17"/>
  <c r="DM259" i="17"/>
  <c r="DM258" i="17"/>
  <c r="DM257" i="17"/>
  <c r="DM256" i="17"/>
  <c r="DM255" i="17"/>
  <c r="DM254" i="17"/>
  <c r="DM253" i="17"/>
  <c r="DM252" i="17"/>
  <c r="DM251" i="17"/>
  <c r="DM250" i="17"/>
  <c r="DM249" i="17"/>
  <c r="DM248" i="17"/>
  <c r="DM247" i="17"/>
  <c r="DM246" i="17"/>
  <c r="DM245" i="17"/>
  <c r="DM244" i="17"/>
  <c r="DM243" i="17"/>
  <c r="DM242" i="17"/>
  <c r="DM241" i="17"/>
  <c r="DM240" i="17"/>
  <c r="DM239" i="17"/>
  <c r="DM238" i="17"/>
  <c r="DM237" i="17"/>
  <c r="DM236" i="17"/>
  <c r="DM235" i="17"/>
  <c r="DM234" i="17"/>
  <c r="DM233" i="17"/>
  <c r="DM232" i="17"/>
  <c r="DM231" i="17"/>
  <c r="DM230" i="17"/>
  <c r="DM229" i="17"/>
  <c r="DM228" i="17"/>
  <c r="DM227" i="17"/>
  <c r="DM226" i="17"/>
  <c r="DM225" i="17"/>
  <c r="DM224" i="17"/>
  <c r="DM223" i="17"/>
  <c r="DM222" i="17"/>
  <c r="DM221" i="17"/>
  <c r="DM220" i="17"/>
  <c r="DM219" i="17"/>
  <c r="DM218" i="17"/>
  <c r="DM217" i="17"/>
  <c r="DM216" i="17"/>
  <c r="DM215" i="17"/>
  <c r="DM214" i="17"/>
  <c r="DM213" i="17"/>
  <c r="DM212" i="17"/>
  <c r="DM211" i="17"/>
  <c r="DM210" i="17"/>
  <c r="DM209" i="17"/>
  <c r="DM208" i="17"/>
  <c r="DM207" i="17"/>
  <c r="DM206" i="17"/>
  <c r="DM205" i="17"/>
  <c r="DM204" i="17"/>
  <c r="DM203" i="17"/>
  <c r="DM202" i="17"/>
  <c r="DM201" i="17"/>
  <c r="DM200" i="17"/>
  <c r="DM199" i="17"/>
  <c r="DM198" i="17"/>
  <c r="DM197" i="17"/>
  <c r="DM196" i="17"/>
  <c r="DM195" i="17"/>
  <c r="DM194" i="17"/>
  <c r="DM193" i="17"/>
  <c r="DM192" i="17"/>
  <c r="DM191" i="17"/>
  <c r="DM190" i="17"/>
  <c r="DM189" i="17"/>
  <c r="DM188" i="17"/>
  <c r="DM187" i="17"/>
  <c r="DM186" i="17"/>
  <c r="DM185" i="17"/>
  <c r="DM184" i="17"/>
  <c r="DM183" i="17"/>
  <c r="DM182" i="17"/>
  <c r="DM181" i="17"/>
  <c r="DM180" i="17"/>
  <c r="DM179" i="17"/>
  <c r="DM178" i="17"/>
  <c r="DM177" i="17"/>
  <c r="DM176" i="17"/>
  <c r="DM175" i="17"/>
  <c r="DM174" i="17"/>
  <c r="DM173" i="17"/>
  <c r="DM172" i="17"/>
  <c r="DM171" i="17"/>
  <c r="DM170" i="17"/>
  <c r="DM169" i="17"/>
  <c r="DM168" i="17"/>
  <c r="DM167" i="17"/>
  <c r="DM166" i="17"/>
  <c r="DM165" i="17"/>
  <c r="DM164" i="17"/>
  <c r="DM163" i="17"/>
  <c r="DM162" i="17"/>
  <c r="DM161" i="17"/>
  <c r="DM160" i="17"/>
  <c r="DM159" i="17"/>
  <c r="DM158" i="17"/>
  <c r="DM157" i="17"/>
  <c r="DM156" i="17"/>
  <c r="DM155" i="17"/>
  <c r="DM154" i="17"/>
  <c r="DM153" i="17"/>
  <c r="DM152" i="17"/>
  <c r="DM151" i="17"/>
  <c r="DM150" i="17"/>
  <c r="DM149" i="17"/>
  <c r="DM148" i="17"/>
  <c r="DM147" i="17"/>
  <c r="DM146" i="17"/>
  <c r="DM145" i="17"/>
  <c r="DM144" i="17"/>
  <c r="DM143" i="17"/>
  <c r="DM142" i="17"/>
  <c r="DM141" i="17"/>
  <c r="DM140" i="17"/>
  <c r="DM139" i="17"/>
  <c r="DM138" i="17"/>
  <c r="DM137" i="17"/>
  <c r="DM136" i="17"/>
  <c r="DM135" i="17"/>
  <c r="DM134" i="17"/>
  <c r="DM133" i="17"/>
  <c r="DM132" i="17"/>
  <c r="DM131" i="17"/>
  <c r="DM130" i="17"/>
  <c r="DM129" i="17"/>
  <c r="DM128" i="17"/>
  <c r="DM127" i="17"/>
  <c r="DM126" i="17"/>
  <c r="DM125" i="17"/>
  <c r="DM124" i="17"/>
  <c r="DM123" i="17"/>
  <c r="DM122" i="17"/>
  <c r="DM121" i="17"/>
  <c r="DM120" i="17"/>
  <c r="DM119" i="17"/>
  <c r="DM118" i="17"/>
  <c r="DM117" i="17"/>
  <c r="DM116" i="17"/>
  <c r="DM115" i="17"/>
  <c r="DM114" i="17"/>
  <c r="DM113" i="17"/>
  <c r="DM112" i="17"/>
  <c r="DM111" i="17"/>
  <c r="DM110" i="17"/>
  <c r="DM109" i="17"/>
  <c r="DM108" i="17"/>
  <c r="DM107" i="17"/>
  <c r="DM106" i="17"/>
  <c r="DM105" i="17"/>
  <c r="DM104" i="17"/>
  <c r="DM103" i="17"/>
  <c r="DM102" i="17"/>
  <c r="DM101" i="17"/>
  <c r="DM100" i="17"/>
  <c r="DM99" i="17"/>
  <c r="DM98" i="17"/>
  <c r="DM97" i="17"/>
  <c r="DM96" i="17"/>
  <c r="DM95" i="17"/>
  <c r="DM94" i="17"/>
  <c r="DM93" i="17"/>
  <c r="DM92" i="17"/>
  <c r="DM91" i="17"/>
  <c r="DM90" i="17"/>
  <c r="DM89" i="17"/>
  <c r="DM88" i="17"/>
  <c r="DM87" i="17"/>
  <c r="DM86" i="17"/>
  <c r="DM85" i="17"/>
  <c r="DM84" i="17"/>
  <c r="DM83" i="17"/>
  <c r="DM82" i="17"/>
  <c r="DM81" i="17"/>
  <c r="DM80" i="17"/>
  <c r="DM79" i="17"/>
  <c r="DM78" i="17"/>
  <c r="DM77" i="17"/>
  <c r="DM76" i="17"/>
  <c r="DM75" i="17"/>
  <c r="DM74" i="17"/>
  <c r="DM73" i="17"/>
  <c r="DM72" i="17"/>
  <c r="DM71" i="17"/>
  <c r="DM70" i="17"/>
  <c r="DM69" i="17"/>
  <c r="DM68" i="17"/>
  <c r="DM67" i="17"/>
  <c r="DM66" i="17"/>
  <c r="DM65" i="17"/>
  <c r="DM64" i="17"/>
  <c r="DM63" i="17"/>
  <c r="DM62" i="17"/>
  <c r="DM61" i="17"/>
  <c r="DM60" i="17"/>
  <c r="DM59" i="17"/>
  <c r="DM58" i="17"/>
  <c r="DM57" i="17"/>
  <c r="DM56" i="17"/>
  <c r="DM55" i="17"/>
  <c r="DM54" i="17"/>
  <c r="DM53" i="17"/>
  <c r="DM52" i="17"/>
  <c r="DM51" i="17"/>
  <c r="DM50" i="17"/>
  <c r="DM49" i="17"/>
  <c r="DM48" i="17"/>
  <c r="DM47" i="17"/>
  <c r="DM46" i="17"/>
  <c r="DM45" i="17"/>
  <c r="DM44" i="17"/>
  <c r="DM43" i="17"/>
  <c r="DM42" i="17"/>
  <c r="DM41" i="17"/>
  <c r="DM40" i="17"/>
  <c r="DM39" i="17"/>
  <c r="DM38" i="17"/>
  <c r="DM37" i="17"/>
  <c r="DM36" i="17"/>
  <c r="DM35" i="17"/>
  <c r="DM34" i="17"/>
  <c r="DM33" i="17"/>
  <c r="DM32" i="17"/>
  <c r="DM31" i="17"/>
  <c r="DM30" i="17"/>
  <c r="DM29" i="17"/>
  <c r="DM28" i="17"/>
  <c r="DM27" i="17"/>
  <c r="DM26" i="17"/>
  <c r="DM25" i="17"/>
  <c r="DM24" i="17"/>
  <c r="DM23" i="17"/>
  <c r="DM22" i="17"/>
  <c r="DM21" i="17"/>
  <c r="DM20" i="17"/>
  <c r="DM19" i="17"/>
  <c r="DM18" i="17"/>
  <c r="DM17" i="17"/>
  <c r="DM16" i="17"/>
  <c r="DM15" i="17"/>
  <c r="DM14" i="17"/>
  <c r="DM13" i="17"/>
  <c r="DM12" i="17"/>
  <c r="DM11" i="17"/>
  <c r="DM10" i="17"/>
  <c r="DM9" i="17"/>
  <c r="DM8" i="17"/>
  <c r="DM7" i="17"/>
  <c r="DM6" i="17"/>
  <c r="DM5" i="17"/>
  <c r="DM4" i="17"/>
  <c r="DM3" i="17"/>
  <c r="DM2" i="17"/>
  <c r="DP361" i="17"/>
  <c r="DP360" i="17"/>
  <c r="DP359" i="17"/>
  <c r="DP358" i="17"/>
  <c r="DP357" i="17"/>
  <c r="DP356" i="17"/>
  <c r="DP355" i="17"/>
  <c r="DP354" i="17"/>
  <c r="DP353" i="17"/>
  <c r="DP352" i="17"/>
  <c r="DP351" i="17"/>
  <c r="DP350" i="17"/>
  <c r="DP349" i="17"/>
  <c r="DP348" i="17"/>
  <c r="DP347" i="17"/>
  <c r="DP346" i="17"/>
  <c r="DP345" i="17"/>
  <c r="DP344" i="17"/>
  <c r="DP343" i="17"/>
  <c r="DP342" i="17"/>
  <c r="DP341" i="17"/>
  <c r="DP340" i="17"/>
  <c r="DP339" i="17"/>
  <c r="DP338" i="17"/>
  <c r="DP337" i="17"/>
  <c r="DP336" i="17"/>
  <c r="DP335" i="17"/>
  <c r="DP334" i="17"/>
  <c r="DP333" i="17"/>
  <c r="DP332" i="17"/>
  <c r="DP331" i="17"/>
  <c r="DP330" i="17"/>
  <c r="DP329" i="17"/>
  <c r="DP328" i="17"/>
  <c r="DP327" i="17"/>
  <c r="DP326" i="17"/>
  <c r="DP325" i="17"/>
  <c r="DP324" i="17"/>
  <c r="DP323" i="17"/>
  <c r="DP322" i="17"/>
  <c r="DP321" i="17"/>
  <c r="DP320" i="17"/>
  <c r="DP319" i="17"/>
  <c r="DP318" i="17"/>
  <c r="DP317" i="17"/>
  <c r="DP316" i="17"/>
  <c r="DP315" i="17"/>
  <c r="DP314" i="17"/>
  <c r="DP313" i="17"/>
  <c r="DP312" i="17"/>
  <c r="DP311" i="17"/>
  <c r="DP310" i="17"/>
  <c r="DP309" i="17"/>
  <c r="DP308" i="17"/>
  <c r="DP307" i="17"/>
  <c r="DP306" i="17"/>
  <c r="DP305" i="17"/>
  <c r="DP304" i="17"/>
  <c r="DP303" i="17"/>
  <c r="DP302" i="17"/>
  <c r="DP301" i="17"/>
  <c r="DP300" i="17"/>
  <c r="DP299" i="17"/>
  <c r="DP298" i="17"/>
  <c r="DP297" i="17"/>
  <c r="DP296" i="17"/>
  <c r="DP295" i="17"/>
  <c r="DP294" i="17"/>
  <c r="DP293" i="17"/>
  <c r="DP292" i="17"/>
  <c r="DP291" i="17"/>
  <c r="DP290" i="17"/>
  <c r="DP289" i="17"/>
  <c r="DP288" i="17"/>
  <c r="DP287" i="17"/>
  <c r="DP286" i="17"/>
  <c r="DP285" i="17"/>
  <c r="DP284" i="17"/>
  <c r="DP283" i="17"/>
  <c r="DP282" i="17"/>
  <c r="DP281" i="17"/>
  <c r="DP280" i="17"/>
  <c r="DP279" i="17"/>
  <c r="DP278" i="17"/>
  <c r="DP277" i="17"/>
  <c r="DP276" i="17"/>
  <c r="DP275" i="17"/>
  <c r="DP274" i="17"/>
  <c r="DP273" i="17"/>
  <c r="DP272" i="17"/>
  <c r="DP271" i="17"/>
  <c r="DP270" i="17"/>
  <c r="DP269" i="17"/>
  <c r="DP268" i="17"/>
  <c r="DP267" i="17"/>
  <c r="DP266" i="17"/>
  <c r="DP265" i="17"/>
  <c r="DP264" i="17"/>
  <c r="DP263" i="17"/>
  <c r="DP262" i="17"/>
  <c r="DP261" i="17"/>
  <c r="DP260" i="17"/>
  <c r="DP259" i="17"/>
  <c r="DP258" i="17"/>
  <c r="DP257" i="17"/>
  <c r="DP256" i="17"/>
  <c r="DP255" i="17"/>
  <c r="DP254" i="17"/>
  <c r="DP253" i="17"/>
  <c r="DP252" i="17"/>
  <c r="DP251" i="17"/>
  <c r="DP250" i="17"/>
  <c r="DP249" i="17"/>
  <c r="DP248" i="17"/>
  <c r="DP247" i="17"/>
  <c r="DP246" i="17"/>
  <c r="DP245" i="17"/>
  <c r="DP244" i="17"/>
  <c r="DP243" i="17"/>
  <c r="DP242" i="17"/>
  <c r="DP241" i="17"/>
  <c r="DP240" i="17"/>
  <c r="DP239" i="17"/>
  <c r="DP238" i="17"/>
  <c r="DP237" i="17"/>
  <c r="DP236" i="17"/>
  <c r="DP235" i="17"/>
  <c r="DP234" i="17"/>
  <c r="DP233" i="17"/>
  <c r="DP232" i="17"/>
  <c r="DP231" i="17"/>
  <c r="DP230" i="17"/>
  <c r="DP229" i="17"/>
  <c r="DP228" i="17"/>
  <c r="DP227" i="17"/>
  <c r="DP226" i="17"/>
  <c r="DP225" i="17"/>
  <c r="DP224" i="17"/>
  <c r="DP223" i="17"/>
  <c r="DP222" i="17"/>
  <c r="DP221" i="17"/>
  <c r="DP220" i="17"/>
  <c r="DP219" i="17"/>
  <c r="DP218" i="17"/>
  <c r="DP217" i="17"/>
  <c r="DP216" i="17"/>
  <c r="DP215" i="17"/>
  <c r="DP214" i="17"/>
  <c r="DP213" i="17"/>
  <c r="DP212" i="17"/>
  <c r="DP211" i="17"/>
  <c r="DP210" i="17"/>
  <c r="DP209" i="17"/>
  <c r="DP208" i="17"/>
  <c r="DP207" i="17"/>
  <c r="DP206" i="17"/>
  <c r="DP205" i="17"/>
  <c r="DP204" i="17"/>
  <c r="DP203" i="17"/>
  <c r="DP202" i="17"/>
  <c r="DP201" i="17"/>
  <c r="DP200" i="17"/>
  <c r="DP199" i="17"/>
  <c r="DP198" i="17"/>
  <c r="DP197" i="17"/>
  <c r="DP196" i="17"/>
  <c r="DP195" i="17"/>
  <c r="DP194" i="17"/>
  <c r="DP193" i="17"/>
  <c r="DP192" i="17"/>
  <c r="DP191" i="17"/>
  <c r="DP190" i="17"/>
  <c r="DP189" i="17"/>
  <c r="DP188" i="17"/>
  <c r="DP187" i="17"/>
  <c r="DP186" i="17"/>
  <c r="DP185" i="17"/>
  <c r="DP184" i="17"/>
  <c r="DP183" i="17"/>
  <c r="DP182" i="17"/>
  <c r="DP181" i="17"/>
  <c r="DP180" i="17"/>
  <c r="DP179" i="17"/>
  <c r="DP178" i="17"/>
  <c r="DP177" i="17"/>
  <c r="DP176" i="17"/>
  <c r="DP175" i="17"/>
  <c r="DP174" i="17"/>
  <c r="DP173" i="17"/>
  <c r="DP172" i="17"/>
  <c r="DP171" i="17"/>
  <c r="DP170" i="17"/>
  <c r="DP169" i="17"/>
  <c r="DP168" i="17"/>
  <c r="DP167" i="17"/>
  <c r="DP166" i="17"/>
  <c r="DP165" i="17"/>
  <c r="DP164" i="17"/>
  <c r="DP163" i="17"/>
  <c r="DP162" i="17"/>
  <c r="DP161" i="17"/>
  <c r="DP160" i="17"/>
  <c r="DP159" i="17"/>
  <c r="DP158" i="17"/>
  <c r="DP157" i="17"/>
  <c r="DP156" i="17"/>
  <c r="DP155" i="17"/>
  <c r="DP154" i="17"/>
  <c r="DP153" i="17"/>
  <c r="DP152" i="17"/>
  <c r="DP151" i="17"/>
  <c r="DP150" i="17"/>
  <c r="DP149" i="17"/>
  <c r="DP148" i="17"/>
  <c r="DP147" i="17"/>
  <c r="DP146" i="17"/>
  <c r="DP145" i="17"/>
  <c r="DP144" i="17"/>
  <c r="DP143" i="17"/>
  <c r="DP142" i="17"/>
  <c r="DP141" i="17"/>
  <c r="DP140" i="17"/>
  <c r="DP139" i="17"/>
  <c r="DP138" i="17"/>
  <c r="DP137" i="17"/>
  <c r="DP136" i="17"/>
  <c r="DP135" i="17"/>
  <c r="DP134" i="17"/>
  <c r="DP133" i="17"/>
  <c r="DP132" i="17"/>
  <c r="DP131" i="17"/>
  <c r="DP130" i="17"/>
  <c r="DP129" i="17"/>
  <c r="DP128" i="17"/>
  <c r="DP127" i="17"/>
  <c r="DP126" i="17"/>
  <c r="DP125" i="17"/>
  <c r="DP124" i="17"/>
  <c r="DP123" i="17"/>
  <c r="DP122" i="17"/>
  <c r="DP121" i="17"/>
  <c r="DP120" i="17"/>
  <c r="DP119" i="17"/>
  <c r="DP118" i="17"/>
  <c r="DP117" i="17"/>
  <c r="DP116" i="17"/>
  <c r="DP115" i="17"/>
  <c r="DP114" i="17"/>
  <c r="DP113" i="17"/>
  <c r="DP112" i="17"/>
  <c r="DP111" i="17"/>
  <c r="DP110" i="17"/>
  <c r="DP109" i="17"/>
  <c r="DP108" i="17"/>
  <c r="DP107" i="17"/>
  <c r="DP106" i="17"/>
  <c r="DP105" i="17"/>
  <c r="DP104" i="17"/>
  <c r="DP103" i="17"/>
  <c r="DP102" i="17"/>
  <c r="DP101" i="17"/>
  <c r="DP100" i="17"/>
  <c r="DP99" i="17"/>
  <c r="DP98" i="17"/>
  <c r="DP97" i="17"/>
  <c r="DP96" i="17"/>
  <c r="DP95" i="17"/>
  <c r="DP94" i="17"/>
  <c r="DP93" i="17"/>
  <c r="DP92" i="17"/>
  <c r="DP91" i="17"/>
  <c r="DP90" i="17"/>
  <c r="DP89" i="17"/>
  <c r="DP88" i="17"/>
  <c r="DP87" i="17"/>
  <c r="DP86" i="17"/>
  <c r="DP85" i="17"/>
  <c r="DP84" i="17"/>
  <c r="DP83" i="17"/>
  <c r="DP82" i="17"/>
  <c r="DP81" i="17"/>
  <c r="DP80" i="17"/>
  <c r="DP79" i="17"/>
  <c r="DP78" i="17"/>
  <c r="DP77" i="17"/>
  <c r="DP76" i="17"/>
  <c r="DP75" i="17"/>
  <c r="DP74" i="17"/>
  <c r="DP73" i="17"/>
  <c r="DP72" i="17"/>
  <c r="DP71" i="17"/>
  <c r="DP70" i="17"/>
  <c r="DP69" i="17"/>
  <c r="DP68" i="17"/>
  <c r="DP67" i="17"/>
  <c r="DP66" i="17"/>
  <c r="DP65" i="17"/>
  <c r="DP64" i="17"/>
  <c r="DP63" i="17"/>
  <c r="DP62" i="17"/>
  <c r="DP61" i="17"/>
  <c r="DP60" i="17"/>
  <c r="DP59" i="17"/>
  <c r="DP58" i="17"/>
  <c r="DP57" i="17"/>
  <c r="DP56" i="17"/>
  <c r="DP55" i="17"/>
  <c r="DP54" i="17"/>
  <c r="DP53" i="17"/>
  <c r="DP52" i="17"/>
  <c r="DP51" i="17"/>
  <c r="DP50" i="17"/>
  <c r="DP49" i="17"/>
  <c r="DP48" i="17"/>
  <c r="DP47" i="17"/>
  <c r="DP46" i="17"/>
  <c r="DP45" i="17"/>
  <c r="DP44" i="17"/>
  <c r="DP43" i="17"/>
  <c r="DP42" i="17"/>
  <c r="DP41" i="17"/>
  <c r="DP40" i="17"/>
  <c r="DP39" i="17"/>
  <c r="DP38" i="17"/>
  <c r="DP37" i="17"/>
  <c r="DP36" i="17"/>
  <c r="DP35" i="17"/>
  <c r="DP34" i="17"/>
  <c r="DP33" i="17"/>
  <c r="DP32" i="17"/>
  <c r="DP31" i="17"/>
  <c r="DP30" i="17"/>
  <c r="DP29" i="17"/>
  <c r="DP28" i="17"/>
  <c r="DP27" i="17"/>
  <c r="DP26" i="17"/>
  <c r="DP25" i="17"/>
  <c r="DP24" i="17"/>
  <c r="DP23" i="17"/>
  <c r="DP22" i="17"/>
  <c r="DP21" i="17"/>
  <c r="DP20" i="17"/>
  <c r="DP19" i="17"/>
  <c r="DP18" i="17"/>
  <c r="DP17" i="17"/>
  <c r="DP16" i="17"/>
  <c r="DP15" i="17"/>
  <c r="DP14" i="17"/>
  <c r="DP13" i="17"/>
  <c r="DP12" i="17"/>
  <c r="DP11" i="17"/>
  <c r="DP10" i="17"/>
  <c r="DP9" i="17"/>
  <c r="DP8" i="17"/>
  <c r="DP7" i="17"/>
  <c r="DP6" i="17"/>
  <c r="DP5" i="17"/>
  <c r="DP4" i="17"/>
  <c r="DP3" i="17"/>
  <c r="DP2" i="17"/>
  <c r="DS361" i="17"/>
  <c r="DS360" i="17"/>
  <c r="DS359" i="17"/>
  <c r="DS358" i="17"/>
  <c r="DS357" i="17"/>
  <c r="DS356" i="17"/>
  <c r="DS355" i="17"/>
  <c r="DS354" i="17"/>
  <c r="DS353" i="17"/>
  <c r="DS352" i="17"/>
  <c r="DS351" i="17"/>
  <c r="DS350" i="17"/>
  <c r="DS349" i="17"/>
  <c r="DS348" i="17"/>
  <c r="DS347" i="17"/>
  <c r="DS346" i="17"/>
  <c r="DS345" i="17"/>
  <c r="DS344" i="17"/>
  <c r="DS343" i="17"/>
  <c r="DS342" i="17"/>
  <c r="DS341" i="17"/>
  <c r="DS340" i="17"/>
  <c r="DS339" i="17"/>
  <c r="DS338" i="17"/>
  <c r="DS337" i="17"/>
  <c r="DS336" i="17"/>
  <c r="DS335" i="17"/>
  <c r="DS334" i="17"/>
  <c r="DS333" i="17"/>
  <c r="DS332" i="17"/>
  <c r="DS331" i="17"/>
  <c r="DS330" i="17"/>
  <c r="DS329" i="17"/>
  <c r="DS328" i="17"/>
  <c r="DS327" i="17"/>
  <c r="DS326" i="17"/>
  <c r="DS325" i="17"/>
  <c r="DS324" i="17"/>
  <c r="DS323" i="17"/>
  <c r="DS322" i="17"/>
  <c r="DS321" i="17"/>
  <c r="DS320" i="17"/>
  <c r="DS319" i="17"/>
  <c r="DS318" i="17"/>
  <c r="DS317" i="17"/>
  <c r="DS316" i="17"/>
  <c r="DS315" i="17"/>
  <c r="DS314" i="17"/>
  <c r="DS313" i="17"/>
  <c r="DS312" i="17"/>
  <c r="DS311" i="17"/>
  <c r="DS310" i="17"/>
  <c r="DS309" i="17"/>
  <c r="DS308" i="17"/>
  <c r="DS307" i="17"/>
  <c r="DS306" i="17"/>
  <c r="DS305" i="17"/>
  <c r="DS304" i="17"/>
  <c r="DS303" i="17"/>
  <c r="DS302" i="17"/>
  <c r="DS301" i="17"/>
  <c r="DS300" i="17"/>
  <c r="DS299" i="17"/>
  <c r="DS298" i="17"/>
  <c r="DS297" i="17"/>
  <c r="DS296" i="17"/>
  <c r="DS295" i="17"/>
  <c r="DS294" i="17"/>
  <c r="DS293" i="17"/>
  <c r="DS292" i="17"/>
  <c r="DS291" i="17"/>
  <c r="DS290" i="17"/>
  <c r="DS289" i="17"/>
  <c r="DS288" i="17"/>
  <c r="DS287" i="17"/>
  <c r="DS286" i="17"/>
  <c r="DS285" i="17"/>
  <c r="DS284" i="17"/>
  <c r="DS283" i="17"/>
  <c r="DS282" i="17"/>
  <c r="DS281" i="17"/>
  <c r="DS280" i="17"/>
  <c r="DS279" i="17"/>
  <c r="DS278" i="17"/>
  <c r="DS277" i="17"/>
  <c r="DS276" i="17"/>
  <c r="DS275" i="17"/>
  <c r="DS274" i="17"/>
  <c r="DS273" i="17"/>
  <c r="DS272" i="17"/>
  <c r="DS271" i="17"/>
  <c r="DS270" i="17"/>
  <c r="DS269" i="17"/>
  <c r="DS268" i="17"/>
  <c r="DS267" i="17"/>
  <c r="DS266" i="17"/>
  <c r="DS265" i="17"/>
  <c r="DS264" i="17"/>
  <c r="DS263" i="17"/>
  <c r="DS262" i="17"/>
  <c r="DS261" i="17"/>
  <c r="DS260" i="17"/>
  <c r="DS259" i="17"/>
  <c r="DS258" i="17"/>
  <c r="DS257" i="17"/>
  <c r="DS256" i="17"/>
  <c r="DS255" i="17"/>
  <c r="DS254" i="17"/>
  <c r="DS253" i="17"/>
  <c r="DS252" i="17"/>
  <c r="DS251" i="17"/>
  <c r="DS250" i="17"/>
  <c r="DS249" i="17"/>
  <c r="DS248" i="17"/>
  <c r="DS247" i="17"/>
  <c r="DS246" i="17"/>
  <c r="DS245" i="17"/>
  <c r="DS244" i="17"/>
  <c r="DS243" i="17"/>
  <c r="DS242" i="17"/>
  <c r="DS241" i="17"/>
  <c r="DS240" i="17"/>
  <c r="DS239" i="17"/>
  <c r="DS238" i="17"/>
  <c r="DS237" i="17"/>
  <c r="DS236" i="17"/>
  <c r="DS235" i="17"/>
  <c r="DS234" i="17"/>
  <c r="DS233" i="17"/>
  <c r="DS232" i="17"/>
  <c r="DS231" i="17"/>
  <c r="DS230" i="17"/>
  <c r="DS229" i="17"/>
  <c r="DS228" i="17"/>
  <c r="DS227" i="17"/>
  <c r="DS226" i="17"/>
  <c r="DS225" i="17"/>
  <c r="DS224" i="17"/>
  <c r="DS223" i="17"/>
  <c r="DS222" i="17"/>
  <c r="DS221" i="17"/>
  <c r="DS220" i="17"/>
  <c r="DS219" i="17"/>
  <c r="DS218" i="17"/>
  <c r="DS217" i="17"/>
  <c r="DS216" i="17"/>
  <c r="DS215" i="17"/>
  <c r="DS214" i="17"/>
  <c r="DS213" i="17"/>
  <c r="DS212" i="17"/>
  <c r="DS211" i="17"/>
  <c r="DS210" i="17"/>
  <c r="DS209" i="17"/>
  <c r="DS208" i="17"/>
  <c r="DS207" i="17"/>
  <c r="DS206" i="17"/>
  <c r="DS205" i="17"/>
  <c r="DS204" i="17"/>
  <c r="DS203" i="17"/>
  <c r="DS202" i="17"/>
  <c r="DS201" i="17"/>
  <c r="DS200" i="17"/>
  <c r="DS199" i="17"/>
  <c r="DS198" i="17"/>
  <c r="DS197" i="17"/>
  <c r="DS196" i="17"/>
  <c r="DS195" i="17"/>
  <c r="DS194" i="17"/>
  <c r="DS193" i="17"/>
  <c r="DS192" i="17"/>
  <c r="DS191" i="17"/>
  <c r="DS190" i="17"/>
  <c r="DS189" i="17"/>
  <c r="DS188" i="17"/>
  <c r="DS187" i="17"/>
  <c r="DS186" i="17"/>
  <c r="DS185" i="17"/>
  <c r="DS184" i="17"/>
  <c r="DS183" i="17"/>
  <c r="DS182" i="17"/>
  <c r="DS181" i="17"/>
  <c r="DS180" i="17"/>
  <c r="DS179" i="17"/>
  <c r="DS178" i="17"/>
  <c r="DS177" i="17"/>
  <c r="DS176" i="17"/>
  <c r="DS175" i="17"/>
  <c r="DS174" i="17"/>
  <c r="DS173" i="17"/>
  <c r="DS172" i="17"/>
  <c r="DS171" i="17"/>
  <c r="DS170" i="17"/>
  <c r="DS169" i="17"/>
  <c r="DS168" i="17"/>
  <c r="DS167" i="17"/>
  <c r="DS166" i="17"/>
  <c r="DS165" i="17"/>
  <c r="DS164" i="17"/>
  <c r="DS163" i="17"/>
  <c r="DS162" i="17"/>
  <c r="DS161" i="17"/>
  <c r="DS160" i="17"/>
  <c r="DS159" i="17"/>
  <c r="DS158" i="17"/>
  <c r="DS157" i="17"/>
  <c r="DS156" i="17"/>
  <c r="DS155" i="17"/>
  <c r="DS154" i="17"/>
  <c r="DS153" i="17"/>
  <c r="DS152" i="17"/>
  <c r="DS151" i="17"/>
  <c r="DS150" i="17"/>
  <c r="DS149" i="17"/>
  <c r="DS148" i="17"/>
  <c r="DS147" i="17"/>
  <c r="DS146" i="17"/>
  <c r="DS145" i="17"/>
  <c r="DS144" i="17"/>
  <c r="DS143" i="17"/>
  <c r="DS142" i="17"/>
  <c r="DS141" i="17"/>
  <c r="DS140" i="17"/>
  <c r="DS139" i="17"/>
  <c r="DS138" i="17"/>
  <c r="DS137" i="17"/>
  <c r="DS136" i="17"/>
  <c r="DS135" i="17"/>
  <c r="DS134" i="17"/>
  <c r="DS133" i="17"/>
  <c r="DS132" i="17"/>
  <c r="DS131" i="17"/>
  <c r="DS130" i="17"/>
  <c r="DS129" i="17"/>
  <c r="DS128" i="17"/>
  <c r="DS127" i="17"/>
  <c r="DS126" i="17"/>
  <c r="DS125" i="17"/>
  <c r="DS124" i="17"/>
  <c r="DS123" i="17"/>
  <c r="DS122" i="17"/>
  <c r="DS121" i="17"/>
  <c r="DS120" i="17"/>
  <c r="DS119" i="17"/>
  <c r="DS118" i="17"/>
  <c r="DS117" i="17"/>
  <c r="DS116" i="17"/>
  <c r="DS115" i="17"/>
  <c r="DS114" i="17"/>
  <c r="DS113" i="17"/>
  <c r="DS112" i="17"/>
  <c r="DS111" i="17"/>
  <c r="DS110" i="17"/>
  <c r="DS109" i="17"/>
  <c r="DS108" i="17"/>
  <c r="DS107" i="17"/>
  <c r="DS106" i="17"/>
  <c r="DS105" i="17"/>
  <c r="DS104" i="17"/>
  <c r="DS103" i="17"/>
  <c r="DS102" i="17"/>
  <c r="DS101" i="17"/>
  <c r="DS100" i="17"/>
  <c r="DS99" i="17"/>
  <c r="DS98" i="17"/>
  <c r="DS97" i="17"/>
  <c r="DS96" i="17"/>
  <c r="DS95" i="17"/>
  <c r="DS94" i="17"/>
  <c r="DS93" i="17"/>
  <c r="DS92" i="17"/>
  <c r="DS91" i="17"/>
  <c r="DS90" i="17"/>
  <c r="DS89" i="17"/>
  <c r="DS88" i="17"/>
  <c r="DS87" i="17"/>
  <c r="DS86" i="17"/>
  <c r="DS85" i="17"/>
  <c r="DS84" i="17"/>
  <c r="DS83" i="17"/>
  <c r="DS82" i="17"/>
  <c r="DS81" i="17"/>
  <c r="DS80" i="17"/>
  <c r="DS79" i="17"/>
  <c r="DS78" i="17"/>
  <c r="DS77" i="17"/>
  <c r="DS76" i="17"/>
  <c r="DS75" i="17"/>
  <c r="DS74" i="17"/>
  <c r="DS73" i="17"/>
  <c r="DS72" i="17"/>
  <c r="DS71" i="17"/>
  <c r="DS70" i="17"/>
  <c r="DS69" i="17"/>
  <c r="DS68" i="17"/>
  <c r="DS67" i="17"/>
  <c r="DS66" i="17"/>
  <c r="DS65" i="17"/>
  <c r="DS64" i="17"/>
  <c r="DS63" i="17"/>
  <c r="DS62" i="17"/>
  <c r="DS61" i="17"/>
  <c r="DS60" i="17"/>
  <c r="DS59" i="17"/>
  <c r="DS58" i="17"/>
  <c r="DS57" i="17"/>
  <c r="DS56" i="17"/>
  <c r="DS55" i="17"/>
  <c r="DS54" i="17"/>
  <c r="DS53" i="17"/>
  <c r="DS52" i="17"/>
  <c r="DS51" i="17"/>
  <c r="DS50" i="17"/>
  <c r="DS49" i="17"/>
  <c r="DS48" i="17"/>
  <c r="DS47" i="17"/>
  <c r="DS46" i="17"/>
  <c r="DS45" i="17"/>
  <c r="DS44" i="17"/>
  <c r="DS43" i="17"/>
  <c r="DS42" i="17"/>
  <c r="DS41" i="17"/>
  <c r="DS40" i="17"/>
  <c r="DS39" i="17"/>
  <c r="DS38" i="17"/>
  <c r="DS37" i="17"/>
  <c r="DS36" i="17"/>
  <c r="DS35" i="17"/>
  <c r="DS34" i="17"/>
  <c r="DS33" i="17"/>
  <c r="DS32" i="17"/>
  <c r="DS31" i="17"/>
  <c r="DS30" i="17"/>
  <c r="DS29" i="17"/>
  <c r="DS28" i="17"/>
  <c r="DS27" i="17"/>
  <c r="DS26" i="17"/>
  <c r="DS25" i="17"/>
  <c r="DS24" i="17"/>
  <c r="DS23" i="17"/>
  <c r="DS22" i="17"/>
  <c r="DS21" i="17"/>
  <c r="DS20" i="17"/>
  <c r="DS19" i="17"/>
  <c r="DS18" i="17"/>
  <c r="DS17" i="17"/>
  <c r="DS16" i="17"/>
  <c r="DS15" i="17"/>
  <c r="DS14" i="17"/>
  <c r="DS13" i="17"/>
  <c r="DS12" i="17"/>
  <c r="DS11" i="17"/>
  <c r="DS10" i="17"/>
  <c r="DS9" i="17"/>
  <c r="DS8" i="17"/>
  <c r="DS7" i="17"/>
  <c r="DS6" i="17"/>
  <c r="DS5" i="17"/>
  <c r="DS4" i="17"/>
  <c r="DS3" i="17"/>
  <c r="DS2" i="17"/>
  <c r="DV361" i="17"/>
  <c r="DV360" i="17"/>
  <c r="DV359" i="17"/>
  <c r="DV358" i="17"/>
  <c r="DV357" i="17"/>
  <c r="DV356" i="17"/>
  <c r="DV355" i="17"/>
  <c r="DV354" i="17"/>
  <c r="DV353" i="17"/>
  <c r="DV352" i="17"/>
  <c r="DV351" i="17"/>
  <c r="DV350" i="17"/>
  <c r="DV349" i="17"/>
  <c r="DV348" i="17"/>
  <c r="DV347" i="17"/>
  <c r="DV346" i="17"/>
  <c r="DV345" i="17"/>
  <c r="DV344" i="17"/>
  <c r="DV343" i="17"/>
  <c r="DV342" i="17"/>
  <c r="DV341" i="17"/>
  <c r="DV340" i="17"/>
  <c r="DV339" i="17"/>
  <c r="DV338" i="17"/>
  <c r="DV337" i="17"/>
  <c r="DV336" i="17"/>
  <c r="DV335" i="17"/>
  <c r="DV334" i="17"/>
  <c r="DV333" i="17"/>
  <c r="DV332" i="17"/>
  <c r="DV331" i="17"/>
  <c r="DV330" i="17"/>
  <c r="DV329" i="17"/>
  <c r="DV328" i="17"/>
  <c r="DV327" i="17"/>
  <c r="DV326" i="17"/>
  <c r="DV325" i="17"/>
  <c r="DV324" i="17"/>
  <c r="DV323" i="17"/>
  <c r="DV322" i="17"/>
  <c r="DV321" i="17"/>
  <c r="DV320" i="17"/>
  <c r="DV319" i="17"/>
  <c r="DV318" i="17"/>
  <c r="DV317" i="17"/>
  <c r="DV316" i="17"/>
  <c r="DV315" i="17"/>
  <c r="DV314" i="17"/>
  <c r="DV313" i="17"/>
  <c r="DV312" i="17"/>
  <c r="DV311" i="17"/>
  <c r="DV310" i="17"/>
  <c r="DV309" i="17"/>
  <c r="DV308" i="17"/>
  <c r="DV307" i="17"/>
  <c r="DV306" i="17"/>
  <c r="DV305" i="17"/>
  <c r="DV304" i="17"/>
  <c r="DV303" i="17"/>
  <c r="DV302" i="17"/>
  <c r="DV301" i="17"/>
  <c r="DV300" i="17"/>
  <c r="DV299" i="17"/>
  <c r="DV298" i="17"/>
  <c r="DV297" i="17"/>
  <c r="DV296" i="17"/>
  <c r="DV295" i="17"/>
  <c r="DV294" i="17"/>
  <c r="DV293" i="17"/>
  <c r="DV292" i="17"/>
  <c r="DV291" i="17"/>
  <c r="DV290" i="17"/>
  <c r="DV289" i="17"/>
  <c r="DV288" i="17"/>
  <c r="DV287" i="17"/>
  <c r="DV286" i="17"/>
  <c r="DV285" i="17"/>
  <c r="DV284" i="17"/>
  <c r="DV283" i="17"/>
  <c r="DV282" i="17"/>
  <c r="DV281" i="17"/>
  <c r="DV280" i="17"/>
  <c r="DV279" i="17"/>
  <c r="DV278" i="17"/>
  <c r="DV277" i="17"/>
  <c r="DV276" i="17"/>
  <c r="DV275" i="17"/>
  <c r="DV274" i="17"/>
  <c r="DV273" i="17"/>
  <c r="DV272" i="17"/>
  <c r="DV271" i="17"/>
  <c r="DV270" i="17"/>
  <c r="DV269" i="17"/>
  <c r="DV268" i="17"/>
  <c r="DV267" i="17"/>
  <c r="DV266" i="17"/>
  <c r="DV265" i="17"/>
  <c r="DV264" i="17"/>
  <c r="DV263" i="17"/>
  <c r="DV262" i="17"/>
  <c r="DV261" i="17"/>
  <c r="DV260" i="17"/>
  <c r="DV259" i="17"/>
  <c r="DV258" i="17"/>
  <c r="DV257" i="17"/>
  <c r="DV256" i="17"/>
  <c r="DV255" i="17"/>
  <c r="DV254" i="17"/>
  <c r="DV253" i="17"/>
  <c r="DV252" i="17"/>
  <c r="DV251" i="17"/>
  <c r="DV250" i="17"/>
  <c r="DV249" i="17"/>
  <c r="DV248" i="17"/>
  <c r="DV247" i="17"/>
  <c r="DV246" i="17"/>
  <c r="DV245" i="17"/>
  <c r="DV244" i="17"/>
  <c r="DV243" i="17"/>
  <c r="DV242" i="17"/>
  <c r="DV241" i="17"/>
  <c r="DV240" i="17"/>
  <c r="DV239" i="17"/>
  <c r="DV238" i="17"/>
  <c r="DV237" i="17"/>
  <c r="DV236" i="17"/>
  <c r="DV235" i="17"/>
  <c r="DV234" i="17"/>
  <c r="DV233" i="17"/>
  <c r="DV232" i="17"/>
  <c r="DV231" i="17"/>
  <c r="DV230" i="17"/>
  <c r="DV229" i="17"/>
  <c r="DV228" i="17"/>
  <c r="DV227" i="17"/>
  <c r="DV226" i="17"/>
  <c r="DV225" i="17"/>
  <c r="DV224" i="17"/>
  <c r="DV223" i="17"/>
  <c r="DV222" i="17"/>
  <c r="DV221" i="17"/>
  <c r="DV220" i="17"/>
  <c r="DV219" i="17"/>
  <c r="DV218" i="17"/>
  <c r="DV217" i="17"/>
  <c r="DV216" i="17"/>
  <c r="DV215" i="17"/>
  <c r="DV214" i="17"/>
  <c r="DV213" i="17"/>
  <c r="DV212" i="17"/>
  <c r="DV211" i="17"/>
  <c r="DV210" i="17"/>
  <c r="DV209" i="17"/>
  <c r="DV208" i="17"/>
  <c r="DV207" i="17"/>
  <c r="DV206" i="17"/>
  <c r="DV205" i="17"/>
  <c r="DV204" i="17"/>
  <c r="DV203" i="17"/>
  <c r="DV202" i="17"/>
  <c r="DV201" i="17"/>
  <c r="DV200" i="17"/>
  <c r="DV199" i="17"/>
  <c r="DV198" i="17"/>
  <c r="DV197" i="17"/>
  <c r="DV196" i="17"/>
  <c r="DV195" i="17"/>
  <c r="DV194" i="17"/>
  <c r="DV193" i="17"/>
  <c r="DV192" i="17"/>
  <c r="DV191" i="17"/>
  <c r="DV190" i="17"/>
  <c r="DV189" i="17"/>
  <c r="DV188" i="17"/>
  <c r="DV187" i="17"/>
  <c r="DV186" i="17"/>
  <c r="DV185" i="17"/>
  <c r="DV184" i="17"/>
  <c r="DV183" i="17"/>
  <c r="DV182" i="17"/>
  <c r="DV181" i="17"/>
  <c r="DV180" i="17"/>
  <c r="DV179" i="17"/>
  <c r="DV178" i="17"/>
  <c r="DV177" i="17"/>
  <c r="DV176" i="17"/>
  <c r="DV175" i="17"/>
  <c r="DV174" i="17"/>
  <c r="DV173" i="17"/>
  <c r="DV172" i="17"/>
  <c r="DV171" i="17"/>
  <c r="DV170" i="17"/>
  <c r="DV169" i="17"/>
  <c r="DV168" i="17"/>
  <c r="DV167" i="17"/>
  <c r="DV166" i="17"/>
  <c r="DV165" i="17"/>
  <c r="DV164" i="17"/>
  <c r="DV163" i="17"/>
  <c r="DV162" i="17"/>
  <c r="DV161" i="17"/>
  <c r="DV160" i="17"/>
  <c r="DV159" i="17"/>
  <c r="DV158" i="17"/>
  <c r="DV157" i="17"/>
  <c r="DV156" i="17"/>
  <c r="DV155" i="17"/>
  <c r="DV154" i="17"/>
  <c r="DV153" i="17"/>
  <c r="DV152" i="17"/>
  <c r="DV151" i="17"/>
  <c r="DV150" i="17"/>
  <c r="DV149" i="17"/>
  <c r="DV148" i="17"/>
  <c r="DV147" i="17"/>
  <c r="DV146" i="17"/>
  <c r="DV145" i="17"/>
  <c r="DV144" i="17"/>
  <c r="DV143" i="17"/>
  <c r="DV142" i="17"/>
  <c r="DV141" i="17"/>
  <c r="DV140" i="17"/>
  <c r="DV139" i="17"/>
  <c r="DV138" i="17"/>
  <c r="DV137" i="17"/>
  <c r="DV136" i="17"/>
  <c r="DV135" i="17"/>
  <c r="DV134" i="17"/>
  <c r="DV133" i="17"/>
  <c r="DV132" i="17"/>
  <c r="DV131" i="17"/>
  <c r="DV130" i="17"/>
  <c r="DV129" i="17"/>
  <c r="DV128" i="17"/>
  <c r="DV127" i="17"/>
  <c r="DV126" i="17"/>
  <c r="DV125" i="17"/>
  <c r="DV124" i="17"/>
  <c r="DV123" i="17"/>
  <c r="DV122" i="17"/>
  <c r="DV121" i="17"/>
  <c r="DV120" i="17"/>
  <c r="DV119" i="17"/>
  <c r="DV118" i="17"/>
  <c r="DV117" i="17"/>
  <c r="DV116" i="17"/>
  <c r="DV115" i="17"/>
  <c r="DV114" i="17"/>
  <c r="DV113" i="17"/>
  <c r="DV112" i="17"/>
  <c r="DV111" i="17"/>
  <c r="DV110" i="17"/>
  <c r="DV109" i="17"/>
  <c r="DV108" i="17"/>
  <c r="DV107" i="17"/>
  <c r="DV106" i="17"/>
  <c r="DV105" i="17"/>
  <c r="DV104" i="17"/>
  <c r="DV103" i="17"/>
  <c r="DV102" i="17"/>
  <c r="DV101" i="17"/>
  <c r="DV100" i="17"/>
  <c r="DV99" i="17"/>
  <c r="DV98" i="17"/>
  <c r="DV97" i="17"/>
  <c r="DV96" i="17"/>
  <c r="DV95" i="17"/>
  <c r="DV94" i="17"/>
  <c r="DV93" i="17"/>
  <c r="DV92" i="17"/>
  <c r="DV91" i="17"/>
  <c r="DV90" i="17"/>
  <c r="DV89" i="17"/>
  <c r="DV88" i="17"/>
  <c r="DV87" i="17"/>
  <c r="DV86" i="17"/>
  <c r="DV85" i="17"/>
  <c r="DV84" i="17"/>
  <c r="DV83" i="17"/>
  <c r="DV82" i="17"/>
  <c r="DV81" i="17"/>
  <c r="DV80" i="17"/>
  <c r="DV79" i="17"/>
  <c r="DV78" i="17"/>
  <c r="DV77" i="17"/>
  <c r="DV76" i="17"/>
  <c r="DV75" i="17"/>
  <c r="DV74" i="17"/>
  <c r="DV73" i="17"/>
  <c r="DV72" i="17"/>
  <c r="DV71" i="17"/>
  <c r="DV70" i="17"/>
  <c r="DV69" i="17"/>
  <c r="DV68" i="17"/>
  <c r="DV67" i="17"/>
  <c r="DV66" i="17"/>
  <c r="DV65" i="17"/>
  <c r="DV64" i="17"/>
  <c r="DV63" i="17"/>
  <c r="DV62" i="17"/>
  <c r="DV61" i="17"/>
  <c r="DV60" i="17"/>
  <c r="DV59" i="17"/>
  <c r="DV58" i="17"/>
  <c r="DV57" i="17"/>
  <c r="DV56" i="17"/>
  <c r="DV55" i="17"/>
  <c r="DV54" i="17"/>
  <c r="DV53" i="17"/>
  <c r="DV52" i="17"/>
  <c r="DV51" i="17"/>
  <c r="DV50" i="17"/>
  <c r="DV49" i="17"/>
  <c r="DV48" i="17"/>
  <c r="DV47" i="17"/>
  <c r="DV46" i="17"/>
  <c r="DV45" i="17"/>
  <c r="DV44" i="17"/>
  <c r="DV43" i="17"/>
  <c r="DV42" i="17"/>
  <c r="DV41" i="17"/>
  <c r="DV40" i="17"/>
  <c r="DV39" i="17"/>
  <c r="DV38" i="17"/>
  <c r="DV37" i="17"/>
  <c r="DV36" i="17"/>
  <c r="DV35" i="17"/>
  <c r="DV34" i="17"/>
  <c r="DV33" i="17"/>
  <c r="DV32" i="17"/>
  <c r="DV31" i="17"/>
  <c r="DV30" i="17"/>
  <c r="DV29" i="17"/>
  <c r="DV28" i="17"/>
  <c r="DV27" i="17"/>
  <c r="DV26" i="17"/>
  <c r="DV25" i="17"/>
  <c r="DV24" i="17"/>
  <c r="DV23" i="17"/>
  <c r="DV22" i="17"/>
  <c r="DV21" i="17"/>
  <c r="DV20" i="17"/>
  <c r="DV19" i="17"/>
  <c r="DV18" i="17"/>
  <c r="DV17" i="17"/>
  <c r="DV16" i="17"/>
  <c r="DV15" i="17"/>
  <c r="DV14" i="17"/>
  <c r="DV13" i="17"/>
  <c r="DV12" i="17"/>
  <c r="DV11" i="17"/>
  <c r="DV10" i="17"/>
  <c r="DV9" i="17"/>
  <c r="DV8" i="17"/>
  <c r="DV7" i="17"/>
  <c r="DV6" i="17"/>
  <c r="DV5" i="17"/>
  <c r="DV4" i="17"/>
  <c r="DV3" i="17"/>
  <c r="DV2" i="17"/>
  <c r="DY361" i="17"/>
  <c r="DY360" i="17"/>
  <c r="DY359" i="17"/>
  <c r="DY358" i="17"/>
  <c r="DY357" i="17"/>
  <c r="DY356" i="17"/>
  <c r="DY355" i="17"/>
  <c r="DY354" i="17"/>
  <c r="DY353" i="17"/>
  <c r="DY352" i="17"/>
  <c r="DY351" i="17"/>
  <c r="DY350" i="17"/>
  <c r="DY349" i="17"/>
  <c r="DY348" i="17"/>
  <c r="DY347" i="17"/>
  <c r="DY346" i="17"/>
  <c r="DY345" i="17"/>
  <c r="DY344" i="17"/>
  <c r="DY343" i="17"/>
  <c r="DY342" i="17"/>
  <c r="DY341" i="17"/>
  <c r="DY340" i="17"/>
  <c r="DY339" i="17"/>
  <c r="DY338" i="17"/>
  <c r="DY337" i="17"/>
  <c r="DY336" i="17"/>
  <c r="DY335" i="17"/>
  <c r="DY334" i="17"/>
  <c r="DY333" i="17"/>
  <c r="DY332" i="17"/>
  <c r="DY331" i="17"/>
  <c r="DY330" i="17"/>
  <c r="DY329" i="17"/>
  <c r="DY328" i="17"/>
  <c r="DY327" i="17"/>
  <c r="DY326" i="17"/>
  <c r="DY325" i="17"/>
  <c r="DY324" i="17"/>
  <c r="DY323" i="17"/>
  <c r="DY322" i="17"/>
  <c r="DY321" i="17"/>
  <c r="DY320" i="17"/>
  <c r="DY319" i="17"/>
  <c r="DY318" i="17"/>
  <c r="DY317" i="17"/>
  <c r="DY316" i="17"/>
  <c r="DY315" i="17"/>
  <c r="DY314" i="17"/>
  <c r="DY313" i="17"/>
  <c r="DY312" i="17"/>
  <c r="DY311" i="17"/>
  <c r="DY310" i="17"/>
  <c r="DY309" i="17"/>
  <c r="DY308" i="17"/>
  <c r="DY307" i="17"/>
  <c r="DY306" i="17"/>
  <c r="DY305" i="17"/>
  <c r="DY304" i="17"/>
  <c r="DY303" i="17"/>
  <c r="DY302" i="17"/>
  <c r="DY301" i="17"/>
  <c r="DY300" i="17"/>
  <c r="DY299" i="17"/>
  <c r="DY298" i="17"/>
  <c r="DY297" i="17"/>
  <c r="DY296" i="17"/>
  <c r="DY295" i="17"/>
  <c r="DY294" i="17"/>
  <c r="DY293" i="17"/>
  <c r="DY292" i="17"/>
  <c r="DY291" i="17"/>
  <c r="DY290" i="17"/>
  <c r="DY289" i="17"/>
  <c r="DY288" i="17"/>
  <c r="DY287" i="17"/>
  <c r="DY286" i="17"/>
  <c r="DY285" i="17"/>
  <c r="DY284" i="17"/>
  <c r="DY283" i="17"/>
  <c r="DY282" i="17"/>
  <c r="DY281" i="17"/>
  <c r="DY280" i="17"/>
  <c r="DY279" i="17"/>
  <c r="DY278" i="17"/>
  <c r="DY277" i="17"/>
  <c r="DY276" i="17"/>
  <c r="DY275" i="17"/>
  <c r="DY274" i="17"/>
  <c r="DY273" i="17"/>
  <c r="DY272" i="17"/>
  <c r="DY271" i="17"/>
  <c r="DY270" i="17"/>
  <c r="DY269" i="17"/>
  <c r="DY268" i="17"/>
  <c r="DY267" i="17"/>
  <c r="DY266" i="17"/>
  <c r="DY265" i="17"/>
  <c r="DY264" i="17"/>
  <c r="DY263" i="17"/>
  <c r="DY262" i="17"/>
  <c r="DY261" i="17"/>
  <c r="DY260" i="17"/>
  <c r="DY259" i="17"/>
  <c r="DY258" i="17"/>
  <c r="DY257" i="17"/>
  <c r="DY256" i="17"/>
  <c r="DY255" i="17"/>
  <c r="DY254" i="17"/>
  <c r="DY253" i="17"/>
  <c r="DY252" i="17"/>
  <c r="DY251" i="17"/>
  <c r="DY250" i="17"/>
  <c r="DY249" i="17"/>
  <c r="DY248" i="17"/>
  <c r="DY247" i="17"/>
  <c r="DY246" i="17"/>
  <c r="DY245" i="17"/>
  <c r="DY244" i="17"/>
  <c r="DY243" i="17"/>
  <c r="DY242" i="17"/>
  <c r="DY241" i="17"/>
  <c r="DY240" i="17"/>
  <c r="DY239" i="17"/>
  <c r="DY238" i="17"/>
  <c r="DY237" i="17"/>
  <c r="DY236" i="17"/>
  <c r="DY235" i="17"/>
  <c r="DY234" i="17"/>
  <c r="DY233" i="17"/>
  <c r="DY232" i="17"/>
  <c r="DY231" i="17"/>
  <c r="DY230" i="17"/>
  <c r="DY229" i="17"/>
  <c r="DY228" i="17"/>
  <c r="DY227" i="17"/>
  <c r="DY226" i="17"/>
  <c r="DY225" i="17"/>
  <c r="DY224" i="17"/>
  <c r="DY223" i="17"/>
  <c r="DY222" i="17"/>
  <c r="DY221" i="17"/>
  <c r="DY220" i="17"/>
  <c r="DY219" i="17"/>
  <c r="DY218" i="17"/>
  <c r="DY217" i="17"/>
  <c r="DY216" i="17"/>
  <c r="DY215" i="17"/>
  <c r="DY214" i="17"/>
  <c r="DY213" i="17"/>
  <c r="DY212" i="17"/>
  <c r="DY211" i="17"/>
  <c r="DY210" i="17"/>
  <c r="DY209" i="17"/>
  <c r="DY208" i="17"/>
  <c r="DY207" i="17"/>
  <c r="DY206" i="17"/>
  <c r="DY205" i="17"/>
  <c r="DY204" i="17"/>
  <c r="DY203" i="17"/>
  <c r="DY202" i="17"/>
  <c r="DY201" i="17"/>
  <c r="DY200" i="17"/>
  <c r="DY199" i="17"/>
  <c r="DY198" i="17"/>
  <c r="DY197" i="17"/>
  <c r="DY196" i="17"/>
  <c r="DY195" i="17"/>
  <c r="DY194" i="17"/>
  <c r="DY193" i="17"/>
  <c r="DY192" i="17"/>
  <c r="DY191" i="17"/>
  <c r="DY190" i="17"/>
  <c r="DY189" i="17"/>
  <c r="DY188" i="17"/>
  <c r="DY187" i="17"/>
  <c r="DY186" i="17"/>
  <c r="DY185" i="17"/>
  <c r="DY184" i="17"/>
  <c r="DY183" i="17"/>
  <c r="DY182" i="17"/>
  <c r="DY181" i="17"/>
  <c r="DY180" i="17"/>
  <c r="DY179" i="17"/>
  <c r="DY178" i="17"/>
  <c r="DY177" i="17"/>
  <c r="DY176" i="17"/>
  <c r="DY175" i="17"/>
  <c r="DY174" i="17"/>
  <c r="DY173" i="17"/>
  <c r="DY172" i="17"/>
  <c r="DY171" i="17"/>
  <c r="DY170" i="17"/>
  <c r="DY169" i="17"/>
  <c r="DY168" i="17"/>
  <c r="DY167" i="17"/>
  <c r="DY166" i="17"/>
  <c r="DY165" i="17"/>
  <c r="DY164" i="17"/>
  <c r="DY163" i="17"/>
  <c r="DY162" i="17"/>
  <c r="DY161" i="17"/>
  <c r="DY160" i="17"/>
  <c r="DY159" i="17"/>
  <c r="DY158" i="17"/>
  <c r="DY157" i="17"/>
  <c r="DY156" i="17"/>
  <c r="DY155" i="17"/>
  <c r="DY154" i="17"/>
  <c r="DY153" i="17"/>
  <c r="DY152" i="17"/>
  <c r="DY151" i="17"/>
  <c r="DY150" i="17"/>
  <c r="DY149" i="17"/>
  <c r="DY148" i="17"/>
  <c r="DY147" i="17"/>
  <c r="DY146" i="17"/>
  <c r="DY145" i="17"/>
  <c r="DY144" i="17"/>
  <c r="DY143" i="17"/>
  <c r="DY142" i="17"/>
  <c r="DY141" i="17"/>
  <c r="DY140" i="17"/>
  <c r="DY139" i="17"/>
  <c r="DY138" i="17"/>
  <c r="DY137" i="17"/>
  <c r="DY136" i="17"/>
  <c r="DY135" i="17"/>
  <c r="DY134" i="17"/>
  <c r="DY133" i="17"/>
  <c r="DY132" i="17"/>
  <c r="DY131" i="17"/>
  <c r="DY130" i="17"/>
  <c r="DY129" i="17"/>
  <c r="DY128" i="17"/>
  <c r="DY127" i="17"/>
  <c r="DY126" i="17"/>
  <c r="DY125" i="17"/>
  <c r="DY124" i="17"/>
  <c r="DY123" i="17"/>
  <c r="DY122" i="17"/>
  <c r="DY121" i="17"/>
  <c r="DY120" i="17"/>
  <c r="DY119" i="17"/>
  <c r="DY118" i="17"/>
  <c r="DY117" i="17"/>
  <c r="DY116" i="17"/>
  <c r="DY115" i="17"/>
  <c r="DY114" i="17"/>
  <c r="DY113" i="17"/>
  <c r="DY112" i="17"/>
  <c r="DY111" i="17"/>
  <c r="DY110" i="17"/>
  <c r="DY109" i="17"/>
  <c r="DY108" i="17"/>
  <c r="DY107" i="17"/>
  <c r="DY106" i="17"/>
  <c r="DY105" i="17"/>
  <c r="DY104" i="17"/>
  <c r="DY103" i="17"/>
  <c r="DY102" i="17"/>
  <c r="DY101" i="17"/>
  <c r="DY100" i="17"/>
  <c r="DY99" i="17"/>
  <c r="DY98" i="17"/>
  <c r="DY97" i="17"/>
  <c r="DY96" i="17"/>
  <c r="DY95" i="17"/>
  <c r="DY94" i="17"/>
  <c r="DY93" i="17"/>
  <c r="DY92" i="17"/>
  <c r="DY91" i="17"/>
  <c r="DY90" i="17"/>
  <c r="DY89" i="17"/>
  <c r="DY88" i="17"/>
  <c r="DY87" i="17"/>
  <c r="DY86" i="17"/>
  <c r="DY85" i="17"/>
  <c r="DY84" i="17"/>
  <c r="DY83" i="17"/>
  <c r="DY82" i="17"/>
  <c r="DY81" i="17"/>
  <c r="DY80" i="17"/>
  <c r="DY79" i="17"/>
  <c r="DY78" i="17"/>
  <c r="DY77" i="17"/>
  <c r="DY76" i="17"/>
  <c r="DY75" i="17"/>
  <c r="DY74" i="17"/>
  <c r="DY73" i="17"/>
  <c r="DY72" i="17"/>
  <c r="DY71" i="17"/>
  <c r="DY70" i="17"/>
  <c r="DY69" i="17"/>
  <c r="DY68" i="17"/>
  <c r="DY67" i="17"/>
  <c r="DY66" i="17"/>
  <c r="DY65" i="17"/>
  <c r="DY64" i="17"/>
  <c r="DY63" i="17"/>
  <c r="DY62" i="17"/>
  <c r="DY61" i="17"/>
  <c r="DY60" i="17"/>
  <c r="DY59" i="17"/>
  <c r="DY58" i="17"/>
  <c r="DY57" i="17"/>
  <c r="DY56" i="17"/>
  <c r="DY55" i="17"/>
  <c r="DY54" i="17"/>
  <c r="DY53" i="17"/>
  <c r="DY52" i="17"/>
  <c r="DY51" i="17"/>
  <c r="DY50" i="17"/>
  <c r="DY49" i="17"/>
  <c r="DY48" i="17"/>
  <c r="DY47" i="17"/>
  <c r="DY46" i="17"/>
  <c r="DY45" i="17"/>
  <c r="DY44" i="17"/>
  <c r="DY43" i="17"/>
  <c r="DY42" i="17"/>
  <c r="DY41" i="17"/>
  <c r="DY40" i="17"/>
  <c r="DY39" i="17"/>
  <c r="DY38" i="17"/>
  <c r="DY37" i="17"/>
  <c r="DY36" i="17"/>
  <c r="DY35" i="17"/>
  <c r="DY34" i="17"/>
  <c r="DY33" i="17"/>
  <c r="DY32" i="17"/>
  <c r="DY31" i="17"/>
  <c r="DY30" i="17"/>
  <c r="DY29" i="17"/>
  <c r="DY28" i="17"/>
  <c r="DY27" i="17"/>
  <c r="DY26" i="17"/>
  <c r="DY25" i="17"/>
  <c r="DY24" i="17"/>
  <c r="DY23" i="17"/>
  <c r="DY22" i="17"/>
  <c r="DY21" i="17"/>
  <c r="DY20" i="17"/>
  <c r="DY19" i="17"/>
  <c r="DY18" i="17"/>
  <c r="DY17" i="17"/>
  <c r="DY16" i="17"/>
  <c r="DY15" i="17"/>
  <c r="DY14" i="17"/>
  <c r="DY13" i="17"/>
  <c r="DY12" i="17"/>
  <c r="DY11" i="17"/>
  <c r="DY10" i="17"/>
  <c r="DY9" i="17"/>
  <c r="DY8" i="17"/>
  <c r="DY7" i="17"/>
  <c r="DY6" i="17"/>
  <c r="DY5" i="17"/>
  <c r="DY4" i="17"/>
  <c r="DY3" i="17"/>
  <c r="DY2" i="17"/>
  <c r="EB361" i="17"/>
  <c r="EB360" i="17"/>
  <c r="EB359" i="17"/>
  <c r="EB358" i="17"/>
  <c r="EB357" i="17"/>
  <c r="EB356" i="17"/>
  <c r="EB355" i="17"/>
  <c r="EB354" i="17"/>
  <c r="EB353" i="17"/>
  <c r="EB352" i="17"/>
  <c r="EB351" i="17"/>
  <c r="EB350" i="17"/>
  <c r="EB349" i="17"/>
  <c r="EB348" i="17"/>
  <c r="EB347" i="17"/>
  <c r="EB346" i="17"/>
  <c r="EB345" i="17"/>
  <c r="EB344" i="17"/>
  <c r="EB343" i="17"/>
  <c r="EB342" i="17"/>
  <c r="EB341" i="17"/>
  <c r="EB340" i="17"/>
  <c r="EB339" i="17"/>
  <c r="EB338" i="17"/>
  <c r="EB337" i="17"/>
  <c r="EB336" i="17"/>
  <c r="EB335" i="17"/>
  <c r="EB334" i="17"/>
  <c r="EB333" i="17"/>
  <c r="EB332" i="17"/>
  <c r="EB331" i="17"/>
  <c r="EB330" i="17"/>
  <c r="EB329" i="17"/>
  <c r="EB328" i="17"/>
  <c r="EB327" i="17"/>
  <c r="EB326" i="17"/>
  <c r="EB325" i="17"/>
  <c r="EB324" i="17"/>
  <c r="EB323" i="17"/>
  <c r="EB322" i="17"/>
  <c r="EB321" i="17"/>
  <c r="EB320" i="17"/>
  <c r="EB319" i="17"/>
  <c r="EB318" i="17"/>
  <c r="EB317" i="17"/>
  <c r="EB316" i="17"/>
  <c r="EB315" i="17"/>
  <c r="EB314" i="17"/>
  <c r="EB313" i="17"/>
  <c r="EB312" i="17"/>
  <c r="EB311" i="17"/>
  <c r="EB310" i="17"/>
  <c r="EB309" i="17"/>
  <c r="EB308" i="17"/>
  <c r="EB307" i="17"/>
  <c r="EB306" i="17"/>
  <c r="EB305" i="17"/>
  <c r="EB304" i="17"/>
  <c r="EB303" i="17"/>
  <c r="EB302" i="17"/>
  <c r="EB301" i="17"/>
  <c r="EB300" i="17"/>
  <c r="EB299" i="17"/>
  <c r="EB298" i="17"/>
  <c r="EB297" i="17"/>
  <c r="EB296" i="17"/>
  <c r="EB295" i="17"/>
  <c r="EB294" i="17"/>
  <c r="EB293" i="17"/>
  <c r="EB292" i="17"/>
  <c r="EB291" i="17"/>
  <c r="EB290" i="17"/>
  <c r="EB289" i="17"/>
  <c r="EB288" i="17"/>
  <c r="EB287" i="17"/>
  <c r="EB286" i="17"/>
  <c r="EB285" i="17"/>
  <c r="EB284" i="17"/>
  <c r="EB283" i="17"/>
  <c r="EB282" i="17"/>
  <c r="EB281" i="17"/>
  <c r="EB280" i="17"/>
  <c r="EB279" i="17"/>
  <c r="EB278" i="17"/>
  <c r="EB277" i="17"/>
  <c r="EB276" i="17"/>
  <c r="EB275" i="17"/>
  <c r="EB274" i="17"/>
  <c r="EB273" i="17"/>
  <c r="EB272" i="17"/>
  <c r="EB271" i="17"/>
  <c r="EB270" i="17"/>
  <c r="EB269" i="17"/>
  <c r="EB268" i="17"/>
  <c r="EB267" i="17"/>
  <c r="EB266" i="17"/>
  <c r="EB265" i="17"/>
  <c r="EB264" i="17"/>
  <c r="EB263" i="17"/>
  <c r="EB262" i="17"/>
  <c r="EB261" i="17"/>
  <c r="EB260" i="17"/>
  <c r="EB259" i="17"/>
  <c r="EB258" i="17"/>
  <c r="EB257" i="17"/>
  <c r="EB256" i="17"/>
  <c r="EB255" i="17"/>
  <c r="EB254" i="17"/>
  <c r="EB253" i="17"/>
  <c r="EB252" i="17"/>
  <c r="EB251" i="17"/>
  <c r="EB250" i="17"/>
  <c r="EB249" i="17"/>
  <c r="EB248" i="17"/>
  <c r="EB247" i="17"/>
  <c r="EB246" i="17"/>
  <c r="EB245" i="17"/>
  <c r="EB244" i="17"/>
  <c r="EB243" i="17"/>
  <c r="EB242" i="17"/>
  <c r="EB241" i="17"/>
  <c r="EB240" i="17"/>
  <c r="EB239" i="17"/>
  <c r="EB238" i="17"/>
  <c r="EB237" i="17"/>
  <c r="EB236" i="17"/>
  <c r="EB235" i="17"/>
  <c r="EB234" i="17"/>
  <c r="EB233" i="17"/>
  <c r="EB232" i="17"/>
  <c r="EB231" i="17"/>
  <c r="EB230" i="17"/>
  <c r="EB229" i="17"/>
  <c r="EB228" i="17"/>
  <c r="EB227" i="17"/>
  <c r="EB226" i="17"/>
  <c r="EB225" i="17"/>
  <c r="EB224" i="17"/>
  <c r="EB223" i="17"/>
  <c r="EB222" i="17"/>
  <c r="EB221" i="17"/>
  <c r="EB220" i="17"/>
  <c r="EB219" i="17"/>
  <c r="EB218" i="17"/>
  <c r="EB217" i="17"/>
  <c r="EB216" i="17"/>
  <c r="EB215" i="17"/>
  <c r="EB214" i="17"/>
  <c r="EB213" i="17"/>
  <c r="EB212" i="17"/>
  <c r="EB211" i="17"/>
  <c r="EB210" i="17"/>
  <c r="EB209" i="17"/>
  <c r="EB208" i="17"/>
  <c r="EB207" i="17"/>
  <c r="EB206" i="17"/>
  <c r="EB205" i="17"/>
  <c r="EB204" i="17"/>
  <c r="EB203" i="17"/>
  <c r="EB202" i="17"/>
  <c r="EB201" i="17"/>
  <c r="EB200" i="17"/>
  <c r="EB199" i="17"/>
  <c r="EB198" i="17"/>
  <c r="EB197" i="17"/>
  <c r="EB196" i="17"/>
  <c r="EB195" i="17"/>
  <c r="EB194" i="17"/>
  <c r="EB193" i="17"/>
  <c r="EB192" i="17"/>
  <c r="EB191" i="17"/>
  <c r="EB190" i="17"/>
  <c r="EB189" i="17"/>
  <c r="EB188" i="17"/>
  <c r="EB187" i="17"/>
  <c r="EB186" i="17"/>
  <c r="EB185" i="17"/>
  <c r="EB184" i="17"/>
  <c r="EB183" i="17"/>
  <c r="EB182" i="17"/>
  <c r="EB181" i="17"/>
  <c r="EB180" i="17"/>
  <c r="EB179" i="17"/>
  <c r="EB178" i="17"/>
  <c r="EB177" i="17"/>
  <c r="EB176" i="17"/>
  <c r="EB175" i="17"/>
  <c r="EB174" i="17"/>
  <c r="EB173" i="17"/>
  <c r="EB172" i="17"/>
  <c r="EB171" i="17"/>
  <c r="EB170" i="17"/>
  <c r="EB169" i="17"/>
  <c r="EB168" i="17"/>
  <c r="EB167" i="17"/>
  <c r="EB166" i="17"/>
  <c r="EB165" i="17"/>
  <c r="EB164" i="17"/>
  <c r="EB163" i="17"/>
  <c r="EB162" i="17"/>
  <c r="EB161" i="17"/>
  <c r="EB160" i="17"/>
  <c r="EB159" i="17"/>
  <c r="EB158" i="17"/>
  <c r="EB157" i="17"/>
  <c r="EB156" i="17"/>
  <c r="EB155" i="17"/>
  <c r="EB154" i="17"/>
  <c r="EB153" i="17"/>
  <c r="EB152" i="17"/>
  <c r="EB151" i="17"/>
  <c r="EB150" i="17"/>
  <c r="EB149" i="17"/>
  <c r="EB148" i="17"/>
  <c r="EB147" i="17"/>
  <c r="EB146" i="17"/>
  <c r="EB145" i="17"/>
  <c r="EB144" i="17"/>
  <c r="EB143" i="17"/>
  <c r="EB142" i="17"/>
  <c r="EB141" i="17"/>
  <c r="EB140" i="17"/>
  <c r="EB139" i="17"/>
  <c r="EB138" i="17"/>
  <c r="EB137" i="17"/>
  <c r="EB136" i="17"/>
  <c r="EB135" i="17"/>
  <c r="EB134" i="17"/>
  <c r="EB133" i="17"/>
  <c r="EB132" i="17"/>
  <c r="EB131" i="17"/>
  <c r="EB130" i="17"/>
  <c r="EB129" i="17"/>
  <c r="EB128" i="17"/>
  <c r="EB127" i="17"/>
  <c r="EB126" i="17"/>
  <c r="EB125" i="17"/>
  <c r="EB124" i="17"/>
  <c r="EB123" i="17"/>
  <c r="EB122" i="17"/>
  <c r="EB121" i="17"/>
  <c r="EB120" i="17"/>
  <c r="EB119" i="17"/>
  <c r="EB118" i="17"/>
  <c r="EB117" i="17"/>
  <c r="EB116" i="17"/>
  <c r="EB115" i="17"/>
  <c r="EB114" i="17"/>
  <c r="EB113" i="17"/>
  <c r="EB112" i="17"/>
  <c r="EB111" i="17"/>
  <c r="EB110" i="17"/>
  <c r="EB109" i="17"/>
  <c r="EB108" i="17"/>
  <c r="EB107" i="17"/>
  <c r="EB106" i="17"/>
  <c r="EB105" i="17"/>
  <c r="EB104" i="17"/>
  <c r="EB103" i="17"/>
  <c r="EB102" i="17"/>
  <c r="EB101" i="17"/>
  <c r="EB100" i="17"/>
  <c r="EB99" i="17"/>
  <c r="EB98" i="17"/>
  <c r="EB97" i="17"/>
  <c r="EB96" i="17"/>
  <c r="EB95" i="17"/>
  <c r="EB94" i="17"/>
  <c r="EB93" i="17"/>
  <c r="EB92" i="17"/>
  <c r="EB91" i="17"/>
  <c r="EB90" i="17"/>
  <c r="EB89" i="17"/>
  <c r="EB88" i="17"/>
  <c r="EB87" i="17"/>
  <c r="EB86" i="17"/>
  <c r="EB85" i="17"/>
  <c r="EB84" i="17"/>
  <c r="EB83" i="17"/>
  <c r="EB82" i="17"/>
  <c r="EB81" i="17"/>
  <c r="EB80" i="17"/>
  <c r="EB79" i="17"/>
  <c r="EB78" i="17"/>
  <c r="EB77" i="17"/>
  <c r="EB76" i="17"/>
  <c r="EB75" i="17"/>
  <c r="EB74" i="17"/>
  <c r="EB73" i="17"/>
  <c r="EB72" i="17"/>
  <c r="EB71" i="17"/>
  <c r="EB70" i="17"/>
  <c r="EB69" i="17"/>
  <c r="EB68" i="17"/>
  <c r="EB67" i="17"/>
  <c r="EB66" i="17"/>
  <c r="EB65" i="17"/>
  <c r="EB64" i="17"/>
  <c r="EB63" i="17"/>
  <c r="EB62" i="17"/>
  <c r="EB61" i="17"/>
  <c r="EB60" i="17"/>
  <c r="EB59" i="17"/>
  <c r="EB58" i="17"/>
  <c r="EB57" i="17"/>
  <c r="EB56" i="17"/>
  <c r="EB55" i="17"/>
  <c r="EB54" i="17"/>
  <c r="EB53" i="17"/>
  <c r="EB52" i="17"/>
  <c r="EB51" i="17"/>
  <c r="EB50" i="17"/>
  <c r="EB49" i="17"/>
  <c r="EB48" i="17"/>
  <c r="EB47" i="17"/>
  <c r="EB46" i="17"/>
  <c r="EB45" i="17"/>
  <c r="EB44" i="17"/>
  <c r="EB43" i="17"/>
  <c r="EB42" i="17"/>
  <c r="EB41" i="17"/>
  <c r="EB40" i="17"/>
  <c r="EB39" i="17"/>
  <c r="EB38" i="17"/>
  <c r="EB37" i="17"/>
  <c r="EB36" i="17"/>
  <c r="EB35" i="17"/>
  <c r="EB34" i="17"/>
  <c r="EB33" i="17"/>
  <c r="EB32" i="17"/>
  <c r="EB31" i="17"/>
  <c r="EB30" i="17"/>
  <c r="EB29" i="17"/>
  <c r="EB28" i="17"/>
  <c r="EB27" i="17"/>
  <c r="EB26" i="17"/>
  <c r="EB25" i="17"/>
  <c r="EB24" i="17"/>
  <c r="EB23" i="17"/>
  <c r="EB22" i="17"/>
  <c r="EB21" i="17"/>
  <c r="EB20" i="17"/>
  <c r="EB19" i="17"/>
  <c r="EB18" i="17"/>
  <c r="EB17" i="17"/>
  <c r="EB16" i="17"/>
  <c r="EB15" i="17"/>
  <c r="EB14" i="17"/>
  <c r="EB13" i="17"/>
  <c r="EB12" i="17"/>
  <c r="EB11" i="17"/>
  <c r="EB10" i="17"/>
  <c r="EB9" i="17"/>
  <c r="EB8" i="17"/>
  <c r="EB7" i="17"/>
  <c r="EB6" i="17"/>
  <c r="EB5" i="17"/>
  <c r="EB4" i="17"/>
  <c r="EB3" i="17"/>
  <c r="EB2" i="17"/>
  <c r="EE3" i="17"/>
  <c r="EE4" i="17"/>
  <c r="EE5" i="17"/>
  <c r="EE6" i="17"/>
  <c r="EE7" i="17"/>
  <c r="EE8" i="17"/>
  <c r="EE9" i="17"/>
  <c r="EE10" i="17"/>
  <c r="EE11" i="17"/>
  <c r="EE12" i="17"/>
  <c r="EE13" i="17"/>
  <c r="EE14" i="17"/>
  <c r="EE15" i="17"/>
  <c r="EE16" i="17"/>
  <c r="EE17" i="17"/>
  <c r="EE18" i="17"/>
  <c r="EE19" i="17"/>
  <c r="EE20" i="17"/>
  <c r="EE21" i="17"/>
  <c r="EE22" i="17"/>
  <c r="EE23" i="17"/>
  <c r="EE24" i="17"/>
  <c r="EE25" i="17"/>
  <c r="EE26" i="17"/>
  <c r="EE27" i="17"/>
  <c r="EE28" i="17"/>
  <c r="EE29" i="17"/>
  <c r="EE30" i="17"/>
  <c r="EE31" i="17"/>
  <c r="EE32" i="17"/>
  <c r="EE33" i="17"/>
  <c r="EE34" i="17"/>
  <c r="EE35" i="17"/>
  <c r="EE36" i="17"/>
  <c r="EE37" i="17"/>
  <c r="EE38" i="17"/>
  <c r="EE39" i="17"/>
  <c r="EE40" i="17"/>
  <c r="EE41" i="17"/>
  <c r="EE42" i="17"/>
  <c r="EE43" i="17"/>
  <c r="EE44" i="17"/>
  <c r="EE45" i="17"/>
  <c r="EE46" i="17"/>
  <c r="EE47" i="17"/>
  <c r="EE48" i="17"/>
  <c r="EE49" i="17"/>
  <c r="EE50" i="17"/>
  <c r="EE51" i="17"/>
  <c r="EE52" i="17"/>
  <c r="EE53" i="17"/>
  <c r="EE54" i="17"/>
  <c r="EE55" i="17"/>
  <c r="EE56" i="17"/>
  <c r="EE57" i="17"/>
  <c r="EE58" i="17"/>
  <c r="EE59" i="17"/>
  <c r="EE60" i="17"/>
  <c r="EE61" i="17"/>
  <c r="EE62" i="17"/>
  <c r="EE63" i="17"/>
  <c r="EE64" i="17"/>
  <c r="EE65" i="17"/>
  <c r="EE66" i="17"/>
  <c r="EE67" i="17"/>
  <c r="EE68" i="17"/>
  <c r="EE69" i="17"/>
  <c r="EE70" i="17"/>
  <c r="EE71" i="17"/>
  <c r="EE72" i="17"/>
  <c r="EE73" i="17"/>
  <c r="EE74" i="17"/>
  <c r="EE75" i="17"/>
  <c r="EE76" i="17"/>
  <c r="EE77" i="17"/>
  <c r="EE78" i="17"/>
  <c r="EE79" i="17"/>
  <c r="EE80" i="17"/>
  <c r="EE81" i="17"/>
  <c r="EE82" i="17"/>
  <c r="EE83" i="17"/>
  <c r="EE84" i="17"/>
  <c r="EE85" i="17"/>
  <c r="EE86" i="17"/>
  <c r="EE87" i="17"/>
  <c r="EE88" i="17"/>
  <c r="EE89" i="17"/>
  <c r="EE90" i="17"/>
  <c r="EE91" i="17"/>
  <c r="EE92" i="17"/>
  <c r="EE93" i="17"/>
  <c r="EE94" i="17"/>
  <c r="EE95" i="17"/>
  <c r="EE96" i="17"/>
  <c r="EE97" i="17"/>
  <c r="EE98" i="17"/>
  <c r="EE99" i="17"/>
  <c r="EE100" i="17"/>
  <c r="EE101" i="17"/>
  <c r="EE102" i="17"/>
  <c r="EE103" i="17"/>
  <c r="EE104" i="17"/>
  <c r="EE105" i="17"/>
  <c r="EE106" i="17"/>
  <c r="EE107" i="17"/>
  <c r="EE108" i="17"/>
  <c r="EE109" i="17"/>
  <c r="EE110" i="17"/>
  <c r="EE111" i="17"/>
  <c r="EE112" i="17"/>
  <c r="EE113" i="17"/>
  <c r="EE114" i="17"/>
  <c r="EE115" i="17"/>
  <c r="EE116" i="17"/>
  <c r="EE117" i="17"/>
  <c r="EE118" i="17"/>
  <c r="EE119" i="17"/>
  <c r="EE120" i="17"/>
  <c r="EE121" i="17"/>
  <c r="EE122" i="17"/>
  <c r="EE123" i="17"/>
  <c r="EE124" i="17"/>
  <c r="EE125" i="17"/>
  <c r="EE126" i="17"/>
  <c r="EE127" i="17"/>
  <c r="EE128" i="17"/>
  <c r="EE129" i="17"/>
  <c r="EE130" i="17"/>
  <c r="EE131" i="17"/>
  <c r="EE132" i="17"/>
  <c r="EE133" i="17"/>
  <c r="EE134" i="17"/>
  <c r="EE135" i="17"/>
  <c r="EE136" i="17"/>
  <c r="EE137" i="17"/>
  <c r="EE138" i="17"/>
  <c r="EE139" i="17"/>
  <c r="EE140" i="17"/>
  <c r="EE141" i="17"/>
  <c r="EE142" i="17"/>
  <c r="EE143" i="17"/>
  <c r="EE144" i="17"/>
  <c r="EE145" i="17"/>
  <c r="EE146" i="17"/>
  <c r="EE147" i="17"/>
  <c r="EE148" i="17"/>
  <c r="EE149" i="17"/>
  <c r="EE150" i="17"/>
  <c r="EE151" i="17"/>
  <c r="EE152" i="17"/>
  <c r="EE153" i="17"/>
  <c r="EE154" i="17"/>
  <c r="EE155" i="17"/>
  <c r="EE156" i="17"/>
  <c r="EE157" i="17"/>
  <c r="EE158" i="17"/>
  <c r="EE159" i="17"/>
  <c r="EE160" i="17"/>
  <c r="EE161" i="17"/>
  <c r="EE162" i="17"/>
  <c r="EE163" i="17"/>
  <c r="EE164" i="17"/>
  <c r="EE165" i="17"/>
  <c r="EE166" i="17"/>
  <c r="EE167" i="17"/>
  <c r="EE168" i="17"/>
  <c r="EE169" i="17"/>
  <c r="EE170" i="17"/>
  <c r="EE171" i="17"/>
  <c r="EE172" i="17"/>
  <c r="EE173" i="17"/>
  <c r="EE174" i="17"/>
  <c r="EE175" i="17"/>
  <c r="EE176" i="17"/>
  <c r="EE177" i="17"/>
  <c r="EE178" i="17"/>
  <c r="EE179" i="17"/>
  <c r="EE180" i="17"/>
  <c r="EE181" i="17"/>
  <c r="EE182" i="17"/>
  <c r="EE183" i="17"/>
  <c r="EE184" i="17"/>
  <c r="EE185" i="17"/>
  <c r="EE186" i="17"/>
  <c r="EE187" i="17"/>
  <c r="EE188" i="17"/>
  <c r="EE189" i="17"/>
  <c r="EE190" i="17"/>
  <c r="EE191" i="17"/>
  <c r="EE192" i="17"/>
  <c r="EE193" i="17"/>
  <c r="EE194" i="17"/>
  <c r="EE195" i="17"/>
  <c r="EE196" i="17"/>
  <c r="EE197" i="17"/>
  <c r="EE198" i="17"/>
  <c r="EE199" i="17"/>
  <c r="EE200" i="17"/>
  <c r="EE201" i="17"/>
  <c r="EE202" i="17"/>
  <c r="EE203" i="17"/>
  <c r="EE204" i="17"/>
  <c r="EE205" i="17"/>
  <c r="EE206" i="17"/>
  <c r="EE207" i="17"/>
  <c r="EE208" i="17"/>
  <c r="EE209" i="17"/>
  <c r="EE210" i="17"/>
  <c r="EE211" i="17"/>
  <c r="EE212" i="17"/>
  <c r="EE213" i="17"/>
  <c r="EE214" i="17"/>
  <c r="EE215" i="17"/>
  <c r="EE216" i="17"/>
  <c r="EE217" i="17"/>
  <c r="EE218" i="17"/>
  <c r="EE219" i="17"/>
  <c r="EE220" i="17"/>
  <c r="EE221" i="17"/>
  <c r="EE222" i="17"/>
  <c r="EE223" i="17"/>
  <c r="EE224" i="17"/>
  <c r="EE225" i="17"/>
  <c r="EE226" i="17"/>
  <c r="EE227" i="17"/>
  <c r="EE228" i="17"/>
  <c r="EE229" i="17"/>
  <c r="EE230" i="17"/>
  <c r="EE231" i="17"/>
  <c r="EE232" i="17"/>
  <c r="EE233" i="17"/>
  <c r="EE234" i="17"/>
  <c r="EE235" i="17"/>
  <c r="EE236" i="17"/>
  <c r="EE237" i="17"/>
  <c r="EE238" i="17"/>
  <c r="EE239" i="17"/>
  <c r="EE240" i="17"/>
  <c r="EE241" i="17"/>
  <c r="EE242" i="17"/>
  <c r="EE243" i="17"/>
  <c r="EE244" i="17"/>
  <c r="EE245" i="17"/>
  <c r="EE246" i="17"/>
  <c r="EE247" i="17"/>
  <c r="EE248" i="17"/>
  <c r="EE249" i="17"/>
  <c r="EE250" i="17"/>
  <c r="EE251" i="17"/>
  <c r="EE252" i="17"/>
  <c r="EE253" i="17"/>
  <c r="EE254" i="17"/>
  <c r="EE255" i="17"/>
  <c r="EE256" i="17"/>
  <c r="EE257" i="17"/>
  <c r="EE258" i="17"/>
  <c r="EE259" i="17"/>
  <c r="EE260" i="17"/>
  <c r="EE261" i="17"/>
  <c r="EE262" i="17"/>
  <c r="EE263" i="17"/>
  <c r="EE264" i="17"/>
  <c r="EE265" i="17"/>
  <c r="EE266" i="17"/>
  <c r="EE267" i="17"/>
  <c r="EE268" i="17"/>
  <c r="EE269" i="17"/>
  <c r="EE270" i="17"/>
  <c r="EE271" i="17"/>
  <c r="EE272" i="17"/>
  <c r="EE273" i="17"/>
  <c r="EE274" i="17"/>
  <c r="EE275" i="17"/>
  <c r="EE276" i="17"/>
  <c r="EE277" i="17"/>
  <c r="EE278" i="17"/>
  <c r="EE279" i="17"/>
  <c r="EE280" i="17"/>
  <c r="EE281" i="17"/>
  <c r="EE282" i="17"/>
  <c r="EE283" i="17"/>
  <c r="EE284" i="17"/>
  <c r="EE285" i="17"/>
  <c r="EE286" i="17"/>
  <c r="EE287" i="17"/>
  <c r="EE288" i="17"/>
  <c r="EE289" i="17"/>
  <c r="EE290" i="17"/>
  <c r="EE291" i="17"/>
  <c r="EE292" i="17"/>
  <c r="EE293" i="17"/>
  <c r="EE294" i="17"/>
  <c r="EE295" i="17"/>
  <c r="EE296" i="17"/>
  <c r="EE297" i="17"/>
  <c r="EE298" i="17"/>
  <c r="EE299" i="17"/>
  <c r="EE300" i="17"/>
  <c r="EE301" i="17"/>
  <c r="EE302" i="17"/>
  <c r="EE303" i="17"/>
  <c r="EE304" i="17"/>
  <c r="EE305" i="17"/>
  <c r="EE306" i="17"/>
  <c r="EE307" i="17"/>
  <c r="EE308" i="17"/>
  <c r="EE309" i="17"/>
  <c r="EE310" i="17"/>
  <c r="EE311" i="17"/>
  <c r="EE312" i="17"/>
  <c r="EE313" i="17"/>
  <c r="EE314" i="17"/>
  <c r="EE315" i="17"/>
  <c r="EE316" i="17"/>
  <c r="EE317" i="17"/>
  <c r="EE318" i="17"/>
  <c r="EE319" i="17"/>
  <c r="EE320" i="17"/>
  <c r="EE321" i="17"/>
  <c r="EE322" i="17"/>
  <c r="EE323" i="17"/>
  <c r="EE324" i="17"/>
  <c r="EE325" i="17"/>
  <c r="EE326" i="17"/>
  <c r="EE327" i="17"/>
  <c r="EE328" i="17"/>
  <c r="EE329" i="17"/>
  <c r="EE330" i="17"/>
  <c r="EE331" i="17"/>
  <c r="EE332" i="17"/>
  <c r="EE333" i="17"/>
  <c r="EE334" i="17"/>
  <c r="EE335" i="17"/>
  <c r="EE336" i="17"/>
  <c r="EE337" i="17"/>
  <c r="EE338" i="17"/>
  <c r="EE339" i="17"/>
  <c r="EE340" i="17"/>
  <c r="EE341" i="17"/>
  <c r="EE342" i="17"/>
  <c r="EE343" i="17"/>
  <c r="EE344" i="17"/>
  <c r="EE345" i="17"/>
  <c r="EE346" i="17"/>
  <c r="EE347" i="17"/>
  <c r="EE348" i="17"/>
  <c r="EE349" i="17"/>
  <c r="EE350" i="17"/>
  <c r="EE351" i="17"/>
  <c r="EE352" i="17"/>
  <c r="EE353" i="17"/>
  <c r="EE354" i="17"/>
  <c r="EE355" i="17"/>
  <c r="EE356" i="17"/>
  <c r="EE357" i="17"/>
  <c r="EE358" i="17"/>
  <c r="EE359" i="17"/>
  <c r="EE360" i="17"/>
  <c r="EE361" i="17"/>
  <c r="EE2" i="17"/>
  <c r="EH3" i="17"/>
  <c r="EH4" i="17"/>
  <c r="EH5" i="17"/>
  <c r="EH6" i="17"/>
  <c r="EH7" i="17"/>
  <c r="EH8" i="17"/>
  <c r="EH9" i="17"/>
  <c r="EH10" i="17"/>
  <c r="EH11" i="17"/>
  <c r="EH12" i="17"/>
  <c r="EH13" i="17"/>
  <c r="EH14" i="17"/>
  <c r="EH15" i="17"/>
  <c r="EH16" i="17"/>
  <c r="EH17" i="17"/>
  <c r="EH18" i="17"/>
  <c r="EH19" i="17"/>
  <c r="EH20" i="17"/>
  <c r="EH21" i="17"/>
  <c r="EH22" i="17"/>
  <c r="EH23" i="17"/>
  <c r="EH24" i="17"/>
  <c r="EH25" i="17"/>
  <c r="EH26" i="17"/>
  <c r="EH27" i="17"/>
  <c r="EH28" i="17"/>
  <c r="EH29" i="17"/>
  <c r="EH30" i="17"/>
  <c r="EH31" i="17"/>
  <c r="EH32" i="17"/>
  <c r="EH33" i="17"/>
  <c r="EH34" i="17"/>
  <c r="EH35" i="17"/>
  <c r="EH36" i="17"/>
  <c r="EH37" i="17"/>
  <c r="EH38" i="17"/>
  <c r="EH39" i="17"/>
  <c r="EH40" i="17"/>
  <c r="EH41" i="17"/>
  <c r="EH42" i="17"/>
  <c r="EH43" i="17"/>
  <c r="EH44" i="17"/>
  <c r="EH45" i="17"/>
  <c r="EH46" i="17"/>
  <c r="EH47" i="17"/>
  <c r="EH48" i="17"/>
  <c r="EH49" i="17"/>
  <c r="EH50" i="17"/>
  <c r="EH51" i="17"/>
  <c r="EH52" i="17"/>
  <c r="EH53" i="17"/>
  <c r="EH54" i="17"/>
  <c r="EH55" i="17"/>
  <c r="EH56" i="17"/>
  <c r="EH57" i="17"/>
  <c r="EH58" i="17"/>
  <c r="EH59" i="17"/>
  <c r="EH60" i="17"/>
  <c r="EH61" i="17"/>
  <c r="EH62" i="17"/>
  <c r="EH63" i="17"/>
  <c r="EH64" i="17"/>
  <c r="EH65" i="17"/>
  <c r="EH66" i="17"/>
  <c r="EH67" i="17"/>
  <c r="EH68" i="17"/>
  <c r="EH69" i="17"/>
  <c r="EH70" i="17"/>
  <c r="EH71" i="17"/>
  <c r="EH72" i="17"/>
  <c r="EH73" i="17"/>
  <c r="EH74" i="17"/>
  <c r="EH75" i="17"/>
  <c r="EH76" i="17"/>
  <c r="EH77" i="17"/>
  <c r="EH78" i="17"/>
  <c r="EH79" i="17"/>
  <c r="EH80" i="17"/>
  <c r="EH81" i="17"/>
  <c r="EH82" i="17"/>
  <c r="EH83" i="17"/>
  <c r="EH84" i="17"/>
  <c r="EH85" i="17"/>
  <c r="EH86" i="17"/>
  <c r="EH87" i="17"/>
  <c r="EH88" i="17"/>
  <c r="EH89" i="17"/>
  <c r="EH90" i="17"/>
  <c r="EH91" i="17"/>
  <c r="EH92" i="17"/>
  <c r="EH93" i="17"/>
  <c r="EH94" i="17"/>
  <c r="EH95" i="17"/>
  <c r="EH96" i="17"/>
  <c r="EH97" i="17"/>
  <c r="EH98" i="17"/>
  <c r="EH99" i="17"/>
  <c r="EH100" i="17"/>
  <c r="EH101" i="17"/>
  <c r="EH102" i="17"/>
  <c r="EH103" i="17"/>
  <c r="EH104" i="17"/>
  <c r="EH105" i="17"/>
  <c r="EH106" i="17"/>
  <c r="EH107" i="17"/>
  <c r="EH108" i="17"/>
  <c r="EH109" i="17"/>
  <c r="EH110" i="17"/>
  <c r="EH111" i="17"/>
  <c r="EH112" i="17"/>
  <c r="EH113" i="17"/>
  <c r="EH114" i="17"/>
  <c r="EH115" i="17"/>
  <c r="EH116" i="17"/>
  <c r="EH117" i="17"/>
  <c r="EH118" i="17"/>
  <c r="EH119" i="17"/>
  <c r="EH120" i="17"/>
  <c r="EH121" i="17"/>
  <c r="EH122" i="17"/>
  <c r="EH123" i="17"/>
  <c r="EH124" i="17"/>
  <c r="EH125" i="17"/>
  <c r="EH126" i="17"/>
  <c r="EH127" i="17"/>
  <c r="EH128" i="17"/>
  <c r="EH129" i="17"/>
  <c r="EH130" i="17"/>
  <c r="EH131" i="17"/>
  <c r="EH132" i="17"/>
  <c r="EH133" i="17"/>
  <c r="EH134" i="17"/>
  <c r="EH135" i="17"/>
  <c r="EH136" i="17"/>
  <c r="EH137" i="17"/>
  <c r="EH138" i="17"/>
  <c r="EH139" i="17"/>
  <c r="EH140" i="17"/>
  <c r="EH141" i="17"/>
  <c r="EH142" i="17"/>
  <c r="EH143" i="17"/>
  <c r="EH144" i="17"/>
  <c r="EH145" i="17"/>
  <c r="EH146" i="17"/>
  <c r="EH147" i="17"/>
  <c r="EH148" i="17"/>
  <c r="EH149" i="17"/>
  <c r="EH150" i="17"/>
  <c r="EH151" i="17"/>
  <c r="EH152" i="17"/>
  <c r="EH153" i="17"/>
  <c r="EH154" i="17"/>
  <c r="EH155" i="17"/>
  <c r="EH156" i="17"/>
  <c r="EH157" i="17"/>
  <c r="EH158" i="17"/>
  <c r="EH159" i="17"/>
  <c r="EH160" i="17"/>
  <c r="EH161" i="17"/>
  <c r="EH162" i="17"/>
  <c r="EH163" i="17"/>
  <c r="EH164" i="17"/>
  <c r="EH165" i="17"/>
  <c r="EH166" i="17"/>
  <c r="EH167" i="17"/>
  <c r="EH168" i="17"/>
  <c r="EH169" i="17"/>
  <c r="EH170" i="17"/>
  <c r="EH171" i="17"/>
  <c r="EH172" i="17"/>
  <c r="EH173" i="17"/>
  <c r="EH174" i="17"/>
  <c r="EH175" i="17"/>
  <c r="EH176" i="17"/>
  <c r="EH177" i="17"/>
  <c r="EH178" i="17"/>
  <c r="EH179" i="17"/>
  <c r="EH180" i="17"/>
  <c r="EH181" i="17"/>
  <c r="EH182" i="17"/>
  <c r="EH183" i="17"/>
  <c r="EH184" i="17"/>
  <c r="EH185" i="17"/>
  <c r="EH186" i="17"/>
  <c r="EH187" i="17"/>
  <c r="EH188" i="17"/>
  <c r="EH189" i="17"/>
  <c r="EH190" i="17"/>
  <c r="EH191" i="17"/>
  <c r="EH192" i="17"/>
  <c r="EH193" i="17"/>
  <c r="EH194" i="17"/>
  <c r="EH195" i="17"/>
  <c r="EH196" i="17"/>
  <c r="EH197" i="17"/>
  <c r="EH198" i="17"/>
  <c r="EH199" i="17"/>
  <c r="EH200" i="17"/>
  <c r="EH201" i="17"/>
  <c r="EH202" i="17"/>
  <c r="EH203" i="17"/>
  <c r="EH204" i="17"/>
  <c r="EH205" i="17"/>
  <c r="EH206" i="17"/>
  <c r="EH207" i="17"/>
  <c r="EH208" i="17"/>
  <c r="EH209" i="17"/>
  <c r="EH210" i="17"/>
  <c r="EH211" i="17"/>
  <c r="EH212" i="17"/>
  <c r="EH213" i="17"/>
  <c r="EH214" i="17"/>
  <c r="EH215" i="17"/>
  <c r="EH216" i="17"/>
  <c r="EH217" i="17"/>
  <c r="EH218" i="17"/>
  <c r="EH219" i="17"/>
  <c r="EH220" i="17"/>
  <c r="EH221" i="17"/>
  <c r="EH222" i="17"/>
  <c r="EH223" i="17"/>
  <c r="EH224" i="17"/>
  <c r="EH225" i="17"/>
  <c r="EH226" i="17"/>
  <c r="EH227" i="17"/>
  <c r="EH228" i="17"/>
  <c r="EH229" i="17"/>
  <c r="EH230" i="17"/>
  <c r="EH231" i="17"/>
  <c r="EH232" i="17"/>
  <c r="EH233" i="17"/>
  <c r="EH234" i="17"/>
  <c r="EH235" i="17"/>
  <c r="EH236" i="17"/>
  <c r="EH237" i="17"/>
  <c r="EH238" i="17"/>
  <c r="EH239" i="17"/>
  <c r="EH240" i="17"/>
  <c r="EH241" i="17"/>
  <c r="EH242" i="17"/>
  <c r="EH243" i="17"/>
  <c r="EH244" i="17"/>
  <c r="EH245" i="17"/>
  <c r="EH246" i="17"/>
  <c r="EH247" i="17"/>
  <c r="EH248" i="17"/>
  <c r="EH249" i="17"/>
  <c r="EH250" i="17"/>
  <c r="EH251" i="17"/>
  <c r="EH252" i="17"/>
  <c r="EH253" i="17"/>
  <c r="EH254" i="17"/>
  <c r="EH255" i="17"/>
  <c r="EH256" i="17"/>
  <c r="EH257" i="17"/>
  <c r="EH258" i="17"/>
  <c r="EH259" i="17"/>
  <c r="EH260" i="17"/>
  <c r="EH261" i="17"/>
  <c r="EH262" i="17"/>
  <c r="EH263" i="17"/>
  <c r="EH264" i="17"/>
  <c r="EH265" i="17"/>
  <c r="EH266" i="17"/>
  <c r="EH267" i="17"/>
  <c r="EH268" i="17"/>
  <c r="EH269" i="17"/>
  <c r="EH270" i="17"/>
  <c r="EH271" i="17"/>
  <c r="EH272" i="17"/>
  <c r="EH273" i="17"/>
  <c r="EH274" i="17"/>
  <c r="EH275" i="17"/>
  <c r="EH276" i="17"/>
  <c r="EH277" i="17"/>
  <c r="EH278" i="17"/>
  <c r="EH279" i="17"/>
  <c r="EH280" i="17"/>
  <c r="EH281" i="17"/>
  <c r="EH282" i="17"/>
  <c r="EH283" i="17"/>
  <c r="EH284" i="17"/>
  <c r="EH285" i="17"/>
  <c r="EH286" i="17"/>
  <c r="EH287" i="17"/>
  <c r="EH288" i="17"/>
  <c r="EH289" i="17"/>
  <c r="EH290" i="17"/>
  <c r="EH291" i="17"/>
  <c r="EH292" i="17"/>
  <c r="EH293" i="17"/>
  <c r="EH294" i="17"/>
  <c r="EH295" i="17"/>
  <c r="EH296" i="17"/>
  <c r="EH297" i="17"/>
  <c r="EH298" i="17"/>
  <c r="EH299" i="17"/>
  <c r="EH300" i="17"/>
  <c r="EH301" i="17"/>
  <c r="EH302" i="17"/>
  <c r="EH303" i="17"/>
  <c r="EH304" i="17"/>
  <c r="EH305" i="17"/>
  <c r="EH306" i="17"/>
  <c r="EH307" i="17"/>
  <c r="EH308" i="17"/>
  <c r="EH309" i="17"/>
  <c r="EH310" i="17"/>
  <c r="EH311" i="17"/>
  <c r="EH312" i="17"/>
  <c r="EH313" i="17"/>
  <c r="EH314" i="17"/>
  <c r="EH315" i="17"/>
  <c r="EH316" i="17"/>
  <c r="EH317" i="17"/>
  <c r="EH318" i="17"/>
  <c r="EH319" i="17"/>
  <c r="EH320" i="17"/>
  <c r="EH321" i="17"/>
  <c r="EH322" i="17"/>
  <c r="EH323" i="17"/>
  <c r="EH324" i="17"/>
  <c r="EH325" i="17"/>
  <c r="EH326" i="17"/>
  <c r="EH327" i="17"/>
  <c r="EH328" i="17"/>
  <c r="EH329" i="17"/>
  <c r="EH330" i="17"/>
  <c r="EH331" i="17"/>
  <c r="EH332" i="17"/>
  <c r="EH333" i="17"/>
  <c r="EH334" i="17"/>
  <c r="EH335" i="17"/>
  <c r="EH336" i="17"/>
  <c r="EH337" i="17"/>
  <c r="EH338" i="17"/>
  <c r="EH339" i="17"/>
  <c r="EH340" i="17"/>
  <c r="EH341" i="17"/>
  <c r="EH342" i="17"/>
  <c r="EH343" i="17"/>
  <c r="EH344" i="17"/>
  <c r="EH345" i="17"/>
  <c r="EH346" i="17"/>
  <c r="EH347" i="17"/>
  <c r="EH348" i="17"/>
  <c r="EH349" i="17"/>
  <c r="EH350" i="17"/>
  <c r="EH351" i="17"/>
  <c r="EH352" i="17"/>
  <c r="EH353" i="17"/>
  <c r="EH354" i="17"/>
  <c r="EH355" i="17"/>
  <c r="EH356" i="17"/>
  <c r="EH357" i="17"/>
  <c r="EH358" i="17"/>
  <c r="EH359" i="17"/>
  <c r="EH360" i="17"/>
  <c r="EH361" i="17"/>
  <c r="EH2" i="17"/>
  <c r="EK3" i="17"/>
  <c r="EK4" i="17"/>
  <c r="EK5" i="17"/>
  <c r="EK6" i="17"/>
  <c r="EK7" i="17"/>
  <c r="EK8" i="17"/>
  <c r="EK9" i="17"/>
  <c r="EK10" i="17"/>
  <c r="EK11" i="17"/>
  <c r="EK12" i="17"/>
  <c r="EK13" i="17"/>
  <c r="EK14" i="17"/>
  <c r="EK15" i="17"/>
  <c r="EK16" i="17"/>
  <c r="EK17" i="17"/>
  <c r="EK18" i="17"/>
  <c r="EK19" i="17"/>
  <c r="EK20" i="17"/>
  <c r="EK21" i="17"/>
  <c r="EK22" i="17"/>
  <c r="EK23" i="17"/>
  <c r="EK24" i="17"/>
  <c r="EK25" i="17"/>
  <c r="EK26" i="17"/>
  <c r="EK27" i="17"/>
  <c r="EK28" i="17"/>
  <c r="EK29" i="17"/>
  <c r="EK30" i="17"/>
  <c r="EK31" i="17"/>
  <c r="EK32" i="17"/>
  <c r="EK33" i="17"/>
  <c r="EK34" i="17"/>
  <c r="EK35" i="17"/>
  <c r="EK36" i="17"/>
  <c r="EK37" i="17"/>
  <c r="EK38" i="17"/>
  <c r="EK39" i="17"/>
  <c r="EK40" i="17"/>
  <c r="EK41" i="17"/>
  <c r="EK42" i="17"/>
  <c r="EK43" i="17"/>
  <c r="EK44" i="17"/>
  <c r="EK45" i="17"/>
  <c r="EK46" i="17"/>
  <c r="EK47" i="17"/>
  <c r="EK48" i="17"/>
  <c r="EK49" i="17"/>
  <c r="EK50" i="17"/>
  <c r="EK51" i="17"/>
  <c r="EK52" i="17"/>
  <c r="EK53" i="17"/>
  <c r="EK54" i="17"/>
  <c r="EK55" i="17"/>
  <c r="EK56" i="17"/>
  <c r="EK57" i="17"/>
  <c r="EK58" i="17"/>
  <c r="EK59" i="17"/>
  <c r="EK60" i="17"/>
  <c r="EK61" i="17"/>
  <c r="EK62" i="17"/>
  <c r="EK63" i="17"/>
  <c r="EK64" i="17"/>
  <c r="EK65" i="17"/>
  <c r="EK66" i="17"/>
  <c r="EK67" i="17"/>
  <c r="EK68" i="17"/>
  <c r="EK69" i="17"/>
  <c r="EK70" i="17"/>
  <c r="EK71" i="17"/>
  <c r="EK72" i="17"/>
  <c r="EK73" i="17"/>
  <c r="EK74" i="17"/>
  <c r="EK75" i="17"/>
  <c r="EK76" i="17"/>
  <c r="EK77" i="17"/>
  <c r="EK78" i="17"/>
  <c r="EK79" i="17"/>
  <c r="EK80" i="17"/>
  <c r="EK81" i="17"/>
  <c r="EK82" i="17"/>
  <c r="EK83" i="17"/>
  <c r="EK84" i="17"/>
  <c r="EK85" i="17"/>
  <c r="EK86" i="17"/>
  <c r="EK87" i="17"/>
  <c r="EK88" i="17"/>
  <c r="EK89" i="17"/>
  <c r="EK90" i="17"/>
  <c r="EK91" i="17"/>
  <c r="EK92" i="17"/>
  <c r="EK93" i="17"/>
  <c r="EK94" i="17"/>
  <c r="EK95" i="17"/>
  <c r="EK96" i="17"/>
  <c r="EK97" i="17"/>
  <c r="EK98" i="17"/>
  <c r="EK99" i="17"/>
  <c r="EK100" i="17"/>
  <c r="EK101" i="17"/>
  <c r="EK102" i="17"/>
  <c r="EK103" i="17"/>
  <c r="EK104" i="17"/>
  <c r="EK105" i="17"/>
  <c r="EK106" i="17"/>
  <c r="EK107" i="17"/>
  <c r="EK108" i="17"/>
  <c r="EK109" i="17"/>
  <c r="EK110" i="17"/>
  <c r="EK111" i="17"/>
  <c r="EK112" i="17"/>
  <c r="EK113" i="17"/>
  <c r="EK114" i="17"/>
  <c r="EK115" i="17"/>
  <c r="EK116" i="17"/>
  <c r="EK117" i="17"/>
  <c r="EK118" i="17"/>
  <c r="EK119" i="17"/>
  <c r="EK120" i="17"/>
  <c r="EK121" i="17"/>
  <c r="EK122" i="17"/>
  <c r="EK123" i="17"/>
  <c r="EK124" i="17"/>
  <c r="EK125" i="17"/>
  <c r="EK126" i="17"/>
  <c r="EK127" i="17"/>
  <c r="EK128" i="17"/>
  <c r="EK129" i="17"/>
  <c r="EK130" i="17"/>
  <c r="EK131" i="17"/>
  <c r="EK132" i="17"/>
  <c r="EK133" i="17"/>
  <c r="EK134" i="17"/>
  <c r="EK135" i="17"/>
  <c r="EK136" i="17"/>
  <c r="EK137" i="17"/>
  <c r="EK138" i="17"/>
  <c r="EK139" i="17"/>
  <c r="EK140" i="17"/>
  <c r="EK141" i="17"/>
  <c r="EK142" i="17"/>
  <c r="EK143" i="17"/>
  <c r="EK144" i="17"/>
  <c r="EK145" i="17"/>
  <c r="EK146" i="17"/>
  <c r="EK147" i="17"/>
  <c r="EK148" i="17"/>
  <c r="EK149" i="17"/>
  <c r="EK150" i="17"/>
  <c r="EK151" i="17"/>
  <c r="EK152" i="17"/>
  <c r="EK153" i="17"/>
  <c r="EK154" i="17"/>
  <c r="EK155" i="17"/>
  <c r="EK156" i="17"/>
  <c r="EK157" i="17"/>
  <c r="EK158" i="17"/>
  <c r="EK159" i="17"/>
  <c r="EK160" i="17"/>
  <c r="EK161" i="17"/>
  <c r="EK162" i="17"/>
  <c r="EK163" i="17"/>
  <c r="EK164" i="17"/>
  <c r="EK165" i="17"/>
  <c r="EK166" i="17"/>
  <c r="EK167" i="17"/>
  <c r="EK168" i="17"/>
  <c r="EK169" i="17"/>
  <c r="EK170" i="17"/>
  <c r="EK171" i="17"/>
  <c r="EK172" i="17"/>
  <c r="EK173" i="17"/>
  <c r="EK174" i="17"/>
  <c r="EK175" i="17"/>
  <c r="EK176" i="17"/>
  <c r="EK177" i="17"/>
  <c r="EK178" i="17"/>
  <c r="EK179" i="17"/>
  <c r="EK180" i="17"/>
  <c r="EK181" i="17"/>
  <c r="EK182" i="17"/>
  <c r="EK183" i="17"/>
  <c r="EK184" i="17"/>
  <c r="EK185" i="17"/>
  <c r="EK186" i="17"/>
  <c r="EK187" i="17"/>
  <c r="EK188" i="17"/>
  <c r="EK189" i="17"/>
  <c r="EK190" i="17"/>
  <c r="EK191" i="17"/>
  <c r="EK192" i="17"/>
  <c r="EK193" i="17"/>
  <c r="EK194" i="17"/>
  <c r="EK195" i="17"/>
  <c r="EK196" i="17"/>
  <c r="EK197" i="17"/>
  <c r="EK198" i="17"/>
  <c r="EK199" i="17"/>
  <c r="EK200" i="17"/>
  <c r="EK201" i="17"/>
  <c r="EK202" i="17"/>
  <c r="EK203" i="17"/>
  <c r="EK204" i="17"/>
  <c r="EK205" i="17"/>
  <c r="EK206" i="17"/>
  <c r="EK207" i="17"/>
  <c r="EK208" i="17"/>
  <c r="EK209" i="17"/>
  <c r="EK210" i="17"/>
  <c r="EK211" i="17"/>
  <c r="EK212" i="17"/>
  <c r="EK213" i="17"/>
  <c r="EK214" i="17"/>
  <c r="EK215" i="17"/>
  <c r="EK216" i="17"/>
  <c r="EK217" i="17"/>
  <c r="EK218" i="17"/>
  <c r="EK219" i="17"/>
  <c r="EK220" i="17"/>
  <c r="EK221" i="17"/>
  <c r="EK222" i="17"/>
  <c r="EK223" i="17"/>
  <c r="EK224" i="17"/>
  <c r="EK225" i="17"/>
  <c r="EK226" i="17"/>
  <c r="EK227" i="17"/>
  <c r="EK228" i="17"/>
  <c r="EK229" i="17"/>
  <c r="EK230" i="17"/>
  <c r="EK231" i="17"/>
  <c r="EK232" i="17"/>
  <c r="EK233" i="17"/>
  <c r="EK234" i="17"/>
  <c r="EK235" i="17"/>
  <c r="EK236" i="17"/>
  <c r="EK237" i="17"/>
  <c r="EK238" i="17"/>
  <c r="EK239" i="17"/>
  <c r="EK240" i="17"/>
  <c r="EK241" i="17"/>
  <c r="EK242" i="17"/>
  <c r="EK243" i="17"/>
  <c r="EK244" i="17"/>
  <c r="EK245" i="17"/>
  <c r="EK246" i="17"/>
  <c r="EK247" i="17"/>
  <c r="EK248" i="17"/>
  <c r="EK249" i="17"/>
  <c r="EK250" i="17"/>
  <c r="EK251" i="17"/>
  <c r="EK252" i="17"/>
  <c r="EK253" i="17"/>
  <c r="EK254" i="17"/>
  <c r="EK255" i="17"/>
  <c r="EK256" i="17"/>
  <c r="EK257" i="17"/>
  <c r="EK258" i="17"/>
  <c r="EK259" i="17"/>
  <c r="EK260" i="17"/>
  <c r="EK261" i="17"/>
  <c r="EK262" i="17"/>
  <c r="EK263" i="17"/>
  <c r="EK264" i="17"/>
  <c r="EK265" i="17"/>
  <c r="EK266" i="17"/>
  <c r="EK267" i="17"/>
  <c r="EK268" i="17"/>
  <c r="EK269" i="17"/>
  <c r="EK270" i="17"/>
  <c r="EK271" i="17"/>
  <c r="EK272" i="17"/>
  <c r="EK273" i="17"/>
  <c r="EK274" i="17"/>
  <c r="EK275" i="17"/>
  <c r="EK276" i="17"/>
  <c r="EK277" i="17"/>
  <c r="EK278" i="17"/>
  <c r="EK279" i="17"/>
  <c r="EK280" i="17"/>
  <c r="EK281" i="17"/>
  <c r="EK282" i="17"/>
  <c r="EK283" i="17"/>
  <c r="EK284" i="17"/>
  <c r="EK285" i="17"/>
  <c r="EK286" i="17"/>
  <c r="EK287" i="17"/>
  <c r="EK288" i="17"/>
  <c r="EK289" i="17"/>
  <c r="EK290" i="17"/>
  <c r="EK291" i="17"/>
  <c r="EK292" i="17"/>
  <c r="EK293" i="17"/>
  <c r="EK294" i="17"/>
  <c r="EK295" i="17"/>
  <c r="EK296" i="17"/>
  <c r="EK297" i="17"/>
  <c r="EK298" i="17"/>
  <c r="EK299" i="17"/>
  <c r="EK300" i="17"/>
  <c r="EK301" i="17"/>
  <c r="EK302" i="17"/>
  <c r="EK303" i="17"/>
  <c r="EK304" i="17"/>
  <c r="EK305" i="17"/>
  <c r="EK306" i="17"/>
  <c r="EK307" i="17"/>
  <c r="EK308" i="17"/>
  <c r="EK309" i="17"/>
  <c r="EK310" i="17"/>
  <c r="EK311" i="17"/>
  <c r="EK312" i="17"/>
  <c r="EK313" i="17"/>
  <c r="EK314" i="17"/>
  <c r="EK315" i="17"/>
  <c r="EK316" i="17"/>
  <c r="EK317" i="17"/>
  <c r="EK318" i="17"/>
  <c r="EK319" i="17"/>
  <c r="EK320" i="17"/>
  <c r="EK321" i="17"/>
  <c r="EK322" i="17"/>
  <c r="EK323" i="17"/>
  <c r="EK324" i="17"/>
  <c r="EK325" i="17"/>
  <c r="EK326" i="17"/>
  <c r="EK327" i="17"/>
  <c r="EK328" i="17"/>
  <c r="EK329" i="17"/>
  <c r="EK330" i="17"/>
  <c r="EK331" i="17"/>
  <c r="EK332" i="17"/>
  <c r="EK333" i="17"/>
  <c r="EK334" i="17"/>
  <c r="EK335" i="17"/>
  <c r="EK336" i="17"/>
  <c r="EK337" i="17"/>
  <c r="EK338" i="17"/>
  <c r="EK339" i="17"/>
  <c r="EK340" i="17"/>
  <c r="EK341" i="17"/>
  <c r="EK342" i="17"/>
  <c r="EK343" i="17"/>
  <c r="EK344" i="17"/>
  <c r="EK345" i="17"/>
  <c r="EK346" i="17"/>
  <c r="EK347" i="17"/>
  <c r="EK348" i="17"/>
  <c r="EK349" i="17"/>
  <c r="EK350" i="17"/>
  <c r="EK351" i="17"/>
  <c r="EK352" i="17"/>
  <c r="EK353" i="17"/>
  <c r="EK354" i="17"/>
  <c r="EK355" i="17"/>
  <c r="EK356" i="17"/>
  <c r="EK357" i="17"/>
  <c r="EK358" i="17"/>
  <c r="EK359" i="17"/>
  <c r="EK360" i="17"/>
  <c r="EK361" i="17"/>
  <c r="EK2" i="17"/>
  <c r="EN3" i="17"/>
  <c r="EN4" i="17"/>
  <c r="EN5" i="17"/>
  <c r="EN6" i="17"/>
  <c r="EN7" i="17"/>
  <c r="EN8" i="17"/>
  <c r="EN9" i="17"/>
  <c r="EN10" i="17"/>
  <c r="EN11" i="17"/>
  <c r="EN12" i="17"/>
  <c r="EN13" i="17"/>
  <c r="EN14" i="17"/>
  <c r="EN15" i="17"/>
  <c r="EN16" i="17"/>
  <c r="EN17" i="17"/>
  <c r="EN18" i="17"/>
  <c r="EN19" i="17"/>
  <c r="EN20" i="17"/>
  <c r="EN21" i="17"/>
  <c r="EN22" i="17"/>
  <c r="EN23" i="17"/>
  <c r="EN24" i="17"/>
  <c r="EN25" i="17"/>
  <c r="EN26" i="17"/>
  <c r="EN27" i="17"/>
  <c r="EN28" i="17"/>
  <c r="EN29" i="17"/>
  <c r="EN30" i="17"/>
  <c r="EN31" i="17"/>
  <c r="EN32" i="17"/>
  <c r="EN33" i="17"/>
  <c r="EN34" i="17"/>
  <c r="EN35" i="17"/>
  <c r="EN36" i="17"/>
  <c r="EN37" i="17"/>
  <c r="EN38" i="17"/>
  <c r="EN39" i="17"/>
  <c r="EN40" i="17"/>
  <c r="EN41" i="17"/>
  <c r="EN42" i="17"/>
  <c r="EN43" i="17"/>
  <c r="EN44" i="17"/>
  <c r="EN45" i="17"/>
  <c r="EN46" i="17"/>
  <c r="EN47" i="17"/>
  <c r="EN48" i="17"/>
  <c r="EN49" i="17"/>
  <c r="EN50" i="17"/>
  <c r="EN51" i="17"/>
  <c r="EN52" i="17"/>
  <c r="EN53" i="17"/>
  <c r="EN54" i="17"/>
  <c r="EN55" i="17"/>
  <c r="EN56" i="17"/>
  <c r="EN57" i="17"/>
  <c r="EN58" i="17"/>
  <c r="EN59" i="17"/>
  <c r="EN60" i="17"/>
  <c r="EN61" i="17"/>
  <c r="EN62" i="17"/>
  <c r="EN63" i="17"/>
  <c r="EN64" i="17"/>
  <c r="EN65" i="17"/>
  <c r="EN66" i="17"/>
  <c r="EN67" i="17"/>
  <c r="EN68" i="17"/>
  <c r="EN69" i="17"/>
  <c r="EN70" i="17"/>
  <c r="EN71" i="17"/>
  <c r="EN72" i="17"/>
  <c r="EN73" i="17"/>
  <c r="EN74" i="17"/>
  <c r="EN75" i="17"/>
  <c r="EN76" i="17"/>
  <c r="EN77" i="17"/>
  <c r="EN78" i="17"/>
  <c r="EN79" i="17"/>
  <c r="EN80" i="17"/>
  <c r="EN81" i="17"/>
  <c r="EN82" i="17"/>
  <c r="EN83" i="17"/>
  <c r="EN84" i="17"/>
  <c r="EN85" i="17"/>
  <c r="EN86" i="17"/>
  <c r="EN87" i="17"/>
  <c r="EN88" i="17"/>
  <c r="EN89" i="17"/>
  <c r="EN90" i="17"/>
  <c r="EN91" i="17"/>
  <c r="EN92" i="17"/>
  <c r="EN93" i="17"/>
  <c r="EN94" i="17"/>
  <c r="EN95" i="17"/>
  <c r="EN96" i="17"/>
  <c r="EN97" i="17"/>
  <c r="EN98" i="17"/>
  <c r="EN99" i="17"/>
  <c r="EN100" i="17"/>
  <c r="EN101" i="17"/>
  <c r="EN102" i="17"/>
  <c r="EN103" i="17"/>
  <c r="EN104" i="17"/>
  <c r="EN105" i="17"/>
  <c r="EN106" i="17"/>
  <c r="EN107" i="17"/>
  <c r="EN108" i="17"/>
  <c r="EN109" i="17"/>
  <c r="EN110" i="17"/>
  <c r="EN111" i="17"/>
  <c r="EN112" i="17"/>
  <c r="EN113" i="17"/>
  <c r="EN114" i="17"/>
  <c r="EN115" i="17"/>
  <c r="EN116" i="17"/>
  <c r="EN117" i="17"/>
  <c r="EN118" i="17"/>
  <c r="EN119" i="17"/>
  <c r="EN120" i="17"/>
  <c r="EN121" i="17"/>
  <c r="EN122" i="17"/>
  <c r="EN123" i="17"/>
  <c r="EN124" i="17"/>
  <c r="EN125" i="17"/>
  <c r="EN126" i="17"/>
  <c r="EN127" i="17"/>
  <c r="EN128" i="17"/>
  <c r="EN129" i="17"/>
  <c r="EN130" i="17"/>
  <c r="EN131" i="17"/>
  <c r="EN132" i="17"/>
  <c r="EN133" i="17"/>
  <c r="EN134" i="17"/>
  <c r="EN135" i="17"/>
  <c r="EN136" i="17"/>
  <c r="EN137" i="17"/>
  <c r="EN138" i="17"/>
  <c r="EN139" i="17"/>
  <c r="EN140" i="17"/>
  <c r="EN141" i="17"/>
  <c r="EN142" i="17"/>
  <c r="EN143" i="17"/>
  <c r="EN144" i="17"/>
  <c r="EN145" i="17"/>
  <c r="EN146" i="17"/>
  <c r="EN147" i="17"/>
  <c r="EN148" i="17"/>
  <c r="EN149" i="17"/>
  <c r="EN150" i="17"/>
  <c r="EN151" i="17"/>
  <c r="EN152" i="17"/>
  <c r="EN153" i="17"/>
  <c r="EN154" i="17"/>
  <c r="EN155" i="17"/>
  <c r="EN156" i="17"/>
  <c r="EN157" i="17"/>
  <c r="EN158" i="17"/>
  <c r="EN159" i="17"/>
  <c r="EN160" i="17"/>
  <c r="EN161" i="17"/>
  <c r="EN162" i="17"/>
  <c r="EN163" i="17"/>
  <c r="EN164" i="17"/>
  <c r="EN165" i="17"/>
  <c r="EN166" i="17"/>
  <c r="EN167" i="17"/>
  <c r="EN168" i="17"/>
  <c r="EN169" i="17"/>
  <c r="EN170" i="17"/>
  <c r="EN171" i="17"/>
  <c r="EN172" i="17"/>
  <c r="EN173" i="17"/>
  <c r="EN174" i="17"/>
  <c r="EN175" i="17"/>
  <c r="EN176" i="17"/>
  <c r="EN177" i="17"/>
  <c r="EN178" i="17"/>
  <c r="EN179" i="17"/>
  <c r="EN180" i="17"/>
  <c r="EN181" i="17"/>
  <c r="EN182" i="17"/>
  <c r="EN183" i="17"/>
  <c r="EN184" i="17"/>
  <c r="EN185" i="17"/>
  <c r="EN186" i="17"/>
  <c r="EN187" i="17"/>
  <c r="EN188" i="17"/>
  <c r="EN189" i="17"/>
  <c r="EN190" i="17"/>
  <c r="EN191" i="17"/>
  <c r="EN192" i="17"/>
  <c r="EN193" i="17"/>
  <c r="EN194" i="17"/>
  <c r="EN195" i="17"/>
  <c r="EN196" i="17"/>
  <c r="EN197" i="17"/>
  <c r="EN198" i="17"/>
  <c r="EN199" i="17"/>
  <c r="EN200" i="17"/>
  <c r="EN201" i="17"/>
  <c r="EN202" i="17"/>
  <c r="EN203" i="17"/>
  <c r="EN204" i="17"/>
  <c r="EN205" i="17"/>
  <c r="EN206" i="17"/>
  <c r="EN207" i="17"/>
  <c r="EN208" i="17"/>
  <c r="EN209" i="17"/>
  <c r="EN210" i="17"/>
  <c r="EN211" i="17"/>
  <c r="EN212" i="17"/>
  <c r="EN213" i="17"/>
  <c r="EN214" i="17"/>
  <c r="EN215" i="17"/>
  <c r="EN216" i="17"/>
  <c r="EN217" i="17"/>
  <c r="EN218" i="17"/>
  <c r="EN219" i="17"/>
  <c r="EN220" i="17"/>
  <c r="EN221" i="17"/>
  <c r="EN222" i="17"/>
  <c r="EN223" i="17"/>
  <c r="EN224" i="17"/>
  <c r="EN225" i="17"/>
  <c r="EN226" i="17"/>
  <c r="EN227" i="17"/>
  <c r="EN228" i="17"/>
  <c r="EN229" i="17"/>
  <c r="EN230" i="17"/>
  <c r="EN231" i="17"/>
  <c r="EN232" i="17"/>
  <c r="EN233" i="17"/>
  <c r="EN234" i="17"/>
  <c r="EN235" i="17"/>
  <c r="EN236" i="17"/>
  <c r="EN237" i="17"/>
  <c r="EN238" i="17"/>
  <c r="EN239" i="17"/>
  <c r="EN240" i="17"/>
  <c r="EN241" i="17"/>
  <c r="EN242" i="17"/>
  <c r="EN243" i="17"/>
  <c r="EN244" i="17"/>
  <c r="EN245" i="17"/>
  <c r="EN246" i="17"/>
  <c r="EN247" i="17"/>
  <c r="EN248" i="17"/>
  <c r="EN249" i="17"/>
  <c r="EN250" i="17"/>
  <c r="EN251" i="17"/>
  <c r="EN252" i="17"/>
  <c r="EN253" i="17"/>
  <c r="EN254" i="17"/>
  <c r="EN255" i="17"/>
  <c r="EN256" i="17"/>
  <c r="EN257" i="17"/>
  <c r="EN258" i="17"/>
  <c r="EN259" i="17"/>
  <c r="EN260" i="17"/>
  <c r="EN261" i="17"/>
  <c r="EN262" i="17"/>
  <c r="EN263" i="17"/>
  <c r="EN264" i="17"/>
  <c r="EN265" i="17"/>
  <c r="EN266" i="17"/>
  <c r="EN267" i="17"/>
  <c r="EN268" i="17"/>
  <c r="EN269" i="17"/>
  <c r="EN270" i="17"/>
  <c r="EN271" i="17"/>
  <c r="EN272" i="17"/>
  <c r="EN273" i="17"/>
  <c r="EN274" i="17"/>
  <c r="EN275" i="17"/>
  <c r="EN276" i="17"/>
  <c r="EN277" i="17"/>
  <c r="EN278" i="17"/>
  <c r="EN279" i="17"/>
  <c r="EN280" i="17"/>
  <c r="EN281" i="17"/>
  <c r="EN282" i="17"/>
  <c r="EN283" i="17"/>
  <c r="EN284" i="17"/>
  <c r="EN285" i="17"/>
  <c r="EN286" i="17"/>
  <c r="EN287" i="17"/>
  <c r="EN288" i="17"/>
  <c r="EN289" i="17"/>
  <c r="EN290" i="17"/>
  <c r="EN291" i="17"/>
  <c r="EN292" i="17"/>
  <c r="EN293" i="17"/>
  <c r="EN294" i="17"/>
  <c r="EN295" i="17"/>
  <c r="EN296" i="17"/>
  <c r="EN297" i="17"/>
  <c r="EN298" i="17"/>
  <c r="EN299" i="17"/>
  <c r="EN300" i="17"/>
  <c r="EN301" i="17"/>
  <c r="EN302" i="17"/>
  <c r="EN303" i="17"/>
  <c r="EN304" i="17"/>
  <c r="EN305" i="17"/>
  <c r="EN306" i="17"/>
  <c r="EN307" i="17"/>
  <c r="EN308" i="17"/>
  <c r="EN309" i="17"/>
  <c r="EN310" i="17"/>
  <c r="EN311" i="17"/>
  <c r="EN312" i="17"/>
  <c r="EN313" i="17"/>
  <c r="EN314" i="17"/>
  <c r="EN315" i="17"/>
  <c r="EN316" i="17"/>
  <c r="EN317" i="17"/>
  <c r="EN318" i="17"/>
  <c r="EN319" i="17"/>
  <c r="EN320" i="17"/>
  <c r="EN321" i="17"/>
  <c r="EN322" i="17"/>
  <c r="EN323" i="17"/>
  <c r="EN324" i="17"/>
  <c r="EN325" i="17"/>
  <c r="EN326" i="17"/>
  <c r="EN327" i="17"/>
  <c r="EN328" i="17"/>
  <c r="EN329" i="17"/>
  <c r="EN330" i="17"/>
  <c r="EN331" i="17"/>
  <c r="EN332" i="17"/>
  <c r="EN333" i="17"/>
  <c r="EN334" i="17"/>
  <c r="EN335" i="17"/>
  <c r="EN336" i="17"/>
  <c r="EN337" i="17"/>
  <c r="EN338" i="17"/>
  <c r="EN339" i="17"/>
  <c r="EN340" i="17"/>
  <c r="EN341" i="17"/>
  <c r="EN342" i="17"/>
  <c r="EN343" i="17"/>
  <c r="EN344" i="17"/>
  <c r="EN345" i="17"/>
  <c r="EN346" i="17"/>
  <c r="EN347" i="17"/>
  <c r="EN348" i="17"/>
  <c r="EN349" i="17"/>
  <c r="EN350" i="17"/>
  <c r="EN351" i="17"/>
  <c r="EN352" i="17"/>
  <c r="EN353" i="17"/>
  <c r="EN354" i="17"/>
  <c r="EN355" i="17"/>
  <c r="EN356" i="17"/>
  <c r="EN357" i="17"/>
  <c r="EN358" i="17"/>
  <c r="EN359" i="17"/>
  <c r="EN360" i="17"/>
  <c r="EN361" i="17"/>
  <c r="EN2" i="17"/>
  <c r="EQ3" i="17"/>
  <c r="EQ4" i="17"/>
  <c r="EQ5" i="17"/>
  <c r="EQ6" i="17"/>
  <c r="EQ7" i="17"/>
  <c r="EQ8" i="17"/>
  <c r="EQ9" i="17"/>
  <c r="EQ10" i="17"/>
  <c r="EQ11" i="17"/>
  <c r="EQ12" i="17"/>
  <c r="EQ13" i="17"/>
  <c r="EQ14" i="17"/>
  <c r="EQ15" i="17"/>
  <c r="EQ16" i="17"/>
  <c r="EQ17" i="17"/>
  <c r="EQ18" i="17"/>
  <c r="EQ19" i="17"/>
  <c r="EQ20" i="17"/>
  <c r="EQ21" i="17"/>
  <c r="EQ22" i="17"/>
  <c r="EQ23" i="17"/>
  <c r="EQ24" i="17"/>
  <c r="EQ25" i="17"/>
  <c r="EQ26" i="17"/>
  <c r="EQ27" i="17"/>
  <c r="EQ28" i="17"/>
  <c r="EQ29" i="17"/>
  <c r="EQ30" i="17"/>
  <c r="EQ31" i="17"/>
  <c r="EQ32" i="17"/>
  <c r="EQ33" i="17"/>
  <c r="EQ34" i="17"/>
  <c r="EQ35" i="17"/>
  <c r="EQ36" i="17"/>
  <c r="EQ37" i="17"/>
  <c r="EQ38" i="17"/>
  <c r="EQ39" i="17"/>
  <c r="EQ40" i="17"/>
  <c r="EQ41" i="17"/>
  <c r="EQ42" i="17"/>
  <c r="EQ43" i="17"/>
  <c r="EQ44" i="17"/>
  <c r="EQ45" i="17"/>
  <c r="EQ46" i="17"/>
  <c r="EQ47" i="17"/>
  <c r="EQ48" i="17"/>
  <c r="EQ49" i="17"/>
  <c r="EQ50" i="17"/>
  <c r="EQ51" i="17"/>
  <c r="EQ52" i="17"/>
  <c r="EQ53" i="17"/>
  <c r="EQ54" i="17"/>
  <c r="EQ55" i="17"/>
  <c r="EQ56" i="17"/>
  <c r="EQ57" i="17"/>
  <c r="EQ58" i="17"/>
  <c r="EQ59" i="17"/>
  <c r="EQ60" i="17"/>
  <c r="EQ61" i="17"/>
  <c r="EQ62" i="17"/>
  <c r="EQ63" i="17"/>
  <c r="EQ64" i="17"/>
  <c r="EQ65" i="17"/>
  <c r="EQ66" i="17"/>
  <c r="EQ67" i="17"/>
  <c r="EQ68" i="17"/>
  <c r="EQ69" i="17"/>
  <c r="EQ70" i="17"/>
  <c r="EQ71" i="17"/>
  <c r="EQ72" i="17"/>
  <c r="EQ73" i="17"/>
  <c r="EQ74" i="17"/>
  <c r="EQ75" i="17"/>
  <c r="EQ76" i="17"/>
  <c r="EQ77" i="17"/>
  <c r="EQ78" i="17"/>
  <c r="EQ79" i="17"/>
  <c r="EQ80" i="17"/>
  <c r="EQ81" i="17"/>
  <c r="EQ82" i="17"/>
  <c r="EQ83" i="17"/>
  <c r="EQ84" i="17"/>
  <c r="EQ85" i="17"/>
  <c r="EQ86" i="17"/>
  <c r="EQ87" i="17"/>
  <c r="EQ88" i="17"/>
  <c r="EQ89" i="17"/>
  <c r="EQ90" i="17"/>
  <c r="EQ91" i="17"/>
  <c r="EQ92" i="17"/>
  <c r="EQ93" i="17"/>
  <c r="EQ94" i="17"/>
  <c r="EQ95" i="17"/>
  <c r="EQ96" i="17"/>
  <c r="EQ97" i="17"/>
  <c r="EQ98" i="17"/>
  <c r="EQ99" i="17"/>
  <c r="EQ100" i="17"/>
  <c r="EQ101" i="17"/>
  <c r="EQ102" i="17"/>
  <c r="EQ103" i="17"/>
  <c r="EQ104" i="17"/>
  <c r="EQ105" i="17"/>
  <c r="EQ106" i="17"/>
  <c r="EQ107" i="17"/>
  <c r="EQ108" i="17"/>
  <c r="EQ109" i="17"/>
  <c r="EQ110" i="17"/>
  <c r="EQ111" i="17"/>
  <c r="EQ112" i="17"/>
  <c r="EQ113" i="17"/>
  <c r="EQ114" i="17"/>
  <c r="EQ115" i="17"/>
  <c r="EQ116" i="17"/>
  <c r="EQ117" i="17"/>
  <c r="EQ118" i="17"/>
  <c r="EQ119" i="17"/>
  <c r="EQ120" i="17"/>
  <c r="EQ121" i="17"/>
  <c r="EQ122" i="17"/>
  <c r="EQ123" i="17"/>
  <c r="EQ124" i="17"/>
  <c r="EQ125" i="17"/>
  <c r="EQ126" i="17"/>
  <c r="EQ127" i="17"/>
  <c r="EQ128" i="17"/>
  <c r="EQ129" i="17"/>
  <c r="EQ130" i="17"/>
  <c r="EQ131" i="17"/>
  <c r="EQ132" i="17"/>
  <c r="EQ133" i="17"/>
  <c r="EQ134" i="17"/>
  <c r="EQ135" i="17"/>
  <c r="EQ136" i="17"/>
  <c r="EQ137" i="17"/>
  <c r="EQ138" i="17"/>
  <c r="EQ139" i="17"/>
  <c r="EQ140" i="17"/>
  <c r="EQ141" i="17"/>
  <c r="EQ142" i="17"/>
  <c r="EQ143" i="17"/>
  <c r="EQ144" i="17"/>
  <c r="EQ145" i="17"/>
  <c r="EQ146" i="17"/>
  <c r="EQ147" i="17"/>
  <c r="EQ148" i="17"/>
  <c r="EQ149" i="17"/>
  <c r="EQ150" i="17"/>
  <c r="EQ151" i="17"/>
  <c r="EQ152" i="17"/>
  <c r="EQ153" i="17"/>
  <c r="EQ154" i="17"/>
  <c r="EQ155" i="17"/>
  <c r="EQ156" i="17"/>
  <c r="EQ157" i="17"/>
  <c r="EQ158" i="17"/>
  <c r="EQ159" i="17"/>
  <c r="EQ160" i="17"/>
  <c r="EQ161" i="17"/>
  <c r="EQ162" i="17"/>
  <c r="EQ163" i="17"/>
  <c r="EQ164" i="17"/>
  <c r="EQ165" i="17"/>
  <c r="EQ166" i="17"/>
  <c r="EQ167" i="17"/>
  <c r="EQ168" i="17"/>
  <c r="EQ169" i="17"/>
  <c r="EQ170" i="17"/>
  <c r="EQ171" i="17"/>
  <c r="EQ172" i="17"/>
  <c r="EQ173" i="17"/>
  <c r="EQ174" i="17"/>
  <c r="EQ175" i="17"/>
  <c r="EQ176" i="17"/>
  <c r="EQ177" i="17"/>
  <c r="EQ178" i="17"/>
  <c r="EQ179" i="17"/>
  <c r="EQ180" i="17"/>
  <c r="EQ181" i="17"/>
  <c r="EQ182" i="17"/>
  <c r="EQ183" i="17"/>
  <c r="EQ184" i="17"/>
  <c r="EQ185" i="17"/>
  <c r="EQ186" i="17"/>
  <c r="EQ187" i="17"/>
  <c r="EQ188" i="17"/>
  <c r="EQ189" i="17"/>
  <c r="EQ190" i="17"/>
  <c r="EQ191" i="17"/>
  <c r="EQ192" i="17"/>
  <c r="EQ193" i="17"/>
  <c r="EQ194" i="17"/>
  <c r="EQ195" i="17"/>
  <c r="EQ196" i="17"/>
  <c r="EQ197" i="17"/>
  <c r="EQ198" i="17"/>
  <c r="EQ199" i="17"/>
  <c r="EQ200" i="17"/>
  <c r="EQ201" i="17"/>
  <c r="EQ202" i="17"/>
  <c r="EQ203" i="17"/>
  <c r="EQ204" i="17"/>
  <c r="EQ205" i="17"/>
  <c r="EQ206" i="17"/>
  <c r="EQ207" i="17"/>
  <c r="EQ208" i="17"/>
  <c r="EQ209" i="17"/>
  <c r="EQ210" i="17"/>
  <c r="EQ211" i="17"/>
  <c r="EQ212" i="17"/>
  <c r="EQ213" i="17"/>
  <c r="EQ214" i="17"/>
  <c r="EQ215" i="17"/>
  <c r="EQ216" i="17"/>
  <c r="EQ217" i="17"/>
  <c r="EQ218" i="17"/>
  <c r="EQ219" i="17"/>
  <c r="EQ220" i="17"/>
  <c r="EQ221" i="17"/>
  <c r="EQ222" i="17"/>
  <c r="EQ223" i="17"/>
  <c r="EQ224" i="17"/>
  <c r="EQ225" i="17"/>
  <c r="EQ226" i="17"/>
  <c r="EQ227" i="17"/>
  <c r="EQ228" i="17"/>
  <c r="EQ229" i="17"/>
  <c r="EQ230" i="17"/>
  <c r="EQ231" i="17"/>
  <c r="EQ232" i="17"/>
  <c r="EQ233" i="17"/>
  <c r="EQ234" i="17"/>
  <c r="EQ235" i="17"/>
  <c r="EQ236" i="17"/>
  <c r="EQ237" i="17"/>
  <c r="EQ238" i="17"/>
  <c r="EQ239" i="17"/>
  <c r="EQ240" i="17"/>
  <c r="EQ241" i="17"/>
  <c r="EQ242" i="17"/>
  <c r="EQ243" i="17"/>
  <c r="EQ244" i="17"/>
  <c r="EQ245" i="17"/>
  <c r="EQ246" i="17"/>
  <c r="EQ247" i="17"/>
  <c r="EQ248" i="17"/>
  <c r="EQ249" i="17"/>
  <c r="EQ250" i="17"/>
  <c r="EQ251" i="17"/>
  <c r="EQ252" i="17"/>
  <c r="EQ253" i="17"/>
  <c r="EQ254" i="17"/>
  <c r="EQ255" i="17"/>
  <c r="EQ256" i="17"/>
  <c r="EQ257" i="17"/>
  <c r="EQ258" i="17"/>
  <c r="EQ259" i="17"/>
  <c r="EQ260" i="17"/>
  <c r="EQ261" i="17"/>
  <c r="EQ262" i="17"/>
  <c r="EQ263" i="17"/>
  <c r="EQ264" i="17"/>
  <c r="EQ265" i="17"/>
  <c r="EQ266" i="17"/>
  <c r="EQ267" i="17"/>
  <c r="EQ268" i="17"/>
  <c r="EQ269" i="17"/>
  <c r="EQ270" i="17"/>
  <c r="EQ271" i="17"/>
  <c r="EQ272" i="17"/>
  <c r="EQ273" i="17"/>
  <c r="EQ274" i="17"/>
  <c r="EQ275" i="17"/>
  <c r="EQ276" i="17"/>
  <c r="EQ277" i="17"/>
  <c r="EQ278" i="17"/>
  <c r="EQ279" i="17"/>
  <c r="EQ280" i="17"/>
  <c r="EQ281" i="17"/>
  <c r="EQ282" i="17"/>
  <c r="EQ283" i="17"/>
  <c r="EQ284" i="17"/>
  <c r="EQ285" i="17"/>
  <c r="EQ286" i="17"/>
  <c r="EQ287" i="17"/>
  <c r="EQ288" i="17"/>
  <c r="EQ289" i="17"/>
  <c r="EQ290" i="17"/>
  <c r="EQ291" i="17"/>
  <c r="EQ292" i="17"/>
  <c r="EQ293" i="17"/>
  <c r="EQ294" i="17"/>
  <c r="EQ295" i="17"/>
  <c r="EQ296" i="17"/>
  <c r="EQ297" i="17"/>
  <c r="EQ298" i="17"/>
  <c r="EQ299" i="17"/>
  <c r="EQ300" i="17"/>
  <c r="EQ301" i="17"/>
  <c r="EQ302" i="17"/>
  <c r="EQ303" i="17"/>
  <c r="EQ304" i="17"/>
  <c r="EQ305" i="17"/>
  <c r="EQ306" i="17"/>
  <c r="EQ307" i="17"/>
  <c r="EQ308" i="17"/>
  <c r="EQ309" i="17"/>
  <c r="EQ310" i="17"/>
  <c r="EQ311" i="17"/>
  <c r="EQ312" i="17"/>
  <c r="EQ313" i="17"/>
  <c r="EQ314" i="17"/>
  <c r="EQ315" i="17"/>
  <c r="EQ316" i="17"/>
  <c r="EQ317" i="17"/>
  <c r="EQ318" i="17"/>
  <c r="EQ319" i="17"/>
  <c r="EQ320" i="17"/>
  <c r="EQ321" i="17"/>
  <c r="EQ322" i="17"/>
  <c r="EQ323" i="17"/>
  <c r="EQ324" i="17"/>
  <c r="EQ325" i="17"/>
  <c r="EQ326" i="17"/>
  <c r="EQ327" i="17"/>
  <c r="EQ328" i="17"/>
  <c r="EQ329" i="17"/>
  <c r="EQ330" i="17"/>
  <c r="EQ331" i="17"/>
  <c r="EQ332" i="17"/>
  <c r="EQ333" i="17"/>
  <c r="EQ334" i="17"/>
  <c r="EQ335" i="17"/>
  <c r="EQ336" i="17"/>
  <c r="EQ337" i="17"/>
  <c r="EQ338" i="17"/>
  <c r="EQ339" i="17"/>
  <c r="EQ340" i="17"/>
  <c r="EQ341" i="17"/>
  <c r="EQ342" i="17"/>
  <c r="EQ343" i="17"/>
  <c r="EQ344" i="17"/>
  <c r="EQ345" i="17"/>
  <c r="EQ346" i="17"/>
  <c r="EQ347" i="17"/>
  <c r="EQ348" i="17"/>
  <c r="EQ349" i="17"/>
  <c r="EQ350" i="17"/>
  <c r="EQ351" i="17"/>
  <c r="EQ352" i="17"/>
  <c r="EQ353" i="17"/>
  <c r="EQ354" i="17"/>
  <c r="EQ355" i="17"/>
  <c r="EQ356" i="17"/>
  <c r="EQ357" i="17"/>
  <c r="EQ358" i="17"/>
  <c r="EQ359" i="17"/>
  <c r="EQ360" i="17"/>
  <c r="EQ361" i="17"/>
  <c r="EQ2" i="17"/>
  <c r="ET3" i="17"/>
  <c r="ET4" i="17"/>
  <c r="ET5" i="17"/>
  <c r="ET6" i="17"/>
  <c r="ET7" i="17"/>
  <c r="ET8" i="17"/>
  <c r="ET9" i="17"/>
  <c r="ET10" i="17"/>
  <c r="ET11" i="17"/>
  <c r="ET12" i="17"/>
  <c r="ET13" i="17"/>
  <c r="ET14" i="17"/>
  <c r="ET15" i="17"/>
  <c r="ET16" i="17"/>
  <c r="ET17" i="17"/>
  <c r="ET18" i="17"/>
  <c r="ET19" i="17"/>
  <c r="ET20" i="17"/>
  <c r="ET21" i="17"/>
  <c r="ET22" i="17"/>
  <c r="ET23" i="17"/>
  <c r="ET24" i="17"/>
  <c r="ET25" i="17"/>
  <c r="ET26" i="17"/>
  <c r="ET27" i="17"/>
  <c r="ET28" i="17"/>
  <c r="ET29" i="17"/>
  <c r="ET30" i="17"/>
  <c r="ET31" i="17"/>
  <c r="ET32" i="17"/>
  <c r="ET33" i="17"/>
  <c r="ET34" i="17"/>
  <c r="ET35" i="17"/>
  <c r="ET36" i="17"/>
  <c r="ET37" i="17"/>
  <c r="ET38" i="17"/>
  <c r="ET39" i="17"/>
  <c r="ET40" i="17"/>
  <c r="ET41" i="17"/>
  <c r="ET42" i="17"/>
  <c r="ET43" i="17"/>
  <c r="ET44" i="17"/>
  <c r="ET45" i="17"/>
  <c r="ET46" i="17"/>
  <c r="ET47" i="17"/>
  <c r="ET48" i="17"/>
  <c r="ET49" i="17"/>
  <c r="ET50" i="17"/>
  <c r="ET51" i="17"/>
  <c r="ET52" i="17"/>
  <c r="ET53" i="17"/>
  <c r="ET54" i="17"/>
  <c r="ET55" i="17"/>
  <c r="ET56" i="17"/>
  <c r="ET57" i="17"/>
  <c r="ET58" i="17"/>
  <c r="ET59" i="17"/>
  <c r="ET60" i="17"/>
  <c r="ET61" i="17"/>
  <c r="ET62" i="17"/>
  <c r="ET63" i="17"/>
  <c r="ET64" i="17"/>
  <c r="ET65" i="17"/>
  <c r="ET66" i="17"/>
  <c r="ET67" i="17"/>
  <c r="ET68" i="17"/>
  <c r="ET69" i="17"/>
  <c r="ET70" i="17"/>
  <c r="ET71" i="17"/>
  <c r="ET72" i="17"/>
  <c r="ET73" i="17"/>
  <c r="ET74" i="17"/>
  <c r="ET75" i="17"/>
  <c r="ET76" i="17"/>
  <c r="ET77" i="17"/>
  <c r="ET78" i="17"/>
  <c r="ET79" i="17"/>
  <c r="ET80" i="17"/>
  <c r="ET81" i="17"/>
  <c r="ET82" i="17"/>
  <c r="ET83" i="17"/>
  <c r="ET84" i="17"/>
  <c r="ET85" i="17"/>
  <c r="ET86" i="17"/>
  <c r="ET87" i="17"/>
  <c r="ET88" i="17"/>
  <c r="ET89" i="17"/>
  <c r="ET90" i="17"/>
  <c r="ET91" i="17"/>
  <c r="ET92" i="17"/>
  <c r="ET93" i="17"/>
  <c r="ET94" i="17"/>
  <c r="ET95" i="17"/>
  <c r="ET96" i="17"/>
  <c r="ET97" i="17"/>
  <c r="ET98" i="17"/>
  <c r="ET99" i="17"/>
  <c r="ET100" i="17"/>
  <c r="ET101" i="17"/>
  <c r="ET102" i="17"/>
  <c r="ET103" i="17"/>
  <c r="ET104" i="17"/>
  <c r="ET105" i="17"/>
  <c r="ET106" i="17"/>
  <c r="ET107" i="17"/>
  <c r="ET108" i="17"/>
  <c r="ET109" i="17"/>
  <c r="ET110" i="17"/>
  <c r="ET111" i="17"/>
  <c r="ET112" i="17"/>
  <c r="ET113" i="17"/>
  <c r="ET114" i="17"/>
  <c r="ET115" i="17"/>
  <c r="ET116" i="17"/>
  <c r="ET117" i="17"/>
  <c r="ET118" i="17"/>
  <c r="ET119" i="17"/>
  <c r="ET120" i="17"/>
  <c r="ET121" i="17"/>
  <c r="ET122" i="17"/>
  <c r="ET123" i="17"/>
  <c r="ET124" i="17"/>
  <c r="ET125" i="17"/>
  <c r="ET126" i="17"/>
  <c r="ET127" i="17"/>
  <c r="ET128" i="17"/>
  <c r="ET129" i="17"/>
  <c r="ET130" i="17"/>
  <c r="ET131" i="17"/>
  <c r="ET132" i="17"/>
  <c r="ET133" i="17"/>
  <c r="ET134" i="17"/>
  <c r="ET135" i="17"/>
  <c r="ET136" i="17"/>
  <c r="ET137" i="17"/>
  <c r="ET138" i="17"/>
  <c r="ET139" i="17"/>
  <c r="ET140" i="17"/>
  <c r="ET141" i="17"/>
  <c r="ET142" i="17"/>
  <c r="ET143" i="17"/>
  <c r="ET144" i="17"/>
  <c r="ET145" i="17"/>
  <c r="ET146" i="17"/>
  <c r="ET147" i="17"/>
  <c r="ET148" i="17"/>
  <c r="ET149" i="17"/>
  <c r="ET150" i="17"/>
  <c r="ET151" i="17"/>
  <c r="ET152" i="17"/>
  <c r="ET153" i="17"/>
  <c r="ET154" i="17"/>
  <c r="ET155" i="17"/>
  <c r="ET156" i="17"/>
  <c r="ET157" i="17"/>
  <c r="ET158" i="17"/>
  <c r="ET159" i="17"/>
  <c r="ET160" i="17"/>
  <c r="ET161" i="17"/>
  <c r="ET162" i="17"/>
  <c r="ET163" i="17"/>
  <c r="ET164" i="17"/>
  <c r="ET165" i="17"/>
  <c r="ET166" i="17"/>
  <c r="ET167" i="17"/>
  <c r="ET168" i="17"/>
  <c r="ET169" i="17"/>
  <c r="ET170" i="17"/>
  <c r="ET171" i="17"/>
  <c r="ET172" i="17"/>
  <c r="ET173" i="17"/>
  <c r="ET174" i="17"/>
  <c r="ET175" i="17"/>
  <c r="ET176" i="17"/>
  <c r="ET177" i="17"/>
  <c r="ET178" i="17"/>
  <c r="ET179" i="17"/>
  <c r="ET180" i="17"/>
  <c r="ET181" i="17"/>
  <c r="ET182" i="17"/>
  <c r="ET183" i="17"/>
  <c r="ET184" i="17"/>
  <c r="ET185" i="17"/>
  <c r="ET186" i="17"/>
  <c r="ET187" i="17"/>
  <c r="ET188" i="17"/>
  <c r="ET189" i="17"/>
  <c r="ET190" i="17"/>
  <c r="ET191" i="17"/>
  <c r="ET192" i="17"/>
  <c r="ET193" i="17"/>
  <c r="ET194" i="17"/>
  <c r="ET195" i="17"/>
  <c r="ET196" i="17"/>
  <c r="ET197" i="17"/>
  <c r="ET198" i="17"/>
  <c r="ET199" i="17"/>
  <c r="ET200" i="17"/>
  <c r="ET201" i="17"/>
  <c r="ET202" i="17"/>
  <c r="ET203" i="17"/>
  <c r="ET204" i="17"/>
  <c r="ET205" i="17"/>
  <c r="ET206" i="17"/>
  <c r="ET207" i="17"/>
  <c r="ET208" i="17"/>
  <c r="ET209" i="17"/>
  <c r="ET210" i="17"/>
  <c r="ET211" i="17"/>
  <c r="ET212" i="17"/>
  <c r="ET213" i="17"/>
  <c r="ET214" i="17"/>
  <c r="ET215" i="17"/>
  <c r="ET216" i="17"/>
  <c r="ET217" i="17"/>
  <c r="ET218" i="17"/>
  <c r="ET219" i="17"/>
  <c r="ET220" i="17"/>
  <c r="ET221" i="17"/>
  <c r="ET222" i="17"/>
  <c r="ET223" i="17"/>
  <c r="ET224" i="17"/>
  <c r="ET225" i="17"/>
  <c r="ET226" i="17"/>
  <c r="ET227" i="17"/>
  <c r="ET228" i="17"/>
  <c r="ET229" i="17"/>
  <c r="ET230" i="17"/>
  <c r="ET231" i="17"/>
  <c r="ET232" i="17"/>
  <c r="ET233" i="17"/>
  <c r="ET234" i="17"/>
  <c r="ET235" i="17"/>
  <c r="ET236" i="17"/>
  <c r="ET237" i="17"/>
  <c r="ET238" i="17"/>
  <c r="ET239" i="17"/>
  <c r="ET240" i="17"/>
  <c r="ET241" i="17"/>
  <c r="ET242" i="17"/>
  <c r="ET243" i="17"/>
  <c r="ET244" i="17"/>
  <c r="ET245" i="17"/>
  <c r="ET246" i="17"/>
  <c r="ET247" i="17"/>
  <c r="ET248" i="17"/>
  <c r="ET249" i="17"/>
  <c r="ET250" i="17"/>
  <c r="ET251" i="17"/>
  <c r="ET252" i="17"/>
  <c r="ET253" i="17"/>
  <c r="ET254" i="17"/>
  <c r="ET255" i="17"/>
  <c r="ET256" i="17"/>
  <c r="ET257" i="17"/>
  <c r="ET258" i="17"/>
  <c r="ET259" i="17"/>
  <c r="ET260" i="17"/>
  <c r="ET261" i="17"/>
  <c r="ET262" i="17"/>
  <c r="ET263" i="17"/>
  <c r="ET264" i="17"/>
  <c r="ET265" i="17"/>
  <c r="ET266" i="17"/>
  <c r="ET267" i="17"/>
  <c r="ET268" i="17"/>
  <c r="ET269" i="17"/>
  <c r="ET270" i="17"/>
  <c r="ET271" i="17"/>
  <c r="ET272" i="17"/>
  <c r="ET273" i="17"/>
  <c r="ET274" i="17"/>
  <c r="ET275" i="17"/>
  <c r="ET276" i="17"/>
  <c r="ET277" i="17"/>
  <c r="ET278" i="17"/>
  <c r="ET279" i="17"/>
  <c r="ET280" i="17"/>
  <c r="ET281" i="17"/>
  <c r="ET282" i="17"/>
  <c r="ET283" i="17"/>
  <c r="ET284" i="17"/>
  <c r="ET285" i="17"/>
  <c r="ET286" i="17"/>
  <c r="ET287" i="17"/>
  <c r="ET288" i="17"/>
  <c r="ET289" i="17"/>
  <c r="ET290" i="17"/>
  <c r="ET291" i="17"/>
  <c r="ET292" i="17"/>
  <c r="ET293" i="17"/>
  <c r="ET294" i="17"/>
  <c r="ET295" i="17"/>
  <c r="ET296" i="17"/>
  <c r="ET297" i="17"/>
  <c r="ET298" i="17"/>
  <c r="ET299" i="17"/>
  <c r="ET300" i="17"/>
  <c r="ET301" i="17"/>
  <c r="ET302" i="17"/>
  <c r="ET303" i="17"/>
  <c r="ET304" i="17"/>
  <c r="ET305" i="17"/>
  <c r="ET306" i="17"/>
  <c r="ET307" i="17"/>
  <c r="ET308" i="17"/>
  <c r="ET309" i="17"/>
  <c r="ET310" i="17"/>
  <c r="ET311" i="17"/>
  <c r="ET312" i="17"/>
  <c r="ET313" i="17"/>
  <c r="ET314" i="17"/>
  <c r="ET315" i="17"/>
  <c r="ET316" i="17"/>
  <c r="ET317" i="17"/>
  <c r="ET318" i="17"/>
  <c r="ET319" i="17"/>
  <c r="ET320" i="17"/>
  <c r="ET321" i="17"/>
  <c r="ET322" i="17"/>
  <c r="ET323" i="17"/>
  <c r="ET324" i="17"/>
  <c r="ET325" i="17"/>
  <c r="ET326" i="17"/>
  <c r="ET327" i="17"/>
  <c r="ET328" i="17"/>
  <c r="ET329" i="17"/>
  <c r="ET330" i="17"/>
  <c r="ET331" i="17"/>
  <c r="ET332" i="17"/>
  <c r="ET333" i="17"/>
  <c r="ET334" i="17"/>
  <c r="ET335" i="17"/>
  <c r="ET336" i="17"/>
  <c r="ET337" i="17"/>
  <c r="ET338" i="17"/>
  <c r="ET339" i="17"/>
  <c r="ET340" i="17"/>
  <c r="ET341" i="17"/>
  <c r="ET342" i="17"/>
  <c r="ET343" i="17"/>
  <c r="ET344" i="17"/>
  <c r="ET345" i="17"/>
  <c r="ET346" i="17"/>
  <c r="ET347" i="17"/>
  <c r="ET348" i="17"/>
  <c r="ET349" i="17"/>
  <c r="ET350" i="17"/>
  <c r="ET351" i="17"/>
  <c r="ET352" i="17"/>
  <c r="ET353" i="17"/>
  <c r="ET354" i="17"/>
  <c r="ET355" i="17"/>
  <c r="ET356" i="17"/>
  <c r="ET357" i="17"/>
  <c r="ET358" i="17"/>
  <c r="ET359" i="17"/>
  <c r="ET360" i="17"/>
  <c r="ET361" i="17"/>
  <c r="ET2" i="17"/>
  <c r="EW3" i="17"/>
  <c r="EW4" i="17"/>
  <c r="EW5" i="17"/>
  <c r="EW6" i="17"/>
  <c r="EW7" i="17"/>
  <c r="EW8" i="17"/>
  <c r="EW9" i="17"/>
  <c r="EW10" i="17"/>
  <c r="EW11" i="17"/>
  <c r="EW12" i="17"/>
  <c r="EW13" i="17"/>
  <c r="EW14" i="17"/>
  <c r="EW15" i="17"/>
  <c r="EW16" i="17"/>
  <c r="EW17" i="17"/>
  <c r="EW18" i="17"/>
  <c r="EW19" i="17"/>
  <c r="EW20" i="17"/>
  <c r="EW21" i="17"/>
  <c r="EW22" i="17"/>
  <c r="EW23" i="17"/>
  <c r="EW24" i="17"/>
  <c r="EW25" i="17"/>
  <c r="EW26" i="17"/>
  <c r="EW27" i="17"/>
  <c r="EW28" i="17"/>
  <c r="EW29" i="17"/>
  <c r="EW30" i="17"/>
  <c r="EW31" i="17"/>
  <c r="EW32" i="17"/>
  <c r="EW33" i="17"/>
  <c r="EW34" i="17"/>
  <c r="EW35" i="17"/>
  <c r="EW36" i="17"/>
  <c r="EW37" i="17"/>
  <c r="EW38" i="17"/>
  <c r="EW39" i="17"/>
  <c r="EW40" i="17"/>
  <c r="EW41" i="17"/>
  <c r="EW42" i="17"/>
  <c r="EW43" i="17"/>
  <c r="EW44" i="17"/>
  <c r="EW45" i="17"/>
  <c r="EW46" i="17"/>
  <c r="EW47" i="17"/>
  <c r="EW48" i="17"/>
  <c r="EW49" i="17"/>
  <c r="EW50" i="17"/>
  <c r="EW51" i="17"/>
  <c r="EW52" i="17"/>
  <c r="EW53" i="17"/>
  <c r="EW54" i="17"/>
  <c r="EW55" i="17"/>
  <c r="EW56" i="17"/>
  <c r="EW57" i="17"/>
  <c r="EW58" i="17"/>
  <c r="EW59" i="17"/>
  <c r="EW60" i="17"/>
  <c r="EW61" i="17"/>
  <c r="EW62" i="17"/>
  <c r="EW63" i="17"/>
  <c r="EW64" i="17"/>
  <c r="EW65" i="17"/>
  <c r="EW66" i="17"/>
  <c r="EW67" i="17"/>
  <c r="EW68" i="17"/>
  <c r="EW69" i="17"/>
  <c r="EW70" i="17"/>
  <c r="EW71" i="17"/>
  <c r="EW72" i="17"/>
  <c r="EW73" i="17"/>
  <c r="EW74" i="17"/>
  <c r="EW75" i="17"/>
  <c r="EW76" i="17"/>
  <c r="EW77" i="17"/>
  <c r="EW78" i="17"/>
  <c r="EW79" i="17"/>
  <c r="EW80" i="17"/>
  <c r="EW81" i="17"/>
  <c r="EW82" i="17"/>
  <c r="EW83" i="17"/>
  <c r="EW84" i="17"/>
  <c r="EW85" i="17"/>
  <c r="EW86" i="17"/>
  <c r="EW87" i="17"/>
  <c r="EW88" i="17"/>
  <c r="EW89" i="17"/>
  <c r="EW90" i="17"/>
  <c r="EW91" i="17"/>
  <c r="EW92" i="17"/>
  <c r="EW93" i="17"/>
  <c r="EW94" i="17"/>
  <c r="EW95" i="17"/>
  <c r="EW96" i="17"/>
  <c r="EW97" i="17"/>
  <c r="EW98" i="17"/>
  <c r="EW99" i="17"/>
  <c r="EW100" i="17"/>
  <c r="EW101" i="17"/>
  <c r="EW102" i="17"/>
  <c r="EW103" i="17"/>
  <c r="EW104" i="17"/>
  <c r="EW105" i="17"/>
  <c r="EW106" i="17"/>
  <c r="EW107" i="17"/>
  <c r="EW108" i="17"/>
  <c r="EW109" i="17"/>
  <c r="EW110" i="17"/>
  <c r="EW111" i="17"/>
  <c r="EW112" i="17"/>
  <c r="EW113" i="17"/>
  <c r="EW114" i="17"/>
  <c r="EW115" i="17"/>
  <c r="EW116" i="17"/>
  <c r="EW117" i="17"/>
  <c r="EW118" i="17"/>
  <c r="EW119" i="17"/>
  <c r="EW120" i="17"/>
  <c r="EW121" i="17"/>
  <c r="EW122" i="17"/>
  <c r="EW123" i="17"/>
  <c r="EW124" i="17"/>
  <c r="EW125" i="17"/>
  <c r="EW126" i="17"/>
  <c r="EW127" i="17"/>
  <c r="EW128" i="17"/>
  <c r="EW129" i="17"/>
  <c r="EW130" i="17"/>
  <c r="EW131" i="17"/>
  <c r="EW132" i="17"/>
  <c r="EW133" i="17"/>
  <c r="EW134" i="17"/>
  <c r="EW135" i="17"/>
  <c r="EW136" i="17"/>
  <c r="EW137" i="17"/>
  <c r="EW138" i="17"/>
  <c r="EW139" i="17"/>
  <c r="EW140" i="17"/>
  <c r="EW141" i="17"/>
  <c r="EW142" i="17"/>
  <c r="EW143" i="17"/>
  <c r="EW144" i="17"/>
  <c r="EW145" i="17"/>
  <c r="EW146" i="17"/>
  <c r="EW147" i="17"/>
  <c r="EW148" i="17"/>
  <c r="EW149" i="17"/>
  <c r="EW150" i="17"/>
  <c r="EW151" i="17"/>
  <c r="EW152" i="17"/>
  <c r="EW153" i="17"/>
  <c r="EW154" i="17"/>
  <c r="EW155" i="17"/>
  <c r="EW156" i="17"/>
  <c r="EW157" i="17"/>
  <c r="EW158" i="17"/>
  <c r="EW159" i="17"/>
  <c r="EW160" i="17"/>
  <c r="EW161" i="17"/>
  <c r="EW162" i="17"/>
  <c r="EW163" i="17"/>
  <c r="EW164" i="17"/>
  <c r="EW165" i="17"/>
  <c r="EW166" i="17"/>
  <c r="EW167" i="17"/>
  <c r="EW168" i="17"/>
  <c r="EW169" i="17"/>
  <c r="EW170" i="17"/>
  <c r="EW171" i="17"/>
  <c r="EW172" i="17"/>
  <c r="EW173" i="17"/>
  <c r="EW174" i="17"/>
  <c r="EW175" i="17"/>
  <c r="EW176" i="17"/>
  <c r="EW177" i="17"/>
  <c r="EW178" i="17"/>
  <c r="EW179" i="17"/>
  <c r="EW180" i="17"/>
  <c r="EW181" i="17"/>
  <c r="EW182" i="17"/>
  <c r="EW183" i="17"/>
  <c r="EW184" i="17"/>
  <c r="EW185" i="17"/>
  <c r="EW186" i="17"/>
  <c r="EW187" i="17"/>
  <c r="EW188" i="17"/>
  <c r="EW189" i="17"/>
  <c r="EW190" i="17"/>
  <c r="EW191" i="17"/>
  <c r="EW192" i="17"/>
  <c r="EW193" i="17"/>
  <c r="EW194" i="17"/>
  <c r="EW195" i="17"/>
  <c r="EW196" i="17"/>
  <c r="EW197" i="17"/>
  <c r="EW198" i="17"/>
  <c r="EW199" i="17"/>
  <c r="EW200" i="17"/>
  <c r="EW201" i="17"/>
  <c r="EW202" i="17"/>
  <c r="EW203" i="17"/>
  <c r="EW204" i="17"/>
  <c r="EW205" i="17"/>
  <c r="EW206" i="17"/>
  <c r="EW207" i="17"/>
  <c r="EW208" i="17"/>
  <c r="EW209" i="17"/>
  <c r="EW210" i="17"/>
  <c r="EW211" i="17"/>
  <c r="EW212" i="17"/>
  <c r="EW213" i="17"/>
  <c r="EW214" i="17"/>
  <c r="EW215" i="17"/>
  <c r="EW216" i="17"/>
  <c r="EW217" i="17"/>
  <c r="EW218" i="17"/>
  <c r="EW219" i="17"/>
  <c r="EW220" i="17"/>
  <c r="EW221" i="17"/>
  <c r="EW222" i="17"/>
  <c r="EW223" i="17"/>
  <c r="EW224" i="17"/>
  <c r="EW225" i="17"/>
  <c r="EW226" i="17"/>
  <c r="EW227" i="17"/>
  <c r="EW228" i="17"/>
  <c r="EW229" i="17"/>
  <c r="EW230" i="17"/>
  <c r="EW231" i="17"/>
  <c r="EW232" i="17"/>
  <c r="EW233" i="17"/>
  <c r="EW234" i="17"/>
  <c r="EW235" i="17"/>
  <c r="EW236" i="17"/>
  <c r="EW237" i="17"/>
  <c r="EW238" i="17"/>
  <c r="EW239" i="17"/>
  <c r="EW240" i="17"/>
  <c r="EW241" i="17"/>
  <c r="EW242" i="17"/>
  <c r="EW243" i="17"/>
  <c r="EW244" i="17"/>
  <c r="EW245" i="17"/>
  <c r="EW246" i="17"/>
  <c r="EW247" i="17"/>
  <c r="EW248" i="17"/>
  <c r="EW249" i="17"/>
  <c r="EW250" i="17"/>
  <c r="EW251" i="17"/>
  <c r="EW252" i="17"/>
  <c r="EW253" i="17"/>
  <c r="EW254" i="17"/>
  <c r="EW255" i="17"/>
  <c r="EW256" i="17"/>
  <c r="EW257" i="17"/>
  <c r="EW258" i="17"/>
  <c r="EW259" i="17"/>
  <c r="EW260" i="17"/>
  <c r="EW261" i="17"/>
  <c r="EW262" i="17"/>
  <c r="EW263" i="17"/>
  <c r="EW264" i="17"/>
  <c r="EW265" i="17"/>
  <c r="EW266" i="17"/>
  <c r="EW267" i="17"/>
  <c r="EW268" i="17"/>
  <c r="EW269" i="17"/>
  <c r="EW270" i="17"/>
  <c r="EW271" i="17"/>
  <c r="EW272" i="17"/>
  <c r="EW273" i="17"/>
  <c r="EW274" i="17"/>
  <c r="EW275" i="17"/>
  <c r="EW276" i="17"/>
  <c r="EW277" i="17"/>
  <c r="EW278" i="17"/>
  <c r="EW279" i="17"/>
  <c r="EW280" i="17"/>
  <c r="EW281" i="17"/>
  <c r="EW282" i="17"/>
  <c r="EW283" i="17"/>
  <c r="EW284" i="17"/>
  <c r="EW285" i="17"/>
  <c r="EW286" i="17"/>
  <c r="EW287" i="17"/>
  <c r="EW288" i="17"/>
  <c r="EW289" i="17"/>
  <c r="EW290" i="17"/>
  <c r="EW291" i="17"/>
  <c r="EW292" i="17"/>
  <c r="EW293" i="17"/>
  <c r="EW294" i="17"/>
  <c r="EW295" i="17"/>
  <c r="EW296" i="17"/>
  <c r="EW297" i="17"/>
  <c r="EW298" i="17"/>
  <c r="EW299" i="17"/>
  <c r="EW300" i="17"/>
  <c r="EW301" i="17"/>
  <c r="EW302" i="17"/>
  <c r="EW303" i="17"/>
  <c r="EW304" i="17"/>
  <c r="EW305" i="17"/>
  <c r="EW306" i="17"/>
  <c r="EW307" i="17"/>
  <c r="EW308" i="17"/>
  <c r="EW309" i="17"/>
  <c r="EW310" i="17"/>
  <c r="EW311" i="17"/>
  <c r="EW312" i="17"/>
  <c r="EW313" i="17"/>
  <c r="EW314" i="17"/>
  <c r="EW315" i="17"/>
  <c r="EW316" i="17"/>
  <c r="EW317" i="17"/>
  <c r="EW318" i="17"/>
  <c r="EW319" i="17"/>
  <c r="EW320" i="17"/>
  <c r="EW321" i="17"/>
  <c r="EW322" i="17"/>
  <c r="EW323" i="17"/>
  <c r="EW324" i="17"/>
  <c r="EW325" i="17"/>
  <c r="EW326" i="17"/>
  <c r="EW327" i="17"/>
  <c r="EW328" i="17"/>
  <c r="EW329" i="17"/>
  <c r="EW330" i="17"/>
  <c r="EW331" i="17"/>
  <c r="EW332" i="17"/>
  <c r="EW333" i="17"/>
  <c r="EW334" i="17"/>
  <c r="EW335" i="17"/>
  <c r="EW336" i="17"/>
  <c r="EW337" i="17"/>
  <c r="EW338" i="17"/>
  <c r="EW339" i="17"/>
  <c r="EW340" i="17"/>
  <c r="EW341" i="17"/>
  <c r="EW342" i="17"/>
  <c r="EW343" i="17"/>
  <c r="EW344" i="17"/>
  <c r="EW345" i="17"/>
  <c r="EW346" i="17"/>
  <c r="EW347" i="17"/>
  <c r="EW348" i="17"/>
  <c r="EW349" i="17"/>
  <c r="EW350" i="17"/>
  <c r="EW351" i="17"/>
  <c r="EW352" i="17"/>
  <c r="EW353" i="17"/>
  <c r="EW354" i="17"/>
  <c r="EW355" i="17"/>
  <c r="EW356" i="17"/>
  <c r="EW357" i="17"/>
  <c r="EW358" i="17"/>
  <c r="EW359" i="17"/>
  <c r="EW360" i="17"/>
  <c r="EW361" i="17"/>
  <c r="EW2" i="17"/>
  <c r="EZ3" i="17"/>
  <c r="EZ4" i="17"/>
  <c r="EZ5" i="17"/>
  <c r="EZ6" i="17"/>
  <c r="EZ7" i="17"/>
  <c r="EZ8" i="17"/>
  <c r="EZ9" i="17"/>
  <c r="EZ10" i="17"/>
  <c r="EZ11" i="17"/>
  <c r="EZ12" i="17"/>
  <c r="EZ13" i="17"/>
  <c r="EZ14" i="17"/>
  <c r="EZ15" i="17"/>
  <c r="EZ16" i="17"/>
  <c r="EZ17" i="17"/>
  <c r="EZ18" i="17"/>
  <c r="EZ19" i="17"/>
  <c r="EZ20" i="17"/>
  <c r="EZ21" i="17"/>
  <c r="EZ22" i="17"/>
  <c r="EZ23" i="17"/>
  <c r="EZ24" i="17"/>
  <c r="EZ25" i="17"/>
  <c r="EZ26" i="17"/>
  <c r="EZ27" i="17"/>
  <c r="EZ28" i="17"/>
  <c r="EZ29" i="17"/>
  <c r="EZ30" i="17"/>
  <c r="EZ31" i="17"/>
  <c r="EZ32" i="17"/>
  <c r="EZ33" i="17"/>
  <c r="EZ34" i="17"/>
  <c r="EZ35" i="17"/>
  <c r="EZ36" i="17"/>
  <c r="EZ37" i="17"/>
  <c r="EZ38" i="17"/>
  <c r="EZ39" i="17"/>
  <c r="EZ40" i="17"/>
  <c r="EZ41" i="17"/>
  <c r="EZ42" i="17"/>
  <c r="EZ43" i="17"/>
  <c r="EZ44" i="17"/>
  <c r="EZ45" i="17"/>
  <c r="EZ46" i="17"/>
  <c r="EZ47" i="17"/>
  <c r="EZ48" i="17"/>
  <c r="EZ49" i="17"/>
  <c r="EZ50" i="17"/>
  <c r="EZ51" i="17"/>
  <c r="EZ52" i="17"/>
  <c r="EZ53" i="17"/>
  <c r="EZ54" i="17"/>
  <c r="EZ55" i="17"/>
  <c r="EZ56" i="17"/>
  <c r="EZ57" i="17"/>
  <c r="EZ58" i="17"/>
  <c r="EZ59" i="17"/>
  <c r="EZ60" i="17"/>
  <c r="EZ61" i="17"/>
  <c r="EZ62" i="17"/>
  <c r="EZ63" i="17"/>
  <c r="EZ64" i="17"/>
  <c r="EZ65" i="17"/>
  <c r="EZ66" i="17"/>
  <c r="EZ67" i="17"/>
  <c r="EZ68" i="17"/>
  <c r="EZ69" i="17"/>
  <c r="EZ70" i="17"/>
  <c r="EZ71" i="17"/>
  <c r="EZ72" i="17"/>
  <c r="EZ73" i="17"/>
  <c r="EZ74" i="17"/>
  <c r="EZ75" i="17"/>
  <c r="EZ76" i="17"/>
  <c r="EZ77" i="17"/>
  <c r="EZ78" i="17"/>
  <c r="EZ79" i="17"/>
  <c r="EZ80" i="17"/>
  <c r="EZ81" i="17"/>
  <c r="EZ82" i="17"/>
  <c r="EZ83" i="17"/>
  <c r="EZ84" i="17"/>
  <c r="EZ85" i="17"/>
  <c r="EZ86" i="17"/>
  <c r="EZ87" i="17"/>
  <c r="EZ88" i="17"/>
  <c r="EZ89" i="17"/>
  <c r="EZ90" i="17"/>
  <c r="EZ91" i="17"/>
  <c r="EZ92" i="17"/>
  <c r="EZ93" i="17"/>
  <c r="EZ94" i="17"/>
  <c r="EZ95" i="17"/>
  <c r="EZ96" i="17"/>
  <c r="EZ97" i="17"/>
  <c r="EZ98" i="17"/>
  <c r="EZ99" i="17"/>
  <c r="EZ100" i="17"/>
  <c r="EZ101" i="17"/>
  <c r="EZ102" i="17"/>
  <c r="EZ103" i="17"/>
  <c r="EZ104" i="17"/>
  <c r="EZ105" i="17"/>
  <c r="EZ106" i="17"/>
  <c r="EZ107" i="17"/>
  <c r="EZ108" i="17"/>
  <c r="EZ109" i="17"/>
  <c r="EZ110" i="17"/>
  <c r="EZ111" i="17"/>
  <c r="EZ112" i="17"/>
  <c r="EZ113" i="17"/>
  <c r="EZ114" i="17"/>
  <c r="EZ115" i="17"/>
  <c r="EZ116" i="17"/>
  <c r="EZ117" i="17"/>
  <c r="EZ118" i="17"/>
  <c r="EZ119" i="17"/>
  <c r="EZ120" i="17"/>
  <c r="EZ121" i="17"/>
  <c r="EZ122" i="17"/>
  <c r="EZ123" i="17"/>
  <c r="EZ124" i="17"/>
  <c r="EZ125" i="17"/>
  <c r="EZ126" i="17"/>
  <c r="EZ127" i="17"/>
  <c r="EZ128" i="17"/>
  <c r="EZ129" i="17"/>
  <c r="EZ130" i="17"/>
  <c r="EZ131" i="17"/>
  <c r="EZ132" i="17"/>
  <c r="EZ133" i="17"/>
  <c r="EZ134" i="17"/>
  <c r="EZ135" i="17"/>
  <c r="EZ136" i="17"/>
  <c r="EZ137" i="17"/>
  <c r="EZ138" i="17"/>
  <c r="EZ139" i="17"/>
  <c r="EZ140" i="17"/>
  <c r="EZ141" i="17"/>
  <c r="EZ142" i="17"/>
  <c r="EZ143" i="17"/>
  <c r="EZ144" i="17"/>
  <c r="EZ145" i="17"/>
  <c r="EZ146" i="17"/>
  <c r="EZ147" i="17"/>
  <c r="EZ148" i="17"/>
  <c r="EZ149" i="17"/>
  <c r="EZ150" i="17"/>
  <c r="EZ151" i="17"/>
  <c r="EZ152" i="17"/>
  <c r="EZ153" i="17"/>
  <c r="EZ154" i="17"/>
  <c r="EZ155" i="17"/>
  <c r="EZ156" i="17"/>
  <c r="EZ157" i="17"/>
  <c r="EZ158" i="17"/>
  <c r="EZ159" i="17"/>
  <c r="EZ160" i="17"/>
  <c r="EZ161" i="17"/>
  <c r="EZ162" i="17"/>
  <c r="EZ163" i="17"/>
  <c r="EZ164" i="17"/>
  <c r="EZ165" i="17"/>
  <c r="EZ166" i="17"/>
  <c r="EZ167" i="17"/>
  <c r="EZ168" i="17"/>
  <c r="EZ169" i="17"/>
  <c r="EZ170" i="17"/>
  <c r="EZ171" i="17"/>
  <c r="EZ172" i="17"/>
  <c r="EZ173" i="17"/>
  <c r="EZ174" i="17"/>
  <c r="EZ175" i="17"/>
  <c r="EZ176" i="17"/>
  <c r="EZ177" i="17"/>
  <c r="EZ178" i="17"/>
  <c r="EZ179" i="17"/>
  <c r="EZ180" i="17"/>
  <c r="EZ181" i="17"/>
  <c r="EZ182" i="17"/>
  <c r="EZ183" i="17"/>
  <c r="EZ184" i="17"/>
  <c r="EZ185" i="17"/>
  <c r="EZ186" i="17"/>
  <c r="EZ187" i="17"/>
  <c r="EZ188" i="17"/>
  <c r="EZ189" i="17"/>
  <c r="EZ190" i="17"/>
  <c r="EZ191" i="17"/>
  <c r="EZ192" i="17"/>
  <c r="EZ193" i="17"/>
  <c r="EZ194" i="17"/>
  <c r="EZ195" i="17"/>
  <c r="EZ196" i="17"/>
  <c r="EZ197" i="17"/>
  <c r="EZ198" i="17"/>
  <c r="EZ199" i="17"/>
  <c r="EZ200" i="17"/>
  <c r="EZ201" i="17"/>
  <c r="EZ202" i="17"/>
  <c r="EZ203" i="17"/>
  <c r="EZ204" i="17"/>
  <c r="EZ205" i="17"/>
  <c r="EZ206" i="17"/>
  <c r="EZ207" i="17"/>
  <c r="EZ208" i="17"/>
  <c r="EZ209" i="17"/>
  <c r="EZ210" i="17"/>
  <c r="EZ211" i="17"/>
  <c r="EZ212" i="17"/>
  <c r="EZ213" i="17"/>
  <c r="EZ214" i="17"/>
  <c r="EZ215" i="17"/>
  <c r="EZ216" i="17"/>
  <c r="EZ217" i="17"/>
  <c r="EZ218" i="17"/>
  <c r="EZ219" i="17"/>
  <c r="EZ220" i="17"/>
  <c r="EZ221" i="17"/>
  <c r="EZ222" i="17"/>
  <c r="EZ223" i="17"/>
  <c r="EZ224" i="17"/>
  <c r="EZ225" i="17"/>
  <c r="EZ226" i="17"/>
  <c r="EZ227" i="17"/>
  <c r="EZ228" i="17"/>
  <c r="EZ229" i="17"/>
  <c r="EZ230" i="17"/>
  <c r="EZ231" i="17"/>
  <c r="EZ232" i="17"/>
  <c r="EZ233" i="17"/>
  <c r="EZ234" i="17"/>
  <c r="EZ235" i="17"/>
  <c r="EZ236" i="17"/>
  <c r="EZ237" i="17"/>
  <c r="EZ238" i="17"/>
  <c r="EZ239" i="17"/>
  <c r="EZ240" i="17"/>
  <c r="EZ241" i="17"/>
  <c r="EZ242" i="17"/>
  <c r="EZ243" i="17"/>
  <c r="EZ244" i="17"/>
  <c r="EZ245" i="17"/>
  <c r="EZ246" i="17"/>
  <c r="EZ247" i="17"/>
  <c r="EZ248" i="17"/>
  <c r="EZ249" i="17"/>
  <c r="EZ250" i="17"/>
  <c r="EZ251" i="17"/>
  <c r="EZ252" i="17"/>
  <c r="EZ253" i="17"/>
  <c r="EZ254" i="17"/>
  <c r="EZ255" i="17"/>
  <c r="EZ256" i="17"/>
  <c r="EZ257" i="17"/>
  <c r="EZ258" i="17"/>
  <c r="EZ259" i="17"/>
  <c r="EZ260" i="17"/>
  <c r="EZ261" i="17"/>
  <c r="EZ262" i="17"/>
  <c r="EZ263" i="17"/>
  <c r="EZ264" i="17"/>
  <c r="EZ265" i="17"/>
  <c r="EZ266" i="17"/>
  <c r="EZ267" i="17"/>
  <c r="EZ268" i="17"/>
  <c r="EZ269" i="17"/>
  <c r="EZ270" i="17"/>
  <c r="EZ271" i="17"/>
  <c r="EZ272" i="17"/>
  <c r="EZ273" i="17"/>
  <c r="EZ274" i="17"/>
  <c r="EZ275" i="17"/>
  <c r="EZ276" i="17"/>
  <c r="EZ277" i="17"/>
  <c r="EZ278" i="17"/>
  <c r="EZ279" i="17"/>
  <c r="EZ280" i="17"/>
  <c r="EZ281" i="17"/>
  <c r="EZ282" i="17"/>
  <c r="EZ283" i="17"/>
  <c r="EZ284" i="17"/>
  <c r="EZ285" i="17"/>
  <c r="EZ286" i="17"/>
  <c r="EZ287" i="17"/>
  <c r="EZ288" i="17"/>
  <c r="EZ289" i="17"/>
  <c r="EZ290" i="17"/>
  <c r="EZ291" i="17"/>
  <c r="EZ292" i="17"/>
  <c r="EZ293" i="17"/>
  <c r="EZ294" i="17"/>
  <c r="EZ295" i="17"/>
  <c r="EZ296" i="17"/>
  <c r="EZ297" i="17"/>
  <c r="EZ298" i="17"/>
  <c r="EZ299" i="17"/>
  <c r="EZ300" i="17"/>
  <c r="EZ301" i="17"/>
  <c r="EZ302" i="17"/>
  <c r="EZ303" i="17"/>
  <c r="EZ304" i="17"/>
  <c r="EZ305" i="17"/>
  <c r="EZ306" i="17"/>
  <c r="EZ307" i="17"/>
  <c r="EZ308" i="17"/>
  <c r="EZ309" i="17"/>
  <c r="EZ310" i="17"/>
  <c r="EZ311" i="17"/>
  <c r="EZ312" i="17"/>
  <c r="EZ313" i="17"/>
  <c r="EZ314" i="17"/>
  <c r="EZ315" i="17"/>
  <c r="EZ316" i="17"/>
  <c r="EZ317" i="17"/>
  <c r="EZ318" i="17"/>
  <c r="EZ319" i="17"/>
  <c r="EZ320" i="17"/>
  <c r="EZ321" i="17"/>
  <c r="EZ322" i="17"/>
  <c r="EZ323" i="17"/>
  <c r="EZ324" i="17"/>
  <c r="EZ325" i="17"/>
  <c r="EZ326" i="17"/>
  <c r="EZ327" i="17"/>
  <c r="EZ328" i="17"/>
  <c r="EZ329" i="17"/>
  <c r="EZ330" i="17"/>
  <c r="EZ331" i="17"/>
  <c r="EZ332" i="17"/>
  <c r="EZ333" i="17"/>
  <c r="EZ334" i="17"/>
  <c r="EZ335" i="17"/>
  <c r="EZ336" i="17"/>
  <c r="EZ337" i="17"/>
  <c r="EZ338" i="17"/>
  <c r="EZ339" i="17"/>
  <c r="EZ340" i="17"/>
  <c r="EZ341" i="17"/>
  <c r="EZ342" i="17"/>
  <c r="EZ343" i="17"/>
  <c r="EZ344" i="17"/>
  <c r="EZ345" i="17"/>
  <c r="EZ346" i="17"/>
  <c r="EZ347" i="17"/>
  <c r="EZ348" i="17"/>
  <c r="EZ349" i="17"/>
  <c r="EZ350" i="17"/>
  <c r="EZ351" i="17"/>
  <c r="EZ352" i="17"/>
  <c r="EZ353" i="17"/>
  <c r="EZ354" i="17"/>
  <c r="EZ355" i="17"/>
  <c r="EZ356" i="17"/>
  <c r="EZ357" i="17"/>
  <c r="EZ358" i="17"/>
  <c r="EZ359" i="17"/>
  <c r="EZ360" i="17"/>
  <c r="EZ361" i="17"/>
  <c r="EZ2" i="17"/>
  <c r="F3" i="17"/>
  <c r="F4" i="17"/>
  <c r="F5" i="17"/>
  <c r="F6" i="17"/>
  <c r="F7" i="17"/>
  <c r="F8" i="17"/>
  <c r="F9" i="17"/>
  <c r="F10" i="17"/>
  <c r="F11" i="17"/>
  <c r="F12" i="17"/>
  <c r="F13" i="17"/>
  <c r="F14" i="17"/>
  <c r="F15" i="17"/>
  <c r="F16" i="17"/>
  <c r="F17" i="17"/>
  <c r="F18" i="17"/>
  <c r="F19" i="17"/>
  <c r="F20" i="17"/>
  <c r="F21" i="17"/>
  <c r="F22" i="17"/>
  <c r="F23" i="17"/>
  <c r="F24" i="17"/>
  <c r="F25" i="17"/>
  <c r="F26" i="17"/>
  <c r="F27" i="17"/>
  <c r="F28" i="17"/>
  <c r="F29" i="17"/>
  <c r="F30" i="17"/>
  <c r="F31" i="17"/>
  <c r="F32" i="17"/>
  <c r="F33" i="17"/>
  <c r="F34" i="17"/>
  <c r="F35" i="17"/>
  <c r="F36" i="17"/>
  <c r="F37" i="17"/>
  <c r="F38" i="17"/>
  <c r="F39" i="17"/>
  <c r="F40" i="17"/>
  <c r="F41" i="17"/>
  <c r="F42" i="17"/>
  <c r="F43" i="17"/>
  <c r="F44" i="17"/>
  <c r="F45" i="17"/>
  <c r="F46" i="17"/>
  <c r="F47" i="17"/>
  <c r="F48" i="17"/>
  <c r="F49" i="17"/>
  <c r="F50" i="17"/>
  <c r="F51" i="17"/>
  <c r="F52" i="17"/>
  <c r="F53" i="17"/>
  <c r="F54" i="17"/>
  <c r="F55" i="17"/>
  <c r="F56" i="17"/>
  <c r="F57" i="17"/>
  <c r="F58" i="17"/>
  <c r="F59" i="17"/>
  <c r="F60" i="17"/>
  <c r="F61" i="17"/>
  <c r="F62" i="17"/>
  <c r="F63" i="17"/>
  <c r="F64" i="17"/>
  <c r="F65" i="17"/>
  <c r="F66" i="17"/>
  <c r="F67" i="17"/>
  <c r="F68" i="17"/>
  <c r="F69" i="17"/>
  <c r="F70" i="17"/>
  <c r="F71" i="17"/>
  <c r="F72" i="17"/>
  <c r="F73" i="17"/>
  <c r="F74" i="17"/>
  <c r="F75" i="17"/>
  <c r="F76" i="17"/>
  <c r="F77" i="17"/>
  <c r="F78" i="17"/>
  <c r="F79" i="17"/>
  <c r="F80" i="17"/>
  <c r="F81" i="17"/>
  <c r="F82" i="17"/>
  <c r="F83" i="17"/>
  <c r="F84" i="17"/>
  <c r="F85" i="17"/>
  <c r="F86" i="17"/>
  <c r="F87" i="17"/>
  <c r="F88" i="17"/>
  <c r="F89" i="17"/>
  <c r="F90" i="17"/>
  <c r="F91" i="17"/>
  <c r="F92" i="17"/>
  <c r="F93" i="17"/>
  <c r="F94" i="17"/>
  <c r="F95" i="17"/>
  <c r="F96" i="17"/>
  <c r="F97" i="17"/>
  <c r="F98" i="17"/>
  <c r="F99" i="17"/>
  <c r="F100" i="17"/>
  <c r="F101" i="17"/>
  <c r="F102" i="17"/>
  <c r="F103" i="17"/>
  <c r="F104" i="17"/>
  <c r="F105" i="17"/>
  <c r="F106" i="17"/>
  <c r="F107" i="17"/>
  <c r="F108" i="17"/>
  <c r="F109" i="17"/>
  <c r="F110" i="17"/>
  <c r="F111" i="17"/>
  <c r="F112" i="17"/>
  <c r="F113" i="17"/>
  <c r="F114" i="17"/>
  <c r="F115" i="17"/>
  <c r="F116" i="17"/>
  <c r="F117" i="17"/>
  <c r="F118" i="17"/>
  <c r="F119" i="17"/>
  <c r="F120" i="17"/>
  <c r="F121" i="17"/>
  <c r="F122" i="17"/>
  <c r="F123" i="17"/>
  <c r="F124" i="17"/>
  <c r="F125" i="17"/>
  <c r="F126" i="17"/>
  <c r="F127" i="17"/>
  <c r="F128" i="17"/>
  <c r="F129" i="17"/>
  <c r="F130" i="17"/>
  <c r="F131" i="17"/>
  <c r="F132" i="17"/>
  <c r="F133" i="17"/>
  <c r="F134" i="17"/>
  <c r="F135" i="17"/>
  <c r="F136" i="17"/>
  <c r="F137" i="17"/>
  <c r="F138" i="17"/>
  <c r="F139" i="17"/>
  <c r="F140" i="17"/>
  <c r="F141" i="17"/>
  <c r="F142" i="17"/>
  <c r="F143" i="17"/>
  <c r="F144" i="17"/>
  <c r="F145" i="17"/>
  <c r="F146" i="17"/>
  <c r="F147" i="17"/>
  <c r="F148" i="17"/>
  <c r="F149" i="17"/>
  <c r="F150" i="17"/>
  <c r="F151" i="17"/>
  <c r="F152" i="17"/>
  <c r="F153" i="17"/>
  <c r="F154" i="17"/>
  <c r="F155" i="17"/>
  <c r="F156" i="17"/>
  <c r="F157" i="17"/>
  <c r="F158" i="17"/>
  <c r="F159" i="17"/>
  <c r="F160" i="17"/>
  <c r="F161" i="17"/>
  <c r="F162" i="17"/>
  <c r="F163" i="17"/>
  <c r="F164" i="17"/>
  <c r="F165" i="17"/>
  <c r="F166" i="17"/>
  <c r="F167" i="17"/>
  <c r="F168" i="17"/>
  <c r="F169" i="17"/>
  <c r="F170" i="17"/>
  <c r="F171" i="17"/>
  <c r="F172" i="17"/>
  <c r="F173" i="17"/>
  <c r="F174" i="17"/>
  <c r="F175" i="17"/>
  <c r="F176" i="17"/>
  <c r="F177" i="17"/>
  <c r="F178" i="17"/>
  <c r="F179" i="17"/>
  <c r="F180" i="17"/>
  <c r="F181" i="17"/>
  <c r="F182" i="17"/>
  <c r="F183" i="17"/>
  <c r="F184" i="17"/>
  <c r="F185" i="17"/>
  <c r="F186" i="17"/>
  <c r="F187" i="17"/>
  <c r="F188" i="17"/>
  <c r="F189" i="17"/>
  <c r="F190" i="17"/>
  <c r="F191" i="17"/>
  <c r="F192" i="17"/>
  <c r="F193" i="17"/>
  <c r="F194" i="17"/>
  <c r="F195" i="17"/>
  <c r="F196" i="17"/>
  <c r="F197" i="17"/>
  <c r="F198" i="17"/>
  <c r="F199" i="17"/>
  <c r="F200" i="17"/>
  <c r="F201" i="17"/>
  <c r="F202" i="17"/>
  <c r="F203" i="17"/>
  <c r="F204" i="17"/>
  <c r="F205" i="17"/>
  <c r="F206" i="17"/>
  <c r="F207" i="17"/>
  <c r="F208" i="17"/>
  <c r="F209" i="17"/>
  <c r="F210" i="17"/>
  <c r="F211" i="17"/>
  <c r="F212" i="17"/>
  <c r="F213" i="17"/>
  <c r="F214" i="17"/>
  <c r="F215" i="17"/>
  <c r="F216" i="17"/>
  <c r="F217" i="17"/>
  <c r="F218" i="17"/>
  <c r="F219" i="17"/>
  <c r="F220" i="17"/>
  <c r="F221" i="17"/>
  <c r="F222" i="17"/>
  <c r="F223" i="17"/>
  <c r="F224" i="17"/>
  <c r="F225" i="17"/>
  <c r="F226" i="17"/>
  <c r="F227" i="17"/>
  <c r="F228" i="17"/>
  <c r="F229" i="17"/>
  <c r="F230" i="17"/>
  <c r="F231" i="17"/>
  <c r="F232" i="17"/>
  <c r="F233" i="17"/>
  <c r="F234" i="17"/>
  <c r="F235" i="17"/>
  <c r="F236" i="17"/>
  <c r="F237" i="17"/>
  <c r="F238" i="17"/>
  <c r="F239" i="17"/>
  <c r="F240" i="17"/>
  <c r="F241" i="17"/>
  <c r="F242" i="17"/>
  <c r="F243" i="17"/>
  <c r="F244" i="17"/>
  <c r="F245" i="17"/>
  <c r="F246" i="17"/>
  <c r="F247" i="17"/>
  <c r="F248" i="17"/>
  <c r="F249" i="17"/>
  <c r="F250" i="17"/>
  <c r="F251" i="17"/>
  <c r="F252" i="17"/>
  <c r="F253" i="17"/>
  <c r="F254" i="17"/>
  <c r="F255" i="17"/>
  <c r="F256" i="17"/>
  <c r="F257" i="17"/>
  <c r="F258" i="17"/>
  <c r="F259" i="17"/>
  <c r="F260" i="17"/>
  <c r="F261" i="17"/>
  <c r="F262" i="17"/>
  <c r="F263" i="17"/>
  <c r="F264" i="17"/>
  <c r="F265" i="17"/>
  <c r="F266" i="17"/>
  <c r="F267" i="17"/>
  <c r="F268" i="17"/>
  <c r="F269" i="17"/>
  <c r="F270" i="17"/>
  <c r="F271" i="17"/>
  <c r="F272" i="17"/>
  <c r="F273" i="17"/>
  <c r="F274" i="17"/>
  <c r="F275" i="17"/>
  <c r="F276" i="17"/>
  <c r="F277" i="17"/>
  <c r="F278" i="17"/>
  <c r="F279" i="17"/>
  <c r="F280" i="17"/>
  <c r="F281" i="17"/>
  <c r="F282" i="17"/>
  <c r="F283" i="17"/>
  <c r="F284" i="17"/>
  <c r="F285" i="17"/>
  <c r="F286" i="17"/>
  <c r="F287" i="17"/>
  <c r="F288" i="17"/>
  <c r="F289" i="17"/>
  <c r="F290" i="17"/>
  <c r="F291" i="17"/>
  <c r="F292" i="17"/>
  <c r="F293" i="17"/>
  <c r="F294" i="17"/>
  <c r="F295" i="17"/>
  <c r="F296" i="17"/>
  <c r="F297" i="17"/>
  <c r="F298" i="17"/>
  <c r="F299" i="17"/>
  <c r="F300" i="17"/>
  <c r="F301" i="17"/>
  <c r="F302" i="17"/>
  <c r="F303" i="17"/>
  <c r="F304" i="17"/>
  <c r="F305" i="17"/>
  <c r="F306" i="17"/>
  <c r="F307" i="17"/>
  <c r="F308" i="17"/>
  <c r="F309" i="17"/>
  <c r="F310" i="17"/>
  <c r="F311" i="17"/>
  <c r="F312" i="17"/>
  <c r="F313" i="17"/>
  <c r="F314" i="17"/>
  <c r="F315" i="17"/>
  <c r="F316" i="17"/>
  <c r="F317" i="17"/>
  <c r="F318" i="17"/>
  <c r="F319" i="17"/>
  <c r="F320" i="17"/>
  <c r="F321" i="17"/>
  <c r="F322" i="17"/>
  <c r="F323" i="17"/>
  <c r="F324" i="17"/>
  <c r="F325" i="17"/>
  <c r="F326" i="17"/>
  <c r="F327" i="17"/>
  <c r="F328" i="17"/>
  <c r="F329" i="17"/>
  <c r="F330" i="17"/>
  <c r="F331" i="17"/>
  <c r="F332" i="17"/>
  <c r="F333" i="17"/>
  <c r="F334" i="17"/>
  <c r="F335" i="17"/>
  <c r="F336" i="17"/>
  <c r="F337" i="17"/>
  <c r="F338" i="17"/>
  <c r="F339" i="17"/>
  <c r="F340" i="17"/>
  <c r="F341" i="17"/>
  <c r="F342" i="17"/>
  <c r="F343" i="17"/>
  <c r="F344" i="17"/>
  <c r="F345" i="17"/>
  <c r="F346" i="17"/>
  <c r="F347" i="17"/>
  <c r="F348" i="17"/>
  <c r="F349" i="17"/>
  <c r="F350" i="17"/>
  <c r="F351" i="17"/>
  <c r="F352" i="17"/>
  <c r="F353" i="17"/>
  <c r="F354" i="17"/>
  <c r="F355" i="17"/>
  <c r="F356" i="17"/>
  <c r="F357" i="17"/>
  <c r="F358" i="17"/>
  <c r="F359" i="17"/>
  <c r="F360" i="17"/>
  <c r="F361" i="17"/>
  <c r="F2" i="17"/>
  <c r="A109" i="14"/>
  <c r="H110" i="14"/>
  <c r="I110" i="14" s="1"/>
  <c r="J110" i="14" s="1"/>
  <c r="L110" i="14" s="1"/>
  <c r="H109" i="14"/>
  <c r="I109" i="14" s="1"/>
  <c r="J109" i="14" s="1"/>
  <c r="L109" i="14" s="1"/>
  <c r="G110" i="14"/>
  <c r="G109" i="14"/>
  <c r="F110" i="14"/>
  <c r="F109" i="14"/>
  <c r="E110" i="14"/>
  <c r="E109" i="14"/>
  <c r="D110" i="14"/>
  <c r="D109" i="14"/>
  <c r="A110" i="14"/>
  <c r="J66" i="11"/>
  <c r="K66" i="11"/>
  <c r="N66" i="11"/>
  <c r="J69" i="11"/>
  <c r="K69" i="11"/>
  <c r="L69" i="11"/>
  <c r="N69" i="11"/>
  <c r="H46" i="14"/>
  <c r="I46" i="14" s="1"/>
  <c r="J46" i="14" s="1"/>
  <c r="G46" i="14"/>
  <c r="F46" i="14"/>
  <c r="E46" i="14"/>
  <c r="D46" i="14"/>
  <c r="A46" i="14"/>
  <c r="H45" i="14"/>
  <c r="I45" i="14" s="1"/>
  <c r="J45" i="14" s="1"/>
  <c r="L45" i="14" s="1"/>
  <c r="G45" i="14"/>
  <c r="F45" i="14"/>
  <c r="E45" i="14"/>
  <c r="D45" i="14"/>
  <c r="A45" i="14"/>
  <c r="J66" i="10"/>
  <c r="K66" i="10"/>
  <c r="L66" i="10"/>
  <c r="M66" i="10"/>
  <c r="N66" i="10"/>
  <c r="J63" i="10"/>
  <c r="K63" i="10"/>
  <c r="L63" i="10" s="1"/>
  <c r="N63" i="10"/>
  <c r="H24" i="14"/>
  <c r="I24" i="14" s="1"/>
  <c r="J24" i="14" s="1"/>
  <c r="L24" i="14" s="1"/>
  <c r="G24" i="14"/>
  <c r="F24" i="14"/>
  <c r="E24" i="14"/>
  <c r="D24" i="14"/>
  <c r="A24" i="14"/>
  <c r="H23" i="14"/>
  <c r="I23" i="14" s="1"/>
  <c r="J23" i="14" s="1"/>
  <c r="L23" i="14" s="1"/>
  <c r="G23" i="14"/>
  <c r="F23" i="14"/>
  <c r="E23" i="14"/>
  <c r="D23" i="14"/>
  <c r="A23" i="14"/>
  <c r="J66" i="8"/>
  <c r="K66" i="8"/>
  <c r="N66" i="8"/>
  <c r="J69" i="8"/>
  <c r="K69" i="8"/>
  <c r="M69" i="8"/>
  <c r="N69" i="8"/>
  <c r="H131" i="14"/>
  <c r="I131" i="14" s="1"/>
  <c r="J131" i="14" s="1"/>
  <c r="L131" i="14" s="1"/>
  <c r="G131" i="14"/>
  <c r="F131" i="14"/>
  <c r="E131" i="14"/>
  <c r="D131" i="14"/>
  <c r="A131" i="14"/>
  <c r="H108" i="14"/>
  <c r="I108" i="14" s="1"/>
  <c r="J108" i="14" s="1"/>
  <c r="G108" i="14"/>
  <c r="F108" i="14"/>
  <c r="E108" i="14"/>
  <c r="D108" i="14"/>
  <c r="A108" i="14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" i="13"/>
  <c r="E100" i="13"/>
  <c r="F100" i="13" s="1"/>
  <c r="E101" i="13"/>
  <c r="F101" i="13"/>
  <c r="E2" i="13"/>
  <c r="E3" i="13"/>
  <c r="E20" i="13"/>
  <c r="E21" i="13"/>
  <c r="E22" i="13"/>
  <c r="E14" i="13"/>
  <c r="E15" i="13"/>
  <c r="E16" i="13"/>
  <c r="E17" i="13"/>
  <c r="E18" i="13"/>
  <c r="E19" i="13"/>
  <c r="E5" i="13"/>
  <c r="E6" i="13"/>
  <c r="E7" i="13"/>
  <c r="E8" i="13"/>
  <c r="E9" i="13"/>
  <c r="E10" i="13"/>
  <c r="E11" i="13"/>
  <c r="E12" i="13"/>
  <c r="E13" i="13"/>
  <c r="E4" i="13"/>
  <c r="J63" i="9"/>
  <c r="K63" i="9"/>
  <c r="L63" i="9" s="1"/>
  <c r="N63" i="9"/>
  <c r="J63" i="6"/>
  <c r="K63" i="6"/>
  <c r="L63" i="6" s="1"/>
  <c r="N63" i="6"/>
  <c r="J63" i="11"/>
  <c r="K63" i="11"/>
  <c r="L63" i="11" s="1"/>
  <c r="N63" i="11"/>
  <c r="N36" i="9"/>
  <c r="A22" i="14"/>
  <c r="D22" i="14"/>
  <c r="J63" i="8"/>
  <c r="K63" i="8"/>
  <c r="E22" i="14" s="1"/>
  <c r="N63" i="8"/>
  <c r="H22" i="14" s="1"/>
  <c r="I22" i="14" s="1"/>
  <c r="J22" i="14" s="1"/>
  <c r="L22" i="14" s="1"/>
  <c r="F72" i="4"/>
  <c r="K72" i="4"/>
  <c r="N72" i="4"/>
  <c r="Q72" i="4"/>
  <c r="T72" i="4"/>
  <c r="W72" i="4"/>
  <c r="Z72" i="4"/>
  <c r="AC72" i="4"/>
  <c r="AF72" i="4"/>
  <c r="AI72" i="4"/>
  <c r="AL72" i="4"/>
  <c r="AO72" i="4"/>
  <c r="AR72" i="4"/>
  <c r="AU72" i="4"/>
  <c r="AX72" i="4"/>
  <c r="BA72" i="4"/>
  <c r="BD72" i="4"/>
  <c r="BG72" i="4"/>
  <c r="BJ72" i="4"/>
  <c r="BM72" i="4"/>
  <c r="BP72" i="4"/>
  <c r="BS72" i="4"/>
  <c r="BV72" i="4"/>
  <c r="BY72" i="4"/>
  <c r="CB72" i="4"/>
  <c r="CE72" i="4"/>
  <c r="CH72" i="4"/>
  <c r="CK72" i="4"/>
  <c r="CN72" i="4"/>
  <c r="CQ72" i="4"/>
  <c r="CT72" i="4"/>
  <c r="CW72" i="4"/>
  <c r="CZ72" i="4"/>
  <c r="DC72" i="4"/>
  <c r="J24" i="6"/>
  <c r="K24" i="6"/>
  <c r="L24" i="6" s="1"/>
  <c r="N24" i="6"/>
  <c r="J27" i="6"/>
  <c r="K27" i="6"/>
  <c r="L27" i="6"/>
  <c r="N27" i="6"/>
  <c r="H121" i="14" s="1"/>
  <c r="I121" i="14" s="1"/>
  <c r="J121" i="14" s="1"/>
  <c r="L121" i="14" s="1"/>
  <c r="J33" i="10"/>
  <c r="K33" i="10"/>
  <c r="L33" i="10" s="1"/>
  <c r="M33" i="10"/>
  <c r="N33" i="10"/>
  <c r="J36" i="10"/>
  <c r="D34" i="14" s="1"/>
  <c r="K36" i="10"/>
  <c r="N36" i="10"/>
  <c r="A53" i="14"/>
  <c r="A51" i="14"/>
  <c r="E51" i="14"/>
  <c r="A49" i="14"/>
  <c r="D49" i="14"/>
  <c r="A48" i="14"/>
  <c r="A47" i="14"/>
  <c r="A50" i="14"/>
  <c r="A54" i="14"/>
  <c r="A55" i="14"/>
  <c r="D55" i="14"/>
  <c r="A56" i="14"/>
  <c r="A58" i="14"/>
  <c r="A57" i="14"/>
  <c r="A59" i="14"/>
  <c r="A60" i="14"/>
  <c r="H60" i="14"/>
  <c r="I60" i="14" s="1"/>
  <c r="J60" i="14" s="1"/>
  <c r="L60" i="14" s="1"/>
  <c r="A61" i="14"/>
  <c r="A62" i="14"/>
  <c r="A63" i="14"/>
  <c r="A65" i="14"/>
  <c r="E65" i="14"/>
  <c r="A66" i="14"/>
  <c r="A64" i="14"/>
  <c r="E64" i="14"/>
  <c r="H52" i="14"/>
  <c r="I52" i="14" s="1"/>
  <c r="J52" i="14" s="1"/>
  <c r="L52" i="14" s="1"/>
  <c r="G52" i="14"/>
  <c r="F52" i="14"/>
  <c r="E52" i="14"/>
  <c r="D52" i="14"/>
  <c r="A52" i="14"/>
  <c r="DR71" i="4"/>
  <c r="DO71" i="4"/>
  <c r="DL71" i="4"/>
  <c r="DI71" i="4"/>
  <c r="DF71" i="4"/>
  <c r="DC71" i="4"/>
  <c r="CZ71" i="4"/>
  <c r="CW71" i="4"/>
  <c r="CT71" i="4"/>
  <c r="CQ71" i="4"/>
  <c r="CN71" i="4"/>
  <c r="CK71" i="4"/>
  <c r="CH71" i="4"/>
  <c r="CE71" i="4"/>
  <c r="CB71" i="4"/>
  <c r="BY71" i="4"/>
  <c r="BV71" i="4"/>
  <c r="BS71" i="4"/>
  <c r="BP71" i="4"/>
  <c r="BM71" i="4"/>
  <c r="BJ71" i="4"/>
  <c r="BG71" i="4"/>
  <c r="BD71" i="4"/>
  <c r="BA71" i="4"/>
  <c r="AX71" i="4"/>
  <c r="AU71" i="4"/>
  <c r="AR71" i="4"/>
  <c r="AO71" i="4"/>
  <c r="AL71" i="4"/>
  <c r="AI71" i="4"/>
  <c r="AF71" i="4"/>
  <c r="AC71" i="4"/>
  <c r="Z71" i="4"/>
  <c r="W71" i="4"/>
  <c r="T71" i="4"/>
  <c r="Q71" i="4"/>
  <c r="N71" i="4"/>
  <c r="K71" i="4"/>
  <c r="F71" i="4"/>
  <c r="A128" i="14"/>
  <c r="D128" i="14"/>
  <c r="E128" i="14"/>
  <c r="F128" i="14"/>
  <c r="G128" i="14"/>
  <c r="H128" i="14"/>
  <c r="I128" i="14" s="1"/>
  <c r="J128" i="14" s="1"/>
  <c r="L128" i="14" s="1"/>
  <c r="A114" i="14"/>
  <c r="A113" i="14"/>
  <c r="D113" i="14"/>
  <c r="E113" i="14"/>
  <c r="F113" i="14"/>
  <c r="G113" i="14"/>
  <c r="H113" i="14"/>
  <c r="I113" i="14" s="1"/>
  <c r="J113" i="14" s="1"/>
  <c r="A111" i="14"/>
  <c r="D111" i="14"/>
  <c r="E111" i="14"/>
  <c r="F111" i="14"/>
  <c r="G111" i="14"/>
  <c r="H111" i="14"/>
  <c r="I111" i="14" s="1"/>
  <c r="J111" i="14" s="1"/>
  <c r="L111" i="14" s="1"/>
  <c r="A115" i="14"/>
  <c r="D115" i="14"/>
  <c r="E115" i="14"/>
  <c r="F115" i="14"/>
  <c r="G115" i="14"/>
  <c r="H115" i="14"/>
  <c r="I115" i="14" s="1"/>
  <c r="J115" i="14" s="1"/>
  <c r="L115" i="14" s="1"/>
  <c r="A116" i="14"/>
  <c r="D116" i="14"/>
  <c r="E116" i="14"/>
  <c r="F116" i="14"/>
  <c r="G116" i="14"/>
  <c r="H116" i="14"/>
  <c r="I116" i="14" s="1"/>
  <c r="J116" i="14" s="1"/>
  <c r="A118" i="14"/>
  <c r="A121" i="14"/>
  <c r="A117" i="14"/>
  <c r="E117" i="14"/>
  <c r="A123" i="14"/>
  <c r="A119" i="14"/>
  <c r="D119" i="14"/>
  <c r="A122" i="14"/>
  <c r="H122" i="14"/>
  <c r="I122" i="14" s="1"/>
  <c r="J122" i="14" s="1"/>
  <c r="A120" i="14"/>
  <c r="A124" i="14"/>
  <c r="H124" i="14"/>
  <c r="I124" i="14" s="1"/>
  <c r="J124" i="14" s="1"/>
  <c r="A125" i="14"/>
  <c r="A127" i="14"/>
  <c r="A126" i="14"/>
  <c r="A129" i="14"/>
  <c r="D129" i="14"/>
  <c r="E129" i="14"/>
  <c r="A130" i="14"/>
  <c r="H112" i="14"/>
  <c r="I112" i="14" s="1"/>
  <c r="J112" i="14" s="1"/>
  <c r="L112" i="14" s="1"/>
  <c r="G112" i="14"/>
  <c r="F112" i="14"/>
  <c r="E112" i="14"/>
  <c r="D112" i="14"/>
  <c r="A112" i="14"/>
  <c r="J21" i="9"/>
  <c r="K21" i="9"/>
  <c r="L21" i="9" s="1"/>
  <c r="N21" i="9"/>
  <c r="A29" i="14"/>
  <c r="A28" i="14"/>
  <c r="D28" i="14"/>
  <c r="A25" i="14"/>
  <c r="E25" i="14"/>
  <c r="A27" i="14"/>
  <c r="G27" i="14"/>
  <c r="A26" i="14"/>
  <c r="H26" i="14"/>
  <c r="I26" i="14" s="1"/>
  <c r="J26" i="14" s="1"/>
  <c r="A32" i="14"/>
  <c r="H32" i="14"/>
  <c r="I32" i="14" s="1"/>
  <c r="J32" i="14" s="1"/>
  <c r="L32" i="14" s="1"/>
  <c r="A33" i="14"/>
  <c r="A30" i="14"/>
  <c r="A36" i="14"/>
  <c r="A37" i="14"/>
  <c r="A34" i="14"/>
  <c r="A38" i="14"/>
  <c r="A35" i="14"/>
  <c r="A39" i="14"/>
  <c r="A42" i="14"/>
  <c r="A40" i="14"/>
  <c r="A41" i="14"/>
  <c r="A43" i="14"/>
  <c r="A44" i="14"/>
  <c r="A105" i="14"/>
  <c r="A106" i="14"/>
  <c r="D106" i="14"/>
  <c r="A107" i="14"/>
  <c r="H107" i="14"/>
  <c r="I107" i="14" s="1"/>
  <c r="J107" i="14" s="1"/>
  <c r="A93" i="14"/>
  <c r="D93" i="14"/>
  <c r="E93" i="14"/>
  <c r="F93" i="14"/>
  <c r="G93" i="14"/>
  <c r="H93" i="14"/>
  <c r="I93" i="14" s="1"/>
  <c r="J93" i="14" s="1"/>
  <c r="A89" i="14"/>
  <c r="D89" i="14"/>
  <c r="E89" i="14"/>
  <c r="F89" i="14"/>
  <c r="G89" i="14"/>
  <c r="H89" i="14"/>
  <c r="I89" i="14" s="1"/>
  <c r="J89" i="14" s="1"/>
  <c r="L89" i="14" s="1"/>
  <c r="A88" i="14"/>
  <c r="D88" i="14"/>
  <c r="E88" i="14"/>
  <c r="F88" i="14"/>
  <c r="G88" i="14"/>
  <c r="H88" i="14"/>
  <c r="I88" i="14" s="1"/>
  <c r="J88" i="14" s="1"/>
  <c r="L88" i="14" s="1"/>
  <c r="A100" i="14"/>
  <c r="H100" i="14"/>
  <c r="I100" i="14" s="1"/>
  <c r="J100" i="14" s="1"/>
  <c r="L100" i="14" s="1"/>
  <c r="A99" i="14"/>
  <c r="A98" i="14"/>
  <c r="A97" i="14"/>
  <c r="F97" i="14"/>
  <c r="A94" i="14"/>
  <c r="A95" i="14"/>
  <c r="D95" i="14"/>
  <c r="A96" i="14"/>
  <c r="H96" i="14"/>
  <c r="I96" i="14" s="1"/>
  <c r="J96" i="14" s="1"/>
  <c r="L96" i="14" s="1"/>
  <c r="A90" i="14"/>
  <c r="D90" i="14"/>
  <c r="A102" i="14"/>
  <c r="A103" i="14"/>
  <c r="G103" i="14"/>
  <c r="A101" i="14"/>
  <c r="H101" i="14"/>
  <c r="I101" i="14" s="1"/>
  <c r="J101" i="14" s="1"/>
  <c r="L101" i="14" s="1"/>
  <c r="A104" i="14"/>
  <c r="A91" i="14"/>
  <c r="D92" i="14"/>
  <c r="E92" i="14"/>
  <c r="F92" i="14"/>
  <c r="G92" i="14"/>
  <c r="H92" i="14"/>
  <c r="I92" i="14" s="1"/>
  <c r="J92" i="14" s="1"/>
  <c r="A92" i="14"/>
  <c r="A18" i="14"/>
  <c r="F18" i="14"/>
  <c r="A19" i="14"/>
  <c r="A20" i="14"/>
  <c r="A11" i="14"/>
  <c r="D11" i="14"/>
  <c r="E11" i="14"/>
  <c r="F11" i="14"/>
  <c r="G11" i="14"/>
  <c r="H11" i="14"/>
  <c r="I11" i="14" s="1"/>
  <c r="J11" i="14" s="1"/>
  <c r="A12" i="14"/>
  <c r="D12" i="14"/>
  <c r="E12" i="14"/>
  <c r="F12" i="14"/>
  <c r="G12" i="14"/>
  <c r="H12" i="14"/>
  <c r="I12" i="14" s="1"/>
  <c r="J12" i="14" s="1"/>
  <c r="A13" i="14"/>
  <c r="D13" i="14"/>
  <c r="E13" i="14"/>
  <c r="F13" i="14"/>
  <c r="G13" i="14"/>
  <c r="H13" i="14"/>
  <c r="I13" i="14" s="1"/>
  <c r="J13" i="14" s="1"/>
  <c r="L13" i="14" s="1"/>
  <c r="A14" i="14"/>
  <c r="D14" i="14"/>
  <c r="E14" i="14"/>
  <c r="F14" i="14"/>
  <c r="G14" i="14"/>
  <c r="H14" i="14"/>
  <c r="I14" i="14" s="1"/>
  <c r="J14" i="14" s="1"/>
  <c r="L14" i="14" s="1"/>
  <c r="A15" i="14"/>
  <c r="A16" i="14"/>
  <c r="D16" i="14"/>
  <c r="E16" i="14"/>
  <c r="A17" i="14"/>
  <c r="A9" i="14"/>
  <c r="D9" i="14"/>
  <c r="E9" i="14"/>
  <c r="F9" i="14"/>
  <c r="G9" i="14"/>
  <c r="H9" i="14"/>
  <c r="I9" i="14" s="1"/>
  <c r="J9" i="14" s="1"/>
  <c r="L9" i="14" s="1"/>
  <c r="A10" i="14"/>
  <c r="D10" i="14"/>
  <c r="E10" i="14"/>
  <c r="F10" i="14"/>
  <c r="G10" i="14"/>
  <c r="H10" i="14"/>
  <c r="I10" i="14" s="1"/>
  <c r="J10" i="14" s="1"/>
  <c r="L10" i="14" s="1"/>
  <c r="A7" i="14"/>
  <c r="D7" i="14"/>
  <c r="E7" i="14"/>
  <c r="F7" i="14"/>
  <c r="G7" i="14"/>
  <c r="H7" i="14"/>
  <c r="I7" i="14" s="1"/>
  <c r="J7" i="14" s="1"/>
  <c r="L7" i="14" s="1"/>
  <c r="A4" i="14"/>
  <c r="D4" i="14"/>
  <c r="E4" i="14"/>
  <c r="F4" i="14"/>
  <c r="G4" i="14"/>
  <c r="H4" i="14"/>
  <c r="I4" i="14" s="1"/>
  <c r="J4" i="14" s="1"/>
  <c r="L4" i="14" s="1"/>
  <c r="A5" i="14"/>
  <c r="D5" i="14"/>
  <c r="E5" i="14"/>
  <c r="F5" i="14"/>
  <c r="G5" i="14"/>
  <c r="H5" i="14"/>
  <c r="I5" i="14" s="1"/>
  <c r="J5" i="14" s="1"/>
  <c r="L5" i="14" s="1"/>
  <c r="A2" i="14"/>
  <c r="D2" i="14"/>
  <c r="E2" i="14"/>
  <c r="F2" i="14"/>
  <c r="G2" i="14"/>
  <c r="H2" i="14"/>
  <c r="I2" i="14" s="1"/>
  <c r="J2" i="14" s="1"/>
  <c r="L2" i="14" s="1"/>
  <c r="A3" i="14"/>
  <c r="D3" i="14"/>
  <c r="E3" i="14"/>
  <c r="F3" i="14"/>
  <c r="G3" i="14"/>
  <c r="H3" i="14"/>
  <c r="I3" i="14" s="1"/>
  <c r="J3" i="14" s="1"/>
  <c r="A21" i="14"/>
  <c r="D21" i="14"/>
  <c r="E21" i="14"/>
  <c r="F21" i="14"/>
  <c r="G21" i="14"/>
  <c r="H21" i="14"/>
  <c r="I21" i="14" s="1"/>
  <c r="J21" i="14" s="1"/>
  <c r="A6" i="14"/>
  <c r="D6" i="14"/>
  <c r="E6" i="14"/>
  <c r="F6" i="14"/>
  <c r="G6" i="14"/>
  <c r="H6" i="14"/>
  <c r="I6" i="14" s="1"/>
  <c r="J6" i="14" s="1"/>
  <c r="L6" i="14" s="1"/>
  <c r="D8" i="14"/>
  <c r="E8" i="14"/>
  <c r="F8" i="14"/>
  <c r="G8" i="14"/>
  <c r="H8" i="14"/>
  <c r="I8" i="14" s="1"/>
  <c r="J8" i="14" s="1"/>
  <c r="L8" i="14" s="1"/>
  <c r="A8" i="14"/>
  <c r="AO55" i="4"/>
  <c r="AL55" i="4"/>
  <c r="AI55" i="4"/>
  <c r="AF55" i="4"/>
  <c r="AC55" i="4"/>
  <c r="Z55" i="4"/>
  <c r="W55" i="4"/>
  <c r="T55" i="4"/>
  <c r="Q55" i="4"/>
  <c r="N55" i="4"/>
  <c r="K55" i="4"/>
  <c r="F55" i="4"/>
  <c r="DR49" i="4"/>
  <c r="DO49" i="4"/>
  <c r="DL49" i="4"/>
  <c r="DI49" i="4"/>
  <c r="DF49" i="4"/>
  <c r="DC49" i="4"/>
  <c r="CZ49" i="4"/>
  <c r="CW49" i="4"/>
  <c r="CT49" i="4"/>
  <c r="CQ49" i="4"/>
  <c r="CN49" i="4"/>
  <c r="CK49" i="4"/>
  <c r="CH49" i="4"/>
  <c r="CE49" i="4"/>
  <c r="CB49" i="4"/>
  <c r="BY49" i="4"/>
  <c r="BV49" i="4"/>
  <c r="BS49" i="4"/>
  <c r="BP49" i="4"/>
  <c r="BM49" i="4"/>
  <c r="BJ49" i="4"/>
  <c r="BG49" i="4"/>
  <c r="BD49" i="4"/>
  <c r="BA49" i="4"/>
  <c r="AX49" i="4"/>
  <c r="AU49" i="4"/>
  <c r="AR49" i="4"/>
  <c r="AO49" i="4"/>
  <c r="AL49" i="4"/>
  <c r="AI49" i="4"/>
  <c r="AF49" i="4"/>
  <c r="AC49" i="4"/>
  <c r="Z49" i="4"/>
  <c r="W49" i="4"/>
  <c r="T49" i="4"/>
  <c r="Q49" i="4"/>
  <c r="N49" i="4"/>
  <c r="K49" i="4"/>
  <c r="F49" i="4"/>
  <c r="DR27" i="4"/>
  <c r="DO27" i="4"/>
  <c r="DL27" i="4"/>
  <c r="DI27" i="4"/>
  <c r="DF27" i="4"/>
  <c r="DC27" i="4"/>
  <c r="CZ27" i="4"/>
  <c r="CW27" i="4"/>
  <c r="CT27" i="4"/>
  <c r="CQ27" i="4"/>
  <c r="CN27" i="4"/>
  <c r="CK27" i="4"/>
  <c r="CH27" i="4"/>
  <c r="CE27" i="4"/>
  <c r="CB27" i="4"/>
  <c r="BY27" i="4"/>
  <c r="BV27" i="4"/>
  <c r="BS27" i="4"/>
  <c r="BP27" i="4"/>
  <c r="BM27" i="4"/>
  <c r="BJ27" i="4"/>
  <c r="BG27" i="4"/>
  <c r="BD27" i="4"/>
  <c r="BA27" i="4"/>
  <c r="AX27" i="4"/>
  <c r="AU27" i="4"/>
  <c r="AR27" i="4"/>
  <c r="AO27" i="4"/>
  <c r="AL27" i="4"/>
  <c r="AI27" i="4"/>
  <c r="AF27" i="4"/>
  <c r="AC27" i="4"/>
  <c r="Z27" i="4"/>
  <c r="W27" i="4"/>
  <c r="T27" i="4"/>
  <c r="Q27" i="4"/>
  <c r="N27" i="4"/>
  <c r="K27" i="4"/>
  <c r="F27" i="4"/>
  <c r="F26" i="4"/>
  <c r="K26" i="4"/>
  <c r="N26" i="4"/>
  <c r="Q26" i="4"/>
  <c r="T26" i="4"/>
  <c r="W26" i="4"/>
  <c r="Z26" i="4"/>
  <c r="AC26" i="4"/>
  <c r="AF26" i="4"/>
  <c r="AI26" i="4"/>
  <c r="AL26" i="4"/>
  <c r="AO26" i="4"/>
  <c r="AR26" i="4"/>
  <c r="AU26" i="4"/>
  <c r="AX26" i="4"/>
  <c r="BA26" i="4"/>
  <c r="BD26" i="4"/>
  <c r="BG26" i="4"/>
  <c r="BJ26" i="4"/>
  <c r="BM26" i="4"/>
  <c r="BP26" i="4"/>
  <c r="BS26" i="4"/>
  <c r="BV26" i="4"/>
  <c r="BY26" i="4"/>
  <c r="CB26" i="4"/>
  <c r="CE26" i="4"/>
  <c r="CH26" i="4"/>
  <c r="CK26" i="4"/>
  <c r="CN26" i="4"/>
  <c r="CQ26" i="4"/>
  <c r="CT26" i="4"/>
  <c r="CW26" i="4"/>
  <c r="CZ26" i="4"/>
  <c r="DC26" i="4"/>
  <c r="DR59" i="4"/>
  <c r="DO59" i="4"/>
  <c r="DL59" i="4"/>
  <c r="DI59" i="4"/>
  <c r="DF59" i="4"/>
  <c r="DC59" i="4"/>
  <c r="CZ59" i="4"/>
  <c r="CW59" i="4"/>
  <c r="CT59" i="4"/>
  <c r="CQ59" i="4"/>
  <c r="CN59" i="4"/>
  <c r="CK59" i="4"/>
  <c r="CH59" i="4"/>
  <c r="CE59" i="4"/>
  <c r="CB59" i="4"/>
  <c r="BY59" i="4"/>
  <c r="BV59" i="4"/>
  <c r="BS59" i="4"/>
  <c r="BP59" i="4"/>
  <c r="BM59" i="4"/>
  <c r="BJ59" i="4"/>
  <c r="BG59" i="4"/>
  <c r="BD59" i="4"/>
  <c r="BA59" i="4"/>
  <c r="AX59" i="4"/>
  <c r="AU59" i="4"/>
  <c r="AR59" i="4"/>
  <c r="AO59" i="4"/>
  <c r="AL59" i="4"/>
  <c r="AI59" i="4"/>
  <c r="AF59" i="4"/>
  <c r="AC59" i="4"/>
  <c r="Z59" i="4"/>
  <c r="W59" i="4"/>
  <c r="T59" i="4"/>
  <c r="Q59" i="4"/>
  <c r="N59" i="4"/>
  <c r="K59" i="4"/>
  <c r="F59" i="4"/>
  <c r="K41" i="4"/>
  <c r="N41" i="4"/>
  <c r="Q41" i="4"/>
  <c r="T41" i="4"/>
  <c r="W41" i="4"/>
  <c r="Z41" i="4"/>
  <c r="AC41" i="4"/>
  <c r="AF41" i="4"/>
  <c r="AI41" i="4"/>
  <c r="AL41" i="4"/>
  <c r="AO41" i="4"/>
  <c r="AR41" i="4"/>
  <c r="AU41" i="4"/>
  <c r="AX41" i="4"/>
  <c r="BA41" i="4"/>
  <c r="BD41" i="4"/>
  <c r="BG41" i="4"/>
  <c r="BJ41" i="4"/>
  <c r="BM41" i="4"/>
  <c r="BP41" i="4"/>
  <c r="BS41" i="4"/>
  <c r="BV41" i="4"/>
  <c r="K40" i="4"/>
  <c r="N40" i="4"/>
  <c r="Q40" i="4"/>
  <c r="T40" i="4"/>
  <c r="W40" i="4"/>
  <c r="Z40" i="4"/>
  <c r="AC40" i="4"/>
  <c r="AF40" i="4"/>
  <c r="AI40" i="4"/>
  <c r="AL40" i="4"/>
  <c r="AO40" i="4"/>
  <c r="AR40" i="4"/>
  <c r="AU40" i="4"/>
  <c r="AX40" i="4"/>
  <c r="BA40" i="4"/>
  <c r="BD40" i="4"/>
  <c r="BG40" i="4"/>
  <c r="BJ40" i="4"/>
  <c r="BM40" i="4"/>
  <c r="BP40" i="4"/>
  <c r="BS40" i="4"/>
  <c r="BV40" i="4"/>
  <c r="BY40" i="4"/>
  <c r="CB40" i="4"/>
  <c r="CE40" i="4"/>
  <c r="CH40" i="4"/>
  <c r="CK40" i="4"/>
  <c r="CN40" i="4"/>
  <c r="CQ40" i="4"/>
  <c r="CT40" i="4"/>
  <c r="CW40" i="4"/>
  <c r="CZ40" i="4"/>
  <c r="DC40" i="4"/>
  <c r="K43" i="4"/>
  <c r="N43" i="4"/>
  <c r="Q43" i="4"/>
  <c r="T43" i="4"/>
  <c r="W43" i="4"/>
  <c r="Z43" i="4"/>
  <c r="AC43" i="4"/>
  <c r="AF43" i="4"/>
  <c r="AI43" i="4"/>
  <c r="AL43" i="4"/>
  <c r="AO43" i="4"/>
  <c r="AR43" i="4"/>
  <c r="AU43" i="4"/>
  <c r="AX43" i="4"/>
  <c r="BA43" i="4"/>
  <c r="BD43" i="4"/>
  <c r="BG43" i="4"/>
  <c r="BJ43" i="4"/>
  <c r="BM43" i="4"/>
  <c r="BP43" i="4"/>
  <c r="BS43" i="4"/>
  <c r="BV43" i="4"/>
  <c r="BY43" i="4"/>
  <c r="CB43" i="4"/>
  <c r="CE43" i="4"/>
  <c r="CH43" i="4"/>
  <c r="CK43" i="4"/>
  <c r="CN43" i="4"/>
  <c r="CQ43" i="4"/>
  <c r="CT43" i="4"/>
  <c r="CW43" i="4"/>
  <c r="CZ43" i="4"/>
  <c r="DC43" i="4"/>
  <c r="K42" i="4"/>
  <c r="N42" i="4"/>
  <c r="Q42" i="4"/>
  <c r="T42" i="4"/>
  <c r="W42" i="4"/>
  <c r="Z42" i="4"/>
  <c r="AC42" i="4"/>
  <c r="AF42" i="4"/>
  <c r="AI42" i="4"/>
  <c r="AL42" i="4"/>
  <c r="AO42" i="4"/>
  <c r="AR42" i="4"/>
  <c r="AU42" i="4"/>
  <c r="AX42" i="4"/>
  <c r="BA42" i="4"/>
  <c r="BD42" i="4"/>
  <c r="BG42" i="4"/>
  <c r="BJ42" i="4"/>
  <c r="BM42" i="4"/>
  <c r="BP42" i="4"/>
  <c r="BS42" i="4"/>
  <c r="BV42" i="4"/>
  <c r="BY42" i="4"/>
  <c r="CB42" i="4"/>
  <c r="CE42" i="4"/>
  <c r="CH42" i="4"/>
  <c r="CK42" i="4"/>
  <c r="CN42" i="4"/>
  <c r="CQ42" i="4"/>
  <c r="CT42" i="4"/>
  <c r="CW42" i="4"/>
  <c r="CZ42" i="4"/>
  <c r="DC42" i="4"/>
  <c r="K44" i="4"/>
  <c r="N44" i="4"/>
  <c r="Q44" i="4"/>
  <c r="T44" i="4"/>
  <c r="W44" i="4"/>
  <c r="Z44" i="4"/>
  <c r="AC44" i="4"/>
  <c r="AF44" i="4"/>
  <c r="AI44" i="4"/>
  <c r="AL44" i="4"/>
  <c r="AO44" i="4"/>
  <c r="AR44" i="4"/>
  <c r="AU44" i="4"/>
  <c r="AX44" i="4"/>
  <c r="BA44" i="4"/>
  <c r="BD44" i="4"/>
  <c r="BG44" i="4"/>
  <c r="BJ44" i="4"/>
  <c r="BM44" i="4"/>
  <c r="BP44" i="4"/>
  <c r="BS44" i="4"/>
  <c r="BV44" i="4"/>
  <c r="BY44" i="4"/>
  <c r="CB44" i="4"/>
  <c r="CE44" i="4"/>
  <c r="CH44" i="4"/>
  <c r="CK44" i="4"/>
  <c r="CN44" i="4"/>
  <c r="CQ44" i="4"/>
  <c r="CT44" i="4"/>
  <c r="CW44" i="4"/>
  <c r="CZ44" i="4"/>
  <c r="DC44" i="4"/>
  <c r="K45" i="4"/>
  <c r="N45" i="4"/>
  <c r="Q45" i="4"/>
  <c r="T45" i="4"/>
  <c r="W45" i="4"/>
  <c r="Z45" i="4"/>
  <c r="AC45" i="4"/>
  <c r="AF45" i="4"/>
  <c r="AI45" i="4"/>
  <c r="AL45" i="4"/>
  <c r="AO45" i="4"/>
  <c r="AR45" i="4"/>
  <c r="AU45" i="4"/>
  <c r="AX45" i="4"/>
  <c r="BA45" i="4"/>
  <c r="BD45" i="4"/>
  <c r="BG45" i="4"/>
  <c r="BJ45" i="4"/>
  <c r="BM45" i="4"/>
  <c r="BP45" i="4"/>
  <c r="BS45" i="4"/>
  <c r="BV45" i="4"/>
  <c r="BY45" i="4"/>
  <c r="CB45" i="4"/>
  <c r="CE45" i="4"/>
  <c r="CH45" i="4"/>
  <c r="CK45" i="4"/>
  <c r="CN45" i="4"/>
  <c r="CQ45" i="4"/>
  <c r="CT45" i="4"/>
  <c r="CW45" i="4"/>
  <c r="CZ45" i="4"/>
  <c r="DC45" i="4"/>
  <c r="K46" i="4"/>
  <c r="N46" i="4"/>
  <c r="Q46" i="4"/>
  <c r="T46" i="4"/>
  <c r="W46" i="4"/>
  <c r="Z46" i="4"/>
  <c r="AC46" i="4"/>
  <c r="AF46" i="4"/>
  <c r="AI46" i="4"/>
  <c r="AL46" i="4"/>
  <c r="AO46" i="4"/>
  <c r="AR46" i="4"/>
  <c r="AU46" i="4"/>
  <c r="AX46" i="4"/>
  <c r="BA46" i="4"/>
  <c r="BD46" i="4"/>
  <c r="BG46" i="4"/>
  <c r="BJ46" i="4"/>
  <c r="BM46" i="4"/>
  <c r="BP46" i="4"/>
  <c r="BS46" i="4"/>
  <c r="BV46" i="4"/>
  <c r="BY46" i="4"/>
  <c r="CB46" i="4"/>
  <c r="CE46" i="4"/>
  <c r="CH46" i="4"/>
  <c r="CK46" i="4"/>
  <c r="CN46" i="4"/>
  <c r="CQ46" i="4"/>
  <c r="CT46" i="4"/>
  <c r="CW46" i="4"/>
  <c r="CZ46" i="4"/>
  <c r="DC46" i="4"/>
  <c r="K47" i="4"/>
  <c r="N47" i="4"/>
  <c r="Q47" i="4"/>
  <c r="T47" i="4"/>
  <c r="W47" i="4"/>
  <c r="Z47" i="4"/>
  <c r="AC47" i="4"/>
  <c r="AF47" i="4"/>
  <c r="AI47" i="4"/>
  <c r="AL47" i="4"/>
  <c r="AO47" i="4"/>
  <c r="AR47" i="4"/>
  <c r="AU47" i="4"/>
  <c r="AX47" i="4"/>
  <c r="BA47" i="4"/>
  <c r="BD47" i="4"/>
  <c r="BG47" i="4"/>
  <c r="BJ47" i="4"/>
  <c r="BM47" i="4"/>
  <c r="BP47" i="4"/>
  <c r="BS47" i="4"/>
  <c r="BV47" i="4"/>
  <c r="BY47" i="4"/>
  <c r="CB47" i="4"/>
  <c r="CE47" i="4"/>
  <c r="CH47" i="4"/>
  <c r="CK47" i="4"/>
  <c r="CN47" i="4"/>
  <c r="CQ47" i="4"/>
  <c r="CT47" i="4"/>
  <c r="CW47" i="4"/>
  <c r="CZ47" i="4"/>
  <c r="DC47" i="4"/>
  <c r="K48" i="4"/>
  <c r="N48" i="4"/>
  <c r="Q48" i="4"/>
  <c r="T48" i="4"/>
  <c r="W48" i="4"/>
  <c r="Z48" i="4"/>
  <c r="AC48" i="4"/>
  <c r="AF48" i="4"/>
  <c r="AI48" i="4"/>
  <c r="AL48" i="4"/>
  <c r="AO48" i="4"/>
  <c r="AR48" i="4"/>
  <c r="AU48" i="4"/>
  <c r="AX48" i="4"/>
  <c r="BA48" i="4"/>
  <c r="BD48" i="4"/>
  <c r="BG48" i="4"/>
  <c r="BJ48" i="4"/>
  <c r="BM48" i="4"/>
  <c r="BP48" i="4"/>
  <c r="BS48" i="4"/>
  <c r="BV48" i="4"/>
  <c r="BY48" i="4"/>
  <c r="CB48" i="4"/>
  <c r="CE48" i="4"/>
  <c r="CH48" i="4"/>
  <c r="CK48" i="4"/>
  <c r="CN48" i="4"/>
  <c r="CQ48" i="4"/>
  <c r="CT48" i="4"/>
  <c r="CW48" i="4"/>
  <c r="CZ48" i="4"/>
  <c r="DC48" i="4"/>
  <c r="K50" i="4"/>
  <c r="N50" i="4"/>
  <c r="Q50" i="4"/>
  <c r="T50" i="4"/>
  <c r="W50" i="4"/>
  <c r="Z50" i="4"/>
  <c r="AC50" i="4"/>
  <c r="AF50" i="4"/>
  <c r="AI50" i="4"/>
  <c r="AL50" i="4"/>
  <c r="AO50" i="4"/>
  <c r="AR50" i="4"/>
  <c r="AU50" i="4"/>
  <c r="AX50" i="4"/>
  <c r="BA50" i="4"/>
  <c r="BD50" i="4"/>
  <c r="BG50" i="4"/>
  <c r="BJ50" i="4"/>
  <c r="BM50" i="4"/>
  <c r="BP50" i="4"/>
  <c r="BS50" i="4"/>
  <c r="BV50" i="4"/>
  <c r="BY50" i="4"/>
  <c r="CB50" i="4"/>
  <c r="CE50" i="4"/>
  <c r="CH50" i="4"/>
  <c r="CK50" i="4"/>
  <c r="CN50" i="4"/>
  <c r="CQ50" i="4"/>
  <c r="CT50" i="4"/>
  <c r="CW50" i="4"/>
  <c r="CZ50" i="4"/>
  <c r="DC50" i="4"/>
  <c r="K51" i="4"/>
  <c r="N51" i="4"/>
  <c r="Q51" i="4"/>
  <c r="T51" i="4"/>
  <c r="W51" i="4"/>
  <c r="Z51" i="4"/>
  <c r="AC51" i="4"/>
  <c r="AF51" i="4"/>
  <c r="AI51" i="4"/>
  <c r="AL51" i="4"/>
  <c r="AO51" i="4"/>
  <c r="AR51" i="4"/>
  <c r="AU51" i="4"/>
  <c r="AX51" i="4"/>
  <c r="BA51" i="4"/>
  <c r="BD51" i="4"/>
  <c r="BG51" i="4"/>
  <c r="BJ51" i="4"/>
  <c r="BM51" i="4"/>
  <c r="BP51" i="4"/>
  <c r="BS51" i="4"/>
  <c r="BV51" i="4"/>
  <c r="BY51" i="4"/>
  <c r="CB51" i="4"/>
  <c r="CE51" i="4"/>
  <c r="CH51" i="4"/>
  <c r="CK51" i="4"/>
  <c r="CN51" i="4"/>
  <c r="CQ51" i="4"/>
  <c r="CT51" i="4"/>
  <c r="CW51" i="4"/>
  <c r="CZ51" i="4"/>
  <c r="DC51" i="4"/>
  <c r="DR40" i="4"/>
  <c r="DO40" i="4"/>
  <c r="DL40" i="4"/>
  <c r="DI40" i="4"/>
  <c r="DF40" i="4"/>
  <c r="F40" i="4"/>
  <c r="DC41" i="4"/>
  <c r="CZ41" i="4"/>
  <c r="CW41" i="4"/>
  <c r="CT41" i="4"/>
  <c r="CQ41" i="4"/>
  <c r="CN41" i="4"/>
  <c r="CK41" i="4"/>
  <c r="CH41" i="4"/>
  <c r="CE41" i="4"/>
  <c r="CB41" i="4"/>
  <c r="BY41" i="4"/>
  <c r="F41" i="4"/>
  <c r="N60" i="6"/>
  <c r="H130" i="14" s="1"/>
  <c r="I130" i="14" s="1"/>
  <c r="J130" i="14" s="1"/>
  <c r="L130" i="14" s="1"/>
  <c r="N57" i="6"/>
  <c r="H129" i="14" s="1"/>
  <c r="I129" i="14" s="1"/>
  <c r="J129" i="14" s="1"/>
  <c r="L129" i="14" s="1"/>
  <c r="N54" i="6"/>
  <c r="H126" i="14" s="1"/>
  <c r="I126" i="14" s="1"/>
  <c r="J126" i="14" s="1"/>
  <c r="L126" i="14" s="1"/>
  <c r="N51" i="6"/>
  <c r="H127" i="14" s="1"/>
  <c r="I127" i="14" s="1"/>
  <c r="J127" i="14" s="1"/>
  <c r="L127" i="14" s="1"/>
  <c r="N48" i="6"/>
  <c r="H125" i="14" s="1"/>
  <c r="I125" i="14" s="1"/>
  <c r="J125" i="14" s="1"/>
  <c r="N45" i="6"/>
  <c r="N42" i="6"/>
  <c r="H120" i="14" s="1"/>
  <c r="I120" i="14" s="1"/>
  <c r="J120" i="14" s="1"/>
  <c r="L120" i="14" s="1"/>
  <c r="N39" i="6"/>
  <c r="N36" i="6"/>
  <c r="H119" i="14" s="1"/>
  <c r="I119" i="14" s="1"/>
  <c r="J119" i="14" s="1"/>
  <c r="L119" i="14" s="1"/>
  <c r="N33" i="6"/>
  <c r="H123" i="14" s="1"/>
  <c r="I123" i="14" s="1"/>
  <c r="J123" i="14" s="1"/>
  <c r="L123" i="14" s="1"/>
  <c r="N30" i="6"/>
  <c r="H117" i="14" s="1"/>
  <c r="I117" i="14" s="1"/>
  <c r="J117" i="14" s="1"/>
  <c r="L117" i="14" s="1"/>
  <c r="H118" i="14"/>
  <c r="I118" i="14" s="1"/>
  <c r="J118" i="14" s="1"/>
  <c r="N21" i="6"/>
  <c r="N18" i="6"/>
  <c r="N15" i="6"/>
  <c r="N12" i="6"/>
  <c r="N9" i="6"/>
  <c r="H114" i="14" s="1"/>
  <c r="I114" i="14" s="1"/>
  <c r="J114" i="14" s="1"/>
  <c r="L114" i="14" s="1"/>
  <c r="N6" i="6"/>
  <c r="N3" i="6"/>
  <c r="N60" i="9"/>
  <c r="N57" i="9"/>
  <c r="N54" i="9"/>
  <c r="N51" i="9"/>
  <c r="N48" i="9"/>
  <c r="N45" i="9"/>
  <c r="N42" i="9"/>
  <c r="N39" i="9"/>
  <c r="N33" i="9"/>
  <c r="N30" i="9"/>
  <c r="N27" i="9"/>
  <c r="N24" i="9"/>
  <c r="N18" i="9"/>
  <c r="N15" i="9"/>
  <c r="N12" i="9"/>
  <c r="N9" i="9"/>
  <c r="N6" i="9"/>
  <c r="N3" i="9"/>
  <c r="N60" i="10"/>
  <c r="H44" i="14" s="1"/>
  <c r="I44" i="14" s="1"/>
  <c r="J44" i="14" s="1"/>
  <c r="L44" i="14" s="1"/>
  <c r="N57" i="10"/>
  <c r="H43" i="14" s="1"/>
  <c r="I43" i="14" s="1"/>
  <c r="J43" i="14" s="1"/>
  <c r="N54" i="10"/>
  <c r="H41" i="14" s="1"/>
  <c r="I41" i="14" s="1"/>
  <c r="J41" i="14" s="1"/>
  <c r="N51" i="10"/>
  <c r="H40" i="14" s="1"/>
  <c r="I40" i="14" s="1"/>
  <c r="J40" i="14" s="1"/>
  <c r="L40" i="14" s="1"/>
  <c r="N48" i="10"/>
  <c r="H42" i="14" s="1"/>
  <c r="I42" i="14" s="1"/>
  <c r="J42" i="14" s="1"/>
  <c r="L42" i="14" s="1"/>
  <c r="N45" i="10"/>
  <c r="H39" i="14" s="1"/>
  <c r="I39" i="14" s="1"/>
  <c r="J39" i="14" s="1"/>
  <c r="L39" i="14" s="1"/>
  <c r="N42" i="10"/>
  <c r="H35" i="14" s="1"/>
  <c r="I35" i="14" s="1"/>
  <c r="J35" i="14" s="1"/>
  <c r="N39" i="10"/>
  <c r="H38" i="14" s="1"/>
  <c r="I38" i="14" s="1"/>
  <c r="J38" i="14" s="1"/>
  <c r="H34" i="14"/>
  <c r="I34" i="14" s="1"/>
  <c r="J34" i="14" s="1"/>
  <c r="L34" i="14" s="1"/>
  <c r="H37" i="14"/>
  <c r="I37" i="14" s="1"/>
  <c r="J37" i="14" s="1"/>
  <c r="N30" i="10"/>
  <c r="H36" i="14" s="1"/>
  <c r="I36" i="14" s="1"/>
  <c r="J36" i="14" s="1"/>
  <c r="N27" i="10"/>
  <c r="H30" i="14" s="1"/>
  <c r="I30" i="14" s="1"/>
  <c r="J30" i="14" s="1"/>
  <c r="L30" i="14" s="1"/>
  <c r="N24" i="10"/>
  <c r="H33" i="14" s="1"/>
  <c r="I33" i="14" s="1"/>
  <c r="J33" i="14" s="1"/>
  <c r="L33" i="14" s="1"/>
  <c r="N21" i="10"/>
  <c r="N18" i="10"/>
  <c r="N15" i="10"/>
  <c r="H27" i="14" s="1"/>
  <c r="I27" i="14" s="1"/>
  <c r="J27" i="14" s="1"/>
  <c r="N12" i="10"/>
  <c r="H25" i="14" s="1"/>
  <c r="I25" i="14" s="1"/>
  <c r="J25" i="14" s="1"/>
  <c r="L25" i="14" s="1"/>
  <c r="N9" i="10"/>
  <c r="H28" i="14" s="1"/>
  <c r="I28" i="14" s="1"/>
  <c r="J28" i="14" s="1"/>
  <c r="N6" i="10"/>
  <c r="H29" i="14" s="1"/>
  <c r="I29" i="14" s="1"/>
  <c r="J29" i="14" s="1"/>
  <c r="N3" i="10"/>
  <c r="H31" i="14" s="1"/>
  <c r="I31" i="14" s="1"/>
  <c r="J31" i="14" s="1"/>
  <c r="L31" i="14" s="1"/>
  <c r="N60" i="11"/>
  <c r="N57" i="11"/>
  <c r="H106" i="14" s="1"/>
  <c r="I106" i="14" s="1"/>
  <c r="J106" i="14" s="1"/>
  <c r="L106" i="14" s="1"/>
  <c r="N54" i="11"/>
  <c r="H105" i="14" s="1"/>
  <c r="I105" i="14" s="1"/>
  <c r="J105" i="14" s="1"/>
  <c r="N51" i="11"/>
  <c r="H91" i="14" s="1"/>
  <c r="I91" i="14" s="1"/>
  <c r="J91" i="14" s="1"/>
  <c r="N48" i="11"/>
  <c r="H104" i="14" s="1"/>
  <c r="I104" i="14" s="1"/>
  <c r="J104" i="14" s="1"/>
  <c r="L104" i="14" s="1"/>
  <c r="N45" i="11"/>
  <c r="N42" i="11"/>
  <c r="H103" i="14" s="1"/>
  <c r="I103" i="14" s="1"/>
  <c r="J103" i="14" s="1"/>
  <c r="L103" i="14" s="1"/>
  <c r="N39" i="11"/>
  <c r="H102" i="14" s="1"/>
  <c r="I102" i="14" s="1"/>
  <c r="J102" i="14" s="1"/>
  <c r="N36" i="11"/>
  <c r="H90" i="14" s="1"/>
  <c r="I90" i="14" s="1"/>
  <c r="J90" i="14" s="1"/>
  <c r="N33" i="11"/>
  <c r="N30" i="11"/>
  <c r="H95" i="14" s="1"/>
  <c r="I95" i="14" s="1"/>
  <c r="J95" i="14" s="1"/>
  <c r="N27" i="11"/>
  <c r="H94" i="14" s="1"/>
  <c r="I94" i="14" s="1"/>
  <c r="J94" i="14" s="1"/>
  <c r="N24" i="11"/>
  <c r="H97" i="14" s="1"/>
  <c r="I97" i="14" s="1"/>
  <c r="J97" i="14" s="1"/>
  <c r="L97" i="14" s="1"/>
  <c r="N21" i="11"/>
  <c r="H98" i="14" s="1"/>
  <c r="I98" i="14" s="1"/>
  <c r="J98" i="14" s="1"/>
  <c r="L98" i="14" s="1"/>
  <c r="N18" i="11"/>
  <c r="H99" i="14" s="1"/>
  <c r="I99" i="14" s="1"/>
  <c r="J99" i="14" s="1"/>
  <c r="L99" i="14" s="1"/>
  <c r="N15" i="11"/>
  <c r="N12" i="11"/>
  <c r="N9" i="11"/>
  <c r="N6" i="11"/>
  <c r="N3" i="11"/>
  <c r="N60" i="7"/>
  <c r="H64" i="14" s="1"/>
  <c r="I64" i="14" s="1"/>
  <c r="J64" i="14" s="1"/>
  <c r="L64" i="14" s="1"/>
  <c r="N57" i="7"/>
  <c r="H66" i="14" s="1"/>
  <c r="I66" i="14" s="1"/>
  <c r="J66" i="14" s="1"/>
  <c r="N54" i="7"/>
  <c r="H65" i="14" s="1"/>
  <c r="I65" i="14" s="1"/>
  <c r="J65" i="14" s="1"/>
  <c r="N51" i="7"/>
  <c r="H63" i="14" s="1"/>
  <c r="I63" i="14" s="1"/>
  <c r="J63" i="14" s="1"/>
  <c r="L63" i="14" s="1"/>
  <c r="N48" i="7"/>
  <c r="H62" i="14" s="1"/>
  <c r="I62" i="14" s="1"/>
  <c r="J62" i="14" s="1"/>
  <c r="N45" i="7"/>
  <c r="H61" i="14" s="1"/>
  <c r="I61" i="14" s="1"/>
  <c r="J61" i="14" s="1"/>
  <c r="N42" i="7"/>
  <c r="N39" i="7"/>
  <c r="H59" i="14" s="1"/>
  <c r="I59" i="14" s="1"/>
  <c r="J59" i="14" s="1"/>
  <c r="L59" i="14" s="1"/>
  <c r="N36" i="7"/>
  <c r="H57" i="14" s="1"/>
  <c r="I57" i="14" s="1"/>
  <c r="J57" i="14" s="1"/>
  <c r="L57" i="14" s="1"/>
  <c r="N33" i="7"/>
  <c r="H58" i="14" s="1"/>
  <c r="I58" i="14" s="1"/>
  <c r="J58" i="14" s="1"/>
  <c r="N30" i="7"/>
  <c r="H56" i="14" s="1"/>
  <c r="I56" i="14" s="1"/>
  <c r="J56" i="14" s="1"/>
  <c r="N27" i="7"/>
  <c r="H55" i="14" s="1"/>
  <c r="I55" i="14" s="1"/>
  <c r="J55" i="14" s="1"/>
  <c r="L55" i="14" s="1"/>
  <c r="N24" i="7"/>
  <c r="H54" i="14" s="1"/>
  <c r="I54" i="14" s="1"/>
  <c r="J54" i="14" s="1"/>
  <c r="N21" i="7"/>
  <c r="H50" i="14" s="1"/>
  <c r="I50" i="14" s="1"/>
  <c r="J50" i="14" s="1"/>
  <c r="N18" i="7"/>
  <c r="H47" i="14" s="1"/>
  <c r="I47" i="14" s="1"/>
  <c r="J47" i="14" s="1"/>
  <c r="L47" i="14" s="1"/>
  <c r="N15" i="7"/>
  <c r="H48" i="14" s="1"/>
  <c r="I48" i="14" s="1"/>
  <c r="J48" i="14" s="1"/>
  <c r="L48" i="14" s="1"/>
  <c r="N12" i="7"/>
  <c r="H49" i="14" s="1"/>
  <c r="I49" i="14" s="1"/>
  <c r="J49" i="14" s="1"/>
  <c r="L49" i="14" s="1"/>
  <c r="N9" i="7"/>
  <c r="H51" i="14" s="1"/>
  <c r="I51" i="14" s="1"/>
  <c r="J51" i="14" s="1"/>
  <c r="N6" i="7"/>
  <c r="H53" i="14" s="1"/>
  <c r="I53" i="14" s="1"/>
  <c r="J53" i="14" s="1"/>
  <c r="N3" i="7"/>
  <c r="N6" i="8"/>
  <c r="N9" i="8"/>
  <c r="N12" i="8"/>
  <c r="N15" i="8"/>
  <c r="N18" i="8"/>
  <c r="N21" i="8"/>
  <c r="N24" i="8"/>
  <c r="N27" i="8"/>
  <c r="N30" i="8"/>
  <c r="N33" i="8"/>
  <c r="N36" i="8"/>
  <c r="N39" i="8"/>
  <c r="N42" i="8"/>
  <c r="N45" i="8"/>
  <c r="H15" i="14" s="1"/>
  <c r="I15" i="14" s="1"/>
  <c r="J15" i="14" s="1"/>
  <c r="L15" i="14" s="1"/>
  <c r="N48" i="8"/>
  <c r="H16" i="14" s="1"/>
  <c r="I16" i="14" s="1"/>
  <c r="J16" i="14" s="1"/>
  <c r="N51" i="8"/>
  <c r="H17" i="14" s="1"/>
  <c r="I17" i="14" s="1"/>
  <c r="J17" i="14" s="1"/>
  <c r="L17" i="14" s="1"/>
  <c r="N54" i="8"/>
  <c r="H18" i="14" s="1"/>
  <c r="I18" i="14" s="1"/>
  <c r="J18" i="14" s="1"/>
  <c r="L18" i="14" s="1"/>
  <c r="N57" i="8"/>
  <c r="H19" i="14" s="1"/>
  <c r="I19" i="14" s="1"/>
  <c r="J19" i="14" s="1"/>
  <c r="L19" i="14" s="1"/>
  <c r="N60" i="8"/>
  <c r="H20" i="14" s="1"/>
  <c r="I20" i="14" s="1"/>
  <c r="J20" i="14" s="1"/>
  <c r="N3" i="8"/>
  <c r="J18" i="8"/>
  <c r="K18" i="8"/>
  <c r="L18" i="8" s="1"/>
  <c r="M57" i="6"/>
  <c r="G129" i="14" s="1"/>
  <c r="M30" i="6"/>
  <c r="G117" i="14" s="1"/>
  <c r="M15" i="6"/>
  <c r="M12" i="6"/>
  <c r="M6" i="6"/>
  <c r="M3" i="6"/>
  <c r="M51" i="9"/>
  <c r="M15" i="9"/>
  <c r="M3" i="9"/>
  <c r="G37" i="14"/>
  <c r="M24" i="8"/>
  <c r="M39" i="8"/>
  <c r="M42" i="8"/>
  <c r="M48" i="8"/>
  <c r="G16" i="14" s="1"/>
  <c r="K60" i="10"/>
  <c r="J60" i="10"/>
  <c r="D44" i="14" s="1"/>
  <c r="K57" i="10"/>
  <c r="L57" i="10" s="1"/>
  <c r="F43" i="14" s="1"/>
  <c r="J57" i="10"/>
  <c r="D43" i="14" s="1"/>
  <c r="K54" i="10"/>
  <c r="L54" i="10" s="1"/>
  <c r="F41" i="14" s="1"/>
  <c r="J54" i="10"/>
  <c r="D41" i="14" s="1"/>
  <c r="K51" i="10"/>
  <c r="J51" i="10"/>
  <c r="D40" i="14" s="1"/>
  <c r="K48" i="10"/>
  <c r="J48" i="10"/>
  <c r="D42" i="14" s="1"/>
  <c r="K45" i="10"/>
  <c r="L45" i="10" s="1"/>
  <c r="F39" i="14" s="1"/>
  <c r="J45" i="10"/>
  <c r="D39" i="14" s="1"/>
  <c r="K42" i="10"/>
  <c r="E35" i="14" s="1"/>
  <c r="J42" i="10"/>
  <c r="D35" i="14" s="1"/>
  <c r="K39" i="10"/>
  <c r="E38" i="14" s="1"/>
  <c r="J39" i="10"/>
  <c r="D38" i="14" s="1"/>
  <c r="D37" i="14"/>
  <c r="K30" i="10"/>
  <c r="J30" i="10"/>
  <c r="D36" i="14" s="1"/>
  <c r="K27" i="10"/>
  <c r="J27" i="10"/>
  <c r="D30" i="14" s="1"/>
  <c r="K24" i="10"/>
  <c r="E33" i="14" s="1"/>
  <c r="J24" i="10"/>
  <c r="M24" i="10" s="1"/>
  <c r="G33" i="14" s="1"/>
  <c r="K21" i="10"/>
  <c r="E32" i="14" s="1"/>
  <c r="J21" i="10"/>
  <c r="D32" i="14" s="1"/>
  <c r="K18" i="10"/>
  <c r="E26" i="14" s="1"/>
  <c r="J18" i="10"/>
  <c r="D26" i="14" s="1"/>
  <c r="K15" i="10"/>
  <c r="M15" i="10" s="1"/>
  <c r="J15" i="10"/>
  <c r="D27" i="14" s="1"/>
  <c r="K12" i="10"/>
  <c r="J12" i="10"/>
  <c r="D25" i="14" s="1"/>
  <c r="K9" i="10"/>
  <c r="L9" i="10" s="1"/>
  <c r="F28" i="14" s="1"/>
  <c r="J9" i="10"/>
  <c r="K6" i="10"/>
  <c r="M6" i="10" s="1"/>
  <c r="G29" i="14" s="1"/>
  <c r="J6" i="10"/>
  <c r="D29" i="14" s="1"/>
  <c r="K3" i="10"/>
  <c r="M3" i="10" s="1"/>
  <c r="G31" i="14" s="1"/>
  <c r="J3" i="10"/>
  <c r="D31" i="14" s="1"/>
  <c r="K60" i="11"/>
  <c r="L60" i="11" s="1"/>
  <c r="F107" i="14" s="1"/>
  <c r="J60" i="11"/>
  <c r="D107" i="14" s="1"/>
  <c r="K57" i="11"/>
  <c r="E106" i="14" s="1"/>
  <c r="J57" i="11"/>
  <c r="K54" i="11"/>
  <c r="J54" i="11"/>
  <c r="D105" i="14" s="1"/>
  <c r="K51" i="11"/>
  <c r="E91" i="14" s="1"/>
  <c r="J51" i="11"/>
  <c r="D91" i="14" s="1"/>
  <c r="K48" i="11"/>
  <c r="J48" i="11"/>
  <c r="D104" i="14" s="1"/>
  <c r="K45" i="11"/>
  <c r="E101" i="14" s="1"/>
  <c r="J45" i="11"/>
  <c r="D101" i="14" s="1"/>
  <c r="K42" i="11"/>
  <c r="M42" i="11" s="1"/>
  <c r="J42" i="11"/>
  <c r="D103" i="14" s="1"/>
  <c r="K39" i="11"/>
  <c r="L39" i="11" s="1"/>
  <c r="F102" i="14" s="1"/>
  <c r="J39" i="11"/>
  <c r="D102" i="14" s="1"/>
  <c r="K36" i="11"/>
  <c r="L36" i="11" s="1"/>
  <c r="F90" i="14" s="1"/>
  <c r="J36" i="11"/>
  <c r="K33" i="11"/>
  <c r="E96" i="14" s="1"/>
  <c r="J33" i="11"/>
  <c r="D96" i="14" s="1"/>
  <c r="K30" i="11"/>
  <c r="J30" i="11"/>
  <c r="K27" i="11"/>
  <c r="E94" i="14" s="1"/>
  <c r="J27" i="11"/>
  <c r="D94" i="14" s="1"/>
  <c r="K24" i="11"/>
  <c r="L24" i="11" s="1"/>
  <c r="J24" i="11"/>
  <c r="D97" i="14" s="1"/>
  <c r="K21" i="11"/>
  <c r="J21" i="11"/>
  <c r="D98" i="14" s="1"/>
  <c r="K18" i="11"/>
  <c r="M18" i="11" s="1"/>
  <c r="G99" i="14" s="1"/>
  <c r="J18" i="11"/>
  <c r="D99" i="14" s="1"/>
  <c r="K15" i="11"/>
  <c r="J15" i="11"/>
  <c r="D100" i="14" s="1"/>
  <c r="K12" i="11"/>
  <c r="J12" i="11"/>
  <c r="K9" i="11"/>
  <c r="M9" i="11" s="1"/>
  <c r="J9" i="11"/>
  <c r="K6" i="11"/>
  <c r="J6" i="11"/>
  <c r="K3" i="11"/>
  <c r="L3" i="11" s="1"/>
  <c r="J3" i="11"/>
  <c r="K60" i="7"/>
  <c r="J60" i="7"/>
  <c r="D64" i="14" s="1"/>
  <c r="K57" i="7"/>
  <c r="E66" i="14" s="1"/>
  <c r="J57" i="7"/>
  <c r="D66" i="14" s="1"/>
  <c r="K54" i="7"/>
  <c r="M54" i="7" s="1"/>
  <c r="G65" i="14" s="1"/>
  <c r="J54" i="7"/>
  <c r="D65" i="14" s="1"/>
  <c r="K51" i="7"/>
  <c r="M51" i="7" s="1"/>
  <c r="G63" i="14" s="1"/>
  <c r="J51" i="7"/>
  <c r="D63" i="14" s="1"/>
  <c r="K48" i="7"/>
  <c r="L48" i="7" s="1"/>
  <c r="F62" i="14" s="1"/>
  <c r="J48" i="7"/>
  <c r="D62" i="14" s="1"/>
  <c r="K45" i="7"/>
  <c r="L45" i="7" s="1"/>
  <c r="F61" i="14" s="1"/>
  <c r="J45" i="7"/>
  <c r="D61" i="14" s="1"/>
  <c r="K42" i="7"/>
  <c r="L42" i="7" s="1"/>
  <c r="F60" i="14" s="1"/>
  <c r="J42" i="7"/>
  <c r="D60" i="14" s="1"/>
  <c r="K39" i="7"/>
  <c r="J39" i="7"/>
  <c r="D59" i="14" s="1"/>
  <c r="K36" i="7"/>
  <c r="E57" i="14" s="1"/>
  <c r="J36" i="7"/>
  <c r="D57" i="14" s="1"/>
  <c r="K33" i="7"/>
  <c r="L33" i="7" s="1"/>
  <c r="F58" i="14" s="1"/>
  <c r="J33" i="7"/>
  <c r="D58" i="14" s="1"/>
  <c r="K30" i="7"/>
  <c r="J30" i="7"/>
  <c r="D56" i="14" s="1"/>
  <c r="K27" i="7"/>
  <c r="M27" i="7" s="1"/>
  <c r="G55" i="14" s="1"/>
  <c r="J27" i="7"/>
  <c r="K24" i="7"/>
  <c r="L24" i="7" s="1"/>
  <c r="F54" i="14" s="1"/>
  <c r="J24" i="7"/>
  <c r="D54" i="14" s="1"/>
  <c r="K21" i="7"/>
  <c r="L21" i="7" s="1"/>
  <c r="F50" i="14" s="1"/>
  <c r="J21" i="7"/>
  <c r="D50" i="14" s="1"/>
  <c r="K18" i="7"/>
  <c r="E47" i="14" s="1"/>
  <c r="J18" i="7"/>
  <c r="D47" i="14" s="1"/>
  <c r="K15" i="7"/>
  <c r="E48" i="14" s="1"/>
  <c r="J15" i="7"/>
  <c r="D48" i="14" s="1"/>
  <c r="K12" i="7"/>
  <c r="L12" i="7" s="1"/>
  <c r="F49" i="14" s="1"/>
  <c r="J12" i="7"/>
  <c r="K9" i="7"/>
  <c r="J9" i="7"/>
  <c r="D51" i="14" s="1"/>
  <c r="K6" i="7"/>
  <c r="J6" i="7"/>
  <c r="D53" i="14" s="1"/>
  <c r="L3" i="7"/>
  <c r="K3" i="7"/>
  <c r="M3" i="7" s="1"/>
  <c r="J3" i="7"/>
  <c r="J6" i="8"/>
  <c r="K6" i="8"/>
  <c r="J9" i="8"/>
  <c r="K9" i="8"/>
  <c r="J12" i="8"/>
  <c r="K12" i="8"/>
  <c r="J15" i="8"/>
  <c r="K15" i="8"/>
  <c r="J21" i="8"/>
  <c r="K21" i="8"/>
  <c r="M21" i="8" s="1"/>
  <c r="J24" i="8"/>
  <c r="K24" i="8"/>
  <c r="L24" i="8" s="1"/>
  <c r="J27" i="8"/>
  <c r="K27" i="8"/>
  <c r="L27" i="8" s="1"/>
  <c r="J30" i="8"/>
  <c r="K30" i="8"/>
  <c r="L30" i="8" s="1"/>
  <c r="J33" i="8"/>
  <c r="K33" i="8"/>
  <c r="L33" i="8" s="1"/>
  <c r="J36" i="8"/>
  <c r="K36" i="8"/>
  <c r="L36" i="8" s="1"/>
  <c r="J39" i="8"/>
  <c r="L39" i="8" s="1"/>
  <c r="K39" i="8"/>
  <c r="J42" i="8"/>
  <c r="K42" i="8"/>
  <c r="L42" i="8" s="1"/>
  <c r="J45" i="8"/>
  <c r="L45" i="8" s="1"/>
  <c r="F15" i="14" s="1"/>
  <c r="K45" i="8"/>
  <c r="M45" i="8" s="1"/>
  <c r="G15" i="14" s="1"/>
  <c r="J48" i="8"/>
  <c r="K48" i="8"/>
  <c r="L48" i="8"/>
  <c r="F16" i="14" s="1"/>
  <c r="J51" i="8"/>
  <c r="D17" i="14" s="1"/>
  <c r="K51" i="8"/>
  <c r="E17" i="14" s="1"/>
  <c r="J54" i="8"/>
  <c r="D18" i="14" s="1"/>
  <c r="K54" i="8"/>
  <c r="L54" i="8" s="1"/>
  <c r="J57" i="8"/>
  <c r="D19" i="14" s="1"/>
  <c r="K57" i="8"/>
  <c r="E19" i="14" s="1"/>
  <c r="J60" i="8"/>
  <c r="D20" i="14" s="1"/>
  <c r="K60" i="8"/>
  <c r="L60" i="8" s="1"/>
  <c r="F20" i="14" s="1"/>
  <c r="K3" i="8"/>
  <c r="J3" i="8"/>
  <c r="K60" i="9"/>
  <c r="L60" i="9" s="1"/>
  <c r="J60" i="9"/>
  <c r="K57" i="9"/>
  <c r="J57" i="9"/>
  <c r="K54" i="9"/>
  <c r="J54" i="9"/>
  <c r="K51" i="9"/>
  <c r="J51" i="9"/>
  <c r="K48" i="9"/>
  <c r="J48" i="9"/>
  <c r="L45" i="9"/>
  <c r="K45" i="9"/>
  <c r="M45" i="9" s="1"/>
  <c r="J45" i="9"/>
  <c r="K42" i="9"/>
  <c r="L42" i="9" s="1"/>
  <c r="J42" i="9"/>
  <c r="K39" i="9"/>
  <c r="J39" i="9"/>
  <c r="L39" i="9" s="1"/>
  <c r="K36" i="9"/>
  <c r="J36" i="9"/>
  <c r="K33" i="9"/>
  <c r="J33" i="9"/>
  <c r="K30" i="9"/>
  <c r="J30" i="9"/>
  <c r="K27" i="9"/>
  <c r="J27" i="9"/>
  <c r="L27" i="9" s="1"/>
  <c r="K24" i="9"/>
  <c r="L24" i="9" s="1"/>
  <c r="J24" i="9"/>
  <c r="K18" i="9"/>
  <c r="J18" i="9"/>
  <c r="K15" i="9"/>
  <c r="J15" i="9"/>
  <c r="L15" i="9" s="1"/>
  <c r="L12" i="9"/>
  <c r="K12" i="9"/>
  <c r="M12" i="9" s="1"/>
  <c r="J12" i="9"/>
  <c r="K9" i="9"/>
  <c r="M9" i="9" s="1"/>
  <c r="J9" i="9"/>
  <c r="K6" i="9"/>
  <c r="J6" i="9"/>
  <c r="K3" i="9"/>
  <c r="J3" i="9"/>
  <c r="J6" i="6"/>
  <c r="K6" i="6"/>
  <c r="L6" i="6" s="1"/>
  <c r="J9" i="6"/>
  <c r="D114" i="14" s="1"/>
  <c r="K9" i="6"/>
  <c r="E114" i="14" s="1"/>
  <c r="J12" i="6"/>
  <c r="K12" i="6"/>
  <c r="J15" i="6"/>
  <c r="K15" i="6"/>
  <c r="J18" i="6"/>
  <c r="K18" i="6"/>
  <c r="L18" i="6" s="1"/>
  <c r="J21" i="6"/>
  <c r="K21" i="6"/>
  <c r="M21" i="6" s="1"/>
  <c r="D118" i="14"/>
  <c r="E118" i="14"/>
  <c r="E121" i="14"/>
  <c r="J30" i="6"/>
  <c r="D117" i="14" s="1"/>
  <c r="K30" i="6"/>
  <c r="L30" i="6" s="1"/>
  <c r="F117" i="14" s="1"/>
  <c r="J33" i="6"/>
  <c r="D123" i="14" s="1"/>
  <c r="K33" i="6"/>
  <c r="M33" i="6" s="1"/>
  <c r="G123" i="14" s="1"/>
  <c r="J36" i="6"/>
  <c r="M36" i="6" s="1"/>
  <c r="G119" i="14" s="1"/>
  <c r="K36" i="6"/>
  <c r="E119" i="14" s="1"/>
  <c r="J39" i="6"/>
  <c r="D122" i="14" s="1"/>
  <c r="K39" i="6"/>
  <c r="L39" i="6" s="1"/>
  <c r="F122" i="14" s="1"/>
  <c r="J42" i="6"/>
  <c r="D120" i="14" s="1"/>
  <c r="K42" i="6"/>
  <c r="M42" i="6" s="1"/>
  <c r="G120" i="14" s="1"/>
  <c r="J45" i="6"/>
  <c r="D124" i="14" s="1"/>
  <c r="K45" i="6"/>
  <c r="E124" i="14" s="1"/>
  <c r="J48" i="6"/>
  <c r="D125" i="14" s="1"/>
  <c r="K48" i="6"/>
  <c r="E125" i="14" s="1"/>
  <c r="J51" i="6"/>
  <c r="D127" i="14" s="1"/>
  <c r="K51" i="6"/>
  <c r="M51" i="6" s="1"/>
  <c r="G127" i="14" s="1"/>
  <c r="J54" i="6"/>
  <c r="D126" i="14" s="1"/>
  <c r="K54" i="6"/>
  <c r="L54" i="6" s="1"/>
  <c r="F126" i="14" s="1"/>
  <c r="J57" i="6"/>
  <c r="K57" i="6"/>
  <c r="J60" i="6"/>
  <c r="D130" i="14" s="1"/>
  <c r="K60" i="6"/>
  <c r="L60" i="6" s="1"/>
  <c r="F130" i="14" s="1"/>
  <c r="P18" i="2"/>
  <c r="B6" i="13"/>
  <c r="B3" i="13"/>
  <c r="B4" i="13"/>
  <c r="B5" i="13"/>
  <c r="B7" i="13"/>
  <c r="B8" i="13"/>
  <c r="B9" i="13"/>
  <c r="B10" i="13"/>
  <c r="B11" i="13"/>
  <c r="B12" i="13"/>
  <c r="B13" i="13"/>
  <c r="B14" i="13"/>
  <c r="B15" i="13"/>
  <c r="B16" i="13"/>
  <c r="B17" i="13"/>
  <c r="B18" i="13"/>
  <c r="B19" i="13"/>
  <c r="B20" i="13"/>
  <c r="B21" i="13"/>
  <c r="B22" i="13"/>
  <c r="B23" i="13"/>
  <c r="B25" i="13"/>
  <c r="B26" i="13"/>
  <c r="B28" i="13"/>
  <c r="B29" i="13"/>
  <c r="B30" i="13"/>
  <c r="B31" i="13"/>
  <c r="B32" i="13"/>
  <c r="B33" i="13"/>
  <c r="B34" i="13"/>
  <c r="B35" i="13"/>
  <c r="B36" i="13"/>
  <c r="B37" i="13"/>
  <c r="B38" i="13"/>
  <c r="B39" i="13"/>
  <c r="B40" i="13"/>
  <c r="B41" i="13"/>
  <c r="B42" i="13"/>
  <c r="B43" i="13"/>
  <c r="B44" i="13"/>
  <c r="B45" i="13"/>
  <c r="B46" i="13"/>
  <c r="B47" i="13"/>
  <c r="B48" i="13"/>
  <c r="B49" i="13"/>
  <c r="B50" i="13"/>
  <c r="B51" i="13"/>
  <c r="B52" i="13"/>
  <c r="B53" i="13"/>
  <c r="B54" i="13"/>
  <c r="B55" i="13"/>
  <c r="B56" i="13"/>
  <c r="B57" i="13"/>
  <c r="B58" i="13"/>
  <c r="B59" i="13"/>
  <c r="B60" i="13"/>
  <c r="B61" i="13"/>
  <c r="B62" i="13"/>
  <c r="B63" i="13"/>
  <c r="B64" i="13"/>
  <c r="B65" i="13"/>
  <c r="B66" i="13"/>
  <c r="B67" i="13"/>
  <c r="B68" i="13"/>
  <c r="B69" i="13"/>
  <c r="B70" i="13"/>
  <c r="B71" i="13"/>
  <c r="B72" i="13"/>
  <c r="B73" i="13"/>
  <c r="B74" i="13"/>
  <c r="B75" i="13"/>
  <c r="B76" i="13"/>
  <c r="B77" i="13"/>
  <c r="B78" i="13"/>
  <c r="B79" i="13"/>
  <c r="B80" i="13"/>
  <c r="B81" i="13"/>
  <c r="B82" i="13"/>
  <c r="B83" i="13"/>
  <c r="B84" i="13"/>
  <c r="B85" i="13"/>
  <c r="B86" i="13"/>
  <c r="B87" i="13"/>
  <c r="B88" i="13"/>
  <c r="B89" i="13"/>
  <c r="B90" i="13"/>
  <c r="B91" i="13"/>
  <c r="B92" i="13"/>
  <c r="B93" i="13"/>
  <c r="B94" i="13"/>
  <c r="B95" i="13"/>
  <c r="B96" i="13"/>
  <c r="B97" i="13"/>
  <c r="B98" i="13"/>
  <c r="B99" i="13"/>
  <c r="B100" i="13"/>
  <c r="B101" i="13"/>
  <c r="B102" i="13"/>
  <c r="B103" i="13"/>
  <c r="B104" i="13"/>
  <c r="B105" i="13"/>
  <c r="B106" i="13"/>
  <c r="B107" i="13"/>
  <c r="B108" i="13"/>
  <c r="B109" i="13"/>
  <c r="B110" i="13"/>
  <c r="B111" i="13"/>
  <c r="B112" i="13"/>
  <c r="B113" i="13"/>
  <c r="B114" i="13"/>
  <c r="B115" i="13"/>
  <c r="B116" i="13"/>
  <c r="B117" i="13"/>
  <c r="B118" i="13"/>
  <c r="B119" i="13"/>
  <c r="B120" i="13"/>
  <c r="B121" i="13"/>
  <c r="B122" i="13"/>
  <c r="B123" i="13"/>
  <c r="B124" i="13"/>
  <c r="B125" i="13"/>
  <c r="B126" i="13"/>
  <c r="B127" i="13"/>
  <c r="B128" i="13"/>
  <c r="B129" i="13"/>
  <c r="B130" i="13"/>
  <c r="B131" i="13"/>
  <c r="B132" i="13"/>
  <c r="B133" i="13"/>
  <c r="B134" i="13"/>
  <c r="B135" i="13"/>
  <c r="B136" i="13"/>
  <c r="B137" i="13"/>
  <c r="B138" i="13"/>
  <c r="B139" i="13"/>
  <c r="B140" i="13"/>
  <c r="B141" i="13"/>
  <c r="B142" i="13"/>
  <c r="B143" i="13"/>
  <c r="B144" i="13"/>
  <c r="B145" i="13"/>
  <c r="B146" i="13"/>
  <c r="B147" i="13"/>
  <c r="B148" i="13"/>
  <c r="B149" i="13"/>
  <c r="B150" i="13"/>
  <c r="B151" i="13"/>
  <c r="B152" i="13"/>
  <c r="B153" i="13"/>
  <c r="B154" i="13"/>
  <c r="B155" i="13"/>
  <c r="B156" i="13"/>
  <c r="B157" i="13"/>
  <c r="B158" i="13"/>
  <c r="B159" i="13"/>
  <c r="B160" i="13"/>
  <c r="B161" i="13"/>
  <c r="B162" i="13"/>
  <c r="B163" i="13"/>
  <c r="B164" i="13"/>
  <c r="B165" i="13"/>
  <c r="B166" i="13"/>
  <c r="B167" i="13"/>
  <c r="B168" i="13"/>
  <c r="B169" i="13"/>
  <c r="B170" i="13"/>
  <c r="B171" i="13"/>
  <c r="B172" i="13"/>
  <c r="B173" i="13"/>
  <c r="B174" i="13"/>
  <c r="B175" i="13"/>
  <c r="B176" i="13"/>
  <c r="B177" i="13"/>
  <c r="B178" i="13"/>
  <c r="B179" i="13"/>
  <c r="B180" i="13"/>
  <c r="B181" i="13"/>
  <c r="B182" i="13"/>
  <c r="B183" i="13"/>
  <c r="B184" i="13"/>
  <c r="B185" i="13"/>
  <c r="B186" i="13"/>
  <c r="B187" i="13"/>
  <c r="B188" i="13"/>
  <c r="B189" i="13"/>
  <c r="B190" i="13"/>
  <c r="B191" i="13"/>
  <c r="B192" i="13"/>
  <c r="B193" i="13"/>
  <c r="B194" i="13"/>
  <c r="B195" i="13"/>
  <c r="B196" i="13"/>
  <c r="B197" i="13"/>
  <c r="B198" i="13"/>
  <c r="B199" i="13"/>
  <c r="B200" i="13"/>
  <c r="B201" i="13"/>
  <c r="B202" i="13"/>
  <c r="B203" i="13"/>
  <c r="B204" i="13"/>
  <c r="B205" i="13"/>
  <c r="B206" i="13"/>
  <c r="B207" i="13"/>
  <c r="B208" i="13"/>
  <c r="B209" i="13"/>
  <c r="B210" i="13"/>
  <c r="B211" i="13"/>
  <c r="B212" i="13"/>
  <c r="B213" i="13"/>
  <c r="B214" i="13"/>
  <c r="B215" i="13"/>
  <c r="B216" i="13"/>
  <c r="B217" i="13"/>
  <c r="B218" i="13"/>
  <c r="B219" i="13"/>
  <c r="B220" i="13"/>
  <c r="B221" i="13"/>
  <c r="B222" i="13"/>
  <c r="B223" i="13"/>
  <c r="B224" i="13"/>
  <c r="B225" i="13"/>
  <c r="B226" i="13"/>
  <c r="B227" i="13"/>
  <c r="B228" i="13"/>
  <c r="B229" i="13"/>
  <c r="B230" i="13"/>
  <c r="B231" i="13"/>
  <c r="B232" i="13"/>
  <c r="B233" i="13"/>
  <c r="B234" i="13"/>
  <c r="B235" i="13"/>
  <c r="B236" i="13"/>
  <c r="B237" i="13"/>
  <c r="B238" i="13"/>
  <c r="B239" i="13"/>
  <c r="B240" i="13"/>
  <c r="B241" i="13"/>
  <c r="B242" i="13"/>
  <c r="B243" i="13"/>
  <c r="B244" i="13"/>
  <c r="B245" i="13"/>
  <c r="B246" i="13"/>
  <c r="B247" i="13"/>
  <c r="B248" i="13"/>
  <c r="B249" i="13"/>
  <c r="B250" i="13"/>
  <c r="B251" i="13"/>
  <c r="B252" i="13"/>
  <c r="B253" i="13"/>
  <c r="B254" i="13"/>
  <c r="B255" i="13"/>
  <c r="B256" i="13"/>
  <c r="B257" i="13"/>
  <c r="B258" i="13"/>
  <c r="B259" i="13"/>
  <c r="B260" i="13"/>
  <c r="B261" i="13"/>
  <c r="B262" i="13"/>
  <c r="B263" i="13"/>
  <c r="B264" i="13"/>
  <c r="B265" i="13"/>
  <c r="B266" i="13"/>
  <c r="B267" i="13"/>
  <c r="B268" i="13"/>
  <c r="B269" i="13"/>
  <c r="B270" i="13"/>
  <c r="B271" i="13"/>
  <c r="B272" i="13"/>
  <c r="B273" i="13"/>
  <c r="B274" i="13"/>
  <c r="B275" i="13"/>
  <c r="B276" i="13"/>
  <c r="B277" i="13"/>
  <c r="B278" i="13"/>
  <c r="B279" i="13"/>
  <c r="B280" i="13"/>
  <c r="B281" i="13"/>
  <c r="B282" i="13"/>
  <c r="B283" i="13"/>
  <c r="B284" i="13"/>
  <c r="B285" i="13"/>
  <c r="B286" i="13"/>
  <c r="B287" i="13"/>
  <c r="B288" i="13"/>
  <c r="B289" i="13"/>
  <c r="B290" i="13"/>
  <c r="B291" i="13"/>
  <c r="B292" i="13"/>
  <c r="B293" i="13"/>
  <c r="B294" i="13"/>
  <c r="B295" i="13"/>
  <c r="B296" i="13"/>
  <c r="B297" i="13"/>
  <c r="B298" i="13"/>
  <c r="B299" i="13"/>
  <c r="B300" i="13"/>
  <c r="B301" i="13"/>
  <c r="B302" i="13"/>
  <c r="B303" i="13"/>
  <c r="B304" i="13"/>
  <c r="B305" i="13"/>
  <c r="B306" i="13"/>
  <c r="B307" i="13"/>
  <c r="B308" i="13"/>
  <c r="B309" i="13"/>
  <c r="B310" i="13"/>
  <c r="B311" i="13"/>
  <c r="B312" i="13"/>
  <c r="B313" i="13"/>
  <c r="B314" i="13"/>
  <c r="B315" i="13"/>
  <c r="B316" i="13"/>
  <c r="B317" i="13"/>
  <c r="B318" i="13"/>
  <c r="B319" i="13"/>
  <c r="B320" i="13"/>
  <c r="B321" i="13"/>
  <c r="B322" i="13"/>
  <c r="B323" i="13"/>
  <c r="B324" i="13"/>
  <c r="B325" i="13"/>
  <c r="B326" i="13"/>
  <c r="B327" i="13"/>
  <c r="B328" i="13"/>
  <c r="B329" i="13"/>
  <c r="B330" i="13"/>
  <c r="B331" i="13"/>
  <c r="B332" i="13"/>
  <c r="B333" i="13"/>
  <c r="B334" i="13"/>
  <c r="B335" i="13"/>
  <c r="B2" i="13"/>
  <c r="J2" i="2"/>
  <c r="J3" i="2"/>
  <c r="J4" i="2"/>
  <c r="J5" i="2"/>
  <c r="J6" i="2"/>
  <c r="J7" i="2"/>
  <c r="J8" i="2"/>
  <c r="J9" i="2"/>
  <c r="J10" i="2"/>
  <c r="J11" i="2"/>
  <c r="J12" i="2"/>
  <c r="J13" i="2"/>
  <c r="J14" i="2"/>
  <c r="J16" i="2"/>
  <c r="J17" i="2"/>
  <c r="J18" i="2"/>
  <c r="J21" i="2"/>
  <c r="J22" i="2"/>
  <c r="J23" i="2"/>
  <c r="J24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8" i="2"/>
  <c r="J99" i="2"/>
  <c r="J100" i="2"/>
  <c r="J101" i="2"/>
  <c r="J102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8" i="2"/>
  <c r="J119" i="2"/>
  <c r="J120" i="2"/>
  <c r="J121" i="2"/>
  <c r="J122" i="2"/>
  <c r="J124" i="2"/>
  <c r="J125" i="2"/>
  <c r="J126" i="2"/>
  <c r="J127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6" i="2"/>
  <c r="M17" i="2"/>
  <c r="M18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P2" i="2"/>
  <c r="P3" i="2"/>
  <c r="P4" i="2"/>
  <c r="P5" i="2"/>
  <c r="P6" i="2"/>
  <c r="P7" i="2"/>
  <c r="P8" i="2"/>
  <c r="P9" i="2"/>
  <c r="P10" i="2"/>
  <c r="P11" i="2"/>
  <c r="P12" i="2"/>
  <c r="P13" i="2"/>
  <c r="P14" i="2"/>
  <c r="P16" i="2"/>
  <c r="P17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S2" i="2"/>
  <c r="S3" i="2"/>
  <c r="S4" i="2"/>
  <c r="S5" i="2"/>
  <c r="S6" i="2"/>
  <c r="S7" i="2"/>
  <c r="S8" i="2"/>
  <c r="S9" i="2"/>
  <c r="S10" i="2"/>
  <c r="S11" i="2"/>
  <c r="S12" i="2"/>
  <c r="S13" i="2"/>
  <c r="S14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V2" i="2"/>
  <c r="V3" i="2"/>
  <c r="V4" i="2"/>
  <c r="V5" i="2"/>
  <c r="V6" i="2"/>
  <c r="V7" i="2"/>
  <c r="V8" i="2"/>
  <c r="V9" i="2"/>
  <c r="V10" i="2"/>
  <c r="V11" i="2"/>
  <c r="V12" i="2"/>
  <c r="V13" i="2"/>
  <c r="V14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330" i="2"/>
  <c r="V331" i="2"/>
  <c r="V332" i="2"/>
  <c r="V333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7" i="2"/>
  <c r="V378" i="2"/>
  <c r="V379" i="2"/>
  <c r="V380" i="2"/>
  <c r="V381" i="2"/>
  <c r="V382" i="2"/>
  <c r="V383" i="2"/>
  <c r="V384" i="2"/>
  <c r="V385" i="2"/>
  <c r="V386" i="2"/>
  <c r="V387" i="2"/>
  <c r="V388" i="2"/>
  <c r="V389" i="2"/>
  <c r="V390" i="2"/>
  <c r="V391" i="2"/>
  <c r="V392" i="2"/>
  <c r="V393" i="2"/>
  <c r="Y2" i="2"/>
  <c r="Y3" i="2"/>
  <c r="Y4" i="2"/>
  <c r="Y5" i="2"/>
  <c r="Y6" i="2"/>
  <c r="Y7" i="2"/>
  <c r="Y8" i="2"/>
  <c r="Y9" i="2"/>
  <c r="Y10" i="2"/>
  <c r="Y11" i="2"/>
  <c r="Y12" i="2"/>
  <c r="Y13" i="2"/>
  <c r="Y14" i="2"/>
  <c r="Y15" i="2"/>
  <c r="Y16" i="2"/>
  <c r="Y17" i="2"/>
  <c r="Y18" i="2"/>
  <c r="Y19" i="2"/>
  <c r="Y20" i="2"/>
  <c r="Y21" i="2"/>
  <c r="Y22" i="2"/>
  <c r="Y23" i="2"/>
  <c r="Y24" i="2"/>
  <c r="Y25" i="2"/>
  <c r="Y26" i="2"/>
  <c r="Y27" i="2"/>
  <c r="Y28" i="2"/>
  <c r="Y29" i="2"/>
  <c r="Y30" i="2"/>
  <c r="Y31" i="2"/>
  <c r="Y32" i="2"/>
  <c r="Y33" i="2"/>
  <c r="Y34" i="2"/>
  <c r="Y35" i="2"/>
  <c r="Y36" i="2"/>
  <c r="Y37" i="2"/>
  <c r="Y38" i="2"/>
  <c r="Y39" i="2"/>
  <c r="Y40" i="2"/>
  <c r="Y41" i="2"/>
  <c r="Y42" i="2"/>
  <c r="Y43" i="2"/>
  <c r="Y44" i="2"/>
  <c r="Y45" i="2"/>
  <c r="Y46" i="2"/>
  <c r="Y47" i="2"/>
  <c r="Y48" i="2"/>
  <c r="Y49" i="2"/>
  <c r="Y50" i="2"/>
  <c r="Y51" i="2"/>
  <c r="Y52" i="2"/>
  <c r="Y53" i="2"/>
  <c r="Y54" i="2"/>
  <c r="Y55" i="2"/>
  <c r="Y56" i="2"/>
  <c r="Y57" i="2"/>
  <c r="Y58" i="2"/>
  <c r="Y59" i="2"/>
  <c r="Y60" i="2"/>
  <c r="Y61" i="2"/>
  <c r="Y62" i="2"/>
  <c r="Y63" i="2"/>
  <c r="Y64" i="2"/>
  <c r="Y65" i="2"/>
  <c r="Y66" i="2"/>
  <c r="Y67" i="2"/>
  <c r="Y68" i="2"/>
  <c r="Y69" i="2"/>
  <c r="Y70" i="2"/>
  <c r="Y71" i="2"/>
  <c r="Y72" i="2"/>
  <c r="Y73" i="2"/>
  <c r="Y74" i="2"/>
  <c r="Y75" i="2"/>
  <c r="Y76" i="2"/>
  <c r="Y77" i="2"/>
  <c r="Y78" i="2"/>
  <c r="Y79" i="2"/>
  <c r="Y80" i="2"/>
  <c r="Y81" i="2"/>
  <c r="Y82" i="2"/>
  <c r="Y83" i="2"/>
  <c r="Y84" i="2"/>
  <c r="Y85" i="2"/>
  <c r="Y86" i="2"/>
  <c r="Y87" i="2"/>
  <c r="Y88" i="2"/>
  <c r="Y89" i="2"/>
  <c r="Y90" i="2"/>
  <c r="Y91" i="2"/>
  <c r="Y92" i="2"/>
  <c r="Y93" i="2"/>
  <c r="Y94" i="2"/>
  <c r="Y95" i="2"/>
  <c r="Y96" i="2"/>
  <c r="Y97" i="2"/>
  <c r="Y98" i="2"/>
  <c r="Y99" i="2"/>
  <c r="Y100" i="2"/>
  <c r="Y101" i="2"/>
  <c r="Y102" i="2"/>
  <c r="Y103" i="2"/>
  <c r="Y104" i="2"/>
  <c r="Y105" i="2"/>
  <c r="Y106" i="2"/>
  <c r="Y107" i="2"/>
  <c r="Y108" i="2"/>
  <c r="Y109" i="2"/>
  <c r="Y110" i="2"/>
  <c r="Y111" i="2"/>
  <c r="Y112" i="2"/>
  <c r="Y113" i="2"/>
  <c r="Y114" i="2"/>
  <c r="Y115" i="2"/>
  <c r="Y116" i="2"/>
  <c r="Y117" i="2"/>
  <c r="Y118" i="2"/>
  <c r="Y119" i="2"/>
  <c r="Y120" i="2"/>
  <c r="Y121" i="2"/>
  <c r="Y122" i="2"/>
  <c r="Y123" i="2"/>
  <c r="Y124" i="2"/>
  <c r="Y125" i="2"/>
  <c r="Y126" i="2"/>
  <c r="Y127" i="2"/>
  <c r="Y128" i="2"/>
  <c r="Y129" i="2"/>
  <c r="Y130" i="2"/>
  <c r="Y131" i="2"/>
  <c r="Y132" i="2"/>
  <c r="Y133" i="2"/>
  <c r="Y134" i="2"/>
  <c r="Y135" i="2"/>
  <c r="Y136" i="2"/>
  <c r="Y137" i="2"/>
  <c r="Y138" i="2"/>
  <c r="Y139" i="2"/>
  <c r="Y140" i="2"/>
  <c r="Y141" i="2"/>
  <c r="Y142" i="2"/>
  <c r="Y143" i="2"/>
  <c r="Y144" i="2"/>
  <c r="Y145" i="2"/>
  <c r="Y146" i="2"/>
  <c r="Y147" i="2"/>
  <c r="Y148" i="2"/>
  <c r="Y149" i="2"/>
  <c r="Y150" i="2"/>
  <c r="Y151" i="2"/>
  <c r="Y152" i="2"/>
  <c r="Y153" i="2"/>
  <c r="Y154" i="2"/>
  <c r="Y155" i="2"/>
  <c r="Y156" i="2"/>
  <c r="Y157" i="2"/>
  <c r="Y158" i="2"/>
  <c r="Y159" i="2"/>
  <c r="Y160" i="2"/>
  <c r="Y161" i="2"/>
  <c r="Y162" i="2"/>
  <c r="Y163" i="2"/>
  <c r="Y164" i="2"/>
  <c r="Y165" i="2"/>
  <c r="Y166" i="2"/>
  <c r="Y167" i="2"/>
  <c r="Y168" i="2"/>
  <c r="Y169" i="2"/>
  <c r="Y170" i="2"/>
  <c r="Y171" i="2"/>
  <c r="Y172" i="2"/>
  <c r="Y173" i="2"/>
  <c r="Y174" i="2"/>
  <c r="Y175" i="2"/>
  <c r="Y176" i="2"/>
  <c r="Y177" i="2"/>
  <c r="Y178" i="2"/>
  <c r="Y179" i="2"/>
  <c r="Y180" i="2"/>
  <c r="Y181" i="2"/>
  <c r="Y182" i="2"/>
  <c r="Y183" i="2"/>
  <c r="Y184" i="2"/>
  <c r="Y185" i="2"/>
  <c r="Y186" i="2"/>
  <c r="Y187" i="2"/>
  <c r="Y188" i="2"/>
  <c r="Y189" i="2"/>
  <c r="Y190" i="2"/>
  <c r="Y191" i="2"/>
  <c r="Y192" i="2"/>
  <c r="Y193" i="2"/>
  <c r="Y194" i="2"/>
  <c r="Y195" i="2"/>
  <c r="Y196" i="2"/>
  <c r="Y197" i="2"/>
  <c r="Y198" i="2"/>
  <c r="Y199" i="2"/>
  <c r="Y200" i="2"/>
  <c r="Y201" i="2"/>
  <c r="Y202" i="2"/>
  <c r="Y203" i="2"/>
  <c r="Y204" i="2"/>
  <c r="Y205" i="2"/>
  <c r="Y206" i="2"/>
  <c r="Y207" i="2"/>
  <c r="Y208" i="2"/>
  <c r="Y209" i="2"/>
  <c r="Y210" i="2"/>
  <c r="Y211" i="2"/>
  <c r="Y212" i="2"/>
  <c r="Y213" i="2"/>
  <c r="Y214" i="2"/>
  <c r="Y215" i="2"/>
  <c r="Y216" i="2"/>
  <c r="Y217" i="2"/>
  <c r="Y218" i="2"/>
  <c r="Y219" i="2"/>
  <c r="Y220" i="2"/>
  <c r="Y221" i="2"/>
  <c r="Y222" i="2"/>
  <c r="Y223" i="2"/>
  <c r="Y224" i="2"/>
  <c r="Y225" i="2"/>
  <c r="Y226" i="2"/>
  <c r="Y227" i="2"/>
  <c r="Y228" i="2"/>
  <c r="Y229" i="2"/>
  <c r="Y230" i="2"/>
  <c r="Y231" i="2"/>
  <c r="Y232" i="2"/>
  <c r="Y233" i="2"/>
  <c r="Y234" i="2"/>
  <c r="Y235" i="2"/>
  <c r="Y236" i="2"/>
  <c r="Y237" i="2"/>
  <c r="Y238" i="2"/>
  <c r="Y239" i="2"/>
  <c r="Y240" i="2"/>
  <c r="Y241" i="2"/>
  <c r="Y242" i="2"/>
  <c r="Y243" i="2"/>
  <c r="Y244" i="2"/>
  <c r="Y245" i="2"/>
  <c r="Y246" i="2"/>
  <c r="Y247" i="2"/>
  <c r="Y248" i="2"/>
  <c r="Y249" i="2"/>
  <c r="Y250" i="2"/>
  <c r="Y251" i="2"/>
  <c r="Y252" i="2"/>
  <c r="Y253" i="2"/>
  <c r="Y254" i="2"/>
  <c r="Y255" i="2"/>
  <c r="Y256" i="2"/>
  <c r="Y257" i="2"/>
  <c r="Y258" i="2"/>
  <c r="Y259" i="2"/>
  <c r="Y260" i="2"/>
  <c r="Y261" i="2"/>
  <c r="Y262" i="2"/>
  <c r="Y263" i="2"/>
  <c r="Y264" i="2"/>
  <c r="Y265" i="2"/>
  <c r="Y266" i="2"/>
  <c r="Y267" i="2"/>
  <c r="Y268" i="2"/>
  <c r="Y269" i="2"/>
  <c r="Y270" i="2"/>
  <c r="Y271" i="2"/>
  <c r="Y272" i="2"/>
  <c r="Y273" i="2"/>
  <c r="Y274" i="2"/>
  <c r="Y275" i="2"/>
  <c r="Y276" i="2"/>
  <c r="Y277" i="2"/>
  <c r="Y278" i="2"/>
  <c r="Y279" i="2"/>
  <c r="Y280" i="2"/>
  <c r="Y281" i="2"/>
  <c r="Y282" i="2"/>
  <c r="Y283" i="2"/>
  <c r="Y284" i="2"/>
  <c r="Y285" i="2"/>
  <c r="Y286" i="2"/>
  <c r="Y287" i="2"/>
  <c r="Y288" i="2"/>
  <c r="Y289" i="2"/>
  <c r="Y290" i="2"/>
  <c r="Y291" i="2"/>
  <c r="Y292" i="2"/>
  <c r="Y293" i="2"/>
  <c r="Y294" i="2"/>
  <c r="Y295" i="2"/>
  <c r="Y296" i="2"/>
  <c r="Y297" i="2"/>
  <c r="Y298" i="2"/>
  <c r="Y299" i="2"/>
  <c r="Y300" i="2"/>
  <c r="Y301" i="2"/>
  <c r="Y302" i="2"/>
  <c r="Y303" i="2"/>
  <c r="Y304" i="2"/>
  <c r="Y305" i="2"/>
  <c r="Y306" i="2"/>
  <c r="Y307" i="2"/>
  <c r="Y308" i="2"/>
  <c r="Y309" i="2"/>
  <c r="Y310" i="2"/>
  <c r="Y311" i="2"/>
  <c r="Y312" i="2"/>
  <c r="Y313" i="2"/>
  <c r="Y314" i="2"/>
  <c r="Y315" i="2"/>
  <c r="Y316" i="2"/>
  <c r="Y317" i="2"/>
  <c r="Y318" i="2"/>
  <c r="Y319" i="2"/>
  <c r="Y320" i="2"/>
  <c r="Y321" i="2"/>
  <c r="Y322" i="2"/>
  <c r="Y323" i="2"/>
  <c r="Y324" i="2"/>
  <c r="Y325" i="2"/>
  <c r="Y326" i="2"/>
  <c r="Y327" i="2"/>
  <c r="Y328" i="2"/>
  <c r="Y329" i="2"/>
  <c r="Y330" i="2"/>
  <c r="Y331" i="2"/>
  <c r="Y332" i="2"/>
  <c r="Y333" i="2"/>
  <c r="Y334" i="2"/>
  <c r="Y335" i="2"/>
  <c r="Y336" i="2"/>
  <c r="Y337" i="2"/>
  <c r="Y338" i="2"/>
  <c r="Y339" i="2"/>
  <c r="Y340" i="2"/>
  <c r="Y341" i="2"/>
  <c r="Y342" i="2"/>
  <c r="Y343" i="2"/>
  <c r="Y344" i="2"/>
  <c r="Y345" i="2"/>
  <c r="Y346" i="2"/>
  <c r="Y347" i="2"/>
  <c r="Y348" i="2"/>
  <c r="Y349" i="2"/>
  <c r="Y350" i="2"/>
  <c r="Y351" i="2"/>
  <c r="Y352" i="2"/>
  <c r="Y353" i="2"/>
  <c r="Y354" i="2"/>
  <c r="Y355" i="2"/>
  <c r="Y356" i="2"/>
  <c r="Y357" i="2"/>
  <c r="Y358" i="2"/>
  <c r="Y359" i="2"/>
  <c r="Y360" i="2"/>
  <c r="Y361" i="2"/>
  <c r="Y362" i="2"/>
  <c r="Y363" i="2"/>
  <c r="Y364" i="2"/>
  <c r="Y365" i="2"/>
  <c r="Y366" i="2"/>
  <c r="Y367" i="2"/>
  <c r="Y368" i="2"/>
  <c r="Y369" i="2"/>
  <c r="Y370" i="2"/>
  <c r="Y371" i="2"/>
  <c r="Y372" i="2"/>
  <c r="Y373" i="2"/>
  <c r="Y374" i="2"/>
  <c r="Y375" i="2"/>
  <c r="Y376" i="2"/>
  <c r="Y377" i="2"/>
  <c r="Y378" i="2"/>
  <c r="Y379" i="2"/>
  <c r="Y380" i="2"/>
  <c r="Y381" i="2"/>
  <c r="Y382" i="2"/>
  <c r="Y383" i="2"/>
  <c r="Y384" i="2"/>
  <c r="Y385" i="2"/>
  <c r="Y386" i="2"/>
  <c r="Y387" i="2"/>
  <c r="Y388" i="2"/>
  <c r="Y389" i="2"/>
  <c r="Y390" i="2"/>
  <c r="Y391" i="2"/>
  <c r="Y392" i="2"/>
  <c r="Y393" i="2"/>
  <c r="AB2" i="2"/>
  <c r="AB3" i="2"/>
  <c r="AB4" i="2"/>
  <c r="AB5" i="2"/>
  <c r="AB6" i="2"/>
  <c r="AB7" i="2"/>
  <c r="AB8" i="2"/>
  <c r="AB9" i="2"/>
  <c r="AB10" i="2"/>
  <c r="AB11" i="2"/>
  <c r="AB12" i="2"/>
  <c r="AB13" i="2"/>
  <c r="AB14" i="2"/>
  <c r="AB15" i="2"/>
  <c r="AB16" i="2"/>
  <c r="AB17" i="2"/>
  <c r="AB18" i="2"/>
  <c r="AB19" i="2"/>
  <c r="AB20" i="2"/>
  <c r="AB21" i="2"/>
  <c r="AB22" i="2"/>
  <c r="AB23" i="2"/>
  <c r="AB24" i="2"/>
  <c r="AB25" i="2"/>
  <c r="AB26" i="2"/>
  <c r="AB27" i="2"/>
  <c r="AB28" i="2"/>
  <c r="AB29" i="2"/>
  <c r="AB30" i="2"/>
  <c r="AB31" i="2"/>
  <c r="AB32" i="2"/>
  <c r="AB33" i="2"/>
  <c r="AB34" i="2"/>
  <c r="AB35" i="2"/>
  <c r="AB36" i="2"/>
  <c r="AB37" i="2"/>
  <c r="AB38" i="2"/>
  <c r="AB39" i="2"/>
  <c r="AB40" i="2"/>
  <c r="AB41" i="2"/>
  <c r="AB42" i="2"/>
  <c r="AB43" i="2"/>
  <c r="AB44" i="2"/>
  <c r="AB45" i="2"/>
  <c r="AB46" i="2"/>
  <c r="AB47" i="2"/>
  <c r="AB48" i="2"/>
  <c r="AB49" i="2"/>
  <c r="AB50" i="2"/>
  <c r="AB51" i="2"/>
  <c r="AB52" i="2"/>
  <c r="AB53" i="2"/>
  <c r="AB54" i="2"/>
  <c r="AB55" i="2"/>
  <c r="AB56" i="2"/>
  <c r="AB57" i="2"/>
  <c r="AB58" i="2"/>
  <c r="AB59" i="2"/>
  <c r="AB60" i="2"/>
  <c r="AB61" i="2"/>
  <c r="AB62" i="2"/>
  <c r="AB63" i="2"/>
  <c r="AB64" i="2"/>
  <c r="AB65" i="2"/>
  <c r="AB66" i="2"/>
  <c r="AB67" i="2"/>
  <c r="AB68" i="2"/>
  <c r="AB69" i="2"/>
  <c r="AB70" i="2"/>
  <c r="AB71" i="2"/>
  <c r="AB72" i="2"/>
  <c r="AB73" i="2"/>
  <c r="AB74" i="2"/>
  <c r="AB75" i="2"/>
  <c r="AB76" i="2"/>
  <c r="AB77" i="2"/>
  <c r="AB78" i="2"/>
  <c r="AB79" i="2"/>
  <c r="AB80" i="2"/>
  <c r="AB81" i="2"/>
  <c r="AB82" i="2"/>
  <c r="AB83" i="2"/>
  <c r="AB84" i="2"/>
  <c r="AB85" i="2"/>
  <c r="AB86" i="2"/>
  <c r="AB87" i="2"/>
  <c r="AB88" i="2"/>
  <c r="AB89" i="2"/>
  <c r="AB90" i="2"/>
  <c r="AB91" i="2"/>
  <c r="AB92" i="2"/>
  <c r="AB93" i="2"/>
  <c r="AB94" i="2"/>
  <c r="AB95" i="2"/>
  <c r="AB96" i="2"/>
  <c r="AB97" i="2"/>
  <c r="AB98" i="2"/>
  <c r="AB99" i="2"/>
  <c r="AB100" i="2"/>
  <c r="AB101" i="2"/>
  <c r="AB102" i="2"/>
  <c r="AB103" i="2"/>
  <c r="AB104" i="2"/>
  <c r="AB105" i="2"/>
  <c r="AB106" i="2"/>
  <c r="AB107" i="2"/>
  <c r="AB108" i="2"/>
  <c r="AB109" i="2"/>
  <c r="AB110" i="2"/>
  <c r="AB111" i="2"/>
  <c r="AB112" i="2"/>
  <c r="AB113" i="2"/>
  <c r="AB114" i="2"/>
  <c r="AB115" i="2"/>
  <c r="AB116" i="2"/>
  <c r="AB117" i="2"/>
  <c r="AB118" i="2"/>
  <c r="AB119" i="2"/>
  <c r="AB120" i="2"/>
  <c r="AB121" i="2"/>
  <c r="AB122" i="2"/>
  <c r="AB123" i="2"/>
  <c r="AB124" i="2"/>
  <c r="AB125" i="2"/>
  <c r="AB126" i="2"/>
  <c r="AB127" i="2"/>
  <c r="AB128" i="2"/>
  <c r="AB129" i="2"/>
  <c r="AB130" i="2"/>
  <c r="AB131" i="2"/>
  <c r="AB132" i="2"/>
  <c r="AB133" i="2"/>
  <c r="AB134" i="2"/>
  <c r="AB135" i="2"/>
  <c r="AB136" i="2"/>
  <c r="AB137" i="2"/>
  <c r="AB138" i="2"/>
  <c r="AB139" i="2"/>
  <c r="AB140" i="2"/>
  <c r="AB141" i="2"/>
  <c r="AB142" i="2"/>
  <c r="AB143" i="2"/>
  <c r="AB144" i="2"/>
  <c r="AB145" i="2"/>
  <c r="AB146" i="2"/>
  <c r="AB147" i="2"/>
  <c r="AB148" i="2"/>
  <c r="AB149" i="2"/>
  <c r="AB150" i="2"/>
  <c r="AB151" i="2"/>
  <c r="AB152" i="2"/>
  <c r="AB153" i="2"/>
  <c r="AB154" i="2"/>
  <c r="AB155" i="2"/>
  <c r="AB156" i="2"/>
  <c r="AB157" i="2"/>
  <c r="AB158" i="2"/>
  <c r="AB159" i="2"/>
  <c r="AB160" i="2"/>
  <c r="AB161" i="2"/>
  <c r="AB162" i="2"/>
  <c r="AB163" i="2"/>
  <c r="AB164" i="2"/>
  <c r="AB165" i="2"/>
  <c r="AB166" i="2"/>
  <c r="AB167" i="2"/>
  <c r="AB168" i="2"/>
  <c r="AB169" i="2"/>
  <c r="AB170" i="2"/>
  <c r="AB171" i="2"/>
  <c r="AB172" i="2"/>
  <c r="AB173" i="2"/>
  <c r="AB174" i="2"/>
  <c r="AB175" i="2"/>
  <c r="AB176" i="2"/>
  <c r="AB177" i="2"/>
  <c r="AB178" i="2"/>
  <c r="AB179" i="2"/>
  <c r="AB180" i="2"/>
  <c r="AB181" i="2"/>
  <c r="AB182" i="2"/>
  <c r="AB183" i="2"/>
  <c r="AB184" i="2"/>
  <c r="AB185" i="2"/>
  <c r="AB186" i="2"/>
  <c r="AB187" i="2"/>
  <c r="AB188" i="2"/>
  <c r="AB189" i="2"/>
  <c r="AB190" i="2"/>
  <c r="AB191" i="2"/>
  <c r="AB192" i="2"/>
  <c r="AB193" i="2"/>
  <c r="AB194" i="2"/>
  <c r="AB195" i="2"/>
  <c r="AB196" i="2"/>
  <c r="AB197" i="2"/>
  <c r="AB198" i="2"/>
  <c r="AB199" i="2"/>
  <c r="AB200" i="2"/>
  <c r="AB201" i="2"/>
  <c r="AB202" i="2"/>
  <c r="AB203" i="2"/>
  <c r="AB204" i="2"/>
  <c r="AB205" i="2"/>
  <c r="AB206" i="2"/>
  <c r="AB207" i="2"/>
  <c r="AB208" i="2"/>
  <c r="AB209" i="2"/>
  <c r="AB210" i="2"/>
  <c r="AB211" i="2"/>
  <c r="AB212" i="2"/>
  <c r="AB213" i="2"/>
  <c r="AB214" i="2"/>
  <c r="AB215" i="2"/>
  <c r="AB216" i="2"/>
  <c r="AB217" i="2"/>
  <c r="AB218" i="2"/>
  <c r="AB219" i="2"/>
  <c r="AB220" i="2"/>
  <c r="AB221" i="2"/>
  <c r="AB222" i="2"/>
  <c r="AB223" i="2"/>
  <c r="AB224" i="2"/>
  <c r="AB225" i="2"/>
  <c r="AB226" i="2"/>
  <c r="AB227" i="2"/>
  <c r="AB228" i="2"/>
  <c r="AB229" i="2"/>
  <c r="AB230" i="2"/>
  <c r="AB231" i="2"/>
  <c r="AB232" i="2"/>
  <c r="AB233" i="2"/>
  <c r="AB234" i="2"/>
  <c r="AB235" i="2"/>
  <c r="AB236" i="2"/>
  <c r="AB237" i="2"/>
  <c r="AB238" i="2"/>
  <c r="AB239" i="2"/>
  <c r="AB240" i="2"/>
  <c r="AB241" i="2"/>
  <c r="AB242" i="2"/>
  <c r="AB243" i="2"/>
  <c r="AB244" i="2"/>
  <c r="AB245" i="2"/>
  <c r="AB246" i="2"/>
  <c r="AB247" i="2"/>
  <c r="AB248" i="2"/>
  <c r="AB249" i="2"/>
  <c r="AB250" i="2"/>
  <c r="AB251" i="2"/>
  <c r="AB252" i="2"/>
  <c r="AB253" i="2"/>
  <c r="AB254" i="2"/>
  <c r="AB255" i="2"/>
  <c r="AB256" i="2"/>
  <c r="AB257" i="2"/>
  <c r="AB258" i="2"/>
  <c r="AB259" i="2"/>
  <c r="AB260" i="2"/>
  <c r="AB261" i="2"/>
  <c r="AB262" i="2"/>
  <c r="AB263" i="2"/>
  <c r="AB264" i="2"/>
  <c r="AB265" i="2"/>
  <c r="AB266" i="2"/>
  <c r="AB267" i="2"/>
  <c r="AB268" i="2"/>
  <c r="AB269" i="2"/>
  <c r="AB270" i="2"/>
  <c r="AB271" i="2"/>
  <c r="AB272" i="2"/>
  <c r="AB273" i="2"/>
  <c r="AB274" i="2"/>
  <c r="AB275" i="2"/>
  <c r="AB276" i="2"/>
  <c r="AB277" i="2"/>
  <c r="AB278" i="2"/>
  <c r="AB279" i="2"/>
  <c r="AB280" i="2"/>
  <c r="AB281" i="2"/>
  <c r="AB282" i="2"/>
  <c r="AB283" i="2"/>
  <c r="AB284" i="2"/>
  <c r="AB285" i="2"/>
  <c r="AB286" i="2"/>
  <c r="AB287" i="2"/>
  <c r="AB288" i="2"/>
  <c r="AB289" i="2"/>
  <c r="AB290" i="2"/>
  <c r="AB291" i="2"/>
  <c r="AB292" i="2"/>
  <c r="AB293" i="2"/>
  <c r="AB294" i="2"/>
  <c r="AB295" i="2"/>
  <c r="AB296" i="2"/>
  <c r="AB297" i="2"/>
  <c r="AB298" i="2"/>
  <c r="AB299" i="2"/>
  <c r="AB300" i="2"/>
  <c r="AB301" i="2"/>
  <c r="AB302" i="2"/>
  <c r="AB303" i="2"/>
  <c r="AB304" i="2"/>
  <c r="AB305" i="2"/>
  <c r="AB306" i="2"/>
  <c r="AB307" i="2"/>
  <c r="AB308" i="2"/>
  <c r="AB309" i="2"/>
  <c r="AB310" i="2"/>
  <c r="AB311" i="2"/>
  <c r="AB312" i="2"/>
  <c r="AB313" i="2"/>
  <c r="AB314" i="2"/>
  <c r="AB315" i="2"/>
  <c r="AB316" i="2"/>
  <c r="AB317" i="2"/>
  <c r="AB318" i="2"/>
  <c r="AB319" i="2"/>
  <c r="AB320" i="2"/>
  <c r="AB321" i="2"/>
  <c r="AB322" i="2"/>
  <c r="AB323" i="2"/>
  <c r="AB324" i="2"/>
  <c r="AB325" i="2"/>
  <c r="AB326" i="2"/>
  <c r="AB327" i="2"/>
  <c r="AB328" i="2"/>
  <c r="AB329" i="2"/>
  <c r="AB330" i="2"/>
  <c r="AB331" i="2"/>
  <c r="AB332" i="2"/>
  <c r="AB333" i="2"/>
  <c r="AB334" i="2"/>
  <c r="AB335" i="2"/>
  <c r="AB336" i="2"/>
  <c r="AB337" i="2"/>
  <c r="AB338" i="2"/>
  <c r="AB339" i="2"/>
  <c r="AB340" i="2"/>
  <c r="AB341" i="2"/>
  <c r="AB342" i="2"/>
  <c r="AB343" i="2"/>
  <c r="AB344" i="2"/>
  <c r="AB345" i="2"/>
  <c r="AB346" i="2"/>
  <c r="AB347" i="2"/>
  <c r="AB348" i="2"/>
  <c r="AB349" i="2"/>
  <c r="AB350" i="2"/>
  <c r="AB351" i="2"/>
  <c r="AB352" i="2"/>
  <c r="AB353" i="2"/>
  <c r="AB354" i="2"/>
  <c r="AB355" i="2"/>
  <c r="AB356" i="2"/>
  <c r="AB357" i="2"/>
  <c r="AB358" i="2"/>
  <c r="AB359" i="2"/>
  <c r="AB360" i="2"/>
  <c r="AB361" i="2"/>
  <c r="AB362" i="2"/>
  <c r="AB363" i="2"/>
  <c r="AB364" i="2"/>
  <c r="AB365" i="2"/>
  <c r="AB366" i="2"/>
  <c r="AB367" i="2"/>
  <c r="AB368" i="2"/>
  <c r="AB369" i="2"/>
  <c r="AB370" i="2"/>
  <c r="AB371" i="2"/>
  <c r="AB372" i="2"/>
  <c r="AB373" i="2"/>
  <c r="AB374" i="2"/>
  <c r="AB375" i="2"/>
  <c r="AB376" i="2"/>
  <c r="AB377" i="2"/>
  <c r="AB378" i="2"/>
  <c r="AB379" i="2"/>
  <c r="AB380" i="2"/>
  <c r="AB381" i="2"/>
  <c r="AB382" i="2"/>
  <c r="AB383" i="2"/>
  <c r="AB384" i="2"/>
  <c r="AB385" i="2"/>
  <c r="AB386" i="2"/>
  <c r="AB387" i="2"/>
  <c r="AB388" i="2"/>
  <c r="AB389" i="2"/>
  <c r="AB390" i="2"/>
  <c r="AB391" i="2"/>
  <c r="AB392" i="2"/>
  <c r="AB393" i="2"/>
  <c r="AE2" i="2"/>
  <c r="AE3" i="2"/>
  <c r="AE4" i="2"/>
  <c r="AE5" i="2"/>
  <c r="AE6" i="2"/>
  <c r="AE7" i="2"/>
  <c r="AE8" i="2"/>
  <c r="AE9" i="2"/>
  <c r="AE10" i="2"/>
  <c r="AE11" i="2"/>
  <c r="AE12" i="2"/>
  <c r="AE13" i="2"/>
  <c r="AE14" i="2"/>
  <c r="AE15" i="2"/>
  <c r="AE16" i="2"/>
  <c r="AE17" i="2"/>
  <c r="AE18" i="2"/>
  <c r="AE19" i="2"/>
  <c r="AE20" i="2"/>
  <c r="AE21" i="2"/>
  <c r="AE22" i="2"/>
  <c r="AE23" i="2"/>
  <c r="AE24" i="2"/>
  <c r="AE25" i="2"/>
  <c r="AE26" i="2"/>
  <c r="AE27" i="2"/>
  <c r="AE28" i="2"/>
  <c r="AE29" i="2"/>
  <c r="AE30" i="2"/>
  <c r="AE31" i="2"/>
  <c r="AE32" i="2"/>
  <c r="AE33" i="2"/>
  <c r="AE34" i="2"/>
  <c r="AE35" i="2"/>
  <c r="AE36" i="2"/>
  <c r="AE37" i="2"/>
  <c r="AE38" i="2"/>
  <c r="AE39" i="2"/>
  <c r="AE40" i="2"/>
  <c r="AE41" i="2"/>
  <c r="AE42" i="2"/>
  <c r="AE43" i="2"/>
  <c r="AE44" i="2"/>
  <c r="AE45" i="2"/>
  <c r="AE46" i="2"/>
  <c r="AE47" i="2"/>
  <c r="AE48" i="2"/>
  <c r="AE49" i="2"/>
  <c r="AE50" i="2"/>
  <c r="AE51" i="2"/>
  <c r="AE52" i="2"/>
  <c r="AE53" i="2"/>
  <c r="AE54" i="2"/>
  <c r="AE55" i="2"/>
  <c r="AE56" i="2"/>
  <c r="AE57" i="2"/>
  <c r="AE58" i="2"/>
  <c r="AE59" i="2"/>
  <c r="AE60" i="2"/>
  <c r="AE61" i="2"/>
  <c r="AE62" i="2"/>
  <c r="AE63" i="2"/>
  <c r="AE64" i="2"/>
  <c r="AE65" i="2"/>
  <c r="AE66" i="2"/>
  <c r="AE67" i="2"/>
  <c r="AE68" i="2"/>
  <c r="AE69" i="2"/>
  <c r="AE70" i="2"/>
  <c r="AE71" i="2"/>
  <c r="AE72" i="2"/>
  <c r="AE73" i="2"/>
  <c r="AE74" i="2"/>
  <c r="AE75" i="2"/>
  <c r="AE76" i="2"/>
  <c r="AE77" i="2"/>
  <c r="AE78" i="2"/>
  <c r="AE79" i="2"/>
  <c r="AE80" i="2"/>
  <c r="AE81" i="2"/>
  <c r="AE82" i="2"/>
  <c r="AE83" i="2"/>
  <c r="AE84" i="2"/>
  <c r="AE85" i="2"/>
  <c r="AE86" i="2"/>
  <c r="AE87" i="2"/>
  <c r="AE88" i="2"/>
  <c r="AE89" i="2"/>
  <c r="AE90" i="2"/>
  <c r="AE91" i="2"/>
  <c r="AE92" i="2"/>
  <c r="AE93" i="2"/>
  <c r="AE94" i="2"/>
  <c r="AE95" i="2"/>
  <c r="AE96" i="2"/>
  <c r="AE97" i="2"/>
  <c r="AE98" i="2"/>
  <c r="AE99" i="2"/>
  <c r="AE100" i="2"/>
  <c r="AE101" i="2"/>
  <c r="AE102" i="2"/>
  <c r="AE103" i="2"/>
  <c r="AE104" i="2"/>
  <c r="AE105" i="2"/>
  <c r="AE106" i="2"/>
  <c r="AE107" i="2"/>
  <c r="AE108" i="2"/>
  <c r="AE109" i="2"/>
  <c r="AE110" i="2"/>
  <c r="AE111" i="2"/>
  <c r="AE112" i="2"/>
  <c r="AE113" i="2"/>
  <c r="AE114" i="2"/>
  <c r="AE115" i="2"/>
  <c r="AE116" i="2"/>
  <c r="AE117" i="2"/>
  <c r="AE118" i="2"/>
  <c r="AE119" i="2"/>
  <c r="AE120" i="2"/>
  <c r="AE121" i="2"/>
  <c r="AE122" i="2"/>
  <c r="AE123" i="2"/>
  <c r="AE124" i="2"/>
  <c r="AE125" i="2"/>
  <c r="AE126" i="2"/>
  <c r="AE127" i="2"/>
  <c r="AE128" i="2"/>
  <c r="AE129" i="2"/>
  <c r="AE130" i="2"/>
  <c r="AE131" i="2"/>
  <c r="AE132" i="2"/>
  <c r="AE133" i="2"/>
  <c r="AE134" i="2"/>
  <c r="AE135" i="2"/>
  <c r="AE136" i="2"/>
  <c r="AE137" i="2"/>
  <c r="AE138" i="2"/>
  <c r="AE139" i="2"/>
  <c r="AE140" i="2"/>
  <c r="AE141" i="2"/>
  <c r="AE142" i="2"/>
  <c r="AE143" i="2"/>
  <c r="AE144" i="2"/>
  <c r="AE145" i="2"/>
  <c r="AE146" i="2"/>
  <c r="AE147" i="2"/>
  <c r="AE148" i="2"/>
  <c r="AE149" i="2"/>
  <c r="AE150" i="2"/>
  <c r="AE151" i="2"/>
  <c r="AE152" i="2"/>
  <c r="AE153" i="2"/>
  <c r="AE154" i="2"/>
  <c r="AE155" i="2"/>
  <c r="AE156" i="2"/>
  <c r="AE157" i="2"/>
  <c r="AE158" i="2"/>
  <c r="AE159" i="2"/>
  <c r="AE160" i="2"/>
  <c r="AE161" i="2"/>
  <c r="AE162" i="2"/>
  <c r="AE163" i="2"/>
  <c r="AE164" i="2"/>
  <c r="AE165" i="2"/>
  <c r="AE166" i="2"/>
  <c r="AE167" i="2"/>
  <c r="AE168" i="2"/>
  <c r="AE169" i="2"/>
  <c r="AE170" i="2"/>
  <c r="AE171" i="2"/>
  <c r="AE172" i="2"/>
  <c r="AE173" i="2"/>
  <c r="AE174" i="2"/>
  <c r="AE175" i="2"/>
  <c r="AE176" i="2"/>
  <c r="AE177" i="2"/>
  <c r="AE178" i="2"/>
  <c r="AE179" i="2"/>
  <c r="AE180" i="2"/>
  <c r="AE181" i="2"/>
  <c r="AE182" i="2"/>
  <c r="AE183" i="2"/>
  <c r="AE184" i="2"/>
  <c r="AE185" i="2"/>
  <c r="AE186" i="2"/>
  <c r="AE187" i="2"/>
  <c r="AE188" i="2"/>
  <c r="AE189" i="2"/>
  <c r="AE190" i="2"/>
  <c r="AE191" i="2"/>
  <c r="AE192" i="2"/>
  <c r="AE193" i="2"/>
  <c r="AE194" i="2"/>
  <c r="AE195" i="2"/>
  <c r="AE196" i="2"/>
  <c r="AE197" i="2"/>
  <c r="AE198" i="2"/>
  <c r="AE199" i="2"/>
  <c r="AE200" i="2"/>
  <c r="AE201" i="2"/>
  <c r="AE202" i="2"/>
  <c r="AE203" i="2"/>
  <c r="AE204" i="2"/>
  <c r="AE205" i="2"/>
  <c r="AE206" i="2"/>
  <c r="AE207" i="2"/>
  <c r="AE208" i="2"/>
  <c r="AE209" i="2"/>
  <c r="AE210" i="2"/>
  <c r="AE211" i="2"/>
  <c r="AE212" i="2"/>
  <c r="AE213" i="2"/>
  <c r="AE214" i="2"/>
  <c r="AE215" i="2"/>
  <c r="AE216" i="2"/>
  <c r="AE217" i="2"/>
  <c r="AE218" i="2"/>
  <c r="AE219" i="2"/>
  <c r="AE220" i="2"/>
  <c r="AE221" i="2"/>
  <c r="AE222" i="2"/>
  <c r="AE223" i="2"/>
  <c r="AE224" i="2"/>
  <c r="AE225" i="2"/>
  <c r="AE226" i="2"/>
  <c r="AE227" i="2"/>
  <c r="AE228" i="2"/>
  <c r="AE229" i="2"/>
  <c r="AE230" i="2"/>
  <c r="AE231" i="2"/>
  <c r="AE232" i="2"/>
  <c r="AE233" i="2"/>
  <c r="AE234" i="2"/>
  <c r="AE235" i="2"/>
  <c r="AE236" i="2"/>
  <c r="AE237" i="2"/>
  <c r="AE238" i="2"/>
  <c r="AE239" i="2"/>
  <c r="AE240" i="2"/>
  <c r="AE241" i="2"/>
  <c r="AE242" i="2"/>
  <c r="AE243" i="2"/>
  <c r="AE244" i="2"/>
  <c r="AE245" i="2"/>
  <c r="AE246" i="2"/>
  <c r="AE247" i="2"/>
  <c r="AE248" i="2"/>
  <c r="AE249" i="2"/>
  <c r="AE250" i="2"/>
  <c r="AE251" i="2"/>
  <c r="AE252" i="2"/>
  <c r="AE253" i="2"/>
  <c r="AE254" i="2"/>
  <c r="AE255" i="2"/>
  <c r="AE256" i="2"/>
  <c r="AE257" i="2"/>
  <c r="AE258" i="2"/>
  <c r="AE259" i="2"/>
  <c r="AE260" i="2"/>
  <c r="AE261" i="2"/>
  <c r="AE262" i="2"/>
  <c r="AE263" i="2"/>
  <c r="AE264" i="2"/>
  <c r="AE265" i="2"/>
  <c r="AE266" i="2"/>
  <c r="AE267" i="2"/>
  <c r="AE268" i="2"/>
  <c r="AE269" i="2"/>
  <c r="AE270" i="2"/>
  <c r="AE271" i="2"/>
  <c r="AE272" i="2"/>
  <c r="AE273" i="2"/>
  <c r="AE274" i="2"/>
  <c r="AE275" i="2"/>
  <c r="AE276" i="2"/>
  <c r="AE277" i="2"/>
  <c r="AE278" i="2"/>
  <c r="AE279" i="2"/>
  <c r="AE280" i="2"/>
  <c r="AE281" i="2"/>
  <c r="AE282" i="2"/>
  <c r="AE283" i="2"/>
  <c r="AE284" i="2"/>
  <c r="AE285" i="2"/>
  <c r="AE286" i="2"/>
  <c r="AE287" i="2"/>
  <c r="AE288" i="2"/>
  <c r="AE289" i="2"/>
  <c r="AE290" i="2"/>
  <c r="AE291" i="2"/>
  <c r="AE292" i="2"/>
  <c r="AE293" i="2"/>
  <c r="AE294" i="2"/>
  <c r="AE295" i="2"/>
  <c r="AE296" i="2"/>
  <c r="AE297" i="2"/>
  <c r="AE298" i="2"/>
  <c r="AE299" i="2"/>
  <c r="AE300" i="2"/>
  <c r="AE301" i="2"/>
  <c r="AE302" i="2"/>
  <c r="AE303" i="2"/>
  <c r="AE304" i="2"/>
  <c r="AE305" i="2"/>
  <c r="AE306" i="2"/>
  <c r="AE307" i="2"/>
  <c r="AE308" i="2"/>
  <c r="AE309" i="2"/>
  <c r="AE310" i="2"/>
  <c r="AE311" i="2"/>
  <c r="AE312" i="2"/>
  <c r="AE313" i="2"/>
  <c r="AE314" i="2"/>
  <c r="AE315" i="2"/>
  <c r="AE316" i="2"/>
  <c r="AE317" i="2"/>
  <c r="AE318" i="2"/>
  <c r="AE319" i="2"/>
  <c r="AE320" i="2"/>
  <c r="AE321" i="2"/>
  <c r="AE322" i="2"/>
  <c r="AE323" i="2"/>
  <c r="AE324" i="2"/>
  <c r="AE325" i="2"/>
  <c r="AE326" i="2"/>
  <c r="AE327" i="2"/>
  <c r="AE328" i="2"/>
  <c r="AE329" i="2"/>
  <c r="AE330" i="2"/>
  <c r="AE331" i="2"/>
  <c r="AE332" i="2"/>
  <c r="AE333" i="2"/>
  <c r="AE334" i="2"/>
  <c r="AE335" i="2"/>
  <c r="AE336" i="2"/>
  <c r="AE337" i="2"/>
  <c r="AE338" i="2"/>
  <c r="AE339" i="2"/>
  <c r="AE340" i="2"/>
  <c r="AE341" i="2"/>
  <c r="AE342" i="2"/>
  <c r="AE343" i="2"/>
  <c r="AE344" i="2"/>
  <c r="AE345" i="2"/>
  <c r="AE346" i="2"/>
  <c r="AE347" i="2"/>
  <c r="AE348" i="2"/>
  <c r="AE349" i="2"/>
  <c r="AE350" i="2"/>
  <c r="AE351" i="2"/>
  <c r="AE352" i="2"/>
  <c r="AE353" i="2"/>
  <c r="AE354" i="2"/>
  <c r="AE355" i="2"/>
  <c r="AE356" i="2"/>
  <c r="AE357" i="2"/>
  <c r="AE358" i="2"/>
  <c r="AE359" i="2"/>
  <c r="AE360" i="2"/>
  <c r="AE361" i="2"/>
  <c r="AE362" i="2"/>
  <c r="AE363" i="2"/>
  <c r="AE364" i="2"/>
  <c r="AE365" i="2"/>
  <c r="AE366" i="2"/>
  <c r="AE367" i="2"/>
  <c r="AE368" i="2"/>
  <c r="AE369" i="2"/>
  <c r="AE370" i="2"/>
  <c r="AE371" i="2"/>
  <c r="AE372" i="2"/>
  <c r="AE373" i="2"/>
  <c r="AE374" i="2"/>
  <c r="AE375" i="2"/>
  <c r="AE376" i="2"/>
  <c r="AE377" i="2"/>
  <c r="AE378" i="2"/>
  <c r="AE379" i="2"/>
  <c r="AE380" i="2"/>
  <c r="AE381" i="2"/>
  <c r="AE382" i="2"/>
  <c r="AE383" i="2"/>
  <c r="AE384" i="2"/>
  <c r="AE385" i="2"/>
  <c r="AE386" i="2"/>
  <c r="AE387" i="2"/>
  <c r="AE388" i="2"/>
  <c r="AE389" i="2"/>
  <c r="AE390" i="2"/>
  <c r="AE391" i="2"/>
  <c r="AE392" i="2"/>
  <c r="AE393" i="2"/>
  <c r="AH2" i="2"/>
  <c r="AH3" i="2"/>
  <c r="AH4" i="2"/>
  <c r="AH5" i="2"/>
  <c r="AH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68" i="2"/>
  <c r="AH69" i="2"/>
  <c r="AH70" i="2"/>
  <c r="AH71" i="2"/>
  <c r="AH72" i="2"/>
  <c r="AH73" i="2"/>
  <c r="AH74" i="2"/>
  <c r="AH75" i="2"/>
  <c r="AH76" i="2"/>
  <c r="AH77" i="2"/>
  <c r="AH78" i="2"/>
  <c r="AH79" i="2"/>
  <c r="AH80" i="2"/>
  <c r="AH81" i="2"/>
  <c r="AH82" i="2"/>
  <c r="AH83" i="2"/>
  <c r="AH84" i="2"/>
  <c r="AH85" i="2"/>
  <c r="AH86" i="2"/>
  <c r="AH87" i="2"/>
  <c r="AH88" i="2"/>
  <c r="AH89" i="2"/>
  <c r="AH90" i="2"/>
  <c r="AH91" i="2"/>
  <c r="AH92" i="2"/>
  <c r="AH93" i="2"/>
  <c r="AH94" i="2"/>
  <c r="AH95" i="2"/>
  <c r="AH96" i="2"/>
  <c r="AH97" i="2"/>
  <c r="AH98" i="2"/>
  <c r="AH99" i="2"/>
  <c r="AH100" i="2"/>
  <c r="AH101" i="2"/>
  <c r="AH102" i="2"/>
  <c r="AH103" i="2"/>
  <c r="AH104" i="2"/>
  <c r="AH105" i="2"/>
  <c r="AH106" i="2"/>
  <c r="AH107" i="2"/>
  <c r="AH108" i="2"/>
  <c r="AH109" i="2"/>
  <c r="AH110" i="2"/>
  <c r="AH111" i="2"/>
  <c r="AH112" i="2"/>
  <c r="AH113" i="2"/>
  <c r="AH114" i="2"/>
  <c r="AH115" i="2"/>
  <c r="AH116" i="2"/>
  <c r="AH117" i="2"/>
  <c r="AH118" i="2"/>
  <c r="AH119" i="2"/>
  <c r="AH120" i="2"/>
  <c r="AH121" i="2"/>
  <c r="AH122" i="2"/>
  <c r="AH123" i="2"/>
  <c r="AH124" i="2"/>
  <c r="AH125" i="2"/>
  <c r="AH126" i="2"/>
  <c r="AH127" i="2"/>
  <c r="AH128" i="2"/>
  <c r="AH129" i="2"/>
  <c r="AH130" i="2"/>
  <c r="AH131" i="2"/>
  <c r="AH132" i="2"/>
  <c r="AH133" i="2"/>
  <c r="AH134" i="2"/>
  <c r="AH135" i="2"/>
  <c r="AH136" i="2"/>
  <c r="AH137" i="2"/>
  <c r="AH138" i="2"/>
  <c r="AH139" i="2"/>
  <c r="AH140" i="2"/>
  <c r="AH141" i="2"/>
  <c r="AH142" i="2"/>
  <c r="AH143" i="2"/>
  <c r="AH144" i="2"/>
  <c r="AH145" i="2"/>
  <c r="AH146" i="2"/>
  <c r="AH147" i="2"/>
  <c r="AH148" i="2"/>
  <c r="AH149" i="2"/>
  <c r="AH150" i="2"/>
  <c r="AH151" i="2"/>
  <c r="AH152" i="2"/>
  <c r="AH153" i="2"/>
  <c r="AH154" i="2"/>
  <c r="AH155" i="2"/>
  <c r="AH156" i="2"/>
  <c r="AH157" i="2"/>
  <c r="AH158" i="2"/>
  <c r="AH159" i="2"/>
  <c r="AH160" i="2"/>
  <c r="AH161" i="2"/>
  <c r="AH162" i="2"/>
  <c r="AH163" i="2"/>
  <c r="AH164" i="2"/>
  <c r="AH165" i="2"/>
  <c r="AH166" i="2"/>
  <c r="AH167" i="2"/>
  <c r="AH168" i="2"/>
  <c r="AH169" i="2"/>
  <c r="AH170" i="2"/>
  <c r="AH171" i="2"/>
  <c r="AH172" i="2"/>
  <c r="AH173" i="2"/>
  <c r="AH174" i="2"/>
  <c r="AH175" i="2"/>
  <c r="AH176" i="2"/>
  <c r="AH177" i="2"/>
  <c r="AH178" i="2"/>
  <c r="AH179" i="2"/>
  <c r="AH180" i="2"/>
  <c r="AH181" i="2"/>
  <c r="AH182" i="2"/>
  <c r="AH183" i="2"/>
  <c r="AH184" i="2"/>
  <c r="AH185" i="2"/>
  <c r="AH186" i="2"/>
  <c r="AH187" i="2"/>
  <c r="AH188" i="2"/>
  <c r="AH189" i="2"/>
  <c r="AH190" i="2"/>
  <c r="AH191" i="2"/>
  <c r="AH192" i="2"/>
  <c r="AH193" i="2"/>
  <c r="AH194" i="2"/>
  <c r="AH195" i="2"/>
  <c r="AH196" i="2"/>
  <c r="AH197" i="2"/>
  <c r="AH198" i="2"/>
  <c r="AH199" i="2"/>
  <c r="AH200" i="2"/>
  <c r="AH201" i="2"/>
  <c r="AH202" i="2"/>
  <c r="AH203" i="2"/>
  <c r="AH204" i="2"/>
  <c r="AH205" i="2"/>
  <c r="AH206" i="2"/>
  <c r="AH207" i="2"/>
  <c r="AH208" i="2"/>
  <c r="AH209" i="2"/>
  <c r="AH210" i="2"/>
  <c r="AH211" i="2"/>
  <c r="AH212" i="2"/>
  <c r="AH213" i="2"/>
  <c r="AH214" i="2"/>
  <c r="AH215" i="2"/>
  <c r="AH216" i="2"/>
  <c r="AH217" i="2"/>
  <c r="AH218" i="2"/>
  <c r="AH219" i="2"/>
  <c r="AH220" i="2"/>
  <c r="AH221" i="2"/>
  <c r="AH222" i="2"/>
  <c r="AH223" i="2"/>
  <c r="AH224" i="2"/>
  <c r="AH225" i="2"/>
  <c r="AH226" i="2"/>
  <c r="AH227" i="2"/>
  <c r="AH228" i="2"/>
  <c r="AH229" i="2"/>
  <c r="AH230" i="2"/>
  <c r="AH231" i="2"/>
  <c r="AH232" i="2"/>
  <c r="AH233" i="2"/>
  <c r="AH234" i="2"/>
  <c r="AH235" i="2"/>
  <c r="AH236" i="2"/>
  <c r="AH237" i="2"/>
  <c r="AH238" i="2"/>
  <c r="AH239" i="2"/>
  <c r="AH240" i="2"/>
  <c r="AH241" i="2"/>
  <c r="AH242" i="2"/>
  <c r="AH243" i="2"/>
  <c r="AH244" i="2"/>
  <c r="AH245" i="2"/>
  <c r="AH246" i="2"/>
  <c r="AH247" i="2"/>
  <c r="AH248" i="2"/>
  <c r="AH249" i="2"/>
  <c r="AH250" i="2"/>
  <c r="AH251" i="2"/>
  <c r="AH252" i="2"/>
  <c r="AH253" i="2"/>
  <c r="AH254" i="2"/>
  <c r="AH255" i="2"/>
  <c r="AH256" i="2"/>
  <c r="AH257" i="2"/>
  <c r="AH258" i="2"/>
  <c r="AH259" i="2"/>
  <c r="AH260" i="2"/>
  <c r="AH261" i="2"/>
  <c r="AH262" i="2"/>
  <c r="AH263" i="2"/>
  <c r="AH264" i="2"/>
  <c r="AH265" i="2"/>
  <c r="AH266" i="2"/>
  <c r="AH267" i="2"/>
  <c r="AH268" i="2"/>
  <c r="AH269" i="2"/>
  <c r="AH270" i="2"/>
  <c r="AH271" i="2"/>
  <c r="AH272" i="2"/>
  <c r="AH273" i="2"/>
  <c r="AH274" i="2"/>
  <c r="AH275" i="2"/>
  <c r="AH276" i="2"/>
  <c r="AH277" i="2"/>
  <c r="AH278" i="2"/>
  <c r="AH279" i="2"/>
  <c r="AH280" i="2"/>
  <c r="AH281" i="2"/>
  <c r="AH282" i="2"/>
  <c r="AH283" i="2"/>
  <c r="AH284" i="2"/>
  <c r="AH285" i="2"/>
  <c r="AH286" i="2"/>
  <c r="AH287" i="2"/>
  <c r="AH288" i="2"/>
  <c r="AH289" i="2"/>
  <c r="AH290" i="2"/>
  <c r="AH291" i="2"/>
  <c r="AH292" i="2"/>
  <c r="AH293" i="2"/>
  <c r="AH294" i="2"/>
  <c r="AH295" i="2"/>
  <c r="AH296" i="2"/>
  <c r="AH297" i="2"/>
  <c r="AH298" i="2"/>
  <c r="AH299" i="2"/>
  <c r="AH300" i="2"/>
  <c r="AH301" i="2"/>
  <c r="AH302" i="2"/>
  <c r="AH303" i="2"/>
  <c r="AH304" i="2"/>
  <c r="AH305" i="2"/>
  <c r="AH306" i="2"/>
  <c r="AH307" i="2"/>
  <c r="AH308" i="2"/>
  <c r="AH309" i="2"/>
  <c r="AH310" i="2"/>
  <c r="AH311" i="2"/>
  <c r="AH312" i="2"/>
  <c r="AH313" i="2"/>
  <c r="AH314" i="2"/>
  <c r="AH315" i="2"/>
  <c r="AH316" i="2"/>
  <c r="AH317" i="2"/>
  <c r="AH318" i="2"/>
  <c r="AH319" i="2"/>
  <c r="AH320" i="2"/>
  <c r="AH321" i="2"/>
  <c r="AH322" i="2"/>
  <c r="AH323" i="2"/>
  <c r="AH324" i="2"/>
  <c r="AH325" i="2"/>
  <c r="AH326" i="2"/>
  <c r="AH327" i="2"/>
  <c r="AH328" i="2"/>
  <c r="AH329" i="2"/>
  <c r="AH330" i="2"/>
  <c r="AH331" i="2"/>
  <c r="AH332" i="2"/>
  <c r="AH333" i="2"/>
  <c r="AH334" i="2"/>
  <c r="AH335" i="2"/>
  <c r="AH336" i="2"/>
  <c r="AH337" i="2"/>
  <c r="AH338" i="2"/>
  <c r="AH339" i="2"/>
  <c r="AH340" i="2"/>
  <c r="AH341" i="2"/>
  <c r="AH342" i="2"/>
  <c r="AH343" i="2"/>
  <c r="AH344" i="2"/>
  <c r="AH345" i="2"/>
  <c r="AH346" i="2"/>
  <c r="AH347" i="2"/>
  <c r="AH348" i="2"/>
  <c r="AH349" i="2"/>
  <c r="AH350" i="2"/>
  <c r="AH351" i="2"/>
  <c r="AH352" i="2"/>
  <c r="AH353" i="2"/>
  <c r="AH354" i="2"/>
  <c r="AH355" i="2"/>
  <c r="AH356" i="2"/>
  <c r="AH357" i="2"/>
  <c r="AH358" i="2"/>
  <c r="AH359" i="2"/>
  <c r="AH360" i="2"/>
  <c r="AH361" i="2"/>
  <c r="AH362" i="2"/>
  <c r="AH363" i="2"/>
  <c r="AH364" i="2"/>
  <c r="AH365" i="2"/>
  <c r="AH366" i="2"/>
  <c r="AH367" i="2"/>
  <c r="AH368" i="2"/>
  <c r="AH369" i="2"/>
  <c r="AH370" i="2"/>
  <c r="AH371" i="2"/>
  <c r="AH372" i="2"/>
  <c r="AH373" i="2"/>
  <c r="AH374" i="2"/>
  <c r="AH375" i="2"/>
  <c r="AH376" i="2"/>
  <c r="AH377" i="2"/>
  <c r="AH378" i="2"/>
  <c r="AH379" i="2"/>
  <c r="AH380" i="2"/>
  <c r="AH381" i="2"/>
  <c r="AH382" i="2"/>
  <c r="AH383" i="2"/>
  <c r="AH384" i="2"/>
  <c r="AH385" i="2"/>
  <c r="AH386" i="2"/>
  <c r="AH387" i="2"/>
  <c r="AH388" i="2"/>
  <c r="AH389" i="2"/>
  <c r="AH390" i="2"/>
  <c r="AH391" i="2"/>
  <c r="AH392" i="2"/>
  <c r="AH393" i="2"/>
  <c r="AK2" i="2"/>
  <c r="AK3" i="2"/>
  <c r="AK4" i="2"/>
  <c r="AK5" i="2"/>
  <c r="AK6" i="2"/>
  <c r="AK7" i="2"/>
  <c r="AK8" i="2"/>
  <c r="AK9" i="2"/>
  <c r="AK10" i="2"/>
  <c r="AK11" i="2"/>
  <c r="AK12" i="2"/>
  <c r="AK13" i="2"/>
  <c r="AK14" i="2"/>
  <c r="AK15" i="2"/>
  <c r="AK16" i="2"/>
  <c r="AK17" i="2"/>
  <c r="AK18" i="2"/>
  <c r="AK19" i="2"/>
  <c r="AK20" i="2"/>
  <c r="AK21" i="2"/>
  <c r="AK22" i="2"/>
  <c r="AK23" i="2"/>
  <c r="AK24" i="2"/>
  <c r="AK25" i="2"/>
  <c r="AK26" i="2"/>
  <c r="AK27" i="2"/>
  <c r="AK28" i="2"/>
  <c r="AK29" i="2"/>
  <c r="AK30" i="2"/>
  <c r="AK31" i="2"/>
  <c r="AK32" i="2"/>
  <c r="AK33" i="2"/>
  <c r="AK34" i="2"/>
  <c r="AK35" i="2"/>
  <c r="AK36" i="2"/>
  <c r="AK37" i="2"/>
  <c r="AK38" i="2"/>
  <c r="AK39" i="2"/>
  <c r="AK40" i="2"/>
  <c r="AK41" i="2"/>
  <c r="AK42" i="2"/>
  <c r="AK43" i="2"/>
  <c r="AK44" i="2"/>
  <c r="AK45" i="2"/>
  <c r="AK46" i="2"/>
  <c r="AK47" i="2"/>
  <c r="AK48" i="2"/>
  <c r="AK49" i="2"/>
  <c r="AK50" i="2"/>
  <c r="AK51" i="2"/>
  <c r="AK52" i="2"/>
  <c r="AK53" i="2"/>
  <c r="AK54" i="2"/>
  <c r="AK55" i="2"/>
  <c r="AK56" i="2"/>
  <c r="AK57" i="2"/>
  <c r="AK58" i="2"/>
  <c r="AK59" i="2"/>
  <c r="AK60" i="2"/>
  <c r="AK61" i="2"/>
  <c r="AK62" i="2"/>
  <c r="AK63" i="2"/>
  <c r="AK64" i="2"/>
  <c r="AK65" i="2"/>
  <c r="AK66" i="2"/>
  <c r="AK67" i="2"/>
  <c r="AK68" i="2"/>
  <c r="AK69" i="2"/>
  <c r="AK70" i="2"/>
  <c r="AK71" i="2"/>
  <c r="AK72" i="2"/>
  <c r="AK73" i="2"/>
  <c r="AK74" i="2"/>
  <c r="AK75" i="2"/>
  <c r="AK76" i="2"/>
  <c r="AK77" i="2"/>
  <c r="AK78" i="2"/>
  <c r="AK79" i="2"/>
  <c r="AK80" i="2"/>
  <c r="AK81" i="2"/>
  <c r="AK82" i="2"/>
  <c r="AK83" i="2"/>
  <c r="AK84" i="2"/>
  <c r="AK85" i="2"/>
  <c r="AK86" i="2"/>
  <c r="AK87" i="2"/>
  <c r="AK88" i="2"/>
  <c r="AK89" i="2"/>
  <c r="AK90" i="2"/>
  <c r="AK91" i="2"/>
  <c r="AK92" i="2"/>
  <c r="AK93" i="2"/>
  <c r="AK94" i="2"/>
  <c r="AK95" i="2"/>
  <c r="AK96" i="2"/>
  <c r="AK97" i="2"/>
  <c r="AK98" i="2"/>
  <c r="AK99" i="2"/>
  <c r="AK100" i="2"/>
  <c r="AK101" i="2"/>
  <c r="AK102" i="2"/>
  <c r="AK103" i="2"/>
  <c r="AK104" i="2"/>
  <c r="AK105" i="2"/>
  <c r="AK106" i="2"/>
  <c r="AK107" i="2"/>
  <c r="AK108" i="2"/>
  <c r="AK109" i="2"/>
  <c r="AK110" i="2"/>
  <c r="AK111" i="2"/>
  <c r="AK112" i="2"/>
  <c r="AK113" i="2"/>
  <c r="AK114" i="2"/>
  <c r="AK115" i="2"/>
  <c r="AK116" i="2"/>
  <c r="AK117" i="2"/>
  <c r="AK118" i="2"/>
  <c r="AK119" i="2"/>
  <c r="AK120" i="2"/>
  <c r="AK121" i="2"/>
  <c r="AK122" i="2"/>
  <c r="AK123" i="2"/>
  <c r="AK124" i="2"/>
  <c r="AK125" i="2"/>
  <c r="AK126" i="2"/>
  <c r="AK127" i="2"/>
  <c r="AK128" i="2"/>
  <c r="AK129" i="2"/>
  <c r="AK130" i="2"/>
  <c r="AK131" i="2"/>
  <c r="AK132" i="2"/>
  <c r="AK133" i="2"/>
  <c r="AK134" i="2"/>
  <c r="AK135" i="2"/>
  <c r="AK136" i="2"/>
  <c r="AK137" i="2"/>
  <c r="AK138" i="2"/>
  <c r="AK139" i="2"/>
  <c r="AK140" i="2"/>
  <c r="AK141" i="2"/>
  <c r="AK142" i="2"/>
  <c r="AK143" i="2"/>
  <c r="AK144" i="2"/>
  <c r="AK145" i="2"/>
  <c r="AK146" i="2"/>
  <c r="AK147" i="2"/>
  <c r="AK148" i="2"/>
  <c r="AK149" i="2"/>
  <c r="AK150" i="2"/>
  <c r="AK151" i="2"/>
  <c r="AK152" i="2"/>
  <c r="AK153" i="2"/>
  <c r="AK154" i="2"/>
  <c r="AK155" i="2"/>
  <c r="AK156" i="2"/>
  <c r="AK157" i="2"/>
  <c r="AK158" i="2"/>
  <c r="AK159" i="2"/>
  <c r="AK160" i="2"/>
  <c r="AK161" i="2"/>
  <c r="AK162" i="2"/>
  <c r="AK163" i="2"/>
  <c r="AK164" i="2"/>
  <c r="AK165" i="2"/>
  <c r="AK166" i="2"/>
  <c r="AK167" i="2"/>
  <c r="AK168" i="2"/>
  <c r="AK169" i="2"/>
  <c r="AK170" i="2"/>
  <c r="AK171" i="2"/>
  <c r="AK172" i="2"/>
  <c r="AK173" i="2"/>
  <c r="AK174" i="2"/>
  <c r="AK175" i="2"/>
  <c r="AK176" i="2"/>
  <c r="AK177" i="2"/>
  <c r="AK178" i="2"/>
  <c r="AK179" i="2"/>
  <c r="AK180" i="2"/>
  <c r="AK181" i="2"/>
  <c r="AK182" i="2"/>
  <c r="AK183" i="2"/>
  <c r="AK184" i="2"/>
  <c r="AK185" i="2"/>
  <c r="AK186" i="2"/>
  <c r="AK187" i="2"/>
  <c r="AK188" i="2"/>
  <c r="AK189" i="2"/>
  <c r="AK190" i="2"/>
  <c r="AK191" i="2"/>
  <c r="AK192" i="2"/>
  <c r="AK193" i="2"/>
  <c r="AK194" i="2"/>
  <c r="AK195" i="2"/>
  <c r="AK196" i="2"/>
  <c r="AK197" i="2"/>
  <c r="AK198" i="2"/>
  <c r="AK199" i="2"/>
  <c r="AK200" i="2"/>
  <c r="AK201" i="2"/>
  <c r="AK202" i="2"/>
  <c r="AK203" i="2"/>
  <c r="AK204" i="2"/>
  <c r="AK205" i="2"/>
  <c r="AK206" i="2"/>
  <c r="AK207" i="2"/>
  <c r="AK208" i="2"/>
  <c r="AK209" i="2"/>
  <c r="AK210" i="2"/>
  <c r="AK211" i="2"/>
  <c r="AK212" i="2"/>
  <c r="AK213" i="2"/>
  <c r="AK214" i="2"/>
  <c r="AK215" i="2"/>
  <c r="AK216" i="2"/>
  <c r="AK217" i="2"/>
  <c r="AK218" i="2"/>
  <c r="AK219" i="2"/>
  <c r="AK220" i="2"/>
  <c r="AK221" i="2"/>
  <c r="AK222" i="2"/>
  <c r="AK223" i="2"/>
  <c r="AK224" i="2"/>
  <c r="AK225" i="2"/>
  <c r="AK226" i="2"/>
  <c r="AK227" i="2"/>
  <c r="AK228" i="2"/>
  <c r="AK229" i="2"/>
  <c r="AK230" i="2"/>
  <c r="AK231" i="2"/>
  <c r="AK232" i="2"/>
  <c r="AK233" i="2"/>
  <c r="AK234" i="2"/>
  <c r="AK235" i="2"/>
  <c r="AK236" i="2"/>
  <c r="AK237" i="2"/>
  <c r="AK238" i="2"/>
  <c r="AK239" i="2"/>
  <c r="AK240" i="2"/>
  <c r="AK241" i="2"/>
  <c r="AK242" i="2"/>
  <c r="AK243" i="2"/>
  <c r="AK244" i="2"/>
  <c r="AK245" i="2"/>
  <c r="AK246" i="2"/>
  <c r="AK247" i="2"/>
  <c r="AK248" i="2"/>
  <c r="AK249" i="2"/>
  <c r="AK250" i="2"/>
  <c r="AK251" i="2"/>
  <c r="AK252" i="2"/>
  <c r="AK253" i="2"/>
  <c r="AK254" i="2"/>
  <c r="AK255" i="2"/>
  <c r="AK256" i="2"/>
  <c r="AK257" i="2"/>
  <c r="AK258" i="2"/>
  <c r="AK259" i="2"/>
  <c r="AK260" i="2"/>
  <c r="AK261" i="2"/>
  <c r="AK262" i="2"/>
  <c r="AK263" i="2"/>
  <c r="AK264" i="2"/>
  <c r="AK265" i="2"/>
  <c r="AK266" i="2"/>
  <c r="AK267" i="2"/>
  <c r="AK268" i="2"/>
  <c r="AK269" i="2"/>
  <c r="AK270" i="2"/>
  <c r="AK271" i="2"/>
  <c r="AK272" i="2"/>
  <c r="AK273" i="2"/>
  <c r="AK274" i="2"/>
  <c r="AK275" i="2"/>
  <c r="AK276" i="2"/>
  <c r="AK277" i="2"/>
  <c r="AK278" i="2"/>
  <c r="AK279" i="2"/>
  <c r="AK280" i="2"/>
  <c r="AK281" i="2"/>
  <c r="AK282" i="2"/>
  <c r="AK283" i="2"/>
  <c r="AK284" i="2"/>
  <c r="AK285" i="2"/>
  <c r="AK286" i="2"/>
  <c r="AK287" i="2"/>
  <c r="AK288" i="2"/>
  <c r="AK289" i="2"/>
  <c r="AK290" i="2"/>
  <c r="AK291" i="2"/>
  <c r="AK292" i="2"/>
  <c r="AK293" i="2"/>
  <c r="AK294" i="2"/>
  <c r="AK295" i="2"/>
  <c r="AK296" i="2"/>
  <c r="AK297" i="2"/>
  <c r="AK298" i="2"/>
  <c r="AK299" i="2"/>
  <c r="AK300" i="2"/>
  <c r="AK301" i="2"/>
  <c r="AK302" i="2"/>
  <c r="AK303" i="2"/>
  <c r="AK304" i="2"/>
  <c r="AK305" i="2"/>
  <c r="AK306" i="2"/>
  <c r="AK307" i="2"/>
  <c r="AK308" i="2"/>
  <c r="AK309" i="2"/>
  <c r="AK310" i="2"/>
  <c r="AK311" i="2"/>
  <c r="AK312" i="2"/>
  <c r="AK313" i="2"/>
  <c r="AK314" i="2"/>
  <c r="AK315" i="2"/>
  <c r="AK316" i="2"/>
  <c r="AK317" i="2"/>
  <c r="AK318" i="2"/>
  <c r="AK319" i="2"/>
  <c r="AK320" i="2"/>
  <c r="AK321" i="2"/>
  <c r="AK322" i="2"/>
  <c r="AK323" i="2"/>
  <c r="AK324" i="2"/>
  <c r="AK325" i="2"/>
  <c r="AK326" i="2"/>
  <c r="AK327" i="2"/>
  <c r="AK328" i="2"/>
  <c r="AK329" i="2"/>
  <c r="AK330" i="2"/>
  <c r="AK331" i="2"/>
  <c r="AK332" i="2"/>
  <c r="AK333" i="2"/>
  <c r="AK334" i="2"/>
  <c r="AK335" i="2"/>
  <c r="AK336" i="2"/>
  <c r="AK337" i="2"/>
  <c r="AK338" i="2"/>
  <c r="AK339" i="2"/>
  <c r="AK340" i="2"/>
  <c r="AK341" i="2"/>
  <c r="AK342" i="2"/>
  <c r="AK343" i="2"/>
  <c r="AK344" i="2"/>
  <c r="AK345" i="2"/>
  <c r="AK346" i="2"/>
  <c r="AK347" i="2"/>
  <c r="AK348" i="2"/>
  <c r="AK349" i="2"/>
  <c r="AK350" i="2"/>
  <c r="AK351" i="2"/>
  <c r="AK352" i="2"/>
  <c r="AK353" i="2"/>
  <c r="AK354" i="2"/>
  <c r="AK355" i="2"/>
  <c r="AK356" i="2"/>
  <c r="AK357" i="2"/>
  <c r="AK358" i="2"/>
  <c r="AK359" i="2"/>
  <c r="AK360" i="2"/>
  <c r="AK361" i="2"/>
  <c r="AK362" i="2"/>
  <c r="AK363" i="2"/>
  <c r="AK364" i="2"/>
  <c r="AK365" i="2"/>
  <c r="AK366" i="2"/>
  <c r="AK367" i="2"/>
  <c r="AK368" i="2"/>
  <c r="AK369" i="2"/>
  <c r="AK370" i="2"/>
  <c r="AK371" i="2"/>
  <c r="AK372" i="2"/>
  <c r="AK373" i="2"/>
  <c r="AK374" i="2"/>
  <c r="AK375" i="2"/>
  <c r="AK376" i="2"/>
  <c r="AK377" i="2"/>
  <c r="AK378" i="2"/>
  <c r="AK379" i="2"/>
  <c r="AK380" i="2"/>
  <c r="AK381" i="2"/>
  <c r="AK382" i="2"/>
  <c r="AK383" i="2"/>
  <c r="AK384" i="2"/>
  <c r="AK385" i="2"/>
  <c r="AK386" i="2"/>
  <c r="AK387" i="2"/>
  <c r="AK388" i="2"/>
  <c r="AK389" i="2"/>
  <c r="AK390" i="2"/>
  <c r="AK391" i="2"/>
  <c r="AK392" i="2"/>
  <c r="AK393" i="2"/>
  <c r="AN2" i="2"/>
  <c r="AN3" i="2"/>
  <c r="AN4" i="2"/>
  <c r="AN5" i="2"/>
  <c r="AN6" i="2"/>
  <c r="AN7" i="2"/>
  <c r="AN8" i="2"/>
  <c r="AN9" i="2"/>
  <c r="AN10" i="2"/>
  <c r="AN11" i="2"/>
  <c r="AN12" i="2"/>
  <c r="AN13" i="2"/>
  <c r="AN14" i="2"/>
  <c r="AN15" i="2"/>
  <c r="AN16" i="2"/>
  <c r="AN17" i="2"/>
  <c r="AN18" i="2"/>
  <c r="AN19" i="2"/>
  <c r="AN20" i="2"/>
  <c r="AN21" i="2"/>
  <c r="AN22" i="2"/>
  <c r="AN23" i="2"/>
  <c r="AN24" i="2"/>
  <c r="AN25" i="2"/>
  <c r="AN26" i="2"/>
  <c r="AN27" i="2"/>
  <c r="AN28" i="2"/>
  <c r="AN29" i="2"/>
  <c r="AN30" i="2"/>
  <c r="AN31" i="2"/>
  <c r="AN32" i="2"/>
  <c r="AN33" i="2"/>
  <c r="AN34" i="2"/>
  <c r="AN35" i="2"/>
  <c r="AN36" i="2"/>
  <c r="AN37" i="2"/>
  <c r="AN38" i="2"/>
  <c r="AN39" i="2"/>
  <c r="AN40" i="2"/>
  <c r="AN41" i="2"/>
  <c r="AN42" i="2"/>
  <c r="AN43" i="2"/>
  <c r="AN44" i="2"/>
  <c r="AN45" i="2"/>
  <c r="AN46" i="2"/>
  <c r="AN47" i="2"/>
  <c r="AN48" i="2"/>
  <c r="AN49" i="2"/>
  <c r="AN50" i="2"/>
  <c r="AN51" i="2"/>
  <c r="AN52" i="2"/>
  <c r="AN53" i="2"/>
  <c r="AN54" i="2"/>
  <c r="AN55" i="2"/>
  <c r="AN56" i="2"/>
  <c r="AN57" i="2"/>
  <c r="AN58" i="2"/>
  <c r="AN59" i="2"/>
  <c r="AN60" i="2"/>
  <c r="AN61" i="2"/>
  <c r="AN62" i="2"/>
  <c r="AN63" i="2"/>
  <c r="AN64" i="2"/>
  <c r="AN65" i="2"/>
  <c r="AN66" i="2"/>
  <c r="AN67" i="2"/>
  <c r="AN68" i="2"/>
  <c r="AN69" i="2"/>
  <c r="AN70" i="2"/>
  <c r="AN71" i="2"/>
  <c r="AN72" i="2"/>
  <c r="AN73" i="2"/>
  <c r="AN74" i="2"/>
  <c r="AN75" i="2"/>
  <c r="AN76" i="2"/>
  <c r="AN77" i="2"/>
  <c r="AN78" i="2"/>
  <c r="AN79" i="2"/>
  <c r="AN80" i="2"/>
  <c r="AN81" i="2"/>
  <c r="AN82" i="2"/>
  <c r="AN83" i="2"/>
  <c r="AN84" i="2"/>
  <c r="AN85" i="2"/>
  <c r="AN86" i="2"/>
  <c r="AN87" i="2"/>
  <c r="AN88" i="2"/>
  <c r="AN89" i="2"/>
  <c r="AN90" i="2"/>
  <c r="AN91" i="2"/>
  <c r="AN92" i="2"/>
  <c r="AN93" i="2"/>
  <c r="AN94" i="2"/>
  <c r="AN95" i="2"/>
  <c r="AN96" i="2"/>
  <c r="AN97" i="2"/>
  <c r="AN98" i="2"/>
  <c r="AN99" i="2"/>
  <c r="AN100" i="2"/>
  <c r="AN101" i="2"/>
  <c r="AN102" i="2"/>
  <c r="AN103" i="2"/>
  <c r="AN104" i="2"/>
  <c r="AN105" i="2"/>
  <c r="AN106" i="2"/>
  <c r="AN107" i="2"/>
  <c r="AN108" i="2"/>
  <c r="AN109" i="2"/>
  <c r="AN110" i="2"/>
  <c r="AN111" i="2"/>
  <c r="AN112" i="2"/>
  <c r="AN113" i="2"/>
  <c r="AN114" i="2"/>
  <c r="AN115" i="2"/>
  <c r="AN116" i="2"/>
  <c r="AN117" i="2"/>
  <c r="AN118" i="2"/>
  <c r="AN119" i="2"/>
  <c r="AN120" i="2"/>
  <c r="AN121" i="2"/>
  <c r="AN122" i="2"/>
  <c r="AN123" i="2"/>
  <c r="AN124" i="2"/>
  <c r="AN125" i="2"/>
  <c r="AN126" i="2"/>
  <c r="AN127" i="2"/>
  <c r="AN128" i="2"/>
  <c r="AN129" i="2"/>
  <c r="AN130" i="2"/>
  <c r="AN131" i="2"/>
  <c r="AN132" i="2"/>
  <c r="AN133" i="2"/>
  <c r="AN134" i="2"/>
  <c r="AN135" i="2"/>
  <c r="AN136" i="2"/>
  <c r="AN137" i="2"/>
  <c r="AN138" i="2"/>
  <c r="AN139" i="2"/>
  <c r="AN140" i="2"/>
  <c r="AN141" i="2"/>
  <c r="AN142" i="2"/>
  <c r="AN143" i="2"/>
  <c r="AN144" i="2"/>
  <c r="AN145" i="2"/>
  <c r="AN146" i="2"/>
  <c r="AN147" i="2"/>
  <c r="AN148" i="2"/>
  <c r="AN149" i="2"/>
  <c r="AN150" i="2"/>
  <c r="AN151" i="2"/>
  <c r="AN152" i="2"/>
  <c r="AN153" i="2"/>
  <c r="AN154" i="2"/>
  <c r="AN155" i="2"/>
  <c r="AN156" i="2"/>
  <c r="AN157" i="2"/>
  <c r="AN158" i="2"/>
  <c r="AN159" i="2"/>
  <c r="AN160" i="2"/>
  <c r="AN161" i="2"/>
  <c r="AN162" i="2"/>
  <c r="AN163" i="2"/>
  <c r="AN164" i="2"/>
  <c r="AN165" i="2"/>
  <c r="AN166" i="2"/>
  <c r="AN167" i="2"/>
  <c r="AN168" i="2"/>
  <c r="AN169" i="2"/>
  <c r="AN170" i="2"/>
  <c r="AN171" i="2"/>
  <c r="AN172" i="2"/>
  <c r="AN173" i="2"/>
  <c r="AN174" i="2"/>
  <c r="AN175" i="2"/>
  <c r="AN176" i="2"/>
  <c r="AN177" i="2"/>
  <c r="AN178" i="2"/>
  <c r="AN179" i="2"/>
  <c r="AN180" i="2"/>
  <c r="AN181" i="2"/>
  <c r="AN182" i="2"/>
  <c r="AN183" i="2"/>
  <c r="AN184" i="2"/>
  <c r="AN185" i="2"/>
  <c r="AN186" i="2"/>
  <c r="AN187" i="2"/>
  <c r="AN188" i="2"/>
  <c r="AN189" i="2"/>
  <c r="AN190" i="2"/>
  <c r="AN191" i="2"/>
  <c r="AN192" i="2"/>
  <c r="AN193" i="2"/>
  <c r="AN194" i="2"/>
  <c r="AN195" i="2"/>
  <c r="AN196" i="2"/>
  <c r="AN197" i="2"/>
  <c r="AN198" i="2"/>
  <c r="AN199" i="2"/>
  <c r="AN200" i="2"/>
  <c r="AN201" i="2"/>
  <c r="AN202" i="2"/>
  <c r="AN203" i="2"/>
  <c r="AN204" i="2"/>
  <c r="AN205" i="2"/>
  <c r="AN206" i="2"/>
  <c r="AN207" i="2"/>
  <c r="AN208" i="2"/>
  <c r="AN209" i="2"/>
  <c r="AN210" i="2"/>
  <c r="AN211" i="2"/>
  <c r="AN212" i="2"/>
  <c r="AN213" i="2"/>
  <c r="AN214" i="2"/>
  <c r="AN215" i="2"/>
  <c r="AN216" i="2"/>
  <c r="AN217" i="2"/>
  <c r="AN218" i="2"/>
  <c r="AN219" i="2"/>
  <c r="AN220" i="2"/>
  <c r="AN221" i="2"/>
  <c r="AN222" i="2"/>
  <c r="AN223" i="2"/>
  <c r="AN224" i="2"/>
  <c r="AN225" i="2"/>
  <c r="AN226" i="2"/>
  <c r="AN227" i="2"/>
  <c r="AN228" i="2"/>
  <c r="AN229" i="2"/>
  <c r="AN230" i="2"/>
  <c r="AN231" i="2"/>
  <c r="AN232" i="2"/>
  <c r="AN233" i="2"/>
  <c r="AN234" i="2"/>
  <c r="AN235" i="2"/>
  <c r="AN236" i="2"/>
  <c r="AN237" i="2"/>
  <c r="AN238" i="2"/>
  <c r="AN239" i="2"/>
  <c r="AN240" i="2"/>
  <c r="AN241" i="2"/>
  <c r="AN242" i="2"/>
  <c r="AN243" i="2"/>
  <c r="AN244" i="2"/>
  <c r="AN245" i="2"/>
  <c r="AN246" i="2"/>
  <c r="AN247" i="2"/>
  <c r="AN248" i="2"/>
  <c r="AN249" i="2"/>
  <c r="AN250" i="2"/>
  <c r="AN251" i="2"/>
  <c r="AN252" i="2"/>
  <c r="AN253" i="2"/>
  <c r="AN254" i="2"/>
  <c r="AN255" i="2"/>
  <c r="AN256" i="2"/>
  <c r="AN257" i="2"/>
  <c r="AN258" i="2"/>
  <c r="AN259" i="2"/>
  <c r="AN260" i="2"/>
  <c r="AN261" i="2"/>
  <c r="AN262" i="2"/>
  <c r="AN263" i="2"/>
  <c r="AN264" i="2"/>
  <c r="AN265" i="2"/>
  <c r="AN266" i="2"/>
  <c r="AN267" i="2"/>
  <c r="AN268" i="2"/>
  <c r="AN269" i="2"/>
  <c r="AN270" i="2"/>
  <c r="AN271" i="2"/>
  <c r="AN272" i="2"/>
  <c r="AN273" i="2"/>
  <c r="AN274" i="2"/>
  <c r="AN275" i="2"/>
  <c r="AN276" i="2"/>
  <c r="AN277" i="2"/>
  <c r="AN278" i="2"/>
  <c r="AN279" i="2"/>
  <c r="AN280" i="2"/>
  <c r="AN281" i="2"/>
  <c r="AN282" i="2"/>
  <c r="AN283" i="2"/>
  <c r="AN284" i="2"/>
  <c r="AN285" i="2"/>
  <c r="AN286" i="2"/>
  <c r="AN287" i="2"/>
  <c r="AN288" i="2"/>
  <c r="AN289" i="2"/>
  <c r="AN290" i="2"/>
  <c r="AN291" i="2"/>
  <c r="AN292" i="2"/>
  <c r="AN293" i="2"/>
  <c r="AN294" i="2"/>
  <c r="AN295" i="2"/>
  <c r="AN296" i="2"/>
  <c r="AN297" i="2"/>
  <c r="AN298" i="2"/>
  <c r="AN299" i="2"/>
  <c r="AN300" i="2"/>
  <c r="AN301" i="2"/>
  <c r="AN302" i="2"/>
  <c r="AN303" i="2"/>
  <c r="AN304" i="2"/>
  <c r="AN305" i="2"/>
  <c r="AN306" i="2"/>
  <c r="AN307" i="2"/>
  <c r="AN308" i="2"/>
  <c r="AN309" i="2"/>
  <c r="AN310" i="2"/>
  <c r="AN311" i="2"/>
  <c r="AN312" i="2"/>
  <c r="AN313" i="2"/>
  <c r="AN314" i="2"/>
  <c r="AN315" i="2"/>
  <c r="AN316" i="2"/>
  <c r="AN317" i="2"/>
  <c r="AN318" i="2"/>
  <c r="AN319" i="2"/>
  <c r="AN320" i="2"/>
  <c r="AN321" i="2"/>
  <c r="AN322" i="2"/>
  <c r="AN323" i="2"/>
  <c r="AN324" i="2"/>
  <c r="AN325" i="2"/>
  <c r="AN326" i="2"/>
  <c r="AN327" i="2"/>
  <c r="AN328" i="2"/>
  <c r="AN329" i="2"/>
  <c r="AN330" i="2"/>
  <c r="AN331" i="2"/>
  <c r="AN332" i="2"/>
  <c r="AN333" i="2"/>
  <c r="AN334" i="2"/>
  <c r="AN335" i="2"/>
  <c r="AN336" i="2"/>
  <c r="AN337" i="2"/>
  <c r="AN338" i="2"/>
  <c r="AN339" i="2"/>
  <c r="AN340" i="2"/>
  <c r="AN341" i="2"/>
  <c r="AN342" i="2"/>
  <c r="AN343" i="2"/>
  <c r="AN344" i="2"/>
  <c r="AN345" i="2"/>
  <c r="AN346" i="2"/>
  <c r="AN347" i="2"/>
  <c r="AN348" i="2"/>
  <c r="AN349" i="2"/>
  <c r="AN350" i="2"/>
  <c r="AN351" i="2"/>
  <c r="AN352" i="2"/>
  <c r="AN353" i="2"/>
  <c r="AN354" i="2"/>
  <c r="AN355" i="2"/>
  <c r="AN356" i="2"/>
  <c r="AN357" i="2"/>
  <c r="AN358" i="2"/>
  <c r="AN359" i="2"/>
  <c r="AN360" i="2"/>
  <c r="AN361" i="2"/>
  <c r="AN362" i="2"/>
  <c r="AN363" i="2"/>
  <c r="AN364" i="2"/>
  <c r="AN365" i="2"/>
  <c r="AN366" i="2"/>
  <c r="AN367" i="2"/>
  <c r="AN368" i="2"/>
  <c r="AN369" i="2"/>
  <c r="AN370" i="2"/>
  <c r="AN371" i="2"/>
  <c r="AN372" i="2"/>
  <c r="AN373" i="2"/>
  <c r="AN374" i="2"/>
  <c r="AN375" i="2"/>
  <c r="AN376" i="2"/>
  <c r="AN377" i="2"/>
  <c r="AN378" i="2"/>
  <c r="AN379" i="2"/>
  <c r="AN380" i="2"/>
  <c r="AN381" i="2"/>
  <c r="AN382" i="2"/>
  <c r="AN383" i="2"/>
  <c r="AN384" i="2"/>
  <c r="AN385" i="2"/>
  <c r="AN386" i="2"/>
  <c r="AN387" i="2"/>
  <c r="AN388" i="2"/>
  <c r="AN389" i="2"/>
  <c r="AN390" i="2"/>
  <c r="AN391" i="2"/>
  <c r="AN392" i="2"/>
  <c r="AN393" i="2"/>
  <c r="AQ2" i="2"/>
  <c r="AQ3" i="2"/>
  <c r="AQ4" i="2"/>
  <c r="AQ5" i="2"/>
  <c r="AQ6" i="2"/>
  <c r="AQ7" i="2"/>
  <c r="AQ8" i="2"/>
  <c r="AQ9" i="2"/>
  <c r="AQ10" i="2"/>
  <c r="AQ11" i="2"/>
  <c r="AQ12" i="2"/>
  <c r="AQ13" i="2"/>
  <c r="AQ14" i="2"/>
  <c r="AQ15" i="2"/>
  <c r="AQ16" i="2"/>
  <c r="AQ17" i="2"/>
  <c r="AQ18" i="2"/>
  <c r="AQ19" i="2"/>
  <c r="AQ20" i="2"/>
  <c r="AQ21" i="2"/>
  <c r="AQ22" i="2"/>
  <c r="AQ23" i="2"/>
  <c r="AQ24" i="2"/>
  <c r="AQ25" i="2"/>
  <c r="AQ26" i="2"/>
  <c r="AQ27" i="2"/>
  <c r="AQ28" i="2"/>
  <c r="AQ29" i="2"/>
  <c r="AQ30" i="2"/>
  <c r="AQ31" i="2"/>
  <c r="AQ32" i="2"/>
  <c r="AQ33" i="2"/>
  <c r="AQ34" i="2"/>
  <c r="AQ35" i="2"/>
  <c r="AQ36" i="2"/>
  <c r="AQ37" i="2"/>
  <c r="AQ38" i="2"/>
  <c r="AQ39" i="2"/>
  <c r="AQ40" i="2"/>
  <c r="AQ41" i="2"/>
  <c r="AQ42" i="2"/>
  <c r="AQ43" i="2"/>
  <c r="AQ44" i="2"/>
  <c r="AQ45" i="2"/>
  <c r="AQ46" i="2"/>
  <c r="AQ47" i="2"/>
  <c r="AQ48" i="2"/>
  <c r="AQ49" i="2"/>
  <c r="AQ50" i="2"/>
  <c r="AQ51" i="2"/>
  <c r="AQ52" i="2"/>
  <c r="AQ53" i="2"/>
  <c r="AQ54" i="2"/>
  <c r="AQ55" i="2"/>
  <c r="AQ56" i="2"/>
  <c r="AQ57" i="2"/>
  <c r="AQ58" i="2"/>
  <c r="AQ59" i="2"/>
  <c r="AQ60" i="2"/>
  <c r="AQ61" i="2"/>
  <c r="AQ62" i="2"/>
  <c r="AQ63" i="2"/>
  <c r="AQ64" i="2"/>
  <c r="AQ65" i="2"/>
  <c r="AQ66" i="2"/>
  <c r="AQ67" i="2"/>
  <c r="AQ68" i="2"/>
  <c r="AQ69" i="2"/>
  <c r="AQ70" i="2"/>
  <c r="AQ71" i="2"/>
  <c r="AQ72" i="2"/>
  <c r="AQ73" i="2"/>
  <c r="AQ74" i="2"/>
  <c r="AQ75" i="2"/>
  <c r="AQ76" i="2"/>
  <c r="AQ77" i="2"/>
  <c r="AQ78" i="2"/>
  <c r="AQ79" i="2"/>
  <c r="AQ80" i="2"/>
  <c r="AQ81" i="2"/>
  <c r="AQ82" i="2"/>
  <c r="AQ83" i="2"/>
  <c r="AQ84" i="2"/>
  <c r="AQ85" i="2"/>
  <c r="AQ86" i="2"/>
  <c r="AQ87" i="2"/>
  <c r="AQ88" i="2"/>
  <c r="AQ89" i="2"/>
  <c r="AQ90" i="2"/>
  <c r="AQ91" i="2"/>
  <c r="AQ92" i="2"/>
  <c r="AQ93" i="2"/>
  <c r="AQ94" i="2"/>
  <c r="AQ95" i="2"/>
  <c r="AQ96" i="2"/>
  <c r="AQ97" i="2"/>
  <c r="AQ98" i="2"/>
  <c r="AQ99" i="2"/>
  <c r="AQ100" i="2"/>
  <c r="AQ101" i="2"/>
  <c r="AQ102" i="2"/>
  <c r="AQ103" i="2"/>
  <c r="AQ104" i="2"/>
  <c r="AQ105" i="2"/>
  <c r="AQ106" i="2"/>
  <c r="AQ107" i="2"/>
  <c r="AQ108" i="2"/>
  <c r="AQ109" i="2"/>
  <c r="AQ110" i="2"/>
  <c r="AQ111" i="2"/>
  <c r="AQ112" i="2"/>
  <c r="AQ113" i="2"/>
  <c r="AQ114" i="2"/>
  <c r="AQ115" i="2"/>
  <c r="AQ116" i="2"/>
  <c r="AQ117" i="2"/>
  <c r="AQ118" i="2"/>
  <c r="AQ119" i="2"/>
  <c r="AQ120" i="2"/>
  <c r="AQ121" i="2"/>
  <c r="AQ122" i="2"/>
  <c r="AQ123" i="2"/>
  <c r="AQ124" i="2"/>
  <c r="AQ125" i="2"/>
  <c r="AQ126" i="2"/>
  <c r="AQ127" i="2"/>
  <c r="AQ128" i="2"/>
  <c r="AQ129" i="2"/>
  <c r="AQ130" i="2"/>
  <c r="AQ131" i="2"/>
  <c r="AQ132" i="2"/>
  <c r="AQ133" i="2"/>
  <c r="AQ134" i="2"/>
  <c r="AQ135" i="2"/>
  <c r="AQ136" i="2"/>
  <c r="AQ137" i="2"/>
  <c r="AQ138" i="2"/>
  <c r="AQ139" i="2"/>
  <c r="AQ140" i="2"/>
  <c r="AQ141" i="2"/>
  <c r="AQ142" i="2"/>
  <c r="AQ143" i="2"/>
  <c r="AQ144" i="2"/>
  <c r="AQ145" i="2"/>
  <c r="AQ146" i="2"/>
  <c r="AQ147" i="2"/>
  <c r="AQ148" i="2"/>
  <c r="AQ149" i="2"/>
  <c r="AQ150" i="2"/>
  <c r="AQ151" i="2"/>
  <c r="AQ152" i="2"/>
  <c r="AQ153" i="2"/>
  <c r="AQ154" i="2"/>
  <c r="AQ155" i="2"/>
  <c r="AQ156" i="2"/>
  <c r="AQ157" i="2"/>
  <c r="AQ158" i="2"/>
  <c r="AQ159" i="2"/>
  <c r="AQ160" i="2"/>
  <c r="AQ161" i="2"/>
  <c r="AQ162" i="2"/>
  <c r="AQ163" i="2"/>
  <c r="AQ164" i="2"/>
  <c r="AQ165" i="2"/>
  <c r="AQ166" i="2"/>
  <c r="AQ167" i="2"/>
  <c r="AQ168" i="2"/>
  <c r="AQ169" i="2"/>
  <c r="AQ170" i="2"/>
  <c r="AQ171" i="2"/>
  <c r="AQ172" i="2"/>
  <c r="AQ173" i="2"/>
  <c r="AQ174" i="2"/>
  <c r="AQ175" i="2"/>
  <c r="AQ176" i="2"/>
  <c r="AQ177" i="2"/>
  <c r="AQ178" i="2"/>
  <c r="AQ179" i="2"/>
  <c r="AQ180" i="2"/>
  <c r="AQ181" i="2"/>
  <c r="AQ182" i="2"/>
  <c r="AQ183" i="2"/>
  <c r="AQ184" i="2"/>
  <c r="AQ185" i="2"/>
  <c r="AQ186" i="2"/>
  <c r="AQ187" i="2"/>
  <c r="AQ188" i="2"/>
  <c r="AQ189" i="2"/>
  <c r="AQ190" i="2"/>
  <c r="AQ191" i="2"/>
  <c r="AQ192" i="2"/>
  <c r="AQ193" i="2"/>
  <c r="AQ194" i="2"/>
  <c r="AQ195" i="2"/>
  <c r="AQ196" i="2"/>
  <c r="AQ197" i="2"/>
  <c r="AQ198" i="2"/>
  <c r="AQ199" i="2"/>
  <c r="AQ200" i="2"/>
  <c r="AQ201" i="2"/>
  <c r="AQ202" i="2"/>
  <c r="AQ203" i="2"/>
  <c r="AQ204" i="2"/>
  <c r="AQ205" i="2"/>
  <c r="AQ206" i="2"/>
  <c r="AQ207" i="2"/>
  <c r="AQ208" i="2"/>
  <c r="AQ209" i="2"/>
  <c r="AQ210" i="2"/>
  <c r="AQ211" i="2"/>
  <c r="AQ212" i="2"/>
  <c r="AQ213" i="2"/>
  <c r="AQ214" i="2"/>
  <c r="AQ215" i="2"/>
  <c r="AQ216" i="2"/>
  <c r="AQ217" i="2"/>
  <c r="AQ218" i="2"/>
  <c r="AQ219" i="2"/>
  <c r="AQ220" i="2"/>
  <c r="AQ221" i="2"/>
  <c r="AQ222" i="2"/>
  <c r="AQ223" i="2"/>
  <c r="AQ224" i="2"/>
  <c r="AQ225" i="2"/>
  <c r="AQ226" i="2"/>
  <c r="AQ227" i="2"/>
  <c r="AQ228" i="2"/>
  <c r="AQ229" i="2"/>
  <c r="AQ230" i="2"/>
  <c r="AQ231" i="2"/>
  <c r="AQ232" i="2"/>
  <c r="AQ233" i="2"/>
  <c r="AQ234" i="2"/>
  <c r="AQ235" i="2"/>
  <c r="AQ236" i="2"/>
  <c r="AQ237" i="2"/>
  <c r="AQ238" i="2"/>
  <c r="AQ239" i="2"/>
  <c r="AQ240" i="2"/>
  <c r="AQ241" i="2"/>
  <c r="AQ242" i="2"/>
  <c r="AQ243" i="2"/>
  <c r="AQ244" i="2"/>
  <c r="AQ245" i="2"/>
  <c r="AQ246" i="2"/>
  <c r="AQ247" i="2"/>
  <c r="AQ248" i="2"/>
  <c r="AQ249" i="2"/>
  <c r="AQ250" i="2"/>
  <c r="AQ251" i="2"/>
  <c r="AQ252" i="2"/>
  <c r="AQ253" i="2"/>
  <c r="AQ254" i="2"/>
  <c r="AQ255" i="2"/>
  <c r="AQ256" i="2"/>
  <c r="AQ257" i="2"/>
  <c r="AQ258" i="2"/>
  <c r="AQ259" i="2"/>
  <c r="AQ260" i="2"/>
  <c r="AQ261" i="2"/>
  <c r="AQ262" i="2"/>
  <c r="AQ263" i="2"/>
  <c r="AQ264" i="2"/>
  <c r="AQ265" i="2"/>
  <c r="AQ266" i="2"/>
  <c r="AQ267" i="2"/>
  <c r="AQ268" i="2"/>
  <c r="AQ269" i="2"/>
  <c r="AQ270" i="2"/>
  <c r="AQ271" i="2"/>
  <c r="AQ272" i="2"/>
  <c r="AQ273" i="2"/>
  <c r="AQ274" i="2"/>
  <c r="AQ275" i="2"/>
  <c r="AQ276" i="2"/>
  <c r="AQ277" i="2"/>
  <c r="AQ278" i="2"/>
  <c r="AQ279" i="2"/>
  <c r="AQ280" i="2"/>
  <c r="AQ281" i="2"/>
  <c r="AQ282" i="2"/>
  <c r="AQ283" i="2"/>
  <c r="AQ284" i="2"/>
  <c r="AQ285" i="2"/>
  <c r="AQ286" i="2"/>
  <c r="AQ287" i="2"/>
  <c r="AQ288" i="2"/>
  <c r="AQ289" i="2"/>
  <c r="AQ290" i="2"/>
  <c r="AQ291" i="2"/>
  <c r="AQ292" i="2"/>
  <c r="AQ293" i="2"/>
  <c r="AQ294" i="2"/>
  <c r="AQ295" i="2"/>
  <c r="AQ296" i="2"/>
  <c r="AQ297" i="2"/>
  <c r="AQ298" i="2"/>
  <c r="AQ299" i="2"/>
  <c r="AQ300" i="2"/>
  <c r="AQ301" i="2"/>
  <c r="AQ302" i="2"/>
  <c r="AQ303" i="2"/>
  <c r="AQ304" i="2"/>
  <c r="AQ305" i="2"/>
  <c r="AQ306" i="2"/>
  <c r="AQ307" i="2"/>
  <c r="AQ308" i="2"/>
  <c r="AQ309" i="2"/>
  <c r="AQ310" i="2"/>
  <c r="AQ311" i="2"/>
  <c r="AQ312" i="2"/>
  <c r="AQ313" i="2"/>
  <c r="AQ314" i="2"/>
  <c r="AQ315" i="2"/>
  <c r="AQ316" i="2"/>
  <c r="AQ317" i="2"/>
  <c r="AQ318" i="2"/>
  <c r="AQ319" i="2"/>
  <c r="AQ320" i="2"/>
  <c r="AQ321" i="2"/>
  <c r="AQ322" i="2"/>
  <c r="AQ323" i="2"/>
  <c r="AQ324" i="2"/>
  <c r="AQ325" i="2"/>
  <c r="AQ326" i="2"/>
  <c r="AQ327" i="2"/>
  <c r="AQ328" i="2"/>
  <c r="AQ329" i="2"/>
  <c r="AQ330" i="2"/>
  <c r="AQ331" i="2"/>
  <c r="AQ332" i="2"/>
  <c r="AQ333" i="2"/>
  <c r="AQ334" i="2"/>
  <c r="AQ335" i="2"/>
  <c r="AQ336" i="2"/>
  <c r="AQ337" i="2"/>
  <c r="AQ338" i="2"/>
  <c r="AQ339" i="2"/>
  <c r="AQ340" i="2"/>
  <c r="AQ341" i="2"/>
  <c r="AQ342" i="2"/>
  <c r="AQ343" i="2"/>
  <c r="AQ344" i="2"/>
  <c r="AQ345" i="2"/>
  <c r="AQ346" i="2"/>
  <c r="AQ347" i="2"/>
  <c r="AQ348" i="2"/>
  <c r="AQ349" i="2"/>
  <c r="AQ350" i="2"/>
  <c r="AQ351" i="2"/>
  <c r="AQ352" i="2"/>
  <c r="AQ353" i="2"/>
  <c r="AQ354" i="2"/>
  <c r="AQ355" i="2"/>
  <c r="AQ356" i="2"/>
  <c r="AQ357" i="2"/>
  <c r="AQ358" i="2"/>
  <c r="AQ359" i="2"/>
  <c r="AQ360" i="2"/>
  <c r="AQ361" i="2"/>
  <c r="AQ362" i="2"/>
  <c r="AQ363" i="2"/>
  <c r="AQ364" i="2"/>
  <c r="AQ365" i="2"/>
  <c r="AQ366" i="2"/>
  <c r="AQ367" i="2"/>
  <c r="AQ368" i="2"/>
  <c r="AQ369" i="2"/>
  <c r="AQ370" i="2"/>
  <c r="AQ371" i="2"/>
  <c r="AQ372" i="2"/>
  <c r="AQ373" i="2"/>
  <c r="AQ374" i="2"/>
  <c r="AQ375" i="2"/>
  <c r="AQ376" i="2"/>
  <c r="AQ377" i="2"/>
  <c r="AQ378" i="2"/>
  <c r="AQ379" i="2"/>
  <c r="AQ380" i="2"/>
  <c r="AQ381" i="2"/>
  <c r="AQ382" i="2"/>
  <c r="AQ383" i="2"/>
  <c r="AQ384" i="2"/>
  <c r="AQ385" i="2"/>
  <c r="AQ386" i="2"/>
  <c r="AQ387" i="2"/>
  <c r="AQ388" i="2"/>
  <c r="AQ389" i="2"/>
  <c r="AQ390" i="2"/>
  <c r="AQ391" i="2"/>
  <c r="AQ392" i="2"/>
  <c r="AQ393" i="2"/>
  <c r="AT2" i="2"/>
  <c r="AT3" i="2"/>
  <c r="AT4" i="2"/>
  <c r="AT5" i="2"/>
  <c r="AT6" i="2"/>
  <c r="AT7" i="2"/>
  <c r="AT8" i="2"/>
  <c r="AT9" i="2"/>
  <c r="AT10" i="2"/>
  <c r="AT11" i="2"/>
  <c r="AT12" i="2"/>
  <c r="AT13" i="2"/>
  <c r="AT14" i="2"/>
  <c r="AT15" i="2"/>
  <c r="AT16" i="2"/>
  <c r="AT17" i="2"/>
  <c r="AT18" i="2"/>
  <c r="AT19" i="2"/>
  <c r="AT20" i="2"/>
  <c r="AT21" i="2"/>
  <c r="AT22" i="2"/>
  <c r="AT23" i="2"/>
  <c r="AT24" i="2"/>
  <c r="AT25" i="2"/>
  <c r="AT26" i="2"/>
  <c r="AT27" i="2"/>
  <c r="AT28" i="2"/>
  <c r="AT29" i="2"/>
  <c r="AT30" i="2"/>
  <c r="AT31" i="2"/>
  <c r="AT32" i="2"/>
  <c r="AT33" i="2"/>
  <c r="AT34" i="2"/>
  <c r="AT35" i="2"/>
  <c r="AT36" i="2"/>
  <c r="AT37" i="2"/>
  <c r="AT38" i="2"/>
  <c r="AT39" i="2"/>
  <c r="AT40" i="2"/>
  <c r="AT41" i="2"/>
  <c r="AT42" i="2"/>
  <c r="AT43" i="2"/>
  <c r="AT44" i="2"/>
  <c r="AT45" i="2"/>
  <c r="AT46" i="2"/>
  <c r="AT47" i="2"/>
  <c r="AT48" i="2"/>
  <c r="AT49" i="2"/>
  <c r="AT50" i="2"/>
  <c r="AT51" i="2"/>
  <c r="AT52" i="2"/>
  <c r="AT53" i="2"/>
  <c r="AT54" i="2"/>
  <c r="AT55" i="2"/>
  <c r="AT56" i="2"/>
  <c r="AT57" i="2"/>
  <c r="AT58" i="2"/>
  <c r="AT59" i="2"/>
  <c r="AT60" i="2"/>
  <c r="AT61" i="2"/>
  <c r="AT62" i="2"/>
  <c r="AT63" i="2"/>
  <c r="AT64" i="2"/>
  <c r="AT65" i="2"/>
  <c r="AT66" i="2"/>
  <c r="AT67" i="2"/>
  <c r="AT68" i="2"/>
  <c r="AT69" i="2"/>
  <c r="AT70" i="2"/>
  <c r="AT71" i="2"/>
  <c r="AT72" i="2"/>
  <c r="AT73" i="2"/>
  <c r="AT74" i="2"/>
  <c r="AT75" i="2"/>
  <c r="AT76" i="2"/>
  <c r="AT77" i="2"/>
  <c r="AT78" i="2"/>
  <c r="AT79" i="2"/>
  <c r="AT80" i="2"/>
  <c r="AT81" i="2"/>
  <c r="AT82" i="2"/>
  <c r="AT83" i="2"/>
  <c r="AT84" i="2"/>
  <c r="AT85" i="2"/>
  <c r="AT86" i="2"/>
  <c r="AT87" i="2"/>
  <c r="AT88" i="2"/>
  <c r="AT89" i="2"/>
  <c r="AT90" i="2"/>
  <c r="AT91" i="2"/>
  <c r="AT92" i="2"/>
  <c r="AT93" i="2"/>
  <c r="AT94" i="2"/>
  <c r="AT95" i="2"/>
  <c r="AT96" i="2"/>
  <c r="AT97" i="2"/>
  <c r="AT98" i="2"/>
  <c r="AT99" i="2"/>
  <c r="AT100" i="2"/>
  <c r="AT101" i="2"/>
  <c r="AT102" i="2"/>
  <c r="AT103" i="2"/>
  <c r="AT104" i="2"/>
  <c r="AT105" i="2"/>
  <c r="AT106" i="2"/>
  <c r="AT107" i="2"/>
  <c r="AT108" i="2"/>
  <c r="AT109" i="2"/>
  <c r="AT110" i="2"/>
  <c r="AT111" i="2"/>
  <c r="AT112" i="2"/>
  <c r="AT113" i="2"/>
  <c r="AT114" i="2"/>
  <c r="AT115" i="2"/>
  <c r="AT116" i="2"/>
  <c r="AT117" i="2"/>
  <c r="AT118" i="2"/>
  <c r="AT119" i="2"/>
  <c r="AT120" i="2"/>
  <c r="AT121" i="2"/>
  <c r="AT122" i="2"/>
  <c r="AT123" i="2"/>
  <c r="AT124" i="2"/>
  <c r="AT125" i="2"/>
  <c r="AT126" i="2"/>
  <c r="AT127" i="2"/>
  <c r="AT128" i="2"/>
  <c r="AT129" i="2"/>
  <c r="AT130" i="2"/>
  <c r="AT131" i="2"/>
  <c r="AT132" i="2"/>
  <c r="AT133" i="2"/>
  <c r="AT134" i="2"/>
  <c r="AT135" i="2"/>
  <c r="AT136" i="2"/>
  <c r="AT137" i="2"/>
  <c r="AT138" i="2"/>
  <c r="AT139" i="2"/>
  <c r="AT140" i="2"/>
  <c r="AT141" i="2"/>
  <c r="AT142" i="2"/>
  <c r="AT143" i="2"/>
  <c r="AT144" i="2"/>
  <c r="AT145" i="2"/>
  <c r="AT146" i="2"/>
  <c r="AT147" i="2"/>
  <c r="AT148" i="2"/>
  <c r="AT149" i="2"/>
  <c r="AT150" i="2"/>
  <c r="AT151" i="2"/>
  <c r="AT152" i="2"/>
  <c r="AT153" i="2"/>
  <c r="AT154" i="2"/>
  <c r="AT155" i="2"/>
  <c r="AT156" i="2"/>
  <c r="AT157" i="2"/>
  <c r="AT158" i="2"/>
  <c r="AT159" i="2"/>
  <c r="AT160" i="2"/>
  <c r="AT161" i="2"/>
  <c r="AT162" i="2"/>
  <c r="AT163" i="2"/>
  <c r="AT164" i="2"/>
  <c r="AT165" i="2"/>
  <c r="AT166" i="2"/>
  <c r="AT167" i="2"/>
  <c r="AT168" i="2"/>
  <c r="AT169" i="2"/>
  <c r="AT170" i="2"/>
  <c r="AT171" i="2"/>
  <c r="AT172" i="2"/>
  <c r="AT173" i="2"/>
  <c r="AT174" i="2"/>
  <c r="AT175" i="2"/>
  <c r="AT176" i="2"/>
  <c r="AT177" i="2"/>
  <c r="AT178" i="2"/>
  <c r="AT179" i="2"/>
  <c r="AT180" i="2"/>
  <c r="AT181" i="2"/>
  <c r="AT182" i="2"/>
  <c r="AT183" i="2"/>
  <c r="AT184" i="2"/>
  <c r="AT185" i="2"/>
  <c r="AT186" i="2"/>
  <c r="AT187" i="2"/>
  <c r="AT188" i="2"/>
  <c r="AT189" i="2"/>
  <c r="AT190" i="2"/>
  <c r="AT191" i="2"/>
  <c r="AT192" i="2"/>
  <c r="AT193" i="2"/>
  <c r="AT194" i="2"/>
  <c r="AT195" i="2"/>
  <c r="AT196" i="2"/>
  <c r="AT197" i="2"/>
  <c r="AT198" i="2"/>
  <c r="AT199" i="2"/>
  <c r="AT200" i="2"/>
  <c r="AT201" i="2"/>
  <c r="AT202" i="2"/>
  <c r="AT203" i="2"/>
  <c r="AT204" i="2"/>
  <c r="AT205" i="2"/>
  <c r="AT206" i="2"/>
  <c r="AT207" i="2"/>
  <c r="AT208" i="2"/>
  <c r="AT209" i="2"/>
  <c r="AT210" i="2"/>
  <c r="AT211" i="2"/>
  <c r="AT212" i="2"/>
  <c r="AT213" i="2"/>
  <c r="AT214" i="2"/>
  <c r="AT215" i="2"/>
  <c r="AT216" i="2"/>
  <c r="AT217" i="2"/>
  <c r="AT218" i="2"/>
  <c r="AT219" i="2"/>
  <c r="AT220" i="2"/>
  <c r="AT221" i="2"/>
  <c r="AT222" i="2"/>
  <c r="AT223" i="2"/>
  <c r="AT224" i="2"/>
  <c r="AT225" i="2"/>
  <c r="AT226" i="2"/>
  <c r="AT227" i="2"/>
  <c r="AT228" i="2"/>
  <c r="AT229" i="2"/>
  <c r="AT230" i="2"/>
  <c r="AT231" i="2"/>
  <c r="AT232" i="2"/>
  <c r="AT233" i="2"/>
  <c r="AT234" i="2"/>
  <c r="AT235" i="2"/>
  <c r="AT236" i="2"/>
  <c r="AT237" i="2"/>
  <c r="AT238" i="2"/>
  <c r="AT239" i="2"/>
  <c r="AT240" i="2"/>
  <c r="AT241" i="2"/>
  <c r="AT242" i="2"/>
  <c r="AT243" i="2"/>
  <c r="AT244" i="2"/>
  <c r="AT245" i="2"/>
  <c r="AT246" i="2"/>
  <c r="AT247" i="2"/>
  <c r="AT248" i="2"/>
  <c r="AT249" i="2"/>
  <c r="AT250" i="2"/>
  <c r="AT251" i="2"/>
  <c r="AT252" i="2"/>
  <c r="AT253" i="2"/>
  <c r="AT254" i="2"/>
  <c r="AT255" i="2"/>
  <c r="AT256" i="2"/>
  <c r="AT257" i="2"/>
  <c r="AT258" i="2"/>
  <c r="AT259" i="2"/>
  <c r="AT260" i="2"/>
  <c r="AT261" i="2"/>
  <c r="AT262" i="2"/>
  <c r="AT263" i="2"/>
  <c r="AT264" i="2"/>
  <c r="AT265" i="2"/>
  <c r="AT266" i="2"/>
  <c r="AT267" i="2"/>
  <c r="AT268" i="2"/>
  <c r="AT269" i="2"/>
  <c r="AT270" i="2"/>
  <c r="AT271" i="2"/>
  <c r="AT272" i="2"/>
  <c r="AT273" i="2"/>
  <c r="AT274" i="2"/>
  <c r="AT275" i="2"/>
  <c r="AT276" i="2"/>
  <c r="AT277" i="2"/>
  <c r="AT278" i="2"/>
  <c r="AT279" i="2"/>
  <c r="AT280" i="2"/>
  <c r="AT281" i="2"/>
  <c r="AT282" i="2"/>
  <c r="AT283" i="2"/>
  <c r="AT284" i="2"/>
  <c r="AT285" i="2"/>
  <c r="AT286" i="2"/>
  <c r="AT287" i="2"/>
  <c r="AT288" i="2"/>
  <c r="AT289" i="2"/>
  <c r="AT290" i="2"/>
  <c r="AT291" i="2"/>
  <c r="AT292" i="2"/>
  <c r="AT293" i="2"/>
  <c r="AT294" i="2"/>
  <c r="AT295" i="2"/>
  <c r="AT296" i="2"/>
  <c r="AT297" i="2"/>
  <c r="AT298" i="2"/>
  <c r="AT299" i="2"/>
  <c r="AT300" i="2"/>
  <c r="AT301" i="2"/>
  <c r="AT302" i="2"/>
  <c r="AT303" i="2"/>
  <c r="AT304" i="2"/>
  <c r="AT305" i="2"/>
  <c r="AT306" i="2"/>
  <c r="AT307" i="2"/>
  <c r="AT308" i="2"/>
  <c r="AT309" i="2"/>
  <c r="AT310" i="2"/>
  <c r="AT311" i="2"/>
  <c r="AT312" i="2"/>
  <c r="AT313" i="2"/>
  <c r="AT314" i="2"/>
  <c r="AT315" i="2"/>
  <c r="AT316" i="2"/>
  <c r="AT317" i="2"/>
  <c r="AT318" i="2"/>
  <c r="AT319" i="2"/>
  <c r="AT320" i="2"/>
  <c r="AT321" i="2"/>
  <c r="AT322" i="2"/>
  <c r="AT323" i="2"/>
  <c r="AT324" i="2"/>
  <c r="AT325" i="2"/>
  <c r="AT326" i="2"/>
  <c r="AT327" i="2"/>
  <c r="AT328" i="2"/>
  <c r="AT329" i="2"/>
  <c r="AT330" i="2"/>
  <c r="AT331" i="2"/>
  <c r="AT332" i="2"/>
  <c r="AT333" i="2"/>
  <c r="AT334" i="2"/>
  <c r="AT335" i="2"/>
  <c r="AT336" i="2"/>
  <c r="AT337" i="2"/>
  <c r="AT338" i="2"/>
  <c r="AT339" i="2"/>
  <c r="AT340" i="2"/>
  <c r="AT341" i="2"/>
  <c r="AT342" i="2"/>
  <c r="AT343" i="2"/>
  <c r="AT344" i="2"/>
  <c r="AT345" i="2"/>
  <c r="AT346" i="2"/>
  <c r="AT347" i="2"/>
  <c r="AT348" i="2"/>
  <c r="AT349" i="2"/>
  <c r="AT350" i="2"/>
  <c r="AT351" i="2"/>
  <c r="AT352" i="2"/>
  <c r="AT353" i="2"/>
  <c r="AT354" i="2"/>
  <c r="AT355" i="2"/>
  <c r="AT356" i="2"/>
  <c r="AT357" i="2"/>
  <c r="AT358" i="2"/>
  <c r="AT359" i="2"/>
  <c r="AT360" i="2"/>
  <c r="AT361" i="2"/>
  <c r="AT362" i="2"/>
  <c r="AT363" i="2"/>
  <c r="AT364" i="2"/>
  <c r="AT365" i="2"/>
  <c r="AT366" i="2"/>
  <c r="AT367" i="2"/>
  <c r="AT368" i="2"/>
  <c r="AT369" i="2"/>
  <c r="AT370" i="2"/>
  <c r="AT371" i="2"/>
  <c r="AT372" i="2"/>
  <c r="AT373" i="2"/>
  <c r="AT374" i="2"/>
  <c r="AT375" i="2"/>
  <c r="AT376" i="2"/>
  <c r="AT377" i="2"/>
  <c r="AT378" i="2"/>
  <c r="AT379" i="2"/>
  <c r="AT380" i="2"/>
  <c r="AT381" i="2"/>
  <c r="AT382" i="2"/>
  <c r="AT383" i="2"/>
  <c r="AT384" i="2"/>
  <c r="AT385" i="2"/>
  <c r="AT386" i="2"/>
  <c r="AT387" i="2"/>
  <c r="AT388" i="2"/>
  <c r="AT389" i="2"/>
  <c r="AT390" i="2"/>
  <c r="AT391" i="2"/>
  <c r="AT392" i="2"/>
  <c r="AT393" i="2"/>
  <c r="AW2" i="2"/>
  <c r="AW3" i="2"/>
  <c r="AW4" i="2"/>
  <c r="AW5" i="2"/>
  <c r="AW6" i="2"/>
  <c r="AW7" i="2"/>
  <c r="AW8" i="2"/>
  <c r="AW9" i="2"/>
  <c r="AW10" i="2"/>
  <c r="AW11" i="2"/>
  <c r="AW12" i="2"/>
  <c r="AW13" i="2"/>
  <c r="AW14" i="2"/>
  <c r="AW15" i="2"/>
  <c r="AW16" i="2"/>
  <c r="AW17" i="2"/>
  <c r="AW18" i="2"/>
  <c r="AW19" i="2"/>
  <c r="AW20" i="2"/>
  <c r="AW21" i="2"/>
  <c r="AW22" i="2"/>
  <c r="AW23" i="2"/>
  <c r="AW24" i="2"/>
  <c r="AW25" i="2"/>
  <c r="AW26" i="2"/>
  <c r="AW27" i="2"/>
  <c r="AW28" i="2"/>
  <c r="AW29" i="2"/>
  <c r="AW30" i="2"/>
  <c r="AW31" i="2"/>
  <c r="AW32" i="2"/>
  <c r="AW33" i="2"/>
  <c r="AW34" i="2"/>
  <c r="AW35" i="2"/>
  <c r="AW36" i="2"/>
  <c r="AW37" i="2"/>
  <c r="AW38" i="2"/>
  <c r="AW39" i="2"/>
  <c r="AW40" i="2"/>
  <c r="AW41" i="2"/>
  <c r="AW42" i="2"/>
  <c r="AW43" i="2"/>
  <c r="AW44" i="2"/>
  <c r="AW45" i="2"/>
  <c r="AW46" i="2"/>
  <c r="AW47" i="2"/>
  <c r="AW48" i="2"/>
  <c r="AW49" i="2"/>
  <c r="AW50" i="2"/>
  <c r="AW51" i="2"/>
  <c r="AW52" i="2"/>
  <c r="AW53" i="2"/>
  <c r="AW54" i="2"/>
  <c r="AW55" i="2"/>
  <c r="AW56" i="2"/>
  <c r="AW57" i="2"/>
  <c r="AW58" i="2"/>
  <c r="AW59" i="2"/>
  <c r="AW60" i="2"/>
  <c r="AW61" i="2"/>
  <c r="AW62" i="2"/>
  <c r="AW63" i="2"/>
  <c r="AW64" i="2"/>
  <c r="AW65" i="2"/>
  <c r="AW66" i="2"/>
  <c r="AW67" i="2"/>
  <c r="AW68" i="2"/>
  <c r="AW69" i="2"/>
  <c r="AW70" i="2"/>
  <c r="AW71" i="2"/>
  <c r="AW72" i="2"/>
  <c r="AW73" i="2"/>
  <c r="AW74" i="2"/>
  <c r="AW75" i="2"/>
  <c r="AW76" i="2"/>
  <c r="AW77" i="2"/>
  <c r="AW78" i="2"/>
  <c r="AW79" i="2"/>
  <c r="AW80" i="2"/>
  <c r="AW81" i="2"/>
  <c r="AW82" i="2"/>
  <c r="AW83" i="2"/>
  <c r="AW84" i="2"/>
  <c r="AW85" i="2"/>
  <c r="AW86" i="2"/>
  <c r="AW87" i="2"/>
  <c r="AW88" i="2"/>
  <c r="AW89" i="2"/>
  <c r="AW90" i="2"/>
  <c r="AW91" i="2"/>
  <c r="AW92" i="2"/>
  <c r="AW93" i="2"/>
  <c r="AW94" i="2"/>
  <c r="AW95" i="2"/>
  <c r="AW96" i="2"/>
  <c r="AW97" i="2"/>
  <c r="AW98" i="2"/>
  <c r="AW99" i="2"/>
  <c r="AW100" i="2"/>
  <c r="AW101" i="2"/>
  <c r="AW102" i="2"/>
  <c r="AW103" i="2"/>
  <c r="AW104" i="2"/>
  <c r="AW105" i="2"/>
  <c r="AW106" i="2"/>
  <c r="AW107" i="2"/>
  <c r="AW108" i="2"/>
  <c r="AW109" i="2"/>
  <c r="AW110" i="2"/>
  <c r="AW111" i="2"/>
  <c r="AW112" i="2"/>
  <c r="AW113" i="2"/>
  <c r="AW114" i="2"/>
  <c r="AW115" i="2"/>
  <c r="AW116" i="2"/>
  <c r="AW117" i="2"/>
  <c r="AW118" i="2"/>
  <c r="AW119" i="2"/>
  <c r="AW120" i="2"/>
  <c r="AW121" i="2"/>
  <c r="AW122" i="2"/>
  <c r="AW123" i="2"/>
  <c r="AW124" i="2"/>
  <c r="AW125" i="2"/>
  <c r="AW126" i="2"/>
  <c r="AW127" i="2"/>
  <c r="AW128" i="2"/>
  <c r="AW129" i="2"/>
  <c r="AW130" i="2"/>
  <c r="AW131" i="2"/>
  <c r="AW132" i="2"/>
  <c r="AW133" i="2"/>
  <c r="AW134" i="2"/>
  <c r="AW135" i="2"/>
  <c r="AW136" i="2"/>
  <c r="AW137" i="2"/>
  <c r="AW138" i="2"/>
  <c r="AW139" i="2"/>
  <c r="AW140" i="2"/>
  <c r="AW141" i="2"/>
  <c r="AW142" i="2"/>
  <c r="AW143" i="2"/>
  <c r="AW144" i="2"/>
  <c r="AW145" i="2"/>
  <c r="AW146" i="2"/>
  <c r="AW147" i="2"/>
  <c r="AW148" i="2"/>
  <c r="AW149" i="2"/>
  <c r="AW150" i="2"/>
  <c r="AW151" i="2"/>
  <c r="AW152" i="2"/>
  <c r="AW153" i="2"/>
  <c r="AW154" i="2"/>
  <c r="AW155" i="2"/>
  <c r="AW156" i="2"/>
  <c r="AW157" i="2"/>
  <c r="AW158" i="2"/>
  <c r="AW159" i="2"/>
  <c r="AW160" i="2"/>
  <c r="AW161" i="2"/>
  <c r="AW162" i="2"/>
  <c r="AW163" i="2"/>
  <c r="AW164" i="2"/>
  <c r="AW165" i="2"/>
  <c r="AW166" i="2"/>
  <c r="AW167" i="2"/>
  <c r="AW168" i="2"/>
  <c r="AW169" i="2"/>
  <c r="AW170" i="2"/>
  <c r="AW171" i="2"/>
  <c r="AW172" i="2"/>
  <c r="AW173" i="2"/>
  <c r="AW174" i="2"/>
  <c r="AW175" i="2"/>
  <c r="AW176" i="2"/>
  <c r="AW177" i="2"/>
  <c r="AW178" i="2"/>
  <c r="AW179" i="2"/>
  <c r="AW180" i="2"/>
  <c r="AW181" i="2"/>
  <c r="AW182" i="2"/>
  <c r="AW183" i="2"/>
  <c r="AW184" i="2"/>
  <c r="AW185" i="2"/>
  <c r="AW186" i="2"/>
  <c r="AW187" i="2"/>
  <c r="AW188" i="2"/>
  <c r="AW189" i="2"/>
  <c r="AW190" i="2"/>
  <c r="AW191" i="2"/>
  <c r="AW192" i="2"/>
  <c r="AW193" i="2"/>
  <c r="AW194" i="2"/>
  <c r="AW195" i="2"/>
  <c r="AW196" i="2"/>
  <c r="AW197" i="2"/>
  <c r="AW198" i="2"/>
  <c r="AW199" i="2"/>
  <c r="AW200" i="2"/>
  <c r="AW201" i="2"/>
  <c r="AW202" i="2"/>
  <c r="AW203" i="2"/>
  <c r="AW204" i="2"/>
  <c r="AW205" i="2"/>
  <c r="AW206" i="2"/>
  <c r="AW207" i="2"/>
  <c r="AW208" i="2"/>
  <c r="AW209" i="2"/>
  <c r="AW210" i="2"/>
  <c r="AW211" i="2"/>
  <c r="AW212" i="2"/>
  <c r="AW213" i="2"/>
  <c r="AW214" i="2"/>
  <c r="AW215" i="2"/>
  <c r="AW216" i="2"/>
  <c r="AW217" i="2"/>
  <c r="AW218" i="2"/>
  <c r="AW219" i="2"/>
  <c r="AW220" i="2"/>
  <c r="AW221" i="2"/>
  <c r="AW222" i="2"/>
  <c r="AW223" i="2"/>
  <c r="AW224" i="2"/>
  <c r="AW225" i="2"/>
  <c r="AW226" i="2"/>
  <c r="AW227" i="2"/>
  <c r="AW228" i="2"/>
  <c r="AW229" i="2"/>
  <c r="AW230" i="2"/>
  <c r="AW231" i="2"/>
  <c r="AW232" i="2"/>
  <c r="AW233" i="2"/>
  <c r="AW234" i="2"/>
  <c r="AW235" i="2"/>
  <c r="AW236" i="2"/>
  <c r="AW237" i="2"/>
  <c r="AW238" i="2"/>
  <c r="AW239" i="2"/>
  <c r="AW240" i="2"/>
  <c r="AW241" i="2"/>
  <c r="AW242" i="2"/>
  <c r="AW243" i="2"/>
  <c r="AW244" i="2"/>
  <c r="AW245" i="2"/>
  <c r="AW246" i="2"/>
  <c r="AW247" i="2"/>
  <c r="AW248" i="2"/>
  <c r="AW249" i="2"/>
  <c r="AW250" i="2"/>
  <c r="AW251" i="2"/>
  <c r="AW252" i="2"/>
  <c r="AW253" i="2"/>
  <c r="AW254" i="2"/>
  <c r="AW255" i="2"/>
  <c r="AW256" i="2"/>
  <c r="AW257" i="2"/>
  <c r="AW258" i="2"/>
  <c r="AW259" i="2"/>
  <c r="AW260" i="2"/>
  <c r="AW261" i="2"/>
  <c r="AW262" i="2"/>
  <c r="AW263" i="2"/>
  <c r="AW264" i="2"/>
  <c r="AW265" i="2"/>
  <c r="AW266" i="2"/>
  <c r="AW267" i="2"/>
  <c r="AW268" i="2"/>
  <c r="AW269" i="2"/>
  <c r="AW270" i="2"/>
  <c r="AW271" i="2"/>
  <c r="AW272" i="2"/>
  <c r="AW273" i="2"/>
  <c r="AW274" i="2"/>
  <c r="AW275" i="2"/>
  <c r="AW276" i="2"/>
  <c r="AW277" i="2"/>
  <c r="AW278" i="2"/>
  <c r="AW279" i="2"/>
  <c r="AW280" i="2"/>
  <c r="AW281" i="2"/>
  <c r="AW282" i="2"/>
  <c r="AW283" i="2"/>
  <c r="AW284" i="2"/>
  <c r="AW285" i="2"/>
  <c r="AW286" i="2"/>
  <c r="AW287" i="2"/>
  <c r="AW288" i="2"/>
  <c r="AW289" i="2"/>
  <c r="AW290" i="2"/>
  <c r="AW291" i="2"/>
  <c r="AW292" i="2"/>
  <c r="AW293" i="2"/>
  <c r="AW294" i="2"/>
  <c r="AW295" i="2"/>
  <c r="AW296" i="2"/>
  <c r="AW297" i="2"/>
  <c r="AW298" i="2"/>
  <c r="AW299" i="2"/>
  <c r="AW300" i="2"/>
  <c r="AW301" i="2"/>
  <c r="AW302" i="2"/>
  <c r="AW303" i="2"/>
  <c r="AW304" i="2"/>
  <c r="AW305" i="2"/>
  <c r="AW306" i="2"/>
  <c r="AW307" i="2"/>
  <c r="AW308" i="2"/>
  <c r="AW309" i="2"/>
  <c r="AW310" i="2"/>
  <c r="AW311" i="2"/>
  <c r="AW312" i="2"/>
  <c r="AW313" i="2"/>
  <c r="AW314" i="2"/>
  <c r="AW315" i="2"/>
  <c r="AW316" i="2"/>
  <c r="AW317" i="2"/>
  <c r="AW318" i="2"/>
  <c r="AW319" i="2"/>
  <c r="AW320" i="2"/>
  <c r="AW321" i="2"/>
  <c r="AW322" i="2"/>
  <c r="AW323" i="2"/>
  <c r="AW324" i="2"/>
  <c r="AW325" i="2"/>
  <c r="AW326" i="2"/>
  <c r="AW327" i="2"/>
  <c r="AW328" i="2"/>
  <c r="AW329" i="2"/>
  <c r="AW330" i="2"/>
  <c r="AW331" i="2"/>
  <c r="AW332" i="2"/>
  <c r="AW333" i="2"/>
  <c r="AW334" i="2"/>
  <c r="AW335" i="2"/>
  <c r="AW336" i="2"/>
  <c r="AW337" i="2"/>
  <c r="AW338" i="2"/>
  <c r="AW339" i="2"/>
  <c r="AW340" i="2"/>
  <c r="AW341" i="2"/>
  <c r="AW342" i="2"/>
  <c r="AW343" i="2"/>
  <c r="AW344" i="2"/>
  <c r="AW345" i="2"/>
  <c r="AW346" i="2"/>
  <c r="AW347" i="2"/>
  <c r="AW348" i="2"/>
  <c r="AW349" i="2"/>
  <c r="AW350" i="2"/>
  <c r="AW351" i="2"/>
  <c r="AW352" i="2"/>
  <c r="AW353" i="2"/>
  <c r="AW354" i="2"/>
  <c r="AW355" i="2"/>
  <c r="AW356" i="2"/>
  <c r="AW357" i="2"/>
  <c r="AW358" i="2"/>
  <c r="AW359" i="2"/>
  <c r="AW360" i="2"/>
  <c r="AW361" i="2"/>
  <c r="AW362" i="2"/>
  <c r="AW363" i="2"/>
  <c r="AW364" i="2"/>
  <c r="AW365" i="2"/>
  <c r="AW366" i="2"/>
  <c r="AW367" i="2"/>
  <c r="AW368" i="2"/>
  <c r="AW369" i="2"/>
  <c r="AW370" i="2"/>
  <c r="AW371" i="2"/>
  <c r="AW372" i="2"/>
  <c r="AW373" i="2"/>
  <c r="AW374" i="2"/>
  <c r="AW375" i="2"/>
  <c r="AW376" i="2"/>
  <c r="AW377" i="2"/>
  <c r="AW378" i="2"/>
  <c r="AW379" i="2"/>
  <c r="AW380" i="2"/>
  <c r="AW381" i="2"/>
  <c r="AW382" i="2"/>
  <c r="AW383" i="2"/>
  <c r="AW384" i="2"/>
  <c r="AW385" i="2"/>
  <c r="AW386" i="2"/>
  <c r="AW387" i="2"/>
  <c r="AW388" i="2"/>
  <c r="AW389" i="2"/>
  <c r="AW390" i="2"/>
  <c r="AW391" i="2"/>
  <c r="AW392" i="2"/>
  <c r="AW393" i="2"/>
  <c r="AZ2" i="2"/>
  <c r="AZ3" i="2"/>
  <c r="AZ4" i="2"/>
  <c r="AZ5" i="2"/>
  <c r="AZ6" i="2"/>
  <c r="AZ7" i="2"/>
  <c r="AZ8" i="2"/>
  <c r="AZ9" i="2"/>
  <c r="AZ10" i="2"/>
  <c r="AZ11" i="2"/>
  <c r="AZ12" i="2"/>
  <c r="AZ13" i="2"/>
  <c r="AZ14" i="2"/>
  <c r="AZ15" i="2"/>
  <c r="AZ16" i="2"/>
  <c r="AZ17" i="2"/>
  <c r="AZ18" i="2"/>
  <c r="AZ19" i="2"/>
  <c r="AZ20" i="2"/>
  <c r="AZ21" i="2"/>
  <c r="AZ22" i="2"/>
  <c r="AZ23" i="2"/>
  <c r="AZ24" i="2"/>
  <c r="AZ25" i="2"/>
  <c r="AZ26" i="2"/>
  <c r="AZ27" i="2"/>
  <c r="AZ28" i="2"/>
  <c r="AZ29" i="2"/>
  <c r="AZ30" i="2"/>
  <c r="AZ31" i="2"/>
  <c r="AZ32" i="2"/>
  <c r="AZ33" i="2"/>
  <c r="AZ34" i="2"/>
  <c r="AZ35" i="2"/>
  <c r="AZ36" i="2"/>
  <c r="AZ37" i="2"/>
  <c r="AZ38" i="2"/>
  <c r="AZ39" i="2"/>
  <c r="AZ40" i="2"/>
  <c r="AZ41" i="2"/>
  <c r="AZ42" i="2"/>
  <c r="AZ43" i="2"/>
  <c r="AZ44" i="2"/>
  <c r="AZ45" i="2"/>
  <c r="AZ46" i="2"/>
  <c r="AZ47" i="2"/>
  <c r="AZ48" i="2"/>
  <c r="AZ49" i="2"/>
  <c r="AZ50" i="2"/>
  <c r="AZ51" i="2"/>
  <c r="AZ52" i="2"/>
  <c r="AZ53" i="2"/>
  <c r="AZ54" i="2"/>
  <c r="AZ55" i="2"/>
  <c r="AZ56" i="2"/>
  <c r="AZ57" i="2"/>
  <c r="AZ58" i="2"/>
  <c r="AZ59" i="2"/>
  <c r="AZ60" i="2"/>
  <c r="AZ61" i="2"/>
  <c r="AZ62" i="2"/>
  <c r="AZ63" i="2"/>
  <c r="AZ64" i="2"/>
  <c r="AZ65" i="2"/>
  <c r="AZ66" i="2"/>
  <c r="AZ67" i="2"/>
  <c r="AZ68" i="2"/>
  <c r="AZ69" i="2"/>
  <c r="AZ70" i="2"/>
  <c r="AZ71" i="2"/>
  <c r="AZ72" i="2"/>
  <c r="AZ73" i="2"/>
  <c r="AZ74" i="2"/>
  <c r="AZ75" i="2"/>
  <c r="AZ76" i="2"/>
  <c r="AZ77" i="2"/>
  <c r="AZ78" i="2"/>
  <c r="AZ79" i="2"/>
  <c r="AZ80" i="2"/>
  <c r="AZ81" i="2"/>
  <c r="AZ82" i="2"/>
  <c r="AZ83" i="2"/>
  <c r="AZ84" i="2"/>
  <c r="AZ85" i="2"/>
  <c r="AZ86" i="2"/>
  <c r="AZ87" i="2"/>
  <c r="AZ88" i="2"/>
  <c r="AZ89" i="2"/>
  <c r="AZ90" i="2"/>
  <c r="AZ91" i="2"/>
  <c r="AZ92" i="2"/>
  <c r="AZ93" i="2"/>
  <c r="AZ94" i="2"/>
  <c r="AZ95" i="2"/>
  <c r="AZ96" i="2"/>
  <c r="AZ97" i="2"/>
  <c r="AZ98" i="2"/>
  <c r="AZ99" i="2"/>
  <c r="AZ100" i="2"/>
  <c r="AZ101" i="2"/>
  <c r="AZ102" i="2"/>
  <c r="AZ103" i="2"/>
  <c r="AZ104" i="2"/>
  <c r="AZ105" i="2"/>
  <c r="AZ106" i="2"/>
  <c r="AZ107" i="2"/>
  <c r="AZ108" i="2"/>
  <c r="AZ109" i="2"/>
  <c r="AZ110" i="2"/>
  <c r="AZ111" i="2"/>
  <c r="AZ112" i="2"/>
  <c r="AZ113" i="2"/>
  <c r="AZ114" i="2"/>
  <c r="AZ115" i="2"/>
  <c r="AZ116" i="2"/>
  <c r="AZ117" i="2"/>
  <c r="AZ118" i="2"/>
  <c r="AZ119" i="2"/>
  <c r="AZ120" i="2"/>
  <c r="AZ121" i="2"/>
  <c r="AZ122" i="2"/>
  <c r="AZ123" i="2"/>
  <c r="AZ124" i="2"/>
  <c r="AZ125" i="2"/>
  <c r="AZ126" i="2"/>
  <c r="AZ127" i="2"/>
  <c r="AZ128" i="2"/>
  <c r="AZ129" i="2"/>
  <c r="AZ130" i="2"/>
  <c r="AZ131" i="2"/>
  <c r="AZ132" i="2"/>
  <c r="AZ133" i="2"/>
  <c r="AZ134" i="2"/>
  <c r="AZ135" i="2"/>
  <c r="AZ136" i="2"/>
  <c r="AZ137" i="2"/>
  <c r="AZ138" i="2"/>
  <c r="AZ139" i="2"/>
  <c r="AZ140" i="2"/>
  <c r="AZ141" i="2"/>
  <c r="AZ142" i="2"/>
  <c r="AZ143" i="2"/>
  <c r="AZ144" i="2"/>
  <c r="AZ145" i="2"/>
  <c r="AZ146" i="2"/>
  <c r="AZ147" i="2"/>
  <c r="AZ148" i="2"/>
  <c r="AZ149" i="2"/>
  <c r="AZ150" i="2"/>
  <c r="AZ151" i="2"/>
  <c r="AZ152" i="2"/>
  <c r="AZ153" i="2"/>
  <c r="AZ154" i="2"/>
  <c r="AZ155" i="2"/>
  <c r="AZ156" i="2"/>
  <c r="AZ157" i="2"/>
  <c r="AZ158" i="2"/>
  <c r="AZ159" i="2"/>
  <c r="AZ160" i="2"/>
  <c r="AZ161" i="2"/>
  <c r="AZ162" i="2"/>
  <c r="AZ163" i="2"/>
  <c r="AZ164" i="2"/>
  <c r="AZ165" i="2"/>
  <c r="AZ166" i="2"/>
  <c r="AZ167" i="2"/>
  <c r="AZ168" i="2"/>
  <c r="AZ169" i="2"/>
  <c r="AZ170" i="2"/>
  <c r="AZ171" i="2"/>
  <c r="AZ172" i="2"/>
  <c r="AZ173" i="2"/>
  <c r="AZ174" i="2"/>
  <c r="AZ175" i="2"/>
  <c r="AZ176" i="2"/>
  <c r="AZ177" i="2"/>
  <c r="AZ178" i="2"/>
  <c r="AZ179" i="2"/>
  <c r="AZ180" i="2"/>
  <c r="AZ181" i="2"/>
  <c r="AZ182" i="2"/>
  <c r="AZ183" i="2"/>
  <c r="AZ184" i="2"/>
  <c r="AZ185" i="2"/>
  <c r="AZ186" i="2"/>
  <c r="AZ187" i="2"/>
  <c r="AZ188" i="2"/>
  <c r="AZ189" i="2"/>
  <c r="AZ190" i="2"/>
  <c r="AZ191" i="2"/>
  <c r="AZ192" i="2"/>
  <c r="AZ193" i="2"/>
  <c r="AZ194" i="2"/>
  <c r="AZ195" i="2"/>
  <c r="AZ196" i="2"/>
  <c r="AZ197" i="2"/>
  <c r="AZ198" i="2"/>
  <c r="AZ199" i="2"/>
  <c r="AZ200" i="2"/>
  <c r="AZ201" i="2"/>
  <c r="AZ202" i="2"/>
  <c r="AZ203" i="2"/>
  <c r="AZ204" i="2"/>
  <c r="AZ205" i="2"/>
  <c r="AZ206" i="2"/>
  <c r="AZ207" i="2"/>
  <c r="AZ208" i="2"/>
  <c r="AZ209" i="2"/>
  <c r="AZ210" i="2"/>
  <c r="AZ211" i="2"/>
  <c r="AZ212" i="2"/>
  <c r="AZ213" i="2"/>
  <c r="AZ214" i="2"/>
  <c r="AZ215" i="2"/>
  <c r="AZ216" i="2"/>
  <c r="AZ217" i="2"/>
  <c r="AZ218" i="2"/>
  <c r="AZ219" i="2"/>
  <c r="AZ220" i="2"/>
  <c r="AZ221" i="2"/>
  <c r="AZ222" i="2"/>
  <c r="AZ223" i="2"/>
  <c r="AZ224" i="2"/>
  <c r="AZ225" i="2"/>
  <c r="AZ226" i="2"/>
  <c r="AZ227" i="2"/>
  <c r="AZ228" i="2"/>
  <c r="AZ229" i="2"/>
  <c r="AZ230" i="2"/>
  <c r="AZ231" i="2"/>
  <c r="AZ232" i="2"/>
  <c r="AZ233" i="2"/>
  <c r="AZ234" i="2"/>
  <c r="AZ235" i="2"/>
  <c r="AZ236" i="2"/>
  <c r="AZ237" i="2"/>
  <c r="AZ238" i="2"/>
  <c r="AZ239" i="2"/>
  <c r="AZ240" i="2"/>
  <c r="AZ241" i="2"/>
  <c r="AZ242" i="2"/>
  <c r="AZ243" i="2"/>
  <c r="AZ244" i="2"/>
  <c r="AZ245" i="2"/>
  <c r="AZ246" i="2"/>
  <c r="AZ247" i="2"/>
  <c r="AZ248" i="2"/>
  <c r="AZ249" i="2"/>
  <c r="AZ250" i="2"/>
  <c r="AZ251" i="2"/>
  <c r="AZ252" i="2"/>
  <c r="AZ253" i="2"/>
  <c r="AZ254" i="2"/>
  <c r="AZ255" i="2"/>
  <c r="AZ256" i="2"/>
  <c r="AZ257" i="2"/>
  <c r="AZ258" i="2"/>
  <c r="AZ259" i="2"/>
  <c r="AZ260" i="2"/>
  <c r="AZ261" i="2"/>
  <c r="AZ262" i="2"/>
  <c r="AZ263" i="2"/>
  <c r="AZ264" i="2"/>
  <c r="AZ265" i="2"/>
  <c r="AZ266" i="2"/>
  <c r="AZ267" i="2"/>
  <c r="AZ268" i="2"/>
  <c r="AZ269" i="2"/>
  <c r="AZ270" i="2"/>
  <c r="AZ271" i="2"/>
  <c r="AZ272" i="2"/>
  <c r="AZ273" i="2"/>
  <c r="AZ274" i="2"/>
  <c r="AZ275" i="2"/>
  <c r="AZ276" i="2"/>
  <c r="AZ277" i="2"/>
  <c r="AZ278" i="2"/>
  <c r="AZ279" i="2"/>
  <c r="AZ280" i="2"/>
  <c r="AZ281" i="2"/>
  <c r="AZ282" i="2"/>
  <c r="AZ283" i="2"/>
  <c r="AZ284" i="2"/>
  <c r="AZ285" i="2"/>
  <c r="AZ286" i="2"/>
  <c r="AZ287" i="2"/>
  <c r="AZ288" i="2"/>
  <c r="AZ289" i="2"/>
  <c r="AZ290" i="2"/>
  <c r="AZ291" i="2"/>
  <c r="AZ292" i="2"/>
  <c r="AZ293" i="2"/>
  <c r="AZ294" i="2"/>
  <c r="AZ295" i="2"/>
  <c r="AZ296" i="2"/>
  <c r="AZ297" i="2"/>
  <c r="AZ298" i="2"/>
  <c r="AZ299" i="2"/>
  <c r="AZ300" i="2"/>
  <c r="AZ301" i="2"/>
  <c r="AZ302" i="2"/>
  <c r="AZ303" i="2"/>
  <c r="AZ304" i="2"/>
  <c r="AZ305" i="2"/>
  <c r="AZ306" i="2"/>
  <c r="AZ307" i="2"/>
  <c r="AZ308" i="2"/>
  <c r="AZ309" i="2"/>
  <c r="AZ310" i="2"/>
  <c r="AZ311" i="2"/>
  <c r="AZ312" i="2"/>
  <c r="AZ313" i="2"/>
  <c r="AZ314" i="2"/>
  <c r="AZ315" i="2"/>
  <c r="AZ316" i="2"/>
  <c r="AZ317" i="2"/>
  <c r="AZ318" i="2"/>
  <c r="AZ319" i="2"/>
  <c r="AZ320" i="2"/>
  <c r="AZ321" i="2"/>
  <c r="AZ322" i="2"/>
  <c r="AZ323" i="2"/>
  <c r="AZ324" i="2"/>
  <c r="AZ325" i="2"/>
  <c r="AZ326" i="2"/>
  <c r="AZ327" i="2"/>
  <c r="AZ328" i="2"/>
  <c r="AZ329" i="2"/>
  <c r="AZ330" i="2"/>
  <c r="AZ331" i="2"/>
  <c r="AZ332" i="2"/>
  <c r="AZ333" i="2"/>
  <c r="AZ334" i="2"/>
  <c r="AZ335" i="2"/>
  <c r="AZ336" i="2"/>
  <c r="AZ337" i="2"/>
  <c r="AZ338" i="2"/>
  <c r="AZ339" i="2"/>
  <c r="AZ340" i="2"/>
  <c r="AZ341" i="2"/>
  <c r="AZ342" i="2"/>
  <c r="AZ343" i="2"/>
  <c r="AZ344" i="2"/>
  <c r="AZ345" i="2"/>
  <c r="AZ346" i="2"/>
  <c r="AZ347" i="2"/>
  <c r="AZ348" i="2"/>
  <c r="AZ349" i="2"/>
  <c r="AZ350" i="2"/>
  <c r="AZ351" i="2"/>
  <c r="AZ352" i="2"/>
  <c r="AZ353" i="2"/>
  <c r="AZ354" i="2"/>
  <c r="AZ355" i="2"/>
  <c r="AZ356" i="2"/>
  <c r="AZ357" i="2"/>
  <c r="AZ358" i="2"/>
  <c r="AZ359" i="2"/>
  <c r="AZ360" i="2"/>
  <c r="AZ361" i="2"/>
  <c r="AZ362" i="2"/>
  <c r="AZ363" i="2"/>
  <c r="AZ364" i="2"/>
  <c r="AZ365" i="2"/>
  <c r="AZ366" i="2"/>
  <c r="AZ367" i="2"/>
  <c r="AZ368" i="2"/>
  <c r="AZ369" i="2"/>
  <c r="AZ370" i="2"/>
  <c r="AZ371" i="2"/>
  <c r="AZ372" i="2"/>
  <c r="AZ373" i="2"/>
  <c r="AZ374" i="2"/>
  <c r="AZ375" i="2"/>
  <c r="AZ376" i="2"/>
  <c r="AZ377" i="2"/>
  <c r="AZ378" i="2"/>
  <c r="AZ379" i="2"/>
  <c r="AZ380" i="2"/>
  <c r="AZ381" i="2"/>
  <c r="AZ382" i="2"/>
  <c r="AZ383" i="2"/>
  <c r="AZ384" i="2"/>
  <c r="AZ385" i="2"/>
  <c r="AZ386" i="2"/>
  <c r="AZ387" i="2"/>
  <c r="AZ388" i="2"/>
  <c r="AZ389" i="2"/>
  <c r="AZ390" i="2"/>
  <c r="AZ391" i="2"/>
  <c r="AZ392" i="2"/>
  <c r="AZ393" i="2"/>
  <c r="BC2" i="2"/>
  <c r="BC3" i="2"/>
  <c r="BC4" i="2"/>
  <c r="BC5" i="2"/>
  <c r="BC6" i="2"/>
  <c r="BC7" i="2"/>
  <c r="BC8" i="2"/>
  <c r="BC9" i="2"/>
  <c r="BC10" i="2"/>
  <c r="BC11" i="2"/>
  <c r="BC12" i="2"/>
  <c r="BC13" i="2"/>
  <c r="BC14" i="2"/>
  <c r="BC15" i="2"/>
  <c r="BC16" i="2"/>
  <c r="BC17" i="2"/>
  <c r="BC18" i="2"/>
  <c r="BC19" i="2"/>
  <c r="BC20" i="2"/>
  <c r="BC21" i="2"/>
  <c r="BC22" i="2"/>
  <c r="BC23" i="2"/>
  <c r="BC24" i="2"/>
  <c r="BC25" i="2"/>
  <c r="BC26" i="2"/>
  <c r="BC27" i="2"/>
  <c r="BC28" i="2"/>
  <c r="BC29" i="2"/>
  <c r="BC30" i="2"/>
  <c r="BC31" i="2"/>
  <c r="BC32" i="2"/>
  <c r="BC33" i="2"/>
  <c r="BC34" i="2"/>
  <c r="BC35" i="2"/>
  <c r="BC36" i="2"/>
  <c r="BC37" i="2"/>
  <c r="BC38" i="2"/>
  <c r="BC39" i="2"/>
  <c r="BC40" i="2"/>
  <c r="BC41" i="2"/>
  <c r="BC42" i="2"/>
  <c r="BC43" i="2"/>
  <c r="BC44" i="2"/>
  <c r="BC45" i="2"/>
  <c r="BC46" i="2"/>
  <c r="BC47" i="2"/>
  <c r="BC48" i="2"/>
  <c r="BC49" i="2"/>
  <c r="BC50" i="2"/>
  <c r="BC51" i="2"/>
  <c r="BC52" i="2"/>
  <c r="BC53" i="2"/>
  <c r="BC54" i="2"/>
  <c r="BC55" i="2"/>
  <c r="BC56" i="2"/>
  <c r="BC57" i="2"/>
  <c r="BC58" i="2"/>
  <c r="BC59" i="2"/>
  <c r="BC60" i="2"/>
  <c r="BC61" i="2"/>
  <c r="BC62" i="2"/>
  <c r="BC63" i="2"/>
  <c r="BC64" i="2"/>
  <c r="BC65" i="2"/>
  <c r="BC66" i="2"/>
  <c r="BC67" i="2"/>
  <c r="BC68" i="2"/>
  <c r="BC69" i="2"/>
  <c r="BC70" i="2"/>
  <c r="BC71" i="2"/>
  <c r="BC72" i="2"/>
  <c r="BC73" i="2"/>
  <c r="BC74" i="2"/>
  <c r="BC75" i="2"/>
  <c r="BC76" i="2"/>
  <c r="BC77" i="2"/>
  <c r="BC78" i="2"/>
  <c r="BC79" i="2"/>
  <c r="BC80" i="2"/>
  <c r="BC81" i="2"/>
  <c r="BC82" i="2"/>
  <c r="BC83" i="2"/>
  <c r="BC84" i="2"/>
  <c r="BC85" i="2"/>
  <c r="BC86" i="2"/>
  <c r="BC87" i="2"/>
  <c r="BC88" i="2"/>
  <c r="BC89" i="2"/>
  <c r="BC90" i="2"/>
  <c r="BC91" i="2"/>
  <c r="BC92" i="2"/>
  <c r="BC93" i="2"/>
  <c r="BC94" i="2"/>
  <c r="BC95" i="2"/>
  <c r="BC96" i="2"/>
  <c r="BC97" i="2"/>
  <c r="BC98" i="2"/>
  <c r="BC99" i="2"/>
  <c r="BC100" i="2"/>
  <c r="BC101" i="2"/>
  <c r="BC102" i="2"/>
  <c r="BC103" i="2"/>
  <c r="BC104" i="2"/>
  <c r="BC105" i="2"/>
  <c r="BC106" i="2"/>
  <c r="BC107" i="2"/>
  <c r="BC108" i="2"/>
  <c r="BC109" i="2"/>
  <c r="BC110" i="2"/>
  <c r="BC111" i="2"/>
  <c r="BC112" i="2"/>
  <c r="BC113" i="2"/>
  <c r="BC114" i="2"/>
  <c r="BC115" i="2"/>
  <c r="BC116" i="2"/>
  <c r="BC117" i="2"/>
  <c r="BC118" i="2"/>
  <c r="BC119" i="2"/>
  <c r="BC120" i="2"/>
  <c r="BC121" i="2"/>
  <c r="BC122" i="2"/>
  <c r="BC123" i="2"/>
  <c r="BC124" i="2"/>
  <c r="BC125" i="2"/>
  <c r="BC126" i="2"/>
  <c r="BC127" i="2"/>
  <c r="BC128" i="2"/>
  <c r="BC129" i="2"/>
  <c r="BC130" i="2"/>
  <c r="BC131" i="2"/>
  <c r="BC132" i="2"/>
  <c r="BC133" i="2"/>
  <c r="BC134" i="2"/>
  <c r="BC135" i="2"/>
  <c r="BC136" i="2"/>
  <c r="BC137" i="2"/>
  <c r="BC138" i="2"/>
  <c r="BC139" i="2"/>
  <c r="BC140" i="2"/>
  <c r="BC141" i="2"/>
  <c r="BC142" i="2"/>
  <c r="BC143" i="2"/>
  <c r="BC144" i="2"/>
  <c r="BC145" i="2"/>
  <c r="BC146" i="2"/>
  <c r="BC147" i="2"/>
  <c r="BC148" i="2"/>
  <c r="BC149" i="2"/>
  <c r="BC150" i="2"/>
  <c r="BC151" i="2"/>
  <c r="BC152" i="2"/>
  <c r="BC153" i="2"/>
  <c r="BC154" i="2"/>
  <c r="BC155" i="2"/>
  <c r="BC156" i="2"/>
  <c r="BC157" i="2"/>
  <c r="BC158" i="2"/>
  <c r="BC159" i="2"/>
  <c r="BC160" i="2"/>
  <c r="BC161" i="2"/>
  <c r="BC162" i="2"/>
  <c r="BC163" i="2"/>
  <c r="BC164" i="2"/>
  <c r="BC165" i="2"/>
  <c r="BC166" i="2"/>
  <c r="BC167" i="2"/>
  <c r="BC168" i="2"/>
  <c r="BC169" i="2"/>
  <c r="BC170" i="2"/>
  <c r="BC171" i="2"/>
  <c r="BC172" i="2"/>
  <c r="BC173" i="2"/>
  <c r="BC174" i="2"/>
  <c r="BC175" i="2"/>
  <c r="BC176" i="2"/>
  <c r="BC177" i="2"/>
  <c r="BC178" i="2"/>
  <c r="BC179" i="2"/>
  <c r="BC180" i="2"/>
  <c r="BC181" i="2"/>
  <c r="BC182" i="2"/>
  <c r="BC183" i="2"/>
  <c r="BC184" i="2"/>
  <c r="BC185" i="2"/>
  <c r="BC186" i="2"/>
  <c r="BC187" i="2"/>
  <c r="BC188" i="2"/>
  <c r="BC189" i="2"/>
  <c r="BC190" i="2"/>
  <c r="BC191" i="2"/>
  <c r="BC192" i="2"/>
  <c r="BC193" i="2"/>
  <c r="BC194" i="2"/>
  <c r="BC195" i="2"/>
  <c r="BC196" i="2"/>
  <c r="BC197" i="2"/>
  <c r="BC198" i="2"/>
  <c r="BC199" i="2"/>
  <c r="BC200" i="2"/>
  <c r="BC201" i="2"/>
  <c r="BC202" i="2"/>
  <c r="BC203" i="2"/>
  <c r="BC204" i="2"/>
  <c r="BC205" i="2"/>
  <c r="BC206" i="2"/>
  <c r="BC207" i="2"/>
  <c r="BC208" i="2"/>
  <c r="BC209" i="2"/>
  <c r="BC210" i="2"/>
  <c r="BC211" i="2"/>
  <c r="BC212" i="2"/>
  <c r="BC213" i="2"/>
  <c r="BC214" i="2"/>
  <c r="BC215" i="2"/>
  <c r="BC216" i="2"/>
  <c r="BC217" i="2"/>
  <c r="BC218" i="2"/>
  <c r="BC219" i="2"/>
  <c r="BC220" i="2"/>
  <c r="BC221" i="2"/>
  <c r="BC222" i="2"/>
  <c r="BC223" i="2"/>
  <c r="BC224" i="2"/>
  <c r="BC225" i="2"/>
  <c r="BC226" i="2"/>
  <c r="BC227" i="2"/>
  <c r="BC228" i="2"/>
  <c r="BC229" i="2"/>
  <c r="BC230" i="2"/>
  <c r="BC231" i="2"/>
  <c r="BC232" i="2"/>
  <c r="BC233" i="2"/>
  <c r="BC234" i="2"/>
  <c r="BC235" i="2"/>
  <c r="BC236" i="2"/>
  <c r="BC237" i="2"/>
  <c r="BC238" i="2"/>
  <c r="BC239" i="2"/>
  <c r="BC240" i="2"/>
  <c r="BC241" i="2"/>
  <c r="BC242" i="2"/>
  <c r="BC243" i="2"/>
  <c r="BC244" i="2"/>
  <c r="BC245" i="2"/>
  <c r="BC246" i="2"/>
  <c r="BC247" i="2"/>
  <c r="BC248" i="2"/>
  <c r="BC249" i="2"/>
  <c r="BC250" i="2"/>
  <c r="BC251" i="2"/>
  <c r="BC252" i="2"/>
  <c r="BC253" i="2"/>
  <c r="BC254" i="2"/>
  <c r="BC255" i="2"/>
  <c r="BC256" i="2"/>
  <c r="BC257" i="2"/>
  <c r="BC258" i="2"/>
  <c r="BC259" i="2"/>
  <c r="BC260" i="2"/>
  <c r="BC261" i="2"/>
  <c r="BC262" i="2"/>
  <c r="BC263" i="2"/>
  <c r="BC264" i="2"/>
  <c r="BC265" i="2"/>
  <c r="BC266" i="2"/>
  <c r="BC267" i="2"/>
  <c r="BC268" i="2"/>
  <c r="BC269" i="2"/>
  <c r="BC270" i="2"/>
  <c r="BC271" i="2"/>
  <c r="BC272" i="2"/>
  <c r="BC273" i="2"/>
  <c r="BC274" i="2"/>
  <c r="BC275" i="2"/>
  <c r="BC276" i="2"/>
  <c r="BC277" i="2"/>
  <c r="BC278" i="2"/>
  <c r="BC279" i="2"/>
  <c r="BC280" i="2"/>
  <c r="BC281" i="2"/>
  <c r="BC282" i="2"/>
  <c r="BC283" i="2"/>
  <c r="BC284" i="2"/>
  <c r="BC285" i="2"/>
  <c r="BC286" i="2"/>
  <c r="BC287" i="2"/>
  <c r="BC288" i="2"/>
  <c r="BC289" i="2"/>
  <c r="BC290" i="2"/>
  <c r="BC291" i="2"/>
  <c r="BC292" i="2"/>
  <c r="BC293" i="2"/>
  <c r="BC294" i="2"/>
  <c r="BC295" i="2"/>
  <c r="BC296" i="2"/>
  <c r="BC297" i="2"/>
  <c r="BC298" i="2"/>
  <c r="BC299" i="2"/>
  <c r="BC300" i="2"/>
  <c r="BC301" i="2"/>
  <c r="BC302" i="2"/>
  <c r="BC303" i="2"/>
  <c r="BC304" i="2"/>
  <c r="BC305" i="2"/>
  <c r="BC306" i="2"/>
  <c r="BC307" i="2"/>
  <c r="BC308" i="2"/>
  <c r="BC309" i="2"/>
  <c r="BC310" i="2"/>
  <c r="BC311" i="2"/>
  <c r="BC312" i="2"/>
  <c r="BC313" i="2"/>
  <c r="BC314" i="2"/>
  <c r="BC315" i="2"/>
  <c r="BC316" i="2"/>
  <c r="BC317" i="2"/>
  <c r="BC318" i="2"/>
  <c r="BC319" i="2"/>
  <c r="BC320" i="2"/>
  <c r="BC321" i="2"/>
  <c r="BC322" i="2"/>
  <c r="BC323" i="2"/>
  <c r="BC324" i="2"/>
  <c r="BC325" i="2"/>
  <c r="BC326" i="2"/>
  <c r="BC327" i="2"/>
  <c r="BC328" i="2"/>
  <c r="BC329" i="2"/>
  <c r="BC330" i="2"/>
  <c r="BC331" i="2"/>
  <c r="BC332" i="2"/>
  <c r="BC333" i="2"/>
  <c r="BC334" i="2"/>
  <c r="BC335" i="2"/>
  <c r="BC336" i="2"/>
  <c r="BC337" i="2"/>
  <c r="BC338" i="2"/>
  <c r="BC339" i="2"/>
  <c r="BC340" i="2"/>
  <c r="BC341" i="2"/>
  <c r="BC342" i="2"/>
  <c r="BC343" i="2"/>
  <c r="BC344" i="2"/>
  <c r="BC345" i="2"/>
  <c r="BC346" i="2"/>
  <c r="BC347" i="2"/>
  <c r="BC348" i="2"/>
  <c r="BC349" i="2"/>
  <c r="BC350" i="2"/>
  <c r="BC351" i="2"/>
  <c r="BC352" i="2"/>
  <c r="BC353" i="2"/>
  <c r="BC354" i="2"/>
  <c r="BC355" i="2"/>
  <c r="BC356" i="2"/>
  <c r="BC357" i="2"/>
  <c r="BC358" i="2"/>
  <c r="BC359" i="2"/>
  <c r="BC360" i="2"/>
  <c r="BC361" i="2"/>
  <c r="BC362" i="2"/>
  <c r="BC363" i="2"/>
  <c r="BC364" i="2"/>
  <c r="BC365" i="2"/>
  <c r="BC366" i="2"/>
  <c r="BC367" i="2"/>
  <c r="BC368" i="2"/>
  <c r="BC369" i="2"/>
  <c r="BC370" i="2"/>
  <c r="BC371" i="2"/>
  <c r="BC372" i="2"/>
  <c r="BC373" i="2"/>
  <c r="BC374" i="2"/>
  <c r="BC375" i="2"/>
  <c r="BC376" i="2"/>
  <c r="BC377" i="2"/>
  <c r="BC378" i="2"/>
  <c r="BC379" i="2"/>
  <c r="BC380" i="2"/>
  <c r="BC381" i="2"/>
  <c r="BC382" i="2"/>
  <c r="BC383" i="2"/>
  <c r="BC384" i="2"/>
  <c r="BC385" i="2"/>
  <c r="BC386" i="2"/>
  <c r="BC387" i="2"/>
  <c r="BC388" i="2"/>
  <c r="BC389" i="2"/>
  <c r="BC390" i="2"/>
  <c r="BC391" i="2"/>
  <c r="BC392" i="2"/>
  <c r="BC393" i="2"/>
  <c r="BF2" i="2"/>
  <c r="BF3" i="2"/>
  <c r="BF4" i="2"/>
  <c r="BF5" i="2"/>
  <c r="BF6" i="2"/>
  <c r="BF7" i="2"/>
  <c r="BF8" i="2"/>
  <c r="BF9" i="2"/>
  <c r="BF10" i="2"/>
  <c r="BF11" i="2"/>
  <c r="BF12" i="2"/>
  <c r="BF13" i="2"/>
  <c r="BF14" i="2"/>
  <c r="BF15" i="2"/>
  <c r="BF16" i="2"/>
  <c r="BF17" i="2"/>
  <c r="BF18" i="2"/>
  <c r="BF19" i="2"/>
  <c r="BF20" i="2"/>
  <c r="BF21" i="2"/>
  <c r="BF22" i="2"/>
  <c r="BF23" i="2"/>
  <c r="BF24" i="2"/>
  <c r="BF25" i="2"/>
  <c r="BF26" i="2"/>
  <c r="BF27" i="2"/>
  <c r="BF28" i="2"/>
  <c r="BF29" i="2"/>
  <c r="BF30" i="2"/>
  <c r="BF31" i="2"/>
  <c r="BF32" i="2"/>
  <c r="BF33" i="2"/>
  <c r="BF34" i="2"/>
  <c r="BF35" i="2"/>
  <c r="BF36" i="2"/>
  <c r="BF37" i="2"/>
  <c r="BF38" i="2"/>
  <c r="BF39" i="2"/>
  <c r="BF40" i="2"/>
  <c r="BF41" i="2"/>
  <c r="BF42" i="2"/>
  <c r="BF43" i="2"/>
  <c r="BF44" i="2"/>
  <c r="BF45" i="2"/>
  <c r="BF46" i="2"/>
  <c r="BF47" i="2"/>
  <c r="BF48" i="2"/>
  <c r="BF49" i="2"/>
  <c r="BF50" i="2"/>
  <c r="BF51" i="2"/>
  <c r="BF52" i="2"/>
  <c r="BF53" i="2"/>
  <c r="BF54" i="2"/>
  <c r="BF55" i="2"/>
  <c r="BF56" i="2"/>
  <c r="BF57" i="2"/>
  <c r="BF58" i="2"/>
  <c r="BF59" i="2"/>
  <c r="BF60" i="2"/>
  <c r="BF61" i="2"/>
  <c r="BF62" i="2"/>
  <c r="BF63" i="2"/>
  <c r="BF64" i="2"/>
  <c r="BF65" i="2"/>
  <c r="BF66" i="2"/>
  <c r="BF67" i="2"/>
  <c r="BF68" i="2"/>
  <c r="BF69" i="2"/>
  <c r="BF70" i="2"/>
  <c r="BF71" i="2"/>
  <c r="BF72" i="2"/>
  <c r="BF73" i="2"/>
  <c r="BF74" i="2"/>
  <c r="BF75" i="2"/>
  <c r="BF76" i="2"/>
  <c r="BF77" i="2"/>
  <c r="BF78" i="2"/>
  <c r="BF79" i="2"/>
  <c r="BF80" i="2"/>
  <c r="BF81" i="2"/>
  <c r="BF82" i="2"/>
  <c r="BF83" i="2"/>
  <c r="BF84" i="2"/>
  <c r="BF85" i="2"/>
  <c r="BF86" i="2"/>
  <c r="BF87" i="2"/>
  <c r="BF88" i="2"/>
  <c r="BF89" i="2"/>
  <c r="BF90" i="2"/>
  <c r="BF91" i="2"/>
  <c r="BF92" i="2"/>
  <c r="BF93" i="2"/>
  <c r="BF94" i="2"/>
  <c r="BF95" i="2"/>
  <c r="BF96" i="2"/>
  <c r="BF97" i="2"/>
  <c r="BF98" i="2"/>
  <c r="BF99" i="2"/>
  <c r="BF100" i="2"/>
  <c r="BF101" i="2"/>
  <c r="BF102" i="2"/>
  <c r="BF103" i="2"/>
  <c r="BF104" i="2"/>
  <c r="BF105" i="2"/>
  <c r="BF106" i="2"/>
  <c r="BF107" i="2"/>
  <c r="BF108" i="2"/>
  <c r="BF109" i="2"/>
  <c r="BF110" i="2"/>
  <c r="BF111" i="2"/>
  <c r="BF112" i="2"/>
  <c r="BF113" i="2"/>
  <c r="BF114" i="2"/>
  <c r="BF115" i="2"/>
  <c r="BF116" i="2"/>
  <c r="BF117" i="2"/>
  <c r="BF118" i="2"/>
  <c r="BF119" i="2"/>
  <c r="BF120" i="2"/>
  <c r="BF121" i="2"/>
  <c r="BF122" i="2"/>
  <c r="BF123" i="2"/>
  <c r="BF124" i="2"/>
  <c r="BF125" i="2"/>
  <c r="BF126" i="2"/>
  <c r="BF127" i="2"/>
  <c r="BF128" i="2"/>
  <c r="BF129" i="2"/>
  <c r="BF130" i="2"/>
  <c r="BF131" i="2"/>
  <c r="BF132" i="2"/>
  <c r="BF133" i="2"/>
  <c r="BF134" i="2"/>
  <c r="BF135" i="2"/>
  <c r="BF136" i="2"/>
  <c r="BF137" i="2"/>
  <c r="BF138" i="2"/>
  <c r="BF139" i="2"/>
  <c r="BF140" i="2"/>
  <c r="BF141" i="2"/>
  <c r="BF142" i="2"/>
  <c r="BF143" i="2"/>
  <c r="BF144" i="2"/>
  <c r="BF145" i="2"/>
  <c r="BF146" i="2"/>
  <c r="BF147" i="2"/>
  <c r="BF148" i="2"/>
  <c r="BF149" i="2"/>
  <c r="BF150" i="2"/>
  <c r="BF151" i="2"/>
  <c r="BF152" i="2"/>
  <c r="BF153" i="2"/>
  <c r="BF154" i="2"/>
  <c r="BF155" i="2"/>
  <c r="BF156" i="2"/>
  <c r="BF157" i="2"/>
  <c r="BF158" i="2"/>
  <c r="BF159" i="2"/>
  <c r="BF160" i="2"/>
  <c r="BF161" i="2"/>
  <c r="BF162" i="2"/>
  <c r="BF163" i="2"/>
  <c r="BF164" i="2"/>
  <c r="BF165" i="2"/>
  <c r="BF166" i="2"/>
  <c r="BF167" i="2"/>
  <c r="BF168" i="2"/>
  <c r="BF169" i="2"/>
  <c r="BF170" i="2"/>
  <c r="BF171" i="2"/>
  <c r="BF172" i="2"/>
  <c r="BF173" i="2"/>
  <c r="BF174" i="2"/>
  <c r="BF175" i="2"/>
  <c r="BF176" i="2"/>
  <c r="BF177" i="2"/>
  <c r="BF178" i="2"/>
  <c r="BF179" i="2"/>
  <c r="BF180" i="2"/>
  <c r="BF181" i="2"/>
  <c r="BF182" i="2"/>
  <c r="BF183" i="2"/>
  <c r="BF184" i="2"/>
  <c r="BF185" i="2"/>
  <c r="BF186" i="2"/>
  <c r="BF187" i="2"/>
  <c r="BF188" i="2"/>
  <c r="BF189" i="2"/>
  <c r="BF190" i="2"/>
  <c r="BF191" i="2"/>
  <c r="BF192" i="2"/>
  <c r="BF193" i="2"/>
  <c r="BF194" i="2"/>
  <c r="BF195" i="2"/>
  <c r="BF196" i="2"/>
  <c r="BF197" i="2"/>
  <c r="BF198" i="2"/>
  <c r="BF199" i="2"/>
  <c r="BF200" i="2"/>
  <c r="BF201" i="2"/>
  <c r="BF202" i="2"/>
  <c r="BF203" i="2"/>
  <c r="BF204" i="2"/>
  <c r="BF205" i="2"/>
  <c r="BF206" i="2"/>
  <c r="BF207" i="2"/>
  <c r="BF208" i="2"/>
  <c r="BF209" i="2"/>
  <c r="BF210" i="2"/>
  <c r="BF211" i="2"/>
  <c r="BF212" i="2"/>
  <c r="BF213" i="2"/>
  <c r="BF214" i="2"/>
  <c r="BF215" i="2"/>
  <c r="BF216" i="2"/>
  <c r="BF217" i="2"/>
  <c r="BF218" i="2"/>
  <c r="BF219" i="2"/>
  <c r="BF220" i="2"/>
  <c r="BF221" i="2"/>
  <c r="BF222" i="2"/>
  <c r="BF223" i="2"/>
  <c r="BF224" i="2"/>
  <c r="BF225" i="2"/>
  <c r="BF226" i="2"/>
  <c r="BF227" i="2"/>
  <c r="BF228" i="2"/>
  <c r="BF229" i="2"/>
  <c r="BF230" i="2"/>
  <c r="BF231" i="2"/>
  <c r="BF232" i="2"/>
  <c r="BF233" i="2"/>
  <c r="BF234" i="2"/>
  <c r="BF235" i="2"/>
  <c r="BF236" i="2"/>
  <c r="BF237" i="2"/>
  <c r="BF238" i="2"/>
  <c r="BF239" i="2"/>
  <c r="BF240" i="2"/>
  <c r="BF241" i="2"/>
  <c r="BF242" i="2"/>
  <c r="BF243" i="2"/>
  <c r="BF244" i="2"/>
  <c r="BF245" i="2"/>
  <c r="BF246" i="2"/>
  <c r="BF247" i="2"/>
  <c r="BF248" i="2"/>
  <c r="BF249" i="2"/>
  <c r="BF250" i="2"/>
  <c r="BF251" i="2"/>
  <c r="BF252" i="2"/>
  <c r="BF253" i="2"/>
  <c r="BF254" i="2"/>
  <c r="BF255" i="2"/>
  <c r="BF256" i="2"/>
  <c r="BF257" i="2"/>
  <c r="BF258" i="2"/>
  <c r="BF259" i="2"/>
  <c r="BF260" i="2"/>
  <c r="BF261" i="2"/>
  <c r="BF262" i="2"/>
  <c r="BF263" i="2"/>
  <c r="BF264" i="2"/>
  <c r="BF265" i="2"/>
  <c r="BF266" i="2"/>
  <c r="BF267" i="2"/>
  <c r="BF268" i="2"/>
  <c r="BF269" i="2"/>
  <c r="BF270" i="2"/>
  <c r="BF271" i="2"/>
  <c r="BF272" i="2"/>
  <c r="BF273" i="2"/>
  <c r="BF274" i="2"/>
  <c r="BF275" i="2"/>
  <c r="BF276" i="2"/>
  <c r="BF277" i="2"/>
  <c r="BF278" i="2"/>
  <c r="BF279" i="2"/>
  <c r="BF280" i="2"/>
  <c r="BF281" i="2"/>
  <c r="BF282" i="2"/>
  <c r="BF283" i="2"/>
  <c r="BF284" i="2"/>
  <c r="BF285" i="2"/>
  <c r="BF286" i="2"/>
  <c r="BF287" i="2"/>
  <c r="BF288" i="2"/>
  <c r="BF289" i="2"/>
  <c r="BF290" i="2"/>
  <c r="BF291" i="2"/>
  <c r="BF292" i="2"/>
  <c r="BF293" i="2"/>
  <c r="BF294" i="2"/>
  <c r="BF295" i="2"/>
  <c r="BF296" i="2"/>
  <c r="BF297" i="2"/>
  <c r="BF298" i="2"/>
  <c r="BF299" i="2"/>
  <c r="BF300" i="2"/>
  <c r="BF301" i="2"/>
  <c r="BF302" i="2"/>
  <c r="BF303" i="2"/>
  <c r="BF304" i="2"/>
  <c r="BF305" i="2"/>
  <c r="BF306" i="2"/>
  <c r="BF307" i="2"/>
  <c r="BF308" i="2"/>
  <c r="BF309" i="2"/>
  <c r="BF310" i="2"/>
  <c r="BF311" i="2"/>
  <c r="BF312" i="2"/>
  <c r="BF313" i="2"/>
  <c r="BF314" i="2"/>
  <c r="BF315" i="2"/>
  <c r="BF316" i="2"/>
  <c r="BF317" i="2"/>
  <c r="BF318" i="2"/>
  <c r="BF319" i="2"/>
  <c r="BF320" i="2"/>
  <c r="BF321" i="2"/>
  <c r="BF322" i="2"/>
  <c r="BF323" i="2"/>
  <c r="BF324" i="2"/>
  <c r="BF325" i="2"/>
  <c r="BF326" i="2"/>
  <c r="BF327" i="2"/>
  <c r="BF328" i="2"/>
  <c r="BF329" i="2"/>
  <c r="BF330" i="2"/>
  <c r="BF331" i="2"/>
  <c r="BF332" i="2"/>
  <c r="BF333" i="2"/>
  <c r="BF334" i="2"/>
  <c r="BF335" i="2"/>
  <c r="BF336" i="2"/>
  <c r="BF337" i="2"/>
  <c r="BF338" i="2"/>
  <c r="BF339" i="2"/>
  <c r="BF340" i="2"/>
  <c r="BF341" i="2"/>
  <c r="BF342" i="2"/>
  <c r="BF343" i="2"/>
  <c r="BF344" i="2"/>
  <c r="BF345" i="2"/>
  <c r="BF346" i="2"/>
  <c r="BF347" i="2"/>
  <c r="BF348" i="2"/>
  <c r="BF349" i="2"/>
  <c r="BF350" i="2"/>
  <c r="BF351" i="2"/>
  <c r="BF352" i="2"/>
  <c r="BF353" i="2"/>
  <c r="BF354" i="2"/>
  <c r="BF355" i="2"/>
  <c r="BF356" i="2"/>
  <c r="BF357" i="2"/>
  <c r="BF358" i="2"/>
  <c r="BF359" i="2"/>
  <c r="BF360" i="2"/>
  <c r="BF361" i="2"/>
  <c r="BF362" i="2"/>
  <c r="BF363" i="2"/>
  <c r="BF364" i="2"/>
  <c r="BF365" i="2"/>
  <c r="BF366" i="2"/>
  <c r="BF367" i="2"/>
  <c r="BF368" i="2"/>
  <c r="BF369" i="2"/>
  <c r="BF370" i="2"/>
  <c r="BF371" i="2"/>
  <c r="BF372" i="2"/>
  <c r="BF373" i="2"/>
  <c r="BF374" i="2"/>
  <c r="BF375" i="2"/>
  <c r="BF376" i="2"/>
  <c r="BF377" i="2"/>
  <c r="BF378" i="2"/>
  <c r="BF379" i="2"/>
  <c r="BF380" i="2"/>
  <c r="BF381" i="2"/>
  <c r="BF382" i="2"/>
  <c r="BF383" i="2"/>
  <c r="BF384" i="2"/>
  <c r="BF385" i="2"/>
  <c r="BF386" i="2"/>
  <c r="BF387" i="2"/>
  <c r="BF388" i="2"/>
  <c r="BF389" i="2"/>
  <c r="BF390" i="2"/>
  <c r="BF391" i="2"/>
  <c r="BF392" i="2"/>
  <c r="BF393" i="2"/>
  <c r="BI2" i="2"/>
  <c r="BI3" i="2"/>
  <c r="BI4" i="2"/>
  <c r="BI5" i="2"/>
  <c r="BI6" i="2"/>
  <c r="BI7" i="2"/>
  <c r="BI8" i="2"/>
  <c r="BI9" i="2"/>
  <c r="BI10" i="2"/>
  <c r="BI11" i="2"/>
  <c r="BI12" i="2"/>
  <c r="BI13" i="2"/>
  <c r="BI14" i="2"/>
  <c r="BI15" i="2"/>
  <c r="BI16" i="2"/>
  <c r="BI17" i="2"/>
  <c r="BI18" i="2"/>
  <c r="BI19" i="2"/>
  <c r="BI20" i="2"/>
  <c r="BI21" i="2"/>
  <c r="BI22" i="2"/>
  <c r="BI23" i="2"/>
  <c r="BI24" i="2"/>
  <c r="BI25" i="2"/>
  <c r="BI26" i="2"/>
  <c r="BI27" i="2"/>
  <c r="BI28" i="2"/>
  <c r="BI29" i="2"/>
  <c r="BI30" i="2"/>
  <c r="BI31" i="2"/>
  <c r="BI32" i="2"/>
  <c r="BI33" i="2"/>
  <c r="BI34" i="2"/>
  <c r="BI35" i="2"/>
  <c r="BI36" i="2"/>
  <c r="BI37" i="2"/>
  <c r="BI38" i="2"/>
  <c r="BI39" i="2"/>
  <c r="BI40" i="2"/>
  <c r="BI41" i="2"/>
  <c r="BI42" i="2"/>
  <c r="BI43" i="2"/>
  <c r="BI44" i="2"/>
  <c r="BI45" i="2"/>
  <c r="BI46" i="2"/>
  <c r="BI47" i="2"/>
  <c r="BI48" i="2"/>
  <c r="BI49" i="2"/>
  <c r="BI50" i="2"/>
  <c r="BI51" i="2"/>
  <c r="BI52" i="2"/>
  <c r="BI53" i="2"/>
  <c r="BI54" i="2"/>
  <c r="BI55" i="2"/>
  <c r="BI56" i="2"/>
  <c r="BI57" i="2"/>
  <c r="BI58" i="2"/>
  <c r="BI59" i="2"/>
  <c r="BI60" i="2"/>
  <c r="BI61" i="2"/>
  <c r="BI62" i="2"/>
  <c r="BI63" i="2"/>
  <c r="BI64" i="2"/>
  <c r="BI65" i="2"/>
  <c r="BI66" i="2"/>
  <c r="BI67" i="2"/>
  <c r="BI68" i="2"/>
  <c r="BI69" i="2"/>
  <c r="BI70" i="2"/>
  <c r="BI71" i="2"/>
  <c r="BI72" i="2"/>
  <c r="BI73" i="2"/>
  <c r="BI74" i="2"/>
  <c r="BI75" i="2"/>
  <c r="BI76" i="2"/>
  <c r="BI77" i="2"/>
  <c r="BI78" i="2"/>
  <c r="BI79" i="2"/>
  <c r="BI80" i="2"/>
  <c r="BI81" i="2"/>
  <c r="BI82" i="2"/>
  <c r="BI83" i="2"/>
  <c r="BI84" i="2"/>
  <c r="BI85" i="2"/>
  <c r="BI86" i="2"/>
  <c r="BI87" i="2"/>
  <c r="BI88" i="2"/>
  <c r="BI89" i="2"/>
  <c r="BI90" i="2"/>
  <c r="BI91" i="2"/>
  <c r="BI92" i="2"/>
  <c r="BI93" i="2"/>
  <c r="BI94" i="2"/>
  <c r="BI95" i="2"/>
  <c r="BI96" i="2"/>
  <c r="BI97" i="2"/>
  <c r="BI98" i="2"/>
  <c r="BI99" i="2"/>
  <c r="BI100" i="2"/>
  <c r="BI101" i="2"/>
  <c r="BI102" i="2"/>
  <c r="BI103" i="2"/>
  <c r="BI104" i="2"/>
  <c r="BI105" i="2"/>
  <c r="BI106" i="2"/>
  <c r="BI107" i="2"/>
  <c r="BI108" i="2"/>
  <c r="BI109" i="2"/>
  <c r="BI110" i="2"/>
  <c r="BI111" i="2"/>
  <c r="BI112" i="2"/>
  <c r="BI113" i="2"/>
  <c r="BI114" i="2"/>
  <c r="BI115" i="2"/>
  <c r="BI116" i="2"/>
  <c r="BI117" i="2"/>
  <c r="BI118" i="2"/>
  <c r="BI119" i="2"/>
  <c r="BI120" i="2"/>
  <c r="BI121" i="2"/>
  <c r="BI122" i="2"/>
  <c r="BI123" i="2"/>
  <c r="BI124" i="2"/>
  <c r="BI125" i="2"/>
  <c r="BI126" i="2"/>
  <c r="BI127" i="2"/>
  <c r="BI128" i="2"/>
  <c r="BI129" i="2"/>
  <c r="BI130" i="2"/>
  <c r="BI131" i="2"/>
  <c r="BI132" i="2"/>
  <c r="BI133" i="2"/>
  <c r="BI134" i="2"/>
  <c r="BI135" i="2"/>
  <c r="BI136" i="2"/>
  <c r="BI137" i="2"/>
  <c r="BI138" i="2"/>
  <c r="BI139" i="2"/>
  <c r="BI140" i="2"/>
  <c r="BI141" i="2"/>
  <c r="BI142" i="2"/>
  <c r="BI143" i="2"/>
  <c r="BI144" i="2"/>
  <c r="BI145" i="2"/>
  <c r="BI146" i="2"/>
  <c r="BI147" i="2"/>
  <c r="BI148" i="2"/>
  <c r="BI149" i="2"/>
  <c r="BI150" i="2"/>
  <c r="BI151" i="2"/>
  <c r="BI152" i="2"/>
  <c r="BI153" i="2"/>
  <c r="BI154" i="2"/>
  <c r="BI155" i="2"/>
  <c r="BI156" i="2"/>
  <c r="BI157" i="2"/>
  <c r="BI158" i="2"/>
  <c r="BI159" i="2"/>
  <c r="BI160" i="2"/>
  <c r="BI161" i="2"/>
  <c r="BI162" i="2"/>
  <c r="BI163" i="2"/>
  <c r="BI164" i="2"/>
  <c r="BI165" i="2"/>
  <c r="BI166" i="2"/>
  <c r="BI167" i="2"/>
  <c r="BI168" i="2"/>
  <c r="BI169" i="2"/>
  <c r="BI170" i="2"/>
  <c r="BI171" i="2"/>
  <c r="BI172" i="2"/>
  <c r="BI173" i="2"/>
  <c r="BI174" i="2"/>
  <c r="BI175" i="2"/>
  <c r="BI176" i="2"/>
  <c r="BI177" i="2"/>
  <c r="BI178" i="2"/>
  <c r="BI179" i="2"/>
  <c r="BI180" i="2"/>
  <c r="BI181" i="2"/>
  <c r="BI182" i="2"/>
  <c r="BI183" i="2"/>
  <c r="BI184" i="2"/>
  <c r="BI185" i="2"/>
  <c r="BI186" i="2"/>
  <c r="BI187" i="2"/>
  <c r="BI188" i="2"/>
  <c r="BI189" i="2"/>
  <c r="BI190" i="2"/>
  <c r="BI191" i="2"/>
  <c r="BI192" i="2"/>
  <c r="BI193" i="2"/>
  <c r="BI194" i="2"/>
  <c r="BI195" i="2"/>
  <c r="BI196" i="2"/>
  <c r="BI197" i="2"/>
  <c r="BI198" i="2"/>
  <c r="BI199" i="2"/>
  <c r="BI200" i="2"/>
  <c r="BI201" i="2"/>
  <c r="BI202" i="2"/>
  <c r="BI203" i="2"/>
  <c r="BI204" i="2"/>
  <c r="BI205" i="2"/>
  <c r="BI206" i="2"/>
  <c r="BI207" i="2"/>
  <c r="BI208" i="2"/>
  <c r="BI209" i="2"/>
  <c r="BI210" i="2"/>
  <c r="BI211" i="2"/>
  <c r="BI212" i="2"/>
  <c r="BI213" i="2"/>
  <c r="BI214" i="2"/>
  <c r="BI215" i="2"/>
  <c r="BI216" i="2"/>
  <c r="BI217" i="2"/>
  <c r="BI218" i="2"/>
  <c r="BI219" i="2"/>
  <c r="BI220" i="2"/>
  <c r="BI221" i="2"/>
  <c r="BI222" i="2"/>
  <c r="BI223" i="2"/>
  <c r="BI224" i="2"/>
  <c r="BI225" i="2"/>
  <c r="BI226" i="2"/>
  <c r="BI227" i="2"/>
  <c r="BI228" i="2"/>
  <c r="BI229" i="2"/>
  <c r="BI230" i="2"/>
  <c r="BI231" i="2"/>
  <c r="BI232" i="2"/>
  <c r="BI233" i="2"/>
  <c r="BI234" i="2"/>
  <c r="BI235" i="2"/>
  <c r="BI236" i="2"/>
  <c r="BI237" i="2"/>
  <c r="BI238" i="2"/>
  <c r="BI239" i="2"/>
  <c r="BI240" i="2"/>
  <c r="BI241" i="2"/>
  <c r="BI242" i="2"/>
  <c r="BI243" i="2"/>
  <c r="BI244" i="2"/>
  <c r="BI245" i="2"/>
  <c r="BI246" i="2"/>
  <c r="BI247" i="2"/>
  <c r="BI248" i="2"/>
  <c r="BI249" i="2"/>
  <c r="BI250" i="2"/>
  <c r="BI251" i="2"/>
  <c r="BI252" i="2"/>
  <c r="BI253" i="2"/>
  <c r="BI254" i="2"/>
  <c r="BI255" i="2"/>
  <c r="BI256" i="2"/>
  <c r="BI257" i="2"/>
  <c r="BI258" i="2"/>
  <c r="BI259" i="2"/>
  <c r="BI260" i="2"/>
  <c r="BI261" i="2"/>
  <c r="BI262" i="2"/>
  <c r="BI263" i="2"/>
  <c r="BI264" i="2"/>
  <c r="BI265" i="2"/>
  <c r="BI266" i="2"/>
  <c r="BI267" i="2"/>
  <c r="BI268" i="2"/>
  <c r="BI269" i="2"/>
  <c r="BI270" i="2"/>
  <c r="BI271" i="2"/>
  <c r="BI272" i="2"/>
  <c r="BI273" i="2"/>
  <c r="BI274" i="2"/>
  <c r="BI275" i="2"/>
  <c r="BI276" i="2"/>
  <c r="BI277" i="2"/>
  <c r="BI278" i="2"/>
  <c r="BI279" i="2"/>
  <c r="BI280" i="2"/>
  <c r="BI281" i="2"/>
  <c r="BI282" i="2"/>
  <c r="BI283" i="2"/>
  <c r="BI284" i="2"/>
  <c r="BI285" i="2"/>
  <c r="BI286" i="2"/>
  <c r="BI287" i="2"/>
  <c r="BI288" i="2"/>
  <c r="BI289" i="2"/>
  <c r="BI290" i="2"/>
  <c r="BI291" i="2"/>
  <c r="BI292" i="2"/>
  <c r="BI293" i="2"/>
  <c r="BI294" i="2"/>
  <c r="BI295" i="2"/>
  <c r="BI296" i="2"/>
  <c r="BI297" i="2"/>
  <c r="BI298" i="2"/>
  <c r="BI299" i="2"/>
  <c r="BI300" i="2"/>
  <c r="BI301" i="2"/>
  <c r="BI302" i="2"/>
  <c r="BI303" i="2"/>
  <c r="BI304" i="2"/>
  <c r="BI305" i="2"/>
  <c r="BI306" i="2"/>
  <c r="BI307" i="2"/>
  <c r="BI308" i="2"/>
  <c r="BI309" i="2"/>
  <c r="BI310" i="2"/>
  <c r="BI311" i="2"/>
  <c r="BI312" i="2"/>
  <c r="BI313" i="2"/>
  <c r="BI314" i="2"/>
  <c r="BI315" i="2"/>
  <c r="BI316" i="2"/>
  <c r="BI317" i="2"/>
  <c r="BI318" i="2"/>
  <c r="BI319" i="2"/>
  <c r="BI320" i="2"/>
  <c r="BI321" i="2"/>
  <c r="BI322" i="2"/>
  <c r="BI323" i="2"/>
  <c r="BI324" i="2"/>
  <c r="BI325" i="2"/>
  <c r="BI326" i="2"/>
  <c r="BI327" i="2"/>
  <c r="BI328" i="2"/>
  <c r="BI329" i="2"/>
  <c r="BI330" i="2"/>
  <c r="BI331" i="2"/>
  <c r="BI332" i="2"/>
  <c r="BI333" i="2"/>
  <c r="BI334" i="2"/>
  <c r="BI335" i="2"/>
  <c r="BI336" i="2"/>
  <c r="BI337" i="2"/>
  <c r="BI338" i="2"/>
  <c r="BI339" i="2"/>
  <c r="BI340" i="2"/>
  <c r="BI341" i="2"/>
  <c r="BI342" i="2"/>
  <c r="BI343" i="2"/>
  <c r="BI344" i="2"/>
  <c r="BI345" i="2"/>
  <c r="BI346" i="2"/>
  <c r="BI347" i="2"/>
  <c r="BI348" i="2"/>
  <c r="BI349" i="2"/>
  <c r="BI350" i="2"/>
  <c r="BI351" i="2"/>
  <c r="BI352" i="2"/>
  <c r="BI353" i="2"/>
  <c r="BI354" i="2"/>
  <c r="BI355" i="2"/>
  <c r="BI356" i="2"/>
  <c r="BI357" i="2"/>
  <c r="BI358" i="2"/>
  <c r="BI359" i="2"/>
  <c r="BI360" i="2"/>
  <c r="BI361" i="2"/>
  <c r="BI362" i="2"/>
  <c r="BI363" i="2"/>
  <c r="BI364" i="2"/>
  <c r="BI365" i="2"/>
  <c r="BI366" i="2"/>
  <c r="BI367" i="2"/>
  <c r="BI368" i="2"/>
  <c r="BI369" i="2"/>
  <c r="BI370" i="2"/>
  <c r="BI371" i="2"/>
  <c r="BI372" i="2"/>
  <c r="BI373" i="2"/>
  <c r="BI374" i="2"/>
  <c r="BI375" i="2"/>
  <c r="BI376" i="2"/>
  <c r="BI377" i="2"/>
  <c r="BI378" i="2"/>
  <c r="BI379" i="2"/>
  <c r="BI380" i="2"/>
  <c r="BI381" i="2"/>
  <c r="BI382" i="2"/>
  <c r="BI383" i="2"/>
  <c r="BI384" i="2"/>
  <c r="BI385" i="2"/>
  <c r="BI386" i="2"/>
  <c r="BI387" i="2"/>
  <c r="BI388" i="2"/>
  <c r="BI389" i="2"/>
  <c r="BI390" i="2"/>
  <c r="BI391" i="2"/>
  <c r="BI392" i="2"/>
  <c r="BI393" i="2"/>
  <c r="BL2" i="2"/>
  <c r="BL3" i="2"/>
  <c r="BL4" i="2"/>
  <c r="BL5" i="2"/>
  <c r="BL6" i="2"/>
  <c r="BL7" i="2"/>
  <c r="BL8" i="2"/>
  <c r="BL9" i="2"/>
  <c r="BL10" i="2"/>
  <c r="BL11" i="2"/>
  <c r="BL12" i="2"/>
  <c r="BL13" i="2"/>
  <c r="BL14" i="2"/>
  <c r="BL15" i="2"/>
  <c r="BL16" i="2"/>
  <c r="BL17" i="2"/>
  <c r="BL18" i="2"/>
  <c r="BL19" i="2"/>
  <c r="BL20" i="2"/>
  <c r="BL21" i="2"/>
  <c r="BL22" i="2"/>
  <c r="BL23" i="2"/>
  <c r="BL24" i="2"/>
  <c r="BL25" i="2"/>
  <c r="BL26" i="2"/>
  <c r="BL27" i="2"/>
  <c r="BL28" i="2"/>
  <c r="BL29" i="2"/>
  <c r="BL30" i="2"/>
  <c r="BL31" i="2"/>
  <c r="BL32" i="2"/>
  <c r="BL33" i="2"/>
  <c r="BL34" i="2"/>
  <c r="BL35" i="2"/>
  <c r="BL36" i="2"/>
  <c r="BL37" i="2"/>
  <c r="BL38" i="2"/>
  <c r="BL39" i="2"/>
  <c r="BL40" i="2"/>
  <c r="BL41" i="2"/>
  <c r="BL42" i="2"/>
  <c r="BL43" i="2"/>
  <c r="BL44" i="2"/>
  <c r="BL45" i="2"/>
  <c r="BL46" i="2"/>
  <c r="BL47" i="2"/>
  <c r="BL48" i="2"/>
  <c r="BL49" i="2"/>
  <c r="BL50" i="2"/>
  <c r="BL51" i="2"/>
  <c r="BL52" i="2"/>
  <c r="BL53" i="2"/>
  <c r="BL54" i="2"/>
  <c r="BL55" i="2"/>
  <c r="BL56" i="2"/>
  <c r="BL57" i="2"/>
  <c r="BL58" i="2"/>
  <c r="BL59" i="2"/>
  <c r="BL60" i="2"/>
  <c r="BL61" i="2"/>
  <c r="BL62" i="2"/>
  <c r="BL63" i="2"/>
  <c r="BL64" i="2"/>
  <c r="BL65" i="2"/>
  <c r="BL66" i="2"/>
  <c r="BL67" i="2"/>
  <c r="BL68" i="2"/>
  <c r="BL69" i="2"/>
  <c r="BL70" i="2"/>
  <c r="BL71" i="2"/>
  <c r="BL72" i="2"/>
  <c r="BL73" i="2"/>
  <c r="BL74" i="2"/>
  <c r="BL75" i="2"/>
  <c r="BL76" i="2"/>
  <c r="BL77" i="2"/>
  <c r="BL78" i="2"/>
  <c r="BL79" i="2"/>
  <c r="BL80" i="2"/>
  <c r="BL81" i="2"/>
  <c r="BL82" i="2"/>
  <c r="BL83" i="2"/>
  <c r="BL84" i="2"/>
  <c r="BL85" i="2"/>
  <c r="BL86" i="2"/>
  <c r="BL87" i="2"/>
  <c r="BL88" i="2"/>
  <c r="BL89" i="2"/>
  <c r="BL90" i="2"/>
  <c r="BL91" i="2"/>
  <c r="BL92" i="2"/>
  <c r="BL93" i="2"/>
  <c r="BL94" i="2"/>
  <c r="BL95" i="2"/>
  <c r="BL96" i="2"/>
  <c r="BL97" i="2"/>
  <c r="BL98" i="2"/>
  <c r="BL99" i="2"/>
  <c r="BL100" i="2"/>
  <c r="BL101" i="2"/>
  <c r="BL102" i="2"/>
  <c r="BL103" i="2"/>
  <c r="BL104" i="2"/>
  <c r="BL105" i="2"/>
  <c r="BL106" i="2"/>
  <c r="BL107" i="2"/>
  <c r="BL108" i="2"/>
  <c r="BL109" i="2"/>
  <c r="BL110" i="2"/>
  <c r="BL111" i="2"/>
  <c r="BL112" i="2"/>
  <c r="BL113" i="2"/>
  <c r="BL114" i="2"/>
  <c r="BL115" i="2"/>
  <c r="BL116" i="2"/>
  <c r="BL117" i="2"/>
  <c r="BL118" i="2"/>
  <c r="BL119" i="2"/>
  <c r="BL120" i="2"/>
  <c r="BL121" i="2"/>
  <c r="BL122" i="2"/>
  <c r="BL123" i="2"/>
  <c r="BL124" i="2"/>
  <c r="BL125" i="2"/>
  <c r="BL126" i="2"/>
  <c r="BL127" i="2"/>
  <c r="BL128" i="2"/>
  <c r="BL129" i="2"/>
  <c r="BL130" i="2"/>
  <c r="BL131" i="2"/>
  <c r="BL132" i="2"/>
  <c r="BL133" i="2"/>
  <c r="BL134" i="2"/>
  <c r="BL135" i="2"/>
  <c r="BL136" i="2"/>
  <c r="BL137" i="2"/>
  <c r="BL138" i="2"/>
  <c r="BL139" i="2"/>
  <c r="BL140" i="2"/>
  <c r="BL141" i="2"/>
  <c r="BL142" i="2"/>
  <c r="BL143" i="2"/>
  <c r="BL144" i="2"/>
  <c r="BL145" i="2"/>
  <c r="BL146" i="2"/>
  <c r="BL147" i="2"/>
  <c r="BL148" i="2"/>
  <c r="BL149" i="2"/>
  <c r="BL150" i="2"/>
  <c r="BL151" i="2"/>
  <c r="BL152" i="2"/>
  <c r="BL153" i="2"/>
  <c r="BL154" i="2"/>
  <c r="BL155" i="2"/>
  <c r="BL156" i="2"/>
  <c r="BL157" i="2"/>
  <c r="BL158" i="2"/>
  <c r="BL159" i="2"/>
  <c r="BL160" i="2"/>
  <c r="BL161" i="2"/>
  <c r="BL162" i="2"/>
  <c r="BL163" i="2"/>
  <c r="BL164" i="2"/>
  <c r="BL165" i="2"/>
  <c r="BL166" i="2"/>
  <c r="BL167" i="2"/>
  <c r="BL168" i="2"/>
  <c r="BL169" i="2"/>
  <c r="BL170" i="2"/>
  <c r="BL171" i="2"/>
  <c r="BL172" i="2"/>
  <c r="BL173" i="2"/>
  <c r="BL174" i="2"/>
  <c r="BL175" i="2"/>
  <c r="BL176" i="2"/>
  <c r="BL177" i="2"/>
  <c r="BL178" i="2"/>
  <c r="BL179" i="2"/>
  <c r="BL180" i="2"/>
  <c r="BL181" i="2"/>
  <c r="BL182" i="2"/>
  <c r="BL183" i="2"/>
  <c r="BL184" i="2"/>
  <c r="BL185" i="2"/>
  <c r="BL186" i="2"/>
  <c r="BL187" i="2"/>
  <c r="BL188" i="2"/>
  <c r="BL189" i="2"/>
  <c r="BL190" i="2"/>
  <c r="BL191" i="2"/>
  <c r="BL192" i="2"/>
  <c r="BL193" i="2"/>
  <c r="BL194" i="2"/>
  <c r="BL195" i="2"/>
  <c r="BL196" i="2"/>
  <c r="BL197" i="2"/>
  <c r="BL198" i="2"/>
  <c r="BL199" i="2"/>
  <c r="BL200" i="2"/>
  <c r="BL201" i="2"/>
  <c r="BL202" i="2"/>
  <c r="BL203" i="2"/>
  <c r="BL204" i="2"/>
  <c r="BL205" i="2"/>
  <c r="BL206" i="2"/>
  <c r="BL207" i="2"/>
  <c r="BL208" i="2"/>
  <c r="BL209" i="2"/>
  <c r="BL210" i="2"/>
  <c r="BL211" i="2"/>
  <c r="BL212" i="2"/>
  <c r="BL213" i="2"/>
  <c r="BL214" i="2"/>
  <c r="BL215" i="2"/>
  <c r="BL216" i="2"/>
  <c r="BL217" i="2"/>
  <c r="BL218" i="2"/>
  <c r="BL219" i="2"/>
  <c r="BL220" i="2"/>
  <c r="BL221" i="2"/>
  <c r="BL222" i="2"/>
  <c r="BL223" i="2"/>
  <c r="BL224" i="2"/>
  <c r="BL225" i="2"/>
  <c r="BL226" i="2"/>
  <c r="BL227" i="2"/>
  <c r="BL228" i="2"/>
  <c r="BL229" i="2"/>
  <c r="BL230" i="2"/>
  <c r="BL231" i="2"/>
  <c r="BL232" i="2"/>
  <c r="BL233" i="2"/>
  <c r="BL234" i="2"/>
  <c r="BL235" i="2"/>
  <c r="BL236" i="2"/>
  <c r="BL237" i="2"/>
  <c r="BL238" i="2"/>
  <c r="BL239" i="2"/>
  <c r="BL240" i="2"/>
  <c r="BL241" i="2"/>
  <c r="BL242" i="2"/>
  <c r="BL243" i="2"/>
  <c r="BL244" i="2"/>
  <c r="BL245" i="2"/>
  <c r="BL246" i="2"/>
  <c r="BL247" i="2"/>
  <c r="BL248" i="2"/>
  <c r="BL249" i="2"/>
  <c r="BL250" i="2"/>
  <c r="BL251" i="2"/>
  <c r="BL252" i="2"/>
  <c r="BL253" i="2"/>
  <c r="BL254" i="2"/>
  <c r="BL255" i="2"/>
  <c r="BL256" i="2"/>
  <c r="BL257" i="2"/>
  <c r="BL258" i="2"/>
  <c r="BL259" i="2"/>
  <c r="BL260" i="2"/>
  <c r="BL261" i="2"/>
  <c r="BL262" i="2"/>
  <c r="BL263" i="2"/>
  <c r="BL264" i="2"/>
  <c r="BL265" i="2"/>
  <c r="BL266" i="2"/>
  <c r="BL267" i="2"/>
  <c r="BL268" i="2"/>
  <c r="BL269" i="2"/>
  <c r="BL270" i="2"/>
  <c r="BL271" i="2"/>
  <c r="BL272" i="2"/>
  <c r="BL273" i="2"/>
  <c r="BL274" i="2"/>
  <c r="BL275" i="2"/>
  <c r="BL276" i="2"/>
  <c r="BL277" i="2"/>
  <c r="BL278" i="2"/>
  <c r="BL279" i="2"/>
  <c r="BL280" i="2"/>
  <c r="BL281" i="2"/>
  <c r="BL282" i="2"/>
  <c r="BL283" i="2"/>
  <c r="BL284" i="2"/>
  <c r="BL285" i="2"/>
  <c r="BL286" i="2"/>
  <c r="BL287" i="2"/>
  <c r="BL288" i="2"/>
  <c r="BL289" i="2"/>
  <c r="BL290" i="2"/>
  <c r="BL291" i="2"/>
  <c r="BL292" i="2"/>
  <c r="BL293" i="2"/>
  <c r="BL294" i="2"/>
  <c r="BL295" i="2"/>
  <c r="BL296" i="2"/>
  <c r="BL297" i="2"/>
  <c r="BL298" i="2"/>
  <c r="BL299" i="2"/>
  <c r="BL300" i="2"/>
  <c r="BL301" i="2"/>
  <c r="BL302" i="2"/>
  <c r="BL303" i="2"/>
  <c r="BL304" i="2"/>
  <c r="BL305" i="2"/>
  <c r="BL306" i="2"/>
  <c r="BL307" i="2"/>
  <c r="BL308" i="2"/>
  <c r="BL309" i="2"/>
  <c r="BL310" i="2"/>
  <c r="BL311" i="2"/>
  <c r="BL312" i="2"/>
  <c r="BL313" i="2"/>
  <c r="BL314" i="2"/>
  <c r="BL315" i="2"/>
  <c r="BL316" i="2"/>
  <c r="BL317" i="2"/>
  <c r="BL318" i="2"/>
  <c r="BL319" i="2"/>
  <c r="BL320" i="2"/>
  <c r="BL321" i="2"/>
  <c r="BL322" i="2"/>
  <c r="BL323" i="2"/>
  <c r="BL324" i="2"/>
  <c r="BL325" i="2"/>
  <c r="BL326" i="2"/>
  <c r="BL327" i="2"/>
  <c r="BL328" i="2"/>
  <c r="BL329" i="2"/>
  <c r="BL330" i="2"/>
  <c r="BL331" i="2"/>
  <c r="BL332" i="2"/>
  <c r="BL333" i="2"/>
  <c r="BL334" i="2"/>
  <c r="BL335" i="2"/>
  <c r="BL336" i="2"/>
  <c r="BL337" i="2"/>
  <c r="BL338" i="2"/>
  <c r="BL339" i="2"/>
  <c r="BL340" i="2"/>
  <c r="BL341" i="2"/>
  <c r="BL342" i="2"/>
  <c r="BL343" i="2"/>
  <c r="BL344" i="2"/>
  <c r="BL345" i="2"/>
  <c r="BL346" i="2"/>
  <c r="BL347" i="2"/>
  <c r="BL348" i="2"/>
  <c r="BL349" i="2"/>
  <c r="BL350" i="2"/>
  <c r="BL351" i="2"/>
  <c r="BL352" i="2"/>
  <c r="BL353" i="2"/>
  <c r="BL354" i="2"/>
  <c r="BL355" i="2"/>
  <c r="BL356" i="2"/>
  <c r="BL357" i="2"/>
  <c r="BL358" i="2"/>
  <c r="BL359" i="2"/>
  <c r="BL360" i="2"/>
  <c r="BL361" i="2"/>
  <c r="BL362" i="2"/>
  <c r="BL363" i="2"/>
  <c r="BL364" i="2"/>
  <c r="BL365" i="2"/>
  <c r="BL366" i="2"/>
  <c r="BL367" i="2"/>
  <c r="BL368" i="2"/>
  <c r="BL369" i="2"/>
  <c r="BL370" i="2"/>
  <c r="BL371" i="2"/>
  <c r="BL372" i="2"/>
  <c r="BL373" i="2"/>
  <c r="BL374" i="2"/>
  <c r="BL375" i="2"/>
  <c r="BL376" i="2"/>
  <c r="BL377" i="2"/>
  <c r="BL378" i="2"/>
  <c r="BL379" i="2"/>
  <c r="BL380" i="2"/>
  <c r="BL381" i="2"/>
  <c r="BL382" i="2"/>
  <c r="BL383" i="2"/>
  <c r="BL384" i="2"/>
  <c r="BL385" i="2"/>
  <c r="BL386" i="2"/>
  <c r="BL387" i="2"/>
  <c r="BL388" i="2"/>
  <c r="BL389" i="2"/>
  <c r="BL390" i="2"/>
  <c r="BL391" i="2"/>
  <c r="BL392" i="2"/>
  <c r="BL393" i="2"/>
  <c r="BO2" i="2"/>
  <c r="BO3" i="2"/>
  <c r="BO4" i="2"/>
  <c r="BO5" i="2"/>
  <c r="BO6" i="2"/>
  <c r="BO7" i="2"/>
  <c r="BO8" i="2"/>
  <c r="BO9" i="2"/>
  <c r="BO10" i="2"/>
  <c r="BO11" i="2"/>
  <c r="BO12" i="2"/>
  <c r="BO13" i="2"/>
  <c r="BO14" i="2"/>
  <c r="BO15" i="2"/>
  <c r="BO16" i="2"/>
  <c r="BO17" i="2"/>
  <c r="BO18" i="2"/>
  <c r="BO19" i="2"/>
  <c r="BO20" i="2"/>
  <c r="BO21" i="2"/>
  <c r="BO22" i="2"/>
  <c r="BO23" i="2"/>
  <c r="BO24" i="2"/>
  <c r="BO25" i="2"/>
  <c r="BO26" i="2"/>
  <c r="BO27" i="2"/>
  <c r="BO28" i="2"/>
  <c r="BO29" i="2"/>
  <c r="BO30" i="2"/>
  <c r="BO31" i="2"/>
  <c r="BO32" i="2"/>
  <c r="BO33" i="2"/>
  <c r="BO34" i="2"/>
  <c r="BO35" i="2"/>
  <c r="BO36" i="2"/>
  <c r="BO37" i="2"/>
  <c r="BO38" i="2"/>
  <c r="BO39" i="2"/>
  <c r="BO40" i="2"/>
  <c r="BO41" i="2"/>
  <c r="BO42" i="2"/>
  <c r="BO43" i="2"/>
  <c r="BO44" i="2"/>
  <c r="BO45" i="2"/>
  <c r="BO46" i="2"/>
  <c r="BO47" i="2"/>
  <c r="BO48" i="2"/>
  <c r="BO49" i="2"/>
  <c r="BO50" i="2"/>
  <c r="BO51" i="2"/>
  <c r="BO52" i="2"/>
  <c r="BO53" i="2"/>
  <c r="BO54" i="2"/>
  <c r="BO55" i="2"/>
  <c r="BO56" i="2"/>
  <c r="BO57" i="2"/>
  <c r="BO58" i="2"/>
  <c r="BO59" i="2"/>
  <c r="BO60" i="2"/>
  <c r="BO61" i="2"/>
  <c r="BO62" i="2"/>
  <c r="BO63" i="2"/>
  <c r="BO64" i="2"/>
  <c r="BO65" i="2"/>
  <c r="BO66" i="2"/>
  <c r="BO67" i="2"/>
  <c r="BO68" i="2"/>
  <c r="BO69" i="2"/>
  <c r="BO70" i="2"/>
  <c r="BO71" i="2"/>
  <c r="BO72" i="2"/>
  <c r="BO73" i="2"/>
  <c r="BO74" i="2"/>
  <c r="BO75" i="2"/>
  <c r="BO76" i="2"/>
  <c r="BO77" i="2"/>
  <c r="BO78" i="2"/>
  <c r="BO79" i="2"/>
  <c r="BO80" i="2"/>
  <c r="BO81" i="2"/>
  <c r="BO82" i="2"/>
  <c r="BO83" i="2"/>
  <c r="BO84" i="2"/>
  <c r="BO85" i="2"/>
  <c r="BO86" i="2"/>
  <c r="BO87" i="2"/>
  <c r="BO88" i="2"/>
  <c r="BO89" i="2"/>
  <c r="BO90" i="2"/>
  <c r="BO91" i="2"/>
  <c r="BO92" i="2"/>
  <c r="BO93" i="2"/>
  <c r="BO94" i="2"/>
  <c r="BO95" i="2"/>
  <c r="BO96" i="2"/>
  <c r="BO97" i="2"/>
  <c r="BO98" i="2"/>
  <c r="BO99" i="2"/>
  <c r="BO100" i="2"/>
  <c r="BO101" i="2"/>
  <c r="BO102" i="2"/>
  <c r="BO103" i="2"/>
  <c r="BO104" i="2"/>
  <c r="BO105" i="2"/>
  <c r="BO106" i="2"/>
  <c r="BO107" i="2"/>
  <c r="BO108" i="2"/>
  <c r="BO109" i="2"/>
  <c r="BO110" i="2"/>
  <c r="BO111" i="2"/>
  <c r="BO112" i="2"/>
  <c r="BO113" i="2"/>
  <c r="BO114" i="2"/>
  <c r="BO115" i="2"/>
  <c r="BO116" i="2"/>
  <c r="BO117" i="2"/>
  <c r="BO118" i="2"/>
  <c r="BO119" i="2"/>
  <c r="BO120" i="2"/>
  <c r="BO121" i="2"/>
  <c r="BO122" i="2"/>
  <c r="BO123" i="2"/>
  <c r="BO124" i="2"/>
  <c r="BO125" i="2"/>
  <c r="BO126" i="2"/>
  <c r="BO127" i="2"/>
  <c r="BO128" i="2"/>
  <c r="BO129" i="2"/>
  <c r="BO130" i="2"/>
  <c r="BO131" i="2"/>
  <c r="BO132" i="2"/>
  <c r="BO133" i="2"/>
  <c r="BO134" i="2"/>
  <c r="BO135" i="2"/>
  <c r="BO136" i="2"/>
  <c r="BO137" i="2"/>
  <c r="BO138" i="2"/>
  <c r="BO139" i="2"/>
  <c r="BO140" i="2"/>
  <c r="BO141" i="2"/>
  <c r="BO142" i="2"/>
  <c r="BO143" i="2"/>
  <c r="BO144" i="2"/>
  <c r="BO145" i="2"/>
  <c r="BO146" i="2"/>
  <c r="BO147" i="2"/>
  <c r="BO148" i="2"/>
  <c r="BO149" i="2"/>
  <c r="BO150" i="2"/>
  <c r="BO151" i="2"/>
  <c r="BO152" i="2"/>
  <c r="BO153" i="2"/>
  <c r="BO154" i="2"/>
  <c r="BO155" i="2"/>
  <c r="BO156" i="2"/>
  <c r="BO157" i="2"/>
  <c r="BO158" i="2"/>
  <c r="BO159" i="2"/>
  <c r="BO160" i="2"/>
  <c r="BO161" i="2"/>
  <c r="BO162" i="2"/>
  <c r="BO163" i="2"/>
  <c r="BO164" i="2"/>
  <c r="BO165" i="2"/>
  <c r="BO166" i="2"/>
  <c r="BO167" i="2"/>
  <c r="BO168" i="2"/>
  <c r="BO169" i="2"/>
  <c r="BO170" i="2"/>
  <c r="BO171" i="2"/>
  <c r="BO172" i="2"/>
  <c r="BO173" i="2"/>
  <c r="BO174" i="2"/>
  <c r="BO175" i="2"/>
  <c r="BO176" i="2"/>
  <c r="BO177" i="2"/>
  <c r="BO178" i="2"/>
  <c r="BO179" i="2"/>
  <c r="BO180" i="2"/>
  <c r="BO181" i="2"/>
  <c r="BO182" i="2"/>
  <c r="BO183" i="2"/>
  <c r="BO184" i="2"/>
  <c r="BO185" i="2"/>
  <c r="BO186" i="2"/>
  <c r="BO187" i="2"/>
  <c r="BO188" i="2"/>
  <c r="BO189" i="2"/>
  <c r="BO190" i="2"/>
  <c r="BO191" i="2"/>
  <c r="BO192" i="2"/>
  <c r="BO193" i="2"/>
  <c r="BO194" i="2"/>
  <c r="BO195" i="2"/>
  <c r="BO196" i="2"/>
  <c r="BO197" i="2"/>
  <c r="BO198" i="2"/>
  <c r="BO199" i="2"/>
  <c r="BO200" i="2"/>
  <c r="BO201" i="2"/>
  <c r="BO202" i="2"/>
  <c r="BO203" i="2"/>
  <c r="BO204" i="2"/>
  <c r="BO205" i="2"/>
  <c r="BO206" i="2"/>
  <c r="BO207" i="2"/>
  <c r="BO208" i="2"/>
  <c r="BO209" i="2"/>
  <c r="BO210" i="2"/>
  <c r="BO211" i="2"/>
  <c r="BO212" i="2"/>
  <c r="BO213" i="2"/>
  <c r="BO214" i="2"/>
  <c r="BO215" i="2"/>
  <c r="BO216" i="2"/>
  <c r="BO217" i="2"/>
  <c r="BO218" i="2"/>
  <c r="BO219" i="2"/>
  <c r="BO220" i="2"/>
  <c r="BO221" i="2"/>
  <c r="BO222" i="2"/>
  <c r="BO223" i="2"/>
  <c r="BO224" i="2"/>
  <c r="BO225" i="2"/>
  <c r="BO226" i="2"/>
  <c r="BO227" i="2"/>
  <c r="BO228" i="2"/>
  <c r="BO229" i="2"/>
  <c r="BO230" i="2"/>
  <c r="BO231" i="2"/>
  <c r="BO232" i="2"/>
  <c r="BO233" i="2"/>
  <c r="BO234" i="2"/>
  <c r="BO235" i="2"/>
  <c r="BO236" i="2"/>
  <c r="BO237" i="2"/>
  <c r="BO238" i="2"/>
  <c r="BO239" i="2"/>
  <c r="BO240" i="2"/>
  <c r="BO241" i="2"/>
  <c r="BO242" i="2"/>
  <c r="BO243" i="2"/>
  <c r="BO244" i="2"/>
  <c r="BO245" i="2"/>
  <c r="BO246" i="2"/>
  <c r="BO247" i="2"/>
  <c r="BO248" i="2"/>
  <c r="BO249" i="2"/>
  <c r="BO250" i="2"/>
  <c r="BO251" i="2"/>
  <c r="BO252" i="2"/>
  <c r="BO253" i="2"/>
  <c r="BO254" i="2"/>
  <c r="BO255" i="2"/>
  <c r="BO256" i="2"/>
  <c r="BO257" i="2"/>
  <c r="BO258" i="2"/>
  <c r="BO259" i="2"/>
  <c r="BO260" i="2"/>
  <c r="BO261" i="2"/>
  <c r="BO262" i="2"/>
  <c r="BO263" i="2"/>
  <c r="BO264" i="2"/>
  <c r="BO265" i="2"/>
  <c r="BO266" i="2"/>
  <c r="BO267" i="2"/>
  <c r="BO268" i="2"/>
  <c r="BO269" i="2"/>
  <c r="BO270" i="2"/>
  <c r="BO271" i="2"/>
  <c r="BO272" i="2"/>
  <c r="BO273" i="2"/>
  <c r="BO274" i="2"/>
  <c r="BO275" i="2"/>
  <c r="BO276" i="2"/>
  <c r="BO277" i="2"/>
  <c r="BO278" i="2"/>
  <c r="BO279" i="2"/>
  <c r="BO280" i="2"/>
  <c r="BO281" i="2"/>
  <c r="BO282" i="2"/>
  <c r="BO283" i="2"/>
  <c r="BO284" i="2"/>
  <c r="BO285" i="2"/>
  <c r="BO286" i="2"/>
  <c r="BO287" i="2"/>
  <c r="BO288" i="2"/>
  <c r="BO289" i="2"/>
  <c r="BO290" i="2"/>
  <c r="BO291" i="2"/>
  <c r="BO292" i="2"/>
  <c r="BO293" i="2"/>
  <c r="BO294" i="2"/>
  <c r="BO295" i="2"/>
  <c r="BO296" i="2"/>
  <c r="BO297" i="2"/>
  <c r="BO298" i="2"/>
  <c r="BO299" i="2"/>
  <c r="BO300" i="2"/>
  <c r="BO301" i="2"/>
  <c r="BO302" i="2"/>
  <c r="BO303" i="2"/>
  <c r="BO304" i="2"/>
  <c r="BO305" i="2"/>
  <c r="BO306" i="2"/>
  <c r="BO307" i="2"/>
  <c r="BO308" i="2"/>
  <c r="BO309" i="2"/>
  <c r="BO310" i="2"/>
  <c r="BO311" i="2"/>
  <c r="BO312" i="2"/>
  <c r="BO313" i="2"/>
  <c r="BO314" i="2"/>
  <c r="BO315" i="2"/>
  <c r="BO316" i="2"/>
  <c r="BO317" i="2"/>
  <c r="BO318" i="2"/>
  <c r="BO319" i="2"/>
  <c r="BO320" i="2"/>
  <c r="BO321" i="2"/>
  <c r="BO322" i="2"/>
  <c r="BO323" i="2"/>
  <c r="BO324" i="2"/>
  <c r="BO325" i="2"/>
  <c r="BO326" i="2"/>
  <c r="BO327" i="2"/>
  <c r="BO328" i="2"/>
  <c r="BO329" i="2"/>
  <c r="BO330" i="2"/>
  <c r="BO331" i="2"/>
  <c r="BO332" i="2"/>
  <c r="BO333" i="2"/>
  <c r="BO334" i="2"/>
  <c r="BO335" i="2"/>
  <c r="BO336" i="2"/>
  <c r="BO337" i="2"/>
  <c r="BO338" i="2"/>
  <c r="BO339" i="2"/>
  <c r="BO340" i="2"/>
  <c r="BO341" i="2"/>
  <c r="BO342" i="2"/>
  <c r="BO343" i="2"/>
  <c r="BO344" i="2"/>
  <c r="BO345" i="2"/>
  <c r="BO346" i="2"/>
  <c r="BO347" i="2"/>
  <c r="BO348" i="2"/>
  <c r="BO349" i="2"/>
  <c r="BO350" i="2"/>
  <c r="BO351" i="2"/>
  <c r="BO352" i="2"/>
  <c r="BO353" i="2"/>
  <c r="BO354" i="2"/>
  <c r="BO355" i="2"/>
  <c r="BO356" i="2"/>
  <c r="BO357" i="2"/>
  <c r="BO358" i="2"/>
  <c r="BO359" i="2"/>
  <c r="BO360" i="2"/>
  <c r="BO361" i="2"/>
  <c r="BO362" i="2"/>
  <c r="BO363" i="2"/>
  <c r="BO364" i="2"/>
  <c r="BO365" i="2"/>
  <c r="BO366" i="2"/>
  <c r="BO367" i="2"/>
  <c r="BO368" i="2"/>
  <c r="BO369" i="2"/>
  <c r="BO370" i="2"/>
  <c r="BO371" i="2"/>
  <c r="BO372" i="2"/>
  <c r="BO373" i="2"/>
  <c r="BO374" i="2"/>
  <c r="BO375" i="2"/>
  <c r="BO376" i="2"/>
  <c r="BO377" i="2"/>
  <c r="BO378" i="2"/>
  <c r="BO379" i="2"/>
  <c r="BO380" i="2"/>
  <c r="BO381" i="2"/>
  <c r="BO382" i="2"/>
  <c r="BO383" i="2"/>
  <c r="BO384" i="2"/>
  <c r="BO385" i="2"/>
  <c r="BO386" i="2"/>
  <c r="BO387" i="2"/>
  <c r="BO388" i="2"/>
  <c r="BO389" i="2"/>
  <c r="BO390" i="2"/>
  <c r="BO391" i="2"/>
  <c r="BO392" i="2"/>
  <c r="BO393" i="2"/>
  <c r="BR2" i="2"/>
  <c r="BR3" i="2"/>
  <c r="BR4" i="2"/>
  <c r="BR5" i="2"/>
  <c r="BR6" i="2"/>
  <c r="BR7" i="2"/>
  <c r="BR8" i="2"/>
  <c r="BR9" i="2"/>
  <c r="BR10" i="2"/>
  <c r="BR11" i="2"/>
  <c r="BR12" i="2"/>
  <c r="BR13" i="2"/>
  <c r="BR14" i="2"/>
  <c r="BR15" i="2"/>
  <c r="BR16" i="2"/>
  <c r="BR17" i="2"/>
  <c r="BR18" i="2"/>
  <c r="BR19" i="2"/>
  <c r="BR20" i="2"/>
  <c r="BR21" i="2"/>
  <c r="BR22" i="2"/>
  <c r="BR23" i="2"/>
  <c r="BR24" i="2"/>
  <c r="BR25" i="2"/>
  <c r="BR26" i="2"/>
  <c r="BR27" i="2"/>
  <c r="BR28" i="2"/>
  <c r="BR29" i="2"/>
  <c r="BR30" i="2"/>
  <c r="BR31" i="2"/>
  <c r="BR32" i="2"/>
  <c r="BR33" i="2"/>
  <c r="BR34" i="2"/>
  <c r="BR35" i="2"/>
  <c r="BR36" i="2"/>
  <c r="BR37" i="2"/>
  <c r="BR38" i="2"/>
  <c r="BR39" i="2"/>
  <c r="BR40" i="2"/>
  <c r="BR41" i="2"/>
  <c r="BR42" i="2"/>
  <c r="BR43" i="2"/>
  <c r="BR44" i="2"/>
  <c r="BR45" i="2"/>
  <c r="BR46" i="2"/>
  <c r="BR47" i="2"/>
  <c r="BR48" i="2"/>
  <c r="BR49" i="2"/>
  <c r="BR50" i="2"/>
  <c r="BR51" i="2"/>
  <c r="BR52" i="2"/>
  <c r="BR53" i="2"/>
  <c r="BR54" i="2"/>
  <c r="BR55" i="2"/>
  <c r="BR56" i="2"/>
  <c r="BR57" i="2"/>
  <c r="BR58" i="2"/>
  <c r="BR59" i="2"/>
  <c r="BR60" i="2"/>
  <c r="BR61" i="2"/>
  <c r="BR62" i="2"/>
  <c r="BR63" i="2"/>
  <c r="BR64" i="2"/>
  <c r="BR65" i="2"/>
  <c r="BR66" i="2"/>
  <c r="BR67" i="2"/>
  <c r="BR68" i="2"/>
  <c r="BR69" i="2"/>
  <c r="BR70" i="2"/>
  <c r="BR71" i="2"/>
  <c r="BR72" i="2"/>
  <c r="BR73" i="2"/>
  <c r="BR74" i="2"/>
  <c r="BR75" i="2"/>
  <c r="BR76" i="2"/>
  <c r="BR77" i="2"/>
  <c r="BR78" i="2"/>
  <c r="BR79" i="2"/>
  <c r="BR80" i="2"/>
  <c r="BR81" i="2"/>
  <c r="BR82" i="2"/>
  <c r="BR83" i="2"/>
  <c r="BR84" i="2"/>
  <c r="BR85" i="2"/>
  <c r="BR86" i="2"/>
  <c r="BR87" i="2"/>
  <c r="BR88" i="2"/>
  <c r="BR89" i="2"/>
  <c r="BR90" i="2"/>
  <c r="BR91" i="2"/>
  <c r="BR92" i="2"/>
  <c r="BR93" i="2"/>
  <c r="BR94" i="2"/>
  <c r="BR95" i="2"/>
  <c r="BR96" i="2"/>
  <c r="BR97" i="2"/>
  <c r="BR98" i="2"/>
  <c r="BR99" i="2"/>
  <c r="BR100" i="2"/>
  <c r="BR101" i="2"/>
  <c r="BR102" i="2"/>
  <c r="BR103" i="2"/>
  <c r="BR104" i="2"/>
  <c r="BR105" i="2"/>
  <c r="BR106" i="2"/>
  <c r="BR107" i="2"/>
  <c r="BR108" i="2"/>
  <c r="BR109" i="2"/>
  <c r="BR110" i="2"/>
  <c r="BR111" i="2"/>
  <c r="BR112" i="2"/>
  <c r="BR113" i="2"/>
  <c r="BR114" i="2"/>
  <c r="BR115" i="2"/>
  <c r="BR116" i="2"/>
  <c r="BR117" i="2"/>
  <c r="BR118" i="2"/>
  <c r="BR119" i="2"/>
  <c r="BR120" i="2"/>
  <c r="BR121" i="2"/>
  <c r="BR122" i="2"/>
  <c r="BR123" i="2"/>
  <c r="BR124" i="2"/>
  <c r="BR125" i="2"/>
  <c r="BR126" i="2"/>
  <c r="BR127" i="2"/>
  <c r="BR128" i="2"/>
  <c r="BR129" i="2"/>
  <c r="BR130" i="2"/>
  <c r="BR131" i="2"/>
  <c r="BR132" i="2"/>
  <c r="BR133" i="2"/>
  <c r="BR134" i="2"/>
  <c r="BR135" i="2"/>
  <c r="BR136" i="2"/>
  <c r="BR137" i="2"/>
  <c r="BR138" i="2"/>
  <c r="BR139" i="2"/>
  <c r="BR140" i="2"/>
  <c r="BR141" i="2"/>
  <c r="BR142" i="2"/>
  <c r="BR143" i="2"/>
  <c r="BR144" i="2"/>
  <c r="BR145" i="2"/>
  <c r="BR146" i="2"/>
  <c r="BR147" i="2"/>
  <c r="BR148" i="2"/>
  <c r="BR149" i="2"/>
  <c r="BR150" i="2"/>
  <c r="BR151" i="2"/>
  <c r="BR152" i="2"/>
  <c r="BR153" i="2"/>
  <c r="BR154" i="2"/>
  <c r="BR155" i="2"/>
  <c r="BR156" i="2"/>
  <c r="BR157" i="2"/>
  <c r="BR158" i="2"/>
  <c r="BR159" i="2"/>
  <c r="BR160" i="2"/>
  <c r="BR161" i="2"/>
  <c r="BR162" i="2"/>
  <c r="BR163" i="2"/>
  <c r="BR164" i="2"/>
  <c r="BR165" i="2"/>
  <c r="BR166" i="2"/>
  <c r="BR167" i="2"/>
  <c r="BR168" i="2"/>
  <c r="BR169" i="2"/>
  <c r="BR170" i="2"/>
  <c r="BR171" i="2"/>
  <c r="BR172" i="2"/>
  <c r="BR173" i="2"/>
  <c r="BR174" i="2"/>
  <c r="BR175" i="2"/>
  <c r="BR176" i="2"/>
  <c r="BR177" i="2"/>
  <c r="BR178" i="2"/>
  <c r="BR179" i="2"/>
  <c r="BR180" i="2"/>
  <c r="BR181" i="2"/>
  <c r="BR182" i="2"/>
  <c r="BR183" i="2"/>
  <c r="BR184" i="2"/>
  <c r="BR185" i="2"/>
  <c r="BR186" i="2"/>
  <c r="BR187" i="2"/>
  <c r="BR188" i="2"/>
  <c r="BR189" i="2"/>
  <c r="BR190" i="2"/>
  <c r="BR191" i="2"/>
  <c r="BR192" i="2"/>
  <c r="BR193" i="2"/>
  <c r="BR194" i="2"/>
  <c r="BR195" i="2"/>
  <c r="BR196" i="2"/>
  <c r="BR197" i="2"/>
  <c r="BR198" i="2"/>
  <c r="BR199" i="2"/>
  <c r="BR200" i="2"/>
  <c r="BR201" i="2"/>
  <c r="BR202" i="2"/>
  <c r="BR203" i="2"/>
  <c r="BR204" i="2"/>
  <c r="BR205" i="2"/>
  <c r="BR206" i="2"/>
  <c r="BR207" i="2"/>
  <c r="BR208" i="2"/>
  <c r="BR209" i="2"/>
  <c r="BR210" i="2"/>
  <c r="BR211" i="2"/>
  <c r="BR212" i="2"/>
  <c r="BR213" i="2"/>
  <c r="BR214" i="2"/>
  <c r="BR215" i="2"/>
  <c r="BR216" i="2"/>
  <c r="BR217" i="2"/>
  <c r="BR218" i="2"/>
  <c r="BR219" i="2"/>
  <c r="BR220" i="2"/>
  <c r="BR221" i="2"/>
  <c r="BR222" i="2"/>
  <c r="BR223" i="2"/>
  <c r="BR224" i="2"/>
  <c r="BR225" i="2"/>
  <c r="BR226" i="2"/>
  <c r="BR227" i="2"/>
  <c r="BR228" i="2"/>
  <c r="BR229" i="2"/>
  <c r="BR230" i="2"/>
  <c r="BR231" i="2"/>
  <c r="BR232" i="2"/>
  <c r="BR233" i="2"/>
  <c r="BR234" i="2"/>
  <c r="BR235" i="2"/>
  <c r="BR236" i="2"/>
  <c r="BR237" i="2"/>
  <c r="BR238" i="2"/>
  <c r="BR239" i="2"/>
  <c r="BR240" i="2"/>
  <c r="BR241" i="2"/>
  <c r="BR242" i="2"/>
  <c r="BR243" i="2"/>
  <c r="BR244" i="2"/>
  <c r="BR245" i="2"/>
  <c r="BR246" i="2"/>
  <c r="BR247" i="2"/>
  <c r="BR248" i="2"/>
  <c r="BR249" i="2"/>
  <c r="BR250" i="2"/>
  <c r="BR251" i="2"/>
  <c r="BR252" i="2"/>
  <c r="BR253" i="2"/>
  <c r="BR254" i="2"/>
  <c r="BR255" i="2"/>
  <c r="BR256" i="2"/>
  <c r="BR257" i="2"/>
  <c r="BR258" i="2"/>
  <c r="BR259" i="2"/>
  <c r="BR260" i="2"/>
  <c r="BR261" i="2"/>
  <c r="BR262" i="2"/>
  <c r="BR263" i="2"/>
  <c r="BR264" i="2"/>
  <c r="BR265" i="2"/>
  <c r="BR266" i="2"/>
  <c r="BR267" i="2"/>
  <c r="BR268" i="2"/>
  <c r="BR269" i="2"/>
  <c r="BR270" i="2"/>
  <c r="BR271" i="2"/>
  <c r="BR272" i="2"/>
  <c r="BR273" i="2"/>
  <c r="BR274" i="2"/>
  <c r="BR275" i="2"/>
  <c r="BR276" i="2"/>
  <c r="BR277" i="2"/>
  <c r="BR278" i="2"/>
  <c r="BR279" i="2"/>
  <c r="BR280" i="2"/>
  <c r="BR281" i="2"/>
  <c r="BR282" i="2"/>
  <c r="BR283" i="2"/>
  <c r="BR284" i="2"/>
  <c r="BR285" i="2"/>
  <c r="BR286" i="2"/>
  <c r="BR287" i="2"/>
  <c r="BR288" i="2"/>
  <c r="BR289" i="2"/>
  <c r="BR290" i="2"/>
  <c r="BR291" i="2"/>
  <c r="BR292" i="2"/>
  <c r="BR293" i="2"/>
  <c r="BR294" i="2"/>
  <c r="BR295" i="2"/>
  <c r="BR296" i="2"/>
  <c r="BR297" i="2"/>
  <c r="BR298" i="2"/>
  <c r="BR299" i="2"/>
  <c r="BR300" i="2"/>
  <c r="BR301" i="2"/>
  <c r="BR302" i="2"/>
  <c r="BR303" i="2"/>
  <c r="BR304" i="2"/>
  <c r="BR305" i="2"/>
  <c r="BR306" i="2"/>
  <c r="BR307" i="2"/>
  <c r="BR308" i="2"/>
  <c r="BR309" i="2"/>
  <c r="BR310" i="2"/>
  <c r="BR311" i="2"/>
  <c r="BR312" i="2"/>
  <c r="BR313" i="2"/>
  <c r="BR314" i="2"/>
  <c r="BR315" i="2"/>
  <c r="BR316" i="2"/>
  <c r="BR317" i="2"/>
  <c r="BR318" i="2"/>
  <c r="BR319" i="2"/>
  <c r="BR320" i="2"/>
  <c r="BR321" i="2"/>
  <c r="BR322" i="2"/>
  <c r="BR323" i="2"/>
  <c r="BR324" i="2"/>
  <c r="BR325" i="2"/>
  <c r="BR326" i="2"/>
  <c r="BR327" i="2"/>
  <c r="BR328" i="2"/>
  <c r="BR329" i="2"/>
  <c r="BR330" i="2"/>
  <c r="BR331" i="2"/>
  <c r="BR332" i="2"/>
  <c r="BR333" i="2"/>
  <c r="BR334" i="2"/>
  <c r="BR335" i="2"/>
  <c r="BR336" i="2"/>
  <c r="BR337" i="2"/>
  <c r="BR338" i="2"/>
  <c r="BR339" i="2"/>
  <c r="BR340" i="2"/>
  <c r="BR341" i="2"/>
  <c r="BR342" i="2"/>
  <c r="BR343" i="2"/>
  <c r="BR344" i="2"/>
  <c r="BR345" i="2"/>
  <c r="BR346" i="2"/>
  <c r="BR347" i="2"/>
  <c r="BR348" i="2"/>
  <c r="BR349" i="2"/>
  <c r="BR350" i="2"/>
  <c r="BR351" i="2"/>
  <c r="BR352" i="2"/>
  <c r="BR353" i="2"/>
  <c r="BR354" i="2"/>
  <c r="BR355" i="2"/>
  <c r="BR356" i="2"/>
  <c r="BR357" i="2"/>
  <c r="BR358" i="2"/>
  <c r="BR359" i="2"/>
  <c r="BR360" i="2"/>
  <c r="BR361" i="2"/>
  <c r="BR362" i="2"/>
  <c r="BR363" i="2"/>
  <c r="BR364" i="2"/>
  <c r="BR365" i="2"/>
  <c r="BR366" i="2"/>
  <c r="BR367" i="2"/>
  <c r="BR368" i="2"/>
  <c r="BR369" i="2"/>
  <c r="BR370" i="2"/>
  <c r="BR371" i="2"/>
  <c r="BR372" i="2"/>
  <c r="BR373" i="2"/>
  <c r="BR374" i="2"/>
  <c r="BR375" i="2"/>
  <c r="BR376" i="2"/>
  <c r="BR377" i="2"/>
  <c r="BR378" i="2"/>
  <c r="BR379" i="2"/>
  <c r="BR380" i="2"/>
  <c r="BR381" i="2"/>
  <c r="BR382" i="2"/>
  <c r="BR383" i="2"/>
  <c r="BR384" i="2"/>
  <c r="BR385" i="2"/>
  <c r="BR386" i="2"/>
  <c r="BR387" i="2"/>
  <c r="BR388" i="2"/>
  <c r="BR389" i="2"/>
  <c r="BR390" i="2"/>
  <c r="BR391" i="2"/>
  <c r="BR392" i="2"/>
  <c r="BR393" i="2"/>
  <c r="BU2" i="2"/>
  <c r="BU3" i="2"/>
  <c r="BU4" i="2"/>
  <c r="BU5" i="2"/>
  <c r="BU6" i="2"/>
  <c r="BU7" i="2"/>
  <c r="BU8" i="2"/>
  <c r="BU9" i="2"/>
  <c r="BU10" i="2"/>
  <c r="BU11" i="2"/>
  <c r="BU12" i="2"/>
  <c r="BU13" i="2"/>
  <c r="BU14" i="2"/>
  <c r="BU15" i="2"/>
  <c r="BU16" i="2"/>
  <c r="BU17" i="2"/>
  <c r="BU18" i="2"/>
  <c r="BU19" i="2"/>
  <c r="BU20" i="2"/>
  <c r="BU21" i="2"/>
  <c r="BU22" i="2"/>
  <c r="BU23" i="2"/>
  <c r="BU24" i="2"/>
  <c r="BU25" i="2"/>
  <c r="BU26" i="2"/>
  <c r="BU27" i="2"/>
  <c r="BU28" i="2"/>
  <c r="BU29" i="2"/>
  <c r="BU30" i="2"/>
  <c r="BU31" i="2"/>
  <c r="BU32" i="2"/>
  <c r="BU33" i="2"/>
  <c r="BU34" i="2"/>
  <c r="BU35" i="2"/>
  <c r="BU36" i="2"/>
  <c r="BU37" i="2"/>
  <c r="BU38" i="2"/>
  <c r="BU39" i="2"/>
  <c r="BU40" i="2"/>
  <c r="BU41" i="2"/>
  <c r="BU42" i="2"/>
  <c r="BU43" i="2"/>
  <c r="BU44" i="2"/>
  <c r="BU45" i="2"/>
  <c r="BU46" i="2"/>
  <c r="BU47" i="2"/>
  <c r="BU48" i="2"/>
  <c r="BU49" i="2"/>
  <c r="BU50" i="2"/>
  <c r="BU51" i="2"/>
  <c r="BU52" i="2"/>
  <c r="BU53" i="2"/>
  <c r="BU54" i="2"/>
  <c r="BU55" i="2"/>
  <c r="BU56" i="2"/>
  <c r="BU57" i="2"/>
  <c r="BU58" i="2"/>
  <c r="BU59" i="2"/>
  <c r="BU60" i="2"/>
  <c r="BU61" i="2"/>
  <c r="BU62" i="2"/>
  <c r="BU63" i="2"/>
  <c r="BU64" i="2"/>
  <c r="BU65" i="2"/>
  <c r="BU66" i="2"/>
  <c r="BU67" i="2"/>
  <c r="BU68" i="2"/>
  <c r="BU69" i="2"/>
  <c r="BU70" i="2"/>
  <c r="BU71" i="2"/>
  <c r="BU72" i="2"/>
  <c r="BU73" i="2"/>
  <c r="BU74" i="2"/>
  <c r="BU75" i="2"/>
  <c r="BU76" i="2"/>
  <c r="BU77" i="2"/>
  <c r="BU78" i="2"/>
  <c r="BU79" i="2"/>
  <c r="BU80" i="2"/>
  <c r="BU81" i="2"/>
  <c r="BU82" i="2"/>
  <c r="BU83" i="2"/>
  <c r="BU84" i="2"/>
  <c r="BU85" i="2"/>
  <c r="BU86" i="2"/>
  <c r="BU87" i="2"/>
  <c r="BU88" i="2"/>
  <c r="BU89" i="2"/>
  <c r="BU90" i="2"/>
  <c r="BU91" i="2"/>
  <c r="BU92" i="2"/>
  <c r="BU93" i="2"/>
  <c r="BU94" i="2"/>
  <c r="BU95" i="2"/>
  <c r="BU96" i="2"/>
  <c r="BU97" i="2"/>
  <c r="BU98" i="2"/>
  <c r="BU99" i="2"/>
  <c r="BU100" i="2"/>
  <c r="BU101" i="2"/>
  <c r="BU102" i="2"/>
  <c r="BU103" i="2"/>
  <c r="BU104" i="2"/>
  <c r="BU105" i="2"/>
  <c r="BU106" i="2"/>
  <c r="BU107" i="2"/>
  <c r="BU108" i="2"/>
  <c r="BU109" i="2"/>
  <c r="BU110" i="2"/>
  <c r="BU111" i="2"/>
  <c r="BU112" i="2"/>
  <c r="BU113" i="2"/>
  <c r="BU114" i="2"/>
  <c r="BU115" i="2"/>
  <c r="BU116" i="2"/>
  <c r="BU117" i="2"/>
  <c r="BU118" i="2"/>
  <c r="BU119" i="2"/>
  <c r="BU120" i="2"/>
  <c r="BU121" i="2"/>
  <c r="BU122" i="2"/>
  <c r="BU123" i="2"/>
  <c r="BU124" i="2"/>
  <c r="BU125" i="2"/>
  <c r="BU126" i="2"/>
  <c r="BU127" i="2"/>
  <c r="BU128" i="2"/>
  <c r="BU129" i="2"/>
  <c r="BU130" i="2"/>
  <c r="BU131" i="2"/>
  <c r="BU132" i="2"/>
  <c r="BU133" i="2"/>
  <c r="BU134" i="2"/>
  <c r="BU135" i="2"/>
  <c r="BU136" i="2"/>
  <c r="BU137" i="2"/>
  <c r="BU138" i="2"/>
  <c r="BU139" i="2"/>
  <c r="BU140" i="2"/>
  <c r="BU141" i="2"/>
  <c r="BU142" i="2"/>
  <c r="BU143" i="2"/>
  <c r="BU144" i="2"/>
  <c r="BU145" i="2"/>
  <c r="BU146" i="2"/>
  <c r="BU147" i="2"/>
  <c r="BU148" i="2"/>
  <c r="BU149" i="2"/>
  <c r="BU150" i="2"/>
  <c r="BU151" i="2"/>
  <c r="BU152" i="2"/>
  <c r="BU153" i="2"/>
  <c r="BU154" i="2"/>
  <c r="BU155" i="2"/>
  <c r="BU156" i="2"/>
  <c r="BU157" i="2"/>
  <c r="BU158" i="2"/>
  <c r="BU159" i="2"/>
  <c r="BU160" i="2"/>
  <c r="BU161" i="2"/>
  <c r="BU162" i="2"/>
  <c r="BU163" i="2"/>
  <c r="BU164" i="2"/>
  <c r="BU165" i="2"/>
  <c r="BU166" i="2"/>
  <c r="BU167" i="2"/>
  <c r="BU168" i="2"/>
  <c r="BU169" i="2"/>
  <c r="BU170" i="2"/>
  <c r="BU171" i="2"/>
  <c r="BU172" i="2"/>
  <c r="BU173" i="2"/>
  <c r="BU174" i="2"/>
  <c r="BU175" i="2"/>
  <c r="BU176" i="2"/>
  <c r="BU177" i="2"/>
  <c r="BU178" i="2"/>
  <c r="BU179" i="2"/>
  <c r="BU180" i="2"/>
  <c r="BU181" i="2"/>
  <c r="BU182" i="2"/>
  <c r="BU183" i="2"/>
  <c r="BU184" i="2"/>
  <c r="BU185" i="2"/>
  <c r="BU186" i="2"/>
  <c r="BU187" i="2"/>
  <c r="BU188" i="2"/>
  <c r="BU189" i="2"/>
  <c r="BU190" i="2"/>
  <c r="BU191" i="2"/>
  <c r="BU192" i="2"/>
  <c r="BU193" i="2"/>
  <c r="BU194" i="2"/>
  <c r="BU195" i="2"/>
  <c r="BU196" i="2"/>
  <c r="BU197" i="2"/>
  <c r="BU198" i="2"/>
  <c r="BU199" i="2"/>
  <c r="BU200" i="2"/>
  <c r="BU201" i="2"/>
  <c r="BU202" i="2"/>
  <c r="BU203" i="2"/>
  <c r="BU204" i="2"/>
  <c r="BU205" i="2"/>
  <c r="BU206" i="2"/>
  <c r="BU207" i="2"/>
  <c r="BU208" i="2"/>
  <c r="BU209" i="2"/>
  <c r="BU210" i="2"/>
  <c r="BU211" i="2"/>
  <c r="BU212" i="2"/>
  <c r="BU213" i="2"/>
  <c r="BU214" i="2"/>
  <c r="BU215" i="2"/>
  <c r="BU216" i="2"/>
  <c r="BU217" i="2"/>
  <c r="BU218" i="2"/>
  <c r="BU219" i="2"/>
  <c r="BU220" i="2"/>
  <c r="BU221" i="2"/>
  <c r="BU222" i="2"/>
  <c r="BU223" i="2"/>
  <c r="BU224" i="2"/>
  <c r="BU225" i="2"/>
  <c r="BU226" i="2"/>
  <c r="BU227" i="2"/>
  <c r="BU228" i="2"/>
  <c r="BU229" i="2"/>
  <c r="BU230" i="2"/>
  <c r="BU231" i="2"/>
  <c r="BU232" i="2"/>
  <c r="BU233" i="2"/>
  <c r="BU234" i="2"/>
  <c r="BU235" i="2"/>
  <c r="BU236" i="2"/>
  <c r="BU237" i="2"/>
  <c r="BU238" i="2"/>
  <c r="BU239" i="2"/>
  <c r="BU240" i="2"/>
  <c r="BU241" i="2"/>
  <c r="BU242" i="2"/>
  <c r="BU243" i="2"/>
  <c r="BU244" i="2"/>
  <c r="BU245" i="2"/>
  <c r="BU246" i="2"/>
  <c r="BU247" i="2"/>
  <c r="BU248" i="2"/>
  <c r="BU249" i="2"/>
  <c r="BU250" i="2"/>
  <c r="BU251" i="2"/>
  <c r="BU252" i="2"/>
  <c r="BU253" i="2"/>
  <c r="BU254" i="2"/>
  <c r="BU255" i="2"/>
  <c r="BU256" i="2"/>
  <c r="BU257" i="2"/>
  <c r="BU258" i="2"/>
  <c r="BU259" i="2"/>
  <c r="BU260" i="2"/>
  <c r="BU261" i="2"/>
  <c r="BU262" i="2"/>
  <c r="BU263" i="2"/>
  <c r="BU264" i="2"/>
  <c r="BU265" i="2"/>
  <c r="BU266" i="2"/>
  <c r="BU267" i="2"/>
  <c r="BU268" i="2"/>
  <c r="BU269" i="2"/>
  <c r="BU270" i="2"/>
  <c r="BU271" i="2"/>
  <c r="BU272" i="2"/>
  <c r="BU273" i="2"/>
  <c r="BU274" i="2"/>
  <c r="BU275" i="2"/>
  <c r="BU276" i="2"/>
  <c r="BU277" i="2"/>
  <c r="BU278" i="2"/>
  <c r="BU279" i="2"/>
  <c r="BU280" i="2"/>
  <c r="BU281" i="2"/>
  <c r="BU282" i="2"/>
  <c r="BU283" i="2"/>
  <c r="BU284" i="2"/>
  <c r="BU285" i="2"/>
  <c r="BU286" i="2"/>
  <c r="BU287" i="2"/>
  <c r="BU288" i="2"/>
  <c r="BU289" i="2"/>
  <c r="BU290" i="2"/>
  <c r="BU291" i="2"/>
  <c r="BU292" i="2"/>
  <c r="BU293" i="2"/>
  <c r="BU294" i="2"/>
  <c r="BU295" i="2"/>
  <c r="BU296" i="2"/>
  <c r="BU297" i="2"/>
  <c r="BU298" i="2"/>
  <c r="BU299" i="2"/>
  <c r="BU300" i="2"/>
  <c r="BU301" i="2"/>
  <c r="BU302" i="2"/>
  <c r="BU303" i="2"/>
  <c r="BU304" i="2"/>
  <c r="BU305" i="2"/>
  <c r="BU306" i="2"/>
  <c r="BU307" i="2"/>
  <c r="BU308" i="2"/>
  <c r="BU309" i="2"/>
  <c r="BU310" i="2"/>
  <c r="BU311" i="2"/>
  <c r="BU312" i="2"/>
  <c r="BU313" i="2"/>
  <c r="BU314" i="2"/>
  <c r="BU315" i="2"/>
  <c r="BU316" i="2"/>
  <c r="BU317" i="2"/>
  <c r="BU318" i="2"/>
  <c r="BU319" i="2"/>
  <c r="BU320" i="2"/>
  <c r="BU321" i="2"/>
  <c r="BU322" i="2"/>
  <c r="BU323" i="2"/>
  <c r="BU324" i="2"/>
  <c r="BU325" i="2"/>
  <c r="BU326" i="2"/>
  <c r="BU327" i="2"/>
  <c r="BU328" i="2"/>
  <c r="BU329" i="2"/>
  <c r="BU330" i="2"/>
  <c r="BU331" i="2"/>
  <c r="BU332" i="2"/>
  <c r="BU333" i="2"/>
  <c r="BU334" i="2"/>
  <c r="BU335" i="2"/>
  <c r="BU336" i="2"/>
  <c r="BU337" i="2"/>
  <c r="BU338" i="2"/>
  <c r="BU339" i="2"/>
  <c r="BU340" i="2"/>
  <c r="BU341" i="2"/>
  <c r="BU342" i="2"/>
  <c r="BU343" i="2"/>
  <c r="BU344" i="2"/>
  <c r="BU345" i="2"/>
  <c r="BU346" i="2"/>
  <c r="BU347" i="2"/>
  <c r="BU348" i="2"/>
  <c r="BU349" i="2"/>
  <c r="BU350" i="2"/>
  <c r="BU351" i="2"/>
  <c r="BU352" i="2"/>
  <c r="BU353" i="2"/>
  <c r="BU354" i="2"/>
  <c r="BU355" i="2"/>
  <c r="BU356" i="2"/>
  <c r="BU357" i="2"/>
  <c r="BU358" i="2"/>
  <c r="BU359" i="2"/>
  <c r="BU360" i="2"/>
  <c r="BU361" i="2"/>
  <c r="BU362" i="2"/>
  <c r="BU363" i="2"/>
  <c r="BU364" i="2"/>
  <c r="BU365" i="2"/>
  <c r="BU366" i="2"/>
  <c r="BU367" i="2"/>
  <c r="BU368" i="2"/>
  <c r="BU369" i="2"/>
  <c r="BU370" i="2"/>
  <c r="BU371" i="2"/>
  <c r="BU372" i="2"/>
  <c r="BU373" i="2"/>
  <c r="BU374" i="2"/>
  <c r="BU375" i="2"/>
  <c r="BU376" i="2"/>
  <c r="BU377" i="2"/>
  <c r="BU378" i="2"/>
  <c r="BU379" i="2"/>
  <c r="BU380" i="2"/>
  <c r="BU381" i="2"/>
  <c r="BU382" i="2"/>
  <c r="BU383" i="2"/>
  <c r="BU384" i="2"/>
  <c r="BU385" i="2"/>
  <c r="BU386" i="2"/>
  <c r="BU387" i="2"/>
  <c r="BU388" i="2"/>
  <c r="BU389" i="2"/>
  <c r="BU390" i="2"/>
  <c r="BU391" i="2"/>
  <c r="BU392" i="2"/>
  <c r="BU393" i="2"/>
  <c r="BX2" i="2"/>
  <c r="BX3" i="2"/>
  <c r="BX4" i="2"/>
  <c r="BX5" i="2"/>
  <c r="BX6" i="2"/>
  <c r="BX7" i="2"/>
  <c r="BX8" i="2"/>
  <c r="BX9" i="2"/>
  <c r="BX10" i="2"/>
  <c r="BX11" i="2"/>
  <c r="BX12" i="2"/>
  <c r="BX13" i="2"/>
  <c r="BX14" i="2"/>
  <c r="BX15" i="2"/>
  <c r="BX16" i="2"/>
  <c r="BX17" i="2"/>
  <c r="BX18" i="2"/>
  <c r="BX19" i="2"/>
  <c r="BX20" i="2"/>
  <c r="BX21" i="2"/>
  <c r="BX22" i="2"/>
  <c r="BX23" i="2"/>
  <c r="BX24" i="2"/>
  <c r="BX25" i="2"/>
  <c r="BX26" i="2"/>
  <c r="BX27" i="2"/>
  <c r="BX28" i="2"/>
  <c r="BX29" i="2"/>
  <c r="BX30" i="2"/>
  <c r="BX31" i="2"/>
  <c r="BX32" i="2"/>
  <c r="BX33" i="2"/>
  <c r="BX34" i="2"/>
  <c r="BX35" i="2"/>
  <c r="BX36" i="2"/>
  <c r="BX37" i="2"/>
  <c r="BX38" i="2"/>
  <c r="BX39" i="2"/>
  <c r="BX40" i="2"/>
  <c r="BX41" i="2"/>
  <c r="BX42" i="2"/>
  <c r="BX43" i="2"/>
  <c r="BX44" i="2"/>
  <c r="BX45" i="2"/>
  <c r="BX46" i="2"/>
  <c r="BX47" i="2"/>
  <c r="BX48" i="2"/>
  <c r="BX49" i="2"/>
  <c r="BX50" i="2"/>
  <c r="BX51" i="2"/>
  <c r="BX52" i="2"/>
  <c r="BX53" i="2"/>
  <c r="BX54" i="2"/>
  <c r="BX55" i="2"/>
  <c r="BX56" i="2"/>
  <c r="BX57" i="2"/>
  <c r="BX58" i="2"/>
  <c r="BX59" i="2"/>
  <c r="BX60" i="2"/>
  <c r="BX61" i="2"/>
  <c r="BX62" i="2"/>
  <c r="BX63" i="2"/>
  <c r="BX64" i="2"/>
  <c r="BX65" i="2"/>
  <c r="BX66" i="2"/>
  <c r="BX67" i="2"/>
  <c r="BX68" i="2"/>
  <c r="BX69" i="2"/>
  <c r="BX70" i="2"/>
  <c r="BX71" i="2"/>
  <c r="BX72" i="2"/>
  <c r="BX73" i="2"/>
  <c r="BX74" i="2"/>
  <c r="BX75" i="2"/>
  <c r="BX76" i="2"/>
  <c r="BX77" i="2"/>
  <c r="BX78" i="2"/>
  <c r="BX79" i="2"/>
  <c r="BX80" i="2"/>
  <c r="BX81" i="2"/>
  <c r="BX82" i="2"/>
  <c r="BX83" i="2"/>
  <c r="BX84" i="2"/>
  <c r="BX85" i="2"/>
  <c r="BX86" i="2"/>
  <c r="BX87" i="2"/>
  <c r="BX88" i="2"/>
  <c r="BX89" i="2"/>
  <c r="BX90" i="2"/>
  <c r="BX91" i="2"/>
  <c r="BX92" i="2"/>
  <c r="BX93" i="2"/>
  <c r="BX94" i="2"/>
  <c r="BX95" i="2"/>
  <c r="BX96" i="2"/>
  <c r="BX97" i="2"/>
  <c r="BX98" i="2"/>
  <c r="BX99" i="2"/>
  <c r="BX100" i="2"/>
  <c r="BX101" i="2"/>
  <c r="BX102" i="2"/>
  <c r="BX103" i="2"/>
  <c r="BX104" i="2"/>
  <c r="BX105" i="2"/>
  <c r="BX106" i="2"/>
  <c r="BX107" i="2"/>
  <c r="BX108" i="2"/>
  <c r="BX109" i="2"/>
  <c r="BX110" i="2"/>
  <c r="BX111" i="2"/>
  <c r="BX112" i="2"/>
  <c r="BX113" i="2"/>
  <c r="BX114" i="2"/>
  <c r="BX115" i="2"/>
  <c r="BX116" i="2"/>
  <c r="BX117" i="2"/>
  <c r="BX118" i="2"/>
  <c r="BX119" i="2"/>
  <c r="BX120" i="2"/>
  <c r="BX121" i="2"/>
  <c r="BX122" i="2"/>
  <c r="BX123" i="2"/>
  <c r="BX124" i="2"/>
  <c r="BX125" i="2"/>
  <c r="BX126" i="2"/>
  <c r="BX127" i="2"/>
  <c r="BX128" i="2"/>
  <c r="BX129" i="2"/>
  <c r="BX130" i="2"/>
  <c r="BX131" i="2"/>
  <c r="BX132" i="2"/>
  <c r="BX133" i="2"/>
  <c r="BX134" i="2"/>
  <c r="BX135" i="2"/>
  <c r="BX136" i="2"/>
  <c r="BX137" i="2"/>
  <c r="BX138" i="2"/>
  <c r="BX139" i="2"/>
  <c r="BX140" i="2"/>
  <c r="BX141" i="2"/>
  <c r="BX142" i="2"/>
  <c r="BX143" i="2"/>
  <c r="BX144" i="2"/>
  <c r="BX145" i="2"/>
  <c r="BX146" i="2"/>
  <c r="BX147" i="2"/>
  <c r="BX148" i="2"/>
  <c r="BX149" i="2"/>
  <c r="BX150" i="2"/>
  <c r="BX151" i="2"/>
  <c r="BX152" i="2"/>
  <c r="BX153" i="2"/>
  <c r="BX154" i="2"/>
  <c r="BX155" i="2"/>
  <c r="BX156" i="2"/>
  <c r="BX157" i="2"/>
  <c r="BX158" i="2"/>
  <c r="BX159" i="2"/>
  <c r="BX160" i="2"/>
  <c r="BX161" i="2"/>
  <c r="BX162" i="2"/>
  <c r="BX163" i="2"/>
  <c r="BX164" i="2"/>
  <c r="BX165" i="2"/>
  <c r="BX166" i="2"/>
  <c r="BX167" i="2"/>
  <c r="BX168" i="2"/>
  <c r="BX169" i="2"/>
  <c r="BX170" i="2"/>
  <c r="BX171" i="2"/>
  <c r="BX172" i="2"/>
  <c r="BX173" i="2"/>
  <c r="BX174" i="2"/>
  <c r="BX175" i="2"/>
  <c r="BX176" i="2"/>
  <c r="BX177" i="2"/>
  <c r="BX178" i="2"/>
  <c r="BX179" i="2"/>
  <c r="BX180" i="2"/>
  <c r="BX181" i="2"/>
  <c r="BX182" i="2"/>
  <c r="BX183" i="2"/>
  <c r="BX184" i="2"/>
  <c r="BX185" i="2"/>
  <c r="BX186" i="2"/>
  <c r="BX187" i="2"/>
  <c r="BX188" i="2"/>
  <c r="BX189" i="2"/>
  <c r="BX190" i="2"/>
  <c r="BX191" i="2"/>
  <c r="BX192" i="2"/>
  <c r="BX193" i="2"/>
  <c r="BX194" i="2"/>
  <c r="BX195" i="2"/>
  <c r="BX196" i="2"/>
  <c r="BX197" i="2"/>
  <c r="BX198" i="2"/>
  <c r="BX199" i="2"/>
  <c r="BX200" i="2"/>
  <c r="BX201" i="2"/>
  <c r="BX202" i="2"/>
  <c r="BX203" i="2"/>
  <c r="BX204" i="2"/>
  <c r="BX205" i="2"/>
  <c r="BX206" i="2"/>
  <c r="BX207" i="2"/>
  <c r="BX208" i="2"/>
  <c r="BX209" i="2"/>
  <c r="BX210" i="2"/>
  <c r="BX211" i="2"/>
  <c r="BX212" i="2"/>
  <c r="BX213" i="2"/>
  <c r="BX214" i="2"/>
  <c r="BX215" i="2"/>
  <c r="BX216" i="2"/>
  <c r="BX217" i="2"/>
  <c r="BX218" i="2"/>
  <c r="BX219" i="2"/>
  <c r="BX220" i="2"/>
  <c r="BX221" i="2"/>
  <c r="BX222" i="2"/>
  <c r="BX223" i="2"/>
  <c r="BX224" i="2"/>
  <c r="BX225" i="2"/>
  <c r="BX226" i="2"/>
  <c r="BX227" i="2"/>
  <c r="BX228" i="2"/>
  <c r="BX229" i="2"/>
  <c r="BX230" i="2"/>
  <c r="BX231" i="2"/>
  <c r="BX232" i="2"/>
  <c r="BX233" i="2"/>
  <c r="BX234" i="2"/>
  <c r="BX235" i="2"/>
  <c r="BX236" i="2"/>
  <c r="BX237" i="2"/>
  <c r="BX238" i="2"/>
  <c r="BX239" i="2"/>
  <c r="BX240" i="2"/>
  <c r="BX241" i="2"/>
  <c r="BX242" i="2"/>
  <c r="BX243" i="2"/>
  <c r="BX244" i="2"/>
  <c r="BX245" i="2"/>
  <c r="BX246" i="2"/>
  <c r="BX247" i="2"/>
  <c r="BX248" i="2"/>
  <c r="BX249" i="2"/>
  <c r="BX250" i="2"/>
  <c r="BX251" i="2"/>
  <c r="BX252" i="2"/>
  <c r="BX253" i="2"/>
  <c r="BX254" i="2"/>
  <c r="BX255" i="2"/>
  <c r="BX256" i="2"/>
  <c r="BX257" i="2"/>
  <c r="BX258" i="2"/>
  <c r="BX259" i="2"/>
  <c r="BX260" i="2"/>
  <c r="BX261" i="2"/>
  <c r="BX262" i="2"/>
  <c r="BX263" i="2"/>
  <c r="BX264" i="2"/>
  <c r="BX265" i="2"/>
  <c r="BX266" i="2"/>
  <c r="BX267" i="2"/>
  <c r="BX268" i="2"/>
  <c r="BX269" i="2"/>
  <c r="BX270" i="2"/>
  <c r="BX271" i="2"/>
  <c r="BX272" i="2"/>
  <c r="BX273" i="2"/>
  <c r="BX274" i="2"/>
  <c r="BX275" i="2"/>
  <c r="BX276" i="2"/>
  <c r="BX277" i="2"/>
  <c r="BX278" i="2"/>
  <c r="BX279" i="2"/>
  <c r="BX280" i="2"/>
  <c r="BX281" i="2"/>
  <c r="BX282" i="2"/>
  <c r="BX283" i="2"/>
  <c r="BX284" i="2"/>
  <c r="BX285" i="2"/>
  <c r="BX286" i="2"/>
  <c r="BX287" i="2"/>
  <c r="BX288" i="2"/>
  <c r="BX289" i="2"/>
  <c r="BX290" i="2"/>
  <c r="BX291" i="2"/>
  <c r="BX292" i="2"/>
  <c r="BX293" i="2"/>
  <c r="BX294" i="2"/>
  <c r="BX295" i="2"/>
  <c r="BX296" i="2"/>
  <c r="BX297" i="2"/>
  <c r="BX298" i="2"/>
  <c r="BX299" i="2"/>
  <c r="BX300" i="2"/>
  <c r="BX301" i="2"/>
  <c r="BX302" i="2"/>
  <c r="BX303" i="2"/>
  <c r="BX304" i="2"/>
  <c r="BX305" i="2"/>
  <c r="BX306" i="2"/>
  <c r="BX307" i="2"/>
  <c r="BX308" i="2"/>
  <c r="BX309" i="2"/>
  <c r="BX310" i="2"/>
  <c r="BX311" i="2"/>
  <c r="BX312" i="2"/>
  <c r="BX313" i="2"/>
  <c r="BX314" i="2"/>
  <c r="BX315" i="2"/>
  <c r="BX316" i="2"/>
  <c r="BX317" i="2"/>
  <c r="BX318" i="2"/>
  <c r="BX319" i="2"/>
  <c r="BX320" i="2"/>
  <c r="BX321" i="2"/>
  <c r="BX322" i="2"/>
  <c r="BX323" i="2"/>
  <c r="BX324" i="2"/>
  <c r="BX325" i="2"/>
  <c r="BX326" i="2"/>
  <c r="BX327" i="2"/>
  <c r="BX328" i="2"/>
  <c r="BX329" i="2"/>
  <c r="BX330" i="2"/>
  <c r="BX331" i="2"/>
  <c r="BX332" i="2"/>
  <c r="BX333" i="2"/>
  <c r="BX334" i="2"/>
  <c r="BX335" i="2"/>
  <c r="BX336" i="2"/>
  <c r="BX337" i="2"/>
  <c r="BX338" i="2"/>
  <c r="BX339" i="2"/>
  <c r="BX340" i="2"/>
  <c r="BX341" i="2"/>
  <c r="BX342" i="2"/>
  <c r="BX343" i="2"/>
  <c r="BX344" i="2"/>
  <c r="BX345" i="2"/>
  <c r="BX346" i="2"/>
  <c r="BX347" i="2"/>
  <c r="BX348" i="2"/>
  <c r="BX349" i="2"/>
  <c r="BX350" i="2"/>
  <c r="BX351" i="2"/>
  <c r="BX352" i="2"/>
  <c r="BX353" i="2"/>
  <c r="BX354" i="2"/>
  <c r="BX355" i="2"/>
  <c r="BX356" i="2"/>
  <c r="BX357" i="2"/>
  <c r="BX358" i="2"/>
  <c r="BX359" i="2"/>
  <c r="BX360" i="2"/>
  <c r="BX361" i="2"/>
  <c r="BX362" i="2"/>
  <c r="BX363" i="2"/>
  <c r="BX364" i="2"/>
  <c r="BX365" i="2"/>
  <c r="BX366" i="2"/>
  <c r="BX367" i="2"/>
  <c r="BX368" i="2"/>
  <c r="BX369" i="2"/>
  <c r="BX370" i="2"/>
  <c r="BX371" i="2"/>
  <c r="BX372" i="2"/>
  <c r="BX373" i="2"/>
  <c r="BX374" i="2"/>
  <c r="BX375" i="2"/>
  <c r="BX376" i="2"/>
  <c r="BX377" i="2"/>
  <c r="BX378" i="2"/>
  <c r="BX379" i="2"/>
  <c r="BX380" i="2"/>
  <c r="BX381" i="2"/>
  <c r="BX382" i="2"/>
  <c r="BX383" i="2"/>
  <c r="BX384" i="2"/>
  <c r="BX385" i="2"/>
  <c r="BX386" i="2"/>
  <c r="BX387" i="2"/>
  <c r="BX388" i="2"/>
  <c r="BX389" i="2"/>
  <c r="BX390" i="2"/>
  <c r="BX391" i="2"/>
  <c r="BX392" i="2"/>
  <c r="BX393" i="2"/>
  <c r="CA2" i="2"/>
  <c r="CA3" i="2"/>
  <c r="CA4" i="2"/>
  <c r="CA5" i="2"/>
  <c r="CA6" i="2"/>
  <c r="CA7" i="2"/>
  <c r="CA8" i="2"/>
  <c r="CA9" i="2"/>
  <c r="CA10" i="2"/>
  <c r="CA11" i="2"/>
  <c r="CA12" i="2"/>
  <c r="CA13" i="2"/>
  <c r="CA14" i="2"/>
  <c r="CA15" i="2"/>
  <c r="CA16" i="2"/>
  <c r="CA17" i="2"/>
  <c r="CA18" i="2"/>
  <c r="CA19" i="2"/>
  <c r="CA20" i="2"/>
  <c r="CA21" i="2"/>
  <c r="CA22" i="2"/>
  <c r="CA23" i="2"/>
  <c r="CA24" i="2"/>
  <c r="CA25" i="2"/>
  <c r="CA26" i="2"/>
  <c r="CA27" i="2"/>
  <c r="CA28" i="2"/>
  <c r="CA29" i="2"/>
  <c r="CA30" i="2"/>
  <c r="CA31" i="2"/>
  <c r="CA32" i="2"/>
  <c r="CA33" i="2"/>
  <c r="CA34" i="2"/>
  <c r="CA35" i="2"/>
  <c r="CA36" i="2"/>
  <c r="CA37" i="2"/>
  <c r="CA38" i="2"/>
  <c r="CA39" i="2"/>
  <c r="CA40" i="2"/>
  <c r="CA41" i="2"/>
  <c r="CA42" i="2"/>
  <c r="CA43" i="2"/>
  <c r="CA44" i="2"/>
  <c r="CA45" i="2"/>
  <c r="CA46" i="2"/>
  <c r="CA47" i="2"/>
  <c r="CA48" i="2"/>
  <c r="CA49" i="2"/>
  <c r="CA50" i="2"/>
  <c r="CA51" i="2"/>
  <c r="CA52" i="2"/>
  <c r="CA53" i="2"/>
  <c r="CA54" i="2"/>
  <c r="CA55" i="2"/>
  <c r="CA56" i="2"/>
  <c r="CA57" i="2"/>
  <c r="CA58" i="2"/>
  <c r="CA59" i="2"/>
  <c r="CA60" i="2"/>
  <c r="CA61" i="2"/>
  <c r="CA62" i="2"/>
  <c r="CA63" i="2"/>
  <c r="CA64" i="2"/>
  <c r="CA65" i="2"/>
  <c r="CA66" i="2"/>
  <c r="CA67" i="2"/>
  <c r="CA68" i="2"/>
  <c r="CA69" i="2"/>
  <c r="CA70" i="2"/>
  <c r="CA71" i="2"/>
  <c r="CA72" i="2"/>
  <c r="CA73" i="2"/>
  <c r="CA74" i="2"/>
  <c r="CA75" i="2"/>
  <c r="CA76" i="2"/>
  <c r="CA77" i="2"/>
  <c r="CA78" i="2"/>
  <c r="CA79" i="2"/>
  <c r="CA80" i="2"/>
  <c r="CA81" i="2"/>
  <c r="CA82" i="2"/>
  <c r="CA83" i="2"/>
  <c r="CA84" i="2"/>
  <c r="CA85" i="2"/>
  <c r="CA86" i="2"/>
  <c r="CA87" i="2"/>
  <c r="CA88" i="2"/>
  <c r="CA89" i="2"/>
  <c r="CA90" i="2"/>
  <c r="CA91" i="2"/>
  <c r="CA92" i="2"/>
  <c r="CA93" i="2"/>
  <c r="CA94" i="2"/>
  <c r="CA95" i="2"/>
  <c r="CA96" i="2"/>
  <c r="CA97" i="2"/>
  <c r="CA98" i="2"/>
  <c r="CA99" i="2"/>
  <c r="CA100" i="2"/>
  <c r="CA101" i="2"/>
  <c r="CA102" i="2"/>
  <c r="CA103" i="2"/>
  <c r="CA104" i="2"/>
  <c r="CA105" i="2"/>
  <c r="CA106" i="2"/>
  <c r="CA107" i="2"/>
  <c r="CA108" i="2"/>
  <c r="CA109" i="2"/>
  <c r="CA110" i="2"/>
  <c r="CA111" i="2"/>
  <c r="CA112" i="2"/>
  <c r="CA113" i="2"/>
  <c r="CA114" i="2"/>
  <c r="CA115" i="2"/>
  <c r="CA116" i="2"/>
  <c r="CA117" i="2"/>
  <c r="CA118" i="2"/>
  <c r="CA119" i="2"/>
  <c r="CA120" i="2"/>
  <c r="CA121" i="2"/>
  <c r="CA122" i="2"/>
  <c r="CA123" i="2"/>
  <c r="CA124" i="2"/>
  <c r="CA125" i="2"/>
  <c r="CA126" i="2"/>
  <c r="CA127" i="2"/>
  <c r="CA128" i="2"/>
  <c r="CA129" i="2"/>
  <c r="CA130" i="2"/>
  <c r="CA131" i="2"/>
  <c r="CA132" i="2"/>
  <c r="CA133" i="2"/>
  <c r="CA134" i="2"/>
  <c r="CA135" i="2"/>
  <c r="CA136" i="2"/>
  <c r="CA137" i="2"/>
  <c r="CA138" i="2"/>
  <c r="CA139" i="2"/>
  <c r="CA140" i="2"/>
  <c r="CA141" i="2"/>
  <c r="CA142" i="2"/>
  <c r="CA143" i="2"/>
  <c r="CA144" i="2"/>
  <c r="CA145" i="2"/>
  <c r="CA146" i="2"/>
  <c r="CA147" i="2"/>
  <c r="CA148" i="2"/>
  <c r="CA149" i="2"/>
  <c r="CA150" i="2"/>
  <c r="CA151" i="2"/>
  <c r="CA152" i="2"/>
  <c r="CA153" i="2"/>
  <c r="CA154" i="2"/>
  <c r="CA155" i="2"/>
  <c r="CA156" i="2"/>
  <c r="CA157" i="2"/>
  <c r="CA158" i="2"/>
  <c r="CA159" i="2"/>
  <c r="CA160" i="2"/>
  <c r="CA161" i="2"/>
  <c r="CA162" i="2"/>
  <c r="CA163" i="2"/>
  <c r="CA164" i="2"/>
  <c r="CA165" i="2"/>
  <c r="CA166" i="2"/>
  <c r="CA167" i="2"/>
  <c r="CA168" i="2"/>
  <c r="CA169" i="2"/>
  <c r="CA170" i="2"/>
  <c r="CA171" i="2"/>
  <c r="CA172" i="2"/>
  <c r="CA173" i="2"/>
  <c r="CA174" i="2"/>
  <c r="CA175" i="2"/>
  <c r="CA176" i="2"/>
  <c r="CA177" i="2"/>
  <c r="CA178" i="2"/>
  <c r="CA179" i="2"/>
  <c r="CA180" i="2"/>
  <c r="CA181" i="2"/>
  <c r="CA182" i="2"/>
  <c r="CA183" i="2"/>
  <c r="CA184" i="2"/>
  <c r="CA185" i="2"/>
  <c r="CA186" i="2"/>
  <c r="CA187" i="2"/>
  <c r="CA188" i="2"/>
  <c r="CA189" i="2"/>
  <c r="CA190" i="2"/>
  <c r="CA191" i="2"/>
  <c r="CA192" i="2"/>
  <c r="CA193" i="2"/>
  <c r="CA194" i="2"/>
  <c r="CA195" i="2"/>
  <c r="CA196" i="2"/>
  <c r="CA197" i="2"/>
  <c r="CA198" i="2"/>
  <c r="CA199" i="2"/>
  <c r="CA200" i="2"/>
  <c r="CA201" i="2"/>
  <c r="CA202" i="2"/>
  <c r="CA203" i="2"/>
  <c r="CA204" i="2"/>
  <c r="CA205" i="2"/>
  <c r="CA206" i="2"/>
  <c r="CA207" i="2"/>
  <c r="CA208" i="2"/>
  <c r="CA209" i="2"/>
  <c r="CA210" i="2"/>
  <c r="CA211" i="2"/>
  <c r="CA212" i="2"/>
  <c r="CA213" i="2"/>
  <c r="CA214" i="2"/>
  <c r="CA215" i="2"/>
  <c r="CA216" i="2"/>
  <c r="CA217" i="2"/>
  <c r="CA218" i="2"/>
  <c r="CA219" i="2"/>
  <c r="CA220" i="2"/>
  <c r="CA221" i="2"/>
  <c r="CA222" i="2"/>
  <c r="CA223" i="2"/>
  <c r="CA224" i="2"/>
  <c r="CA225" i="2"/>
  <c r="CA226" i="2"/>
  <c r="CA227" i="2"/>
  <c r="CA228" i="2"/>
  <c r="CA229" i="2"/>
  <c r="CA230" i="2"/>
  <c r="CA231" i="2"/>
  <c r="CA232" i="2"/>
  <c r="CA233" i="2"/>
  <c r="CA234" i="2"/>
  <c r="CA235" i="2"/>
  <c r="CA236" i="2"/>
  <c r="CA237" i="2"/>
  <c r="CA238" i="2"/>
  <c r="CA239" i="2"/>
  <c r="CA240" i="2"/>
  <c r="CA241" i="2"/>
  <c r="CA242" i="2"/>
  <c r="CA243" i="2"/>
  <c r="CA244" i="2"/>
  <c r="CA245" i="2"/>
  <c r="CA246" i="2"/>
  <c r="CA247" i="2"/>
  <c r="CA248" i="2"/>
  <c r="CA249" i="2"/>
  <c r="CA250" i="2"/>
  <c r="CA251" i="2"/>
  <c r="CA252" i="2"/>
  <c r="CA253" i="2"/>
  <c r="CA254" i="2"/>
  <c r="CA255" i="2"/>
  <c r="CA256" i="2"/>
  <c r="CA257" i="2"/>
  <c r="CA258" i="2"/>
  <c r="CA259" i="2"/>
  <c r="CA260" i="2"/>
  <c r="CA261" i="2"/>
  <c r="CA262" i="2"/>
  <c r="CA263" i="2"/>
  <c r="CA264" i="2"/>
  <c r="CA265" i="2"/>
  <c r="CA266" i="2"/>
  <c r="CA267" i="2"/>
  <c r="CA268" i="2"/>
  <c r="CA269" i="2"/>
  <c r="CA270" i="2"/>
  <c r="CA271" i="2"/>
  <c r="CA272" i="2"/>
  <c r="CA273" i="2"/>
  <c r="CA274" i="2"/>
  <c r="CA275" i="2"/>
  <c r="CA276" i="2"/>
  <c r="CA277" i="2"/>
  <c r="CA278" i="2"/>
  <c r="CA279" i="2"/>
  <c r="CA280" i="2"/>
  <c r="CA281" i="2"/>
  <c r="CA282" i="2"/>
  <c r="CA283" i="2"/>
  <c r="CA284" i="2"/>
  <c r="CA285" i="2"/>
  <c r="CA286" i="2"/>
  <c r="CA287" i="2"/>
  <c r="CA288" i="2"/>
  <c r="CA289" i="2"/>
  <c r="CA290" i="2"/>
  <c r="CA291" i="2"/>
  <c r="CA292" i="2"/>
  <c r="CA293" i="2"/>
  <c r="CA294" i="2"/>
  <c r="CA295" i="2"/>
  <c r="CA296" i="2"/>
  <c r="CA297" i="2"/>
  <c r="CA298" i="2"/>
  <c r="CA299" i="2"/>
  <c r="CA300" i="2"/>
  <c r="CA301" i="2"/>
  <c r="CA302" i="2"/>
  <c r="CA303" i="2"/>
  <c r="CA304" i="2"/>
  <c r="CA305" i="2"/>
  <c r="CA306" i="2"/>
  <c r="CA307" i="2"/>
  <c r="CA308" i="2"/>
  <c r="CA309" i="2"/>
  <c r="CA310" i="2"/>
  <c r="CA311" i="2"/>
  <c r="CA312" i="2"/>
  <c r="CA313" i="2"/>
  <c r="CA314" i="2"/>
  <c r="CA315" i="2"/>
  <c r="CA316" i="2"/>
  <c r="CA317" i="2"/>
  <c r="CA318" i="2"/>
  <c r="CA319" i="2"/>
  <c r="CA320" i="2"/>
  <c r="CA321" i="2"/>
  <c r="CA322" i="2"/>
  <c r="CA323" i="2"/>
  <c r="CA324" i="2"/>
  <c r="CA325" i="2"/>
  <c r="CA326" i="2"/>
  <c r="CA327" i="2"/>
  <c r="CA328" i="2"/>
  <c r="CA329" i="2"/>
  <c r="CA330" i="2"/>
  <c r="CA331" i="2"/>
  <c r="CA332" i="2"/>
  <c r="CA333" i="2"/>
  <c r="CA334" i="2"/>
  <c r="CA335" i="2"/>
  <c r="CA336" i="2"/>
  <c r="CA337" i="2"/>
  <c r="CA338" i="2"/>
  <c r="CA339" i="2"/>
  <c r="CA340" i="2"/>
  <c r="CA341" i="2"/>
  <c r="CA342" i="2"/>
  <c r="CA343" i="2"/>
  <c r="CA344" i="2"/>
  <c r="CA345" i="2"/>
  <c r="CA346" i="2"/>
  <c r="CA347" i="2"/>
  <c r="CA348" i="2"/>
  <c r="CA349" i="2"/>
  <c r="CA350" i="2"/>
  <c r="CA351" i="2"/>
  <c r="CA352" i="2"/>
  <c r="CA353" i="2"/>
  <c r="CA354" i="2"/>
  <c r="CA355" i="2"/>
  <c r="CA356" i="2"/>
  <c r="CA357" i="2"/>
  <c r="CA358" i="2"/>
  <c r="CA359" i="2"/>
  <c r="CA360" i="2"/>
  <c r="CA361" i="2"/>
  <c r="CA362" i="2"/>
  <c r="CA363" i="2"/>
  <c r="CA364" i="2"/>
  <c r="CA365" i="2"/>
  <c r="CA366" i="2"/>
  <c r="CA367" i="2"/>
  <c r="CA368" i="2"/>
  <c r="CA369" i="2"/>
  <c r="CA370" i="2"/>
  <c r="CA371" i="2"/>
  <c r="CA372" i="2"/>
  <c r="CA373" i="2"/>
  <c r="CA374" i="2"/>
  <c r="CA375" i="2"/>
  <c r="CA376" i="2"/>
  <c r="CA377" i="2"/>
  <c r="CA378" i="2"/>
  <c r="CA379" i="2"/>
  <c r="CA380" i="2"/>
  <c r="CA381" i="2"/>
  <c r="CA382" i="2"/>
  <c r="CA383" i="2"/>
  <c r="CA384" i="2"/>
  <c r="CA385" i="2"/>
  <c r="CA386" i="2"/>
  <c r="CA387" i="2"/>
  <c r="CA388" i="2"/>
  <c r="CA389" i="2"/>
  <c r="CA390" i="2"/>
  <c r="CA391" i="2"/>
  <c r="CA392" i="2"/>
  <c r="CA393" i="2"/>
  <c r="CD2" i="2"/>
  <c r="CD3" i="2"/>
  <c r="CD4" i="2"/>
  <c r="CD5" i="2"/>
  <c r="CD6" i="2"/>
  <c r="CD7" i="2"/>
  <c r="CD8" i="2"/>
  <c r="CD9" i="2"/>
  <c r="CD10" i="2"/>
  <c r="CD11" i="2"/>
  <c r="CD12" i="2"/>
  <c r="CD13" i="2"/>
  <c r="CD14" i="2"/>
  <c r="CD15" i="2"/>
  <c r="CD16" i="2"/>
  <c r="CD17" i="2"/>
  <c r="CD18" i="2"/>
  <c r="CD19" i="2"/>
  <c r="CD20" i="2"/>
  <c r="CD21" i="2"/>
  <c r="CD22" i="2"/>
  <c r="CD23" i="2"/>
  <c r="CD24" i="2"/>
  <c r="CD25" i="2"/>
  <c r="CD26" i="2"/>
  <c r="CD27" i="2"/>
  <c r="CD28" i="2"/>
  <c r="CD29" i="2"/>
  <c r="CD30" i="2"/>
  <c r="CD31" i="2"/>
  <c r="CD32" i="2"/>
  <c r="CD33" i="2"/>
  <c r="CD34" i="2"/>
  <c r="CD35" i="2"/>
  <c r="CD36" i="2"/>
  <c r="CD37" i="2"/>
  <c r="CD38" i="2"/>
  <c r="CD39" i="2"/>
  <c r="CD40" i="2"/>
  <c r="CD41" i="2"/>
  <c r="CD42" i="2"/>
  <c r="CD43" i="2"/>
  <c r="CD44" i="2"/>
  <c r="CD45" i="2"/>
  <c r="CD46" i="2"/>
  <c r="CD47" i="2"/>
  <c r="CD48" i="2"/>
  <c r="CD49" i="2"/>
  <c r="CD50" i="2"/>
  <c r="CD51" i="2"/>
  <c r="CD52" i="2"/>
  <c r="CD53" i="2"/>
  <c r="CD54" i="2"/>
  <c r="CD55" i="2"/>
  <c r="CD56" i="2"/>
  <c r="CD57" i="2"/>
  <c r="CD58" i="2"/>
  <c r="CD59" i="2"/>
  <c r="CD60" i="2"/>
  <c r="CD61" i="2"/>
  <c r="CD62" i="2"/>
  <c r="CD63" i="2"/>
  <c r="CD64" i="2"/>
  <c r="CD65" i="2"/>
  <c r="CD66" i="2"/>
  <c r="CD67" i="2"/>
  <c r="CD68" i="2"/>
  <c r="CD69" i="2"/>
  <c r="CD70" i="2"/>
  <c r="CD71" i="2"/>
  <c r="CD72" i="2"/>
  <c r="CD73" i="2"/>
  <c r="CD74" i="2"/>
  <c r="CD75" i="2"/>
  <c r="CD76" i="2"/>
  <c r="CD77" i="2"/>
  <c r="CD78" i="2"/>
  <c r="CD79" i="2"/>
  <c r="CD80" i="2"/>
  <c r="CD81" i="2"/>
  <c r="CD82" i="2"/>
  <c r="CD83" i="2"/>
  <c r="CD84" i="2"/>
  <c r="CD85" i="2"/>
  <c r="CD86" i="2"/>
  <c r="CD87" i="2"/>
  <c r="CD88" i="2"/>
  <c r="CD89" i="2"/>
  <c r="CD90" i="2"/>
  <c r="CD91" i="2"/>
  <c r="CD92" i="2"/>
  <c r="CD93" i="2"/>
  <c r="CD94" i="2"/>
  <c r="CD95" i="2"/>
  <c r="CD96" i="2"/>
  <c r="CD97" i="2"/>
  <c r="CD98" i="2"/>
  <c r="CD99" i="2"/>
  <c r="CD100" i="2"/>
  <c r="CD101" i="2"/>
  <c r="CD102" i="2"/>
  <c r="CD103" i="2"/>
  <c r="CD104" i="2"/>
  <c r="CD105" i="2"/>
  <c r="CD106" i="2"/>
  <c r="CD107" i="2"/>
  <c r="CD108" i="2"/>
  <c r="CD109" i="2"/>
  <c r="CD110" i="2"/>
  <c r="CD111" i="2"/>
  <c r="CD112" i="2"/>
  <c r="CD113" i="2"/>
  <c r="CD114" i="2"/>
  <c r="CD115" i="2"/>
  <c r="CD116" i="2"/>
  <c r="CD117" i="2"/>
  <c r="CD118" i="2"/>
  <c r="CD119" i="2"/>
  <c r="CD120" i="2"/>
  <c r="CD121" i="2"/>
  <c r="CD122" i="2"/>
  <c r="CD123" i="2"/>
  <c r="CD124" i="2"/>
  <c r="CD125" i="2"/>
  <c r="CD126" i="2"/>
  <c r="CD127" i="2"/>
  <c r="CD128" i="2"/>
  <c r="CD129" i="2"/>
  <c r="CD130" i="2"/>
  <c r="CD131" i="2"/>
  <c r="CD132" i="2"/>
  <c r="CD133" i="2"/>
  <c r="CD134" i="2"/>
  <c r="CD135" i="2"/>
  <c r="CD136" i="2"/>
  <c r="CD137" i="2"/>
  <c r="CD138" i="2"/>
  <c r="CD139" i="2"/>
  <c r="CD140" i="2"/>
  <c r="CD141" i="2"/>
  <c r="CD142" i="2"/>
  <c r="CD143" i="2"/>
  <c r="CD144" i="2"/>
  <c r="CD145" i="2"/>
  <c r="CD146" i="2"/>
  <c r="CD147" i="2"/>
  <c r="CD148" i="2"/>
  <c r="CD149" i="2"/>
  <c r="CD150" i="2"/>
  <c r="CD151" i="2"/>
  <c r="CD152" i="2"/>
  <c r="CD153" i="2"/>
  <c r="CD154" i="2"/>
  <c r="CD155" i="2"/>
  <c r="CD156" i="2"/>
  <c r="CD157" i="2"/>
  <c r="CD158" i="2"/>
  <c r="CD159" i="2"/>
  <c r="CD160" i="2"/>
  <c r="CD161" i="2"/>
  <c r="CD162" i="2"/>
  <c r="CD163" i="2"/>
  <c r="CD164" i="2"/>
  <c r="CD165" i="2"/>
  <c r="CD166" i="2"/>
  <c r="CD167" i="2"/>
  <c r="CD168" i="2"/>
  <c r="CD169" i="2"/>
  <c r="CD170" i="2"/>
  <c r="CD171" i="2"/>
  <c r="CD172" i="2"/>
  <c r="CD173" i="2"/>
  <c r="CD174" i="2"/>
  <c r="CD175" i="2"/>
  <c r="CD176" i="2"/>
  <c r="CD177" i="2"/>
  <c r="CD178" i="2"/>
  <c r="CD179" i="2"/>
  <c r="CD180" i="2"/>
  <c r="CD181" i="2"/>
  <c r="CD182" i="2"/>
  <c r="CD183" i="2"/>
  <c r="CD184" i="2"/>
  <c r="CD185" i="2"/>
  <c r="CD186" i="2"/>
  <c r="CD187" i="2"/>
  <c r="CD188" i="2"/>
  <c r="CD189" i="2"/>
  <c r="CD190" i="2"/>
  <c r="CD191" i="2"/>
  <c r="CD192" i="2"/>
  <c r="CD193" i="2"/>
  <c r="CD194" i="2"/>
  <c r="CD195" i="2"/>
  <c r="CD196" i="2"/>
  <c r="CD197" i="2"/>
  <c r="CD198" i="2"/>
  <c r="CD199" i="2"/>
  <c r="CD200" i="2"/>
  <c r="CD201" i="2"/>
  <c r="CD202" i="2"/>
  <c r="CD203" i="2"/>
  <c r="CD204" i="2"/>
  <c r="CD205" i="2"/>
  <c r="CD206" i="2"/>
  <c r="CD207" i="2"/>
  <c r="CD208" i="2"/>
  <c r="CD209" i="2"/>
  <c r="CD210" i="2"/>
  <c r="CD211" i="2"/>
  <c r="CD212" i="2"/>
  <c r="CD213" i="2"/>
  <c r="CD214" i="2"/>
  <c r="CD215" i="2"/>
  <c r="CD216" i="2"/>
  <c r="CD217" i="2"/>
  <c r="CD218" i="2"/>
  <c r="CD219" i="2"/>
  <c r="CD220" i="2"/>
  <c r="CD221" i="2"/>
  <c r="CD222" i="2"/>
  <c r="CD223" i="2"/>
  <c r="CD224" i="2"/>
  <c r="CD225" i="2"/>
  <c r="CD226" i="2"/>
  <c r="CD227" i="2"/>
  <c r="CD228" i="2"/>
  <c r="CD229" i="2"/>
  <c r="CD230" i="2"/>
  <c r="CD231" i="2"/>
  <c r="CD232" i="2"/>
  <c r="CD233" i="2"/>
  <c r="CD234" i="2"/>
  <c r="CD235" i="2"/>
  <c r="CD236" i="2"/>
  <c r="CD237" i="2"/>
  <c r="CD238" i="2"/>
  <c r="CD239" i="2"/>
  <c r="CD240" i="2"/>
  <c r="CD241" i="2"/>
  <c r="CD242" i="2"/>
  <c r="CD243" i="2"/>
  <c r="CD244" i="2"/>
  <c r="CD245" i="2"/>
  <c r="CD246" i="2"/>
  <c r="CD247" i="2"/>
  <c r="CD248" i="2"/>
  <c r="CD249" i="2"/>
  <c r="CD250" i="2"/>
  <c r="CD251" i="2"/>
  <c r="CD252" i="2"/>
  <c r="CD253" i="2"/>
  <c r="CD254" i="2"/>
  <c r="CD255" i="2"/>
  <c r="CD256" i="2"/>
  <c r="CD257" i="2"/>
  <c r="CD258" i="2"/>
  <c r="CD259" i="2"/>
  <c r="CD260" i="2"/>
  <c r="CD261" i="2"/>
  <c r="CD262" i="2"/>
  <c r="CD263" i="2"/>
  <c r="CD264" i="2"/>
  <c r="CD265" i="2"/>
  <c r="CD266" i="2"/>
  <c r="CD267" i="2"/>
  <c r="CD268" i="2"/>
  <c r="CD269" i="2"/>
  <c r="CD270" i="2"/>
  <c r="CD271" i="2"/>
  <c r="CD272" i="2"/>
  <c r="CD273" i="2"/>
  <c r="CD274" i="2"/>
  <c r="CD275" i="2"/>
  <c r="CD276" i="2"/>
  <c r="CD277" i="2"/>
  <c r="CD278" i="2"/>
  <c r="CD279" i="2"/>
  <c r="CD280" i="2"/>
  <c r="CD281" i="2"/>
  <c r="CD282" i="2"/>
  <c r="CD283" i="2"/>
  <c r="CD284" i="2"/>
  <c r="CD285" i="2"/>
  <c r="CD286" i="2"/>
  <c r="CD287" i="2"/>
  <c r="CD288" i="2"/>
  <c r="CD289" i="2"/>
  <c r="CD290" i="2"/>
  <c r="CD291" i="2"/>
  <c r="CD292" i="2"/>
  <c r="CD293" i="2"/>
  <c r="CD294" i="2"/>
  <c r="CD295" i="2"/>
  <c r="CD296" i="2"/>
  <c r="CD297" i="2"/>
  <c r="CD298" i="2"/>
  <c r="CD299" i="2"/>
  <c r="CD300" i="2"/>
  <c r="CD301" i="2"/>
  <c r="CD302" i="2"/>
  <c r="CD303" i="2"/>
  <c r="CD304" i="2"/>
  <c r="CD305" i="2"/>
  <c r="CD306" i="2"/>
  <c r="CD307" i="2"/>
  <c r="CD308" i="2"/>
  <c r="CD309" i="2"/>
  <c r="CD310" i="2"/>
  <c r="CD311" i="2"/>
  <c r="CD312" i="2"/>
  <c r="CD313" i="2"/>
  <c r="CD314" i="2"/>
  <c r="CD315" i="2"/>
  <c r="CD316" i="2"/>
  <c r="CD317" i="2"/>
  <c r="CD318" i="2"/>
  <c r="CD319" i="2"/>
  <c r="CD320" i="2"/>
  <c r="CD321" i="2"/>
  <c r="CD322" i="2"/>
  <c r="CD323" i="2"/>
  <c r="CD324" i="2"/>
  <c r="CD325" i="2"/>
  <c r="CD326" i="2"/>
  <c r="CD327" i="2"/>
  <c r="CD328" i="2"/>
  <c r="CD329" i="2"/>
  <c r="CD330" i="2"/>
  <c r="CD331" i="2"/>
  <c r="CD332" i="2"/>
  <c r="CD333" i="2"/>
  <c r="CD334" i="2"/>
  <c r="CD335" i="2"/>
  <c r="CD336" i="2"/>
  <c r="CD337" i="2"/>
  <c r="CD338" i="2"/>
  <c r="CD339" i="2"/>
  <c r="CD340" i="2"/>
  <c r="CD341" i="2"/>
  <c r="CD342" i="2"/>
  <c r="CD343" i="2"/>
  <c r="CD344" i="2"/>
  <c r="CD345" i="2"/>
  <c r="CD346" i="2"/>
  <c r="CD347" i="2"/>
  <c r="CD348" i="2"/>
  <c r="CD349" i="2"/>
  <c r="CD350" i="2"/>
  <c r="CD351" i="2"/>
  <c r="CD352" i="2"/>
  <c r="CD353" i="2"/>
  <c r="CD354" i="2"/>
  <c r="CD355" i="2"/>
  <c r="CD356" i="2"/>
  <c r="CD357" i="2"/>
  <c r="CD358" i="2"/>
  <c r="CD359" i="2"/>
  <c r="CD360" i="2"/>
  <c r="CD361" i="2"/>
  <c r="CD362" i="2"/>
  <c r="CD363" i="2"/>
  <c r="CD364" i="2"/>
  <c r="CD365" i="2"/>
  <c r="CD366" i="2"/>
  <c r="CD367" i="2"/>
  <c r="CD368" i="2"/>
  <c r="CD369" i="2"/>
  <c r="CD370" i="2"/>
  <c r="CD371" i="2"/>
  <c r="CD372" i="2"/>
  <c r="CD373" i="2"/>
  <c r="CD374" i="2"/>
  <c r="CD375" i="2"/>
  <c r="CD376" i="2"/>
  <c r="CD377" i="2"/>
  <c r="CD378" i="2"/>
  <c r="CD379" i="2"/>
  <c r="CD380" i="2"/>
  <c r="CD381" i="2"/>
  <c r="CD382" i="2"/>
  <c r="CD383" i="2"/>
  <c r="CD384" i="2"/>
  <c r="CD385" i="2"/>
  <c r="CD386" i="2"/>
  <c r="CD387" i="2"/>
  <c r="CD388" i="2"/>
  <c r="CD389" i="2"/>
  <c r="CD390" i="2"/>
  <c r="CD391" i="2"/>
  <c r="CD392" i="2"/>
  <c r="CD393" i="2"/>
  <c r="CG2" i="2"/>
  <c r="CG3" i="2"/>
  <c r="CG4" i="2"/>
  <c r="CG5" i="2"/>
  <c r="CG6" i="2"/>
  <c r="CG7" i="2"/>
  <c r="CG8" i="2"/>
  <c r="CG9" i="2"/>
  <c r="CG10" i="2"/>
  <c r="CG11" i="2"/>
  <c r="CG12" i="2"/>
  <c r="CG13" i="2"/>
  <c r="CG14" i="2"/>
  <c r="CG15" i="2"/>
  <c r="CG16" i="2"/>
  <c r="CG17" i="2"/>
  <c r="CG18" i="2"/>
  <c r="CG19" i="2"/>
  <c r="CG20" i="2"/>
  <c r="CG21" i="2"/>
  <c r="CG22" i="2"/>
  <c r="CG23" i="2"/>
  <c r="CG24" i="2"/>
  <c r="CG25" i="2"/>
  <c r="CG26" i="2"/>
  <c r="CG27" i="2"/>
  <c r="CG28" i="2"/>
  <c r="CG29" i="2"/>
  <c r="CG30" i="2"/>
  <c r="CG31" i="2"/>
  <c r="CG32" i="2"/>
  <c r="CG33" i="2"/>
  <c r="CG34" i="2"/>
  <c r="CG35" i="2"/>
  <c r="CG36" i="2"/>
  <c r="CG37" i="2"/>
  <c r="CG38" i="2"/>
  <c r="CG39" i="2"/>
  <c r="CG40" i="2"/>
  <c r="CG41" i="2"/>
  <c r="CG42" i="2"/>
  <c r="CG43" i="2"/>
  <c r="CG44" i="2"/>
  <c r="CG45" i="2"/>
  <c r="CG46" i="2"/>
  <c r="CG47" i="2"/>
  <c r="CG48" i="2"/>
  <c r="CG49" i="2"/>
  <c r="CG50" i="2"/>
  <c r="CG51" i="2"/>
  <c r="CG52" i="2"/>
  <c r="CG53" i="2"/>
  <c r="CG54" i="2"/>
  <c r="CG55" i="2"/>
  <c r="CG56" i="2"/>
  <c r="CG57" i="2"/>
  <c r="CG58" i="2"/>
  <c r="CG59" i="2"/>
  <c r="CG60" i="2"/>
  <c r="CG61" i="2"/>
  <c r="CG62" i="2"/>
  <c r="CG63" i="2"/>
  <c r="CG64" i="2"/>
  <c r="CG65" i="2"/>
  <c r="CG66" i="2"/>
  <c r="CG67" i="2"/>
  <c r="CG68" i="2"/>
  <c r="CG69" i="2"/>
  <c r="CG70" i="2"/>
  <c r="CG71" i="2"/>
  <c r="CG72" i="2"/>
  <c r="CG73" i="2"/>
  <c r="CG74" i="2"/>
  <c r="CG75" i="2"/>
  <c r="CG76" i="2"/>
  <c r="CG77" i="2"/>
  <c r="CG78" i="2"/>
  <c r="CG79" i="2"/>
  <c r="CG80" i="2"/>
  <c r="CG81" i="2"/>
  <c r="CG82" i="2"/>
  <c r="CG83" i="2"/>
  <c r="CG84" i="2"/>
  <c r="CG85" i="2"/>
  <c r="CG86" i="2"/>
  <c r="CG87" i="2"/>
  <c r="CG88" i="2"/>
  <c r="CG89" i="2"/>
  <c r="CG90" i="2"/>
  <c r="CG91" i="2"/>
  <c r="CG92" i="2"/>
  <c r="CG93" i="2"/>
  <c r="CG94" i="2"/>
  <c r="CG95" i="2"/>
  <c r="CG96" i="2"/>
  <c r="CG97" i="2"/>
  <c r="CG98" i="2"/>
  <c r="CG99" i="2"/>
  <c r="CG100" i="2"/>
  <c r="CG101" i="2"/>
  <c r="CG102" i="2"/>
  <c r="CG103" i="2"/>
  <c r="CG104" i="2"/>
  <c r="CG105" i="2"/>
  <c r="CG106" i="2"/>
  <c r="CG107" i="2"/>
  <c r="CG108" i="2"/>
  <c r="CG109" i="2"/>
  <c r="CG110" i="2"/>
  <c r="CG111" i="2"/>
  <c r="CG112" i="2"/>
  <c r="CG113" i="2"/>
  <c r="CG114" i="2"/>
  <c r="CG115" i="2"/>
  <c r="CG116" i="2"/>
  <c r="CG117" i="2"/>
  <c r="CG118" i="2"/>
  <c r="CG119" i="2"/>
  <c r="CG120" i="2"/>
  <c r="CG121" i="2"/>
  <c r="CG122" i="2"/>
  <c r="CG123" i="2"/>
  <c r="CG124" i="2"/>
  <c r="CG125" i="2"/>
  <c r="CG126" i="2"/>
  <c r="CG127" i="2"/>
  <c r="CG128" i="2"/>
  <c r="CG129" i="2"/>
  <c r="CG130" i="2"/>
  <c r="CG131" i="2"/>
  <c r="CG132" i="2"/>
  <c r="CG133" i="2"/>
  <c r="CG134" i="2"/>
  <c r="CG135" i="2"/>
  <c r="CG136" i="2"/>
  <c r="CG137" i="2"/>
  <c r="CG138" i="2"/>
  <c r="CG139" i="2"/>
  <c r="CG140" i="2"/>
  <c r="CG141" i="2"/>
  <c r="CG142" i="2"/>
  <c r="CG143" i="2"/>
  <c r="CG144" i="2"/>
  <c r="CG145" i="2"/>
  <c r="CG146" i="2"/>
  <c r="CG147" i="2"/>
  <c r="CG148" i="2"/>
  <c r="CG149" i="2"/>
  <c r="CG150" i="2"/>
  <c r="CG151" i="2"/>
  <c r="CG152" i="2"/>
  <c r="CG153" i="2"/>
  <c r="CG154" i="2"/>
  <c r="CG155" i="2"/>
  <c r="CG156" i="2"/>
  <c r="CG157" i="2"/>
  <c r="CG158" i="2"/>
  <c r="CG159" i="2"/>
  <c r="CG160" i="2"/>
  <c r="CG161" i="2"/>
  <c r="CG162" i="2"/>
  <c r="CG163" i="2"/>
  <c r="CG164" i="2"/>
  <c r="CG165" i="2"/>
  <c r="CG166" i="2"/>
  <c r="CG167" i="2"/>
  <c r="CG168" i="2"/>
  <c r="CG169" i="2"/>
  <c r="CG170" i="2"/>
  <c r="CG171" i="2"/>
  <c r="CG172" i="2"/>
  <c r="CG173" i="2"/>
  <c r="CG174" i="2"/>
  <c r="CG175" i="2"/>
  <c r="CG176" i="2"/>
  <c r="CG177" i="2"/>
  <c r="CG178" i="2"/>
  <c r="CG179" i="2"/>
  <c r="CG180" i="2"/>
  <c r="CG181" i="2"/>
  <c r="CG182" i="2"/>
  <c r="CG183" i="2"/>
  <c r="CG184" i="2"/>
  <c r="CG185" i="2"/>
  <c r="CG186" i="2"/>
  <c r="CG187" i="2"/>
  <c r="CG188" i="2"/>
  <c r="CG189" i="2"/>
  <c r="CG190" i="2"/>
  <c r="CG191" i="2"/>
  <c r="CG192" i="2"/>
  <c r="CG193" i="2"/>
  <c r="CG194" i="2"/>
  <c r="CG195" i="2"/>
  <c r="CG196" i="2"/>
  <c r="CG197" i="2"/>
  <c r="CG198" i="2"/>
  <c r="CG199" i="2"/>
  <c r="CG200" i="2"/>
  <c r="CG201" i="2"/>
  <c r="CG202" i="2"/>
  <c r="CG203" i="2"/>
  <c r="CG204" i="2"/>
  <c r="CG205" i="2"/>
  <c r="CG206" i="2"/>
  <c r="CG207" i="2"/>
  <c r="CG208" i="2"/>
  <c r="CG209" i="2"/>
  <c r="CG210" i="2"/>
  <c r="CG211" i="2"/>
  <c r="CG212" i="2"/>
  <c r="CG213" i="2"/>
  <c r="CG214" i="2"/>
  <c r="CG215" i="2"/>
  <c r="CG216" i="2"/>
  <c r="CG217" i="2"/>
  <c r="CG218" i="2"/>
  <c r="CG219" i="2"/>
  <c r="CG220" i="2"/>
  <c r="CG221" i="2"/>
  <c r="CG222" i="2"/>
  <c r="CG223" i="2"/>
  <c r="CG224" i="2"/>
  <c r="CG225" i="2"/>
  <c r="CG226" i="2"/>
  <c r="CG227" i="2"/>
  <c r="CG228" i="2"/>
  <c r="CG229" i="2"/>
  <c r="CG230" i="2"/>
  <c r="CG231" i="2"/>
  <c r="CG232" i="2"/>
  <c r="CG233" i="2"/>
  <c r="CG234" i="2"/>
  <c r="CG235" i="2"/>
  <c r="CG236" i="2"/>
  <c r="CG237" i="2"/>
  <c r="CG238" i="2"/>
  <c r="CG239" i="2"/>
  <c r="CG240" i="2"/>
  <c r="CG241" i="2"/>
  <c r="CG242" i="2"/>
  <c r="CG243" i="2"/>
  <c r="CG244" i="2"/>
  <c r="CG245" i="2"/>
  <c r="CG246" i="2"/>
  <c r="CG247" i="2"/>
  <c r="CG248" i="2"/>
  <c r="CG249" i="2"/>
  <c r="CG250" i="2"/>
  <c r="CG251" i="2"/>
  <c r="CG252" i="2"/>
  <c r="CG253" i="2"/>
  <c r="CG254" i="2"/>
  <c r="CG255" i="2"/>
  <c r="CG256" i="2"/>
  <c r="CG257" i="2"/>
  <c r="CG258" i="2"/>
  <c r="CG259" i="2"/>
  <c r="CG260" i="2"/>
  <c r="CG261" i="2"/>
  <c r="CG262" i="2"/>
  <c r="CG263" i="2"/>
  <c r="CG264" i="2"/>
  <c r="CG265" i="2"/>
  <c r="CG266" i="2"/>
  <c r="CG267" i="2"/>
  <c r="CG268" i="2"/>
  <c r="CG269" i="2"/>
  <c r="CG270" i="2"/>
  <c r="CG271" i="2"/>
  <c r="CG272" i="2"/>
  <c r="CG273" i="2"/>
  <c r="CG274" i="2"/>
  <c r="CG275" i="2"/>
  <c r="CG276" i="2"/>
  <c r="CG277" i="2"/>
  <c r="CG278" i="2"/>
  <c r="CG279" i="2"/>
  <c r="CG280" i="2"/>
  <c r="CG281" i="2"/>
  <c r="CG282" i="2"/>
  <c r="CG283" i="2"/>
  <c r="CG284" i="2"/>
  <c r="CG285" i="2"/>
  <c r="CG286" i="2"/>
  <c r="CG287" i="2"/>
  <c r="CG288" i="2"/>
  <c r="CG289" i="2"/>
  <c r="CG290" i="2"/>
  <c r="CG291" i="2"/>
  <c r="CG292" i="2"/>
  <c r="CG293" i="2"/>
  <c r="CG294" i="2"/>
  <c r="CG295" i="2"/>
  <c r="CG296" i="2"/>
  <c r="CG297" i="2"/>
  <c r="CG298" i="2"/>
  <c r="CG299" i="2"/>
  <c r="CG300" i="2"/>
  <c r="CG301" i="2"/>
  <c r="CG302" i="2"/>
  <c r="CG303" i="2"/>
  <c r="CG304" i="2"/>
  <c r="CG305" i="2"/>
  <c r="CG306" i="2"/>
  <c r="CG307" i="2"/>
  <c r="CG308" i="2"/>
  <c r="CG309" i="2"/>
  <c r="CG310" i="2"/>
  <c r="CG311" i="2"/>
  <c r="CG312" i="2"/>
  <c r="CG313" i="2"/>
  <c r="CG314" i="2"/>
  <c r="CG315" i="2"/>
  <c r="CG316" i="2"/>
  <c r="CG317" i="2"/>
  <c r="CG318" i="2"/>
  <c r="CG319" i="2"/>
  <c r="CG320" i="2"/>
  <c r="CG321" i="2"/>
  <c r="CG322" i="2"/>
  <c r="CG323" i="2"/>
  <c r="CG324" i="2"/>
  <c r="CG325" i="2"/>
  <c r="CG326" i="2"/>
  <c r="CG327" i="2"/>
  <c r="CG328" i="2"/>
  <c r="CG329" i="2"/>
  <c r="CG330" i="2"/>
  <c r="CG331" i="2"/>
  <c r="CG332" i="2"/>
  <c r="CG333" i="2"/>
  <c r="CG334" i="2"/>
  <c r="CG335" i="2"/>
  <c r="CG336" i="2"/>
  <c r="CG337" i="2"/>
  <c r="CG338" i="2"/>
  <c r="CG339" i="2"/>
  <c r="CG340" i="2"/>
  <c r="CG341" i="2"/>
  <c r="CG342" i="2"/>
  <c r="CG343" i="2"/>
  <c r="CG344" i="2"/>
  <c r="CG345" i="2"/>
  <c r="CG346" i="2"/>
  <c r="CG347" i="2"/>
  <c r="CG348" i="2"/>
  <c r="CG349" i="2"/>
  <c r="CG350" i="2"/>
  <c r="CG351" i="2"/>
  <c r="CG352" i="2"/>
  <c r="CG353" i="2"/>
  <c r="CG354" i="2"/>
  <c r="CG355" i="2"/>
  <c r="CG356" i="2"/>
  <c r="CG357" i="2"/>
  <c r="CG358" i="2"/>
  <c r="CG359" i="2"/>
  <c r="CG360" i="2"/>
  <c r="CG361" i="2"/>
  <c r="CG362" i="2"/>
  <c r="CG363" i="2"/>
  <c r="CG364" i="2"/>
  <c r="CG365" i="2"/>
  <c r="CG366" i="2"/>
  <c r="CG367" i="2"/>
  <c r="CG368" i="2"/>
  <c r="CG369" i="2"/>
  <c r="CG370" i="2"/>
  <c r="CG371" i="2"/>
  <c r="CG372" i="2"/>
  <c r="CG373" i="2"/>
  <c r="CG374" i="2"/>
  <c r="CG375" i="2"/>
  <c r="CG376" i="2"/>
  <c r="CG377" i="2"/>
  <c r="CG378" i="2"/>
  <c r="CG379" i="2"/>
  <c r="CG380" i="2"/>
  <c r="CG381" i="2"/>
  <c r="CG382" i="2"/>
  <c r="CG383" i="2"/>
  <c r="CG384" i="2"/>
  <c r="CG385" i="2"/>
  <c r="CG386" i="2"/>
  <c r="CG387" i="2"/>
  <c r="CG388" i="2"/>
  <c r="CG389" i="2"/>
  <c r="CG390" i="2"/>
  <c r="CG391" i="2"/>
  <c r="CG392" i="2"/>
  <c r="CG393" i="2"/>
  <c r="CJ2" i="2"/>
  <c r="CJ3" i="2"/>
  <c r="CJ4" i="2"/>
  <c r="CJ5" i="2"/>
  <c r="CJ6" i="2"/>
  <c r="CJ7" i="2"/>
  <c r="CJ8" i="2"/>
  <c r="CJ9" i="2"/>
  <c r="CJ10" i="2"/>
  <c r="CJ11" i="2"/>
  <c r="CJ12" i="2"/>
  <c r="CJ13" i="2"/>
  <c r="CJ14" i="2"/>
  <c r="CJ15" i="2"/>
  <c r="CJ16" i="2"/>
  <c r="CJ17" i="2"/>
  <c r="CJ18" i="2"/>
  <c r="CJ19" i="2"/>
  <c r="CJ20" i="2"/>
  <c r="CJ21" i="2"/>
  <c r="CJ22" i="2"/>
  <c r="CJ23" i="2"/>
  <c r="CJ24" i="2"/>
  <c r="CJ25" i="2"/>
  <c r="CJ26" i="2"/>
  <c r="CJ27" i="2"/>
  <c r="CJ28" i="2"/>
  <c r="CJ29" i="2"/>
  <c r="CJ30" i="2"/>
  <c r="CJ31" i="2"/>
  <c r="CJ32" i="2"/>
  <c r="CJ33" i="2"/>
  <c r="CJ34" i="2"/>
  <c r="CJ35" i="2"/>
  <c r="CJ36" i="2"/>
  <c r="CJ37" i="2"/>
  <c r="CJ38" i="2"/>
  <c r="CJ39" i="2"/>
  <c r="CJ40" i="2"/>
  <c r="CJ41" i="2"/>
  <c r="CJ42" i="2"/>
  <c r="CJ43" i="2"/>
  <c r="CJ44" i="2"/>
  <c r="CJ45" i="2"/>
  <c r="CJ46" i="2"/>
  <c r="CJ47" i="2"/>
  <c r="CJ48" i="2"/>
  <c r="CJ49" i="2"/>
  <c r="CJ50" i="2"/>
  <c r="CJ51" i="2"/>
  <c r="CJ52" i="2"/>
  <c r="CJ53" i="2"/>
  <c r="CJ54" i="2"/>
  <c r="CJ55" i="2"/>
  <c r="CJ56" i="2"/>
  <c r="CJ57" i="2"/>
  <c r="CJ58" i="2"/>
  <c r="CJ59" i="2"/>
  <c r="CJ60" i="2"/>
  <c r="CJ61" i="2"/>
  <c r="CJ62" i="2"/>
  <c r="CJ63" i="2"/>
  <c r="CJ64" i="2"/>
  <c r="CJ65" i="2"/>
  <c r="CJ66" i="2"/>
  <c r="CJ67" i="2"/>
  <c r="CJ68" i="2"/>
  <c r="CJ69" i="2"/>
  <c r="CJ70" i="2"/>
  <c r="CJ71" i="2"/>
  <c r="CJ72" i="2"/>
  <c r="CJ73" i="2"/>
  <c r="CJ74" i="2"/>
  <c r="CJ75" i="2"/>
  <c r="CJ76" i="2"/>
  <c r="CJ77" i="2"/>
  <c r="CJ78" i="2"/>
  <c r="CJ79" i="2"/>
  <c r="CJ80" i="2"/>
  <c r="CJ81" i="2"/>
  <c r="CJ82" i="2"/>
  <c r="CJ83" i="2"/>
  <c r="CJ84" i="2"/>
  <c r="CJ85" i="2"/>
  <c r="CJ86" i="2"/>
  <c r="CJ87" i="2"/>
  <c r="CJ88" i="2"/>
  <c r="CJ89" i="2"/>
  <c r="CJ90" i="2"/>
  <c r="CJ91" i="2"/>
  <c r="CJ92" i="2"/>
  <c r="CJ93" i="2"/>
  <c r="CJ94" i="2"/>
  <c r="CJ95" i="2"/>
  <c r="CJ96" i="2"/>
  <c r="CJ97" i="2"/>
  <c r="CJ98" i="2"/>
  <c r="CJ99" i="2"/>
  <c r="CJ100" i="2"/>
  <c r="CJ101" i="2"/>
  <c r="CJ102" i="2"/>
  <c r="CJ103" i="2"/>
  <c r="CJ104" i="2"/>
  <c r="CJ105" i="2"/>
  <c r="CJ106" i="2"/>
  <c r="CJ107" i="2"/>
  <c r="CJ108" i="2"/>
  <c r="CJ109" i="2"/>
  <c r="CJ110" i="2"/>
  <c r="CJ111" i="2"/>
  <c r="CJ112" i="2"/>
  <c r="CJ113" i="2"/>
  <c r="CJ114" i="2"/>
  <c r="CJ115" i="2"/>
  <c r="CJ116" i="2"/>
  <c r="CJ117" i="2"/>
  <c r="CJ118" i="2"/>
  <c r="CJ119" i="2"/>
  <c r="CJ120" i="2"/>
  <c r="CJ121" i="2"/>
  <c r="CJ122" i="2"/>
  <c r="CJ123" i="2"/>
  <c r="CJ124" i="2"/>
  <c r="CJ125" i="2"/>
  <c r="CJ126" i="2"/>
  <c r="CJ127" i="2"/>
  <c r="CJ128" i="2"/>
  <c r="CJ129" i="2"/>
  <c r="CJ130" i="2"/>
  <c r="CJ131" i="2"/>
  <c r="CJ132" i="2"/>
  <c r="CJ133" i="2"/>
  <c r="CJ134" i="2"/>
  <c r="CJ135" i="2"/>
  <c r="CJ136" i="2"/>
  <c r="CJ137" i="2"/>
  <c r="CJ138" i="2"/>
  <c r="CJ139" i="2"/>
  <c r="CJ140" i="2"/>
  <c r="CJ141" i="2"/>
  <c r="CJ142" i="2"/>
  <c r="CJ143" i="2"/>
  <c r="CJ144" i="2"/>
  <c r="CJ145" i="2"/>
  <c r="CJ146" i="2"/>
  <c r="CJ147" i="2"/>
  <c r="CJ148" i="2"/>
  <c r="CJ149" i="2"/>
  <c r="CJ150" i="2"/>
  <c r="CJ151" i="2"/>
  <c r="CJ152" i="2"/>
  <c r="CJ153" i="2"/>
  <c r="CJ154" i="2"/>
  <c r="CJ155" i="2"/>
  <c r="CJ156" i="2"/>
  <c r="CJ157" i="2"/>
  <c r="CJ158" i="2"/>
  <c r="CJ159" i="2"/>
  <c r="CJ160" i="2"/>
  <c r="CJ161" i="2"/>
  <c r="CJ162" i="2"/>
  <c r="CJ163" i="2"/>
  <c r="CJ164" i="2"/>
  <c r="CJ165" i="2"/>
  <c r="CJ166" i="2"/>
  <c r="CJ167" i="2"/>
  <c r="CJ168" i="2"/>
  <c r="CJ169" i="2"/>
  <c r="CJ170" i="2"/>
  <c r="CJ171" i="2"/>
  <c r="CJ172" i="2"/>
  <c r="CJ173" i="2"/>
  <c r="CJ174" i="2"/>
  <c r="CJ175" i="2"/>
  <c r="CJ176" i="2"/>
  <c r="CJ177" i="2"/>
  <c r="CJ178" i="2"/>
  <c r="CJ179" i="2"/>
  <c r="CJ180" i="2"/>
  <c r="CJ181" i="2"/>
  <c r="CJ182" i="2"/>
  <c r="CJ183" i="2"/>
  <c r="CJ184" i="2"/>
  <c r="CJ185" i="2"/>
  <c r="CJ186" i="2"/>
  <c r="CJ187" i="2"/>
  <c r="CJ188" i="2"/>
  <c r="CJ189" i="2"/>
  <c r="CJ190" i="2"/>
  <c r="CJ191" i="2"/>
  <c r="CJ192" i="2"/>
  <c r="CJ193" i="2"/>
  <c r="CJ194" i="2"/>
  <c r="CJ195" i="2"/>
  <c r="CJ196" i="2"/>
  <c r="CJ197" i="2"/>
  <c r="CJ198" i="2"/>
  <c r="CJ199" i="2"/>
  <c r="CJ200" i="2"/>
  <c r="CJ201" i="2"/>
  <c r="CJ202" i="2"/>
  <c r="CJ203" i="2"/>
  <c r="CJ204" i="2"/>
  <c r="CJ205" i="2"/>
  <c r="CJ206" i="2"/>
  <c r="CJ207" i="2"/>
  <c r="CJ208" i="2"/>
  <c r="CJ209" i="2"/>
  <c r="CJ210" i="2"/>
  <c r="CJ211" i="2"/>
  <c r="CJ212" i="2"/>
  <c r="CJ213" i="2"/>
  <c r="CJ214" i="2"/>
  <c r="CJ215" i="2"/>
  <c r="CJ216" i="2"/>
  <c r="CJ217" i="2"/>
  <c r="CJ218" i="2"/>
  <c r="CJ219" i="2"/>
  <c r="CJ220" i="2"/>
  <c r="CJ221" i="2"/>
  <c r="CJ222" i="2"/>
  <c r="CJ223" i="2"/>
  <c r="CJ224" i="2"/>
  <c r="CJ225" i="2"/>
  <c r="CJ226" i="2"/>
  <c r="CJ227" i="2"/>
  <c r="CJ228" i="2"/>
  <c r="CJ229" i="2"/>
  <c r="CJ230" i="2"/>
  <c r="CJ231" i="2"/>
  <c r="CJ232" i="2"/>
  <c r="CJ233" i="2"/>
  <c r="CJ234" i="2"/>
  <c r="CJ235" i="2"/>
  <c r="CJ236" i="2"/>
  <c r="CJ237" i="2"/>
  <c r="CJ238" i="2"/>
  <c r="CJ239" i="2"/>
  <c r="CJ240" i="2"/>
  <c r="CJ241" i="2"/>
  <c r="CJ242" i="2"/>
  <c r="CJ243" i="2"/>
  <c r="CJ244" i="2"/>
  <c r="CJ245" i="2"/>
  <c r="CJ246" i="2"/>
  <c r="CJ247" i="2"/>
  <c r="CJ248" i="2"/>
  <c r="CJ249" i="2"/>
  <c r="CJ250" i="2"/>
  <c r="CJ251" i="2"/>
  <c r="CJ252" i="2"/>
  <c r="CJ253" i="2"/>
  <c r="CJ254" i="2"/>
  <c r="CJ255" i="2"/>
  <c r="CJ256" i="2"/>
  <c r="CJ257" i="2"/>
  <c r="CJ258" i="2"/>
  <c r="CJ259" i="2"/>
  <c r="CJ260" i="2"/>
  <c r="CJ261" i="2"/>
  <c r="CJ262" i="2"/>
  <c r="CJ263" i="2"/>
  <c r="CJ264" i="2"/>
  <c r="CJ265" i="2"/>
  <c r="CJ266" i="2"/>
  <c r="CJ267" i="2"/>
  <c r="CJ268" i="2"/>
  <c r="CJ269" i="2"/>
  <c r="CJ270" i="2"/>
  <c r="CJ271" i="2"/>
  <c r="CJ272" i="2"/>
  <c r="CJ273" i="2"/>
  <c r="CJ274" i="2"/>
  <c r="CJ275" i="2"/>
  <c r="CJ276" i="2"/>
  <c r="CJ277" i="2"/>
  <c r="CJ278" i="2"/>
  <c r="CJ279" i="2"/>
  <c r="CJ280" i="2"/>
  <c r="CJ281" i="2"/>
  <c r="CJ282" i="2"/>
  <c r="CJ283" i="2"/>
  <c r="CJ284" i="2"/>
  <c r="CJ285" i="2"/>
  <c r="CJ286" i="2"/>
  <c r="CJ287" i="2"/>
  <c r="CJ288" i="2"/>
  <c r="CJ289" i="2"/>
  <c r="CJ290" i="2"/>
  <c r="CJ291" i="2"/>
  <c r="CJ292" i="2"/>
  <c r="CJ293" i="2"/>
  <c r="CJ294" i="2"/>
  <c r="CJ295" i="2"/>
  <c r="CJ296" i="2"/>
  <c r="CJ297" i="2"/>
  <c r="CJ298" i="2"/>
  <c r="CJ299" i="2"/>
  <c r="CJ300" i="2"/>
  <c r="CJ301" i="2"/>
  <c r="CJ302" i="2"/>
  <c r="CJ303" i="2"/>
  <c r="CJ304" i="2"/>
  <c r="CJ305" i="2"/>
  <c r="CJ306" i="2"/>
  <c r="CJ307" i="2"/>
  <c r="CJ308" i="2"/>
  <c r="CJ309" i="2"/>
  <c r="CJ310" i="2"/>
  <c r="CJ311" i="2"/>
  <c r="CJ312" i="2"/>
  <c r="CJ313" i="2"/>
  <c r="CJ314" i="2"/>
  <c r="CJ315" i="2"/>
  <c r="CJ316" i="2"/>
  <c r="CJ317" i="2"/>
  <c r="CJ318" i="2"/>
  <c r="CJ319" i="2"/>
  <c r="CJ320" i="2"/>
  <c r="CJ321" i="2"/>
  <c r="CJ322" i="2"/>
  <c r="CJ323" i="2"/>
  <c r="CJ324" i="2"/>
  <c r="CJ325" i="2"/>
  <c r="CJ326" i="2"/>
  <c r="CJ327" i="2"/>
  <c r="CJ328" i="2"/>
  <c r="CJ329" i="2"/>
  <c r="CJ330" i="2"/>
  <c r="CJ331" i="2"/>
  <c r="CJ332" i="2"/>
  <c r="CJ333" i="2"/>
  <c r="CJ334" i="2"/>
  <c r="CJ335" i="2"/>
  <c r="CJ336" i="2"/>
  <c r="CJ337" i="2"/>
  <c r="CJ338" i="2"/>
  <c r="CJ339" i="2"/>
  <c r="CJ340" i="2"/>
  <c r="CJ341" i="2"/>
  <c r="CJ342" i="2"/>
  <c r="CJ343" i="2"/>
  <c r="CJ344" i="2"/>
  <c r="CJ345" i="2"/>
  <c r="CJ346" i="2"/>
  <c r="CJ347" i="2"/>
  <c r="CJ348" i="2"/>
  <c r="CJ349" i="2"/>
  <c r="CJ350" i="2"/>
  <c r="CJ351" i="2"/>
  <c r="CJ352" i="2"/>
  <c r="CJ353" i="2"/>
  <c r="CJ354" i="2"/>
  <c r="CJ355" i="2"/>
  <c r="CJ356" i="2"/>
  <c r="CJ357" i="2"/>
  <c r="CJ358" i="2"/>
  <c r="CJ359" i="2"/>
  <c r="CJ360" i="2"/>
  <c r="CJ361" i="2"/>
  <c r="CJ362" i="2"/>
  <c r="CJ363" i="2"/>
  <c r="CJ364" i="2"/>
  <c r="CJ365" i="2"/>
  <c r="CJ366" i="2"/>
  <c r="CJ367" i="2"/>
  <c r="CJ368" i="2"/>
  <c r="CJ369" i="2"/>
  <c r="CJ370" i="2"/>
  <c r="CJ371" i="2"/>
  <c r="CJ372" i="2"/>
  <c r="CJ373" i="2"/>
  <c r="CJ374" i="2"/>
  <c r="CJ375" i="2"/>
  <c r="CJ376" i="2"/>
  <c r="CJ377" i="2"/>
  <c r="CJ378" i="2"/>
  <c r="CJ379" i="2"/>
  <c r="CJ380" i="2"/>
  <c r="CJ381" i="2"/>
  <c r="CJ382" i="2"/>
  <c r="CJ383" i="2"/>
  <c r="CJ384" i="2"/>
  <c r="CJ385" i="2"/>
  <c r="CJ386" i="2"/>
  <c r="CJ387" i="2"/>
  <c r="CJ388" i="2"/>
  <c r="CJ389" i="2"/>
  <c r="CJ390" i="2"/>
  <c r="CJ391" i="2"/>
  <c r="CJ392" i="2"/>
  <c r="CJ393" i="2"/>
  <c r="CM2" i="2"/>
  <c r="CM3" i="2"/>
  <c r="CM4" i="2"/>
  <c r="CM5" i="2"/>
  <c r="CM6" i="2"/>
  <c r="CM7" i="2"/>
  <c r="CM8" i="2"/>
  <c r="CM9" i="2"/>
  <c r="CM10" i="2"/>
  <c r="CM11" i="2"/>
  <c r="CM12" i="2"/>
  <c r="CM13" i="2"/>
  <c r="CM14" i="2"/>
  <c r="CM15" i="2"/>
  <c r="CM16" i="2"/>
  <c r="CM17" i="2"/>
  <c r="CM18" i="2"/>
  <c r="CM19" i="2"/>
  <c r="CM20" i="2"/>
  <c r="CM21" i="2"/>
  <c r="CM22" i="2"/>
  <c r="CM23" i="2"/>
  <c r="CM24" i="2"/>
  <c r="CM25" i="2"/>
  <c r="CM26" i="2"/>
  <c r="CM27" i="2"/>
  <c r="CM28" i="2"/>
  <c r="CM29" i="2"/>
  <c r="CM30" i="2"/>
  <c r="CM31" i="2"/>
  <c r="CM32" i="2"/>
  <c r="CM33" i="2"/>
  <c r="CM34" i="2"/>
  <c r="CM35" i="2"/>
  <c r="CM36" i="2"/>
  <c r="CM37" i="2"/>
  <c r="CM38" i="2"/>
  <c r="CM39" i="2"/>
  <c r="CM40" i="2"/>
  <c r="CM41" i="2"/>
  <c r="CM42" i="2"/>
  <c r="CM43" i="2"/>
  <c r="CM44" i="2"/>
  <c r="CM45" i="2"/>
  <c r="CM46" i="2"/>
  <c r="CM47" i="2"/>
  <c r="CM48" i="2"/>
  <c r="CM49" i="2"/>
  <c r="CM50" i="2"/>
  <c r="CM51" i="2"/>
  <c r="CM52" i="2"/>
  <c r="CM53" i="2"/>
  <c r="CM54" i="2"/>
  <c r="CM55" i="2"/>
  <c r="CM56" i="2"/>
  <c r="CM57" i="2"/>
  <c r="CM58" i="2"/>
  <c r="CM59" i="2"/>
  <c r="CM60" i="2"/>
  <c r="CM61" i="2"/>
  <c r="CM62" i="2"/>
  <c r="CM63" i="2"/>
  <c r="CM64" i="2"/>
  <c r="CM65" i="2"/>
  <c r="CM66" i="2"/>
  <c r="CM67" i="2"/>
  <c r="CM68" i="2"/>
  <c r="CM69" i="2"/>
  <c r="CM70" i="2"/>
  <c r="CM71" i="2"/>
  <c r="CM72" i="2"/>
  <c r="CM73" i="2"/>
  <c r="CM74" i="2"/>
  <c r="CM75" i="2"/>
  <c r="CM76" i="2"/>
  <c r="CM77" i="2"/>
  <c r="CM78" i="2"/>
  <c r="CM79" i="2"/>
  <c r="CM80" i="2"/>
  <c r="CM81" i="2"/>
  <c r="CM82" i="2"/>
  <c r="CM83" i="2"/>
  <c r="CM84" i="2"/>
  <c r="CM85" i="2"/>
  <c r="CM86" i="2"/>
  <c r="CM87" i="2"/>
  <c r="CM88" i="2"/>
  <c r="CM89" i="2"/>
  <c r="CM90" i="2"/>
  <c r="CM91" i="2"/>
  <c r="CM92" i="2"/>
  <c r="CM93" i="2"/>
  <c r="CM94" i="2"/>
  <c r="CM95" i="2"/>
  <c r="CM96" i="2"/>
  <c r="CM97" i="2"/>
  <c r="CM98" i="2"/>
  <c r="CM99" i="2"/>
  <c r="CM100" i="2"/>
  <c r="CM101" i="2"/>
  <c r="CM102" i="2"/>
  <c r="CM103" i="2"/>
  <c r="CM104" i="2"/>
  <c r="CM105" i="2"/>
  <c r="CM106" i="2"/>
  <c r="CM107" i="2"/>
  <c r="CM108" i="2"/>
  <c r="CM109" i="2"/>
  <c r="CM110" i="2"/>
  <c r="CM111" i="2"/>
  <c r="CM112" i="2"/>
  <c r="CM113" i="2"/>
  <c r="CM114" i="2"/>
  <c r="CM115" i="2"/>
  <c r="CM116" i="2"/>
  <c r="CM117" i="2"/>
  <c r="CM118" i="2"/>
  <c r="CM119" i="2"/>
  <c r="CM120" i="2"/>
  <c r="CM121" i="2"/>
  <c r="CM122" i="2"/>
  <c r="CM123" i="2"/>
  <c r="CM124" i="2"/>
  <c r="CM125" i="2"/>
  <c r="CM126" i="2"/>
  <c r="CM127" i="2"/>
  <c r="CM128" i="2"/>
  <c r="CM129" i="2"/>
  <c r="CM130" i="2"/>
  <c r="CM131" i="2"/>
  <c r="CM132" i="2"/>
  <c r="CM133" i="2"/>
  <c r="CM134" i="2"/>
  <c r="CM135" i="2"/>
  <c r="CM136" i="2"/>
  <c r="CM137" i="2"/>
  <c r="CM138" i="2"/>
  <c r="CM139" i="2"/>
  <c r="CM140" i="2"/>
  <c r="CM141" i="2"/>
  <c r="CM142" i="2"/>
  <c r="CM143" i="2"/>
  <c r="CM144" i="2"/>
  <c r="CM145" i="2"/>
  <c r="CM146" i="2"/>
  <c r="CM147" i="2"/>
  <c r="CM148" i="2"/>
  <c r="CM149" i="2"/>
  <c r="CM150" i="2"/>
  <c r="CM151" i="2"/>
  <c r="CM152" i="2"/>
  <c r="CM153" i="2"/>
  <c r="CM154" i="2"/>
  <c r="CM155" i="2"/>
  <c r="CM156" i="2"/>
  <c r="CM157" i="2"/>
  <c r="CM158" i="2"/>
  <c r="CM159" i="2"/>
  <c r="CM160" i="2"/>
  <c r="CM161" i="2"/>
  <c r="CM162" i="2"/>
  <c r="CM163" i="2"/>
  <c r="CM164" i="2"/>
  <c r="CM165" i="2"/>
  <c r="CM166" i="2"/>
  <c r="CM167" i="2"/>
  <c r="CM168" i="2"/>
  <c r="CM169" i="2"/>
  <c r="CM170" i="2"/>
  <c r="CM171" i="2"/>
  <c r="CM172" i="2"/>
  <c r="CM173" i="2"/>
  <c r="CM174" i="2"/>
  <c r="CM175" i="2"/>
  <c r="CM176" i="2"/>
  <c r="CM177" i="2"/>
  <c r="CM178" i="2"/>
  <c r="CM179" i="2"/>
  <c r="CM180" i="2"/>
  <c r="CM181" i="2"/>
  <c r="CM182" i="2"/>
  <c r="CM183" i="2"/>
  <c r="CM184" i="2"/>
  <c r="CM185" i="2"/>
  <c r="CM186" i="2"/>
  <c r="CM187" i="2"/>
  <c r="CM188" i="2"/>
  <c r="CM189" i="2"/>
  <c r="CM190" i="2"/>
  <c r="CM191" i="2"/>
  <c r="CM192" i="2"/>
  <c r="CM193" i="2"/>
  <c r="CM194" i="2"/>
  <c r="CM195" i="2"/>
  <c r="CM196" i="2"/>
  <c r="CM197" i="2"/>
  <c r="CM198" i="2"/>
  <c r="CM199" i="2"/>
  <c r="CM200" i="2"/>
  <c r="CM201" i="2"/>
  <c r="CM202" i="2"/>
  <c r="CM203" i="2"/>
  <c r="CM204" i="2"/>
  <c r="CM205" i="2"/>
  <c r="CM206" i="2"/>
  <c r="CM207" i="2"/>
  <c r="CM208" i="2"/>
  <c r="CM209" i="2"/>
  <c r="CM210" i="2"/>
  <c r="CM211" i="2"/>
  <c r="CM212" i="2"/>
  <c r="CM213" i="2"/>
  <c r="CM214" i="2"/>
  <c r="CM215" i="2"/>
  <c r="CM216" i="2"/>
  <c r="CM217" i="2"/>
  <c r="CM218" i="2"/>
  <c r="CM219" i="2"/>
  <c r="CM220" i="2"/>
  <c r="CM221" i="2"/>
  <c r="CM222" i="2"/>
  <c r="CM223" i="2"/>
  <c r="CM224" i="2"/>
  <c r="CM225" i="2"/>
  <c r="CM226" i="2"/>
  <c r="CM227" i="2"/>
  <c r="CM228" i="2"/>
  <c r="CM229" i="2"/>
  <c r="CM230" i="2"/>
  <c r="CM231" i="2"/>
  <c r="CM232" i="2"/>
  <c r="CM233" i="2"/>
  <c r="CM234" i="2"/>
  <c r="CM235" i="2"/>
  <c r="CM236" i="2"/>
  <c r="CM237" i="2"/>
  <c r="CM238" i="2"/>
  <c r="CM239" i="2"/>
  <c r="CM240" i="2"/>
  <c r="CM241" i="2"/>
  <c r="CM242" i="2"/>
  <c r="CM243" i="2"/>
  <c r="CM244" i="2"/>
  <c r="CM245" i="2"/>
  <c r="CM246" i="2"/>
  <c r="CM247" i="2"/>
  <c r="CM248" i="2"/>
  <c r="CM249" i="2"/>
  <c r="CM250" i="2"/>
  <c r="CM251" i="2"/>
  <c r="CM252" i="2"/>
  <c r="CM253" i="2"/>
  <c r="CM254" i="2"/>
  <c r="CM255" i="2"/>
  <c r="CM256" i="2"/>
  <c r="CM257" i="2"/>
  <c r="CM258" i="2"/>
  <c r="CM259" i="2"/>
  <c r="CM260" i="2"/>
  <c r="CM261" i="2"/>
  <c r="CM262" i="2"/>
  <c r="CM263" i="2"/>
  <c r="CM264" i="2"/>
  <c r="CM265" i="2"/>
  <c r="CM266" i="2"/>
  <c r="CM267" i="2"/>
  <c r="CM268" i="2"/>
  <c r="CM269" i="2"/>
  <c r="CM270" i="2"/>
  <c r="CM271" i="2"/>
  <c r="CM272" i="2"/>
  <c r="CM273" i="2"/>
  <c r="CM274" i="2"/>
  <c r="CM275" i="2"/>
  <c r="CM276" i="2"/>
  <c r="CM277" i="2"/>
  <c r="CM278" i="2"/>
  <c r="CM279" i="2"/>
  <c r="CM280" i="2"/>
  <c r="CM281" i="2"/>
  <c r="CM282" i="2"/>
  <c r="CM283" i="2"/>
  <c r="CM284" i="2"/>
  <c r="CM285" i="2"/>
  <c r="CM286" i="2"/>
  <c r="CM287" i="2"/>
  <c r="CM288" i="2"/>
  <c r="CM289" i="2"/>
  <c r="CM290" i="2"/>
  <c r="CM291" i="2"/>
  <c r="CM292" i="2"/>
  <c r="CM293" i="2"/>
  <c r="CM294" i="2"/>
  <c r="CM295" i="2"/>
  <c r="CM296" i="2"/>
  <c r="CM297" i="2"/>
  <c r="CM298" i="2"/>
  <c r="CM299" i="2"/>
  <c r="CM300" i="2"/>
  <c r="CM301" i="2"/>
  <c r="CM302" i="2"/>
  <c r="CM303" i="2"/>
  <c r="CM304" i="2"/>
  <c r="CM305" i="2"/>
  <c r="CM306" i="2"/>
  <c r="CM307" i="2"/>
  <c r="CM308" i="2"/>
  <c r="CM309" i="2"/>
  <c r="CM310" i="2"/>
  <c r="CM311" i="2"/>
  <c r="CM312" i="2"/>
  <c r="CM313" i="2"/>
  <c r="CM314" i="2"/>
  <c r="CM315" i="2"/>
  <c r="CM316" i="2"/>
  <c r="CM317" i="2"/>
  <c r="CM318" i="2"/>
  <c r="CM319" i="2"/>
  <c r="CM320" i="2"/>
  <c r="CM321" i="2"/>
  <c r="CM322" i="2"/>
  <c r="CM323" i="2"/>
  <c r="CM324" i="2"/>
  <c r="CM325" i="2"/>
  <c r="CM326" i="2"/>
  <c r="CM327" i="2"/>
  <c r="CM328" i="2"/>
  <c r="CM329" i="2"/>
  <c r="CM330" i="2"/>
  <c r="CM331" i="2"/>
  <c r="CM332" i="2"/>
  <c r="CM333" i="2"/>
  <c r="CM334" i="2"/>
  <c r="CM335" i="2"/>
  <c r="CM336" i="2"/>
  <c r="CM337" i="2"/>
  <c r="CM338" i="2"/>
  <c r="CM339" i="2"/>
  <c r="CM340" i="2"/>
  <c r="CM341" i="2"/>
  <c r="CM342" i="2"/>
  <c r="CM343" i="2"/>
  <c r="CM344" i="2"/>
  <c r="CM345" i="2"/>
  <c r="CM346" i="2"/>
  <c r="CM347" i="2"/>
  <c r="CM348" i="2"/>
  <c r="CM349" i="2"/>
  <c r="CM350" i="2"/>
  <c r="CM351" i="2"/>
  <c r="CM352" i="2"/>
  <c r="CM353" i="2"/>
  <c r="CM354" i="2"/>
  <c r="CM355" i="2"/>
  <c r="CM356" i="2"/>
  <c r="CM357" i="2"/>
  <c r="CM358" i="2"/>
  <c r="CM359" i="2"/>
  <c r="CM360" i="2"/>
  <c r="CM361" i="2"/>
  <c r="CM362" i="2"/>
  <c r="CM363" i="2"/>
  <c r="CM364" i="2"/>
  <c r="CM365" i="2"/>
  <c r="CM366" i="2"/>
  <c r="CM367" i="2"/>
  <c r="CM368" i="2"/>
  <c r="CM369" i="2"/>
  <c r="CM370" i="2"/>
  <c r="CM371" i="2"/>
  <c r="CM372" i="2"/>
  <c r="CM373" i="2"/>
  <c r="CM374" i="2"/>
  <c r="CM375" i="2"/>
  <c r="CM376" i="2"/>
  <c r="CM377" i="2"/>
  <c r="CM378" i="2"/>
  <c r="CM379" i="2"/>
  <c r="CM380" i="2"/>
  <c r="CM381" i="2"/>
  <c r="CM382" i="2"/>
  <c r="CM383" i="2"/>
  <c r="CM384" i="2"/>
  <c r="CM385" i="2"/>
  <c r="CM386" i="2"/>
  <c r="CM387" i="2"/>
  <c r="CM388" i="2"/>
  <c r="CM389" i="2"/>
  <c r="CM390" i="2"/>
  <c r="CM391" i="2"/>
  <c r="CM392" i="2"/>
  <c r="CM393" i="2"/>
  <c r="CP2" i="2"/>
  <c r="CP3" i="2"/>
  <c r="CP4" i="2"/>
  <c r="CP5" i="2"/>
  <c r="CP6" i="2"/>
  <c r="CP7" i="2"/>
  <c r="CP8" i="2"/>
  <c r="CP9" i="2"/>
  <c r="CP10" i="2"/>
  <c r="CP11" i="2"/>
  <c r="CP12" i="2"/>
  <c r="CP13" i="2"/>
  <c r="CP14" i="2"/>
  <c r="CP15" i="2"/>
  <c r="CP16" i="2"/>
  <c r="CP17" i="2"/>
  <c r="CP18" i="2"/>
  <c r="CP19" i="2"/>
  <c r="CP20" i="2"/>
  <c r="CP21" i="2"/>
  <c r="CP22" i="2"/>
  <c r="CP23" i="2"/>
  <c r="CP24" i="2"/>
  <c r="CP25" i="2"/>
  <c r="CP26" i="2"/>
  <c r="CP27" i="2"/>
  <c r="CP28" i="2"/>
  <c r="CP29" i="2"/>
  <c r="CP30" i="2"/>
  <c r="CP31" i="2"/>
  <c r="CP32" i="2"/>
  <c r="CP33" i="2"/>
  <c r="CP34" i="2"/>
  <c r="CP35" i="2"/>
  <c r="CP36" i="2"/>
  <c r="CP37" i="2"/>
  <c r="CP38" i="2"/>
  <c r="CP39" i="2"/>
  <c r="CP40" i="2"/>
  <c r="CP41" i="2"/>
  <c r="CP42" i="2"/>
  <c r="CP43" i="2"/>
  <c r="CP44" i="2"/>
  <c r="CP45" i="2"/>
  <c r="CP46" i="2"/>
  <c r="CP47" i="2"/>
  <c r="CP48" i="2"/>
  <c r="CP49" i="2"/>
  <c r="CP50" i="2"/>
  <c r="CP51" i="2"/>
  <c r="CP52" i="2"/>
  <c r="CP53" i="2"/>
  <c r="CP54" i="2"/>
  <c r="CP55" i="2"/>
  <c r="CP56" i="2"/>
  <c r="CP57" i="2"/>
  <c r="CP58" i="2"/>
  <c r="CP59" i="2"/>
  <c r="CP60" i="2"/>
  <c r="CP61" i="2"/>
  <c r="CP62" i="2"/>
  <c r="CP63" i="2"/>
  <c r="CP64" i="2"/>
  <c r="CP65" i="2"/>
  <c r="CP66" i="2"/>
  <c r="CP67" i="2"/>
  <c r="CP68" i="2"/>
  <c r="CP69" i="2"/>
  <c r="CP70" i="2"/>
  <c r="CP71" i="2"/>
  <c r="CP72" i="2"/>
  <c r="CP73" i="2"/>
  <c r="CP74" i="2"/>
  <c r="CP75" i="2"/>
  <c r="CP76" i="2"/>
  <c r="CP77" i="2"/>
  <c r="CP78" i="2"/>
  <c r="CP79" i="2"/>
  <c r="CP80" i="2"/>
  <c r="CP81" i="2"/>
  <c r="CP82" i="2"/>
  <c r="CP83" i="2"/>
  <c r="CP84" i="2"/>
  <c r="CP85" i="2"/>
  <c r="CP86" i="2"/>
  <c r="CP87" i="2"/>
  <c r="CP88" i="2"/>
  <c r="CP89" i="2"/>
  <c r="CP90" i="2"/>
  <c r="CP91" i="2"/>
  <c r="CP92" i="2"/>
  <c r="CP93" i="2"/>
  <c r="CP94" i="2"/>
  <c r="CP95" i="2"/>
  <c r="CP96" i="2"/>
  <c r="CP97" i="2"/>
  <c r="CP98" i="2"/>
  <c r="CP99" i="2"/>
  <c r="CP100" i="2"/>
  <c r="CP101" i="2"/>
  <c r="CP102" i="2"/>
  <c r="CP103" i="2"/>
  <c r="CP104" i="2"/>
  <c r="CP105" i="2"/>
  <c r="CP106" i="2"/>
  <c r="CP107" i="2"/>
  <c r="CP108" i="2"/>
  <c r="CP109" i="2"/>
  <c r="CP110" i="2"/>
  <c r="CP111" i="2"/>
  <c r="CP112" i="2"/>
  <c r="CP113" i="2"/>
  <c r="CP114" i="2"/>
  <c r="CP115" i="2"/>
  <c r="CP116" i="2"/>
  <c r="CP117" i="2"/>
  <c r="CP118" i="2"/>
  <c r="CP119" i="2"/>
  <c r="CP120" i="2"/>
  <c r="CP121" i="2"/>
  <c r="CP122" i="2"/>
  <c r="CP123" i="2"/>
  <c r="CP124" i="2"/>
  <c r="CP125" i="2"/>
  <c r="CP126" i="2"/>
  <c r="CP127" i="2"/>
  <c r="CP128" i="2"/>
  <c r="CP129" i="2"/>
  <c r="CP130" i="2"/>
  <c r="CP131" i="2"/>
  <c r="CP132" i="2"/>
  <c r="CP133" i="2"/>
  <c r="CP134" i="2"/>
  <c r="CP135" i="2"/>
  <c r="CP136" i="2"/>
  <c r="CP137" i="2"/>
  <c r="CP138" i="2"/>
  <c r="CP139" i="2"/>
  <c r="CP140" i="2"/>
  <c r="CP141" i="2"/>
  <c r="CP142" i="2"/>
  <c r="CP143" i="2"/>
  <c r="CP144" i="2"/>
  <c r="CP145" i="2"/>
  <c r="CP146" i="2"/>
  <c r="CP147" i="2"/>
  <c r="CP148" i="2"/>
  <c r="CP149" i="2"/>
  <c r="CP150" i="2"/>
  <c r="CP151" i="2"/>
  <c r="CP152" i="2"/>
  <c r="CP153" i="2"/>
  <c r="CP154" i="2"/>
  <c r="CP155" i="2"/>
  <c r="CP156" i="2"/>
  <c r="CP157" i="2"/>
  <c r="CP158" i="2"/>
  <c r="CP159" i="2"/>
  <c r="CP160" i="2"/>
  <c r="CP161" i="2"/>
  <c r="CP162" i="2"/>
  <c r="CP163" i="2"/>
  <c r="CP164" i="2"/>
  <c r="CP165" i="2"/>
  <c r="CP166" i="2"/>
  <c r="CP167" i="2"/>
  <c r="CP168" i="2"/>
  <c r="CP169" i="2"/>
  <c r="CP170" i="2"/>
  <c r="CP171" i="2"/>
  <c r="CP172" i="2"/>
  <c r="CP173" i="2"/>
  <c r="CP174" i="2"/>
  <c r="CP175" i="2"/>
  <c r="CP176" i="2"/>
  <c r="CP177" i="2"/>
  <c r="CP178" i="2"/>
  <c r="CP179" i="2"/>
  <c r="CP180" i="2"/>
  <c r="CP181" i="2"/>
  <c r="CP182" i="2"/>
  <c r="CP183" i="2"/>
  <c r="CP184" i="2"/>
  <c r="CP185" i="2"/>
  <c r="CP186" i="2"/>
  <c r="CP187" i="2"/>
  <c r="CP188" i="2"/>
  <c r="CP189" i="2"/>
  <c r="CP190" i="2"/>
  <c r="CP191" i="2"/>
  <c r="CP192" i="2"/>
  <c r="CP193" i="2"/>
  <c r="CP194" i="2"/>
  <c r="CP195" i="2"/>
  <c r="CP196" i="2"/>
  <c r="CP197" i="2"/>
  <c r="CP198" i="2"/>
  <c r="CP199" i="2"/>
  <c r="CP200" i="2"/>
  <c r="CP201" i="2"/>
  <c r="CP202" i="2"/>
  <c r="CP203" i="2"/>
  <c r="CP204" i="2"/>
  <c r="CP205" i="2"/>
  <c r="CP206" i="2"/>
  <c r="CP207" i="2"/>
  <c r="CP208" i="2"/>
  <c r="CP209" i="2"/>
  <c r="CP210" i="2"/>
  <c r="CP211" i="2"/>
  <c r="CP212" i="2"/>
  <c r="CP213" i="2"/>
  <c r="CP214" i="2"/>
  <c r="CP215" i="2"/>
  <c r="CP216" i="2"/>
  <c r="CP217" i="2"/>
  <c r="CP218" i="2"/>
  <c r="CP219" i="2"/>
  <c r="CP220" i="2"/>
  <c r="CP221" i="2"/>
  <c r="CP222" i="2"/>
  <c r="CP223" i="2"/>
  <c r="CP224" i="2"/>
  <c r="CP225" i="2"/>
  <c r="CP226" i="2"/>
  <c r="CP227" i="2"/>
  <c r="CP228" i="2"/>
  <c r="CP229" i="2"/>
  <c r="CP230" i="2"/>
  <c r="CP231" i="2"/>
  <c r="CP232" i="2"/>
  <c r="CP233" i="2"/>
  <c r="CP234" i="2"/>
  <c r="CP235" i="2"/>
  <c r="CP236" i="2"/>
  <c r="CP237" i="2"/>
  <c r="CP238" i="2"/>
  <c r="CP239" i="2"/>
  <c r="CP240" i="2"/>
  <c r="CP241" i="2"/>
  <c r="CP242" i="2"/>
  <c r="CP243" i="2"/>
  <c r="CP244" i="2"/>
  <c r="CP245" i="2"/>
  <c r="CP246" i="2"/>
  <c r="CP247" i="2"/>
  <c r="CP248" i="2"/>
  <c r="CP249" i="2"/>
  <c r="CP250" i="2"/>
  <c r="CP251" i="2"/>
  <c r="CP252" i="2"/>
  <c r="CP253" i="2"/>
  <c r="CP254" i="2"/>
  <c r="CP255" i="2"/>
  <c r="CP256" i="2"/>
  <c r="CP257" i="2"/>
  <c r="CP258" i="2"/>
  <c r="CP259" i="2"/>
  <c r="CP260" i="2"/>
  <c r="CP261" i="2"/>
  <c r="CP262" i="2"/>
  <c r="CP263" i="2"/>
  <c r="CP264" i="2"/>
  <c r="CP265" i="2"/>
  <c r="CP266" i="2"/>
  <c r="CP267" i="2"/>
  <c r="CP268" i="2"/>
  <c r="CP269" i="2"/>
  <c r="CP270" i="2"/>
  <c r="CP271" i="2"/>
  <c r="CP272" i="2"/>
  <c r="CP273" i="2"/>
  <c r="CP274" i="2"/>
  <c r="CP275" i="2"/>
  <c r="CP276" i="2"/>
  <c r="CP277" i="2"/>
  <c r="CP278" i="2"/>
  <c r="CP279" i="2"/>
  <c r="CP280" i="2"/>
  <c r="CP281" i="2"/>
  <c r="CP282" i="2"/>
  <c r="CP283" i="2"/>
  <c r="CP284" i="2"/>
  <c r="CP285" i="2"/>
  <c r="CP286" i="2"/>
  <c r="CP287" i="2"/>
  <c r="CP288" i="2"/>
  <c r="CP289" i="2"/>
  <c r="CP290" i="2"/>
  <c r="CP291" i="2"/>
  <c r="CP292" i="2"/>
  <c r="CP293" i="2"/>
  <c r="CP294" i="2"/>
  <c r="CP295" i="2"/>
  <c r="CP296" i="2"/>
  <c r="CP297" i="2"/>
  <c r="CP298" i="2"/>
  <c r="CP299" i="2"/>
  <c r="CP300" i="2"/>
  <c r="CP301" i="2"/>
  <c r="CP302" i="2"/>
  <c r="CP303" i="2"/>
  <c r="CP304" i="2"/>
  <c r="CP305" i="2"/>
  <c r="CP306" i="2"/>
  <c r="CP307" i="2"/>
  <c r="CP308" i="2"/>
  <c r="CP309" i="2"/>
  <c r="CP310" i="2"/>
  <c r="CP311" i="2"/>
  <c r="CP312" i="2"/>
  <c r="CP313" i="2"/>
  <c r="CP314" i="2"/>
  <c r="CP315" i="2"/>
  <c r="CP316" i="2"/>
  <c r="CP317" i="2"/>
  <c r="CP318" i="2"/>
  <c r="CP319" i="2"/>
  <c r="CP320" i="2"/>
  <c r="CP321" i="2"/>
  <c r="CP322" i="2"/>
  <c r="CP323" i="2"/>
  <c r="CP324" i="2"/>
  <c r="CP325" i="2"/>
  <c r="CP326" i="2"/>
  <c r="CP327" i="2"/>
  <c r="CP328" i="2"/>
  <c r="CP329" i="2"/>
  <c r="CP330" i="2"/>
  <c r="CP331" i="2"/>
  <c r="CP332" i="2"/>
  <c r="CP333" i="2"/>
  <c r="CP334" i="2"/>
  <c r="CP335" i="2"/>
  <c r="CP336" i="2"/>
  <c r="CP337" i="2"/>
  <c r="CP338" i="2"/>
  <c r="CP339" i="2"/>
  <c r="CP340" i="2"/>
  <c r="CP341" i="2"/>
  <c r="CP342" i="2"/>
  <c r="CP343" i="2"/>
  <c r="CP344" i="2"/>
  <c r="CP345" i="2"/>
  <c r="CP346" i="2"/>
  <c r="CP347" i="2"/>
  <c r="CP348" i="2"/>
  <c r="CP349" i="2"/>
  <c r="CP350" i="2"/>
  <c r="CP351" i="2"/>
  <c r="CP352" i="2"/>
  <c r="CP353" i="2"/>
  <c r="CP354" i="2"/>
  <c r="CP355" i="2"/>
  <c r="CP356" i="2"/>
  <c r="CP357" i="2"/>
  <c r="CP358" i="2"/>
  <c r="CP359" i="2"/>
  <c r="CP360" i="2"/>
  <c r="CP361" i="2"/>
  <c r="CP362" i="2"/>
  <c r="CP363" i="2"/>
  <c r="CP364" i="2"/>
  <c r="CP365" i="2"/>
  <c r="CP366" i="2"/>
  <c r="CP367" i="2"/>
  <c r="CP368" i="2"/>
  <c r="CP369" i="2"/>
  <c r="CP370" i="2"/>
  <c r="CP371" i="2"/>
  <c r="CP372" i="2"/>
  <c r="CP373" i="2"/>
  <c r="CP374" i="2"/>
  <c r="CP375" i="2"/>
  <c r="CP376" i="2"/>
  <c r="CP377" i="2"/>
  <c r="CP378" i="2"/>
  <c r="CP379" i="2"/>
  <c r="CP380" i="2"/>
  <c r="CP381" i="2"/>
  <c r="CP382" i="2"/>
  <c r="CP383" i="2"/>
  <c r="CP384" i="2"/>
  <c r="CP385" i="2"/>
  <c r="CP386" i="2"/>
  <c r="CP387" i="2"/>
  <c r="CP388" i="2"/>
  <c r="CP389" i="2"/>
  <c r="CP390" i="2"/>
  <c r="CP391" i="2"/>
  <c r="CP392" i="2"/>
  <c r="CP393" i="2"/>
  <c r="CS2" i="2"/>
  <c r="CS3" i="2"/>
  <c r="CS4" i="2"/>
  <c r="CS5" i="2"/>
  <c r="CS6" i="2"/>
  <c r="CS7" i="2"/>
  <c r="CS8" i="2"/>
  <c r="CS9" i="2"/>
  <c r="CS10" i="2"/>
  <c r="CS11" i="2"/>
  <c r="CS12" i="2"/>
  <c r="CS13" i="2"/>
  <c r="CS14" i="2"/>
  <c r="CS15" i="2"/>
  <c r="CS16" i="2"/>
  <c r="CS17" i="2"/>
  <c r="CS18" i="2"/>
  <c r="CS19" i="2"/>
  <c r="CS20" i="2"/>
  <c r="CS21" i="2"/>
  <c r="CS22" i="2"/>
  <c r="CS23" i="2"/>
  <c r="CS24" i="2"/>
  <c r="CS25" i="2"/>
  <c r="CS26" i="2"/>
  <c r="CS27" i="2"/>
  <c r="CS28" i="2"/>
  <c r="CS29" i="2"/>
  <c r="CS30" i="2"/>
  <c r="CS31" i="2"/>
  <c r="CS32" i="2"/>
  <c r="CS33" i="2"/>
  <c r="CS34" i="2"/>
  <c r="CS35" i="2"/>
  <c r="CS36" i="2"/>
  <c r="CS37" i="2"/>
  <c r="CS38" i="2"/>
  <c r="CS39" i="2"/>
  <c r="CS40" i="2"/>
  <c r="CS41" i="2"/>
  <c r="CS42" i="2"/>
  <c r="CS43" i="2"/>
  <c r="CS44" i="2"/>
  <c r="CS45" i="2"/>
  <c r="CS46" i="2"/>
  <c r="CS47" i="2"/>
  <c r="CS48" i="2"/>
  <c r="CS49" i="2"/>
  <c r="CS50" i="2"/>
  <c r="CS51" i="2"/>
  <c r="CS52" i="2"/>
  <c r="CS53" i="2"/>
  <c r="CS54" i="2"/>
  <c r="CS55" i="2"/>
  <c r="CS56" i="2"/>
  <c r="CS57" i="2"/>
  <c r="CS58" i="2"/>
  <c r="CS59" i="2"/>
  <c r="CS60" i="2"/>
  <c r="CS61" i="2"/>
  <c r="CS62" i="2"/>
  <c r="CS63" i="2"/>
  <c r="CS64" i="2"/>
  <c r="CS65" i="2"/>
  <c r="CS66" i="2"/>
  <c r="CS67" i="2"/>
  <c r="CS68" i="2"/>
  <c r="CS69" i="2"/>
  <c r="CS70" i="2"/>
  <c r="CS71" i="2"/>
  <c r="CS72" i="2"/>
  <c r="CS73" i="2"/>
  <c r="CS74" i="2"/>
  <c r="CS75" i="2"/>
  <c r="CS76" i="2"/>
  <c r="CS77" i="2"/>
  <c r="CS78" i="2"/>
  <c r="CS79" i="2"/>
  <c r="CS80" i="2"/>
  <c r="CS81" i="2"/>
  <c r="CS82" i="2"/>
  <c r="CS83" i="2"/>
  <c r="CS84" i="2"/>
  <c r="CS85" i="2"/>
  <c r="CS86" i="2"/>
  <c r="CS87" i="2"/>
  <c r="CS88" i="2"/>
  <c r="CS89" i="2"/>
  <c r="CS90" i="2"/>
  <c r="CS91" i="2"/>
  <c r="CS92" i="2"/>
  <c r="CS93" i="2"/>
  <c r="CS94" i="2"/>
  <c r="CS95" i="2"/>
  <c r="CS96" i="2"/>
  <c r="CS97" i="2"/>
  <c r="CS98" i="2"/>
  <c r="CS99" i="2"/>
  <c r="CS100" i="2"/>
  <c r="CS101" i="2"/>
  <c r="CS102" i="2"/>
  <c r="CS103" i="2"/>
  <c r="CS104" i="2"/>
  <c r="CS105" i="2"/>
  <c r="CS106" i="2"/>
  <c r="CS107" i="2"/>
  <c r="CS108" i="2"/>
  <c r="CS109" i="2"/>
  <c r="CS110" i="2"/>
  <c r="CS111" i="2"/>
  <c r="CS112" i="2"/>
  <c r="CS113" i="2"/>
  <c r="CS114" i="2"/>
  <c r="CS115" i="2"/>
  <c r="CS116" i="2"/>
  <c r="CS117" i="2"/>
  <c r="CS118" i="2"/>
  <c r="CS119" i="2"/>
  <c r="CS120" i="2"/>
  <c r="CS121" i="2"/>
  <c r="CS122" i="2"/>
  <c r="CS123" i="2"/>
  <c r="CS124" i="2"/>
  <c r="CS125" i="2"/>
  <c r="CS126" i="2"/>
  <c r="CS127" i="2"/>
  <c r="CS128" i="2"/>
  <c r="CS129" i="2"/>
  <c r="CS130" i="2"/>
  <c r="CS131" i="2"/>
  <c r="CS132" i="2"/>
  <c r="CS133" i="2"/>
  <c r="CS134" i="2"/>
  <c r="CS135" i="2"/>
  <c r="CS136" i="2"/>
  <c r="CS137" i="2"/>
  <c r="CS138" i="2"/>
  <c r="CS139" i="2"/>
  <c r="CS140" i="2"/>
  <c r="CS141" i="2"/>
  <c r="CS142" i="2"/>
  <c r="CS143" i="2"/>
  <c r="CS144" i="2"/>
  <c r="CS145" i="2"/>
  <c r="CS146" i="2"/>
  <c r="CS147" i="2"/>
  <c r="CS148" i="2"/>
  <c r="CS149" i="2"/>
  <c r="CS150" i="2"/>
  <c r="CS151" i="2"/>
  <c r="CS152" i="2"/>
  <c r="CS153" i="2"/>
  <c r="CS154" i="2"/>
  <c r="CS155" i="2"/>
  <c r="CS156" i="2"/>
  <c r="CS157" i="2"/>
  <c r="CS158" i="2"/>
  <c r="CS159" i="2"/>
  <c r="CS160" i="2"/>
  <c r="CS161" i="2"/>
  <c r="CS162" i="2"/>
  <c r="CS163" i="2"/>
  <c r="CS164" i="2"/>
  <c r="CS165" i="2"/>
  <c r="CS166" i="2"/>
  <c r="CS167" i="2"/>
  <c r="CS168" i="2"/>
  <c r="CS169" i="2"/>
  <c r="CS170" i="2"/>
  <c r="CS171" i="2"/>
  <c r="CS172" i="2"/>
  <c r="CS173" i="2"/>
  <c r="CS174" i="2"/>
  <c r="CS175" i="2"/>
  <c r="CS176" i="2"/>
  <c r="CS177" i="2"/>
  <c r="CS178" i="2"/>
  <c r="CS179" i="2"/>
  <c r="CS180" i="2"/>
  <c r="CS181" i="2"/>
  <c r="CS182" i="2"/>
  <c r="CS183" i="2"/>
  <c r="CS184" i="2"/>
  <c r="CS185" i="2"/>
  <c r="CS186" i="2"/>
  <c r="CS187" i="2"/>
  <c r="CS188" i="2"/>
  <c r="CS189" i="2"/>
  <c r="CS190" i="2"/>
  <c r="CS191" i="2"/>
  <c r="CS192" i="2"/>
  <c r="CS193" i="2"/>
  <c r="CS194" i="2"/>
  <c r="CS195" i="2"/>
  <c r="CS196" i="2"/>
  <c r="CS197" i="2"/>
  <c r="CS198" i="2"/>
  <c r="CS199" i="2"/>
  <c r="CS200" i="2"/>
  <c r="CS201" i="2"/>
  <c r="CS202" i="2"/>
  <c r="CS203" i="2"/>
  <c r="CS204" i="2"/>
  <c r="CS205" i="2"/>
  <c r="CS206" i="2"/>
  <c r="CS207" i="2"/>
  <c r="CS208" i="2"/>
  <c r="CS209" i="2"/>
  <c r="CS210" i="2"/>
  <c r="CS211" i="2"/>
  <c r="CS212" i="2"/>
  <c r="CS213" i="2"/>
  <c r="CS214" i="2"/>
  <c r="CS215" i="2"/>
  <c r="CS216" i="2"/>
  <c r="CS217" i="2"/>
  <c r="CS218" i="2"/>
  <c r="CS219" i="2"/>
  <c r="CS220" i="2"/>
  <c r="CS221" i="2"/>
  <c r="CS222" i="2"/>
  <c r="CS223" i="2"/>
  <c r="CS224" i="2"/>
  <c r="CS225" i="2"/>
  <c r="CS226" i="2"/>
  <c r="CS227" i="2"/>
  <c r="CS228" i="2"/>
  <c r="CS229" i="2"/>
  <c r="CS230" i="2"/>
  <c r="CS231" i="2"/>
  <c r="CS232" i="2"/>
  <c r="CS233" i="2"/>
  <c r="CS234" i="2"/>
  <c r="CS235" i="2"/>
  <c r="CS236" i="2"/>
  <c r="CS237" i="2"/>
  <c r="CS238" i="2"/>
  <c r="CS239" i="2"/>
  <c r="CS240" i="2"/>
  <c r="CS241" i="2"/>
  <c r="CS242" i="2"/>
  <c r="CS243" i="2"/>
  <c r="CS244" i="2"/>
  <c r="CS245" i="2"/>
  <c r="CS246" i="2"/>
  <c r="CS247" i="2"/>
  <c r="CS248" i="2"/>
  <c r="CS249" i="2"/>
  <c r="CS250" i="2"/>
  <c r="CS251" i="2"/>
  <c r="CS252" i="2"/>
  <c r="CS253" i="2"/>
  <c r="CS254" i="2"/>
  <c r="CS255" i="2"/>
  <c r="CS256" i="2"/>
  <c r="CS257" i="2"/>
  <c r="CS258" i="2"/>
  <c r="CS259" i="2"/>
  <c r="CS260" i="2"/>
  <c r="CS261" i="2"/>
  <c r="CS262" i="2"/>
  <c r="CS263" i="2"/>
  <c r="CS264" i="2"/>
  <c r="CS265" i="2"/>
  <c r="CS266" i="2"/>
  <c r="CS267" i="2"/>
  <c r="CS268" i="2"/>
  <c r="CS269" i="2"/>
  <c r="CS270" i="2"/>
  <c r="CS271" i="2"/>
  <c r="CS272" i="2"/>
  <c r="CS273" i="2"/>
  <c r="CS274" i="2"/>
  <c r="CS275" i="2"/>
  <c r="CS276" i="2"/>
  <c r="CS277" i="2"/>
  <c r="CS278" i="2"/>
  <c r="CS279" i="2"/>
  <c r="CS280" i="2"/>
  <c r="CS281" i="2"/>
  <c r="CS282" i="2"/>
  <c r="CS283" i="2"/>
  <c r="CS284" i="2"/>
  <c r="CS285" i="2"/>
  <c r="CS286" i="2"/>
  <c r="CS287" i="2"/>
  <c r="CS288" i="2"/>
  <c r="CS289" i="2"/>
  <c r="CS290" i="2"/>
  <c r="CS291" i="2"/>
  <c r="CS292" i="2"/>
  <c r="CS293" i="2"/>
  <c r="CS294" i="2"/>
  <c r="CS295" i="2"/>
  <c r="CS296" i="2"/>
  <c r="CS297" i="2"/>
  <c r="CS298" i="2"/>
  <c r="CS299" i="2"/>
  <c r="CS300" i="2"/>
  <c r="CS301" i="2"/>
  <c r="CS302" i="2"/>
  <c r="CS303" i="2"/>
  <c r="CS304" i="2"/>
  <c r="CS305" i="2"/>
  <c r="CS306" i="2"/>
  <c r="CS307" i="2"/>
  <c r="CS308" i="2"/>
  <c r="CS309" i="2"/>
  <c r="CS310" i="2"/>
  <c r="CS311" i="2"/>
  <c r="CS312" i="2"/>
  <c r="CS313" i="2"/>
  <c r="CS314" i="2"/>
  <c r="CS315" i="2"/>
  <c r="CS316" i="2"/>
  <c r="CS317" i="2"/>
  <c r="CS318" i="2"/>
  <c r="CS319" i="2"/>
  <c r="CS320" i="2"/>
  <c r="CS321" i="2"/>
  <c r="CS322" i="2"/>
  <c r="CS323" i="2"/>
  <c r="CS324" i="2"/>
  <c r="CS325" i="2"/>
  <c r="CS326" i="2"/>
  <c r="CS327" i="2"/>
  <c r="CS328" i="2"/>
  <c r="CS329" i="2"/>
  <c r="CS330" i="2"/>
  <c r="CS331" i="2"/>
  <c r="CS332" i="2"/>
  <c r="CS333" i="2"/>
  <c r="CS334" i="2"/>
  <c r="CS335" i="2"/>
  <c r="CS336" i="2"/>
  <c r="CS337" i="2"/>
  <c r="CS338" i="2"/>
  <c r="CS339" i="2"/>
  <c r="CS340" i="2"/>
  <c r="CS341" i="2"/>
  <c r="CS342" i="2"/>
  <c r="CS343" i="2"/>
  <c r="CS344" i="2"/>
  <c r="CS345" i="2"/>
  <c r="CS346" i="2"/>
  <c r="CS347" i="2"/>
  <c r="CS348" i="2"/>
  <c r="CS349" i="2"/>
  <c r="CS350" i="2"/>
  <c r="CS351" i="2"/>
  <c r="CS352" i="2"/>
  <c r="CS353" i="2"/>
  <c r="CS354" i="2"/>
  <c r="CS355" i="2"/>
  <c r="CS356" i="2"/>
  <c r="CS357" i="2"/>
  <c r="CS358" i="2"/>
  <c r="CS359" i="2"/>
  <c r="CS360" i="2"/>
  <c r="CS361" i="2"/>
  <c r="CS362" i="2"/>
  <c r="CS363" i="2"/>
  <c r="CS364" i="2"/>
  <c r="CS365" i="2"/>
  <c r="CS366" i="2"/>
  <c r="CS367" i="2"/>
  <c r="CS368" i="2"/>
  <c r="CS369" i="2"/>
  <c r="CS370" i="2"/>
  <c r="CS371" i="2"/>
  <c r="CS372" i="2"/>
  <c r="CS373" i="2"/>
  <c r="CS374" i="2"/>
  <c r="CS375" i="2"/>
  <c r="CS376" i="2"/>
  <c r="CS377" i="2"/>
  <c r="CS378" i="2"/>
  <c r="CS379" i="2"/>
  <c r="CS380" i="2"/>
  <c r="CS381" i="2"/>
  <c r="CS382" i="2"/>
  <c r="CS383" i="2"/>
  <c r="CS384" i="2"/>
  <c r="CS385" i="2"/>
  <c r="CS386" i="2"/>
  <c r="CS387" i="2"/>
  <c r="CS388" i="2"/>
  <c r="CS389" i="2"/>
  <c r="CS390" i="2"/>
  <c r="CS391" i="2"/>
  <c r="CS392" i="2"/>
  <c r="CS393" i="2"/>
  <c r="CV2" i="2"/>
  <c r="CV3" i="2"/>
  <c r="CV4" i="2"/>
  <c r="CV5" i="2"/>
  <c r="CV6" i="2"/>
  <c r="CV7" i="2"/>
  <c r="CV8" i="2"/>
  <c r="CV9" i="2"/>
  <c r="CV10" i="2"/>
  <c r="CV11" i="2"/>
  <c r="CV12" i="2"/>
  <c r="CV13" i="2"/>
  <c r="CV14" i="2"/>
  <c r="CV15" i="2"/>
  <c r="CV16" i="2"/>
  <c r="CV17" i="2"/>
  <c r="CV18" i="2"/>
  <c r="CV19" i="2"/>
  <c r="CV20" i="2"/>
  <c r="CV21" i="2"/>
  <c r="CV22" i="2"/>
  <c r="CV23" i="2"/>
  <c r="CV24" i="2"/>
  <c r="CV25" i="2"/>
  <c r="CV26" i="2"/>
  <c r="CV27" i="2"/>
  <c r="CV28" i="2"/>
  <c r="CV29" i="2"/>
  <c r="CV30" i="2"/>
  <c r="CV31" i="2"/>
  <c r="CV32" i="2"/>
  <c r="CV33" i="2"/>
  <c r="CV34" i="2"/>
  <c r="CV35" i="2"/>
  <c r="CV36" i="2"/>
  <c r="CV37" i="2"/>
  <c r="CV38" i="2"/>
  <c r="CV39" i="2"/>
  <c r="CV40" i="2"/>
  <c r="CV41" i="2"/>
  <c r="CV42" i="2"/>
  <c r="CV43" i="2"/>
  <c r="CV44" i="2"/>
  <c r="CV45" i="2"/>
  <c r="CV46" i="2"/>
  <c r="CV47" i="2"/>
  <c r="CV48" i="2"/>
  <c r="CV49" i="2"/>
  <c r="CV50" i="2"/>
  <c r="CV51" i="2"/>
  <c r="CV52" i="2"/>
  <c r="CV53" i="2"/>
  <c r="CV54" i="2"/>
  <c r="CV55" i="2"/>
  <c r="CV56" i="2"/>
  <c r="CV57" i="2"/>
  <c r="CV58" i="2"/>
  <c r="CV59" i="2"/>
  <c r="CV60" i="2"/>
  <c r="CV61" i="2"/>
  <c r="CV62" i="2"/>
  <c r="CV63" i="2"/>
  <c r="CV64" i="2"/>
  <c r="CV65" i="2"/>
  <c r="CV66" i="2"/>
  <c r="CV67" i="2"/>
  <c r="CV68" i="2"/>
  <c r="CV69" i="2"/>
  <c r="CV70" i="2"/>
  <c r="CV71" i="2"/>
  <c r="CV72" i="2"/>
  <c r="CV73" i="2"/>
  <c r="CV74" i="2"/>
  <c r="CV75" i="2"/>
  <c r="CV76" i="2"/>
  <c r="CV77" i="2"/>
  <c r="CV78" i="2"/>
  <c r="CV79" i="2"/>
  <c r="CV80" i="2"/>
  <c r="CV81" i="2"/>
  <c r="CV82" i="2"/>
  <c r="CV83" i="2"/>
  <c r="CV84" i="2"/>
  <c r="CV85" i="2"/>
  <c r="CV86" i="2"/>
  <c r="CV87" i="2"/>
  <c r="CV88" i="2"/>
  <c r="CV89" i="2"/>
  <c r="CV90" i="2"/>
  <c r="CV91" i="2"/>
  <c r="CV92" i="2"/>
  <c r="CV93" i="2"/>
  <c r="CV94" i="2"/>
  <c r="CV95" i="2"/>
  <c r="CV96" i="2"/>
  <c r="CV97" i="2"/>
  <c r="CV98" i="2"/>
  <c r="CV99" i="2"/>
  <c r="CV100" i="2"/>
  <c r="CV101" i="2"/>
  <c r="CV102" i="2"/>
  <c r="CV103" i="2"/>
  <c r="CV104" i="2"/>
  <c r="CV105" i="2"/>
  <c r="CV106" i="2"/>
  <c r="CV107" i="2"/>
  <c r="CV108" i="2"/>
  <c r="CV109" i="2"/>
  <c r="CV110" i="2"/>
  <c r="CV111" i="2"/>
  <c r="CV112" i="2"/>
  <c r="CV113" i="2"/>
  <c r="CV114" i="2"/>
  <c r="CV115" i="2"/>
  <c r="CV116" i="2"/>
  <c r="CV117" i="2"/>
  <c r="CV118" i="2"/>
  <c r="CV119" i="2"/>
  <c r="CV120" i="2"/>
  <c r="CV121" i="2"/>
  <c r="CV122" i="2"/>
  <c r="CV123" i="2"/>
  <c r="CV124" i="2"/>
  <c r="CV125" i="2"/>
  <c r="CV126" i="2"/>
  <c r="CV127" i="2"/>
  <c r="CV128" i="2"/>
  <c r="CV129" i="2"/>
  <c r="CV130" i="2"/>
  <c r="CV131" i="2"/>
  <c r="CV132" i="2"/>
  <c r="CV133" i="2"/>
  <c r="CV134" i="2"/>
  <c r="CV135" i="2"/>
  <c r="CV136" i="2"/>
  <c r="CV137" i="2"/>
  <c r="CV138" i="2"/>
  <c r="CV139" i="2"/>
  <c r="CV140" i="2"/>
  <c r="CV141" i="2"/>
  <c r="CV142" i="2"/>
  <c r="CV143" i="2"/>
  <c r="CV144" i="2"/>
  <c r="CV145" i="2"/>
  <c r="CV146" i="2"/>
  <c r="CV147" i="2"/>
  <c r="CV148" i="2"/>
  <c r="CV149" i="2"/>
  <c r="CV150" i="2"/>
  <c r="CV151" i="2"/>
  <c r="CV152" i="2"/>
  <c r="CV153" i="2"/>
  <c r="CV154" i="2"/>
  <c r="CV155" i="2"/>
  <c r="CV156" i="2"/>
  <c r="CV157" i="2"/>
  <c r="CV158" i="2"/>
  <c r="CV159" i="2"/>
  <c r="CV160" i="2"/>
  <c r="CV161" i="2"/>
  <c r="CV162" i="2"/>
  <c r="CV163" i="2"/>
  <c r="CV164" i="2"/>
  <c r="CV165" i="2"/>
  <c r="CV166" i="2"/>
  <c r="CV167" i="2"/>
  <c r="CV168" i="2"/>
  <c r="CV169" i="2"/>
  <c r="CV170" i="2"/>
  <c r="CV171" i="2"/>
  <c r="CV172" i="2"/>
  <c r="CV173" i="2"/>
  <c r="CV174" i="2"/>
  <c r="CV175" i="2"/>
  <c r="CV176" i="2"/>
  <c r="CV177" i="2"/>
  <c r="CV178" i="2"/>
  <c r="CV179" i="2"/>
  <c r="CV180" i="2"/>
  <c r="CV181" i="2"/>
  <c r="CV182" i="2"/>
  <c r="CV183" i="2"/>
  <c r="CV184" i="2"/>
  <c r="CV185" i="2"/>
  <c r="CV186" i="2"/>
  <c r="CV187" i="2"/>
  <c r="CV188" i="2"/>
  <c r="CV189" i="2"/>
  <c r="CV190" i="2"/>
  <c r="CV191" i="2"/>
  <c r="CV192" i="2"/>
  <c r="CV193" i="2"/>
  <c r="CV194" i="2"/>
  <c r="CV195" i="2"/>
  <c r="CV196" i="2"/>
  <c r="CV197" i="2"/>
  <c r="CV198" i="2"/>
  <c r="CV199" i="2"/>
  <c r="CV200" i="2"/>
  <c r="CV201" i="2"/>
  <c r="CV202" i="2"/>
  <c r="CV203" i="2"/>
  <c r="CV204" i="2"/>
  <c r="CV205" i="2"/>
  <c r="CV206" i="2"/>
  <c r="CV207" i="2"/>
  <c r="CV208" i="2"/>
  <c r="CV209" i="2"/>
  <c r="CV210" i="2"/>
  <c r="CV211" i="2"/>
  <c r="CV212" i="2"/>
  <c r="CV213" i="2"/>
  <c r="CV214" i="2"/>
  <c r="CV215" i="2"/>
  <c r="CV216" i="2"/>
  <c r="CV217" i="2"/>
  <c r="CV218" i="2"/>
  <c r="CV219" i="2"/>
  <c r="CV220" i="2"/>
  <c r="CV221" i="2"/>
  <c r="CV222" i="2"/>
  <c r="CV223" i="2"/>
  <c r="CV224" i="2"/>
  <c r="CV225" i="2"/>
  <c r="CV226" i="2"/>
  <c r="CV227" i="2"/>
  <c r="CV228" i="2"/>
  <c r="CV229" i="2"/>
  <c r="CV230" i="2"/>
  <c r="CV231" i="2"/>
  <c r="CV232" i="2"/>
  <c r="CV233" i="2"/>
  <c r="CV234" i="2"/>
  <c r="CV235" i="2"/>
  <c r="CV236" i="2"/>
  <c r="CV237" i="2"/>
  <c r="CV238" i="2"/>
  <c r="CV239" i="2"/>
  <c r="CV240" i="2"/>
  <c r="CV241" i="2"/>
  <c r="CV242" i="2"/>
  <c r="CV243" i="2"/>
  <c r="CV244" i="2"/>
  <c r="CV245" i="2"/>
  <c r="CV246" i="2"/>
  <c r="CV247" i="2"/>
  <c r="CV248" i="2"/>
  <c r="CV249" i="2"/>
  <c r="CV250" i="2"/>
  <c r="CV251" i="2"/>
  <c r="CV252" i="2"/>
  <c r="CV253" i="2"/>
  <c r="CV254" i="2"/>
  <c r="CV255" i="2"/>
  <c r="CV256" i="2"/>
  <c r="CV257" i="2"/>
  <c r="CV258" i="2"/>
  <c r="CV259" i="2"/>
  <c r="CV260" i="2"/>
  <c r="CV261" i="2"/>
  <c r="CV262" i="2"/>
  <c r="CV263" i="2"/>
  <c r="CV264" i="2"/>
  <c r="CV265" i="2"/>
  <c r="CV266" i="2"/>
  <c r="CV267" i="2"/>
  <c r="CV268" i="2"/>
  <c r="CV269" i="2"/>
  <c r="CV270" i="2"/>
  <c r="CV271" i="2"/>
  <c r="CV272" i="2"/>
  <c r="CV273" i="2"/>
  <c r="CV274" i="2"/>
  <c r="CV275" i="2"/>
  <c r="CV276" i="2"/>
  <c r="CV277" i="2"/>
  <c r="CV278" i="2"/>
  <c r="CV279" i="2"/>
  <c r="CV280" i="2"/>
  <c r="CV281" i="2"/>
  <c r="CV282" i="2"/>
  <c r="CV283" i="2"/>
  <c r="CV284" i="2"/>
  <c r="CV285" i="2"/>
  <c r="CV286" i="2"/>
  <c r="CV287" i="2"/>
  <c r="CV288" i="2"/>
  <c r="CV289" i="2"/>
  <c r="CV290" i="2"/>
  <c r="CV291" i="2"/>
  <c r="CV292" i="2"/>
  <c r="CV293" i="2"/>
  <c r="CV294" i="2"/>
  <c r="CV295" i="2"/>
  <c r="CV296" i="2"/>
  <c r="CV297" i="2"/>
  <c r="CV298" i="2"/>
  <c r="CV299" i="2"/>
  <c r="CV300" i="2"/>
  <c r="CV301" i="2"/>
  <c r="CV302" i="2"/>
  <c r="CV303" i="2"/>
  <c r="CV304" i="2"/>
  <c r="CV305" i="2"/>
  <c r="CV306" i="2"/>
  <c r="CV307" i="2"/>
  <c r="CV308" i="2"/>
  <c r="CV309" i="2"/>
  <c r="CV310" i="2"/>
  <c r="CV311" i="2"/>
  <c r="CV312" i="2"/>
  <c r="CV313" i="2"/>
  <c r="CV314" i="2"/>
  <c r="CV315" i="2"/>
  <c r="CV316" i="2"/>
  <c r="CV317" i="2"/>
  <c r="CV318" i="2"/>
  <c r="CV319" i="2"/>
  <c r="CV320" i="2"/>
  <c r="CV321" i="2"/>
  <c r="CV322" i="2"/>
  <c r="CV323" i="2"/>
  <c r="CV324" i="2"/>
  <c r="CV325" i="2"/>
  <c r="CV326" i="2"/>
  <c r="CV327" i="2"/>
  <c r="CV328" i="2"/>
  <c r="CV329" i="2"/>
  <c r="CV330" i="2"/>
  <c r="CV331" i="2"/>
  <c r="CV332" i="2"/>
  <c r="CV333" i="2"/>
  <c r="CV334" i="2"/>
  <c r="CV335" i="2"/>
  <c r="CV336" i="2"/>
  <c r="CV337" i="2"/>
  <c r="CV338" i="2"/>
  <c r="CV339" i="2"/>
  <c r="CV340" i="2"/>
  <c r="CV341" i="2"/>
  <c r="CV342" i="2"/>
  <c r="CV343" i="2"/>
  <c r="CV344" i="2"/>
  <c r="CV345" i="2"/>
  <c r="CV346" i="2"/>
  <c r="CV347" i="2"/>
  <c r="CV348" i="2"/>
  <c r="CV349" i="2"/>
  <c r="CV350" i="2"/>
  <c r="CV351" i="2"/>
  <c r="CV352" i="2"/>
  <c r="CV353" i="2"/>
  <c r="CV354" i="2"/>
  <c r="CV355" i="2"/>
  <c r="CV356" i="2"/>
  <c r="CV357" i="2"/>
  <c r="CV358" i="2"/>
  <c r="CV359" i="2"/>
  <c r="CV360" i="2"/>
  <c r="CV361" i="2"/>
  <c r="CV362" i="2"/>
  <c r="CV363" i="2"/>
  <c r="CV364" i="2"/>
  <c r="CV365" i="2"/>
  <c r="CV366" i="2"/>
  <c r="CV367" i="2"/>
  <c r="CV368" i="2"/>
  <c r="CV369" i="2"/>
  <c r="CV370" i="2"/>
  <c r="CV371" i="2"/>
  <c r="CV372" i="2"/>
  <c r="CV373" i="2"/>
  <c r="CV374" i="2"/>
  <c r="CV375" i="2"/>
  <c r="CV376" i="2"/>
  <c r="CV377" i="2"/>
  <c r="CV378" i="2"/>
  <c r="CV379" i="2"/>
  <c r="CV380" i="2"/>
  <c r="CV381" i="2"/>
  <c r="CV382" i="2"/>
  <c r="CV383" i="2"/>
  <c r="CV384" i="2"/>
  <c r="CV385" i="2"/>
  <c r="CV386" i="2"/>
  <c r="CV387" i="2"/>
  <c r="CV388" i="2"/>
  <c r="CV389" i="2"/>
  <c r="CV390" i="2"/>
  <c r="CV391" i="2"/>
  <c r="CV392" i="2"/>
  <c r="CV393" i="2"/>
  <c r="CY2" i="2"/>
  <c r="CY3" i="2"/>
  <c r="CY4" i="2"/>
  <c r="CY5" i="2"/>
  <c r="CY6" i="2"/>
  <c r="CY7" i="2"/>
  <c r="CY8" i="2"/>
  <c r="CY9" i="2"/>
  <c r="CY10" i="2"/>
  <c r="CY11" i="2"/>
  <c r="CY12" i="2"/>
  <c r="CY13" i="2"/>
  <c r="CY14" i="2"/>
  <c r="CY15" i="2"/>
  <c r="CY16" i="2"/>
  <c r="CY17" i="2"/>
  <c r="CY18" i="2"/>
  <c r="CY19" i="2"/>
  <c r="CY20" i="2"/>
  <c r="CY21" i="2"/>
  <c r="CY22" i="2"/>
  <c r="CY23" i="2"/>
  <c r="CY24" i="2"/>
  <c r="CY25" i="2"/>
  <c r="CY26" i="2"/>
  <c r="CY27" i="2"/>
  <c r="CY28" i="2"/>
  <c r="CY29" i="2"/>
  <c r="CY30" i="2"/>
  <c r="CY31" i="2"/>
  <c r="CY32" i="2"/>
  <c r="CY33" i="2"/>
  <c r="CY34" i="2"/>
  <c r="CY35" i="2"/>
  <c r="CY36" i="2"/>
  <c r="CY37" i="2"/>
  <c r="CY38" i="2"/>
  <c r="CY39" i="2"/>
  <c r="CY40" i="2"/>
  <c r="CY41" i="2"/>
  <c r="CY42" i="2"/>
  <c r="CY43" i="2"/>
  <c r="CY44" i="2"/>
  <c r="CY45" i="2"/>
  <c r="CY46" i="2"/>
  <c r="CY47" i="2"/>
  <c r="CY48" i="2"/>
  <c r="CY49" i="2"/>
  <c r="CY50" i="2"/>
  <c r="CY51" i="2"/>
  <c r="CY52" i="2"/>
  <c r="CY53" i="2"/>
  <c r="CY54" i="2"/>
  <c r="CY55" i="2"/>
  <c r="CY56" i="2"/>
  <c r="CY57" i="2"/>
  <c r="CY58" i="2"/>
  <c r="CY59" i="2"/>
  <c r="CY60" i="2"/>
  <c r="CY61" i="2"/>
  <c r="CY62" i="2"/>
  <c r="CY63" i="2"/>
  <c r="CY64" i="2"/>
  <c r="CY65" i="2"/>
  <c r="CY66" i="2"/>
  <c r="CY67" i="2"/>
  <c r="CY68" i="2"/>
  <c r="CY69" i="2"/>
  <c r="CY70" i="2"/>
  <c r="CY71" i="2"/>
  <c r="CY72" i="2"/>
  <c r="CY73" i="2"/>
  <c r="CY74" i="2"/>
  <c r="CY75" i="2"/>
  <c r="CY76" i="2"/>
  <c r="CY77" i="2"/>
  <c r="CY78" i="2"/>
  <c r="CY79" i="2"/>
  <c r="CY80" i="2"/>
  <c r="CY81" i="2"/>
  <c r="CY82" i="2"/>
  <c r="CY83" i="2"/>
  <c r="CY84" i="2"/>
  <c r="CY85" i="2"/>
  <c r="CY86" i="2"/>
  <c r="CY87" i="2"/>
  <c r="CY88" i="2"/>
  <c r="CY89" i="2"/>
  <c r="CY90" i="2"/>
  <c r="CY91" i="2"/>
  <c r="CY92" i="2"/>
  <c r="CY93" i="2"/>
  <c r="CY94" i="2"/>
  <c r="CY95" i="2"/>
  <c r="CY96" i="2"/>
  <c r="CY97" i="2"/>
  <c r="CY98" i="2"/>
  <c r="CY99" i="2"/>
  <c r="CY100" i="2"/>
  <c r="CY101" i="2"/>
  <c r="CY102" i="2"/>
  <c r="CY103" i="2"/>
  <c r="CY104" i="2"/>
  <c r="CY105" i="2"/>
  <c r="CY106" i="2"/>
  <c r="CY107" i="2"/>
  <c r="CY108" i="2"/>
  <c r="CY109" i="2"/>
  <c r="CY110" i="2"/>
  <c r="CY111" i="2"/>
  <c r="CY112" i="2"/>
  <c r="CY113" i="2"/>
  <c r="CY114" i="2"/>
  <c r="CY115" i="2"/>
  <c r="CY116" i="2"/>
  <c r="CY117" i="2"/>
  <c r="CY118" i="2"/>
  <c r="CY119" i="2"/>
  <c r="CY120" i="2"/>
  <c r="CY121" i="2"/>
  <c r="CY122" i="2"/>
  <c r="CY123" i="2"/>
  <c r="CY124" i="2"/>
  <c r="CY125" i="2"/>
  <c r="CY126" i="2"/>
  <c r="CY127" i="2"/>
  <c r="CY128" i="2"/>
  <c r="CY129" i="2"/>
  <c r="CY130" i="2"/>
  <c r="CY131" i="2"/>
  <c r="CY132" i="2"/>
  <c r="CY133" i="2"/>
  <c r="CY134" i="2"/>
  <c r="CY135" i="2"/>
  <c r="CY136" i="2"/>
  <c r="CY137" i="2"/>
  <c r="CY138" i="2"/>
  <c r="CY139" i="2"/>
  <c r="CY140" i="2"/>
  <c r="CY141" i="2"/>
  <c r="CY142" i="2"/>
  <c r="CY143" i="2"/>
  <c r="CY144" i="2"/>
  <c r="CY145" i="2"/>
  <c r="CY146" i="2"/>
  <c r="CY147" i="2"/>
  <c r="CY148" i="2"/>
  <c r="CY149" i="2"/>
  <c r="CY150" i="2"/>
  <c r="CY151" i="2"/>
  <c r="CY152" i="2"/>
  <c r="CY153" i="2"/>
  <c r="CY154" i="2"/>
  <c r="CY155" i="2"/>
  <c r="CY156" i="2"/>
  <c r="CY157" i="2"/>
  <c r="CY158" i="2"/>
  <c r="CY159" i="2"/>
  <c r="CY160" i="2"/>
  <c r="CY161" i="2"/>
  <c r="CY162" i="2"/>
  <c r="CY163" i="2"/>
  <c r="CY164" i="2"/>
  <c r="CY165" i="2"/>
  <c r="CY166" i="2"/>
  <c r="CY167" i="2"/>
  <c r="CY168" i="2"/>
  <c r="CY169" i="2"/>
  <c r="CY170" i="2"/>
  <c r="CY171" i="2"/>
  <c r="CY172" i="2"/>
  <c r="CY173" i="2"/>
  <c r="CY174" i="2"/>
  <c r="CY175" i="2"/>
  <c r="CY176" i="2"/>
  <c r="CY177" i="2"/>
  <c r="CY178" i="2"/>
  <c r="CY179" i="2"/>
  <c r="CY180" i="2"/>
  <c r="CY181" i="2"/>
  <c r="CY182" i="2"/>
  <c r="CY183" i="2"/>
  <c r="CY184" i="2"/>
  <c r="CY185" i="2"/>
  <c r="CY186" i="2"/>
  <c r="CY187" i="2"/>
  <c r="CY188" i="2"/>
  <c r="CY189" i="2"/>
  <c r="CY190" i="2"/>
  <c r="CY191" i="2"/>
  <c r="CY192" i="2"/>
  <c r="CY193" i="2"/>
  <c r="CY194" i="2"/>
  <c r="CY195" i="2"/>
  <c r="CY196" i="2"/>
  <c r="CY197" i="2"/>
  <c r="CY198" i="2"/>
  <c r="CY199" i="2"/>
  <c r="CY200" i="2"/>
  <c r="CY201" i="2"/>
  <c r="CY202" i="2"/>
  <c r="CY203" i="2"/>
  <c r="CY204" i="2"/>
  <c r="CY205" i="2"/>
  <c r="CY206" i="2"/>
  <c r="CY207" i="2"/>
  <c r="CY208" i="2"/>
  <c r="CY209" i="2"/>
  <c r="CY210" i="2"/>
  <c r="CY211" i="2"/>
  <c r="CY212" i="2"/>
  <c r="CY213" i="2"/>
  <c r="CY214" i="2"/>
  <c r="CY215" i="2"/>
  <c r="CY216" i="2"/>
  <c r="CY217" i="2"/>
  <c r="CY218" i="2"/>
  <c r="CY219" i="2"/>
  <c r="CY220" i="2"/>
  <c r="CY221" i="2"/>
  <c r="CY222" i="2"/>
  <c r="CY223" i="2"/>
  <c r="CY224" i="2"/>
  <c r="CY225" i="2"/>
  <c r="CY226" i="2"/>
  <c r="CY227" i="2"/>
  <c r="CY228" i="2"/>
  <c r="CY229" i="2"/>
  <c r="CY230" i="2"/>
  <c r="CY231" i="2"/>
  <c r="CY232" i="2"/>
  <c r="CY233" i="2"/>
  <c r="CY234" i="2"/>
  <c r="CY235" i="2"/>
  <c r="CY236" i="2"/>
  <c r="CY237" i="2"/>
  <c r="CY238" i="2"/>
  <c r="CY239" i="2"/>
  <c r="CY240" i="2"/>
  <c r="CY241" i="2"/>
  <c r="CY242" i="2"/>
  <c r="CY243" i="2"/>
  <c r="CY244" i="2"/>
  <c r="CY245" i="2"/>
  <c r="CY246" i="2"/>
  <c r="CY247" i="2"/>
  <c r="CY248" i="2"/>
  <c r="CY249" i="2"/>
  <c r="CY250" i="2"/>
  <c r="CY251" i="2"/>
  <c r="CY252" i="2"/>
  <c r="CY253" i="2"/>
  <c r="CY254" i="2"/>
  <c r="CY255" i="2"/>
  <c r="CY256" i="2"/>
  <c r="CY257" i="2"/>
  <c r="CY258" i="2"/>
  <c r="CY259" i="2"/>
  <c r="CY260" i="2"/>
  <c r="CY261" i="2"/>
  <c r="CY262" i="2"/>
  <c r="CY263" i="2"/>
  <c r="CY264" i="2"/>
  <c r="CY265" i="2"/>
  <c r="CY266" i="2"/>
  <c r="CY267" i="2"/>
  <c r="CY268" i="2"/>
  <c r="CY269" i="2"/>
  <c r="CY270" i="2"/>
  <c r="CY271" i="2"/>
  <c r="CY272" i="2"/>
  <c r="CY273" i="2"/>
  <c r="CY274" i="2"/>
  <c r="CY275" i="2"/>
  <c r="CY276" i="2"/>
  <c r="CY277" i="2"/>
  <c r="CY278" i="2"/>
  <c r="CY279" i="2"/>
  <c r="CY280" i="2"/>
  <c r="CY281" i="2"/>
  <c r="CY282" i="2"/>
  <c r="CY283" i="2"/>
  <c r="CY284" i="2"/>
  <c r="CY285" i="2"/>
  <c r="CY286" i="2"/>
  <c r="CY287" i="2"/>
  <c r="CY288" i="2"/>
  <c r="CY289" i="2"/>
  <c r="CY290" i="2"/>
  <c r="CY291" i="2"/>
  <c r="CY292" i="2"/>
  <c r="CY293" i="2"/>
  <c r="CY294" i="2"/>
  <c r="CY295" i="2"/>
  <c r="CY296" i="2"/>
  <c r="CY297" i="2"/>
  <c r="CY298" i="2"/>
  <c r="CY299" i="2"/>
  <c r="CY300" i="2"/>
  <c r="CY301" i="2"/>
  <c r="CY302" i="2"/>
  <c r="CY303" i="2"/>
  <c r="CY304" i="2"/>
  <c r="CY305" i="2"/>
  <c r="CY306" i="2"/>
  <c r="CY307" i="2"/>
  <c r="CY308" i="2"/>
  <c r="CY309" i="2"/>
  <c r="CY310" i="2"/>
  <c r="CY311" i="2"/>
  <c r="CY312" i="2"/>
  <c r="CY313" i="2"/>
  <c r="CY314" i="2"/>
  <c r="CY315" i="2"/>
  <c r="CY316" i="2"/>
  <c r="CY317" i="2"/>
  <c r="CY318" i="2"/>
  <c r="CY319" i="2"/>
  <c r="CY320" i="2"/>
  <c r="CY321" i="2"/>
  <c r="CY322" i="2"/>
  <c r="CY323" i="2"/>
  <c r="CY324" i="2"/>
  <c r="CY325" i="2"/>
  <c r="CY326" i="2"/>
  <c r="CY327" i="2"/>
  <c r="CY328" i="2"/>
  <c r="CY329" i="2"/>
  <c r="CY330" i="2"/>
  <c r="CY331" i="2"/>
  <c r="CY332" i="2"/>
  <c r="CY333" i="2"/>
  <c r="CY334" i="2"/>
  <c r="CY335" i="2"/>
  <c r="CY336" i="2"/>
  <c r="CY337" i="2"/>
  <c r="CY338" i="2"/>
  <c r="CY339" i="2"/>
  <c r="CY340" i="2"/>
  <c r="CY341" i="2"/>
  <c r="CY342" i="2"/>
  <c r="CY343" i="2"/>
  <c r="CY344" i="2"/>
  <c r="CY345" i="2"/>
  <c r="CY346" i="2"/>
  <c r="CY347" i="2"/>
  <c r="CY348" i="2"/>
  <c r="CY349" i="2"/>
  <c r="CY350" i="2"/>
  <c r="CY351" i="2"/>
  <c r="CY352" i="2"/>
  <c r="CY353" i="2"/>
  <c r="CY354" i="2"/>
  <c r="CY355" i="2"/>
  <c r="CY356" i="2"/>
  <c r="CY357" i="2"/>
  <c r="CY358" i="2"/>
  <c r="CY359" i="2"/>
  <c r="CY360" i="2"/>
  <c r="CY361" i="2"/>
  <c r="CY362" i="2"/>
  <c r="CY363" i="2"/>
  <c r="CY364" i="2"/>
  <c r="CY365" i="2"/>
  <c r="CY366" i="2"/>
  <c r="CY367" i="2"/>
  <c r="CY368" i="2"/>
  <c r="CY369" i="2"/>
  <c r="CY370" i="2"/>
  <c r="CY371" i="2"/>
  <c r="CY372" i="2"/>
  <c r="CY373" i="2"/>
  <c r="CY374" i="2"/>
  <c r="CY375" i="2"/>
  <c r="CY376" i="2"/>
  <c r="CY377" i="2"/>
  <c r="CY378" i="2"/>
  <c r="CY379" i="2"/>
  <c r="CY380" i="2"/>
  <c r="CY381" i="2"/>
  <c r="CY382" i="2"/>
  <c r="CY383" i="2"/>
  <c r="CY384" i="2"/>
  <c r="CY385" i="2"/>
  <c r="CY386" i="2"/>
  <c r="CY387" i="2"/>
  <c r="CY388" i="2"/>
  <c r="CY389" i="2"/>
  <c r="CY390" i="2"/>
  <c r="CY391" i="2"/>
  <c r="CY392" i="2"/>
  <c r="CY393" i="2"/>
  <c r="DB2" i="2"/>
  <c r="DB3" i="2"/>
  <c r="DB4" i="2"/>
  <c r="DB5" i="2"/>
  <c r="DB6" i="2"/>
  <c r="DB7" i="2"/>
  <c r="DB8" i="2"/>
  <c r="DB9" i="2"/>
  <c r="DB10" i="2"/>
  <c r="DB11" i="2"/>
  <c r="DB12" i="2"/>
  <c r="DB13" i="2"/>
  <c r="DB14" i="2"/>
  <c r="DB15" i="2"/>
  <c r="DB16" i="2"/>
  <c r="DB17" i="2"/>
  <c r="DB18" i="2"/>
  <c r="DB19" i="2"/>
  <c r="DB20" i="2"/>
  <c r="DB21" i="2"/>
  <c r="DB22" i="2"/>
  <c r="DB23" i="2"/>
  <c r="DB24" i="2"/>
  <c r="DB25" i="2"/>
  <c r="DB26" i="2"/>
  <c r="DB27" i="2"/>
  <c r="DB28" i="2"/>
  <c r="DB29" i="2"/>
  <c r="DB30" i="2"/>
  <c r="DB31" i="2"/>
  <c r="DB32" i="2"/>
  <c r="DB33" i="2"/>
  <c r="DB34" i="2"/>
  <c r="DB35" i="2"/>
  <c r="DB36" i="2"/>
  <c r="DB37" i="2"/>
  <c r="DB38" i="2"/>
  <c r="DB39" i="2"/>
  <c r="DB40" i="2"/>
  <c r="DB41" i="2"/>
  <c r="DB42" i="2"/>
  <c r="DB43" i="2"/>
  <c r="DB44" i="2"/>
  <c r="DB45" i="2"/>
  <c r="DB46" i="2"/>
  <c r="DB47" i="2"/>
  <c r="DB48" i="2"/>
  <c r="DB49" i="2"/>
  <c r="DB50" i="2"/>
  <c r="DB51" i="2"/>
  <c r="DB52" i="2"/>
  <c r="DB53" i="2"/>
  <c r="DB54" i="2"/>
  <c r="DB55" i="2"/>
  <c r="DB56" i="2"/>
  <c r="DB57" i="2"/>
  <c r="DB58" i="2"/>
  <c r="DB59" i="2"/>
  <c r="DB60" i="2"/>
  <c r="DB61" i="2"/>
  <c r="DB62" i="2"/>
  <c r="DB63" i="2"/>
  <c r="DB64" i="2"/>
  <c r="DB65" i="2"/>
  <c r="DB66" i="2"/>
  <c r="DB67" i="2"/>
  <c r="DB68" i="2"/>
  <c r="DB69" i="2"/>
  <c r="DB70" i="2"/>
  <c r="DB71" i="2"/>
  <c r="DB72" i="2"/>
  <c r="DB73" i="2"/>
  <c r="DB74" i="2"/>
  <c r="DB75" i="2"/>
  <c r="DB76" i="2"/>
  <c r="DB77" i="2"/>
  <c r="DB78" i="2"/>
  <c r="DB79" i="2"/>
  <c r="DB80" i="2"/>
  <c r="DB81" i="2"/>
  <c r="DB82" i="2"/>
  <c r="DB83" i="2"/>
  <c r="DB84" i="2"/>
  <c r="DB85" i="2"/>
  <c r="DB86" i="2"/>
  <c r="DB87" i="2"/>
  <c r="DB88" i="2"/>
  <c r="DB89" i="2"/>
  <c r="DB90" i="2"/>
  <c r="DB91" i="2"/>
  <c r="DB92" i="2"/>
  <c r="DB93" i="2"/>
  <c r="DB94" i="2"/>
  <c r="DB95" i="2"/>
  <c r="DB96" i="2"/>
  <c r="DB97" i="2"/>
  <c r="DB98" i="2"/>
  <c r="DB99" i="2"/>
  <c r="DB100" i="2"/>
  <c r="DB101" i="2"/>
  <c r="DB102" i="2"/>
  <c r="DB103" i="2"/>
  <c r="DB104" i="2"/>
  <c r="DB105" i="2"/>
  <c r="DB106" i="2"/>
  <c r="DB107" i="2"/>
  <c r="DB108" i="2"/>
  <c r="DB109" i="2"/>
  <c r="DB110" i="2"/>
  <c r="DB111" i="2"/>
  <c r="DB112" i="2"/>
  <c r="DB113" i="2"/>
  <c r="DB114" i="2"/>
  <c r="DB115" i="2"/>
  <c r="DB116" i="2"/>
  <c r="DB117" i="2"/>
  <c r="DB118" i="2"/>
  <c r="DB119" i="2"/>
  <c r="DB120" i="2"/>
  <c r="DB121" i="2"/>
  <c r="DB122" i="2"/>
  <c r="DB123" i="2"/>
  <c r="DB124" i="2"/>
  <c r="DB125" i="2"/>
  <c r="DB126" i="2"/>
  <c r="DB127" i="2"/>
  <c r="DB128" i="2"/>
  <c r="DB129" i="2"/>
  <c r="DB130" i="2"/>
  <c r="DB131" i="2"/>
  <c r="DB132" i="2"/>
  <c r="DB133" i="2"/>
  <c r="DB134" i="2"/>
  <c r="DB135" i="2"/>
  <c r="DB136" i="2"/>
  <c r="DB137" i="2"/>
  <c r="DB138" i="2"/>
  <c r="DB139" i="2"/>
  <c r="DB140" i="2"/>
  <c r="DB141" i="2"/>
  <c r="DB142" i="2"/>
  <c r="DB143" i="2"/>
  <c r="DB144" i="2"/>
  <c r="DB145" i="2"/>
  <c r="DB146" i="2"/>
  <c r="DB147" i="2"/>
  <c r="DB148" i="2"/>
  <c r="DB149" i="2"/>
  <c r="DB150" i="2"/>
  <c r="DB151" i="2"/>
  <c r="DB152" i="2"/>
  <c r="DB153" i="2"/>
  <c r="DB154" i="2"/>
  <c r="DB155" i="2"/>
  <c r="DB156" i="2"/>
  <c r="DB157" i="2"/>
  <c r="DB158" i="2"/>
  <c r="DB159" i="2"/>
  <c r="DB160" i="2"/>
  <c r="DB161" i="2"/>
  <c r="DB162" i="2"/>
  <c r="DB163" i="2"/>
  <c r="DB164" i="2"/>
  <c r="DB165" i="2"/>
  <c r="DB166" i="2"/>
  <c r="DB167" i="2"/>
  <c r="DB168" i="2"/>
  <c r="DB169" i="2"/>
  <c r="DB170" i="2"/>
  <c r="DB171" i="2"/>
  <c r="DB172" i="2"/>
  <c r="DB173" i="2"/>
  <c r="DB174" i="2"/>
  <c r="DB175" i="2"/>
  <c r="DB176" i="2"/>
  <c r="DB177" i="2"/>
  <c r="DB178" i="2"/>
  <c r="DB179" i="2"/>
  <c r="DB180" i="2"/>
  <c r="DB181" i="2"/>
  <c r="DB182" i="2"/>
  <c r="DB183" i="2"/>
  <c r="DB184" i="2"/>
  <c r="DB185" i="2"/>
  <c r="DB186" i="2"/>
  <c r="DB187" i="2"/>
  <c r="DB188" i="2"/>
  <c r="DB189" i="2"/>
  <c r="DB190" i="2"/>
  <c r="DB191" i="2"/>
  <c r="DB192" i="2"/>
  <c r="DB193" i="2"/>
  <c r="DB194" i="2"/>
  <c r="DB195" i="2"/>
  <c r="DB196" i="2"/>
  <c r="DB197" i="2"/>
  <c r="DB198" i="2"/>
  <c r="DB199" i="2"/>
  <c r="DB200" i="2"/>
  <c r="DB201" i="2"/>
  <c r="DB202" i="2"/>
  <c r="DB203" i="2"/>
  <c r="DB204" i="2"/>
  <c r="DB205" i="2"/>
  <c r="DB206" i="2"/>
  <c r="DB207" i="2"/>
  <c r="DB208" i="2"/>
  <c r="DB209" i="2"/>
  <c r="DB210" i="2"/>
  <c r="DB211" i="2"/>
  <c r="DB212" i="2"/>
  <c r="DB213" i="2"/>
  <c r="DB214" i="2"/>
  <c r="DB215" i="2"/>
  <c r="DB216" i="2"/>
  <c r="DB217" i="2"/>
  <c r="DB218" i="2"/>
  <c r="DB219" i="2"/>
  <c r="DB220" i="2"/>
  <c r="DB221" i="2"/>
  <c r="DB222" i="2"/>
  <c r="DB223" i="2"/>
  <c r="DB224" i="2"/>
  <c r="DB225" i="2"/>
  <c r="DB226" i="2"/>
  <c r="DB227" i="2"/>
  <c r="DB228" i="2"/>
  <c r="DB229" i="2"/>
  <c r="DB230" i="2"/>
  <c r="DB231" i="2"/>
  <c r="DB232" i="2"/>
  <c r="DB233" i="2"/>
  <c r="DB234" i="2"/>
  <c r="DB235" i="2"/>
  <c r="DB236" i="2"/>
  <c r="DB237" i="2"/>
  <c r="DB238" i="2"/>
  <c r="DB239" i="2"/>
  <c r="DB240" i="2"/>
  <c r="DB241" i="2"/>
  <c r="DB242" i="2"/>
  <c r="DB243" i="2"/>
  <c r="DB244" i="2"/>
  <c r="DB245" i="2"/>
  <c r="DB246" i="2"/>
  <c r="DB247" i="2"/>
  <c r="DB248" i="2"/>
  <c r="DB249" i="2"/>
  <c r="DB250" i="2"/>
  <c r="DB251" i="2"/>
  <c r="DB252" i="2"/>
  <c r="DB253" i="2"/>
  <c r="DB254" i="2"/>
  <c r="DB255" i="2"/>
  <c r="DB256" i="2"/>
  <c r="DB257" i="2"/>
  <c r="DB258" i="2"/>
  <c r="DB259" i="2"/>
  <c r="DB260" i="2"/>
  <c r="DB261" i="2"/>
  <c r="DB262" i="2"/>
  <c r="DB263" i="2"/>
  <c r="DB264" i="2"/>
  <c r="DB265" i="2"/>
  <c r="DB266" i="2"/>
  <c r="DB267" i="2"/>
  <c r="DB268" i="2"/>
  <c r="DB269" i="2"/>
  <c r="DB270" i="2"/>
  <c r="DB271" i="2"/>
  <c r="DB272" i="2"/>
  <c r="DB273" i="2"/>
  <c r="DB274" i="2"/>
  <c r="DB275" i="2"/>
  <c r="DB276" i="2"/>
  <c r="DB277" i="2"/>
  <c r="DB278" i="2"/>
  <c r="DB279" i="2"/>
  <c r="DB280" i="2"/>
  <c r="DB281" i="2"/>
  <c r="DB282" i="2"/>
  <c r="DB283" i="2"/>
  <c r="DB284" i="2"/>
  <c r="DB285" i="2"/>
  <c r="DB286" i="2"/>
  <c r="DB287" i="2"/>
  <c r="DB288" i="2"/>
  <c r="DB289" i="2"/>
  <c r="DB290" i="2"/>
  <c r="DB291" i="2"/>
  <c r="DB292" i="2"/>
  <c r="DB293" i="2"/>
  <c r="DB294" i="2"/>
  <c r="DB295" i="2"/>
  <c r="DB296" i="2"/>
  <c r="DB297" i="2"/>
  <c r="DB298" i="2"/>
  <c r="DB299" i="2"/>
  <c r="DB300" i="2"/>
  <c r="DB301" i="2"/>
  <c r="DB302" i="2"/>
  <c r="DB303" i="2"/>
  <c r="DB304" i="2"/>
  <c r="DB305" i="2"/>
  <c r="DB306" i="2"/>
  <c r="DB307" i="2"/>
  <c r="DB308" i="2"/>
  <c r="DB309" i="2"/>
  <c r="DB310" i="2"/>
  <c r="DB311" i="2"/>
  <c r="DB312" i="2"/>
  <c r="DB313" i="2"/>
  <c r="DB314" i="2"/>
  <c r="DB315" i="2"/>
  <c r="DB316" i="2"/>
  <c r="DB317" i="2"/>
  <c r="DB318" i="2"/>
  <c r="DB319" i="2"/>
  <c r="DB320" i="2"/>
  <c r="DB321" i="2"/>
  <c r="DB322" i="2"/>
  <c r="DB323" i="2"/>
  <c r="DB324" i="2"/>
  <c r="DB325" i="2"/>
  <c r="DB326" i="2"/>
  <c r="DB327" i="2"/>
  <c r="DB328" i="2"/>
  <c r="DB329" i="2"/>
  <c r="DB330" i="2"/>
  <c r="DB331" i="2"/>
  <c r="DB332" i="2"/>
  <c r="DB333" i="2"/>
  <c r="DB334" i="2"/>
  <c r="DB335" i="2"/>
  <c r="DB336" i="2"/>
  <c r="DB337" i="2"/>
  <c r="DB338" i="2"/>
  <c r="DB339" i="2"/>
  <c r="DB340" i="2"/>
  <c r="DB341" i="2"/>
  <c r="DB342" i="2"/>
  <c r="DB343" i="2"/>
  <c r="DB344" i="2"/>
  <c r="DB345" i="2"/>
  <c r="DB346" i="2"/>
  <c r="DB347" i="2"/>
  <c r="DB348" i="2"/>
  <c r="DB349" i="2"/>
  <c r="DB350" i="2"/>
  <c r="DB351" i="2"/>
  <c r="DB352" i="2"/>
  <c r="DB353" i="2"/>
  <c r="DB354" i="2"/>
  <c r="DB355" i="2"/>
  <c r="DB356" i="2"/>
  <c r="DB357" i="2"/>
  <c r="DB358" i="2"/>
  <c r="DB359" i="2"/>
  <c r="DB360" i="2"/>
  <c r="DB361" i="2"/>
  <c r="DB362" i="2"/>
  <c r="DB363" i="2"/>
  <c r="DB364" i="2"/>
  <c r="DB365" i="2"/>
  <c r="DB366" i="2"/>
  <c r="DB367" i="2"/>
  <c r="DB368" i="2"/>
  <c r="DB369" i="2"/>
  <c r="DB370" i="2"/>
  <c r="DB371" i="2"/>
  <c r="DB372" i="2"/>
  <c r="DB373" i="2"/>
  <c r="DB374" i="2"/>
  <c r="DB375" i="2"/>
  <c r="DB376" i="2"/>
  <c r="DB377" i="2"/>
  <c r="DB378" i="2"/>
  <c r="DB379" i="2"/>
  <c r="DB380" i="2"/>
  <c r="DB381" i="2"/>
  <c r="DB382" i="2"/>
  <c r="DB383" i="2"/>
  <c r="DB384" i="2"/>
  <c r="DB385" i="2"/>
  <c r="DB386" i="2"/>
  <c r="DB387" i="2"/>
  <c r="DB388" i="2"/>
  <c r="DB389" i="2"/>
  <c r="DB390" i="2"/>
  <c r="DB391" i="2"/>
  <c r="DB392" i="2"/>
  <c r="DB393" i="2"/>
  <c r="DE2" i="2"/>
  <c r="DE3" i="2"/>
  <c r="DE4" i="2"/>
  <c r="DE5" i="2"/>
  <c r="DE6" i="2"/>
  <c r="DE7" i="2"/>
  <c r="DE8" i="2"/>
  <c r="DE9" i="2"/>
  <c r="DE10" i="2"/>
  <c r="DE11" i="2"/>
  <c r="DE12" i="2"/>
  <c r="DE13" i="2"/>
  <c r="DE14" i="2"/>
  <c r="DE15" i="2"/>
  <c r="DE16" i="2"/>
  <c r="DE17" i="2"/>
  <c r="DE18" i="2"/>
  <c r="DE19" i="2"/>
  <c r="DE20" i="2"/>
  <c r="DE21" i="2"/>
  <c r="DE22" i="2"/>
  <c r="DE23" i="2"/>
  <c r="DE24" i="2"/>
  <c r="DE25" i="2"/>
  <c r="DE26" i="2"/>
  <c r="DE27" i="2"/>
  <c r="DE28" i="2"/>
  <c r="DE29" i="2"/>
  <c r="DE30" i="2"/>
  <c r="DE31" i="2"/>
  <c r="DE32" i="2"/>
  <c r="DE33" i="2"/>
  <c r="DE34" i="2"/>
  <c r="DE35" i="2"/>
  <c r="DE36" i="2"/>
  <c r="DE37" i="2"/>
  <c r="DE38" i="2"/>
  <c r="DE39" i="2"/>
  <c r="DE40" i="2"/>
  <c r="DE41" i="2"/>
  <c r="DE42" i="2"/>
  <c r="DE43" i="2"/>
  <c r="DE44" i="2"/>
  <c r="DE45" i="2"/>
  <c r="DE46" i="2"/>
  <c r="DE47" i="2"/>
  <c r="DE48" i="2"/>
  <c r="DE49" i="2"/>
  <c r="DE50" i="2"/>
  <c r="DE51" i="2"/>
  <c r="DE52" i="2"/>
  <c r="DE53" i="2"/>
  <c r="DE54" i="2"/>
  <c r="DE55" i="2"/>
  <c r="DE56" i="2"/>
  <c r="DE57" i="2"/>
  <c r="DE58" i="2"/>
  <c r="DE59" i="2"/>
  <c r="DE60" i="2"/>
  <c r="DE61" i="2"/>
  <c r="DE62" i="2"/>
  <c r="DE63" i="2"/>
  <c r="DE64" i="2"/>
  <c r="DE65" i="2"/>
  <c r="DE66" i="2"/>
  <c r="DE67" i="2"/>
  <c r="DE68" i="2"/>
  <c r="DE69" i="2"/>
  <c r="DE70" i="2"/>
  <c r="DE71" i="2"/>
  <c r="DE72" i="2"/>
  <c r="DE73" i="2"/>
  <c r="DE74" i="2"/>
  <c r="DE75" i="2"/>
  <c r="DE76" i="2"/>
  <c r="DE77" i="2"/>
  <c r="DE78" i="2"/>
  <c r="DE79" i="2"/>
  <c r="DE80" i="2"/>
  <c r="DE81" i="2"/>
  <c r="DE82" i="2"/>
  <c r="DE83" i="2"/>
  <c r="DE84" i="2"/>
  <c r="DE85" i="2"/>
  <c r="DE86" i="2"/>
  <c r="DE87" i="2"/>
  <c r="DE88" i="2"/>
  <c r="DE89" i="2"/>
  <c r="DE90" i="2"/>
  <c r="DE91" i="2"/>
  <c r="DE92" i="2"/>
  <c r="DE93" i="2"/>
  <c r="DE94" i="2"/>
  <c r="DE95" i="2"/>
  <c r="DE96" i="2"/>
  <c r="DE97" i="2"/>
  <c r="DE98" i="2"/>
  <c r="DE99" i="2"/>
  <c r="DE100" i="2"/>
  <c r="DE101" i="2"/>
  <c r="DE102" i="2"/>
  <c r="DE103" i="2"/>
  <c r="DE104" i="2"/>
  <c r="DE105" i="2"/>
  <c r="DE106" i="2"/>
  <c r="DE107" i="2"/>
  <c r="DE108" i="2"/>
  <c r="DE109" i="2"/>
  <c r="DE110" i="2"/>
  <c r="DE111" i="2"/>
  <c r="DE112" i="2"/>
  <c r="DE113" i="2"/>
  <c r="DE114" i="2"/>
  <c r="DE115" i="2"/>
  <c r="DE116" i="2"/>
  <c r="DE117" i="2"/>
  <c r="DE118" i="2"/>
  <c r="DE119" i="2"/>
  <c r="DE120" i="2"/>
  <c r="DE121" i="2"/>
  <c r="DE122" i="2"/>
  <c r="DE123" i="2"/>
  <c r="DE124" i="2"/>
  <c r="DE125" i="2"/>
  <c r="DE126" i="2"/>
  <c r="DE127" i="2"/>
  <c r="DE128" i="2"/>
  <c r="DE129" i="2"/>
  <c r="DE130" i="2"/>
  <c r="DE131" i="2"/>
  <c r="DE132" i="2"/>
  <c r="DE133" i="2"/>
  <c r="DE134" i="2"/>
  <c r="DE135" i="2"/>
  <c r="DE136" i="2"/>
  <c r="DE137" i="2"/>
  <c r="DE138" i="2"/>
  <c r="DE139" i="2"/>
  <c r="DE140" i="2"/>
  <c r="DE141" i="2"/>
  <c r="DE142" i="2"/>
  <c r="DE143" i="2"/>
  <c r="DE144" i="2"/>
  <c r="DE145" i="2"/>
  <c r="DE146" i="2"/>
  <c r="DE147" i="2"/>
  <c r="DE148" i="2"/>
  <c r="DE149" i="2"/>
  <c r="DE150" i="2"/>
  <c r="DE151" i="2"/>
  <c r="DE152" i="2"/>
  <c r="DE153" i="2"/>
  <c r="DE154" i="2"/>
  <c r="DE155" i="2"/>
  <c r="DE156" i="2"/>
  <c r="DE157" i="2"/>
  <c r="DE158" i="2"/>
  <c r="DE159" i="2"/>
  <c r="DE160" i="2"/>
  <c r="DE161" i="2"/>
  <c r="DE162" i="2"/>
  <c r="DE163" i="2"/>
  <c r="DE164" i="2"/>
  <c r="DE165" i="2"/>
  <c r="DE166" i="2"/>
  <c r="DE167" i="2"/>
  <c r="DE168" i="2"/>
  <c r="DE169" i="2"/>
  <c r="DE170" i="2"/>
  <c r="DE171" i="2"/>
  <c r="DE172" i="2"/>
  <c r="DE173" i="2"/>
  <c r="DE174" i="2"/>
  <c r="DE175" i="2"/>
  <c r="DE176" i="2"/>
  <c r="DE177" i="2"/>
  <c r="DE178" i="2"/>
  <c r="DE179" i="2"/>
  <c r="DE180" i="2"/>
  <c r="DE181" i="2"/>
  <c r="DE182" i="2"/>
  <c r="DE183" i="2"/>
  <c r="DE184" i="2"/>
  <c r="DE185" i="2"/>
  <c r="DE186" i="2"/>
  <c r="DE187" i="2"/>
  <c r="DE188" i="2"/>
  <c r="DE189" i="2"/>
  <c r="DE190" i="2"/>
  <c r="DE191" i="2"/>
  <c r="DE192" i="2"/>
  <c r="DE193" i="2"/>
  <c r="DE194" i="2"/>
  <c r="DE195" i="2"/>
  <c r="DE196" i="2"/>
  <c r="DE197" i="2"/>
  <c r="DE198" i="2"/>
  <c r="DE199" i="2"/>
  <c r="DE200" i="2"/>
  <c r="DE201" i="2"/>
  <c r="DE202" i="2"/>
  <c r="DE203" i="2"/>
  <c r="DE204" i="2"/>
  <c r="DE205" i="2"/>
  <c r="DE206" i="2"/>
  <c r="DE207" i="2"/>
  <c r="DE208" i="2"/>
  <c r="DE209" i="2"/>
  <c r="DE210" i="2"/>
  <c r="DE211" i="2"/>
  <c r="DE212" i="2"/>
  <c r="DE213" i="2"/>
  <c r="DE214" i="2"/>
  <c r="DE215" i="2"/>
  <c r="DE216" i="2"/>
  <c r="DE217" i="2"/>
  <c r="DE218" i="2"/>
  <c r="DE219" i="2"/>
  <c r="DE220" i="2"/>
  <c r="DE221" i="2"/>
  <c r="DE222" i="2"/>
  <c r="DE223" i="2"/>
  <c r="DE224" i="2"/>
  <c r="DE225" i="2"/>
  <c r="DE226" i="2"/>
  <c r="DE227" i="2"/>
  <c r="DE228" i="2"/>
  <c r="DE229" i="2"/>
  <c r="DE230" i="2"/>
  <c r="DE231" i="2"/>
  <c r="DE232" i="2"/>
  <c r="DE233" i="2"/>
  <c r="DE234" i="2"/>
  <c r="DE235" i="2"/>
  <c r="DE236" i="2"/>
  <c r="DE237" i="2"/>
  <c r="DE238" i="2"/>
  <c r="DE239" i="2"/>
  <c r="DE240" i="2"/>
  <c r="DE241" i="2"/>
  <c r="DE242" i="2"/>
  <c r="DE243" i="2"/>
  <c r="DE244" i="2"/>
  <c r="DE245" i="2"/>
  <c r="DE246" i="2"/>
  <c r="DE247" i="2"/>
  <c r="DE248" i="2"/>
  <c r="DE249" i="2"/>
  <c r="DE250" i="2"/>
  <c r="DE251" i="2"/>
  <c r="DE252" i="2"/>
  <c r="DE253" i="2"/>
  <c r="DE254" i="2"/>
  <c r="DE255" i="2"/>
  <c r="DE256" i="2"/>
  <c r="DE257" i="2"/>
  <c r="DE258" i="2"/>
  <c r="DE259" i="2"/>
  <c r="DE260" i="2"/>
  <c r="DE261" i="2"/>
  <c r="DE262" i="2"/>
  <c r="DE263" i="2"/>
  <c r="DE264" i="2"/>
  <c r="DE265" i="2"/>
  <c r="DE266" i="2"/>
  <c r="DE267" i="2"/>
  <c r="DE268" i="2"/>
  <c r="DE269" i="2"/>
  <c r="DE270" i="2"/>
  <c r="DE271" i="2"/>
  <c r="DE272" i="2"/>
  <c r="DE273" i="2"/>
  <c r="DE274" i="2"/>
  <c r="DE275" i="2"/>
  <c r="DE276" i="2"/>
  <c r="DE277" i="2"/>
  <c r="DE278" i="2"/>
  <c r="DE279" i="2"/>
  <c r="DE280" i="2"/>
  <c r="DE281" i="2"/>
  <c r="DE282" i="2"/>
  <c r="DE283" i="2"/>
  <c r="DE284" i="2"/>
  <c r="DE285" i="2"/>
  <c r="DE286" i="2"/>
  <c r="DE287" i="2"/>
  <c r="DE288" i="2"/>
  <c r="DE289" i="2"/>
  <c r="DE290" i="2"/>
  <c r="DE291" i="2"/>
  <c r="DE292" i="2"/>
  <c r="DE293" i="2"/>
  <c r="DE294" i="2"/>
  <c r="DE295" i="2"/>
  <c r="DE296" i="2"/>
  <c r="DE297" i="2"/>
  <c r="DE298" i="2"/>
  <c r="DE299" i="2"/>
  <c r="DE300" i="2"/>
  <c r="DE301" i="2"/>
  <c r="DE302" i="2"/>
  <c r="DE303" i="2"/>
  <c r="DE304" i="2"/>
  <c r="DE305" i="2"/>
  <c r="DE306" i="2"/>
  <c r="DE307" i="2"/>
  <c r="DE308" i="2"/>
  <c r="DE309" i="2"/>
  <c r="DE310" i="2"/>
  <c r="DE311" i="2"/>
  <c r="DE312" i="2"/>
  <c r="DE313" i="2"/>
  <c r="DE314" i="2"/>
  <c r="DE315" i="2"/>
  <c r="DE316" i="2"/>
  <c r="DE317" i="2"/>
  <c r="DE318" i="2"/>
  <c r="DE319" i="2"/>
  <c r="DE320" i="2"/>
  <c r="DE321" i="2"/>
  <c r="DE322" i="2"/>
  <c r="DE323" i="2"/>
  <c r="DE324" i="2"/>
  <c r="DE325" i="2"/>
  <c r="DE326" i="2"/>
  <c r="DE327" i="2"/>
  <c r="DE328" i="2"/>
  <c r="DE329" i="2"/>
  <c r="DE330" i="2"/>
  <c r="DE331" i="2"/>
  <c r="DE332" i="2"/>
  <c r="DE333" i="2"/>
  <c r="DE334" i="2"/>
  <c r="DE335" i="2"/>
  <c r="DE336" i="2"/>
  <c r="DE337" i="2"/>
  <c r="DE338" i="2"/>
  <c r="DE339" i="2"/>
  <c r="DE340" i="2"/>
  <c r="DE341" i="2"/>
  <c r="DE342" i="2"/>
  <c r="DE343" i="2"/>
  <c r="DE344" i="2"/>
  <c r="DE345" i="2"/>
  <c r="DE346" i="2"/>
  <c r="DE347" i="2"/>
  <c r="DE348" i="2"/>
  <c r="DE349" i="2"/>
  <c r="DE350" i="2"/>
  <c r="DE351" i="2"/>
  <c r="DE352" i="2"/>
  <c r="DE353" i="2"/>
  <c r="DE354" i="2"/>
  <c r="DE355" i="2"/>
  <c r="DE356" i="2"/>
  <c r="DE357" i="2"/>
  <c r="DE358" i="2"/>
  <c r="DE359" i="2"/>
  <c r="DE360" i="2"/>
  <c r="DE361" i="2"/>
  <c r="DE362" i="2"/>
  <c r="DE363" i="2"/>
  <c r="DE364" i="2"/>
  <c r="DE365" i="2"/>
  <c r="DE366" i="2"/>
  <c r="DE367" i="2"/>
  <c r="DE368" i="2"/>
  <c r="DE369" i="2"/>
  <c r="DE370" i="2"/>
  <c r="DE371" i="2"/>
  <c r="DE372" i="2"/>
  <c r="DE373" i="2"/>
  <c r="DE374" i="2"/>
  <c r="DE375" i="2"/>
  <c r="DE376" i="2"/>
  <c r="DE377" i="2"/>
  <c r="DE378" i="2"/>
  <c r="DE379" i="2"/>
  <c r="DE380" i="2"/>
  <c r="DE381" i="2"/>
  <c r="DE382" i="2"/>
  <c r="DE383" i="2"/>
  <c r="DE384" i="2"/>
  <c r="DE385" i="2"/>
  <c r="DE386" i="2"/>
  <c r="DE387" i="2"/>
  <c r="DE388" i="2"/>
  <c r="DE389" i="2"/>
  <c r="DE390" i="2"/>
  <c r="DE391" i="2"/>
  <c r="DE392" i="2"/>
  <c r="DE393" i="2"/>
  <c r="DH2" i="2"/>
  <c r="DH3" i="2"/>
  <c r="DH4" i="2"/>
  <c r="DH5" i="2"/>
  <c r="DH6" i="2"/>
  <c r="DH7" i="2"/>
  <c r="DH8" i="2"/>
  <c r="DH9" i="2"/>
  <c r="DH10" i="2"/>
  <c r="DH11" i="2"/>
  <c r="DH12" i="2"/>
  <c r="DH13" i="2"/>
  <c r="DH14" i="2"/>
  <c r="DH15" i="2"/>
  <c r="DH16" i="2"/>
  <c r="DH17" i="2"/>
  <c r="DH18" i="2"/>
  <c r="DH19" i="2"/>
  <c r="DH20" i="2"/>
  <c r="DH21" i="2"/>
  <c r="DH22" i="2"/>
  <c r="DH23" i="2"/>
  <c r="DH24" i="2"/>
  <c r="DH25" i="2"/>
  <c r="DH26" i="2"/>
  <c r="DH27" i="2"/>
  <c r="DH28" i="2"/>
  <c r="DH29" i="2"/>
  <c r="DH30" i="2"/>
  <c r="DH31" i="2"/>
  <c r="DH32" i="2"/>
  <c r="DH33" i="2"/>
  <c r="DH34" i="2"/>
  <c r="DH35" i="2"/>
  <c r="DH36" i="2"/>
  <c r="DH37" i="2"/>
  <c r="DH38" i="2"/>
  <c r="DH39" i="2"/>
  <c r="DH40" i="2"/>
  <c r="DH41" i="2"/>
  <c r="DH42" i="2"/>
  <c r="DH43" i="2"/>
  <c r="DH44" i="2"/>
  <c r="DH45" i="2"/>
  <c r="DH46" i="2"/>
  <c r="DH47" i="2"/>
  <c r="DH48" i="2"/>
  <c r="DH49" i="2"/>
  <c r="DH50" i="2"/>
  <c r="DH51" i="2"/>
  <c r="DH52" i="2"/>
  <c r="DH53" i="2"/>
  <c r="DH54" i="2"/>
  <c r="DH55" i="2"/>
  <c r="DH56" i="2"/>
  <c r="DH57" i="2"/>
  <c r="DH58" i="2"/>
  <c r="DH59" i="2"/>
  <c r="DH60" i="2"/>
  <c r="DH61" i="2"/>
  <c r="DH62" i="2"/>
  <c r="DH63" i="2"/>
  <c r="DH64" i="2"/>
  <c r="DH65" i="2"/>
  <c r="DH66" i="2"/>
  <c r="DH67" i="2"/>
  <c r="DH68" i="2"/>
  <c r="DH69" i="2"/>
  <c r="DH70" i="2"/>
  <c r="DH71" i="2"/>
  <c r="DH72" i="2"/>
  <c r="DH73" i="2"/>
  <c r="DH74" i="2"/>
  <c r="DH75" i="2"/>
  <c r="DH76" i="2"/>
  <c r="DH77" i="2"/>
  <c r="DH78" i="2"/>
  <c r="DH79" i="2"/>
  <c r="DH80" i="2"/>
  <c r="DH81" i="2"/>
  <c r="DH82" i="2"/>
  <c r="DH83" i="2"/>
  <c r="DH84" i="2"/>
  <c r="DH85" i="2"/>
  <c r="DH86" i="2"/>
  <c r="DH87" i="2"/>
  <c r="DH88" i="2"/>
  <c r="DH89" i="2"/>
  <c r="DH90" i="2"/>
  <c r="DH91" i="2"/>
  <c r="DH92" i="2"/>
  <c r="DH93" i="2"/>
  <c r="DH94" i="2"/>
  <c r="DH95" i="2"/>
  <c r="DH96" i="2"/>
  <c r="DH97" i="2"/>
  <c r="DH98" i="2"/>
  <c r="DH99" i="2"/>
  <c r="DH100" i="2"/>
  <c r="DH101" i="2"/>
  <c r="DH102" i="2"/>
  <c r="DH103" i="2"/>
  <c r="DH104" i="2"/>
  <c r="DH105" i="2"/>
  <c r="DH106" i="2"/>
  <c r="DH107" i="2"/>
  <c r="DH108" i="2"/>
  <c r="DH109" i="2"/>
  <c r="DH110" i="2"/>
  <c r="DH111" i="2"/>
  <c r="DH112" i="2"/>
  <c r="DH113" i="2"/>
  <c r="DH114" i="2"/>
  <c r="DH115" i="2"/>
  <c r="DH116" i="2"/>
  <c r="DH117" i="2"/>
  <c r="DH118" i="2"/>
  <c r="DH119" i="2"/>
  <c r="DH120" i="2"/>
  <c r="DH121" i="2"/>
  <c r="DH122" i="2"/>
  <c r="DH123" i="2"/>
  <c r="DH124" i="2"/>
  <c r="DH125" i="2"/>
  <c r="DH126" i="2"/>
  <c r="DH127" i="2"/>
  <c r="DH128" i="2"/>
  <c r="DH129" i="2"/>
  <c r="DH130" i="2"/>
  <c r="DH131" i="2"/>
  <c r="DH132" i="2"/>
  <c r="DH133" i="2"/>
  <c r="DH134" i="2"/>
  <c r="DH135" i="2"/>
  <c r="DH136" i="2"/>
  <c r="DH137" i="2"/>
  <c r="DH138" i="2"/>
  <c r="DH139" i="2"/>
  <c r="DH140" i="2"/>
  <c r="DH141" i="2"/>
  <c r="DH142" i="2"/>
  <c r="DH143" i="2"/>
  <c r="DH144" i="2"/>
  <c r="DH145" i="2"/>
  <c r="DH146" i="2"/>
  <c r="DH147" i="2"/>
  <c r="DH148" i="2"/>
  <c r="DH149" i="2"/>
  <c r="DH150" i="2"/>
  <c r="DH151" i="2"/>
  <c r="DH152" i="2"/>
  <c r="DH153" i="2"/>
  <c r="DH154" i="2"/>
  <c r="DH155" i="2"/>
  <c r="DH156" i="2"/>
  <c r="DH157" i="2"/>
  <c r="DH158" i="2"/>
  <c r="DH159" i="2"/>
  <c r="DH160" i="2"/>
  <c r="DH161" i="2"/>
  <c r="DH162" i="2"/>
  <c r="DH163" i="2"/>
  <c r="DH164" i="2"/>
  <c r="DH165" i="2"/>
  <c r="DH166" i="2"/>
  <c r="DH167" i="2"/>
  <c r="DH168" i="2"/>
  <c r="DH169" i="2"/>
  <c r="DH170" i="2"/>
  <c r="DH171" i="2"/>
  <c r="DH172" i="2"/>
  <c r="DH173" i="2"/>
  <c r="DH174" i="2"/>
  <c r="DH175" i="2"/>
  <c r="DH176" i="2"/>
  <c r="DH177" i="2"/>
  <c r="DH178" i="2"/>
  <c r="DH179" i="2"/>
  <c r="DH180" i="2"/>
  <c r="DH181" i="2"/>
  <c r="DH182" i="2"/>
  <c r="DH183" i="2"/>
  <c r="DH184" i="2"/>
  <c r="DH185" i="2"/>
  <c r="DH186" i="2"/>
  <c r="DH187" i="2"/>
  <c r="DH188" i="2"/>
  <c r="DH189" i="2"/>
  <c r="DH190" i="2"/>
  <c r="DH191" i="2"/>
  <c r="DH192" i="2"/>
  <c r="DH193" i="2"/>
  <c r="DH194" i="2"/>
  <c r="DH195" i="2"/>
  <c r="DH196" i="2"/>
  <c r="DH197" i="2"/>
  <c r="DH198" i="2"/>
  <c r="DH199" i="2"/>
  <c r="DH200" i="2"/>
  <c r="DH201" i="2"/>
  <c r="DH202" i="2"/>
  <c r="DH203" i="2"/>
  <c r="DH204" i="2"/>
  <c r="DH205" i="2"/>
  <c r="DH206" i="2"/>
  <c r="DH207" i="2"/>
  <c r="DH208" i="2"/>
  <c r="DH209" i="2"/>
  <c r="DH210" i="2"/>
  <c r="DH211" i="2"/>
  <c r="DH212" i="2"/>
  <c r="DH213" i="2"/>
  <c r="DH214" i="2"/>
  <c r="DH215" i="2"/>
  <c r="DH216" i="2"/>
  <c r="DH217" i="2"/>
  <c r="DH218" i="2"/>
  <c r="DH219" i="2"/>
  <c r="DH220" i="2"/>
  <c r="DH221" i="2"/>
  <c r="DH222" i="2"/>
  <c r="DH223" i="2"/>
  <c r="DH224" i="2"/>
  <c r="DH225" i="2"/>
  <c r="DH226" i="2"/>
  <c r="DH227" i="2"/>
  <c r="DH228" i="2"/>
  <c r="DH229" i="2"/>
  <c r="DH230" i="2"/>
  <c r="DH231" i="2"/>
  <c r="DH232" i="2"/>
  <c r="DH233" i="2"/>
  <c r="DH234" i="2"/>
  <c r="DH235" i="2"/>
  <c r="DH236" i="2"/>
  <c r="DH237" i="2"/>
  <c r="DH238" i="2"/>
  <c r="DH239" i="2"/>
  <c r="DH240" i="2"/>
  <c r="DH241" i="2"/>
  <c r="DH242" i="2"/>
  <c r="DH243" i="2"/>
  <c r="DH244" i="2"/>
  <c r="DH245" i="2"/>
  <c r="DH246" i="2"/>
  <c r="DH247" i="2"/>
  <c r="DH248" i="2"/>
  <c r="DH249" i="2"/>
  <c r="DH250" i="2"/>
  <c r="DH251" i="2"/>
  <c r="DH252" i="2"/>
  <c r="DH253" i="2"/>
  <c r="DH254" i="2"/>
  <c r="DH255" i="2"/>
  <c r="DH256" i="2"/>
  <c r="DH257" i="2"/>
  <c r="DH258" i="2"/>
  <c r="DH259" i="2"/>
  <c r="DH260" i="2"/>
  <c r="DH261" i="2"/>
  <c r="DH262" i="2"/>
  <c r="DH263" i="2"/>
  <c r="DH264" i="2"/>
  <c r="DH265" i="2"/>
  <c r="DH266" i="2"/>
  <c r="DH267" i="2"/>
  <c r="DH268" i="2"/>
  <c r="DH269" i="2"/>
  <c r="DH270" i="2"/>
  <c r="DH271" i="2"/>
  <c r="DH272" i="2"/>
  <c r="DH273" i="2"/>
  <c r="DH274" i="2"/>
  <c r="DH275" i="2"/>
  <c r="DH276" i="2"/>
  <c r="DH277" i="2"/>
  <c r="DH278" i="2"/>
  <c r="DH279" i="2"/>
  <c r="DH280" i="2"/>
  <c r="DH281" i="2"/>
  <c r="DH282" i="2"/>
  <c r="DH283" i="2"/>
  <c r="DH284" i="2"/>
  <c r="DH285" i="2"/>
  <c r="DH286" i="2"/>
  <c r="DH287" i="2"/>
  <c r="DH288" i="2"/>
  <c r="DH289" i="2"/>
  <c r="DH290" i="2"/>
  <c r="DH291" i="2"/>
  <c r="DH292" i="2"/>
  <c r="DH293" i="2"/>
  <c r="DH294" i="2"/>
  <c r="DH295" i="2"/>
  <c r="DH296" i="2"/>
  <c r="DH297" i="2"/>
  <c r="DH298" i="2"/>
  <c r="DH299" i="2"/>
  <c r="DH300" i="2"/>
  <c r="DH301" i="2"/>
  <c r="DH302" i="2"/>
  <c r="DH303" i="2"/>
  <c r="DH304" i="2"/>
  <c r="DH305" i="2"/>
  <c r="DH306" i="2"/>
  <c r="DH307" i="2"/>
  <c r="DH308" i="2"/>
  <c r="DH309" i="2"/>
  <c r="DH310" i="2"/>
  <c r="DH311" i="2"/>
  <c r="DH312" i="2"/>
  <c r="DH313" i="2"/>
  <c r="DH314" i="2"/>
  <c r="DH315" i="2"/>
  <c r="DH316" i="2"/>
  <c r="DH317" i="2"/>
  <c r="DH318" i="2"/>
  <c r="DH319" i="2"/>
  <c r="DH320" i="2"/>
  <c r="DH321" i="2"/>
  <c r="DH322" i="2"/>
  <c r="DH323" i="2"/>
  <c r="DH324" i="2"/>
  <c r="DH325" i="2"/>
  <c r="DH326" i="2"/>
  <c r="DH327" i="2"/>
  <c r="DH328" i="2"/>
  <c r="DH329" i="2"/>
  <c r="DH330" i="2"/>
  <c r="DH331" i="2"/>
  <c r="DH332" i="2"/>
  <c r="DH333" i="2"/>
  <c r="DH334" i="2"/>
  <c r="DH335" i="2"/>
  <c r="DH336" i="2"/>
  <c r="DH337" i="2"/>
  <c r="DH338" i="2"/>
  <c r="DH339" i="2"/>
  <c r="DH340" i="2"/>
  <c r="DH341" i="2"/>
  <c r="DH342" i="2"/>
  <c r="DH343" i="2"/>
  <c r="DH344" i="2"/>
  <c r="DH345" i="2"/>
  <c r="DH346" i="2"/>
  <c r="DH347" i="2"/>
  <c r="DH348" i="2"/>
  <c r="DH349" i="2"/>
  <c r="DH350" i="2"/>
  <c r="DH351" i="2"/>
  <c r="DH352" i="2"/>
  <c r="DH353" i="2"/>
  <c r="DH354" i="2"/>
  <c r="DH355" i="2"/>
  <c r="DH356" i="2"/>
  <c r="DH357" i="2"/>
  <c r="DH358" i="2"/>
  <c r="DH359" i="2"/>
  <c r="DH360" i="2"/>
  <c r="DH361" i="2"/>
  <c r="DH362" i="2"/>
  <c r="DH363" i="2"/>
  <c r="DH364" i="2"/>
  <c r="DH365" i="2"/>
  <c r="DH366" i="2"/>
  <c r="DH367" i="2"/>
  <c r="DH368" i="2"/>
  <c r="DH369" i="2"/>
  <c r="DH370" i="2"/>
  <c r="DH371" i="2"/>
  <c r="DH372" i="2"/>
  <c r="DH373" i="2"/>
  <c r="DH374" i="2"/>
  <c r="DH375" i="2"/>
  <c r="DH376" i="2"/>
  <c r="DH377" i="2"/>
  <c r="DH378" i="2"/>
  <c r="DH379" i="2"/>
  <c r="DH380" i="2"/>
  <c r="DH381" i="2"/>
  <c r="DH382" i="2"/>
  <c r="DH383" i="2"/>
  <c r="DH384" i="2"/>
  <c r="DH385" i="2"/>
  <c r="DH386" i="2"/>
  <c r="DH387" i="2"/>
  <c r="DH388" i="2"/>
  <c r="DH389" i="2"/>
  <c r="DH390" i="2"/>
  <c r="DH391" i="2"/>
  <c r="DH392" i="2"/>
  <c r="DH393" i="2"/>
  <c r="DK2" i="2"/>
  <c r="DK3" i="2"/>
  <c r="DK4" i="2"/>
  <c r="DK5" i="2"/>
  <c r="DK6" i="2"/>
  <c r="DK7" i="2"/>
  <c r="DK8" i="2"/>
  <c r="DK9" i="2"/>
  <c r="DK10" i="2"/>
  <c r="DK11" i="2"/>
  <c r="DK12" i="2"/>
  <c r="DK13" i="2"/>
  <c r="DK14" i="2"/>
  <c r="DK15" i="2"/>
  <c r="DK16" i="2"/>
  <c r="DK17" i="2"/>
  <c r="DK18" i="2"/>
  <c r="DK19" i="2"/>
  <c r="DK20" i="2"/>
  <c r="DK21" i="2"/>
  <c r="DK22" i="2"/>
  <c r="DK23" i="2"/>
  <c r="DK24" i="2"/>
  <c r="DK25" i="2"/>
  <c r="DK26" i="2"/>
  <c r="DK27" i="2"/>
  <c r="DK28" i="2"/>
  <c r="DK29" i="2"/>
  <c r="DK30" i="2"/>
  <c r="DK31" i="2"/>
  <c r="DK32" i="2"/>
  <c r="DK33" i="2"/>
  <c r="DK34" i="2"/>
  <c r="DK35" i="2"/>
  <c r="DK36" i="2"/>
  <c r="DK37" i="2"/>
  <c r="DK38" i="2"/>
  <c r="DK39" i="2"/>
  <c r="DK40" i="2"/>
  <c r="DK41" i="2"/>
  <c r="DK42" i="2"/>
  <c r="DK43" i="2"/>
  <c r="DK44" i="2"/>
  <c r="DK45" i="2"/>
  <c r="DK46" i="2"/>
  <c r="DK47" i="2"/>
  <c r="DK48" i="2"/>
  <c r="DK49" i="2"/>
  <c r="DK50" i="2"/>
  <c r="DK51" i="2"/>
  <c r="DK52" i="2"/>
  <c r="DK53" i="2"/>
  <c r="DK54" i="2"/>
  <c r="DK55" i="2"/>
  <c r="DK56" i="2"/>
  <c r="DK57" i="2"/>
  <c r="DK58" i="2"/>
  <c r="DK59" i="2"/>
  <c r="DK60" i="2"/>
  <c r="DK61" i="2"/>
  <c r="DK62" i="2"/>
  <c r="DK63" i="2"/>
  <c r="DK64" i="2"/>
  <c r="DK65" i="2"/>
  <c r="DK66" i="2"/>
  <c r="DK67" i="2"/>
  <c r="DK68" i="2"/>
  <c r="DK69" i="2"/>
  <c r="DK70" i="2"/>
  <c r="DK71" i="2"/>
  <c r="DK72" i="2"/>
  <c r="DK73" i="2"/>
  <c r="DK74" i="2"/>
  <c r="DK75" i="2"/>
  <c r="DK76" i="2"/>
  <c r="DK77" i="2"/>
  <c r="DK78" i="2"/>
  <c r="DK79" i="2"/>
  <c r="DK80" i="2"/>
  <c r="DK81" i="2"/>
  <c r="DK82" i="2"/>
  <c r="DK83" i="2"/>
  <c r="DK84" i="2"/>
  <c r="DK85" i="2"/>
  <c r="DK86" i="2"/>
  <c r="DK87" i="2"/>
  <c r="DK88" i="2"/>
  <c r="DK89" i="2"/>
  <c r="DK90" i="2"/>
  <c r="DK91" i="2"/>
  <c r="DK92" i="2"/>
  <c r="DK93" i="2"/>
  <c r="DK94" i="2"/>
  <c r="DK95" i="2"/>
  <c r="DK96" i="2"/>
  <c r="DK97" i="2"/>
  <c r="DK98" i="2"/>
  <c r="DK99" i="2"/>
  <c r="DK100" i="2"/>
  <c r="DK101" i="2"/>
  <c r="DK102" i="2"/>
  <c r="DK103" i="2"/>
  <c r="DK104" i="2"/>
  <c r="DK105" i="2"/>
  <c r="DK106" i="2"/>
  <c r="DK107" i="2"/>
  <c r="DK108" i="2"/>
  <c r="DK109" i="2"/>
  <c r="DK110" i="2"/>
  <c r="DK111" i="2"/>
  <c r="DK112" i="2"/>
  <c r="DK113" i="2"/>
  <c r="DK114" i="2"/>
  <c r="DK115" i="2"/>
  <c r="DK116" i="2"/>
  <c r="DK117" i="2"/>
  <c r="DK118" i="2"/>
  <c r="DK119" i="2"/>
  <c r="DK120" i="2"/>
  <c r="DK121" i="2"/>
  <c r="DK122" i="2"/>
  <c r="DK123" i="2"/>
  <c r="DK124" i="2"/>
  <c r="DK125" i="2"/>
  <c r="DK126" i="2"/>
  <c r="DK127" i="2"/>
  <c r="DK128" i="2"/>
  <c r="DK129" i="2"/>
  <c r="DK130" i="2"/>
  <c r="DK131" i="2"/>
  <c r="DK132" i="2"/>
  <c r="DK133" i="2"/>
  <c r="DK134" i="2"/>
  <c r="DK135" i="2"/>
  <c r="DK136" i="2"/>
  <c r="DK137" i="2"/>
  <c r="DK138" i="2"/>
  <c r="DK139" i="2"/>
  <c r="DK140" i="2"/>
  <c r="DK141" i="2"/>
  <c r="DK142" i="2"/>
  <c r="DK143" i="2"/>
  <c r="DK144" i="2"/>
  <c r="DK145" i="2"/>
  <c r="DK146" i="2"/>
  <c r="DK147" i="2"/>
  <c r="DK148" i="2"/>
  <c r="DK149" i="2"/>
  <c r="DK150" i="2"/>
  <c r="DK151" i="2"/>
  <c r="DK152" i="2"/>
  <c r="DK153" i="2"/>
  <c r="DK154" i="2"/>
  <c r="DK155" i="2"/>
  <c r="DK156" i="2"/>
  <c r="DK157" i="2"/>
  <c r="DK158" i="2"/>
  <c r="DK159" i="2"/>
  <c r="DK160" i="2"/>
  <c r="DK161" i="2"/>
  <c r="DK162" i="2"/>
  <c r="DK163" i="2"/>
  <c r="DK164" i="2"/>
  <c r="DK165" i="2"/>
  <c r="DK166" i="2"/>
  <c r="DK167" i="2"/>
  <c r="DK168" i="2"/>
  <c r="DK169" i="2"/>
  <c r="DK170" i="2"/>
  <c r="DK171" i="2"/>
  <c r="DK172" i="2"/>
  <c r="DK173" i="2"/>
  <c r="DK174" i="2"/>
  <c r="DK175" i="2"/>
  <c r="DK176" i="2"/>
  <c r="DK177" i="2"/>
  <c r="DK178" i="2"/>
  <c r="DK179" i="2"/>
  <c r="DK180" i="2"/>
  <c r="DK181" i="2"/>
  <c r="DK182" i="2"/>
  <c r="DK183" i="2"/>
  <c r="DK184" i="2"/>
  <c r="DK185" i="2"/>
  <c r="DK186" i="2"/>
  <c r="DK187" i="2"/>
  <c r="DK188" i="2"/>
  <c r="DK189" i="2"/>
  <c r="DK190" i="2"/>
  <c r="DK191" i="2"/>
  <c r="DK192" i="2"/>
  <c r="DK193" i="2"/>
  <c r="DK194" i="2"/>
  <c r="DK195" i="2"/>
  <c r="DK196" i="2"/>
  <c r="DK197" i="2"/>
  <c r="DK198" i="2"/>
  <c r="DK199" i="2"/>
  <c r="DK200" i="2"/>
  <c r="DK201" i="2"/>
  <c r="DK202" i="2"/>
  <c r="DK203" i="2"/>
  <c r="DK204" i="2"/>
  <c r="DK205" i="2"/>
  <c r="DK206" i="2"/>
  <c r="DK207" i="2"/>
  <c r="DK208" i="2"/>
  <c r="DK209" i="2"/>
  <c r="DK210" i="2"/>
  <c r="DK211" i="2"/>
  <c r="DK212" i="2"/>
  <c r="DK213" i="2"/>
  <c r="DK214" i="2"/>
  <c r="DK215" i="2"/>
  <c r="DK216" i="2"/>
  <c r="DK217" i="2"/>
  <c r="DK218" i="2"/>
  <c r="DK219" i="2"/>
  <c r="DK220" i="2"/>
  <c r="DK221" i="2"/>
  <c r="DK222" i="2"/>
  <c r="DK223" i="2"/>
  <c r="DK224" i="2"/>
  <c r="DK225" i="2"/>
  <c r="DK226" i="2"/>
  <c r="DK227" i="2"/>
  <c r="DK228" i="2"/>
  <c r="DK229" i="2"/>
  <c r="DK230" i="2"/>
  <c r="DK231" i="2"/>
  <c r="DK232" i="2"/>
  <c r="DK233" i="2"/>
  <c r="DK234" i="2"/>
  <c r="DK235" i="2"/>
  <c r="DK236" i="2"/>
  <c r="DK237" i="2"/>
  <c r="DK238" i="2"/>
  <c r="DK239" i="2"/>
  <c r="DK240" i="2"/>
  <c r="DK241" i="2"/>
  <c r="DK242" i="2"/>
  <c r="DK243" i="2"/>
  <c r="DK244" i="2"/>
  <c r="DK245" i="2"/>
  <c r="DK246" i="2"/>
  <c r="DK247" i="2"/>
  <c r="DK248" i="2"/>
  <c r="DK249" i="2"/>
  <c r="DK250" i="2"/>
  <c r="DK251" i="2"/>
  <c r="DK252" i="2"/>
  <c r="DK253" i="2"/>
  <c r="DK254" i="2"/>
  <c r="DK255" i="2"/>
  <c r="DK256" i="2"/>
  <c r="DK257" i="2"/>
  <c r="DK258" i="2"/>
  <c r="DK259" i="2"/>
  <c r="DK260" i="2"/>
  <c r="DK261" i="2"/>
  <c r="DK262" i="2"/>
  <c r="DK263" i="2"/>
  <c r="DK264" i="2"/>
  <c r="DK265" i="2"/>
  <c r="DK266" i="2"/>
  <c r="DK267" i="2"/>
  <c r="DK268" i="2"/>
  <c r="DK269" i="2"/>
  <c r="DK270" i="2"/>
  <c r="DK271" i="2"/>
  <c r="DK272" i="2"/>
  <c r="DK273" i="2"/>
  <c r="DK274" i="2"/>
  <c r="DK275" i="2"/>
  <c r="DK276" i="2"/>
  <c r="DK277" i="2"/>
  <c r="DK278" i="2"/>
  <c r="DK279" i="2"/>
  <c r="DK280" i="2"/>
  <c r="DK281" i="2"/>
  <c r="DK282" i="2"/>
  <c r="DK283" i="2"/>
  <c r="DK284" i="2"/>
  <c r="DK285" i="2"/>
  <c r="DK286" i="2"/>
  <c r="DK287" i="2"/>
  <c r="DK288" i="2"/>
  <c r="DK289" i="2"/>
  <c r="DK290" i="2"/>
  <c r="DK291" i="2"/>
  <c r="DK292" i="2"/>
  <c r="DK293" i="2"/>
  <c r="DK294" i="2"/>
  <c r="DK295" i="2"/>
  <c r="DK296" i="2"/>
  <c r="DK297" i="2"/>
  <c r="DK298" i="2"/>
  <c r="DK299" i="2"/>
  <c r="DK300" i="2"/>
  <c r="DK301" i="2"/>
  <c r="DK302" i="2"/>
  <c r="DK303" i="2"/>
  <c r="DK304" i="2"/>
  <c r="DK305" i="2"/>
  <c r="DK306" i="2"/>
  <c r="DK307" i="2"/>
  <c r="DK308" i="2"/>
  <c r="DK309" i="2"/>
  <c r="DK310" i="2"/>
  <c r="DK311" i="2"/>
  <c r="DK312" i="2"/>
  <c r="DK313" i="2"/>
  <c r="DK314" i="2"/>
  <c r="DK315" i="2"/>
  <c r="DK316" i="2"/>
  <c r="DK317" i="2"/>
  <c r="DK318" i="2"/>
  <c r="DK319" i="2"/>
  <c r="DK320" i="2"/>
  <c r="DK321" i="2"/>
  <c r="DK322" i="2"/>
  <c r="DK323" i="2"/>
  <c r="DK324" i="2"/>
  <c r="DK325" i="2"/>
  <c r="DK326" i="2"/>
  <c r="DK327" i="2"/>
  <c r="DK328" i="2"/>
  <c r="DK329" i="2"/>
  <c r="DK330" i="2"/>
  <c r="DK331" i="2"/>
  <c r="DK332" i="2"/>
  <c r="DK333" i="2"/>
  <c r="DK334" i="2"/>
  <c r="DK335" i="2"/>
  <c r="DK336" i="2"/>
  <c r="DK337" i="2"/>
  <c r="DK338" i="2"/>
  <c r="DK339" i="2"/>
  <c r="DK340" i="2"/>
  <c r="DK341" i="2"/>
  <c r="DK342" i="2"/>
  <c r="DK343" i="2"/>
  <c r="DK344" i="2"/>
  <c r="DK345" i="2"/>
  <c r="DK346" i="2"/>
  <c r="DK347" i="2"/>
  <c r="DK348" i="2"/>
  <c r="DK349" i="2"/>
  <c r="DK350" i="2"/>
  <c r="DK351" i="2"/>
  <c r="DK352" i="2"/>
  <c r="DK353" i="2"/>
  <c r="DK354" i="2"/>
  <c r="DK355" i="2"/>
  <c r="DK356" i="2"/>
  <c r="DK357" i="2"/>
  <c r="DK358" i="2"/>
  <c r="DK359" i="2"/>
  <c r="DK360" i="2"/>
  <c r="DK361" i="2"/>
  <c r="DK362" i="2"/>
  <c r="DK363" i="2"/>
  <c r="DK364" i="2"/>
  <c r="DK365" i="2"/>
  <c r="DK366" i="2"/>
  <c r="DK367" i="2"/>
  <c r="DK368" i="2"/>
  <c r="DK369" i="2"/>
  <c r="DK370" i="2"/>
  <c r="DK371" i="2"/>
  <c r="DK372" i="2"/>
  <c r="DK373" i="2"/>
  <c r="DK374" i="2"/>
  <c r="DK375" i="2"/>
  <c r="DK376" i="2"/>
  <c r="DK377" i="2"/>
  <c r="DK378" i="2"/>
  <c r="DK379" i="2"/>
  <c r="DK380" i="2"/>
  <c r="DK381" i="2"/>
  <c r="DK382" i="2"/>
  <c r="DK383" i="2"/>
  <c r="DK384" i="2"/>
  <c r="DK385" i="2"/>
  <c r="DK386" i="2"/>
  <c r="DK387" i="2"/>
  <c r="DK388" i="2"/>
  <c r="DK389" i="2"/>
  <c r="DK390" i="2"/>
  <c r="DK391" i="2"/>
  <c r="DK392" i="2"/>
  <c r="DK393" i="2"/>
  <c r="DN2" i="2"/>
  <c r="DN3" i="2"/>
  <c r="DN4" i="2"/>
  <c r="DN5" i="2"/>
  <c r="DN6" i="2"/>
  <c r="DN7" i="2"/>
  <c r="DN8" i="2"/>
  <c r="DN9" i="2"/>
  <c r="DN10" i="2"/>
  <c r="DN11" i="2"/>
  <c r="DN12" i="2"/>
  <c r="DN13" i="2"/>
  <c r="DN14" i="2"/>
  <c r="DN15" i="2"/>
  <c r="DN16" i="2"/>
  <c r="DN17" i="2"/>
  <c r="DN18" i="2"/>
  <c r="DN19" i="2"/>
  <c r="DN20" i="2"/>
  <c r="DN21" i="2"/>
  <c r="DN22" i="2"/>
  <c r="DN23" i="2"/>
  <c r="DN24" i="2"/>
  <c r="DN25" i="2"/>
  <c r="DN26" i="2"/>
  <c r="DN27" i="2"/>
  <c r="DN28" i="2"/>
  <c r="DN29" i="2"/>
  <c r="DN30" i="2"/>
  <c r="DN31" i="2"/>
  <c r="DN32" i="2"/>
  <c r="DN33" i="2"/>
  <c r="DN34" i="2"/>
  <c r="DN35" i="2"/>
  <c r="DN36" i="2"/>
  <c r="DN37" i="2"/>
  <c r="DN38" i="2"/>
  <c r="DN39" i="2"/>
  <c r="DN40" i="2"/>
  <c r="DN41" i="2"/>
  <c r="DN42" i="2"/>
  <c r="DN43" i="2"/>
  <c r="DN44" i="2"/>
  <c r="DN45" i="2"/>
  <c r="DN46" i="2"/>
  <c r="DN47" i="2"/>
  <c r="DN48" i="2"/>
  <c r="DN49" i="2"/>
  <c r="DN50" i="2"/>
  <c r="DN51" i="2"/>
  <c r="DN52" i="2"/>
  <c r="DN53" i="2"/>
  <c r="DN54" i="2"/>
  <c r="DN55" i="2"/>
  <c r="DN56" i="2"/>
  <c r="DN57" i="2"/>
  <c r="DN58" i="2"/>
  <c r="DN59" i="2"/>
  <c r="DN60" i="2"/>
  <c r="DN61" i="2"/>
  <c r="DN62" i="2"/>
  <c r="DN63" i="2"/>
  <c r="DN64" i="2"/>
  <c r="DN65" i="2"/>
  <c r="DN66" i="2"/>
  <c r="DN67" i="2"/>
  <c r="DN68" i="2"/>
  <c r="DN69" i="2"/>
  <c r="DN70" i="2"/>
  <c r="DN71" i="2"/>
  <c r="DN72" i="2"/>
  <c r="DN73" i="2"/>
  <c r="DN74" i="2"/>
  <c r="DN75" i="2"/>
  <c r="DN76" i="2"/>
  <c r="DN77" i="2"/>
  <c r="DN78" i="2"/>
  <c r="DN79" i="2"/>
  <c r="DN80" i="2"/>
  <c r="DN81" i="2"/>
  <c r="DN82" i="2"/>
  <c r="DN83" i="2"/>
  <c r="DN84" i="2"/>
  <c r="DN85" i="2"/>
  <c r="DN86" i="2"/>
  <c r="DN87" i="2"/>
  <c r="DN88" i="2"/>
  <c r="DN89" i="2"/>
  <c r="DN90" i="2"/>
  <c r="DN91" i="2"/>
  <c r="DN92" i="2"/>
  <c r="DN93" i="2"/>
  <c r="DN94" i="2"/>
  <c r="DN95" i="2"/>
  <c r="DN96" i="2"/>
  <c r="DN97" i="2"/>
  <c r="DN98" i="2"/>
  <c r="DN99" i="2"/>
  <c r="DN100" i="2"/>
  <c r="DN101" i="2"/>
  <c r="DN102" i="2"/>
  <c r="DN103" i="2"/>
  <c r="DN104" i="2"/>
  <c r="DN105" i="2"/>
  <c r="DN106" i="2"/>
  <c r="DN107" i="2"/>
  <c r="DN108" i="2"/>
  <c r="DN109" i="2"/>
  <c r="DN110" i="2"/>
  <c r="DN111" i="2"/>
  <c r="DN112" i="2"/>
  <c r="DN113" i="2"/>
  <c r="DN114" i="2"/>
  <c r="DN115" i="2"/>
  <c r="DN116" i="2"/>
  <c r="DN117" i="2"/>
  <c r="DN118" i="2"/>
  <c r="DN119" i="2"/>
  <c r="DN120" i="2"/>
  <c r="DN121" i="2"/>
  <c r="DN122" i="2"/>
  <c r="DN123" i="2"/>
  <c r="DN124" i="2"/>
  <c r="DN125" i="2"/>
  <c r="DN126" i="2"/>
  <c r="DN127" i="2"/>
  <c r="DN128" i="2"/>
  <c r="DN129" i="2"/>
  <c r="DN130" i="2"/>
  <c r="DN131" i="2"/>
  <c r="DN132" i="2"/>
  <c r="DN133" i="2"/>
  <c r="DN134" i="2"/>
  <c r="DN135" i="2"/>
  <c r="DN136" i="2"/>
  <c r="DN137" i="2"/>
  <c r="DN138" i="2"/>
  <c r="DN139" i="2"/>
  <c r="DN140" i="2"/>
  <c r="DN141" i="2"/>
  <c r="DN142" i="2"/>
  <c r="DN143" i="2"/>
  <c r="DN144" i="2"/>
  <c r="DN145" i="2"/>
  <c r="DN146" i="2"/>
  <c r="DN147" i="2"/>
  <c r="DN148" i="2"/>
  <c r="DN149" i="2"/>
  <c r="DN150" i="2"/>
  <c r="DN151" i="2"/>
  <c r="DN152" i="2"/>
  <c r="DN153" i="2"/>
  <c r="DN154" i="2"/>
  <c r="DN155" i="2"/>
  <c r="DN156" i="2"/>
  <c r="DN157" i="2"/>
  <c r="DN158" i="2"/>
  <c r="DN159" i="2"/>
  <c r="DN160" i="2"/>
  <c r="DN161" i="2"/>
  <c r="DN162" i="2"/>
  <c r="DN163" i="2"/>
  <c r="DN164" i="2"/>
  <c r="DN165" i="2"/>
  <c r="DN166" i="2"/>
  <c r="DN167" i="2"/>
  <c r="DN168" i="2"/>
  <c r="DN169" i="2"/>
  <c r="DN170" i="2"/>
  <c r="DN171" i="2"/>
  <c r="DN172" i="2"/>
  <c r="DN173" i="2"/>
  <c r="DN174" i="2"/>
  <c r="DN175" i="2"/>
  <c r="DN176" i="2"/>
  <c r="DN177" i="2"/>
  <c r="DN178" i="2"/>
  <c r="DN179" i="2"/>
  <c r="DN180" i="2"/>
  <c r="DN181" i="2"/>
  <c r="DN182" i="2"/>
  <c r="DN183" i="2"/>
  <c r="DN184" i="2"/>
  <c r="DN185" i="2"/>
  <c r="DN186" i="2"/>
  <c r="DN187" i="2"/>
  <c r="DN188" i="2"/>
  <c r="DN189" i="2"/>
  <c r="DN190" i="2"/>
  <c r="DN191" i="2"/>
  <c r="DN192" i="2"/>
  <c r="DN193" i="2"/>
  <c r="DN194" i="2"/>
  <c r="DN195" i="2"/>
  <c r="DN196" i="2"/>
  <c r="DN197" i="2"/>
  <c r="DN198" i="2"/>
  <c r="DN199" i="2"/>
  <c r="DN200" i="2"/>
  <c r="DN201" i="2"/>
  <c r="DN202" i="2"/>
  <c r="DN203" i="2"/>
  <c r="DN204" i="2"/>
  <c r="DN205" i="2"/>
  <c r="DN206" i="2"/>
  <c r="DN207" i="2"/>
  <c r="DN208" i="2"/>
  <c r="DN209" i="2"/>
  <c r="DN210" i="2"/>
  <c r="DN211" i="2"/>
  <c r="DN212" i="2"/>
  <c r="DN213" i="2"/>
  <c r="DN214" i="2"/>
  <c r="DN215" i="2"/>
  <c r="DN216" i="2"/>
  <c r="DN217" i="2"/>
  <c r="DN218" i="2"/>
  <c r="DN219" i="2"/>
  <c r="DN220" i="2"/>
  <c r="DN221" i="2"/>
  <c r="DN222" i="2"/>
  <c r="DN223" i="2"/>
  <c r="DN224" i="2"/>
  <c r="DN225" i="2"/>
  <c r="DN226" i="2"/>
  <c r="DN227" i="2"/>
  <c r="DN228" i="2"/>
  <c r="DN229" i="2"/>
  <c r="DN230" i="2"/>
  <c r="DN231" i="2"/>
  <c r="DN232" i="2"/>
  <c r="DN233" i="2"/>
  <c r="DN234" i="2"/>
  <c r="DN235" i="2"/>
  <c r="DN236" i="2"/>
  <c r="DN237" i="2"/>
  <c r="DN238" i="2"/>
  <c r="DN239" i="2"/>
  <c r="DN240" i="2"/>
  <c r="DN241" i="2"/>
  <c r="DN242" i="2"/>
  <c r="DN243" i="2"/>
  <c r="DN244" i="2"/>
  <c r="DN245" i="2"/>
  <c r="DN246" i="2"/>
  <c r="DN247" i="2"/>
  <c r="DN248" i="2"/>
  <c r="DN249" i="2"/>
  <c r="DN250" i="2"/>
  <c r="DN251" i="2"/>
  <c r="DN252" i="2"/>
  <c r="DN253" i="2"/>
  <c r="DN254" i="2"/>
  <c r="DN255" i="2"/>
  <c r="DN256" i="2"/>
  <c r="DN257" i="2"/>
  <c r="DN258" i="2"/>
  <c r="DN259" i="2"/>
  <c r="DN260" i="2"/>
  <c r="DN261" i="2"/>
  <c r="DN262" i="2"/>
  <c r="DN263" i="2"/>
  <c r="DN264" i="2"/>
  <c r="DN265" i="2"/>
  <c r="DN266" i="2"/>
  <c r="DN267" i="2"/>
  <c r="DN268" i="2"/>
  <c r="DN269" i="2"/>
  <c r="DN270" i="2"/>
  <c r="DN271" i="2"/>
  <c r="DN272" i="2"/>
  <c r="DN273" i="2"/>
  <c r="DN274" i="2"/>
  <c r="DN275" i="2"/>
  <c r="DN276" i="2"/>
  <c r="DN277" i="2"/>
  <c r="DN278" i="2"/>
  <c r="DN279" i="2"/>
  <c r="DN280" i="2"/>
  <c r="DN281" i="2"/>
  <c r="DN282" i="2"/>
  <c r="DN283" i="2"/>
  <c r="DN284" i="2"/>
  <c r="DN285" i="2"/>
  <c r="DN286" i="2"/>
  <c r="DN287" i="2"/>
  <c r="DN288" i="2"/>
  <c r="DN289" i="2"/>
  <c r="DN290" i="2"/>
  <c r="DN291" i="2"/>
  <c r="DN292" i="2"/>
  <c r="DN293" i="2"/>
  <c r="DN294" i="2"/>
  <c r="DN295" i="2"/>
  <c r="DN296" i="2"/>
  <c r="DN297" i="2"/>
  <c r="DN298" i="2"/>
  <c r="DN299" i="2"/>
  <c r="DN300" i="2"/>
  <c r="DN301" i="2"/>
  <c r="DN302" i="2"/>
  <c r="DN303" i="2"/>
  <c r="DN304" i="2"/>
  <c r="DN305" i="2"/>
  <c r="DN306" i="2"/>
  <c r="DN307" i="2"/>
  <c r="DN308" i="2"/>
  <c r="DN309" i="2"/>
  <c r="DN310" i="2"/>
  <c r="DN311" i="2"/>
  <c r="DN312" i="2"/>
  <c r="DN313" i="2"/>
  <c r="DN314" i="2"/>
  <c r="DN315" i="2"/>
  <c r="DN316" i="2"/>
  <c r="DN317" i="2"/>
  <c r="DN318" i="2"/>
  <c r="DN319" i="2"/>
  <c r="DN320" i="2"/>
  <c r="DN321" i="2"/>
  <c r="DN322" i="2"/>
  <c r="DN323" i="2"/>
  <c r="DN324" i="2"/>
  <c r="DN325" i="2"/>
  <c r="DN326" i="2"/>
  <c r="DN327" i="2"/>
  <c r="DN328" i="2"/>
  <c r="DN329" i="2"/>
  <c r="DN330" i="2"/>
  <c r="DN331" i="2"/>
  <c r="DN332" i="2"/>
  <c r="DN333" i="2"/>
  <c r="DN334" i="2"/>
  <c r="DN335" i="2"/>
  <c r="DN336" i="2"/>
  <c r="DN337" i="2"/>
  <c r="DN338" i="2"/>
  <c r="DN339" i="2"/>
  <c r="DN340" i="2"/>
  <c r="DN341" i="2"/>
  <c r="DN342" i="2"/>
  <c r="DN343" i="2"/>
  <c r="DN344" i="2"/>
  <c r="DN345" i="2"/>
  <c r="DN346" i="2"/>
  <c r="DN347" i="2"/>
  <c r="DN348" i="2"/>
  <c r="DN349" i="2"/>
  <c r="DN350" i="2"/>
  <c r="DN351" i="2"/>
  <c r="DN352" i="2"/>
  <c r="DN353" i="2"/>
  <c r="DN354" i="2"/>
  <c r="DN355" i="2"/>
  <c r="DN356" i="2"/>
  <c r="DN357" i="2"/>
  <c r="DN358" i="2"/>
  <c r="DN359" i="2"/>
  <c r="DN360" i="2"/>
  <c r="DN361" i="2"/>
  <c r="DN362" i="2"/>
  <c r="DN363" i="2"/>
  <c r="DN364" i="2"/>
  <c r="DN365" i="2"/>
  <c r="DN366" i="2"/>
  <c r="DN367" i="2"/>
  <c r="DN368" i="2"/>
  <c r="DN369" i="2"/>
  <c r="DN370" i="2"/>
  <c r="DN371" i="2"/>
  <c r="DN372" i="2"/>
  <c r="DN373" i="2"/>
  <c r="DN374" i="2"/>
  <c r="DN375" i="2"/>
  <c r="DN376" i="2"/>
  <c r="DN377" i="2"/>
  <c r="DN378" i="2"/>
  <c r="DN379" i="2"/>
  <c r="DN380" i="2"/>
  <c r="DN381" i="2"/>
  <c r="DN382" i="2"/>
  <c r="DN383" i="2"/>
  <c r="DN384" i="2"/>
  <c r="DN385" i="2"/>
  <c r="DN386" i="2"/>
  <c r="DN387" i="2"/>
  <c r="DN388" i="2"/>
  <c r="DN389" i="2"/>
  <c r="DN390" i="2"/>
  <c r="DN391" i="2"/>
  <c r="DN392" i="2"/>
  <c r="DN393" i="2"/>
  <c r="DQ2" i="2"/>
  <c r="DQ3" i="2"/>
  <c r="DQ4" i="2"/>
  <c r="DQ5" i="2"/>
  <c r="DQ6" i="2"/>
  <c r="DQ7" i="2"/>
  <c r="DQ8" i="2"/>
  <c r="DQ9" i="2"/>
  <c r="DQ10" i="2"/>
  <c r="DQ11" i="2"/>
  <c r="DQ12" i="2"/>
  <c r="DQ13" i="2"/>
  <c r="DQ14" i="2"/>
  <c r="DQ15" i="2"/>
  <c r="DQ16" i="2"/>
  <c r="DQ17" i="2"/>
  <c r="DQ18" i="2"/>
  <c r="DQ19" i="2"/>
  <c r="DQ20" i="2"/>
  <c r="DQ21" i="2"/>
  <c r="DQ22" i="2"/>
  <c r="DQ23" i="2"/>
  <c r="DQ24" i="2"/>
  <c r="DQ25" i="2"/>
  <c r="DQ26" i="2"/>
  <c r="DQ27" i="2"/>
  <c r="DQ28" i="2"/>
  <c r="DQ29" i="2"/>
  <c r="DQ30" i="2"/>
  <c r="DQ31" i="2"/>
  <c r="DQ32" i="2"/>
  <c r="DQ33" i="2"/>
  <c r="DQ34" i="2"/>
  <c r="DQ35" i="2"/>
  <c r="DQ36" i="2"/>
  <c r="DQ37" i="2"/>
  <c r="DQ38" i="2"/>
  <c r="DQ39" i="2"/>
  <c r="DQ40" i="2"/>
  <c r="DQ41" i="2"/>
  <c r="DQ42" i="2"/>
  <c r="DQ43" i="2"/>
  <c r="DQ44" i="2"/>
  <c r="DQ45" i="2"/>
  <c r="DQ46" i="2"/>
  <c r="DQ47" i="2"/>
  <c r="DQ48" i="2"/>
  <c r="DQ49" i="2"/>
  <c r="DQ50" i="2"/>
  <c r="DQ51" i="2"/>
  <c r="DQ52" i="2"/>
  <c r="DQ53" i="2"/>
  <c r="DQ54" i="2"/>
  <c r="DQ55" i="2"/>
  <c r="DQ56" i="2"/>
  <c r="DQ57" i="2"/>
  <c r="DQ58" i="2"/>
  <c r="DQ59" i="2"/>
  <c r="DQ60" i="2"/>
  <c r="DQ61" i="2"/>
  <c r="DQ62" i="2"/>
  <c r="DQ63" i="2"/>
  <c r="DQ64" i="2"/>
  <c r="DQ65" i="2"/>
  <c r="DQ66" i="2"/>
  <c r="DQ67" i="2"/>
  <c r="DQ68" i="2"/>
  <c r="DQ69" i="2"/>
  <c r="DQ70" i="2"/>
  <c r="DQ71" i="2"/>
  <c r="DQ72" i="2"/>
  <c r="DQ73" i="2"/>
  <c r="DQ74" i="2"/>
  <c r="DQ75" i="2"/>
  <c r="DQ76" i="2"/>
  <c r="DQ77" i="2"/>
  <c r="DQ78" i="2"/>
  <c r="DQ79" i="2"/>
  <c r="DQ80" i="2"/>
  <c r="DQ81" i="2"/>
  <c r="DQ82" i="2"/>
  <c r="DQ83" i="2"/>
  <c r="DQ84" i="2"/>
  <c r="DQ85" i="2"/>
  <c r="DQ86" i="2"/>
  <c r="DQ87" i="2"/>
  <c r="DQ88" i="2"/>
  <c r="DQ89" i="2"/>
  <c r="DQ90" i="2"/>
  <c r="DQ91" i="2"/>
  <c r="DQ92" i="2"/>
  <c r="DQ93" i="2"/>
  <c r="DQ94" i="2"/>
  <c r="DQ95" i="2"/>
  <c r="DQ96" i="2"/>
  <c r="DQ97" i="2"/>
  <c r="DQ98" i="2"/>
  <c r="DQ99" i="2"/>
  <c r="DQ100" i="2"/>
  <c r="DQ101" i="2"/>
  <c r="DQ102" i="2"/>
  <c r="DQ103" i="2"/>
  <c r="DQ104" i="2"/>
  <c r="DQ105" i="2"/>
  <c r="DQ106" i="2"/>
  <c r="DQ107" i="2"/>
  <c r="DQ108" i="2"/>
  <c r="DQ109" i="2"/>
  <c r="DQ110" i="2"/>
  <c r="DQ111" i="2"/>
  <c r="DQ112" i="2"/>
  <c r="DQ113" i="2"/>
  <c r="DQ114" i="2"/>
  <c r="DQ115" i="2"/>
  <c r="DQ116" i="2"/>
  <c r="DQ117" i="2"/>
  <c r="DQ118" i="2"/>
  <c r="DQ119" i="2"/>
  <c r="DQ120" i="2"/>
  <c r="DQ121" i="2"/>
  <c r="DQ122" i="2"/>
  <c r="DQ123" i="2"/>
  <c r="DQ124" i="2"/>
  <c r="DQ125" i="2"/>
  <c r="DQ126" i="2"/>
  <c r="DQ127" i="2"/>
  <c r="DQ128" i="2"/>
  <c r="DQ129" i="2"/>
  <c r="DQ130" i="2"/>
  <c r="DQ131" i="2"/>
  <c r="DQ132" i="2"/>
  <c r="DQ133" i="2"/>
  <c r="DQ134" i="2"/>
  <c r="DQ135" i="2"/>
  <c r="DQ136" i="2"/>
  <c r="DQ137" i="2"/>
  <c r="DQ138" i="2"/>
  <c r="DQ139" i="2"/>
  <c r="DQ140" i="2"/>
  <c r="DQ141" i="2"/>
  <c r="DQ142" i="2"/>
  <c r="DQ143" i="2"/>
  <c r="DQ144" i="2"/>
  <c r="DQ145" i="2"/>
  <c r="DQ146" i="2"/>
  <c r="DQ147" i="2"/>
  <c r="DQ148" i="2"/>
  <c r="DQ149" i="2"/>
  <c r="DQ150" i="2"/>
  <c r="DQ151" i="2"/>
  <c r="DQ152" i="2"/>
  <c r="DQ153" i="2"/>
  <c r="DQ154" i="2"/>
  <c r="DQ155" i="2"/>
  <c r="DQ156" i="2"/>
  <c r="DQ157" i="2"/>
  <c r="DQ158" i="2"/>
  <c r="DQ159" i="2"/>
  <c r="DQ160" i="2"/>
  <c r="DQ161" i="2"/>
  <c r="DQ162" i="2"/>
  <c r="DQ163" i="2"/>
  <c r="DQ164" i="2"/>
  <c r="DQ165" i="2"/>
  <c r="DQ166" i="2"/>
  <c r="DQ167" i="2"/>
  <c r="DQ168" i="2"/>
  <c r="DQ169" i="2"/>
  <c r="DQ170" i="2"/>
  <c r="DQ171" i="2"/>
  <c r="DQ172" i="2"/>
  <c r="DQ173" i="2"/>
  <c r="DQ174" i="2"/>
  <c r="DQ175" i="2"/>
  <c r="DQ176" i="2"/>
  <c r="DQ177" i="2"/>
  <c r="DQ178" i="2"/>
  <c r="DQ179" i="2"/>
  <c r="DQ180" i="2"/>
  <c r="DQ181" i="2"/>
  <c r="DQ182" i="2"/>
  <c r="DQ183" i="2"/>
  <c r="DQ184" i="2"/>
  <c r="DQ185" i="2"/>
  <c r="DQ186" i="2"/>
  <c r="DQ187" i="2"/>
  <c r="DQ188" i="2"/>
  <c r="DQ189" i="2"/>
  <c r="DQ190" i="2"/>
  <c r="DQ191" i="2"/>
  <c r="DQ192" i="2"/>
  <c r="DQ193" i="2"/>
  <c r="DQ194" i="2"/>
  <c r="DQ195" i="2"/>
  <c r="DQ196" i="2"/>
  <c r="DQ197" i="2"/>
  <c r="DQ198" i="2"/>
  <c r="DQ199" i="2"/>
  <c r="DQ200" i="2"/>
  <c r="DQ201" i="2"/>
  <c r="DQ202" i="2"/>
  <c r="DQ203" i="2"/>
  <c r="DQ204" i="2"/>
  <c r="DQ205" i="2"/>
  <c r="DQ206" i="2"/>
  <c r="DQ207" i="2"/>
  <c r="DQ208" i="2"/>
  <c r="DQ209" i="2"/>
  <c r="DQ210" i="2"/>
  <c r="DQ211" i="2"/>
  <c r="DQ212" i="2"/>
  <c r="DQ213" i="2"/>
  <c r="DQ214" i="2"/>
  <c r="DQ215" i="2"/>
  <c r="DQ216" i="2"/>
  <c r="DQ217" i="2"/>
  <c r="DQ218" i="2"/>
  <c r="DQ219" i="2"/>
  <c r="DQ220" i="2"/>
  <c r="DQ221" i="2"/>
  <c r="DQ222" i="2"/>
  <c r="DQ223" i="2"/>
  <c r="DQ224" i="2"/>
  <c r="DQ225" i="2"/>
  <c r="DQ226" i="2"/>
  <c r="DQ227" i="2"/>
  <c r="DQ228" i="2"/>
  <c r="DQ229" i="2"/>
  <c r="DQ230" i="2"/>
  <c r="DQ231" i="2"/>
  <c r="DQ232" i="2"/>
  <c r="DQ233" i="2"/>
  <c r="DQ234" i="2"/>
  <c r="DQ235" i="2"/>
  <c r="DQ236" i="2"/>
  <c r="DQ237" i="2"/>
  <c r="DQ238" i="2"/>
  <c r="DQ239" i="2"/>
  <c r="DQ240" i="2"/>
  <c r="DQ241" i="2"/>
  <c r="DQ242" i="2"/>
  <c r="DQ243" i="2"/>
  <c r="DQ244" i="2"/>
  <c r="DQ245" i="2"/>
  <c r="DQ246" i="2"/>
  <c r="DQ247" i="2"/>
  <c r="DQ248" i="2"/>
  <c r="DQ249" i="2"/>
  <c r="DQ250" i="2"/>
  <c r="DQ251" i="2"/>
  <c r="DQ252" i="2"/>
  <c r="DQ253" i="2"/>
  <c r="DQ254" i="2"/>
  <c r="DQ255" i="2"/>
  <c r="DQ256" i="2"/>
  <c r="DQ257" i="2"/>
  <c r="DQ258" i="2"/>
  <c r="DQ259" i="2"/>
  <c r="DQ260" i="2"/>
  <c r="DQ261" i="2"/>
  <c r="DQ262" i="2"/>
  <c r="DQ263" i="2"/>
  <c r="DQ264" i="2"/>
  <c r="DQ265" i="2"/>
  <c r="DQ266" i="2"/>
  <c r="DQ267" i="2"/>
  <c r="DQ268" i="2"/>
  <c r="DQ269" i="2"/>
  <c r="DQ270" i="2"/>
  <c r="DQ271" i="2"/>
  <c r="DQ272" i="2"/>
  <c r="DQ273" i="2"/>
  <c r="DQ274" i="2"/>
  <c r="DQ275" i="2"/>
  <c r="DQ276" i="2"/>
  <c r="DQ277" i="2"/>
  <c r="DQ278" i="2"/>
  <c r="DQ279" i="2"/>
  <c r="DQ280" i="2"/>
  <c r="DQ281" i="2"/>
  <c r="DQ282" i="2"/>
  <c r="DQ283" i="2"/>
  <c r="DQ284" i="2"/>
  <c r="DQ285" i="2"/>
  <c r="DQ286" i="2"/>
  <c r="DQ287" i="2"/>
  <c r="DQ288" i="2"/>
  <c r="DQ289" i="2"/>
  <c r="DQ290" i="2"/>
  <c r="DQ291" i="2"/>
  <c r="DQ292" i="2"/>
  <c r="DQ293" i="2"/>
  <c r="DQ294" i="2"/>
  <c r="DQ295" i="2"/>
  <c r="DQ296" i="2"/>
  <c r="DQ297" i="2"/>
  <c r="DQ298" i="2"/>
  <c r="DQ299" i="2"/>
  <c r="DQ300" i="2"/>
  <c r="DQ301" i="2"/>
  <c r="DQ302" i="2"/>
  <c r="DQ303" i="2"/>
  <c r="DQ304" i="2"/>
  <c r="DQ305" i="2"/>
  <c r="DQ306" i="2"/>
  <c r="DQ307" i="2"/>
  <c r="DQ308" i="2"/>
  <c r="DQ309" i="2"/>
  <c r="DQ310" i="2"/>
  <c r="DQ311" i="2"/>
  <c r="DQ312" i="2"/>
  <c r="DQ313" i="2"/>
  <c r="DQ314" i="2"/>
  <c r="DQ315" i="2"/>
  <c r="DQ316" i="2"/>
  <c r="DQ317" i="2"/>
  <c r="DQ318" i="2"/>
  <c r="DQ319" i="2"/>
  <c r="DQ320" i="2"/>
  <c r="DQ321" i="2"/>
  <c r="DQ322" i="2"/>
  <c r="DQ323" i="2"/>
  <c r="DQ324" i="2"/>
  <c r="DQ325" i="2"/>
  <c r="DQ326" i="2"/>
  <c r="DQ327" i="2"/>
  <c r="DQ328" i="2"/>
  <c r="DQ329" i="2"/>
  <c r="DQ330" i="2"/>
  <c r="DQ331" i="2"/>
  <c r="DQ332" i="2"/>
  <c r="DQ333" i="2"/>
  <c r="DQ334" i="2"/>
  <c r="DQ335" i="2"/>
  <c r="DQ336" i="2"/>
  <c r="DQ337" i="2"/>
  <c r="DQ338" i="2"/>
  <c r="DQ339" i="2"/>
  <c r="DQ340" i="2"/>
  <c r="DQ341" i="2"/>
  <c r="DQ342" i="2"/>
  <c r="DQ343" i="2"/>
  <c r="DQ344" i="2"/>
  <c r="DQ345" i="2"/>
  <c r="DQ346" i="2"/>
  <c r="DQ347" i="2"/>
  <c r="DQ348" i="2"/>
  <c r="DQ349" i="2"/>
  <c r="DQ350" i="2"/>
  <c r="DQ351" i="2"/>
  <c r="DQ352" i="2"/>
  <c r="DQ353" i="2"/>
  <c r="DQ354" i="2"/>
  <c r="DQ355" i="2"/>
  <c r="DQ356" i="2"/>
  <c r="DQ357" i="2"/>
  <c r="DQ358" i="2"/>
  <c r="DQ359" i="2"/>
  <c r="DQ360" i="2"/>
  <c r="DQ361" i="2"/>
  <c r="DQ362" i="2"/>
  <c r="DQ363" i="2"/>
  <c r="DQ364" i="2"/>
  <c r="DQ365" i="2"/>
  <c r="DQ366" i="2"/>
  <c r="DQ367" i="2"/>
  <c r="DQ368" i="2"/>
  <c r="DQ369" i="2"/>
  <c r="DQ370" i="2"/>
  <c r="DQ371" i="2"/>
  <c r="DQ372" i="2"/>
  <c r="DQ373" i="2"/>
  <c r="DQ374" i="2"/>
  <c r="DQ375" i="2"/>
  <c r="DQ376" i="2"/>
  <c r="DQ377" i="2"/>
  <c r="DQ378" i="2"/>
  <c r="DQ379" i="2"/>
  <c r="DQ380" i="2"/>
  <c r="DQ381" i="2"/>
  <c r="DQ382" i="2"/>
  <c r="DQ383" i="2"/>
  <c r="DQ384" i="2"/>
  <c r="DQ385" i="2"/>
  <c r="DQ386" i="2"/>
  <c r="DQ387" i="2"/>
  <c r="DQ388" i="2"/>
  <c r="DQ389" i="2"/>
  <c r="DQ390" i="2"/>
  <c r="DQ391" i="2"/>
  <c r="DQ392" i="2"/>
  <c r="DQ393" i="2"/>
  <c r="K73" i="4"/>
  <c r="K70" i="4"/>
  <c r="K69" i="4"/>
  <c r="K68" i="4"/>
  <c r="K66" i="4"/>
  <c r="K67" i="4"/>
  <c r="K64" i="4"/>
  <c r="K65" i="4"/>
  <c r="K63" i="4"/>
  <c r="K62" i="4"/>
  <c r="K60" i="4"/>
  <c r="K61" i="4"/>
  <c r="K58" i="4"/>
  <c r="K57" i="4"/>
  <c r="K56" i="4"/>
  <c r="K54" i="4"/>
  <c r="K39" i="4"/>
  <c r="K38" i="4"/>
  <c r="K36" i="4"/>
  <c r="K37" i="4"/>
  <c r="K3" i="4"/>
  <c r="K5" i="4"/>
  <c r="K4" i="4"/>
  <c r="K7" i="4"/>
  <c r="K6" i="4"/>
  <c r="K8" i="4"/>
  <c r="K9" i="4"/>
  <c r="K10" i="4"/>
  <c r="K11" i="4"/>
  <c r="K13" i="4"/>
  <c r="K12" i="4"/>
  <c r="K14" i="4"/>
  <c r="K15" i="4"/>
  <c r="K17" i="4"/>
  <c r="K16" i="4"/>
  <c r="K19" i="4"/>
  <c r="K18" i="4"/>
  <c r="K20" i="4"/>
  <c r="K21" i="4"/>
  <c r="K22" i="4"/>
  <c r="K23" i="4"/>
  <c r="K25" i="4"/>
  <c r="K24" i="4"/>
  <c r="K29" i="4"/>
  <c r="K28" i="4"/>
  <c r="K31" i="4"/>
  <c r="K30" i="4"/>
  <c r="K32" i="4"/>
  <c r="K33" i="4"/>
  <c r="K34" i="4"/>
  <c r="K35" i="4"/>
  <c r="K2" i="4"/>
  <c r="K3" i="6"/>
  <c r="J3" i="6"/>
  <c r="E169" i="2"/>
  <c r="E123" i="2"/>
  <c r="E107" i="2"/>
  <c r="E104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5" i="2"/>
  <c r="E106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N54" i="4"/>
  <c r="N56" i="4"/>
  <c r="N57" i="4"/>
  <c r="N58" i="4"/>
  <c r="N61" i="4"/>
  <c r="N60" i="4"/>
  <c r="N62" i="4"/>
  <c r="N63" i="4"/>
  <c r="N65" i="4"/>
  <c r="N64" i="4"/>
  <c r="N67" i="4"/>
  <c r="N66" i="4"/>
  <c r="N68" i="4"/>
  <c r="N69" i="4"/>
  <c r="N70" i="4"/>
  <c r="N73" i="4"/>
  <c r="F47" i="4"/>
  <c r="Q54" i="4"/>
  <c r="Q56" i="4"/>
  <c r="Q57" i="4"/>
  <c r="Q58" i="4"/>
  <c r="Q61" i="4"/>
  <c r="Q60" i="4"/>
  <c r="Q62" i="4"/>
  <c r="Q63" i="4"/>
  <c r="Q65" i="4"/>
  <c r="Q64" i="4"/>
  <c r="Q67" i="4"/>
  <c r="Q66" i="4"/>
  <c r="Q68" i="4"/>
  <c r="Q69" i="4"/>
  <c r="Q70" i="4"/>
  <c r="Q73" i="4"/>
  <c r="T54" i="4"/>
  <c r="T56" i="4"/>
  <c r="T57" i="4"/>
  <c r="T58" i="4"/>
  <c r="T61" i="4"/>
  <c r="T60" i="4"/>
  <c r="T62" i="4"/>
  <c r="T63" i="4"/>
  <c r="T65" i="4"/>
  <c r="T64" i="4"/>
  <c r="T67" i="4"/>
  <c r="T66" i="4"/>
  <c r="T68" i="4"/>
  <c r="T69" i="4"/>
  <c r="T70" i="4"/>
  <c r="T73" i="4"/>
  <c r="W54" i="4"/>
  <c r="W56" i="4"/>
  <c r="W57" i="4"/>
  <c r="W58" i="4"/>
  <c r="W61" i="4"/>
  <c r="W60" i="4"/>
  <c r="W62" i="4"/>
  <c r="W63" i="4"/>
  <c r="W65" i="4"/>
  <c r="W64" i="4"/>
  <c r="W67" i="4"/>
  <c r="W66" i="4"/>
  <c r="W68" i="4"/>
  <c r="W69" i="4"/>
  <c r="W70" i="4"/>
  <c r="W73" i="4"/>
  <c r="AC54" i="4"/>
  <c r="AC56" i="4"/>
  <c r="AC57" i="4"/>
  <c r="AC58" i="4"/>
  <c r="AC61" i="4"/>
  <c r="AC60" i="4"/>
  <c r="AC62" i="4"/>
  <c r="AC63" i="4"/>
  <c r="AC65" i="4"/>
  <c r="AC64" i="4"/>
  <c r="AC67" i="4"/>
  <c r="AC66" i="4"/>
  <c r="AC68" i="4"/>
  <c r="AC69" i="4"/>
  <c r="AC70" i="4"/>
  <c r="AC73" i="4"/>
  <c r="Z54" i="4"/>
  <c r="Z56" i="4"/>
  <c r="Z57" i="4"/>
  <c r="Z58" i="4"/>
  <c r="Z61" i="4"/>
  <c r="Z60" i="4"/>
  <c r="Z62" i="4"/>
  <c r="Z63" i="4"/>
  <c r="Z65" i="4"/>
  <c r="Z64" i="4"/>
  <c r="Z67" i="4"/>
  <c r="Z66" i="4"/>
  <c r="Z68" i="4"/>
  <c r="Z69" i="4"/>
  <c r="Z70" i="4"/>
  <c r="Z73" i="4"/>
  <c r="F44" i="4"/>
  <c r="AO28" i="4"/>
  <c r="AO31" i="4"/>
  <c r="AO30" i="4"/>
  <c r="AO32" i="4"/>
  <c r="AO33" i="4"/>
  <c r="AO34" i="4"/>
  <c r="AO35" i="4"/>
  <c r="AO37" i="4"/>
  <c r="AO36" i="4"/>
  <c r="AO38" i="4"/>
  <c r="AO39" i="4"/>
  <c r="AO54" i="4"/>
  <c r="AO56" i="4"/>
  <c r="AO57" i="4"/>
  <c r="AO58" i="4"/>
  <c r="AO61" i="4"/>
  <c r="AO60" i="4"/>
  <c r="AO62" i="4"/>
  <c r="AO63" i="4"/>
  <c r="AO65" i="4"/>
  <c r="AO64" i="4"/>
  <c r="AO67" i="4"/>
  <c r="AO66" i="4"/>
  <c r="AO68" i="4"/>
  <c r="AO69" i="4"/>
  <c r="AO70" i="4"/>
  <c r="AO73" i="4"/>
  <c r="AL28" i="4"/>
  <c r="AL31" i="4"/>
  <c r="AL30" i="4"/>
  <c r="AL32" i="4"/>
  <c r="AL33" i="4"/>
  <c r="AL34" i="4"/>
  <c r="AL35" i="4"/>
  <c r="AL37" i="4"/>
  <c r="AL36" i="4"/>
  <c r="AL38" i="4"/>
  <c r="AL39" i="4"/>
  <c r="AL54" i="4"/>
  <c r="AL56" i="4"/>
  <c r="AL57" i="4"/>
  <c r="AL58" i="4"/>
  <c r="AL61" i="4"/>
  <c r="AL60" i="4"/>
  <c r="AL62" i="4"/>
  <c r="AL63" i="4"/>
  <c r="AL65" i="4"/>
  <c r="AL64" i="4"/>
  <c r="AL67" i="4"/>
  <c r="AL66" i="4"/>
  <c r="AL68" i="4"/>
  <c r="AL69" i="4"/>
  <c r="AL70" i="4"/>
  <c r="AL73" i="4"/>
  <c r="AI28" i="4"/>
  <c r="AI31" i="4"/>
  <c r="AI30" i="4"/>
  <c r="AI32" i="4"/>
  <c r="AI33" i="4"/>
  <c r="AI34" i="4"/>
  <c r="AI35" i="4"/>
  <c r="AI37" i="4"/>
  <c r="AI36" i="4"/>
  <c r="AI38" i="4"/>
  <c r="AI39" i="4"/>
  <c r="AI54" i="4"/>
  <c r="AI56" i="4"/>
  <c r="AI57" i="4"/>
  <c r="AI58" i="4"/>
  <c r="AI61" i="4"/>
  <c r="AI60" i="4"/>
  <c r="AI62" i="4"/>
  <c r="AI63" i="4"/>
  <c r="AI65" i="4"/>
  <c r="AI64" i="4"/>
  <c r="AI67" i="4"/>
  <c r="AI66" i="4"/>
  <c r="AI68" i="4"/>
  <c r="AI69" i="4"/>
  <c r="AI70" i="4"/>
  <c r="AI73" i="4"/>
  <c r="AF28" i="4"/>
  <c r="AF31" i="4"/>
  <c r="AF30" i="4"/>
  <c r="AF32" i="4"/>
  <c r="AF33" i="4"/>
  <c r="AF34" i="4"/>
  <c r="AF35" i="4"/>
  <c r="AF37" i="4"/>
  <c r="AF36" i="4"/>
  <c r="AF38" i="4"/>
  <c r="AF39" i="4"/>
  <c r="AF54" i="4"/>
  <c r="AF56" i="4"/>
  <c r="AF57" i="4"/>
  <c r="AF58" i="4"/>
  <c r="AF61" i="4"/>
  <c r="AF60" i="4"/>
  <c r="AF62" i="4"/>
  <c r="AF63" i="4"/>
  <c r="AF65" i="4"/>
  <c r="AF64" i="4"/>
  <c r="AF67" i="4"/>
  <c r="AF66" i="4"/>
  <c r="AF68" i="4"/>
  <c r="AF69" i="4"/>
  <c r="AF70" i="4"/>
  <c r="AF73" i="4"/>
  <c r="AC31" i="4"/>
  <c r="AC30" i="4"/>
  <c r="AC32" i="4"/>
  <c r="AC33" i="4"/>
  <c r="AC34" i="4"/>
  <c r="AC35" i="4"/>
  <c r="AC37" i="4"/>
  <c r="AC36" i="4"/>
  <c r="AC38" i="4"/>
  <c r="AC39" i="4"/>
  <c r="Z31" i="4"/>
  <c r="Z30" i="4"/>
  <c r="Z32" i="4"/>
  <c r="Z33" i="4"/>
  <c r="Z34" i="4"/>
  <c r="Z35" i="4"/>
  <c r="Z37" i="4"/>
  <c r="Z36" i="4"/>
  <c r="Z38" i="4"/>
  <c r="Z39" i="4"/>
  <c r="W30" i="4"/>
  <c r="W32" i="4"/>
  <c r="W33" i="4"/>
  <c r="W34" i="4"/>
  <c r="W35" i="4"/>
  <c r="W37" i="4"/>
  <c r="W36" i="4"/>
  <c r="W38" i="4"/>
  <c r="W39" i="4"/>
  <c r="T33" i="4"/>
  <c r="T34" i="4"/>
  <c r="T35" i="4"/>
  <c r="T37" i="4"/>
  <c r="T36" i="4"/>
  <c r="T38" i="4"/>
  <c r="T39" i="4"/>
  <c r="Q33" i="4"/>
  <c r="Q34" i="4"/>
  <c r="Q35" i="4"/>
  <c r="Q37" i="4"/>
  <c r="Q36" i="4"/>
  <c r="Q38" i="4"/>
  <c r="Q39" i="4"/>
  <c r="N34" i="4"/>
  <c r="N35" i="4"/>
  <c r="N37" i="4"/>
  <c r="N36" i="4"/>
  <c r="N38" i="4"/>
  <c r="N39" i="4"/>
  <c r="F35" i="4"/>
  <c r="Z21" i="4"/>
  <c r="Z22" i="4"/>
  <c r="Z23" i="4"/>
  <c r="Z25" i="4"/>
  <c r="Z24" i="4"/>
  <c r="Z29" i="4"/>
  <c r="Z28" i="4"/>
  <c r="W21" i="4"/>
  <c r="W22" i="4"/>
  <c r="W23" i="4"/>
  <c r="W25" i="4"/>
  <c r="W24" i="4"/>
  <c r="W29" i="4"/>
  <c r="W28" i="4"/>
  <c r="W31" i="4"/>
  <c r="T21" i="4"/>
  <c r="T22" i="4"/>
  <c r="T23" i="4"/>
  <c r="T25" i="4"/>
  <c r="T24" i="4"/>
  <c r="T29" i="4"/>
  <c r="T28" i="4"/>
  <c r="T31" i="4"/>
  <c r="T30" i="4"/>
  <c r="T32" i="4"/>
  <c r="Q21" i="4"/>
  <c r="Q22" i="4"/>
  <c r="Q23" i="4"/>
  <c r="Q25" i="4"/>
  <c r="Q24" i="4"/>
  <c r="Q29" i="4"/>
  <c r="Q28" i="4"/>
  <c r="Q31" i="4"/>
  <c r="Q30" i="4"/>
  <c r="Q32" i="4"/>
  <c r="N21" i="4"/>
  <c r="N22" i="4"/>
  <c r="N23" i="4"/>
  <c r="N25" i="4"/>
  <c r="N24" i="4"/>
  <c r="N29" i="4"/>
  <c r="N28" i="4"/>
  <c r="N31" i="4"/>
  <c r="N30" i="4"/>
  <c r="N32" i="4"/>
  <c r="N33" i="4"/>
  <c r="F28" i="4"/>
  <c r="E13" i="2"/>
  <c r="E19" i="2"/>
  <c r="E17" i="2"/>
  <c r="E16" i="2"/>
  <c r="AO13" i="4"/>
  <c r="AO12" i="4"/>
  <c r="AO14" i="4"/>
  <c r="AO15" i="4"/>
  <c r="AO17" i="4"/>
  <c r="AO16" i="4"/>
  <c r="AO19" i="4"/>
  <c r="AO18" i="4"/>
  <c r="AO20" i="4"/>
  <c r="AO21" i="4"/>
  <c r="AO22" i="4"/>
  <c r="AO23" i="4"/>
  <c r="AO25" i="4"/>
  <c r="AO24" i="4"/>
  <c r="AO29" i="4"/>
  <c r="AL13" i="4"/>
  <c r="AL12" i="4"/>
  <c r="AL14" i="4"/>
  <c r="AL15" i="4"/>
  <c r="AL17" i="4"/>
  <c r="AL16" i="4"/>
  <c r="AL19" i="4"/>
  <c r="AL18" i="4"/>
  <c r="AL20" i="4"/>
  <c r="AL21" i="4"/>
  <c r="AL22" i="4"/>
  <c r="AL23" i="4"/>
  <c r="AL25" i="4"/>
  <c r="AL24" i="4"/>
  <c r="AL29" i="4"/>
  <c r="AI13" i="4"/>
  <c r="AI12" i="4"/>
  <c r="AI14" i="4"/>
  <c r="AI15" i="4"/>
  <c r="AI17" i="4"/>
  <c r="AI16" i="4"/>
  <c r="AI19" i="4"/>
  <c r="AI18" i="4"/>
  <c r="AI20" i="4"/>
  <c r="AI21" i="4"/>
  <c r="AI22" i="4"/>
  <c r="AI23" i="4"/>
  <c r="AI25" i="4"/>
  <c r="AI24" i="4"/>
  <c r="AI29" i="4"/>
  <c r="AF13" i="4"/>
  <c r="AF12" i="4"/>
  <c r="AF14" i="4"/>
  <c r="AF15" i="4"/>
  <c r="AF17" i="4"/>
  <c r="AF16" i="4"/>
  <c r="AF19" i="4"/>
  <c r="AF18" i="4"/>
  <c r="AF20" i="4"/>
  <c r="AF21" i="4"/>
  <c r="AF22" i="4"/>
  <c r="AF23" i="4"/>
  <c r="AF25" i="4"/>
  <c r="AF24" i="4"/>
  <c r="AF29" i="4"/>
  <c r="AC13" i="4"/>
  <c r="AC12" i="4"/>
  <c r="AC14" i="4"/>
  <c r="AC15" i="4"/>
  <c r="AC17" i="4"/>
  <c r="AC16" i="4"/>
  <c r="AC19" i="4"/>
  <c r="AC18" i="4"/>
  <c r="AC20" i="4"/>
  <c r="AC21" i="4"/>
  <c r="AC22" i="4"/>
  <c r="AC23" i="4"/>
  <c r="AC25" i="4"/>
  <c r="AC24" i="4"/>
  <c r="AC29" i="4"/>
  <c r="AC28" i="4"/>
  <c r="Z13" i="4"/>
  <c r="Z12" i="4"/>
  <c r="Z14" i="4"/>
  <c r="Z15" i="4"/>
  <c r="Z17" i="4"/>
  <c r="Z16" i="4"/>
  <c r="Z19" i="4"/>
  <c r="Z18" i="4"/>
  <c r="Z20" i="4"/>
  <c r="W13" i="4"/>
  <c r="W12" i="4"/>
  <c r="W14" i="4"/>
  <c r="W15" i="4"/>
  <c r="W17" i="4"/>
  <c r="W16" i="4"/>
  <c r="W19" i="4"/>
  <c r="W18" i="4"/>
  <c r="W20" i="4"/>
  <c r="T13" i="4"/>
  <c r="T12" i="4"/>
  <c r="T14" i="4"/>
  <c r="T15" i="4"/>
  <c r="T17" i="4"/>
  <c r="T16" i="4"/>
  <c r="T19" i="4"/>
  <c r="T18" i="4"/>
  <c r="T20" i="4"/>
  <c r="Q13" i="4"/>
  <c r="Q12" i="4"/>
  <c r="Q14" i="4"/>
  <c r="Q15" i="4"/>
  <c r="Q17" i="4"/>
  <c r="Q16" i="4"/>
  <c r="Q19" i="4"/>
  <c r="Q18" i="4"/>
  <c r="Q20" i="4"/>
  <c r="N13" i="4"/>
  <c r="N12" i="4"/>
  <c r="N14" i="4"/>
  <c r="N15" i="4"/>
  <c r="N17" i="4"/>
  <c r="N16" i="4"/>
  <c r="N19" i="4"/>
  <c r="N18" i="4"/>
  <c r="N20" i="4"/>
  <c r="F19" i="4"/>
  <c r="E9" i="2"/>
  <c r="E10" i="2"/>
  <c r="E11" i="2"/>
  <c r="E12" i="2"/>
  <c r="E14" i="2"/>
  <c r="E15" i="2"/>
  <c r="E8" i="2"/>
  <c r="DC22" i="4"/>
  <c r="DC23" i="4"/>
  <c r="DC25" i="4"/>
  <c r="DC24" i="4"/>
  <c r="DC29" i="4"/>
  <c r="DC28" i="4"/>
  <c r="DC31" i="4"/>
  <c r="DC30" i="4"/>
  <c r="DC32" i="4"/>
  <c r="DC33" i="4"/>
  <c r="DC34" i="4"/>
  <c r="DC35" i="4"/>
  <c r="DC37" i="4"/>
  <c r="DC36" i="4"/>
  <c r="DC38" i="4"/>
  <c r="DC39" i="4"/>
  <c r="DC55" i="4"/>
  <c r="DC54" i="4"/>
  <c r="DC56" i="4"/>
  <c r="DC57" i="4"/>
  <c r="DC58" i="4"/>
  <c r="DC61" i="4"/>
  <c r="DC60" i="4"/>
  <c r="DC62" i="4"/>
  <c r="DC63" i="4"/>
  <c r="DC65" i="4"/>
  <c r="DC64" i="4"/>
  <c r="DC67" i="4"/>
  <c r="DC66" i="4"/>
  <c r="DC68" i="4"/>
  <c r="DC69" i="4"/>
  <c r="DC70" i="4"/>
  <c r="DC73" i="4"/>
  <c r="DC2" i="4"/>
  <c r="DC3" i="4"/>
  <c r="DC5" i="4"/>
  <c r="DC4" i="4"/>
  <c r="DC7" i="4"/>
  <c r="DC6" i="4"/>
  <c r="DC8" i="4"/>
  <c r="DC9" i="4"/>
  <c r="DC10" i="4"/>
  <c r="DC11" i="4"/>
  <c r="DC13" i="4"/>
  <c r="DC12" i="4"/>
  <c r="DC14" i="4"/>
  <c r="DC15" i="4"/>
  <c r="DC17" i="4"/>
  <c r="DC16" i="4"/>
  <c r="DC19" i="4"/>
  <c r="DC18" i="4"/>
  <c r="DC20" i="4"/>
  <c r="DC21" i="4"/>
  <c r="F15" i="4"/>
  <c r="AR15" i="4"/>
  <c r="AU15" i="4"/>
  <c r="AX15" i="4"/>
  <c r="BA15" i="4"/>
  <c r="BD15" i="4"/>
  <c r="BG15" i="4"/>
  <c r="BJ15" i="4"/>
  <c r="BM15" i="4"/>
  <c r="BP15" i="4"/>
  <c r="BS15" i="4"/>
  <c r="BV15" i="4"/>
  <c r="BY15" i="4"/>
  <c r="CB15" i="4"/>
  <c r="CE15" i="4"/>
  <c r="CH15" i="4"/>
  <c r="CK15" i="4"/>
  <c r="CN15" i="4"/>
  <c r="CQ15" i="4"/>
  <c r="CT15" i="4"/>
  <c r="CW15" i="4"/>
  <c r="CZ15" i="4"/>
  <c r="F17" i="4"/>
  <c r="AR17" i="4"/>
  <c r="AU17" i="4"/>
  <c r="AX17" i="4"/>
  <c r="BA17" i="4"/>
  <c r="BD17" i="4"/>
  <c r="BG17" i="4"/>
  <c r="BJ17" i="4"/>
  <c r="BM17" i="4"/>
  <c r="BP17" i="4"/>
  <c r="BS17" i="4"/>
  <c r="BV17" i="4"/>
  <c r="BY17" i="4"/>
  <c r="CB17" i="4"/>
  <c r="CE17" i="4"/>
  <c r="CH17" i="4"/>
  <c r="CK17" i="4"/>
  <c r="CN17" i="4"/>
  <c r="CQ17" i="4"/>
  <c r="CT17" i="4"/>
  <c r="CW17" i="4"/>
  <c r="CZ17" i="4"/>
  <c r="F16" i="4"/>
  <c r="AR16" i="4"/>
  <c r="AU16" i="4"/>
  <c r="AX16" i="4"/>
  <c r="BA16" i="4"/>
  <c r="BD16" i="4"/>
  <c r="BG16" i="4"/>
  <c r="BJ16" i="4"/>
  <c r="BM16" i="4"/>
  <c r="BP16" i="4"/>
  <c r="BS16" i="4"/>
  <c r="BV16" i="4"/>
  <c r="BY16" i="4"/>
  <c r="CB16" i="4"/>
  <c r="CE16" i="4"/>
  <c r="CH16" i="4"/>
  <c r="CK16" i="4"/>
  <c r="CN16" i="4"/>
  <c r="CQ16" i="4"/>
  <c r="CT16" i="4"/>
  <c r="CW16" i="4"/>
  <c r="CZ16" i="4"/>
  <c r="AR19" i="4"/>
  <c r="AU19" i="4"/>
  <c r="AX19" i="4"/>
  <c r="BA19" i="4"/>
  <c r="BD19" i="4"/>
  <c r="BG19" i="4"/>
  <c r="BJ19" i="4"/>
  <c r="BM19" i="4"/>
  <c r="BP19" i="4"/>
  <c r="BS19" i="4"/>
  <c r="BV19" i="4"/>
  <c r="BY19" i="4"/>
  <c r="CB19" i="4"/>
  <c r="CE19" i="4"/>
  <c r="CH19" i="4"/>
  <c r="CK19" i="4"/>
  <c r="CN19" i="4"/>
  <c r="CQ19" i="4"/>
  <c r="CT19" i="4"/>
  <c r="CW19" i="4"/>
  <c r="CZ19" i="4"/>
  <c r="F18" i="4"/>
  <c r="AR18" i="4"/>
  <c r="AU18" i="4"/>
  <c r="AX18" i="4"/>
  <c r="BA18" i="4"/>
  <c r="BD18" i="4"/>
  <c r="BG18" i="4"/>
  <c r="BJ18" i="4"/>
  <c r="BM18" i="4"/>
  <c r="BP18" i="4"/>
  <c r="BS18" i="4"/>
  <c r="BV18" i="4"/>
  <c r="BY18" i="4"/>
  <c r="CB18" i="4"/>
  <c r="CE18" i="4"/>
  <c r="CH18" i="4"/>
  <c r="CK18" i="4"/>
  <c r="CN18" i="4"/>
  <c r="CQ18" i="4"/>
  <c r="CT18" i="4"/>
  <c r="CW18" i="4"/>
  <c r="CZ18" i="4"/>
  <c r="F20" i="4"/>
  <c r="AR20" i="4"/>
  <c r="AU20" i="4"/>
  <c r="AX20" i="4"/>
  <c r="BA20" i="4"/>
  <c r="BD20" i="4"/>
  <c r="BG20" i="4"/>
  <c r="BJ20" i="4"/>
  <c r="BM20" i="4"/>
  <c r="BP20" i="4"/>
  <c r="BS20" i="4"/>
  <c r="BV20" i="4"/>
  <c r="BY20" i="4"/>
  <c r="CB20" i="4"/>
  <c r="CE20" i="4"/>
  <c r="CH20" i="4"/>
  <c r="CK20" i="4"/>
  <c r="CN20" i="4"/>
  <c r="CQ20" i="4"/>
  <c r="CT20" i="4"/>
  <c r="CW20" i="4"/>
  <c r="CZ20" i="4"/>
  <c r="F21" i="4"/>
  <c r="AR21" i="4"/>
  <c r="AU21" i="4"/>
  <c r="AX21" i="4"/>
  <c r="BA21" i="4"/>
  <c r="BD21" i="4"/>
  <c r="BG21" i="4"/>
  <c r="BJ21" i="4"/>
  <c r="BM21" i="4"/>
  <c r="BP21" i="4"/>
  <c r="BS21" i="4"/>
  <c r="BV21" i="4"/>
  <c r="BY21" i="4"/>
  <c r="CB21" i="4"/>
  <c r="CE21" i="4"/>
  <c r="CH21" i="4"/>
  <c r="CK21" i="4"/>
  <c r="CN21" i="4"/>
  <c r="CQ21" i="4"/>
  <c r="CT21" i="4"/>
  <c r="CW21" i="4"/>
  <c r="CZ21" i="4"/>
  <c r="F22" i="4"/>
  <c r="AR22" i="4"/>
  <c r="AU22" i="4"/>
  <c r="AX22" i="4"/>
  <c r="BA22" i="4"/>
  <c r="BD22" i="4"/>
  <c r="BG22" i="4"/>
  <c r="BJ22" i="4"/>
  <c r="BM22" i="4"/>
  <c r="BP22" i="4"/>
  <c r="BS22" i="4"/>
  <c r="BV22" i="4"/>
  <c r="BY22" i="4"/>
  <c r="CB22" i="4"/>
  <c r="CE22" i="4"/>
  <c r="CH22" i="4"/>
  <c r="CK22" i="4"/>
  <c r="CN22" i="4"/>
  <c r="CQ22" i="4"/>
  <c r="CT22" i="4"/>
  <c r="CW22" i="4"/>
  <c r="CZ22" i="4"/>
  <c r="F23" i="4"/>
  <c r="AR23" i="4"/>
  <c r="AU23" i="4"/>
  <c r="AX23" i="4"/>
  <c r="BA23" i="4"/>
  <c r="BD23" i="4"/>
  <c r="BG23" i="4"/>
  <c r="BJ23" i="4"/>
  <c r="BM23" i="4"/>
  <c r="BP23" i="4"/>
  <c r="BS23" i="4"/>
  <c r="BV23" i="4"/>
  <c r="BY23" i="4"/>
  <c r="CB23" i="4"/>
  <c r="CE23" i="4"/>
  <c r="CH23" i="4"/>
  <c r="CK23" i="4"/>
  <c r="CN23" i="4"/>
  <c r="CQ23" i="4"/>
  <c r="CT23" i="4"/>
  <c r="CW23" i="4"/>
  <c r="CZ23" i="4"/>
  <c r="F25" i="4"/>
  <c r="AR25" i="4"/>
  <c r="AU25" i="4"/>
  <c r="AX25" i="4"/>
  <c r="BA25" i="4"/>
  <c r="BD25" i="4"/>
  <c r="BG25" i="4"/>
  <c r="BJ25" i="4"/>
  <c r="BM25" i="4"/>
  <c r="BP25" i="4"/>
  <c r="BS25" i="4"/>
  <c r="BV25" i="4"/>
  <c r="BY25" i="4"/>
  <c r="CB25" i="4"/>
  <c r="CE25" i="4"/>
  <c r="CH25" i="4"/>
  <c r="CK25" i="4"/>
  <c r="CN25" i="4"/>
  <c r="CQ25" i="4"/>
  <c r="CT25" i="4"/>
  <c r="CW25" i="4"/>
  <c r="CZ25" i="4"/>
  <c r="F24" i="4"/>
  <c r="AR24" i="4"/>
  <c r="AU24" i="4"/>
  <c r="AX24" i="4"/>
  <c r="BA24" i="4"/>
  <c r="BD24" i="4"/>
  <c r="BG24" i="4"/>
  <c r="BJ24" i="4"/>
  <c r="BM24" i="4"/>
  <c r="BP24" i="4"/>
  <c r="BS24" i="4"/>
  <c r="BV24" i="4"/>
  <c r="BY24" i="4"/>
  <c r="CB24" i="4"/>
  <c r="CE24" i="4"/>
  <c r="CH24" i="4"/>
  <c r="CK24" i="4"/>
  <c r="CN24" i="4"/>
  <c r="CQ24" i="4"/>
  <c r="CT24" i="4"/>
  <c r="CW24" i="4"/>
  <c r="CZ24" i="4"/>
  <c r="F29" i="4"/>
  <c r="AR29" i="4"/>
  <c r="AU29" i="4"/>
  <c r="AX29" i="4"/>
  <c r="BA29" i="4"/>
  <c r="BD29" i="4"/>
  <c r="BG29" i="4"/>
  <c r="BJ29" i="4"/>
  <c r="BM29" i="4"/>
  <c r="BP29" i="4"/>
  <c r="BS29" i="4"/>
  <c r="BV29" i="4"/>
  <c r="BY29" i="4"/>
  <c r="CB29" i="4"/>
  <c r="CE29" i="4"/>
  <c r="CH29" i="4"/>
  <c r="CK29" i="4"/>
  <c r="CN29" i="4"/>
  <c r="CQ29" i="4"/>
  <c r="CT29" i="4"/>
  <c r="CW29" i="4"/>
  <c r="CZ29" i="4"/>
  <c r="AR28" i="4"/>
  <c r="AU28" i="4"/>
  <c r="AX28" i="4"/>
  <c r="BA28" i="4"/>
  <c r="BD28" i="4"/>
  <c r="BG28" i="4"/>
  <c r="BJ28" i="4"/>
  <c r="BM28" i="4"/>
  <c r="BP28" i="4"/>
  <c r="BS28" i="4"/>
  <c r="BV28" i="4"/>
  <c r="BY28" i="4"/>
  <c r="CB28" i="4"/>
  <c r="CE28" i="4"/>
  <c r="CH28" i="4"/>
  <c r="CK28" i="4"/>
  <c r="CN28" i="4"/>
  <c r="CQ28" i="4"/>
  <c r="CT28" i="4"/>
  <c r="CW28" i="4"/>
  <c r="CZ28" i="4"/>
  <c r="F31" i="4"/>
  <c r="AR31" i="4"/>
  <c r="AU31" i="4"/>
  <c r="AX31" i="4"/>
  <c r="BA31" i="4"/>
  <c r="BD31" i="4"/>
  <c r="BG31" i="4"/>
  <c r="BJ31" i="4"/>
  <c r="BM31" i="4"/>
  <c r="BP31" i="4"/>
  <c r="BS31" i="4"/>
  <c r="BV31" i="4"/>
  <c r="BY31" i="4"/>
  <c r="CB31" i="4"/>
  <c r="CE31" i="4"/>
  <c r="CH31" i="4"/>
  <c r="CK31" i="4"/>
  <c r="CN31" i="4"/>
  <c r="CQ31" i="4"/>
  <c r="CT31" i="4"/>
  <c r="CW31" i="4"/>
  <c r="CZ31" i="4"/>
  <c r="F30" i="4"/>
  <c r="AR30" i="4"/>
  <c r="AU30" i="4"/>
  <c r="AX30" i="4"/>
  <c r="BA30" i="4"/>
  <c r="BD30" i="4"/>
  <c r="BG30" i="4"/>
  <c r="BJ30" i="4"/>
  <c r="BM30" i="4"/>
  <c r="BP30" i="4"/>
  <c r="BS30" i="4"/>
  <c r="BV30" i="4"/>
  <c r="BY30" i="4"/>
  <c r="CB30" i="4"/>
  <c r="CE30" i="4"/>
  <c r="CH30" i="4"/>
  <c r="CK30" i="4"/>
  <c r="CN30" i="4"/>
  <c r="CQ30" i="4"/>
  <c r="CT30" i="4"/>
  <c r="CW30" i="4"/>
  <c r="CZ30" i="4"/>
  <c r="F32" i="4"/>
  <c r="AR32" i="4"/>
  <c r="AU32" i="4"/>
  <c r="AX32" i="4"/>
  <c r="BA32" i="4"/>
  <c r="BD32" i="4"/>
  <c r="BG32" i="4"/>
  <c r="BJ32" i="4"/>
  <c r="BM32" i="4"/>
  <c r="BP32" i="4"/>
  <c r="BS32" i="4"/>
  <c r="BV32" i="4"/>
  <c r="BY32" i="4"/>
  <c r="CB32" i="4"/>
  <c r="CE32" i="4"/>
  <c r="CH32" i="4"/>
  <c r="CK32" i="4"/>
  <c r="CN32" i="4"/>
  <c r="CQ32" i="4"/>
  <c r="CT32" i="4"/>
  <c r="CW32" i="4"/>
  <c r="CZ32" i="4"/>
  <c r="F33" i="4"/>
  <c r="AR33" i="4"/>
  <c r="AU33" i="4"/>
  <c r="AX33" i="4"/>
  <c r="BA33" i="4"/>
  <c r="BD33" i="4"/>
  <c r="BG33" i="4"/>
  <c r="BJ33" i="4"/>
  <c r="BM33" i="4"/>
  <c r="BP33" i="4"/>
  <c r="BS33" i="4"/>
  <c r="BV33" i="4"/>
  <c r="BY33" i="4"/>
  <c r="CB33" i="4"/>
  <c r="CE33" i="4"/>
  <c r="CH33" i="4"/>
  <c r="CK33" i="4"/>
  <c r="CN33" i="4"/>
  <c r="CQ33" i="4"/>
  <c r="CT33" i="4"/>
  <c r="CW33" i="4"/>
  <c r="CZ33" i="4"/>
  <c r="F34" i="4"/>
  <c r="AR34" i="4"/>
  <c r="AU34" i="4"/>
  <c r="AX34" i="4"/>
  <c r="BA34" i="4"/>
  <c r="BD34" i="4"/>
  <c r="BG34" i="4"/>
  <c r="BJ34" i="4"/>
  <c r="BM34" i="4"/>
  <c r="BP34" i="4"/>
  <c r="BS34" i="4"/>
  <c r="BV34" i="4"/>
  <c r="BY34" i="4"/>
  <c r="CB34" i="4"/>
  <c r="CE34" i="4"/>
  <c r="CH34" i="4"/>
  <c r="CK34" i="4"/>
  <c r="CN34" i="4"/>
  <c r="CQ34" i="4"/>
  <c r="CT34" i="4"/>
  <c r="CW34" i="4"/>
  <c r="CZ34" i="4"/>
  <c r="AR35" i="4"/>
  <c r="AU35" i="4"/>
  <c r="AX35" i="4"/>
  <c r="BA35" i="4"/>
  <c r="BD35" i="4"/>
  <c r="BG35" i="4"/>
  <c r="BJ35" i="4"/>
  <c r="BM35" i="4"/>
  <c r="BP35" i="4"/>
  <c r="BS35" i="4"/>
  <c r="BV35" i="4"/>
  <c r="BY35" i="4"/>
  <c r="CB35" i="4"/>
  <c r="CE35" i="4"/>
  <c r="CH35" i="4"/>
  <c r="CK35" i="4"/>
  <c r="CN35" i="4"/>
  <c r="CQ35" i="4"/>
  <c r="CT35" i="4"/>
  <c r="CW35" i="4"/>
  <c r="CZ35" i="4"/>
  <c r="F37" i="4"/>
  <c r="AR37" i="4"/>
  <c r="AU37" i="4"/>
  <c r="AX37" i="4"/>
  <c r="BA37" i="4"/>
  <c r="BD37" i="4"/>
  <c r="BG37" i="4"/>
  <c r="BJ37" i="4"/>
  <c r="BM37" i="4"/>
  <c r="BP37" i="4"/>
  <c r="BS37" i="4"/>
  <c r="BV37" i="4"/>
  <c r="BY37" i="4"/>
  <c r="CB37" i="4"/>
  <c r="CE37" i="4"/>
  <c r="CH37" i="4"/>
  <c r="CK37" i="4"/>
  <c r="CN37" i="4"/>
  <c r="CQ37" i="4"/>
  <c r="CT37" i="4"/>
  <c r="CW37" i="4"/>
  <c r="CZ37" i="4"/>
  <c r="F36" i="4"/>
  <c r="AR36" i="4"/>
  <c r="AU36" i="4"/>
  <c r="AX36" i="4"/>
  <c r="BA36" i="4"/>
  <c r="BD36" i="4"/>
  <c r="BG36" i="4"/>
  <c r="BJ36" i="4"/>
  <c r="BM36" i="4"/>
  <c r="BP36" i="4"/>
  <c r="BS36" i="4"/>
  <c r="BV36" i="4"/>
  <c r="BY36" i="4"/>
  <c r="CB36" i="4"/>
  <c r="CE36" i="4"/>
  <c r="CH36" i="4"/>
  <c r="CK36" i="4"/>
  <c r="CN36" i="4"/>
  <c r="CQ36" i="4"/>
  <c r="CT36" i="4"/>
  <c r="CW36" i="4"/>
  <c r="CZ36" i="4"/>
  <c r="F38" i="4"/>
  <c r="AR38" i="4"/>
  <c r="AU38" i="4"/>
  <c r="AX38" i="4"/>
  <c r="BA38" i="4"/>
  <c r="BD38" i="4"/>
  <c r="BG38" i="4"/>
  <c r="BJ38" i="4"/>
  <c r="BM38" i="4"/>
  <c r="BP38" i="4"/>
  <c r="BS38" i="4"/>
  <c r="BV38" i="4"/>
  <c r="BY38" i="4"/>
  <c r="CB38" i="4"/>
  <c r="CE38" i="4"/>
  <c r="CH38" i="4"/>
  <c r="CK38" i="4"/>
  <c r="CN38" i="4"/>
  <c r="CQ38" i="4"/>
  <c r="CT38" i="4"/>
  <c r="CW38" i="4"/>
  <c r="CZ38" i="4"/>
  <c r="F39" i="4"/>
  <c r="AR39" i="4"/>
  <c r="AU39" i="4"/>
  <c r="AX39" i="4"/>
  <c r="BA39" i="4"/>
  <c r="BD39" i="4"/>
  <c r="BG39" i="4"/>
  <c r="BJ39" i="4"/>
  <c r="BM39" i="4"/>
  <c r="BP39" i="4"/>
  <c r="BS39" i="4"/>
  <c r="BV39" i="4"/>
  <c r="BY39" i="4"/>
  <c r="CB39" i="4"/>
  <c r="CE39" i="4"/>
  <c r="CH39" i="4"/>
  <c r="CK39" i="4"/>
  <c r="CN39" i="4"/>
  <c r="CQ39" i="4"/>
  <c r="CT39" i="4"/>
  <c r="CW39" i="4"/>
  <c r="CZ39" i="4"/>
  <c r="F43" i="4"/>
  <c r="F42" i="4"/>
  <c r="F45" i="4"/>
  <c r="F46" i="4"/>
  <c r="F48" i="4"/>
  <c r="F50" i="4"/>
  <c r="F51" i="4"/>
  <c r="AR55" i="4"/>
  <c r="AU55" i="4"/>
  <c r="AX55" i="4"/>
  <c r="BA55" i="4"/>
  <c r="BD55" i="4"/>
  <c r="BG55" i="4"/>
  <c r="BJ55" i="4"/>
  <c r="BM55" i="4"/>
  <c r="BP55" i="4"/>
  <c r="BS55" i="4"/>
  <c r="BV55" i="4"/>
  <c r="BY55" i="4"/>
  <c r="CB55" i="4"/>
  <c r="CE55" i="4"/>
  <c r="CH55" i="4"/>
  <c r="CK55" i="4"/>
  <c r="CN55" i="4"/>
  <c r="CQ55" i="4"/>
  <c r="CT55" i="4"/>
  <c r="CW55" i="4"/>
  <c r="CZ55" i="4"/>
  <c r="F54" i="4"/>
  <c r="AR54" i="4"/>
  <c r="AU54" i="4"/>
  <c r="AX54" i="4"/>
  <c r="BA54" i="4"/>
  <c r="BD54" i="4"/>
  <c r="BG54" i="4"/>
  <c r="BJ54" i="4"/>
  <c r="BM54" i="4"/>
  <c r="BP54" i="4"/>
  <c r="BS54" i="4"/>
  <c r="BV54" i="4"/>
  <c r="BY54" i="4"/>
  <c r="CB54" i="4"/>
  <c r="CE54" i="4"/>
  <c r="CH54" i="4"/>
  <c r="CK54" i="4"/>
  <c r="CN54" i="4"/>
  <c r="CQ54" i="4"/>
  <c r="CT54" i="4"/>
  <c r="CW54" i="4"/>
  <c r="CZ54" i="4"/>
  <c r="F56" i="4"/>
  <c r="AR56" i="4"/>
  <c r="AU56" i="4"/>
  <c r="AX56" i="4"/>
  <c r="BA56" i="4"/>
  <c r="BD56" i="4"/>
  <c r="BG56" i="4"/>
  <c r="BJ56" i="4"/>
  <c r="BM56" i="4"/>
  <c r="BP56" i="4"/>
  <c r="BS56" i="4"/>
  <c r="BV56" i="4"/>
  <c r="BY56" i="4"/>
  <c r="CB56" i="4"/>
  <c r="CE56" i="4"/>
  <c r="CH56" i="4"/>
  <c r="CK56" i="4"/>
  <c r="CN56" i="4"/>
  <c r="CQ56" i="4"/>
  <c r="CT56" i="4"/>
  <c r="CW56" i="4"/>
  <c r="CZ56" i="4"/>
  <c r="F57" i="4"/>
  <c r="AR57" i="4"/>
  <c r="AU57" i="4"/>
  <c r="AX57" i="4"/>
  <c r="BA57" i="4"/>
  <c r="BD57" i="4"/>
  <c r="BG57" i="4"/>
  <c r="BJ57" i="4"/>
  <c r="BM57" i="4"/>
  <c r="BP57" i="4"/>
  <c r="BS57" i="4"/>
  <c r="BV57" i="4"/>
  <c r="BY57" i="4"/>
  <c r="CB57" i="4"/>
  <c r="CE57" i="4"/>
  <c r="CH57" i="4"/>
  <c r="CK57" i="4"/>
  <c r="CN57" i="4"/>
  <c r="CQ57" i="4"/>
  <c r="CT57" i="4"/>
  <c r="CW57" i="4"/>
  <c r="CZ57" i="4"/>
  <c r="F58" i="4"/>
  <c r="AR58" i="4"/>
  <c r="AU58" i="4"/>
  <c r="AX58" i="4"/>
  <c r="BA58" i="4"/>
  <c r="BD58" i="4"/>
  <c r="BG58" i="4"/>
  <c r="BJ58" i="4"/>
  <c r="BM58" i="4"/>
  <c r="BP58" i="4"/>
  <c r="BS58" i="4"/>
  <c r="BV58" i="4"/>
  <c r="BY58" i="4"/>
  <c r="CB58" i="4"/>
  <c r="CE58" i="4"/>
  <c r="CH58" i="4"/>
  <c r="CK58" i="4"/>
  <c r="CN58" i="4"/>
  <c r="CQ58" i="4"/>
  <c r="CT58" i="4"/>
  <c r="CW58" i="4"/>
  <c r="CZ58" i="4"/>
  <c r="F61" i="4"/>
  <c r="AR61" i="4"/>
  <c r="AU61" i="4"/>
  <c r="AX61" i="4"/>
  <c r="BA61" i="4"/>
  <c r="BD61" i="4"/>
  <c r="BG61" i="4"/>
  <c r="BJ61" i="4"/>
  <c r="BM61" i="4"/>
  <c r="BP61" i="4"/>
  <c r="BS61" i="4"/>
  <c r="BV61" i="4"/>
  <c r="BY61" i="4"/>
  <c r="CB61" i="4"/>
  <c r="CE61" i="4"/>
  <c r="CH61" i="4"/>
  <c r="CK61" i="4"/>
  <c r="CN61" i="4"/>
  <c r="CQ61" i="4"/>
  <c r="CT61" i="4"/>
  <c r="CW61" i="4"/>
  <c r="CZ61" i="4"/>
  <c r="F60" i="4"/>
  <c r="AR60" i="4"/>
  <c r="AU60" i="4"/>
  <c r="AX60" i="4"/>
  <c r="BA60" i="4"/>
  <c r="BD60" i="4"/>
  <c r="BG60" i="4"/>
  <c r="BJ60" i="4"/>
  <c r="BM60" i="4"/>
  <c r="BP60" i="4"/>
  <c r="BS60" i="4"/>
  <c r="BV60" i="4"/>
  <c r="BY60" i="4"/>
  <c r="CB60" i="4"/>
  <c r="CE60" i="4"/>
  <c r="CH60" i="4"/>
  <c r="CK60" i="4"/>
  <c r="CN60" i="4"/>
  <c r="CQ60" i="4"/>
  <c r="CT60" i="4"/>
  <c r="CW60" i="4"/>
  <c r="CZ60" i="4"/>
  <c r="F62" i="4"/>
  <c r="AR62" i="4"/>
  <c r="AU62" i="4"/>
  <c r="AX62" i="4"/>
  <c r="BA62" i="4"/>
  <c r="BD62" i="4"/>
  <c r="BG62" i="4"/>
  <c r="BJ62" i="4"/>
  <c r="BM62" i="4"/>
  <c r="BP62" i="4"/>
  <c r="BS62" i="4"/>
  <c r="BV62" i="4"/>
  <c r="BY62" i="4"/>
  <c r="CB62" i="4"/>
  <c r="CE62" i="4"/>
  <c r="CH62" i="4"/>
  <c r="CK62" i="4"/>
  <c r="CN62" i="4"/>
  <c r="CQ62" i="4"/>
  <c r="CT62" i="4"/>
  <c r="CW62" i="4"/>
  <c r="CZ62" i="4"/>
  <c r="F63" i="4"/>
  <c r="AR63" i="4"/>
  <c r="AU63" i="4"/>
  <c r="AX63" i="4"/>
  <c r="BA63" i="4"/>
  <c r="BD63" i="4"/>
  <c r="BG63" i="4"/>
  <c r="BJ63" i="4"/>
  <c r="BM63" i="4"/>
  <c r="BP63" i="4"/>
  <c r="BS63" i="4"/>
  <c r="BV63" i="4"/>
  <c r="BY63" i="4"/>
  <c r="CB63" i="4"/>
  <c r="CE63" i="4"/>
  <c r="CH63" i="4"/>
  <c r="CK63" i="4"/>
  <c r="CN63" i="4"/>
  <c r="CQ63" i="4"/>
  <c r="CT63" i="4"/>
  <c r="CW63" i="4"/>
  <c r="CZ63" i="4"/>
  <c r="F65" i="4"/>
  <c r="AR65" i="4"/>
  <c r="AU65" i="4"/>
  <c r="AX65" i="4"/>
  <c r="BA65" i="4"/>
  <c r="BD65" i="4"/>
  <c r="BG65" i="4"/>
  <c r="BJ65" i="4"/>
  <c r="BM65" i="4"/>
  <c r="BP65" i="4"/>
  <c r="BS65" i="4"/>
  <c r="BV65" i="4"/>
  <c r="BY65" i="4"/>
  <c r="CB65" i="4"/>
  <c r="CE65" i="4"/>
  <c r="CH65" i="4"/>
  <c r="CK65" i="4"/>
  <c r="CN65" i="4"/>
  <c r="CQ65" i="4"/>
  <c r="CT65" i="4"/>
  <c r="CW65" i="4"/>
  <c r="CZ65" i="4"/>
  <c r="F64" i="4"/>
  <c r="AR64" i="4"/>
  <c r="AU64" i="4"/>
  <c r="AX64" i="4"/>
  <c r="BA64" i="4"/>
  <c r="BD64" i="4"/>
  <c r="BG64" i="4"/>
  <c r="BJ64" i="4"/>
  <c r="BM64" i="4"/>
  <c r="BP64" i="4"/>
  <c r="BS64" i="4"/>
  <c r="BV64" i="4"/>
  <c r="BY64" i="4"/>
  <c r="CB64" i="4"/>
  <c r="CE64" i="4"/>
  <c r="CH64" i="4"/>
  <c r="CK64" i="4"/>
  <c r="CN64" i="4"/>
  <c r="CQ64" i="4"/>
  <c r="CT64" i="4"/>
  <c r="CW64" i="4"/>
  <c r="CZ64" i="4"/>
  <c r="F67" i="4"/>
  <c r="AR67" i="4"/>
  <c r="AU67" i="4"/>
  <c r="AX67" i="4"/>
  <c r="BA67" i="4"/>
  <c r="BD67" i="4"/>
  <c r="BG67" i="4"/>
  <c r="BJ67" i="4"/>
  <c r="BM67" i="4"/>
  <c r="BP67" i="4"/>
  <c r="BS67" i="4"/>
  <c r="BV67" i="4"/>
  <c r="BY67" i="4"/>
  <c r="CB67" i="4"/>
  <c r="CE67" i="4"/>
  <c r="CH67" i="4"/>
  <c r="CK67" i="4"/>
  <c r="CN67" i="4"/>
  <c r="CQ67" i="4"/>
  <c r="CT67" i="4"/>
  <c r="CW67" i="4"/>
  <c r="CZ67" i="4"/>
  <c r="F66" i="4"/>
  <c r="AR66" i="4"/>
  <c r="AU66" i="4"/>
  <c r="AX66" i="4"/>
  <c r="BA66" i="4"/>
  <c r="BD66" i="4"/>
  <c r="BG66" i="4"/>
  <c r="BJ66" i="4"/>
  <c r="BM66" i="4"/>
  <c r="BP66" i="4"/>
  <c r="BS66" i="4"/>
  <c r="BV66" i="4"/>
  <c r="BY66" i="4"/>
  <c r="CB66" i="4"/>
  <c r="CE66" i="4"/>
  <c r="CH66" i="4"/>
  <c r="CK66" i="4"/>
  <c r="CN66" i="4"/>
  <c r="CQ66" i="4"/>
  <c r="CT66" i="4"/>
  <c r="CW66" i="4"/>
  <c r="CZ66" i="4"/>
  <c r="F68" i="4"/>
  <c r="AR68" i="4"/>
  <c r="AU68" i="4"/>
  <c r="AX68" i="4"/>
  <c r="BA68" i="4"/>
  <c r="BD68" i="4"/>
  <c r="BG68" i="4"/>
  <c r="BJ68" i="4"/>
  <c r="BM68" i="4"/>
  <c r="BP68" i="4"/>
  <c r="BS68" i="4"/>
  <c r="BV68" i="4"/>
  <c r="BY68" i="4"/>
  <c r="CB68" i="4"/>
  <c r="CE68" i="4"/>
  <c r="CH68" i="4"/>
  <c r="CK68" i="4"/>
  <c r="CN68" i="4"/>
  <c r="CQ68" i="4"/>
  <c r="CT68" i="4"/>
  <c r="CW68" i="4"/>
  <c r="CZ68" i="4"/>
  <c r="F69" i="4"/>
  <c r="AR69" i="4"/>
  <c r="AU69" i="4"/>
  <c r="AX69" i="4"/>
  <c r="BA69" i="4"/>
  <c r="BD69" i="4"/>
  <c r="BG69" i="4"/>
  <c r="BJ69" i="4"/>
  <c r="BM69" i="4"/>
  <c r="BP69" i="4"/>
  <c r="BS69" i="4"/>
  <c r="BV69" i="4"/>
  <c r="BY69" i="4"/>
  <c r="CB69" i="4"/>
  <c r="CE69" i="4"/>
  <c r="CH69" i="4"/>
  <c r="CK69" i="4"/>
  <c r="CN69" i="4"/>
  <c r="CQ69" i="4"/>
  <c r="CT69" i="4"/>
  <c r="CW69" i="4"/>
  <c r="CZ69" i="4"/>
  <c r="F70" i="4"/>
  <c r="AR70" i="4"/>
  <c r="AU70" i="4"/>
  <c r="AX70" i="4"/>
  <c r="BA70" i="4"/>
  <c r="BD70" i="4"/>
  <c r="BG70" i="4"/>
  <c r="BJ70" i="4"/>
  <c r="BM70" i="4"/>
  <c r="BP70" i="4"/>
  <c r="BS70" i="4"/>
  <c r="BV70" i="4"/>
  <c r="BY70" i="4"/>
  <c r="CB70" i="4"/>
  <c r="CE70" i="4"/>
  <c r="CH70" i="4"/>
  <c r="CK70" i="4"/>
  <c r="CN70" i="4"/>
  <c r="CQ70" i="4"/>
  <c r="CT70" i="4"/>
  <c r="CW70" i="4"/>
  <c r="CZ70" i="4"/>
  <c r="F73" i="4"/>
  <c r="AR73" i="4"/>
  <c r="AU73" i="4"/>
  <c r="AX73" i="4"/>
  <c r="BA73" i="4"/>
  <c r="BD73" i="4"/>
  <c r="BG73" i="4"/>
  <c r="BJ73" i="4"/>
  <c r="BM73" i="4"/>
  <c r="BP73" i="4"/>
  <c r="BS73" i="4"/>
  <c r="BV73" i="4"/>
  <c r="BY73" i="4"/>
  <c r="CB73" i="4"/>
  <c r="CE73" i="4"/>
  <c r="CH73" i="4"/>
  <c r="CK73" i="4"/>
  <c r="CN73" i="4"/>
  <c r="CQ73" i="4"/>
  <c r="CT73" i="4"/>
  <c r="CW73" i="4"/>
  <c r="CZ73" i="4"/>
  <c r="F14" i="4"/>
  <c r="AR14" i="4"/>
  <c r="AU14" i="4"/>
  <c r="AX14" i="4"/>
  <c r="BA14" i="4"/>
  <c r="BD14" i="4"/>
  <c r="BG14" i="4"/>
  <c r="BJ14" i="4"/>
  <c r="BM14" i="4"/>
  <c r="BP14" i="4"/>
  <c r="BS14" i="4"/>
  <c r="BV14" i="4"/>
  <c r="BY14" i="4"/>
  <c r="CB14" i="4"/>
  <c r="CE14" i="4"/>
  <c r="CH14" i="4"/>
  <c r="CK14" i="4"/>
  <c r="CN14" i="4"/>
  <c r="CQ14" i="4"/>
  <c r="CT14" i="4"/>
  <c r="CW14" i="4"/>
  <c r="CZ14" i="4"/>
  <c r="F12" i="4"/>
  <c r="E6" i="2"/>
  <c r="E5" i="2"/>
  <c r="E3" i="2"/>
  <c r="E4" i="2"/>
  <c r="E2" i="2"/>
  <c r="CZ7" i="4"/>
  <c r="CW7" i="4"/>
  <c r="CT7" i="4"/>
  <c r="CQ7" i="4"/>
  <c r="CN7" i="4"/>
  <c r="CK7" i="4"/>
  <c r="CH7" i="4"/>
  <c r="CE7" i="4"/>
  <c r="CB7" i="4"/>
  <c r="BY7" i="4"/>
  <c r="BV7" i="4"/>
  <c r="BS7" i="4"/>
  <c r="BP7" i="4"/>
  <c r="BM7" i="4"/>
  <c r="BJ7" i="4"/>
  <c r="BG7" i="4"/>
  <c r="BD7" i="4"/>
  <c r="BA7" i="4"/>
  <c r="AX7" i="4"/>
  <c r="AU7" i="4"/>
  <c r="AR7" i="4"/>
  <c r="AO7" i="4"/>
  <c r="AL7" i="4"/>
  <c r="AI7" i="4"/>
  <c r="AF7" i="4"/>
  <c r="AC7" i="4"/>
  <c r="Z7" i="4"/>
  <c r="W7" i="4"/>
  <c r="T7" i="4"/>
  <c r="Q7" i="4"/>
  <c r="N7" i="4"/>
  <c r="F7" i="4"/>
  <c r="W3" i="4"/>
  <c r="CZ5" i="4"/>
  <c r="CW5" i="4"/>
  <c r="CT5" i="4"/>
  <c r="CQ5" i="4"/>
  <c r="CN5" i="4"/>
  <c r="CK5" i="4"/>
  <c r="CH5" i="4"/>
  <c r="CE5" i="4"/>
  <c r="CB5" i="4"/>
  <c r="BY5" i="4"/>
  <c r="BV5" i="4"/>
  <c r="BS5" i="4"/>
  <c r="BP5" i="4"/>
  <c r="BM5" i="4"/>
  <c r="BJ5" i="4"/>
  <c r="BG5" i="4"/>
  <c r="BD5" i="4"/>
  <c r="BA5" i="4"/>
  <c r="AX5" i="4"/>
  <c r="AU5" i="4"/>
  <c r="AR5" i="4"/>
  <c r="AO5" i="4"/>
  <c r="AL5" i="4"/>
  <c r="AI5" i="4"/>
  <c r="AF5" i="4"/>
  <c r="AC5" i="4"/>
  <c r="Z5" i="4"/>
  <c r="W5" i="4"/>
  <c r="T5" i="4"/>
  <c r="Q5" i="4"/>
  <c r="N5" i="4"/>
  <c r="F5" i="4"/>
  <c r="CZ12" i="4"/>
  <c r="CZ13" i="4"/>
  <c r="CZ11" i="4"/>
  <c r="CZ10" i="4"/>
  <c r="CZ9" i="4"/>
  <c r="CZ8" i="4"/>
  <c r="CZ6" i="4"/>
  <c r="CZ4" i="4"/>
  <c r="CZ3" i="4"/>
  <c r="CZ2" i="4"/>
  <c r="CW12" i="4"/>
  <c r="CW13" i="4"/>
  <c r="CW11" i="4"/>
  <c r="CW10" i="4"/>
  <c r="CW9" i="4"/>
  <c r="CW8" i="4"/>
  <c r="CW6" i="4"/>
  <c r="CW4" i="4"/>
  <c r="CW3" i="4"/>
  <c r="CW2" i="4"/>
  <c r="CT12" i="4"/>
  <c r="CT13" i="4"/>
  <c r="CT11" i="4"/>
  <c r="CT10" i="4"/>
  <c r="CT9" i="4"/>
  <c r="CT8" i="4"/>
  <c r="CT6" i="4"/>
  <c r="CT4" i="4"/>
  <c r="CT3" i="4"/>
  <c r="CT2" i="4"/>
  <c r="CQ12" i="4"/>
  <c r="CQ13" i="4"/>
  <c r="CQ11" i="4"/>
  <c r="CQ10" i="4"/>
  <c r="CQ9" i="4"/>
  <c r="CQ8" i="4"/>
  <c r="CQ6" i="4"/>
  <c r="CQ4" i="4"/>
  <c r="CQ3" i="4"/>
  <c r="CQ2" i="4"/>
  <c r="CN12" i="4"/>
  <c r="CN13" i="4"/>
  <c r="CN11" i="4"/>
  <c r="CN10" i="4"/>
  <c r="CN9" i="4"/>
  <c r="CN8" i="4"/>
  <c r="CN6" i="4"/>
  <c r="CN4" i="4"/>
  <c r="CN3" i="4"/>
  <c r="CN2" i="4"/>
  <c r="CK12" i="4"/>
  <c r="CK13" i="4"/>
  <c r="CK11" i="4"/>
  <c r="CK10" i="4"/>
  <c r="CK9" i="4"/>
  <c r="CK8" i="4"/>
  <c r="CK6" i="4"/>
  <c r="CK4" i="4"/>
  <c r="CK3" i="4"/>
  <c r="CK2" i="4"/>
  <c r="CH12" i="4"/>
  <c r="CH13" i="4"/>
  <c r="CH11" i="4"/>
  <c r="CH10" i="4"/>
  <c r="CH9" i="4"/>
  <c r="CH8" i="4"/>
  <c r="CH6" i="4"/>
  <c r="CH4" i="4"/>
  <c r="CH3" i="4"/>
  <c r="CH2" i="4"/>
  <c r="CE12" i="4"/>
  <c r="CE13" i="4"/>
  <c r="CE11" i="4"/>
  <c r="CE10" i="4"/>
  <c r="CE9" i="4"/>
  <c r="CE8" i="4"/>
  <c r="CE6" i="4"/>
  <c r="CE4" i="4"/>
  <c r="CE3" i="4"/>
  <c r="CE2" i="4"/>
  <c r="CB12" i="4"/>
  <c r="CB13" i="4"/>
  <c r="CB11" i="4"/>
  <c r="CB10" i="4"/>
  <c r="CB9" i="4"/>
  <c r="CB8" i="4"/>
  <c r="CB6" i="4"/>
  <c r="CB4" i="4"/>
  <c r="CB3" i="4"/>
  <c r="CB2" i="4"/>
  <c r="BY12" i="4"/>
  <c r="BY13" i="4"/>
  <c r="BY11" i="4"/>
  <c r="BY10" i="4"/>
  <c r="BY9" i="4"/>
  <c r="BY8" i="4"/>
  <c r="BY6" i="4"/>
  <c r="BY4" i="4"/>
  <c r="BY3" i="4"/>
  <c r="BY2" i="4"/>
  <c r="BV12" i="4"/>
  <c r="BV13" i="4"/>
  <c r="BV11" i="4"/>
  <c r="BV10" i="4"/>
  <c r="BV9" i="4"/>
  <c r="BV8" i="4"/>
  <c r="BV6" i="4"/>
  <c r="BV4" i="4"/>
  <c r="BV3" i="4"/>
  <c r="BV2" i="4"/>
  <c r="BS12" i="4"/>
  <c r="BS13" i="4"/>
  <c r="BS11" i="4"/>
  <c r="BS10" i="4"/>
  <c r="BS9" i="4"/>
  <c r="BS8" i="4"/>
  <c r="BS6" i="4"/>
  <c r="BS4" i="4"/>
  <c r="BS3" i="4"/>
  <c r="BS2" i="4"/>
  <c r="BP12" i="4"/>
  <c r="BP13" i="4"/>
  <c r="BP11" i="4"/>
  <c r="BP10" i="4"/>
  <c r="BP9" i="4"/>
  <c r="BP8" i="4"/>
  <c r="BP6" i="4"/>
  <c r="BP4" i="4"/>
  <c r="BP3" i="4"/>
  <c r="BP2" i="4"/>
  <c r="BM12" i="4"/>
  <c r="BM13" i="4"/>
  <c r="BM11" i="4"/>
  <c r="BM10" i="4"/>
  <c r="BM9" i="4"/>
  <c r="BM8" i="4"/>
  <c r="BM6" i="4"/>
  <c r="BM4" i="4"/>
  <c r="BM3" i="4"/>
  <c r="BM2" i="4"/>
  <c r="BJ12" i="4"/>
  <c r="BJ13" i="4"/>
  <c r="BJ11" i="4"/>
  <c r="BJ10" i="4"/>
  <c r="BJ9" i="4"/>
  <c r="BJ8" i="4"/>
  <c r="BJ6" i="4"/>
  <c r="BJ4" i="4"/>
  <c r="BJ3" i="4"/>
  <c r="BJ2" i="4"/>
  <c r="BG12" i="4"/>
  <c r="BG13" i="4"/>
  <c r="BG11" i="4"/>
  <c r="BG10" i="4"/>
  <c r="BG9" i="4"/>
  <c r="BG8" i="4"/>
  <c r="BG6" i="4"/>
  <c r="BG4" i="4"/>
  <c r="BG3" i="4"/>
  <c r="BG2" i="4"/>
  <c r="BD12" i="4"/>
  <c r="BD13" i="4"/>
  <c r="BD11" i="4"/>
  <c r="BD10" i="4"/>
  <c r="BD9" i="4"/>
  <c r="BD8" i="4"/>
  <c r="BD6" i="4"/>
  <c r="BD4" i="4"/>
  <c r="BD3" i="4"/>
  <c r="BD2" i="4"/>
  <c r="BA12" i="4"/>
  <c r="BA13" i="4"/>
  <c r="BA11" i="4"/>
  <c r="BA10" i="4"/>
  <c r="BA9" i="4"/>
  <c r="BA8" i="4"/>
  <c r="BA6" i="4"/>
  <c r="BA4" i="4"/>
  <c r="BA3" i="4"/>
  <c r="BA2" i="4"/>
  <c r="AX12" i="4"/>
  <c r="AX13" i="4"/>
  <c r="AX11" i="4"/>
  <c r="AX10" i="4"/>
  <c r="AX9" i="4"/>
  <c r="AX8" i="4"/>
  <c r="AX6" i="4"/>
  <c r="AX4" i="4"/>
  <c r="AX3" i="4"/>
  <c r="AX2" i="4"/>
  <c r="N11" i="4"/>
  <c r="N10" i="4"/>
  <c r="N9" i="4"/>
  <c r="N8" i="4"/>
  <c r="N6" i="4"/>
  <c r="N4" i="4"/>
  <c r="N3" i="4"/>
  <c r="N2" i="4"/>
  <c r="Q11" i="4"/>
  <c r="Q10" i="4"/>
  <c r="Q9" i="4"/>
  <c r="Q8" i="4"/>
  <c r="Q6" i="4"/>
  <c r="Q4" i="4"/>
  <c r="Q3" i="4"/>
  <c r="Q2" i="4"/>
  <c r="T11" i="4"/>
  <c r="T10" i="4"/>
  <c r="T9" i="4"/>
  <c r="T8" i="4"/>
  <c r="T6" i="4"/>
  <c r="T4" i="4"/>
  <c r="T3" i="4"/>
  <c r="T2" i="4"/>
  <c r="W11" i="4"/>
  <c r="W10" i="4"/>
  <c r="W9" i="4"/>
  <c r="W8" i="4"/>
  <c r="W6" i="4"/>
  <c r="W4" i="4"/>
  <c r="W2" i="4"/>
  <c r="Z11" i="4"/>
  <c r="Z10" i="4"/>
  <c r="Z9" i="4"/>
  <c r="Z8" i="4"/>
  <c r="Z6" i="4"/>
  <c r="Z4" i="4"/>
  <c r="Z3" i="4"/>
  <c r="Z2" i="4"/>
  <c r="AC11" i="4"/>
  <c r="AC10" i="4"/>
  <c r="AC9" i="4"/>
  <c r="AC8" i="4"/>
  <c r="AC6" i="4"/>
  <c r="AC4" i="4"/>
  <c r="AC3" i="4"/>
  <c r="AC2" i="4"/>
  <c r="AF11" i="4"/>
  <c r="AF10" i="4"/>
  <c r="AF9" i="4"/>
  <c r="AF8" i="4"/>
  <c r="AF6" i="4"/>
  <c r="AF4" i="4"/>
  <c r="AF3" i="4"/>
  <c r="AF2" i="4"/>
  <c r="AI11" i="4"/>
  <c r="AI10" i="4"/>
  <c r="AI9" i="4"/>
  <c r="AI8" i="4"/>
  <c r="AI6" i="4"/>
  <c r="AI4" i="4"/>
  <c r="AI3" i="4"/>
  <c r="AI2" i="4"/>
  <c r="AL11" i="4"/>
  <c r="AL10" i="4"/>
  <c r="AL9" i="4"/>
  <c r="AL8" i="4"/>
  <c r="AL6" i="4"/>
  <c r="AL4" i="4"/>
  <c r="AL3" i="4"/>
  <c r="AL2" i="4"/>
  <c r="AO11" i="4"/>
  <c r="AO10" i="4"/>
  <c r="AO9" i="4"/>
  <c r="AO8" i="4"/>
  <c r="AO6" i="4"/>
  <c r="AO4" i="4"/>
  <c r="AO3" i="4"/>
  <c r="AO2" i="4"/>
  <c r="AR12" i="4"/>
  <c r="AR13" i="4"/>
  <c r="AR11" i="4"/>
  <c r="AR10" i="4"/>
  <c r="AR9" i="4"/>
  <c r="AR8" i="4"/>
  <c r="AR6" i="4"/>
  <c r="AR4" i="4"/>
  <c r="AR3" i="4"/>
  <c r="AR2" i="4"/>
  <c r="AU3" i="4"/>
  <c r="AU4" i="4"/>
  <c r="AU6" i="4"/>
  <c r="AU8" i="4"/>
  <c r="AU9" i="4"/>
  <c r="AU10" i="4"/>
  <c r="AU11" i="4"/>
  <c r="AU13" i="4"/>
  <c r="AU12" i="4"/>
  <c r="AU2" i="4"/>
  <c r="F2" i="4"/>
  <c r="F10" i="4"/>
  <c r="F8" i="4"/>
  <c r="F13" i="4"/>
  <c r="F11" i="4"/>
  <c r="F9" i="4"/>
  <c r="F6" i="4"/>
  <c r="F4" i="4"/>
  <c r="F3" i="4"/>
  <c r="E7" i="2"/>
  <c r="E18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4" i="2"/>
  <c r="E55" i="2"/>
  <c r="E53" i="2"/>
  <c r="Y44" i="19" l="1"/>
  <c r="Y47" i="19" s="1"/>
  <c r="Z44" i="19"/>
  <c r="Z47" i="19" s="1"/>
  <c r="AA44" i="19"/>
  <c r="AA47" i="19" s="1"/>
  <c r="X44" i="19"/>
  <c r="X47" i="19" s="1"/>
  <c r="E44" i="19"/>
  <c r="E47" i="19" s="1"/>
  <c r="F44" i="19"/>
  <c r="F47" i="19" s="1"/>
  <c r="H44" i="19"/>
  <c r="H47" i="19" s="1"/>
  <c r="G44" i="19"/>
  <c r="G47" i="19" s="1"/>
  <c r="O14" i="17"/>
  <c r="L87" i="14"/>
  <c r="L71" i="14"/>
  <c r="L68" i="14"/>
  <c r="L75" i="14"/>
  <c r="O197" i="17"/>
  <c r="O109" i="17"/>
  <c r="O309" i="17"/>
  <c r="O205" i="17"/>
  <c r="O117" i="17"/>
  <c r="L90" i="14"/>
  <c r="L102" i="14"/>
  <c r="L11" i="14"/>
  <c r="L108" i="14"/>
  <c r="L53" i="14"/>
  <c r="L56" i="14"/>
  <c r="L65" i="14"/>
  <c r="L12" i="14"/>
  <c r="L26" i="14"/>
  <c r="L116" i="14"/>
  <c r="L51" i="14"/>
  <c r="L58" i="14"/>
  <c r="L66" i="14"/>
  <c r="L46" i="14"/>
  <c r="L107" i="14"/>
  <c r="L27" i="14"/>
  <c r="L38" i="14"/>
  <c r="L125" i="14"/>
  <c r="L20" i="14"/>
  <c r="L35" i="14"/>
  <c r="L118" i="14"/>
  <c r="L124" i="14"/>
  <c r="L28" i="14"/>
  <c r="L37" i="14"/>
  <c r="L43" i="14"/>
  <c r="L3" i="14"/>
  <c r="L122" i="14"/>
  <c r="L94" i="14"/>
  <c r="L91" i="14"/>
  <c r="L21" i="14"/>
  <c r="L29" i="14"/>
  <c r="L92" i="14"/>
  <c r="L95" i="14"/>
  <c r="L105" i="14"/>
  <c r="L93" i="14"/>
  <c r="L36" i="14"/>
  <c r="L50" i="14"/>
  <c r="L61" i="14"/>
  <c r="L74" i="14"/>
  <c r="L73" i="14"/>
  <c r="L67" i="14"/>
  <c r="L16" i="14"/>
  <c r="L41" i="14"/>
  <c r="L54" i="14"/>
  <c r="L62" i="14"/>
  <c r="L113" i="14"/>
  <c r="O332" i="17"/>
  <c r="O340" i="17"/>
  <c r="O348" i="17"/>
  <c r="O356" i="17"/>
  <c r="O331" i="17"/>
  <c r="O339" i="17"/>
  <c r="O347" i="17"/>
  <c r="O355" i="17"/>
  <c r="O333" i="17"/>
  <c r="O341" i="17"/>
  <c r="O349" i="17"/>
  <c r="O357" i="17"/>
  <c r="O201" i="17"/>
  <c r="O334" i="17"/>
  <c r="O342" i="17"/>
  <c r="O350" i="17"/>
  <c r="O358" i="17"/>
  <c r="O335" i="17"/>
  <c r="O343" i="17"/>
  <c r="O351" i="17"/>
  <c r="O359" i="17"/>
  <c r="O328" i="17"/>
  <c r="O336" i="17"/>
  <c r="O344" i="17"/>
  <c r="O352" i="17"/>
  <c r="O360" i="17"/>
  <c r="O345" i="17"/>
  <c r="O353" i="17"/>
  <c r="O361" i="17"/>
  <c r="O231" i="17"/>
  <c r="O239" i="17"/>
  <c r="O15" i="17"/>
  <c r="O94" i="17"/>
  <c r="O192" i="17"/>
  <c r="O330" i="17"/>
  <c r="O338" i="17"/>
  <c r="O346" i="17"/>
  <c r="O354" i="17"/>
  <c r="O329" i="17"/>
  <c r="O337" i="17"/>
  <c r="O235" i="17"/>
  <c r="O30" i="17"/>
  <c r="O62" i="17"/>
  <c r="O126" i="17"/>
  <c r="O22" i="17"/>
  <c r="O3" i="17"/>
  <c r="O243" i="17"/>
  <c r="O48" i="17"/>
  <c r="O4" i="17"/>
  <c r="O28" i="17"/>
  <c r="O52" i="17"/>
  <c r="O60" i="17"/>
  <c r="O76" i="17"/>
  <c r="O84" i="17"/>
  <c r="O92" i="17"/>
  <c r="O41" i="17"/>
  <c r="O73" i="17"/>
  <c r="O157" i="17"/>
  <c r="O165" i="17"/>
  <c r="O173" i="17"/>
  <c r="O182" i="17"/>
  <c r="O176" i="17"/>
  <c r="O51" i="17"/>
  <c r="O111" i="17"/>
  <c r="O64" i="17"/>
  <c r="O32" i="17"/>
  <c r="O40" i="17"/>
  <c r="O113" i="17"/>
  <c r="O68" i="17"/>
  <c r="O188" i="17"/>
  <c r="O44" i="17"/>
  <c r="O36" i="17"/>
  <c r="O180" i="17"/>
  <c r="O11" i="17"/>
  <c r="O227" i="17"/>
  <c r="O183" i="17"/>
  <c r="O7" i="17"/>
  <c r="O95" i="17"/>
  <c r="O193" i="17"/>
  <c r="O105" i="17"/>
  <c r="O208" i="17"/>
  <c r="O308" i="17"/>
  <c r="O300" i="17"/>
  <c r="O316" i="17"/>
  <c r="O290" i="17"/>
  <c r="O160" i="17"/>
  <c r="O304" i="17"/>
  <c r="O168" i="17"/>
  <c r="O56" i="17"/>
  <c r="O299" i="17"/>
  <c r="O320" i="17"/>
  <c r="O312" i="17"/>
  <c r="O296" i="17"/>
  <c r="O232" i="17"/>
  <c r="O184" i="17"/>
  <c r="O120" i="17"/>
  <c r="O324" i="17"/>
  <c r="O96" i="17"/>
  <c r="O88" i="17"/>
  <c r="O80" i="17"/>
  <c r="O72" i="17"/>
  <c r="O298" i="17"/>
  <c r="O282" i="17"/>
  <c r="O274" i="17"/>
  <c r="O266" i="17"/>
  <c r="O258" i="17"/>
  <c r="O250" i="17"/>
  <c r="O112" i="17"/>
  <c r="O128" i="17"/>
  <c r="O136" i="17"/>
  <c r="O144" i="17"/>
  <c r="O152" i="17"/>
  <c r="O2" i="17"/>
  <c r="O13" i="17"/>
  <c r="O17" i="17"/>
  <c r="O18" i="17"/>
  <c r="O19" i="17"/>
  <c r="O29" i="17"/>
  <c r="O39" i="17"/>
  <c r="O50" i="17"/>
  <c r="O61" i="17"/>
  <c r="O71" i="17"/>
  <c r="O82" i="17"/>
  <c r="O83" i="17"/>
  <c r="O93" i="17"/>
  <c r="O102" i="17"/>
  <c r="O110" i="17"/>
  <c r="O122" i="17"/>
  <c r="O127" i="17"/>
  <c r="O133" i="17"/>
  <c r="O141" i="17"/>
  <c r="O149" i="17"/>
  <c r="O181" i="17"/>
  <c r="O199" i="17"/>
  <c r="O200" i="17"/>
  <c r="O206" i="17"/>
  <c r="O207" i="17"/>
  <c r="O214" i="17"/>
  <c r="O215" i="17"/>
  <c r="O222" i="17"/>
  <c r="O223" i="17"/>
  <c r="O241" i="17"/>
  <c r="O242" i="17"/>
  <c r="O297" i="17"/>
  <c r="O319" i="17"/>
  <c r="O12" i="17"/>
  <c r="O16" i="17"/>
  <c r="O21" i="17"/>
  <c r="O27" i="17"/>
  <c r="O38" i="17"/>
  <c r="O49" i="17"/>
  <c r="O59" i="17"/>
  <c r="O70" i="17"/>
  <c r="O81" i="17"/>
  <c r="O100" i="17"/>
  <c r="O119" i="17"/>
  <c r="O131" i="17"/>
  <c r="O139" i="17"/>
  <c r="O147" i="17"/>
  <c r="O155" i="17"/>
  <c r="O163" i="17"/>
  <c r="O171" i="17"/>
  <c r="O190" i="17"/>
  <c r="O191" i="17"/>
  <c r="O198" i="17"/>
  <c r="O213" i="17"/>
  <c r="O221" i="17"/>
  <c r="O229" i="17"/>
  <c r="O230" i="17"/>
  <c r="O240" i="17"/>
  <c r="O249" i="17"/>
  <c r="O256" i="17"/>
  <c r="O257" i="17"/>
  <c r="O264" i="17"/>
  <c r="O265" i="17"/>
  <c r="O272" i="17"/>
  <c r="O273" i="17"/>
  <c r="O280" i="17"/>
  <c r="O281" i="17"/>
  <c r="O288" i="17"/>
  <c r="O289" i="17"/>
  <c r="O306" i="17"/>
  <c r="O307" i="17"/>
  <c r="O317" i="17"/>
  <c r="O318" i="17"/>
  <c r="O10" i="17"/>
  <c r="O20" i="17"/>
  <c r="O26" i="17"/>
  <c r="O37" i="17"/>
  <c r="O47" i="17"/>
  <c r="O58" i="17"/>
  <c r="O69" i="17"/>
  <c r="O90" i="17"/>
  <c r="O91" i="17"/>
  <c r="O99" i="17"/>
  <c r="O107" i="17"/>
  <c r="O108" i="17"/>
  <c r="O124" i="17"/>
  <c r="O125" i="17"/>
  <c r="O130" i="17"/>
  <c r="O138" i="17"/>
  <c r="O146" i="17"/>
  <c r="O154" i="17"/>
  <c r="O162" i="17"/>
  <c r="O170" i="17"/>
  <c r="O178" i="17"/>
  <c r="O179" i="17"/>
  <c r="O189" i="17"/>
  <c r="O220" i="17"/>
  <c r="O228" i="17"/>
  <c r="O247" i="17"/>
  <c r="O248" i="17"/>
  <c r="O255" i="17"/>
  <c r="O263" i="17"/>
  <c r="O271" i="17"/>
  <c r="O279" i="17"/>
  <c r="O287" i="17"/>
  <c r="O294" i="17"/>
  <c r="O295" i="17"/>
  <c r="O305" i="17"/>
  <c r="O327" i="17"/>
  <c r="O9" i="17"/>
  <c r="O35" i="17"/>
  <c r="O46" i="17"/>
  <c r="O57" i="17"/>
  <c r="O67" i="17"/>
  <c r="O78" i="17"/>
  <c r="O79" i="17"/>
  <c r="O89" i="17"/>
  <c r="O101" i="17"/>
  <c r="O106" i="17"/>
  <c r="O132" i="17"/>
  <c r="O140" i="17"/>
  <c r="O148" i="17"/>
  <c r="O153" i="17"/>
  <c r="O156" i="17"/>
  <c r="O161" i="17"/>
  <c r="O164" i="17"/>
  <c r="O169" i="17"/>
  <c r="O172" i="17"/>
  <c r="O177" i="17"/>
  <c r="O195" i="17"/>
  <c r="O196" i="17"/>
  <c r="O212" i="17"/>
  <c r="O237" i="17"/>
  <c r="O238" i="17"/>
  <c r="O254" i="17"/>
  <c r="O262" i="17"/>
  <c r="O270" i="17"/>
  <c r="O278" i="17"/>
  <c r="O286" i="17"/>
  <c r="O314" i="17"/>
  <c r="O315" i="17"/>
  <c r="O325" i="17"/>
  <c r="O326" i="17"/>
  <c r="O8" i="17"/>
  <c r="O34" i="17"/>
  <c r="O45" i="17"/>
  <c r="O55" i="17"/>
  <c r="O66" i="17"/>
  <c r="O77" i="17"/>
  <c r="O98" i="17"/>
  <c r="O115" i="17"/>
  <c r="O116" i="17"/>
  <c r="O118" i="17"/>
  <c r="O129" i="17"/>
  <c r="O137" i="17"/>
  <c r="O145" i="17"/>
  <c r="O186" i="17"/>
  <c r="O187" i="17"/>
  <c r="O194" i="17"/>
  <c r="O210" i="17"/>
  <c r="O211" i="17"/>
  <c r="O218" i="17"/>
  <c r="O219" i="17"/>
  <c r="O225" i="17"/>
  <c r="O226" i="17"/>
  <c r="O236" i="17"/>
  <c r="O293" i="17"/>
  <c r="O302" i="17"/>
  <c r="O303" i="17"/>
  <c r="O313" i="17"/>
  <c r="O6" i="17"/>
  <c r="O25" i="17"/>
  <c r="O33" i="17"/>
  <c r="O43" i="17"/>
  <c r="O54" i="17"/>
  <c r="O65" i="17"/>
  <c r="O86" i="17"/>
  <c r="O87" i="17"/>
  <c r="O97" i="17"/>
  <c r="O104" i="17"/>
  <c r="O114" i="17"/>
  <c r="O123" i="17"/>
  <c r="O135" i="17"/>
  <c r="O143" i="17"/>
  <c r="O151" i="17"/>
  <c r="O159" i="17"/>
  <c r="O167" i="17"/>
  <c r="O175" i="17"/>
  <c r="O185" i="17"/>
  <c r="O203" i="17"/>
  <c r="O204" i="17"/>
  <c r="O209" i="17"/>
  <c r="O217" i="17"/>
  <c r="O224" i="17"/>
  <c r="O245" i="17"/>
  <c r="O246" i="17"/>
  <c r="O253" i="17"/>
  <c r="O260" i="17"/>
  <c r="O261" i="17"/>
  <c r="O268" i="17"/>
  <c r="O269" i="17"/>
  <c r="O276" i="17"/>
  <c r="O277" i="17"/>
  <c r="O284" i="17"/>
  <c r="O285" i="17"/>
  <c r="O292" i="17"/>
  <c r="O301" i="17"/>
  <c r="O323" i="17"/>
  <c r="O5" i="17"/>
  <c r="O23" i="17"/>
  <c r="O24" i="17"/>
  <c r="O31" i="17"/>
  <c r="O42" i="17"/>
  <c r="O53" i="17"/>
  <c r="O63" i="17"/>
  <c r="O74" i="17"/>
  <c r="O75" i="17"/>
  <c r="O85" i="17"/>
  <c r="O103" i="17"/>
  <c r="O121" i="17"/>
  <c r="O134" i="17"/>
  <c r="O142" i="17"/>
  <c r="O150" i="17"/>
  <c r="O158" i="17"/>
  <c r="O166" i="17"/>
  <c r="O174" i="17"/>
  <c r="O202" i="17"/>
  <c r="O216" i="17"/>
  <c r="O233" i="17"/>
  <c r="O234" i="17"/>
  <c r="O244" i="17"/>
  <c r="O251" i="17"/>
  <c r="O252" i="17"/>
  <c r="O259" i="17"/>
  <c r="O267" i="17"/>
  <c r="O275" i="17"/>
  <c r="O283" i="17"/>
  <c r="O291" i="17"/>
  <c r="O310" i="17"/>
  <c r="O311" i="17"/>
  <c r="O321" i="17"/>
  <c r="O322" i="17"/>
  <c r="M69" i="11"/>
  <c r="L66" i="11"/>
  <c r="M66" i="11"/>
  <c r="E28" i="14"/>
  <c r="L51" i="10"/>
  <c r="F40" i="14" s="1"/>
  <c r="L12" i="10"/>
  <c r="F25" i="14" s="1"/>
  <c r="E27" i="14"/>
  <c r="E31" i="14"/>
  <c r="L6" i="10"/>
  <c r="F29" i="14" s="1"/>
  <c r="M18" i="10"/>
  <c r="G26" i="14" s="1"/>
  <c r="M45" i="10"/>
  <c r="G39" i="14" s="1"/>
  <c r="D33" i="14"/>
  <c r="M21" i="10"/>
  <c r="G32" i="14" s="1"/>
  <c r="L48" i="10"/>
  <c r="F42" i="14" s="1"/>
  <c r="L60" i="10"/>
  <c r="F44" i="14" s="1"/>
  <c r="M54" i="10"/>
  <c r="G41" i="14" s="1"/>
  <c r="E29" i="14"/>
  <c r="M63" i="10"/>
  <c r="L69" i="8"/>
  <c r="L66" i="8"/>
  <c r="M66" i="8"/>
  <c r="L27" i="10"/>
  <c r="F30" i="14" s="1"/>
  <c r="L60" i="7"/>
  <c r="F64" i="14" s="1"/>
  <c r="M60" i="7"/>
  <c r="G64" i="14" s="1"/>
  <c r="M57" i="7"/>
  <c r="G66" i="14" s="1"/>
  <c r="L57" i="7"/>
  <c r="F66" i="14" s="1"/>
  <c r="L54" i="7"/>
  <c r="F65" i="14" s="1"/>
  <c r="E63" i="14"/>
  <c r="L51" i="7"/>
  <c r="F63" i="14" s="1"/>
  <c r="M48" i="7"/>
  <c r="G62" i="14" s="1"/>
  <c r="E62" i="14"/>
  <c r="M45" i="7"/>
  <c r="G61" i="14" s="1"/>
  <c r="E61" i="14"/>
  <c r="E60" i="14"/>
  <c r="M42" i="7"/>
  <c r="G60" i="14" s="1"/>
  <c r="L39" i="7"/>
  <c r="F59" i="14" s="1"/>
  <c r="M39" i="7"/>
  <c r="G59" i="14" s="1"/>
  <c r="E59" i="14"/>
  <c r="E107" i="14"/>
  <c r="E43" i="14"/>
  <c r="M57" i="10"/>
  <c r="G43" i="14" s="1"/>
  <c r="M60" i="10"/>
  <c r="G44" i="14" s="1"/>
  <c r="E44" i="14"/>
  <c r="M63" i="9"/>
  <c r="M60" i="6"/>
  <c r="G130" i="14" s="1"/>
  <c r="E130" i="14"/>
  <c r="M63" i="6"/>
  <c r="M63" i="11"/>
  <c r="M60" i="9"/>
  <c r="M45" i="6"/>
  <c r="G124" i="14" s="1"/>
  <c r="L57" i="9"/>
  <c r="M57" i="9"/>
  <c r="L54" i="9"/>
  <c r="M54" i="9"/>
  <c r="L51" i="9"/>
  <c r="L54" i="11"/>
  <c r="F105" i="14" s="1"/>
  <c r="E105" i="14"/>
  <c r="E41" i="14"/>
  <c r="L48" i="11"/>
  <c r="F104" i="14" s="1"/>
  <c r="E104" i="14"/>
  <c r="M54" i="6"/>
  <c r="G126" i="14" s="1"/>
  <c r="E126" i="14"/>
  <c r="M33" i="7"/>
  <c r="G58" i="14" s="1"/>
  <c r="E58" i="14"/>
  <c r="M51" i="10"/>
  <c r="G40" i="14" s="1"/>
  <c r="E40" i="14"/>
  <c r="L48" i="9"/>
  <c r="M48" i="9"/>
  <c r="M45" i="11"/>
  <c r="G101" i="14" s="1"/>
  <c r="L51" i="6"/>
  <c r="F127" i="14" s="1"/>
  <c r="E127" i="14"/>
  <c r="L30" i="7"/>
  <c r="F56" i="14" s="1"/>
  <c r="M30" i="7"/>
  <c r="G56" i="14" s="1"/>
  <c r="E56" i="14"/>
  <c r="E39" i="14"/>
  <c r="L48" i="6"/>
  <c r="F125" i="14" s="1"/>
  <c r="M48" i="6"/>
  <c r="G125" i="14" s="1"/>
  <c r="M42" i="9"/>
  <c r="E103" i="14"/>
  <c r="E102" i="14"/>
  <c r="L63" i="8"/>
  <c r="F22" i="14" s="1"/>
  <c r="M48" i="10"/>
  <c r="G42" i="14" s="1"/>
  <c r="E42" i="14"/>
  <c r="M39" i="9"/>
  <c r="L27" i="7"/>
  <c r="F55" i="14" s="1"/>
  <c r="E55" i="14"/>
  <c r="M60" i="8"/>
  <c r="G20" i="14" s="1"/>
  <c r="E20" i="14"/>
  <c r="M57" i="8"/>
  <c r="G19" i="14" s="1"/>
  <c r="L57" i="8"/>
  <c r="F19" i="14" s="1"/>
  <c r="L42" i="10"/>
  <c r="F35" i="14" s="1"/>
  <c r="M42" i="10"/>
  <c r="G35" i="14" s="1"/>
  <c r="L39" i="10"/>
  <c r="F38" i="14" s="1"/>
  <c r="M39" i="10"/>
  <c r="G38" i="14" s="1"/>
  <c r="M36" i="10"/>
  <c r="E120" i="14"/>
  <c r="L42" i="6"/>
  <c r="F120" i="14" s="1"/>
  <c r="E90" i="14"/>
  <c r="L30" i="11"/>
  <c r="F95" i="14" s="1"/>
  <c r="E95" i="14"/>
  <c r="E97" i="14"/>
  <c r="M21" i="11"/>
  <c r="G98" i="14" s="1"/>
  <c r="E98" i="14"/>
  <c r="E99" i="14"/>
  <c r="M15" i="11"/>
  <c r="G100" i="14" s="1"/>
  <c r="E100" i="14"/>
  <c r="L36" i="9"/>
  <c r="M36" i="9"/>
  <c r="L33" i="9"/>
  <c r="M33" i="9"/>
  <c r="L30" i="9"/>
  <c r="M30" i="9"/>
  <c r="M9" i="6"/>
  <c r="G114" i="14" s="1"/>
  <c r="M24" i="7"/>
  <c r="G54" i="14" s="1"/>
  <c r="E54" i="14"/>
  <c r="M21" i="7"/>
  <c r="G50" i="14" s="1"/>
  <c r="E50" i="14"/>
  <c r="M39" i="6"/>
  <c r="G122" i="14" s="1"/>
  <c r="E122" i="14"/>
  <c r="E123" i="14"/>
  <c r="M63" i="8"/>
  <c r="G22" i="14" s="1"/>
  <c r="H72" i="4"/>
  <c r="H10" i="4"/>
  <c r="H59" i="4"/>
  <c r="H27" i="4"/>
  <c r="H63" i="4"/>
  <c r="H9" i="4"/>
  <c r="H11" i="4"/>
  <c r="H5" i="4"/>
  <c r="H56" i="4"/>
  <c r="H16" i="4"/>
  <c r="H17" i="4"/>
  <c r="H25" i="4"/>
  <c r="H71" i="4"/>
  <c r="H23" i="4"/>
  <c r="H22" i="4"/>
  <c r="H68" i="4"/>
  <c r="H14" i="4"/>
  <c r="H7" i="4"/>
  <c r="H73" i="4"/>
  <c r="H24" i="4"/>
  <c r="H3" i="4"/>
  <c r="H20" i="4"/>
  <c r="H4" i="4"/>
  <c r="H64" i="4"/>
  <c r="H6" i="4"/>
  <c r="H18" i="4"/>
  <c r="H57" i="4"/>
  <c r="H61" i="4"/>
  <c r="H8" i="4"/>
  <c r="H19" i="4"/>
  <c r="H13" i="4"/>
  <c r="H65" i="4"/>
  <c r="H40" i="4"/>
  <c r="H48" i="4"/>
  <c r="H26" i="4"/>
  <c r="H43" i="4"/>
  <c r="H49" i="4"/>
  <c r="H39" i="4"/>
  <c r="H50" i="4"/>
  <c r="H45" i="4"/>
  <c r="H42" i="4"/>
  <c r="H55" i="4"/>
  <c r="H67" i="4"/>
  <c r="H51" i="4"/>
  <c r="H44" i="4"/>
  <c r="H15" i="4"/>
  <c r="H41" i="4"/>
  <c r="H12" i="4"/>
  <c r="H46" i="4"/>
  <c r="H47" i="4"/>
  <c r="M27" i="6"/>
  <c r="G121" i="14" s="1"/>
  <c r="M24" i="6"/>
  <c r="G118" i="14" s="1"/>
  <c r="D121" i="14"/>
  <c r="F121" i="14"/>
  <c r="L36" i="10"/>
  <c r="F34" i="14" s="1"/>
  <c r="E34" i="14"/>
  <c r="F37" i="14"/>
  <c r="G34" i="14"/>
  <c r="E37" i="14"/>
  <c r="L30" i="10"/>
  <c r="F36" i="14" s="1"/>
  <c r="M30" i="10"/>
  <c r="G36" i="14" s="1"/>
  <c r="E36" i="14"/>
  <c r="M27" i="10"/>
  <c r="G30" i="14" s="1"/>
  <c r="E30" i="14"/>
  <c r="L18" i="7"/>
  <c r="F47" i="14" s="1"/>
  <c r="M18" i="7"/>
  <c r="G47" i="14" s="1"/>
  <c r="M36" i="7"/>
  <c r="G57" i="14" s="1"/>
  <c r="L36" i="7"/>
  <c r="F57" i="14" s="1"/>
  <c r="L15" i="7"/>
  <c r="F48" i="14" s="1"/>
  <c r="M15" i="7"/>
  <c r="G48" i="14" s="1"/>
  <c r="M12" i="7"/>
  <c r="G49" i="14" s="1"/>
  <c r="E49" i="14"/>
  <c r="M9" i="7"/>
  <c r="G51" i="14" s="1"/>
  <c r="L9" i="7"/>
  <c r="F51" i="14" s="1"/>
  <c r="L6" i="7"/>
  <c r="F53" i="14" s="1"/>
  <c r="M6" i="7"/>
  <c r="G53" i="14" s="1"/>
  <c r="E53" i="14"/>
  <c r="M27" i="9"/>
  <c r="M24" i="9"/>
  <c r="M54" i="8"/>
  <c r="G18" i="14" s="1"/>
  <c r="E18" i="14"/>
  <c r="L51" i="8"/>
  <c r="F17" i="14" s="1"/>
  <c r="M51" i="8"/>
  <c r="G17" i="14" s="1"/>
  <c r="E15" i="14"/>
  <c r="D15" i="14"/>
  <c r="M21" i="9"/>
  <c r="L15" i="11"/>
  <c r="F100" i="14" s="1"/>
  <c r="L27" i="11"/>
  <c r="F94" i="14" s="1"/>
  <c r="M39" i="11"/>
  <c r="G102" i="14" s="1"/>
  <c r="L6" i="11"/>
  <c r="L18" i="11"/>
  <c r="F99" i="14" s="1"/>
  <c r="L51" i="11"/>
  <c r="F91" i="14" s="1"/>
  <c r="L42" i="11"/>
  <c r="F103" i="14" s="1"/>
  <c r="M24" i="11"/>
  <c r="G97" i="14" s="1"/>
  <c r="M48" i="11"/>
  <c r="G104" i="14" s="1"/>
  <c r="L21" i="11"/>
  <c r="F98" i="14" s="1"/>
  <c r="L33" i="11"/>
  <c r="F96" i="14" s="1"/>
  <c r="M27" i="11"/>
  <c r="G94" i="14" s="1"/>
  <c r="M51" i="11"/>
  <c r="G91" i="14" s="1"/>
  <c r="L45" i="11"/>
  <c r="F101" i="14" s="1"/>
  <c r="L57" i="11"/>
  <c r="F106" i="14" s="1"/>
  <c r="M30" i="11"/>
  <c r="G95" i="14" s="1"/>
  <c r="M54" i="11"/>
  <c r="G105" i="14" s="1"/>
  <c r="M33" i="11"/>
  <c r="G96" i="14" s="1"/>
  <c r="M57" i="11"/>
  <c r="G106" i="14" s="1"/>
  <c r="M3" i="11"/>
  <c r="M36" i="11"/>
  <c r="G90" i="14" s="1"/>
  <c r="M60" i="11"/>
  <c r="G107" i="14" s="1"/>
  <c r="H54" i="4"/>
  <c r="H58" i="4"/>
  <c r="M36" i="8"/>
  <c r="M33" i="8"/>
  <c r="L12" i="11"/>
  <c r="M12" i="11"/>
  <c r="L9" i="11"/>
  <c r="M6" i="11"/>
  <c r="L24" i="10"/>
  <c r="F33" i="14" s="1"/>
  <c r="L21" i="10"/>
  <c r="F32" i="14" s="1"/>
  <c r="L18" i="10"/>
  <c r="F26" i="14" s="1"/>
  <c r="L15" i="10"/>
  <c r="F27" i="14" s="1"/>
  <c r="M12" i="10"/>
  <c r="G25" i="14" s="1"/>
  <c r="M9" i="10"/>
  <c r="G28" i="14" s="1"/>
  <c r="L3" i="10"/>
  <c r="F31" i="14" s="1"/>
  <c r="M18" i="6"/>
  <c r="L18" i="9"/>
  <c r="M18" i="9"/>
  <c r="L9" i="9"/>
  <c r="L3" i="9"/>
  <c r="L6" i="9"/>
  <c r="M6" i="9"/>
  <c r="M30" i="8"/>
  <c r="M27" i="8"/>
  <c r="L21" i="8"/>
  <c r="M18" i="8"/>
  <c r="L12" i="8"/>
  <c r="L9" i="8"/>
  <c r="L6" i="8"/>
  <c r="L15" i="8"/>
  <c r="M9" i="8"/>
  <c r="M15" i="8"/>
  <c r="M12" i="8"/>
  <c r="L3" i="8"/>
  <c r="M3" i="8"/>
  <c r="M6" i="8"/>
  <c r="L21" i="6"/>
  <c r="L9" i="6"/>
  <c r="F114" i="14" s="1"/>
  <c r="L57" i="6"/>
  <c r="F129" i="14" s="1"/>
  <c r="L36" i="6"/>
  <c r="F119" i="14" s="1"/>
  <c r="L15" i="6"/>
  <c r="L3" i="6"/>
  <c r="L45" i="6"/>
  <c r="F124" i="14" s="1"/>
  <c r="L33" i="6"/>
  <c r="F123" i="14" s="1"/>
  <c r="F118" i="14"/>
  <c r="L12" i="6"/>
  <c r="H66" i="4"/>
  <c r="G169" i="2"/>
  <c r="G167" i="2"/>
  <c r="G134" i="2"/>
  <c r="G124" i="2"/>
  <c r="G120" i="2"/>
  <c r="G104" i="2"/>
  <c r="G107" i="2"/>
  <c r="G69" i="2"/>
  <c r="G81" i="2"/>
  <c r="G100" i="2"/>
  <c r="G102" i="2"/>
  <c r="G84" i="2"/>
  <c r="G67" i="2"/>
  <c r="G15" i="2"/>
  <c r="G359" i="2"/>
  <c r="G154" i="2"/>
  <c r="G343" i="2"/>
  <c r="G295" i="2"/>
  <c r="G279" i="2"/>
  <c r="G231" i="2"/>
  <c r="G215" i="2"/>
  <c r="G168" i="2"/>
  <c r="G106" i="2"/>
  <c r="G59" i="2"/>
  <c r="G23" i="2"/>
  <c r="G353" i="2"/>
  <c r="G289" i="2"/>
  <c r="G225" i="2"/>
  <c r="G393" i="2"/>
  <c r="G385" i="2"/>
  <c r="G377" i="2"/>
  <c r="G369" i="2"/>
  <c r="G345" i="2"/>
  <c r="G337" i="2"/>
  <c r="G329" i="2"/>
  <c r="G321" i="2"/>
  <c r="G313" i="2"/>
  <c r="G305" i="2"/>
  <c r="G281" i="2"/>
  <c r="G273" i="2"/>
  <c r="G265" i="2"/>
  <c r="G257" i="2"/>
  <c r="G249" i="2"/>
  <c r="G241" i="2"/>
  <c r="G217" i="2"/>
  <c r="G209" i="2"/>
  <c r="G201" i="2"/>
  <c r="G193" i="2"/>
  <c r="G185" i="2"/>
  <c r="G177" i="2"/>
  <c r="G156" i="2"/>
  <c r="G149" i="2"/>
  <c r="G142" i="2"/>
  <c r="G135" i="2"/>
  <c r="G121" i="2"/>
  <c r="G108" i="2"/>
  <c r="G87" i="2"/>
  <c r="G22" i="2"/>
  <c r="G361" i="2"/>
  <c r="G297" i="2"/>
  <c r="G233" i="2"/>
  <c r="G73" i="2"/>
  <c r="G25" i="2"/>
  <c r="G13" i="2"/>
  <c r="G16" i="2"/>
  <c r="G20" i="2"/>
  <c r="G45" i="2"/>
  <c r="G21" i="2"/>
  <c r="G93" i="2"/>
  <c r="G86" i="2"/>
  <c r="G79" i="2"/>
  <c r="G66" i="2"/>
  <c r="G52" i="2"/>
  <c r="G38" i="2"/>
  <c r="G30" i="2"/>
  <c r="G41" i="2"/>
  <c r="G379" i="2"/>
  <c r="G307" i="2"/>
  <c r="G251" i="2"/>
  <c r="G37" i="2"/>
  <c r="G29" i="2"/>
  <c r="G19" i="2"/>
  <c r="G391" i="2"/>
  <c r="G383" i="2"/>
  <c r="G375" i="2"/>
  <c r="G367" i="2"/>
  <c r="G351" i="2"/>
  <c r="G335" i="2"/>
  <c r="G327" i="2"/>
  <c r="G319" i="2"/>
  <c r="G311" i="2"/>
  <c r="G303" i="2"/>
  <c r="G287" i="2"/>
  <c r="G271" i="2"/>
  <c r="G263" i="2"/>
  <c r="G255" i="2"/>
  <c r="G247" i="2"/>
  <c r="G239" i="2"/>
  <c r="G223" i="2"/>
  <c r="G207" i="2"/>
  <c r="G199" i="2"/>
  <c r="G191" i="2"/>
  <c r="G183" i="2"/>
  <c r="G175" i="2"/>
  <c r="G161" i="2"/>
  <c r="G147" i="2"/>
  <c r="G140" i="2"/>
  <c r="G133" i="2"/>
  <c r="G113" i="2"/>
  <c r="G99" i="2"/>
  <c r="G92" i="2"/>
  <c r="G85" i="2"/>
  <c r="G72" i="2"/>
  <c r="G65" i="2"/>
  <c r="G58" i="2"/>
  <c r="G51" i="2"/>
  <c r="G44" i="2"/>
  <c r="H70" i="4"/>
  <c r="H62" i="4"/>
  <c r="H69" i="4"/>
  <c r="H60" i="4"/>
  <c r="H37" i="4"/>
  <c r="H36" i="4"/>
  <c r="H35" i="4"/>
  <c r="H38" i="4"/>
  <c r="H34" i="4"/>
  <c r="H28" i="4"/>
  <c r="H21" i="4"/>
  <c r="H29" i="4"/>
  <c r="G17" i="2"/>
  <c r="G131" i="2"/>
  <c r="G356" i="2"/>
  <c r="G180" i="2"/>
  <c r="G55" i="2"/>
  <c r="G78" i="2"/>
  <c r="G36" i="2"/>
  <c r="H32" i="4"/>
  <c r="G94" i="2"/>
  <c r="G80" i="2"/>
  <c r="G101" i="2"/>
  <c r="G60" i="2"/>
  <c r="G31" i="2"/>
  <c r="G39" i="2"/>
  <c r="G128" i="2"/>
  <c r="G387" i="2"/>
  <c r="G371" i="2"/>
  <c r="G363" i="2"/>
  <c r="G355" i="2"/>
  <c r="G347" i="2"/>
  <c r="G339" i="2"/>
  <c r="G331" i="2"/>
  <c r="G323" i="2"/>
  <c r="G315" i="2"/>
  <c r="G299" i="2"/>
  <c r="G291" i="2"/>
  <c r="G283" i="2"/>
  <c r="G275" i="2"/>
  <c r="G267" i="2"/>
  <c r="G259" i="2"/>
  <c r="G243" i="2"/>
  <c r="G235" i="2"/>
  <c r="G227" i="2"/>
  <c r="G219" i="2"/>
  <c r="G211" i="2"/>
  <c r="G195" i="2"/>
  <c r="G164" i="2"/>
  <c r="G137" i="2"/>
  <c r="G109" i="2"/>
  <c r="G96" i="2"/>
  <c r="G82" i="2"/>
  <c r="G46" i="2"/>
  <c r="G53" i="2"/>
  <c r="H30" i="4"/>
  <c r="G388" i="2"/>
  <c r="G372" i="2"/>
  <c r="G340" i="2"/>
  <c r="G324" i="2"/>
  <c r="G308" i="2"/>
  <c r="G292" i="2"/>
  <c r="G276" i="2"/>
  <c r="G260" i="2"/>
  <c r="G244" i="2"/>
  <c r="G228" i="2"/>
  <c r="G212" i="2"/>
  <c r="G158" i="2"/>
  <c r="G54" i="2"/>
  <c r="G47" i="2"/>
  <c r="G40" i="2"/>
  <c r="G32" i="2"/>
  <c r="G24" i="2"/>
  <c r="G380" i="2"/>
  <c r="G364" i="2"/>
  <c r="G348" i="2"/>
  <c r="G332" i="2"/>
  <c r="G316" i="2"/>
  <c r="G300" i="2"/>
  <c r="G284" i="2"/>
  <c r="G268" i="2"/>
  <c r="G252" i="2"/>
  <c r="G236" i="2"/>
  <c r="G220" i="2"/>
  <c r="G204" i="2"/>
  <c r="G196" i="2"/>
  <c r="G188" i="2"/>
  <c r="G172" i="2"/>
  <c r="G165" i="2"/>
  <c r="G151" i="2"/>
  <c r="G138" i="2"/>
  <c r="G117" i="2"/>
  <c r="G110" i="2"/>
  <c r="G103" i="2"/>
  <c r="G90" i="2"/>
  <c r="G83" i="2"/>
  <c r="G76" i="2"/>
  <c r="G62" i="2"/>
  <c r="G42" i="2"/>
  <c r="G34" i="2"/>
  <c r="G26" i="2"/>
  <c r="G18" i="2"/>
  <c r="G203" i="2"/>
  <c r="G187" i="2"/>
  <c r="G179" i="2"/>
  <c r="G171" i="2"/>
  <c r="G157" i="2"/>
  <c r="G144" i="2"/>
  <c r="G130" i="2"/>
  <c r="G123" i="2"/>
  <c r="G116" i="2"/>
  <c r="G89" i="2"/>
  <c r="G75" i="2"/>
  <c r="G68" i="2"/>
  <c r="G61" i="2"/>
  <c r="G48" i="2"/>
  <c r="G33" i="2"/>
  <c r="G386" i="2"/>
  <c r="G378" i="2"/>
  <c r="G370" i="2"/>
  <c r="G362" i="2"/>
  <c r="G354" i="2"/>
  <c r="G346" i="2"/>
  <c r="G338" i="2"/>
  <c r="G330" i="2"/>
  <c r="G322" i="2"/>
  <c r="G314" i="2"/>
  <c r="G306" i="2"/>
  <c r="G298" i="2"/>
  <c r="G290" i="2"/>
  <c r="G282" i="2"/>
  <c r="G274" i="2"/>
  <c r="G266" i="2"/>
  <c r="G258" i="2"/>
  <c r="G250" i="2"/>
  <c r="G242" i="2"/>
  <c r="G234" i="2"/>
  <c r="G226" i="2"/>
  <c r="G218" i="2"/>
  <c r="G210" i="2"/>
  <c r="G202" i="2"/>
  <c r="G194" i="2"/>
  <c r="G186" i="2"/>
  <c r="G178" i="2"/>
  <c r="G170" i="2"/>
  <c r="G163" i="2"/>
  <c r="G150" i="2"/>
  <c r="G143" i="2"/>
  <c r="G136" i="2"/>
  <c r="G129" i="2"/>
  <c r="G122" i="2"/>
  <c r="G115" i="2"/>
  <c r="G95" i="2"/>
  <c r="G88" i="2"/>
  <c r="G74" i="2"/>
  <c r="G91" i="2"/>
  <c r="G71" i="2"/>
  <c r="G64" i="2"/>
  <c r="G57" i="2"/>
  <c r="G50" i="2"/>
  <c r="G43" i="2"/>
  <c r="G28" i="2"/>
  <c r="G390" i="2"/>
  <c r="G382" i="2"/>
  <c r="G374" i="2"/>
  <c r="G366" i="2"/>
  <c r="G358" i="2"/>
  <c r="G350" i="2"/>
  <c r="G342" i="2"/>
  <c r="G334" i="2"/>
  <c r="G326" i="2"/>
  <c r="G318" i="2"/>
  <c r="G310" i="2"/>
  <c r="G302" i="2"/>
  <c r="G294" i="2"/>
  <c r="G286" i="2"/>
  <c r="G278" i="2"/>
  <c r="G270" i="2"/>
  <c r="G262" i="2"/>
  <c r="G254" i="2"/>
  <c r="G246" i="2"/>
  <c r="G238" i="2"/>
  <c r="G230" i="2"/>
  <c r="G222" i="2"/>
  <c r="G214" i="2"/>
  <c r="G206" i="2"/>
  <c r="G198" i="2"/>
  <c r="G190" i="2"/>
  <c r="G182" i="2"/>
  <c r="G174" i="2"/>
  <c r="G160" i="2"/>
  <c r="G153" i="2"/>
  <c r="G146" i="2"/>
  <c r="G139" i="2"/>
  <c r="G126" i="2"/>
  <c r="G119" i="2"/>
  <c r="G112" i="2"/>
  <c r="G105" i="2"/>
  <c r="G98" i="2"/>
  <c r="G261" i="2"/>
  <c r="G389" i="2"/>
  <c r="G325" i="2"/>
  <c r="G197" i="2"/>
  <c r="G56" i="2"/>
  <c r="G381" i="2"/>
  <c r="G373" i="2"/>
  <c r="G365" i="2"/>
  <c r="G357" i="2"/>
  <c r="G349" i="2"/>
  <c r="G341" i="2"/>
  <c r="G333" i="2"/>
  <c r="G317" i="2"/>
  <c r="G309" i="2"/>
  <c r="G301" i="2"/>
  <c r="G293" i="2"/>
  <c r="G285" i="2"/>
  <c r="G277" i="2"/>
  <c r="G269" i="2"/>
  <c r="G253" i="2"/>
  <c r="G245" i="2"/>
  <c r="G237" i="2"/>
  <c r="G229" i="2"/>
  <c r="G221" i="2"/>
  <c r="G213" i="2"/>
  <c r="G205" i="2"/>
  <c r="G189" i="2"/>
  <c r="G181" i="2"/>
  <c r="G173" i="2"/>
  <c r="G166" i="2"/>
  <c r="G159" i="2"/>
  <c r="G152" i="2"/>
  <c r="G145" i="2"/>
  <c r="G132" i="2"/>
  <c r="G125" i="2"/>
  <c r="G118" i="2"/>
  <c r="G111" i="2"/>
  <c r="G97" i="2"/>
  <c r="G77" i="2"/>
  <c r="G70" i="2"/>
  <c r="G63" i="2"/>
  <c r="G49" i="2"/>
  <c r="G35" i="2"/>
  <c r="G27" i="2"/>
  <c r="G12" i="2"/>
  <c r="G9" i="2"/>
  <c r="G10" i="2"/>
  <c r="G8" i="2"/>
  <c r="G7" i="2"/>
  <c r="G11" i="2"/>
  <c r="G14" i="2"/>
  <c r="G392" i="2"/>
  <c r="G384" i="2"/>
  <c r="G376" i="2"/>
  <c r="G368" i="2"/>
  <c r="G360" i="2"/>
  <c r="G352" i="2"/>
  <c r="G344" i="2"/>
  <c r="G336" i="2"/>
  <c r="G328" i="2"/>
  <c r="G320" i="2"/>
  <c r="G312" i="2"/>
  <c r="G304" i="2"/>
  <c r="G296" i="2"/>
  <c r="G288" i="2"/>
  <c r="G280" i="2"/>
  <c r="G272" i="2"/>
  <c r="G264" i="2"/>
  <c r="G256" i="2"/>
  <c r="G248" i="2"/>
  <c r="G240" i="2"/>
  <c r="G232" i="2"/>
  <c r="G224" i="2"/>
  <c r="G216" i="2"/>
  <c r="G208" i="2"/>
  <c r="G200" i="2"/>
  <c r="G192" i="2"/>
  <c r="G184" i="2"/>
  <c r="G176" i="2"/>
  <c r="G162" i="2"/>
  <c r="G155" i="2"/>
  <c r="G148" i="2"/>
  <c r="G141" i="2"/>
  <c r="G127" i="2"/>
  <c r="G114" i="2"/>
  <c r="H33" i="4"/>
  <c r="H31" i="4"/>
  <c r="G5" i="2"/>
  <c r="G2" i="2"/>
  <c r="G4" i="2"/>
  <c r="G3" i="2"/>
  <c r="G6" i="2"/>
  <c r="H2" i="4"/>
</calcChain>
</file>

<file path=xl/sharedStrings.xml><?xml version="1.0" encoding="utf-8"?>
<sst xmlns="http://schemas.openxmlformats.org/spreadsheetml/2006/main" count="5220" uniqueCount="1425">
  <si>
    <t>species</t>
  </si>
  <si>
    <t>block</t>
  </si>
  <si>
    <t>melifera</t>
  </si>
  <si>
    <t>reficiens</t>
  </si>
  <si>
    <t>nebrowni</t>
  </si>
  <si>
    <t>catophractes</t>
  </si>
  <si>
    <t>dichrostacys</t>
  </si>
  <si>
    <t>terminalia</t>
  </si>
  <si>
    <t>mopane</t>
  </si>
  <si>
    <t>total_branches</t>
  </si>
  <si>
    <t>total_circ</t>
  </si>
  <si>
    <t>measurement_1</t>
  </si>
  <si>
    <t>measurement_2</t>
  </si>
  <si>
    <t>canopy_1</t>
  </si>
  <si>
    <t>total_canopy</t>
  </si>
  <si>
    <t>canopy_2</t>
  </si>
  <si>
    <t>circ_1</t>
  </si>
  <si>
    <t>circ_2</t>
  </si>
  <si>
    <t>circ_3</t>
  </si>
  <si>
    <t>circ_4</t>
  </si>
  <si>
    <t>circ_5</t>
  </si>
  <si>
    <t>circ_6</t>
  </si>
  <si>
    <t>circ_7</t>
  </si>
  <si>
    <t>circ_8</t>
  </si>
  <si>
    <t>circ_9</t>
  </si>
  <si>
    <t>circ_10</t>
  </si>
  <si>
    <t>circ_11</t>
  </si>
  <si>
    <t>circ_12</t>
  </si>
  <si>
    <t>circ_14</t>
  </si>
  <si>
    <t>circ_15</t>
  </si>
  <si>
    <t>circ_16</t>
  </si>
  <si>
    <t>circ_17</t>
  </si>
  <si>
    <t>circ_18</t>
  </si>
  <si>
    <t>circ_19</t>
  </si>
  <si>
    <t>circ_20</t>
  </si>
  <si>
    <t>circ_21</t>
  </si>
  <si>
    <t>circ_22</t>
  </si>
  <si>
    <t>circ_23</t>
  </si>
  <si>
    <t>circ_24</t>
  </si>
  <si>
    <t>circ_25</t>
  </si>
  <si>
    <t>circ_26</t>
  </si>
  <si>
    <t>circ_27</t>
  </si>
  <si>
    <t>circ_28</t>
  </si>
  <si>
    <t>circ_29</t>
  </si>
  <si>
    <t>circ_30</t>
  </si>
  <si>
    <t>circ_31</t>
  </si>
  <si>
    <t>circ_32</t>
  </si>
  <si>
    <t>circ_13</t>
  </si>
  <si>
    <t>-</t>
  </si>
  <si>
    <t>total_area</t>
  </si>
  <si>
    <t>area_3</t>
  </si>
  <si>
    <t>area_4</t>
  </si>
  <si>
    <t>area_5</t>
  </si>
  <si>
    <t>area_6</t>
  </si>
  <si>
    <t>area_7</t>
  </si>
  <si>
    <t>area_8</t>
  </si>
  <si>
    <t>area_9</t>
  </si>
  <si>
    <t>area_10</t>
  </si>
  <si>
    <t>area_11</t>
  </si>
  <si>
    <t>area_12</t>
  </si>
  <si>
    <t>area_13</t>
  </si>
  <si>
    <t>area_14</t>
  </si>
  <si>
    <t>area_15</t>
  </si>
  <si>
    <t>area_16</t>
  </si>
  <si>
    <t>area_17</t>
  </si>
  <si>
    <t>area_18</t>
  </si>
  <si>
    <t>area_19</t>
  </si>
  <si>
    <t>area_20</t>
  </si>
  <si>
    <t>area_21</t>
  </si>
  <si>
    <t>area_22</t>
  </si>
  <si>
    <t>area_23</t>
  </si>
  <si>
    <t>area_24</t>
  </si>
  <si>
    <t>area_25</t>
  </si>
  <si>
    <t>area_26</t>
  </si>
  <si>
    <t>area_27</t>
  </si>
  <si>
    <t>area_28</t>
  </si>
  <si>
    <t>area_29</t>
  </si>
  <si>
    <t>area_30</t>
  </si>
  <si>
    <t>area_31</t>
  </si>
  <si>
    <t>area_32</t>
  </si>
  <si>
    <t>area_1</t>
  </si>
  <si>
    <t>area_2</t>
  </si>
  <si>
    <t>diameter_1</t>
  </si>
  <si>
    <t>diameter_2</t>
  </si>
  <si>
    <t>circ_33</t>
  </si>
  <si>
    <t>circ_34</t>
  </si>
  <si>
    <t>circ_35</t>
  </si>
  <si>
    <t>circ_36</t>
  </si>
  <si>
    <t>circ_37</t>
  </si>
  <si>
    <t>circ_38</t>
  </si>
  <si>
    <t>REF_25</t>
  </si>
  <si>
    <t>area</t>
  </si>
  <si>
    <t>x</t>
  </si>
  <si>
    <t>y</t>
  </si>
  <si>
    <t>per</t>
  </si>
  <si>
    <t>no_sap</t>
  </si>
  <si>
    <t>sap</t>
  </si>
  <si>
    <t>circumfance</t>
  </si>
  <si>
    <t>REF_5</t>
  </si>
  <si>
    <t>REF_26</t>
  </si>
  <si>
    <t>REF_27</t>
  </si>
  <si>
    <t>REF_23</t>
  </si>
  <si>
    <t>MOP_22</t>
  </si>
  <si>
    <t>sapwood/total</t>
  </si>
  <si>
    <t>sap/non_sap</t>
  </si>
  <si>
    <t>CAT_32</t>
  </si>
  <si>
    <t>CAT_30</t>
  </si>
  <si>
    <t>CAT_33</t>
  </si>
  <si>
    <t>CAT_29</t>
  </si>
  <si>
    <t>CAT_18</t>
  </si>
  <si>
    <t>CAT_19</t>
  </si>
  <si>
    <t>CAT_13</t>
  </si>
  <si>
    <t>CAT_17</t>
  </si>
  <si>
    <t>CAT_5</t>
  </si>
  <si>
    <t>CAT_26</t>
  </si>
  <si>
    <t>MOP_5</t>
  </si>
  <si>
    <t>MOP_26</t>
  </si>
  <si>
    <t>MOP_23</t>
  </si>
  <si>
    <t>MOP_18</t>
  </si>
  <si>
    <t>MOP_14</t>
  </si>
  <si>
    <t xml:space="preserve"> </t>
  </si>
  <si>
    <t>REF_28</t>
  </si>
  <si>
    <t>REF_29</t>
  </si>
  <si>
    <t>DIC_31</t>
  </si>
  <si>
    <t>DIC_27</t>
  </si>
  <si>
    <t>DIC_24</t>
  </si>
  <si>
    <t>DIC_14</t>
  </si>
  <si>
    <t>DIC_18</t>
  </si>
  <si>
    <t>DIC_17</t>
  </si>
  <si>
    <t>DIC_33</t>
  </si>
  <si>
    <t>DIC_34</t>
  </si>
  <si>
    <t>NEB_24</t>
  </si>
  <si>
    <t>NEB_25</t>
  </si>
  <si>
    <t>NEB_11</t>
  </si>
  <si>
    <t>NEB_05</t>
  </si>
  <si>
    <t>CAT_36</t>
  </si>
  <si>
    <t>CAT_37</t>
  </si>
  <si>
    <t>CAT_38</t>
  </si>
  <si>
    <t>CAT_39</t>
  </si>
  <si>
    <t>Species</t>
  </si>
  <si>
    <t>id</t>
  </si>
  <si>
    <t>CAT_40</t>
  </si>
  <si>
    <t>CAT_42</t>
  </si>
  <si>
    <t>CAT_43</t>
  </si>
  <si>
    <t>CAT_44</t>
  </si>
  <si>
    <t>MOP_40</t>
  </si>
  <si>
    <t>MOP_38</t>
  </si>
  <si>
    <t>MOP_?</t>
  </si>
  <si>
    <t>MEL_29</t>
  </si>
  <si>
    <t>MEL_30</t>
  </si>
  <si>
    <t>MEL_27</t>
  </si>
  <si>
    <t>MEL_23</t>
  </si>
  <si>
    <t>MEL_17</t>
  </si>
  <si>
    <t>MEL_12</t>
  </si>
  <si>
    <t>DIC_28</t>
  </si>
  <si>
    <t>DIC_38</t>
  </si>
  <si>
    <t>DIC_39</t>
  </si>
  <si>
    <t>REF_36</t>
  </si>
  <si>
    <t>REF_38</t>
  </si>
  <si>
    <t>REF_35</t>
  </si>
  <si>
    <t>height</t>
  </si>
  <si>
    <t xml:space="preserve">melifera </t>
  </si>
  <si>
    <t xml:space="preserve">nebrowni </t>
  </si>
  <si>
    <t xml:space="preserve">reficiens </t>
  </si>
  <si>
    <t xml:space="preserve">catophractes </t>
  </si>
  <si>
    <t xml:space="preserve">dichrostacys </t>
  </si>
  <si>
    <t xml:space="preserve">mopane </t>
  </si>
  <si>
    <t>prop_sap</t>
  </si>
  <si>
    <t>sap_by_non_sap</t>
  </si>
  <si>
    <t>REF_42</t>
  </si>
  <si>
    <t>REF_37</t>
  </si>
  <si>
    <t>REF_41</t>
  </si>
  <si>
    <t>MEL_26</t>
  </si>
  <si>
    <t>MEL_37</t>
  </si>
  <si>
    <t>MOP_41</t>
  </si>
  <si>
    <t>MOP_44</t>
  </si>
  <si>
    <t>MOP_45</t>
  </si>
  <si>
    <t>NEB_34</t>
  </si>
  <si>
    <t>NEB_31</t>
  </si>
  <si>
    <t>NEB_30</t>
  </si>
  <si>
    <t>NEB_29</t>
  </si>
  <si>
    <t>NEB_26</t>
  </si>
  <si>
    <t>NEB_27</t>
  </si>
  <si>
    <t>NEB_28</t>
  </si>
  <si>
    <t>NEB_13</t>
  </si>
  <si>
    <t>DIC_36</t>
  </si>
  <si>
    <t>DIC_40</t>
  </si>
  <si>
    <t>DIC_37</t>
  </si>
  <si>
    <t>CAT_45</t>
  </si>
  <si>
    <t>CAT_48</t>
  </si>
  <si>
    <t>MEL_38</t>
  </si>
  <si>
    <t>DIC_45</t>
  </si>
  <si>
    <t>DIC_48</t>
  </si>
  <si>
    <t>NEB_36</t>
  </si>
  <si>
    <t>NEB_37</t>
  </si>
  <si>
    <t>MOP_51</t>
  </si>
  <si>
    <t>REF_45</t>
  </si>
  <si>
    <t>REF_46</t>
  </si>
  <si>
    <t>MEL_39</t>
  </si>
  <si>
    <t>CAT_51</t>
  </si>
  <si>
    <t>MOP_56</t>
  </si>
  <si>
    <t>REF_49</t>
  </si>
  <si>
    <t>MOP_55</t>
  </si>
  <si>
    <t>NEB_35</t>
  </si>
  <si>
    <t>MOP_53</t>
  </si>
  <si>
    <t>DIC_46</t>
  </si>
  <si>
    <t>MEL_41</t>
  </si>
  <si>
    <t>MEL_40</t>
  </si>
  <si>
    <t>REF_48</t>
  </si>
  <si>
    <t>NEB_39</t>
  </si>
  <si>
    <t>NEB_23</t>
  </si>
  <si>
    <t>DIC_47</t>
  </si>
  <si>
    <t>NEB_40</t>
  </si>
  <si>
    <t>MOP_52</t>
  </si>
  <si>
    <t>MOP_49</t>
  </si>
  <si>
    <t>MOP_XX</t>
  </si>
  <si>
    <t>MOP_57</t>
  </si>
  <si>
    <t>MEL_42</t>
  </si>
  <si>
    <t>MEL_43</t>
  </si>
  <si>
    <t>MEL_44</t>
  </si>
  <si>
    <t>MEL_45</t>
  </si>
  <si>
    <t>MEL_46</t>
  </si>
  <si>
    <t>MOP_58</t>
  </si>
  <si>
    <t>REF_51</t>
  </si>
  <si>
    <t>REF_52</t>
  </si>
  <si>
    <t>REF_53</t>
  </si>
  <si>
    <t>diameter (cm)</t>
  </si>
  <si>
    <t>radius (mm)</t>
  </si>
  <si>
    <t>area (mm^2)</t>
  </si>
  <si>
    <t>MEL_47</t>
  </si>
  <si>
    <t>NEB_43</t>
  </si>
  <si>
    <t>NEB_45</t>
  </si>
  <si>
    <t>NEB_41</t>
  </si>
  <si>
    <t>DIC_49</t>
  </si>
  <si>
    <t>DIC_55</t>
  </si>
  <si>
    <t>CAT_E1</t>
  </si>
  <si>
    <t>CAT_E2</t>
  </si>
  <si>
    <t>DIC_E1</t>
  </si>
  <si>
    <t>DIC_E2</t>
  </si>
  <si>
    <t>NEB_E1</t>
  </si>
  <si>
    <t>NEB_E2</t>
  </si>
  <si>
    <t>ID</t>
  </si>
  <si>
    <t>lat</t>
  </si>
  <si>
    <t>lon</t>
  </si>
  <si>
    <t>time</t>
  </si>
  <si>
    <t>2021-04-26T16:33:49Z</t>
  </si>
  <si>
    <t>2021-03-17T07:32:40Z</t>
  </si>
  <si>
    <t>2021-03-16T16:36:41Z</t>
  </si>
  <si>
    <t>2021-03-17T10:34:05Z</t>
  </si>
  <si>
    <t>2021-03-17T16:28:38Z</t>
  </si>
  <si>
    <t>2021-03-18T07:23:25Z</t>
  </si>
  <si>
    <t>2021-03-18T09:09:44Z</t>
  </si>
  <si>
    <t>2021-03-18T10:48:44Z</t>
  </si>
  <si>
    <t>2021-03-18T16:08:25Z</t>
  </si>
  <si>
    <t>2021-03-19T14:59:03Z</t>
  </si>
  <si>
    <t>2021-03-20T06:45:47Z</t>
  </si>
  <si>
    <t>2021-03-20T08:57:24Z</t>
  </si>
  <si>
    <t>2021-03-20T10:08:53Z</t>
  </si>
  <si>
    <t>2021-03-20T15:55:46Z</t>
  </si>
  <si>
    <t>2021-03-22T08:43:52Z</t>
  </si>
  <si>
    <t>2021-03-22T09:39:41Z</t>
  </si>
  <si>
    <t>2021-03-22T17:03:53Z</t>
  </si>
  <si>
    <t>2021-03-24T08:39:04Z</t>
  </si>
  <si>
    <t>2021-03-24T16:24:11Z</t>
  </si>
  <si>
    <t>2021-03-25T07:06:33Z</t>
  </si>
  <si>
    <t>2021-03-25T08:49:09Z</t>
  </si>
  <si>
    <t>2021-03-25T09:50:16Z</t>
  </si>
  <si>
    <t>2021-03-25T16:05:22Z</t>
  </si>
  <si>
    <t>2021-03-26T06:33:43Z</t>
  </si>
  <si>
    <t>2021-03-26T07:35:23Z</t>
  </si>
  <si>
    <t>2021-03-26T08:23:37Z</t>
  </si>
  <si>
    <t>2021-03-26T09:35:18Z</t>
  </si>
  <si>
    <t>2021-03-26T10:18:38Z</t>
  </si>
  <si>
    <t>2021-03-29T06:17:12Z</t>
  </si>
  <si>
    <t>2021-03-29T08:23:03Z</t>
  </si>
  <si>
    <t>2021-03-29T14:18:37Z</t>
  </si>
  <si>
    <t>2021-03-30T07:55:36Z</t>
  </si>
  <si>
    <t>2021-03-30T08:42:19Z</t>
  </si>
  <si>
    <t>2021-03-30T10:25:36Z</t>
  </si>
  <si>
    <t>2021-03-31T13:11:56Z</t>
  </si>
  <si>
    <t>2021-04-02T13:40:50Z</t>
  </si>
  <si>
    <t>2021-04-02T15:02:33Z</t>
  </si>
  <si>
    <t>2021-04-05T08:18:02Z</t>
  </si>
  <si>
    <t>2021-04-05T09:05:16Z</t>
  </si>
  <si>
    <t>2021-04-05T16:07:03Z</t>
  </si>
  <si>
    <t>2021-04-07T16:28:10Z</t>
  </si>
  <si>
    <t>2021-04-08T15:36:58Z</t>
  </si>
  <si>
    <t>2021-04-08T15:50:20Z</t>
  </si>
  <si>
    <t>2021-04-08T16:10:41Z</t>
  </si>
  <si>
    <t>2021-04-12T11:13:05Z</t>
  </si>
  <si>
    <t>2021-04-12T11:28:29Z</t>
  </si>
  <si>
    <t>2021-04-12T11:38:32Z</t>
  </si>
  <si>
    <t>2021-04-13T14:44:57Z</t>
  </si>
  <si>
    <t>2021-04-13T16:09:05Z</t>
  </si>
  <si>
    <t>2021-04-15T06:46:15Z</t>
  </si>
  <si>
    <t>2021-04-15T07:42:47Z</t>
  </si>
  <si>
    <t>2021-04-19T06:23:53Z</t>
  </si>
  <si>
    <t>2021-04-19T07:59:26Z</t>
  </si>
  <si>
    <t>2021-04-20T14:10:47Z</t>
  </si>
  <si>
    <t>2021-04-21T08:18:09Z</t>
  </si>
  <si>
    <t>2021-04-21T09:16:48Z</t>
  </si>
  <si>
    <t>2021-04-24T08:38:32Z</t>
  </si>
  <si>
    <t>2021-04-24T09:17:03Z</t>
  </si>
  <si>
    <t>2021-04-24T09:55:13Z</t>
  </si>
  <si>
    <t>2021-04-24T10:39:35Z</t>
  </si>
  <si>
    <t>2021-03-16T12:25:10Z</t>
  </si>
  <si>
    <t>2021-03-17T08:18:24Z</t>
  </si>
  <si>
    <t>2021-03-24T14:13:03Z</t>
  </si>
  <si>
    <t>2021-03-17T09:14:45Z</t>
  </si>
  <si>
    <t>2021-03-24T15:07:40Z</t>
  </si>
  <si>
    <t>2021-03-24T07:44:19Z</t>
  </si>
  <si>
    <t>2021-03-18T09:34:52Z</t>
  </si>
  <si>
    <t>2021-03-22T07:15:59Z</t>
  </si>
  <si>
    <t>2021-03-18T15:43:36Z</t>
  </si>
  <si>
    <t>2021-03-19T14:41:05Z</t>
  </si>
  <si>
    <t>2021-03-20T06:27:45Z</t>
  </si>
  <si>
    <t>2021-03-20T08:14:11Z</t>
  </si>
  <si>
    <t>2021-03-20T09:51:57Z</t>
  </si>
  <si>
    <t>2021-03-20T16:03:31Z</t>
  </si>
  <si>
    <t>2021-03-22T08:11:58Z</t>
  </si>
  <si>
    <t>2021-03-22T09:49:19Z</t>
  </si>
  <si>
    <t>2021-03-24T07:19:37Z</t>
  </si>
  <si>
    <t>2021-03-24T09:34:21Z</t>
  </si>
  <si>
    <t>2021-03-24T16:29:37Z</t>
  </si>
  <si>
    <t>2021-03-25T07:34:12Z</t>
  </si>
  <si>
    <t>2021-03-25T15:32:52Z</t>
  </si>
  <si>
    <t>2021-03-26T06:32:31Z</t>
  </si>
  <si>
    <t>2021-03-26T07:25:27Z</t>
  </si>
  <si>
    <t>2021-03-26T08:07:38Z</t>
  </si>
  <si>
    <t>2021-03-26T09:36:13Z</t>
  </si>
  <si>
    <t>2021-04-27T15:01:43Z</t>
  </si>
  <si>
    <t>2021-03-29T06:15:13Z</t>
  </si>
  <si>
    <t>2021-03-29T09:43:52Z</t>
  </si>
  <si>
    <t>2021-03-29T14:09:37Z</t>
  </si>
  <si>
    <t>2021-03-30T07:54:52Z</t>
  </si>
  <si>
    <t>2021-03-30T11:03:13Z</t>
  </si>
  <si>
    <t>2021-03-31T13:00:22Z</t>
  </si>
  <si>
    <t>2021-04-02T14:02:21Z</t>
  </si>
  <si>
    <t>2021-04-02T15:02:09Z</t>
  </si>
  <si>
    <t>2021-04-05T08:56:48Z</t>
  </si>
  <si>
    <t>2021-04-05T15:46:00Z</t>
  </si>
  <si>
    <t>2021-04-08T15:17:09Z</t>
  </si>
  <si>
    <t>2021-04-08T15:30:12Z</t>
  </si>
  <si>
    <t>2021-04-08T15:47:19Z</t>
  </si>
  <si>
    <t>2021-04-12T11:09:53Z</t>
  </si>
  <si>
    <t>2021-04-12T11:24:02Z</t>
  </si>
  <si>
    <t>2021-04-12T11:35:32Z</t>
  </si>
  <si>
    <t>2021-04-13T15:12:13Z</t>
  </si>
  <si>
    <t>2021-04-13T16:04:49Z</t>
  </si>
  <si>
    <t>2021-04-15T06:44:03Z</t>
  </si>
  <si>
    <t>2021-04-15T09:04:16Z</t>
  </si>
  <si>
    <t>2021-04-19T07:12:40Z</t>
  </si>
  <si>
    <t>2021-04-16T09:38:53Z</t>
  </si>
  <si>
    <t>2021-04-24T08:13:35Z</t>
  </si>
  <si>
    <t>2021-04-27T08:11:53Z</t>
  </si>
  <si>
    <t>2021-04-27T08:28:59Z</t>
  </si>
  <si>
    <t>2021-04-27T08:49:52Z</t>
  </si>
  <si>
    <t>2021-04-27T09:07:36Z</t>
  </si>
  <si>
    <t>2021-04-27T09:24:40Z</t>
  </si>
  <si>
    <t>2021-04-27T09:33:34Z</t>
  </si>
  <si>
    <t>2021-04-27T15:31:47Z</t>
  </si>
  <si>
    <t>2021-04-27T15:52:00Z</t>
  </si>
  <si>
    <t>2021-04-28T06:43:23Z</t>
  </si>
  <si>
    <t>2021-04-28T07:08:29Z</t>
  </si>
  <si>
    <t>2021-04-28T09:17:19Z</t>
  </si>
  <si>
    <t>2021-03-16T12:49:33Z</t>
  </si>
  <si>
    <t>2021-03-16T13:54:42Z</t>
  </si>
  <si>
    <t>2021-03-16T17:04:00Z</t>
  </si>
  <si>
    <t>2021-03-17T09:31:01Z</t>
  </si>
  <si>
    <t>2021-03-22T06:56:05Z</t>
  </si>
  <si>
    <t>2021-03-18T08:18:33Z</t>
  </si>
  <si>
    <t>2021-03-24T08:27:09Z</t>
  </si>
  <si>
    <t>2021-03-22T07:44:10Z</t>
  </si>
  <si>
    <t>2021-03-24T15:08:26Z</t>
  </si>
  <si>
    <t>2021-03-19T14:58:35Z</t>
  </si>
  <si>
    <t>2021-03-19T15:05:36Z</t>
  </si>
  <si>
    <t>2021-03-20T09:27:12Z</t>
  </si>
  <si>
    <t>2021-03-20T10:55:03Z</t>
  </si>
  <si>
    <t>2021-03-20T15:33:10Z</t>
  </si>
  <si>
    <t>2021-03-22T08:46:22Z</t>
  </si>
  <si>
    <t>2021-03-22T09:37:57Z</t>
  </si>
  <si>
    <t>2021-03-22T16:31:02Z</t>
  </si>
  <si>
    <t>2021-03-24T08:51:11Z</t>
  </si>
  <si>
    <t>2021-03-24T21:31:15Z</t>
  </si>
  <si>
    <t>2021-03-25T07:51:57Z</t>
  </si>
  <si>
    <t>2021-04-05T07:45:01Z</t>
  </si>
  <si>
    <t>2021-03-25T10:33:02Z</t>
  </si>
  <si>
    <t>2021-03-25T14:56:42Z</t>
  </si>
  <si>
    <t>2021-03-26T07:36:35Z</t>
  </si>
  <si>
    <t>2021-03-26T10:01:35Z</t>
  </si>
  <si>
    <t>2021-03-29T07:43:23Z</t>
  </si>
  <si>
    <t>2021-03-29T08:57:05Z</t>
  </si>
  <si>
    <t>2021-03-29T14:08:10Z</t>
  </si>
  <si>
    <t>2021-03-30T08:21:24Z</t>
  </si>
  <si>
    <t>2021-03-30T10:39:31Z</t>
  </si>
  <si>
    <t>2021-04-02T13:23:04Z</t>
  </si>
  <si>
    <t>2021-04-05T09:20:56Z</t>
  </si>
  <si>
    <t>2021-04-05T15:15:32Z</t>
  </si>
  <si>
    <t>2021-04-08T15:12:44Z</t>
  </si>
  <si>
    <t>2021-04-08T16:07:18Z</t>
  </si>
  <si>
    <t>2021-04-12T10:59:16Z</t>
  </si>
  <si>
    <t>2021-04-12T11:15:05Z</t>
  </si>
  <si>
    <t>2021-04-12T11:48:11Z</t>
  </si>
  <si>
    <t>2021-04-15T08:09:41Z</t>
  </si>
  <si>
    <t>2021-04-16T09:17:34Z</t>
  </si>
  <si>
    <t>2021-04-19T07:09:38Z</t>
  </si>
  <si>
    <t>2021-04-24T08:04:45Z</t>
  </si>
  <si>
    <t>2021-04-24T09:02:32Z</t>
  </si>
  <si>
    <t>2021-04-24T09:36:45Z</t>
  </si>
  <si>
    <t>2021-04-24T10:02:32Z</t>
  </si>
  <si>
    <t>2021-04-24T10:42:09Z</t>
  </si>
  <si>
    <t>2021-04-27T06:45:51Z</t>
  </si>
  <si>
    <t>2021-04-27T07:08:12Z</t>
  </si>
  <si>
    <t>2021-04-27T07:55:05Z</t>
  </si>
  <si>
    <t>2021-04-27T08:57:38Z</t>
  </si>
  <si>
    <t>2021-04-27T09:19:21Z</t>
  </si>
  <si>
    <t>2021-04-27T10:02:11Z</t>
  </si>
  <si>
    <t>2021-04-27T14:15:25Z</t>
  </si>
  <si>
    <t>2021-04-27T14:56:39Z</t>
  </si>
  <si>
    <t>2021-04-27T15:17:29Z</t>
  </si>
  <si>
    <t>2021-04-28T06:33:01Z</t>
  </si>
  <si>
    <t>2021-04-28T07:28:52Z</t>
  </si>
  <si>
    <t>2021-04-28T07:45:56Z</t>
  </si>
  <si>
    <t>2021-04-28T08:39:06Z</t>
  </si>
  <si>
    <t>2021-04-28T08:55:36Z</t>
  </si>
  <si>
    <t>2021-03-16T11:31:25Z</t>
  </si>
  <si>
    <t>2021-03-17T06:52:13Z</t>
  </si>
  <si>
    <t>2021-03-17T14:45:52Z</t>
  </si>
  <si>
    <t>2021-03-17T10:06:13Z</t>
  </si>
  <si>
    <t>2021-03-17T15:37:12Z</t>
  </si>
  <si>
    <t>2021-03-18T07:40:13Z</t>
  </si>
  <si>
    <t>2021-03-18T08:57:47Z</t>
  </si>
  <si>
    <t>2021-03-18T10:35:13Z</t>
  </si>
  <si>
    <t>2021-03-18T15:29:01Z</t>
  </si>
  <si>
    <t>2021-03-19T14:59:46Z</t>
  </si>
  <si>
    <t>2021-03-19T15:15:32Z</t>
  </si>
  <si>
    <t>2021-03-20T08:37:02Z</t>
  </si>
  <si>
    <t>2021-03-20T09:52:48Z</t>
  </si>
  <si>
    <t>2021-03-20T16:10:36Z</t>
  </si>
  <si>
    <t>2021-03-22T08:10:13Z</t>
  </si>
  <si>
    <t>2021-03-22T09:20:51Z</t>
  </si>
  <si>
    <t>2021-03-24T07:51:26Z</t>
  </si>
  <si>
    <t>2021-03-24T09:02:43Z</t>
  </si>
  <si>
    <t>2021-03-24T16:23:29Z</t>
  </si>
  <si>
    <t>2021-03-25T06:37:25Z</t>
  </si>
  <si>
    <t>2021-03-29T07:02:23Z</t>
  </si>
  <si>
    <t>2021-03-25T09:37:43Z</t>
  </si>
  <si>
    <t>2021-03-25T15:53:11Z</t>
  </si>
  <si>
    <t>2021-03-26T07:09:47Z</t>
  </si>
  <si>
    <t>2021-03-26T07:45:57Z</t>
  </si>
  <si>
    <t>2021-03-26T08:21:42Z</t>
  </si>
  <si>
    <t>2021-03-26T09:35:36Z</t>
  </si>
  <si>
    <t>2021-03-26T10:19:07Z</t>
  </si>
  <si>
    <t>2021-03-29T08:32:01Z</t>
  </si>
  <si>
    <t>2021-03-29T14:40:35Z</t>
  </si>
  <si>
    <t>2021-03-30T07:56:04Z</t>
  </si>
  <si>
    <t>2021-03-30T10:24:56Z</t>
  </si>
  <si>
    <t>2021-03-30T11:28:41Z</t>
  </si>
  <si>
    <t>2021-03-31T13:26:48Z</t>
  </si>
  <si>
    <t>2021-04-02T13:53:49Z</t>
  </si>
  <si>
    <t>2021-04-02T15:10:20Z</t>
  </si>
  <si>
    <t>2021-04-05T07:42:07Z</t>
  </si>
  <si>
    <t>2021-04-05T09:32:46Z</t>
  </si>
  <si>
    <t>2021-04-05T09:53:08Z</t>
  </si>
  <si>
    <t>2021-04-05T16:07:44Z</t>
  </si>
  <si>
    <t>2021-04-08T15:14:39Z</t>
  </si>
  <si>
    <t>2021-04-08T15:35:59Z</t>
  </si>
  <si>
    <t>2021-04-08T15:43:53Z</t>
  </si>
  <si>
    <t>2021-04-12T11:10:35Z</t>
  </si>
  <si>
    <t>2021-04-12T11:25:45Z</t>
  </si>
  <si>
    <t>2021-04-12T11:40:14Z</t>
  </si>
  <si>
    <t>2021-04-13T15:00:08Z</t>
  </si>
  <si>
    <t>2021-04-13T16:30:53Z</t>
  </si>
  <si>
    <t>2021-04-15T06:44:44Z</t>
  </si>
  <si>
    <t>2021-04-15T08:36:53Z</t>
  </si>
  <si>
    <t>2021-04-15T09:06:38Z</t>
  </si>
  <si>
    <t>2021-04-16T09:40:04Z</t>
  </si>
  <si>
    <t>2021-04-19T06:25:30Z</t>
  </si>
  <si>
    <t>2021-04-19T07:58:07Z</t>
  </si>
  <si>
    <t>2021-04-20T13:55:22Z</t>
  </si>
  <si>
    <t>2021-04-20T14:54:54Z</t>
  </si>
  <si>
    <t>2021-04-21T08:39:36Z</t>
  </si>
  <si>
    <t>2021-04-21T09:59:48Z</t>
  </si>
  <si>
    <t>2021-04-24T08:28:07Z</t>
  </si>
  <si>
    <t>2021-04-24T09:09:53Z</t>
  </si>
  <si>
    <t>2021-03-16T13:28:50Z</t>
  </si>
  <si>
    <t>2021-04-26T16:18:07Z</t>
  </si>
  <si>
    <t>2021-03-16T16:15:18Z</t>
  </si>
  <si>
    <t>2021-03-17T09:03:44Z</t>
  </si>
  <si>
    <t>2021-03-17T16:51:28Z</t>
  </si>
  <si>
    <t>2021-03-18T07:13:07Z</t>
  </si>
  <si>
    <t>2021-03-18T09:54:10Z</t>
  </si>
  <si>
    <t>2021-03-18T10:34:15Z</t>
  </si>
  <si>
    <t>2021-03-22T10:47:11Z</t>
  </si>
  <si>
    <t>2021-03-19T14:53:30Z</t>
  </si>
  <si>
    <t>2021-03-20T07:14:01Z</t>
  </si>
  <si>
    <t>2021-03-20T08:34:44Z</t>
  </si>
  <si>
    <t>2021-03-24T14:22:29Z</t>
  </si>
  <si>
    <t>2021-03-20T16:42:33Z</t>
  </si>
  <si>
    <t>2021-03-22T16:03:12Z</t>
  </si>
  <si>
    <t>2021-03-24T15:20:24Z</t>
  </si>
  <si>
    <t>2021-04-29T05:59:06Z</t>
  </si>
  <si>
    <t>2021-03-24T10:08:01Z</t>
  </si>
  <si>
    <t>2021-03-24T15:54:54Z</t>
  </si>
  <si>
    <t>2021-03-25T06:51:39Z</t>
  </si>
  <si>
    <t>2021-03-25T08:36:54Z</t>
  </si>
  <si>
    <t>2021-03-25T09:57:28Z</t>
  </si>
  <si>
    <t>2021-04-20T13:53:47Z</t>
  </si>
  <si>
    <t>2021-04-02T14:33:22Z</t>
  </si>
  <si>
    <t>2021-04-02T15:25:08Z</t>
  </si>
  <si>
    <t>2021-04-05T07:41:24Z</t>
  </si>
  <si>
    <t>2021-04-05T16:44:01Z</t>
  </si>
  <si>
    <t>2021-04-07T16:08:52Z</t>
  </si>
  <si>
    <t>2021-04-08T16:06:40Z</t>
  </si>
  <si>
    <t>2021-04-12T11:01:52Z</t>
  </si>
  <si>
    <t>2021-04-12T11:16:00Z</t>
  </si>
  <si>
    <t>2021-04-12T11:37:15Z</t>
  </si>
  <si>
    <t>2021-04-13T14:36:52Z</t>
  </si>
  <si>
    <t>2021-04-13T15:28:13Z</t>
  </si>
  <si>
    <t>2021-04-20T14:27:10Z</t>
  </si>
  <si>
    <t>2021-04-15T08:29:59Z</t>
  </si>
  <si>
    <t>2021-04-19T07:55:57Z</t>
  </si>
  <si>
    <t>2021-04-19T08:02:21Z</t>
  </si>
  <si>
    <t>2021-04-20T14:56:24Z</t>
  </si>
  <si>
    <t>2021-04-20T15:27:11Z</t>
  </si>
  <si>
    <t>2021-04-20T15:45:21Z</t>
  </si>
  <si>
    <t>2021-04-21T07:39:44Z</t>
  </si>
  <si>
    <t>2021-04-21T08:04:38Z</t>
  </si>
  <si>
    <t>2021-04-21T09:20:58Z</t>
  </si>
  <si>
    <t>2021-04-21T10:00:11Z</t>
  </si>
  <si>
    <t>2021-04-24T10:09:58Z</t>
  </si>
  <si>
    <t>2021-04-27T06:58:18Z</t>
  </si>
  <si>
    <t>2021-04-27T07:15:59Z</t>
  </si>
  <si>
    <t>2021-04-27T07:47:16Z</t>
  </si>
  <si>
    <t>2021-04-28T06:53:21Z</t>
  </si>
  <si>
    <t>2021-04-28T08:19:01Z</t>
  </si>
  <si>
    <t>2021-04-28T08:21:27Z</t>
  </si>
  <si>
    <t>2021-04-28T10:13:38Z</t>
  </si>
  <si>
    <t>2021-04-28T10:23:53Z</t>
  </si>
  <si>
    <t>2021-04-28T10:36:22Z</t>
  </si>
  <si>
    <t>2021-04-28T10:54:30Z</t>
  </si>
  <si>
    <t>2021-04-28T14:08:22Z</t>
  </si>
  <si>
    <t>2021-04-28T14:16:52Z</t>
  </si>
  <si>
    <t>2021-04-28T14:43:39Z</t>
  </si>
  <si>
    <t>2021-04-28T14:48:40Z</t>
  </si>
  <si>
    <t>2021-03-16T13:00:52Z</t>
  </si>
  <si>
    <t>2021-03-17T07:02:23Z</t>
  </si>
  <si>
    <t>2021-03-16T16:47:50Z</t>
  </si>
  <si>
    <t>2021-03-17T10:23:55Z</t>
  </si>
  <si>
    <t>2021-03-17T17:13:51Z</t>
  </si>
  <si>
    <t>2021-03-18T07:56:45Z</t>
  </si>
  <si>
    <t>2021-03-18T09:15:32Z</t>
  </si>
  <si>
    <t>2021-03-18T10:59:44Z</t>
  </si>
  <si>
    <t>2021-03-24T15:32:31Z</t>
  </si>
  <si>
    <t>2021-03-19T14:57:49Z</t>
  </si>
  <si>
    <t>2021-03-20T06:49:06Z</t>
  </si>
  <si>
    <t>2021-03-20T09:29:57Z</t>
  </si>
  <si>
    <t>2021-03-20T10:51:03Z</t>
  </si>
  <si>
    <t>2021-03-20T15:29:24Z</t>
  </si>
  <si>
    <t>2021-03-22T09:30:51Z</t>
  </si>
  <si>
    <t>2021-03-22T10:03:21Z</t>
  </si>
  <si>
    <t>2021-03-24T06:49:55Z</t>
  </si>
  <si>
    <t>2021-03-24T09:02:21Z</t>
  </si>
  <si>
    <t>2021-03-24T16:44:17Z</t>
  </si>
  <si>
    <t>2021-03-25T06:53:49Z</t>
  </si>
  <si>
    <t>2021-03-25T09:07:36Z</t>
  </si>
  <si>
    <t>2021-03-25T09:33:29Z</t>
  </si>
  <si>
    <t>2021-03-25T14:41:57Z</t>
  </si>
  <si>
    <t>2021-03-26T07:24:41Z</t>
  </si>
  <si>
    <t>2021-03-26T09:39:10Z</t>
  </si>
  <si>
    <t>2021-03-29T07:26:32Z</t>
  </si>
  <si>
    <t>2021-03-29T08:22:25Z</t>
  </si>
  <si>
    <t>2021-03-30T07:54:12Z</t>
  </si>
  <si>
    <t>2021-03-30T09:23:17Z</t>
  </si>
  <si>
    <t>2021-03-30T10:00:33Z</t>
  </si>
  <si>
    <t>2021-03-31T13:37:41Z</t>
  </si>
  <si>
    <t>2021-04-02T14:23:02Z</t>
  </si>
  <si>
    <t>2021-04-05T09:42:07Z</t>
  </si>
  <si>
    <t>2021-04-05T15:22:42Z</t>
  </si>
  <si>
    <t>2021-04-05T16:31:41Z</t>
  </si>
  <si>
    <t>2021-04-07T16:09:24Z</t>
  </si>
  <si>
    <t>2021-04-08T15:19:50Z</t>
  </si>
  <si>
    <t>2021-04-08T15:32:56Z</t>
  </si>
  <si>
    <t>2021-04-08T15:46:25Z</t>
  </si>
  <si>
    <t>2021-04-12T11:00:59Z</t>
  </si>
  <si>
    <t>2021-04-12T11:19:45Z</t>
  </si>
  <si>
    <t>2021-04-12T11:49:01Z</t>
  </si>
  <si>
    <t>2021-04-13T15:08:05Z</t>
  </si>
  <si>
    <t>2021-04-13T15:41:41Z</t>
  </si>
  <si>
    <t>2021-04-15T06:43:18Z</t>
  </si>
  <si>
    <t>2021-04-15T09:05:43Z</t>
  </si>
  <si>
    <t>2021-04-16T09:30:38Z</t>
  </si>
  <si>
    <t>2021-04-19T06:22:44Z</t>
  </si>
  <si>
    <t>2021-04-20T14:29:18Z</t>
  </si>
  <si>
    <t>2021-04-20T15:21:40Z</t>
  </si>
  <si>
    <t>2021-04-20T15:43:08Z</t>
  </si>
  <si>
    <t>2021-04-21T08:02:13Z</t>
  </si>
  <si>
    <t>2021-04-21T08:41:30Z</t>
  </si>
  <si>
    <t>2021-04-21T08:59:25Z</t>
  </si>
  <si>
    <t>2021-04-24T08:52:05Z</t>
  </si>
  <si>
    <t>2021-04-24T09:37:12Z</t>
  </si>
  <si>
    <t>2021-04-27T07:17:17Z</t>
  </si>
  <si>
    <t>2021-04-27T07:49:39Z</t>
  </si>
  <si>
    <t>2021-04-27T08:22:49Z</t>
  </si>
  <si>
    <t>2021-04-27T08:33:03Z</t>
  </si>
  <si>
    <t>CAT01</t>
  </si>
  <si>
    <t>CAT02</t>
  </si>
  <si>
    <t>CAT03</t>
  </si>
  <si>
    <t>CAT04</t>
  </si>
  <si>
    <t>CAT05</t>
  </si>
  <si>
    <t>CAT06</t>
  </si>
  <si>
    <t>CAT07</t>
  </si>
  <si>
    <t>CAT08</t>
  </si>
  <si>
    <t>CAT09</t>
  </si>
  <si>
    <t>CAT10</t>
  </si>
  <si>
    <t>CAT11</t>
  </si>
  <si>
    <t>CAT12</t>
  </si>
  <si>
    <t>CAT13</t>
  </si>
  <si>
    <t>CAT14</t>
  </si>
  <si>
    <t>CAT15</t>
  </si>
  <si>
    <t>CAT16</t>
  </si>
  <si>
    <t>CAT17</t>
  </si>
  <si>
    <t>CAT18</t>
  </si>
  <si>
    <t>CAT19</t>
  </si>
  <si>
    <t>CAT20</t>
  </si>
  <si>
    <t>CAT21</t>
  </si>
  <si>
    <t>CAT22</t>
  </si>
  <si>
    <t>CAT23</t>
  </si>
  <si>
    <t>CAT24</t>
  </si>
  <si>
    <t>CAT25</t>
  </si>
  <si>
    <t>CAT26</t>
  </si>
  <si>
    <t>CAT27</t>
  </si>
  <si>
    <t>CAT28</t>
  </si>
  <si>
    <t>CAT29</t>
  </si>
  <si>
    <t>CAT30</t>
  </si>
  <si>
    <t>CAT31</t>
  </si>
  <si>
    <t>CAT32</t>
  </si>
  <si>
    <t>CAT33</t>
  </si>
  <si>
    <t>CAT34</t>
  </si>
  <si>
    <t>CAT35</t>
  </si>
  <si>
    <t>CAT36</t>
  </si>
  <si>
    <t>CAT37</t>
  </si>
  <si>
    <t>CAT38</t>
  </si>
  <si>
    <t>CAT39</t>
  </si>
  <si>
    <t>CAT40</t>
  </si>
  <si>
    <t>CAT41</t>
  </si>
  <si>
    <t>CAT42</t>
  </si>
  <si>
    <t>CAT43</t>
  </si>
  <si>
    <t>CAT44</t>
  </si>
  <si>
    <t>CAT45</t>
  </si>
  <si>
    <t>CAT46</t>
  </si>
  <si>
    <t>CAT47</t>
  </si>
  <si>
    <t>CAT48</t>
  </si>
  <si>
    <t>CAT49</t>
  </si>
  <si>
    <t>CAT50</t>
  </si>
  <si>
    <t>CAT51</t>
  </si>
  <si>
    <t>CAT52</t>
  </si>
  <si>
    <t>CAT53</t>
  </si>
  <si>
    <t>CAT54</t>
  </si>
  <si>
    <t>CAT55</t>
  </si>
  <si>
    <t>CAT56</t>
  </si>
  <si>
    <t>CAT57</t>
  </si>
  <si>
    <t>CAT58</t>
  </si>
  <si>
    <t>CAT59</t>
  </si>
  <si>
    <t>CAT60</t>
  </si>
  <si>
    <t>DIC01</t>
  </si>
  <si>
    <t>DIC02</t>
  </si>
  <si>
    <t>DIC03</t>
  </si>
  <si>
    <t>DIC04</t>
  </si>
  <si>
    <t>DIC05</t>
  </si>
  <si>
    <t>DIC06</t>
  </si>
  <si>
    <t>DIC07</t>
  </si>
  <si>
    <t>DIC08</t>
  </si>
  <si>
    <t>DIC09</t>
  </si>
  <si>
    <t>DIC10</t>
  </si>
  <si>
    <t>DIC11</t>
  </si>
  <si>
    <t>DIC12</t>
  </si>
  <si>
    <t>DIC13</t>
  </si>
  <si>
    <t>DIC14</t>
  </si>
  <si>
    <t>DIC15</t>
  </si>
  <si>
    <t>DIC16</t>
  </si>
  <si>
    <t>DIC17</t>
  </si>
  <si>
    <t>DIC18</t>
  </si>
  <si>
    <t>DIC19</t>
  </si>
  <si>
    <t>DIC20</t>
  </si>
  <si>
    <t>DIC21</t>
  </si>
  <si>
    <t>DIC22</t>
  </si>
  <si>
    <t>DIC23</t>
  </si>
  <si>
    <t>DIC24</t>
  </si>
  <si>
    <t>DIC25</t>
  </si>
  <si>
    <t>DIC26</t>
  </si>
  <si>
    <t>DIC27</t>
  </si>
  <si>
    <t>DIC28</t>
  </si>
  <si>
    <t>DIC29</t>
  </si>
  <si>
    <t>DIC30</t>
  </si>
  <si>
    <t>DIC31</t>
  </si>
  <si>
    <t>DIC32</t>
  </si>
  <si>
    <t>DIC33</t>
  </si>
  <si>
    <t>DIC34</t>
  </si>
  <si>
    <t>DIC35</t>
  </si>
  <si>
    <t>DIC36</t>
  </si>
  <si>
    <t>DIC37</t>
  </si>
  <si>
    <t>DIC38</t>
  </si>
  <si>
    <t>DIC39</t>
  </si>
  <si>
    <t>DIC40</t>
  </si>
  <si>
    <t>DIC41</t>
  </si>
  <si>
    <t>DIC42</t>
  </si>
  <si>
    <t>DIC43</t>
  </si>
  <si>
    <t>DIC44</t>
  </si>
  <si>
    <t>DIC45</t>
  </si>
  <si>
    <t>DIC46</t>
  </si>
  <si>
    <t>DIC47</t>
  </si>
  <si>
    <t>DIC48</t>
  </si>
  <si>
    <t>DIC49</t>
  </si>
  <si>
    <t>DIC50</t>
  </si>
  <si>
    <t>DIC51</t>
  </si>
  <si>
    <t>DIC52</t>
  </si>
  <si>
    <t>DIC53</t>
  </si>
  <si>
    <t>DIC54</t>
  </si>
  <si>
    <t>DIC55</t>
  </si>
  <si>
    <t>DIC56</t>
  </si>
  <si>
    <t>DIC57</t>
  </si>
  <si>
    <t>DIC58</t>
  </si>
  <si>
    <t>DIC59</t>
  </si>
  <si>
    <t>DIC60</t>
  </si>
  <si>
    <t>MEL01</t>
  </si>
  <si>
    <t>MEL02</t>
  </si>
  <si>
    <t>MEL03</t>
  </si>
  <si>
    <t>MEL04</t>
  </si>
  <si>
    <t>MEL05</t>
  </si>
  <si>
    <t>MEL06</t>
  </si>
  <si>
    <t>MEL07</t>
  </si>
  <si>
    <t>MEL08</t>
  </si>
  <si>
    <t>MEL09</t>
  </si>
  <si>
    <t>MEL10</t>
  </si>
  <si>
    <t>MEL11</t>
  </si>
  <si>
    <t>MEL12</t>
  </si>
  <si>
    <t>MEL13</t>
  </si>
  <si>
    <t>MEL14</t>
  </si>
  <si>
    <t>MEL15</t>
  </si>
  <si>
    <t>MEL16</t>
  </si>
  <si>
    <t>MEL17</t>
  </si>
  <si>
    <t>MEL18</t>
  </si>
  <si>
    <t>MEL19</t>
  </si>
  <si>
    <t>MEL20</t>
  </si>
  <si>
    <t>MEL21</t>
  </si>
  <si>
    <t>MEL22</t>
  </si>
  <si>
    <t>MEL23</t>
  </si>
  <si>
    <t>MEL24</t>
  </si>
  <si>
    <t>MEL25</t>
  </si>
  <si>
    <t>MEL26</t>
  </si>
  <si>
    <t>MEL27</t>
  </si>
  <si>
    <t>MEL28</t>
  </si>
  <si>
    <t>MEL29</t>
  </si>
  <si>
    <t>MEL30</t>
  </si>
  <si>
    <t>MEL31</t>
  </si>
  <si>
    <t>MEL32</t>
  </si>
  <si>
    <t>MEL33</t>
  </si>
  <si>
    <t>MEL34</t>
  </si>
  <si>
    <t>MEL35</t>
  </si>
  <si>
    <t>MEL36</t>
  </si>
  <si>
    <t>MEL37</t>
  </si>
  <si>
    <t>MEL38</t>
  </si>
  <si>
    <t>MEL39</t>
  </si>
  <si>
    <t>MEL40</t>
  </si>
  <si>
    <t>MEL41</t>
  </si>
  <si>
    <t>MEL42</t>
  </si>
  <si>
    <t>MEL43</t>
  </si>
  <si>
    <t>MEL44</t>
  </si>
  <si>
    <t>MEL45</t>
  </si>
  <si>
    <t>MEL46</t>
  </si>
  <si>
    <t>MEL47</t>
  </si>
  <si>
    <t>MEL48</t>
  </si>
  <si>
    <t>MEL49</t>
  </si>
  <si>
    <t>MEL50</t>
  </si>
  <si>
    <t>MEL51</t>
  </si>
  <si>
    <t>MEL52</t>
  </si>
  <si>
    <t>MEL53</t>
  </si>
  <si>
    <t>MEL54</t>
  </si>
  <si>
    <t>MEL55</t>
  </si>
  <si>
    <t>MEL56</t>
  </si>
  <si>
    <t>MEL57</t>
  </si>
  <si>
    <t>MEL58</t>
  </si>
  <si>
    <t>MEL59</t>
  </si>
  <si>
    <t>MEL60</t>
  </si>
  <si>
    <t>MOP01</t>
  </si>
  <si>
    <t>MOP02</t>
  </si>
  <si>
    <t>MOP03</t>
  </si>
  <si>
    <t>MOP04</t>
  </si>
  <si>
    <t>MOP05</t>
  </si>
  <si>
    <t>MOP06</t>
  </si>
  <si>
    <t>MOP07</t>
  </si>
  <si>
    <t>MOP08</t>
  </si>
  <si>
    <t>MOP09</t>
  </si>
  <si>
    <t>MOP10</t>
  </si>
  <si>
    <t>MOP11</t>
  </si>
  <si>
    <t>MOP12</t>
  </si>
  <si>
    <t>MOP13</t>
  </si>
  <si>
    <t>MOP14</t>
  </si>
  <si>
    <t>MOP15</t>
  </si>
  <si>
    <t>MOP16</t>
  </si>
  <si>
    <t>MOP17</t>
  </si>
  <si>
    <t>MOP18</t>
  </si>
  <si>
    <t>MOP19</t>
  </si>
  <si>
    <t>MOP20</t>
  </si>
  <si>
    <t>MOP21</t>
  </si>
  <si>
    <t>MOP22</t>
  </si>
  <si>
    <t>MOP23</t>
  </si>
  <si>
    <t>MOP24</t>
  </si>
  <si>
    <t>MOP25</t>
  </si>
  <si>
    <t>MOP26</t>
  </si>
  <si>
    <t>MOP27</t>
  </si>
  <si>
    <t>MOP28</t>
  </si>
  <si>
    <t>MOP29</t>
  </si>
  <si>
    <t>MOP30</t>
  </si>
  <si>
    <t>MOP31</t>
  </si>
  <si>
    <t>MOP32</t>
  </si>
  <si>
    <t>MOP33</t>
  </si>
  <si>
    <t>MOP34</t>
  </si>
  <si>
    <t>MOP35</t>
  </si>
  <si>
    <t>MOP36</t>
  </si>
  <si>
    <t>MOP37</t>
  </si>
  <si>
    <t>MOP38</t>
  </si>
  <si>
    <t>MOP39</t>
  </si>
  <si>
    <t>MOP40</t>
  </si>
  <si>
    <t>MOP41</t>
  </si>
  <si>
    <t>MOP42</t>
  </si>
  <si>
    <t>MOP43</t>
  </si>
  <si>
    <t>MOP44</t>
  </si>
  <si>
    <t>MOP45</t>
  </si>
  <si>
    <t>MOP46</t>
  </si>
  <si>
    <t>MOP47</t>
  </si>
  <si>
    <t>MOP48</t>
  </si>
  <si>
    <t>MOP49</t>
  </si>
  <si>
    <t>MOP50</t>
  </si>
  <si>
    <t>MOP51</t>
  </si>
  <si>
    <t>MOP52</t>
  </si>
  <si>
    <t>MOP53</t>
  </si>
  <si>
    <t>MOP54</t>
  </si>
  <si>
    <t>MOP55</t>
  </si>
  <si>
    <t>MOP56</t>
  </si>
  <si>
    <t>MOP57</t>
  </si>
  <si>
    <t>MOP58</t>
  </si>
  <si>
    <t>MOP59</t>
  </si>
  <si>
    <t>MOP60</t>
  </si>
  <si>
    <t>NEB01</t>
  </si>
  <si>
    <t>NEB02</t>
  </si>
  <si>
    <t>NEB03</t>
  </si>
  <si>
    <t>NEB04</t>
  </si>
  <si>
    <t>NEB05</t>
  </si>
  <si>
    <t>NEB06</t>
  </si>
  <si>
    <t>NEB07</t>
  </si>
  <si>
    <t>NEB08</t>
  </si>
  <si>
    <t>NEB09</t>
  </si>
  <si>
    <t>NEB10</t>
  </si>
  <si>
    <t>NEB11</t>
  </si>
  <si>
    <t>NEB12</t>
  </si>
  <si>
    <t>NEB13</t>
  </si>
  <si>
    <t>NEB14</t>
  </si>
  <si>
    <t>NEB15</t>
  </si>
  <si>
    <t>NEB16</t>
  </si>
  <si>
    <t>NEB17</t>
  </si>
  <si>
    <t>NEB18</t>
  </si>
  <si>
    <t>NEB19</t>
  </si>
  <si>
    <t>NEB20</t>
  </si>
  <si>
    <t>NEB21</t>
  </si>
  <si>
    <t>NEB22</t>
  </si>
  <si>
    <t>NEB23</t>
  </si>
  <si>
    <t>NEB24</t>
  </si>
  <si>
    <t>NEB25</t>
  </si>
  <si>
    <t>NEB26</t>
  </si>
  <si>
    <t>NEB27</t>
  </si>
  <si>
    <t>NEB28</t>
  </si>
  <si>
    <t>NEB29</t>
  </si>
  <si>
    <t>NEB30</t>
  </si>
  <si>
    <t>NEB31</t>
  </si>
  <si>
    <t>NEB32</t>
  </si>
  <si>
    <t>NEB33</t>
  </si>
  <si>
    <t>NEB34</t>
  </si>
  <si>
    <t>NEB35</t>
  </si>
  <si>
    <t>NEB36</t>
  </si>
  <si>
    <t>NEB37</t>
  </si>
  <si>
    <t>NEB38</t>
  </si>
  <si>
    <t>NEB39</t>
  </si>
  <si>
    <t>NEB40</t>
  </si>
  <si>
    <t>NEB41</t>
  </si>
  <si>
    <t>NEB42</t>
  </si>
  <si>
    <t>NEB43</t>
  </si>
  <si>
    <t>NEB44</t>
  </si>
  <si>
    <t>NEB45</t>
  </si>
  <si>
    <t>NEB46</t>
  </si>
  <si>
    <t>NEB47</t>
  </si>
  <si>
    <t>NEB48</t>
  </si>
  <si>
    <t>NEB49</t>
  </si>
  <si>
    <t>NEB50</t>
  </si>
  <si>
    <t>NEB51</t>
  </si>
  <si>
    <t>NEB52</t>
  </si>
  <si>
    <t>NEB53</t>
  </si>
  <si>
    <t>NEB54</t>
  </si>
  <si>
    <t>NEB55</t>
  </si>
  <si>
    <t>NEB56</t>
  </si>
  <si>
    <t>NEB57</t>
  </si>
  <si>
    <t>NEB58</t>
  </si>
  <si>
    <t>NEB59</t>
  </si>
  <si>
    <t>NEB60</t>
  </si>
  <si>
    <t>REF01</t>
  </si>
  <si>
    <t>REF02</t>
  </si>
  <si>
    <t>REF03</t>
  </si>
  <si>
    <t>REF04</t>
  </si>
  <si>
    <t>REF05</t>
  </si>
  <si>
    <t>REF06</t>
  </si>
  <si>
    <t>REF07</t>
  </si>
  <si>
    <t>REF08</t>
  </si>
  <si>
    <t>REF09</t>
  </si>
  <si>
    <t>REF10</t>
  </si>
  <si>
    <t>REF11</t>
  </si>
  <si>
    <t>REF12</t>
  </si>
  <si>
    <t>REF13</t>
  </si>
  <si>
    <t>REF14</t>
  </si>
  <si>
    <t>REF15</t>
  </si>
  <si>
    <t>REF16</t>
  </si>
  <si>
    <t>REF17</t>
  </si>
  <si>
    <t>REF18</t>
  </si>
  <si>
    <t>REF19</t>
  </si>
  <si>
    <t>REF20</t>
  </si>
  <si>
    <t>REF21</t>
  </si>
  <si>
    <t>REF22</t>
  </si>
  <si>
    <t>REF23</t>
  </si>
  <si>
    <t>REF24</t>
  </si>
  <si>
    <t>REF25</t>
  </si>
  <si>
    <t>REF26</t>
  </si>
  <si>
    <t>REF27</t>
  </si>
  <si>
    <t>REF28</t>
  </si>
  <si>
    <t>REF29</t>
  </si>
  <si>
    <t>REF30</t>
  </si>
  <si>
    <t>REF31</t>
  </si>
  <si>
    <t>REF32</t>
  </si>
  <si>
    <t>REF33</t>
  </si>
  <si>
    <t>REF34</t>
  </si>
  <si>
    <t>REF35</t>
  </si>
  <si>
    <t>REF36</t>
  </si>
  <si>
    <t>REF37</t>
  </si>
  <si>
    <t>REF38</t>
  </si>
  <si>
    <t>REF39</t>
  </si>
  <si>
    <t>REF40</t>
  </si>
  <si>
    <t>REF41</t>
  </si>
  <si>
    <t>REF42</t>
  </si>
  <si>
    <t>REF43</t>
  </si>
  <si>
    <t>REF44</t>
  </si>
  <si>
    <t>REF45</t>
  </si>
  <si>
    <t>REF46</t>
  </si>
  <si>
    <t>REF47</t>
  </si>
  <si>
    <t>REF48</t>
  </si>
  <si>
    <t>REF49</t>
  </si>
  <si>
    <t>REF50</t>
  </si>
  <si>
    <t>REF51</t>
  </si>
  <si>
    <t>REF52</t>
  </si>
  <si>
    <t>REF53</t>
  </si>
  <si>
    <t>REF54</t>
  </si>
  <si>
    <t>REF55</t>
  </si>
  <si>
    <t>REF56</t>
  </si>
  <si>
    <t>REF57</t>
  </si>
  <si>
    <t>REF58</t>
  </si>
  <si>
    <t>REF59</t>
  </si>
  <si>
    <t>REF60</t>
  </si>
  <si>
    <t>elevation</t>
  </si>
  <si>
    <t>count_branches</t>
  </si>
  <si>
    <t>Area</t>
  </si>
  <si>
    <t>diameter</t>
  </si>
  <si>
    <t>crown.avg.d</t>
  </si>
  <si>
    <t>stem.total.d</t>
  </si>
  <si>
    <t>canopy.area</t>
  </si>
  <si>
    <t>rad</t>
  </si>
  <si>
    <t>bark_area</t>
  </si>
  <si>
    <t>avg.dia_1</t>
  </si>
  <si>
    <t>avg.dia_2</t>
  </si>
  <si>
    <t>avg.dia_3</t>
  </si>
  <si>
    <t>avg.dia_4</t>
  </si>
  <si>
    <t>avg.dia_5</t>
  </si>
  <si>
    <t>avg.dia_6</t>
  </si>
  <si>
    <t>avg.dia_7</t>
  </si>
  <si>
    <t>avg.dia_8</t>
  </si>
  <si>
    <t>avg.dia_9</t>
  </si>
  <si>
    <t>avg.dia_10</t>
  </si>
  <si>
    <t>avg.dia_11</t>
  </si>
  <si>
    <t>avg.dia_12</t>
  </si>
  <si>
    <t>avg.dia_13</t>
  </si>
  <si>
    <t>avg.dia_14</t>
  </si>
  <si>
    <t>avg.dia_15</t>
  </si>
  <si>
    <t>avg.dia_16</t>
  </si>
  <si>
    <t>avg.dia_17</t>
  </si>
  <si>
    <t>avg.dia_18</t>
  </si>
  <si>
    <t>avg.dia_19</t>
  </si>
  <si>
    <t>avg.dia_20</t>
  </si>
  <si>
    <t>avg.dia_21</t>
  </si>
  <si>
    <t>avg.dia_22</t>
  </si>
  <si>
    <t>avg.dia_23</t>
  </si>
  <si>
    <t>avg.dia_24</t>
  </si>
  <si>
    <t>avg.dia_25</t>
  </si>
  <si>
    <t>avg.dia_26</t>
  </si>
  <si>
    <t>avg.dia_27</t>
  </si>
  <si>
    <t>avg.dia_28</t>
  </si>
  <si>
    <t>avg.dia_29</t>
  </si>
  <si>
    <t>avg.dia_30</t>
  </si>
  <si>
    <t>avg.dia_31</t>
  </si>
  <si>
    <t>avg.dia_32</t>
  </si>
  <si>
    <t>avg.dia_33</t>
  </si>
  <si>
    <t>avg.dia_34</t>
  </si>
  <si>
    <t>avg.dia_35</t>
  </si>
  <si>
    <t>avg.dia_36</t>
  </si>
  <si>
    <t>avg.dia_37</t>
  </si>
  <si>
    <t>avg.dia_38</t>
  </si>
  <si>
    <t>avg.dia_39</t>
  </si>
  <si>
    <t>avg.dia_40</t>
  </si>
  <si>
    <t>avg.dia_41</t>
  </si>
  <si>
    <t>avg.dia_42</t>
  </si>
  <si>
    <t>avg.dia_43</t>
  </si>
  <si>
    <t>avg.dia_44</t>
  </si>
  <si>
    <t>avg.dia_45</t>
  </si>
  <si>
    <t>avg.dia_46</t>
  </si>
  <si>
    <t>avg.dia_47</t>
  </si>
  <si>
    <t>stem.area</t>
  </si>
  <si>
    <t>bark_depth</t>
  </si>
  <si>
    <t>canopy.2d</t>
  </si>
  <si>
    <t xml:space="preserve">day </t>
  </si>
  <si>
    <t>Set</t>
  </si>
  <si>
    <t>Type</t>
  </si>
  <si>
    <t>plot_name</t>
  </si>
  <si>
    <t>crown_diameter_1_m</t>
  </si>
  <si>
    <t>crown_diameter_2_m</t>
  </si>
  <si>
    <t>MM</t>
  </si>
  <si>
    <t>MM1</t>
  </si>
  <si>
    <t>C.mop.</t>
  </si>
  <si>
    <t>MMS</t>
  </si>
  <si>
    <t>MMS1</t>
  </si>
  <si>
    <t>MM2</t>
  </si>
  <si>
    <t>MMS2</t>
  </si>
  <si>
    <t>MM5</t>
  </si>
  <si>
    <t>MMS5</t>
  </si>
  <si>
    <t>MMS3</t>
  </si>
  <si>
    <t>MM3</t>
  </si>
  <si>
    <t>MM4</t>
  </si>
  <si>
    <t>MMS4</t>
  </si>
  <si>
    <t>avg.crown.diameter</t>
  </si>
  <si>
    <t>crown.area</t>
  </si>
  <si>
    <t>total.stem.area</t>
  </si>
  <si>
    <t>S. mellifera</t>
  </si>
  <si>
    <t>D. cinerea</t>
  </si>
  <si>
    <t>C. alexandri</t>
  </si>
  <si>
    <t xml:space="preserve">V. nebrownii </t>
  </si>
  <si>
    <t>V. reficiens</t>
  </si>
  <si>
    <t>C. mopane</t>
  </si>
  <si>
    <t>total.diameter</t>
  </si>
  <si>
    <t>MEL_52</t>
  </si>
  <si>
    <t>MEL_49</t>
  </si>
  <si>
    <t>MEL_1</t>
  </si>
  <si>
    <t>REF_1</t>
  </si>
  <si>
    <t>NEB_1</t>
  </si>
  <si>
    <t>CAT_1</t>
  </si>
  <si>
    <t>DIC_1</t>
  </si>
  <si>
    <t>MOP_1</t>
  </si>
  <si>
    <t>MEL_2</t>
  </si>
  <si>
    <t>REF_2</t>
  </si>
  <si>
    <t>NEB_2</t>
  </si>
  <si>
    <t>CAT_2</t>
  </si>
  <si>
    <t>DIC_2</t>
  </si>
  <si>
    <t>MOP_2</t>
  </si>
  <si>
    <t>MEL_3</t>
  </si>
  <si>
    <t>REF_3</t>
  </si>
  <si>
    <t>NEB_3</t>
  </si>
  <si>
    <t>CAT_3</t>
  </si>
  <si>
    <t>DIC_3</t>
  </si>
  <si>
    <t>MOP_3</t>
  </si>
  <si>
    <t>MEL_4</t>
  </si>
  <si>
    <t>REF_4</t>
  </si>
  <si>
    <t>NEB_4</t>
  </si>
  <si>
    <t>CAT_4</t>
  </si>
  <si>
    <t>DIC_4</t>
  </si>
  <si>
    <t>MOP_4</t>
  </si>
  <si>
    <t>MEL_5</t>
  </si>
  <si>
    <t>NEB_5</t>
  </si>
  <si>
    <t>DIC_5</t>
  </si>
  <si>
    <t>MEL_6</t>
  </si>
  <si>
    <t>REF_6</t>
  </si>
  <si>
    <t>NEB_6</t>
  </si>
  <si>
    <t>CAT_6</t>
  </si>
  <si>
    <t>DIC_6</t>
  </si>
  <si>
    <t>MOP_6</t>
  </si>
  <si>
    <t>MEL_7</t>
  </si>
  <si>
    <t>REF_7</t>
  </si>
  <si>
    <t>NEB_7</t>
  </si>
  <si>
    <t>CAT_7</t>
  </si>
  <si>
    <t>DIC_7</t>
  </si>
  <si>
    <t>MOP_7</t>
  </si>
  <si>
    <t>MEL_8</t>
  </si>
  <si>
    <t>REF_8</t>
  </si>
  <si>
    <t>NEB_8</t>
  </si>
  <si>
    <t>CAT_8</t>
  </si>
  <si>
    <t>DIC_8</t>
  </si>
  <si>
    <t>MOP_8</t>
  </si>
  <si>
    <t>MEL_9</t>
  </si>
  <si>
    <t>REF_9</t>
  </si>
  <si>
    <t>NEB_9</t>
  </si>
  <si>
    <t>CAT_9</t>
  </si>
  <si>
    <t>DIC_9</t>
  </si>
  <si>
    <t>MOP_9</t>
  </si>
  <si>
    <t>MEL_10</t>
  </si>
  <si>
    <t>REF_10</t>
  </si>
  <si>
    <t>NEB_10</t>
  </si>
  <si>
    <t>CAT_10</t>
  </si>
  <si>
    <t>DIC_10</t>
  </si>
  <si>
    <t>MOP_10</t>
  </si>
  <si>
    <t>MEL_11</t>
  </si>
  <si>
    <t>REF_11</t>
  </si>
  <si>
    <t>CAT_11</t>
  </si>
  <si>
    <t>DIC_11</t>
  </si>
  <si>
    <t>MOP_11</t>
  </si>
  <si>
    <t>REF_12</t>
  </si>
  <si>
    <t>NEB_12</t>
  </si>
  <si>
    <t>CAT_12</t>
  </si>
  <si>
    <t>DIC_12</t>
  </si>
  <si>
    <t>MOP_12</t>
  </si>
  <si>
    <t>MEL_13</t>
  </si>
  <si>
    <t>REF_13</t>
  </si>
  <si>
    <t>DIC_13</t>
  </si>
  <si>
    <t>MOP_13</t>
  </si>
  <si>
    <t>MEL_14</t>
  </si>
  <si>
    <t>REF_14</t>
  </si>
  <si>
    <t>NEB_14</t>
  </si>
  <si>
    <t>CAT_14</t>
  </si>
  <si>
    <t>MEL_15</t>
  </si>
  <si>
    <t>REF_15</t>
  </si>
  <si>
    <t>NEB_15</t>
  </si>
  <si>
    <t>CAT_15</t>
  </si>
  <si>
    <t>DIC_15</t>
  </si>
  <si>
    <t>MOP_15</t>
  </si>
  <si>
    <t>MEL_16</t>
  </si>
  <si>
    <t>REF_16</t>
  </si>
  <si>
    <t>NEB_16</t>
  </si>
  <si>
    <t>CAT_16</t>
  </si>
  <si>
    <t>DIC_16</t>
  </si>
  <si>
    <t>MOP_16</t>
  </si>
  <si>
    <t>REF_17</t>
  </si>
  <si>
    <t>NEB_17</t>
  </si>
  <si>
    <t>MOP_17</t>
  </si>
  <si>
    <t>MEL_18</t>
  </si>
  <si>
    <t>REF_18</t>
  </si>
  <si>
    <t>NEB_18</t>
  </si>
  <si>
    <t>MEL_19</t>
  </si>
  <si>
    <t>REF_19</t>
  </si>
  <si>
    <t>NEB_19</t>
  </si>
  <si>
    <t>DIC_19</t>
  </si>
  <si>
    <t>MOP_19</t>
  </si>
  <si>
    <t>MEL_20</t>
  </si>
  <si>
    <t>REF_20</t>
  </si>
  <si>
    <t>NEB_20</t>
  </si>
  <si>
    <t>CAT_20</t>
  </si>
  <si>
    <t>DIC_20</t>
  </si>
  <si>
    <t>MOP_20</t>
  </si>
  <si>
    <t>MEL_21</t>
  </si>
  <si>
    <t>REF_21</t>
  </si>
  <si>
    <t>NEB_21</t>
  </si>
  <si>
    <t>CAT_21</t>
  </si>
  <si>
    <t>DIC_21</t>
  </si>
  <si>
    <t>MOP_21</t>
  </si>
  <si>
    <t>MEL_22</t>
  </si>
  <si>
    <t>REF_22</t>
  </si>
  <si>
    <t>NEB_22</t>
  </si>
  <si>
    <t>CAT_22</t>
  </si>
  <si>
    <t>DIC_22</t>
  </si>
  <si>
    <t>CAT_23</t>
  </si>
  <si>
    <t>DIC_23</t>
  </si>
  <si>
    <t>MEL_24</t>
  </si>
  <si>
    <t>REF_24</t>
  </si>
  <si>
    <t>CAT_24</t>
  </si>
  <si>
    <t>MOP_24</t>
  </si>
  <si>
    <t>MEL_25</t>
  </si>
  <si>
    <t>CAT_25</t>
  </si>
  <si>
    <t>DIC_25</t>
  </si>
  <si>
    <t>MOP_25</t>
  </si>
  <si>
    <t>DIC_26</t>
  </si>
  <si>
    <t>CAT_27</t>
  </si>
  <si>
    <t>MOP_27</t>
  </si>
  <si>
    <t>MEL_28</t>
  </si>
  <si>
    <t>CAT_28</t>
  </si>
  <si>
    <t>MOP_28</t>
  </si>
  <si>
    <t>DIC_29</t>
  </si>
  <si>
    <t>MOP_29</t>
  </si>
  <si>
    <t>REF_30</t>
  </si>
  <si>
    <t>DIC_30</t>
  </si>
  <si>
    <t>MOP_30</t>
  </si>
  <si>
    <t>MEL_31</t>
  </si>
  <si>
    <t>REF_31</t>
  </si>
  <si>
    <t>CAT_31</t>
  </si>
  <si>
    <t>MOP_31</t>
  </si>
  <si>
    <t>MEL_32</t>
  </si>
  <si>
    <t>REF_32</t>
  </si>
  <si>
    <t>NEB_32</t>
  </si>
  <si>
    <t>DIC_32</t>
  </si>
  <si>
    <t>MOP_32</t>
  </si>
  <si>
    <t>MEL_33</t>
  </si>
  <si>
    <t>REF_33</t>
  </si>
  <si>
    <t>NEB_33</t>
  </si>
  <si>
    <t>MOP_33</t>
  </si>
  <si>
    <t>MEL_34</t>
  </si>
  <si>
    <t>REF_34</t>
  </si>
  <si>
    <t>CAT_34</t>
  </si>
  <si>
    <t>MOP_34</t>
  </si>
  <si>
    <t>MEL_35</t>
  </si>
  <si>
    <t>CAT_35</t>
  </si>
  <si>
    <t>DIC_35</t>
  </si>
  <si>
    <t>MOP_35</t>
  </si>
  <si>
    <t>MEL_36</t>
  </si>
  <si>
    <t>MOP_36</t>
  </si>
  <si>
    <t>MOP_37</t>
  </si>
  <si>
    <t>NEB_38</t>
  </si>
  <si>
    <t>REF_39</t>
  </si>
  <si>
    <t>MOP_39</t>
  </si>
  <si>
    <t>REF_40</t>
  </si>
  <si>
    <t>CAT_41</t>
  </si>
  <si>
    <t>DIC_41</t>
  </si>
  <si>
    <t>NEB_42</t>
  </si>
  <si>
    <t>DIC_42</t>
  </si>
  <si>
    <t>MOP_42</t>
  </si>
  <si>
    <t>REF_43</t>
  </si>
  <si>
    <t>DIC_43</t>
  </si>
  <si>
    <t>MOP_43</t>
  </si>
  <si>
    <t>REF_44</t>
  </si>
  <si>
    <t>NEB_44</t>
  </si>
  <si>
    <t>DIC_44</t>
  </si>
  <si>
    <t>NEB_46</t>
  </si>
  <si>
    <t>CAT_46</t>
  </si>
  <si>
    <t>MOP_46</t>
  </si>
  <si>
    <t>REF_47</t>
  </si>
  <si>
    <t>NEB_47</t>
  </si>
  <si>
    <t>CAT_47</t>
  </si>
  <si>
    <t>MOP_47</t>
  </si>
  <si>
    <t>MEL_48</t>
  </si>
  <si>
    <t>NEB_48</t>
  </si>
  <si>
    <t>MOP_48</t>
  </si>
  <si>
    <t>NEB_49</t>
  </si>
  <si>
    <t>CAT_49</t>
  </si>
  <si>
    <t>MEL_50</t>
  </si>
  <si>
    <t>REF_50</t>
  </si>
  <si>
    <t>NEB_50</t>
  </si>
  <si>
    <t>CAT_50</t>
  </si>
  <si>
    <t>DIC_50</t>
  </si>
  <si>
    <t>MOP_50</t>
  </si>
  <si>
    <t>MEL_51</t>
  </si>
  <si>
    <t>NEB_51</t>
  </si>
  <si>
    <t>DIC_51</t>
  </si>
  <si>
    <t>NEB_52</t>
  </si>
  <si>
    <t>CAT_52</t>
  </si>
  <si>
    <t>DIC_52</t>
  </si>
  <si>
    <t>MEL_53</t>
  </si>
  <si>
    <t>NEB_53</t>
  </si>
  <si>
    <t>CAT_53</t>
  </si>
  <si>
    <t>DIC_53</t>
  </si>
  <si>
    <t>MEL_54</t>
  </si>
  <si>
    <t>REF_54</t>
  </si>
  <si>
    <t>NEB_54</t>
  </si>
  <si>
    <t>CAT_54</t>
  </si>
  <si>
    <t>DIC_54</t>
  </si>
  <si>
    <t>MOP_54</t>
  </si>
  <si>
    <t>MEL_55</t>
  </si>
  <si>
    <t>REF_55</t>
  </si>
  <si>
    <t>NEB_55</t>
  </si>
  <si>
    <t>CAT_55</t>
  </si>
  <si>
    <t>MEL_56</t>
  </si>
  <si>
    <t>REF_56</t>
  </si>
  <si>
    <t>NEB_56</t>
  </si>
  <si>
    <t>CAT_56</t>
  </si>
  <si>
    <t>DIC_56</t>
  </si>
  <si>
    <t>MEL_57</t>
  </si>
  <si>
    <t>REF_57</t>
  </si>
  <si>
    <t>NEB_57</t>
  </si>
  <si>
    <t>CAT_57</t>
  </si>
  <si>
    <t>DIC_57</t>
  </si>
  <si>
    <t>MEL_58</t>
  </si>
  <si>
    <t>REF_58</t>
  </si>
  <si>
    <t>NEB_58</t>
  </si>
  <si>
    <t>CAT_58</t>
  </si>
  <si>
    <t>DIC_58</t>
  </si>
  <si>
    <t>MEL_59</t>
  </si>
  <si>
    <t>REF_59</t>
  </si>
  <si>
    <t>NEB_59</t>
  </si>
  <si>
    <t>CAT_59</t>
  </si>
  <si>
    <t>DIC_59</t>
  </si>
  <si>
    <t>MOP_59</t>
  </si>
  <si>
    <t>MEL_60</t>
  </si>
  <si>
    <t>REF_60</t>
  </si>
  <si>
    <t>NEB_60</t>
  </si>
  <si>
    <t>CAT_60</t>
  </si>
  <si>
    <t>DIC_60</t>
  </si>
  <si>
    <t>MOP_60</t>
  </si>
  <si>
    <t>height.m</t>
  </si>
  <si>
    <t>canopy_1.ortho</t>
  </si>
  <si>
    <t>canopy_2.ortho</t>
  </si>
  <si>
    <t>crown.2d.manual</t>
  </si>
  <si>
    <t>cov.Vec</t>
  </si>
  <si>
    <t>avg.Vec</t>
  </si>
  <si>
    <t>MeanSF</t>
  </si>
  <si>
    <t>MeanN</t>
  </si>
  <si>
    <t>diff1</t>
  </si>
  <si>
    <t>diff2</t>
  </si>
  <si>
    <t>avg</t>
  </si>
  <si>
    <t>avg%</t>
  </si>
  <si>
    <t>diff1%</t>
  </si>
  <si>
    <t>diff2%</t>
  </si>
  <si>
    <t>total.stem.d</t>
  </si>
  <si>
    <t>Estimate</t>
  </si>
  <si>
    <t>Std.</t>
  </si>
  <si>
    <t>Error</t>
  </si>
  <si>
    <t>t</t>
  </si>
  <si>
    <t>Pr(&gt;|t|)</t>
  </si>
  <si>
    <t>&lt;2e-16</t>
  </si>
  <si>
    <t>***</t>
  </si>
  <si>
    <t>cat</t>
  </si>
  <si>
    <t>mop</t>
  </si>
  <si>
    <t>dic</t>
  </si>
  <si>
    <t>Residual standard error: 5.942 on 59 degrees of freedom</t>
  </si>
  <si>
    <t>Multiple R-squared:  0.751,</t>
  </si>
  <si>
    <t xml:space="preserve">Adjusted R-squared:  0.7468 </t>
  </si>
  <si>
    <t>F-statistic: 177.9 on 1 and 59 DF,  p-value: &lt; 2.2e-16</t>
  </si>
  <si>
    <t>neb</t>
  </si>
  <si>
    <t>Residual standard error: 6.343 on 59 degrees of freedom</t>
  </si>
  <si>
    <t>Multiple R-squared:  0.8157,</t>
  </si>
  <si>
    <t xml:space="preserve">Adjusted R-squared:  0.8126 </t>
  </si>
  <si>
    <t>F-statistic: 261.2 on 1 and 59 DF,  p-value: &lt; 2.2e-16</t>
  </si>
  <si>
    <t>ref</t>
  </si>
  <si>
    <t>mel</t>
  </si>
  <si>
    <t>Residual standard error: 5.153 on 59 degrees of freedom</t>
  </si>
  <si>
    <t>Multiple R-squared:  0.726,</t>
  </si>
  <si>
    <t xml:space="preserve">Adjusted R-squared:  0.7214 </t>
  </si>
  <si>
    <t>F-statistic: 156.3 on 1 and 59 DF,  p-value: &lt; 2.2e-16</t>
  </si>
  <si>
    <t>Residual standard error</t>
  </si>
  <si>
    <t>R2</t>
  </si>
  <si>
    <t>6.374 on 59 DF</t>
  </si>
  <si>
    <t>F-statistic</t>
  </si>
  <si>
    <t>361.1 (1,59)</t>
  </si>
  <si>
    <t>p</t>
  </si>
  <si>
    <t xml:space="preserve"> 5.687 on 59 DF</t>
  </si>
  <si>
    <t>92.38 (1,59)</t>
  </si>
  <si>
    <t>5.5 on 59 DF</t>
  </si>
  <si>
    <t>128.9 (1,59)</t>
  </si>
  <si>
    <t>&lt; 2.2e-16</t>
  </si>
  <si>
    <t>5.942 on 59 DF</t>
  </si>
  <si>
    <t>177.9 (1,59)</t>
  </si>
  <si>
    <t>261.2 (1,59)</t>
  </si>
  <si>
    <t>156.3 (1,59)</t>
  </si>
  <si>
    <t>SW_sum</t>
  </si>
  <si>
    <t>count_stems</t>
  </si>
  <si>
    <t>sap_est_1</t>
  </si>
  <si>
    <t>sap_est_2</t>
  </si>
  <si>
    <t>sap_est_3</t>
  </si>
  <si>
    <t>sap_est_4</t>
  </si>
  <si>
    <t>sap_est_5</t>
  </si>
  <si>
    <t>sap_est_6</t>
  </si>
  <si>
    <t>sap_est_7</t>
  </si>
  <si>
    <t>sap_est_8</t>
  </si>
  <si>
    <t>sap_est_9</t>
  </si>
  <si>
    <t>sap_est_10</t>
  </si>
  <si>
    <t>sap_est_11</t>
  </si>
  <si>
    <t>sap_est_12</t>
  </si>
  <si>
    <t>sap_est_13</t>
  </si>
  <si>
    <t>sap_est_14</t>
  </si>
  <si>
    <t>sap_est_15</t>
  </si>
  <si>
    <t>sap_est_16</t>
  </si>
  <si>
    <t>sap_est_17</t>
  </si>
  <si>
    <t>sap_est_18</t>
  </si>
  <si>
    <t>sap_est_19</t>
  </si>
  <si>
    <t>sap_est_20</t>
  </si>
  <si>
    <t>sap_est_21</t>
  </si>
  <si>
    <t>sap_est_22</t>
  </si>
  <si>
    <t>sap_est_23</t>
  </si>
  <si>
    <t>sap_est_24</t>
  </si>
  <si>
    <t>sap_est_25</t>
  </si>
  <si>
    <t>sap_est_26</t>
  </si>
  <si>
    <t>sap_est_27</t>
  </si>
  <si>
    <t>sap_est_28</t>
  </si>
  <si>
    <t>sap_est_29</t>
  </si>
  <si>
    <t>sap_est_30</t>
  </si>
  <si>
    <t>sap_est_31</t>
  </si>
  <si>
    <t>sap_est_32</t>
  </si>
  <si>
    <t>sap_est_33</t>
  </si>
  <si>
    <t>sap_est_34</t>
  </si>
  <si>
    <t>sap_est_35</t>
  </si>
  <si>
    <t>sap_est_36</t>
  </si>
  <si>
    <t>sap_est_37</t>
  </si>
  <si>
    <t>sap_est_38</t>
  </si>
  <si>
    <t>sap_est_39</t>
  </si>
  <si>
    <t>sap_est_40</t>
  </si>
  <si>
    <t>sap_est_41</t>
  </si>
  <si>
    <t>sap_est_42</t>
  </si>
  <si>
    <t>sap_est_43</t>
  </si>
  <si>
    <t>sap_est_44</t>
  </si>
  <si>
    <t>sap_est_45</t>
  </si>
  <si>
    <t>sap_est_46</t>
  </si>
  <si>
    <t>sap_est_47</t>
  </si>
  <si>
    <t>mean_diameter</t>
  </si>
  <si>
    <t>Sample Size</t>
  </si>
  <si>
    <t>Value</t>
  </si>
  <si>
    <t>Stem Diameter (mm)</t>
  </si>
  <si>
    <r>
      <t>Sapwood Area (mm</t>
    </r>
    <r>
      <rPr>
        <b/>
        <vertAlign val="superscript"/>
        <sz val="10"/>
        <color rgb="FF000000"/>
        <rFont val="Calibri"/>
        <family val="2"/>
      </rPr>
      <t>2</t>
    </r>
    <r>
      <rPr>
        <b/>
        <sz val="10"/>
        <color rgb="FF000000"/>
        <rFont val="Calibri"/>
        <family val="2"/>
      </rPr>
      <t>)</t>
    </r>
  </si>
  <si>
    <r>
      <t>Canopy Area (m</t>
    </r>
    <r>
      <rPr>
        <b/>
        <vertAlign val="superscript"/>
        <sz val="10"/>
        <color rgb="FF000000"/>
        <rFont val="Calibri"/>
        <family val="2"/>
      </rPr>
      <t>2</t>
    </r>
    <r>
      <rPr>
        <b/>
        <sz val="10"/>
        <color rgb="FF000000"/>
        <rFont val="Calibri"/>
        <family val="2"/>
      </rPr>
      <t>)</t>
    </r>
  </si>
  <si>
    <t>Min.</t>
  </si>
  <si>
    <t>Max.</t>
  </si>
  <si>
    <t>Mean</t>
  </si>
  <si>
    <t>SD</t>
  </si>
  <si>
    <t>V. nebrownii</t>
  </si>
  <si>
    <t>height_m</t>
  </si>
  <si>
    <t>Plot</t>
  </si>
  <si>
    <t>n</t>
  </si>
  <si>
    <t>Mean stems per plant</t>
  </si>
  <si>
    <t>Mean Average Stem diameter (cm)</t>
  </si>
  <si>
    <t>Mean Total Stem Diameter (cm)</t>
  </si>
  <si>
    <r>
      <t>Total predicted Sapwood Area (cm</t>
    </r>
    <r>
      <rPr>
        <b/>
        <vertAlign val="superscript"/>
        <sz val="10"/>
        <color rgb="FF000000"/>
        <rFont val="Calibri"/>
        <family val="2"/>
      </rPr>
      <t>2</t>
    </r>
    <r>
      <rPr>
        <b/>
        <sz val="10"/>
        <color rgb="FF000000"/>
        <rFont val="Calibri"/>
        <family val="2"/>
      </rPr>
      <t>)</t>
    </r>
  </si>
  <si>
    <r>
      <t>Estimated transpiration rate (kg h</t>
    </r>
    <r>
      <rPr>
        <b/>
        <vertAlign val="superscript"/>
        <sz val="10"/>
        <color rgb="FF000000"/>
        <rFont val="Calibri"/>
        <family val="2"/>
      </rPr>
      <t>-1</t>
    </r>
    <r>
      <rPr>
        <b/>
        <sz val="10"/>
        <color rgb="FF000000"/>
        <rFont val="Calibri"/>
        <family val="2"/>
      </rPr>
      <t xml:space="preserve"> Day</t>
    </r>
    <r>
      <rPr>
        <b/>
        <vertAlign val="superscript"/>
        <sz val="10"/>
        <color rgb="FF000000"/>
        <rFont val="Calibri"/>
        <family val="2"/>
      </rPr>
      <t>-1</t>
    </r>
    <r>
      <rPr>
        <b/>
        <sz val="10"/>
        <color rgb="FF000000"/>
        <rFont val="Calibri"/>
        <family val="2"/>
      </rPr>
      <t>)</t>
    </r>
  </si>
  <si>
    <t xml:space="preserve"> n</t>
  </si>
  <si>
    <r>
      <t>Tot. sapwood area (mm</t>
    </r>
    <r>
      <rPr>
        <b/>
        <vertAlign val="superscript"/>
        <sz val="10"/>
        <color rgb="FF000000"/>
        <rFont val="Calibri"/>
        <family val="2"/>
      </rPr>
      <t>2</t>
    </r>
    <r>
      <rPr>
        <b/>
        <sz val="10"/>
        <color rgb="FF000000"/>
        <rFont val="Calibri"/>
        <family val="2"/>
      </rPr>
      <t>)</t>
    </r>
  </si>
  <si>
    <t>total sap</t>
  </si>
  <si>
    <r>
      <t>Total sapwood area (mm</t>
    </r>
    <r>
      <rPr>
        <b/>
        <vertAlign val="superscript"/>
        <sz val="10"/>
        <color rgb="FF000000"/>
        <rFont val="Calibri"/>
        <family val="2"/>
      </rPr>
      <t>2</t>
    </r>
    <r>
      <rPr>
        <b/>
        <sz val="10"/>
        <color rgb="FF000000"/>
        <rFont val="Calibri"/>
        <family val="2"/>
      </rPr>
      <t>)</t>
    </r>
  </si>
  <si>
    <t xml:space="preserve"> N</t>
  </si>
  <si>
    <t>cover</t>
  </si>
  <si>
    <t>meanSize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</si>
</sst>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&quot;.&quot;m&quot;.&quot;yyyy"/>
  </numFmts>
  <fonts count="22" x14ac:knownFonts="1">
    <font>
      <sz val="10"/>
      <color rgb="FF000000"/>
      <name val="Arial"/>
    </font>
    <font>
      <sz val="10"/>
      <color theme="1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name val="Arial"/>
      <family val="2"/>
    </font>
    <font>
      <b/>
      <sz val="10"/>
      <color theme="1"/>
      <name val="Arial"/>
      <family val="2"/>
    </font>
    <font>
      <b/>
      <sz val="10"/>
      <color rgb="FF000000"/>
      <name val="Arial"/>
      <family val="2"/>
    </font>
    <font>
      <sz val="10"/>
      <name val="Arial"/>
      <family val="2"/>
    </font>
    <font>
      <sz val="10"/>
      <color rgb="FF000000"/>
      <name val="Arial"/>
      <family val="2"/>
    </font>
    <font>
      <b/>
      <sz val="12"/>
      <color rgb="FF000000"/>
      <name val="Arial"/>
      <family val="2"/>
    </font>
    <font>
      <sz val="8"/>
      <name val="Arial"/>
      <family val="2"/>
    </font>
    <font>
      <sz val="11"/>
      <color rgb="FF000000"/>
      <name val="Courier New"/>
      <family val="3"/>
    </font>
    <font>
      <sz val="10"/>
      <color rgb="FF000000"/>
      <name val="Arial"/>
      <family val="2"/>
      <scheme val="major"/>
    </font>
    <font>
      <b/>
      <sz val="11"/>
      <color theme="1"/>
      <name val="Arial"/>
      <family val="2"/>
      <scheme val="minor"/>
    </font>
    <font>
      <b/>
      <sz val="11"/>
      <color rgb="FF000000"/>
      <name val="Arial"/>
      <family val="2"/>
      <scheme val="major"/>
    </font>
    <font>
      <sz val="8"/>
      <name val="Arial"/>
    </font>
    <font>
      <b/>
      <sz val="10"/>
      <color rgb="FF000000"/>
      <name val="Calibri"/>
      <family val="2"/>
    </font>
    <font>
      <b/>
      <vertAlign val="superscript"/>
      <sz val="10"/>
      <color rgb="FF000000"/>
      <name val="Calibri"/>
      <family val="2"/>
    </font>
    <font>
      <i/>
      <sz val="10"/>
      <color rgb="FF000000"/>
      <name val="Calibri"/>
      <family val="2"/>
    </font>
    <font>
      <sz val="10"/>
      <color rgb="FF000000"/>
      <name val="Calibri"/>
      <family val="2"/>
    </font>
    <font>
      <b/>
      <i/>
      <sz val="10"/>
      <color rgb="FF000000"/>
      <name val="Calibri"/>
      <family val="2"/>
    </font>
    <font>
      <sz val="11"/>
      <color rgb="FF000000"/>
      <name val="Calibri"/>
      <family val="2"/>
    </font>
  </fonts>
  <fills count="1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79998168889431442"/>
        <bgColor rgb="FFC9DAF8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0.14999847407452621"/>
        <bgColor rgb="FFC9DAF8"/>
      </patternFill>
    </fill>
    <fill>
      <patternFill patternType="solid">
        <fgColor rgb="FFE1D4B1"/>
        <bgColor rgb="FFC9DAF8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rgb="FFC9DAF8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B7B7B7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D9D9D9"/>
        <bgColor indexed="64"/>
      </patternFill>
    </fill>
  </fills>
  <borders count="58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dotted">
        <color rgb="FF000000"/>
      </bottom>
      <diagonal/>
    </border>
    <border>
      <left style="dotted">
        <color rgb="FF000000"/>
      </left>
      <right/>
      <top/>
      <bottom/>
      <diagonal/>
    </border>
    <border>
      <left/>
      <right style="dotted">
        <color rgb="FF000000"/>
      </right>
      <top/>
      <bottom/>
      <diagonal/>
    </border>
    <border>
      <left style="dotted">
        <color rgb="FF000000"/>
      </left>
      <right/>
      <top/>
      <bottom style="dotted">
        <color rgb="FF000000"/>
      </bottom>
      <diagonal/>
    </border>
    <border>
      <left/>
      <right style="dotted">
        <color rgb="FF000000"/>
      </right>
      <top/>
      <bottom style="dotted">
        <color rgb="FF000000"/>
      </bottom>
      <diagonal/>
    </border>
    <border>
      <left/>
      <right/>
      <top/>
      <bottom style="medium">
        <color indexed="64"/>
      </bottom>
      <diagonal/>
    </border>
    <border>
      <left style="dotted">
        <color rgb="FF000000"/>
      </left>
      <right/>
      <top style="dotted">
        <color rgb="FF000000"/>
      </top>
      <bottom style="medium">
        <color indexed="64"/>
      </bottom>
      <diagonal/>
    </border>
    <border>
      <left/>
      <right/>
      <top style="dotted">
        <color rgb="FF000000"/>
      </top>
      <bottom style="medium">
        <color indexed="64"/>
      </bottom>
      <diagonal/>
    </border>
    <border>
      <left/>
      <right style="dotted">
        <color rgb="FF000000"/>
      </right>
      <top style="dotted">
        <color rgb="FF000000"/>
      </top>
      <bottom style="medium">
        <color indexed="64"/>
      </bottom>
      <diagonal/>
    </border>
    <border>
      <left/>
      <right style="mediumDashDot">
        <color auto="1"/>
      </right>
      <top/>
      <bottom/>
      <diagonal/>
    </border>
    <border>
      <left/>
      <right style="mediumDashDot">
        <color auto="1"/>
      </right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mediumDashDot">
        <color auto="1"/>
      </right>
      <top/>
      <bottom style="dotted">
        <color rgb="FF00000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dotted">
        <color rgb="FF000000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 style="dotted">
        <color rgb="FF000000"/>
      </right>
      <top style="medium">
        <color rgb="FF000000"/>
      </top>
      <bottom/>
      <diagonal/>
    </border>
    <border>
      <left style="medium">
        <color rgb="FF000000"/>
      </left>
      <right style="dotted">
        <color rgb="FF000000"/>
      </right>
      <top/>
      <bottom/>
      <diagonal/>
    </border>
    <border>
      <left style="medium">
        <color rgb="FF000000"/>
      </left>
      <right style="dotted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dotted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dotted">
        <color rgb="FF000000"/>
      </right>
      <top/>
      <bottom style="dotted">
        <color rgb="FF000000"/>
      </bottom>
      <diagonal/>
    </border>
    <border>
      <left style="dotted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dotted">
        <color rgb="FF000000"/>
      </right>
      <top style="dotted">
        <color rgb="FF000000"/>
      </top>
      <bottom/>
      <diagonal/>
    </border>
    <border>
      <left style="dotted">
        <color rgb="FF000000"/>
      </left>
      <right/>
      <top style="dotted">
        <color rgb="FF000000"/>
      </top>
      <bottom/>
      <diagonal/>
    </border>
    <border>
      <left style="dotted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dotted">
        <color rgb="FF000000"/>
      </top>
      <bottom/>
      <diagonal/>
    </border>
    <border>
      <left/>
      <right style="double">
        <color indexed="64"/>
      </right>
      <top/>
      <bottom style="medium">
        <color rgb="FF000000"/>
      </bottom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/>
      <bottom style="dotted">
        <color rgb="FF000000"/>
      </bottom>
      <diagonal/>
    </border>
    <border>
      <left style="double">
        <color indexed="64"/>
      </left>
      <right/>
      <top style="medium">
        <color rgb="FF000000"/>
      </top>
      <bottom/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/>
      <bottom style="dotted">
        <color rgb="FF000000"/>
      </bottom>
      <diagonal/>
    </border>
    <border>
      <left style="double">
        <color indexed="64"/>
      </left>
      <right/>
      <top style="dotted">
        <color rgb="FF000000"/>
      </top>
      <bottom/>
      <diagonal/>
    </border>
    <border>
      <left style="double">
        <color indexed="64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indexed="64"/>
      </right>
      <top/>
      <bottom style="medium">
        <color rgb="FF000000"/>
      </bottom>
      <diagonal/>
    </border>
    <border>
      <left style="medium">
        <color rgb="FF000000"/>
      </left>
      <right style="medium">
        <color indexed="64"/>
      </right>
      <top/>
      <bottom style="dotted">
        <color rgb="FF000000"/>
      </bottom>
      <diagonal/>
    </border>
    <border>
      <left style="medium">
        <color rgb="FF000000"/>
      </left>
      <right style="medium">
        <color indexed="64"/>
      </right>
      <top/>
      <bottom/>
      <diagonal/>
    </border>
    <border>
      <left/>
      <right style="dotted">
        <color rgb="FF000000"/>
      </right>
      <top/>
      <bottom style="medium">
        <color indexed="64"/>
      </bottom>
      <diagonal/>
    </border>
    <border>
      <left style="medium">
        <color rgb="FF000000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/>
      <top style="medium">
        <color rgb="FF000000"/>
      </top>
      <bottom/>
      <diagonal/>
    </border>
    <border>
      <left style="medium">
        <color indexed="64"/>
      </left>
      <right/>
      <top/>
      <bottom style="dotted">
        <color rgb="FF000000"/>
      </bottom>
      <diagonal/>
    </border>
    <border>
      <left style="medium">
        <color rgb="FF000000"/>
      </left>
      <right style="medium">
        <color indexed="64"/>
      </right>
      <top style="dotted">
        <color rgb="FF000000"/>
      </top>
      <bottom/>
      <diagonal/>
    </border>
    <border>
      <left style="medium">
        <color indexed="64"/>
      </left>
      <right/>
      <top style="dotted">
        <color rgb="FF000000"/>
      </top>
      <bottom/>
      <diagonal/>
    </border>
    <border>
      <left style="medium">
        <color indexed="64"/>
      </left>
      <right/>
      <top/>
      <bottom style="medium">
        <color rgb="FF000000"/>
      </bottom>
      <diagonal/>
    </border>
  </borders>
  <cellStyleXfs count="1">
    <xf numFmtId="0" fontId="0" fillId="0" borderId="0"/>
  </cellStyleXfs>
  <cellXfs count="234">
    <xf numFmtId="0" fontId="0" fillId="0" borderId="0" xfId="0" applyFont="1" applyAlignment="1"/>
    <xf numFmtId="0" fontId="1" fillId="0" borderId="0" xfId="0" applyFont="1" applyAlignment="1"/>
    <xf numFmtId="0" fontId="1" fillId="0" borderId="2" xfId="0" applyFont="1" applyBorder="1" applyAlignment="1"/>
    <xf numFmtId="0" fontId="2" fillId="0" borderId="3" xfId="0" applyFont="1" applyBorder="1" applyAlignment="1"/>
    <xf numFmtId="0" fontId="2" fillId="0" borderId="0" xfId="0" applyFont="1" applyAlignment="1"/>
    <xf numFmtId="0" fontId="1" fillId="0" borderId="3" xfId="0" applyFont="1" applyBorder="1" applyAlignment="1"/>
    <xf numFmtId="0" fontId="2" fillId="0" borderId="5" xfId="0" applyFont="1" applyBorder="1" applyAlignment="1"/>
    <xf numFmtId="0" fontId="2" fillId="0" borderId="2" xfId="0" applyFont="1" applyBorder="1" applyAlignment="1"/>
    <xf numFmtId="0" fontId="1" fillId="2" borderId="4" xfId="0" applyFont="1" applyFill="1" applyBorder="1" applyAlignment="1"/>
    <xf numFmtId="0" fontId="0" fillId="2" borderId="0" xfId="0" applyFont="1" applyFill="1" applyAlignment="1"/>
    <xf numFmtId="0" fontId="2" fillId="2" borderId="4" xfId="0" applyFont="1" applyFill="1" applyBorder="1" applyAlignment="1"/>
    <xf numFmtId="0" fontId="2" fillId="2" borderId="6" xfId="0" applyFont="1" applyFill="1" applyBorder="1" applyAlignment="1"/>
    <xf numFmtId="0" fontId="1" fillId="0" borderId="0" xfId="0" applyFont="1" applyFill="1" applyBorder="1" applyAlignment="1"/>
    <xf numFmtId="0" fontId="3" fillId="0" borderId="0" xfId="0" applyFont="1" applyFill="1" applyBorder="1" applyAlignment="1"/>
    <xf numFmtId="0" fontId="5" fillId="6" borderId="12" xfId="0" applyFont="1" applyFill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14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5" fillId="0" borderId="11" xfId="0" applyFont="1" applyBorder="1" applyAlignment="1"/>
    <xf numFmtId="0" fontId="6" fillId="0" borderId="11" xfId="0" applyFont="1" applyBorder="1" applyAlignment="1"/>
    <xf numFmtId="0" fontId="3" fillId="0" borderId="0" xfId="0" applyFont="1" applyAlignment="1"/>
    <xf numFmtId="0" fontId="5" fillId="0" borderId="0" xfId="0" applyFont="1" applyAlignment="1"/>
    <xf numFmtId="0" fontId="6" fillId="0" borderId="0" xfId="0" applyFont="1" applyAlignment="1"/>
    <xf numFmtId="0" fontId="7" fillId="0" borderId="0" xfId="0" applyFont="1" applyAlignment="1"/>
    <xf numFmtId="0" fontId="7" fillId="0" borderId="3" xfId="0" applyFont="1" applyBorder="1" applyAlignment="1"/>
    <xf numFmtId="0" fontId="5" fillId="6" borderId="7" xfId="0" applyFont="1" applyFill="1" applyBorder="1" applyAlignment="1">
      <alignment vertical="center"/>
    </xf>
    <xf numFmtId="0" fontId="1" fillId="4" borderId="7" xfId="0" applyFont="1" applyFill="1" applyBorder="1" applyAlignment="1">
      <alignment vertical="center"/>
    </xf>
    <xf numFmtId="0" fontId="3" fillId="4" borderId="7" xfId="0" applyFont="1" applyFill="1" applyBorder="1" applyAlignment="1">
      <alignment vertical="center"/>
    </xf>
    <xf numFmtId="0" fontId="6" fillId="5" borderId="12" xfId="0" applyFont="1" applyFill="1" applyBorder="1" applyAlignment="1">
      <alignment vertical="center"/>
    </xf>
    <xf numFmtId="0" fontId="4" fillId="7" borderId="7" xfId="0" applyFont="1" applyFill="1" applyBorder="1" applyAlignment="1">
      <alignment vertical="center"/>
    </xf>
    <xf numFmtId="0" fontId="5" fillId="7" borderId="7" xfId="0" applyFont="1" applyFill="1" applyBorder="1" applyAlignment="1">
      <alignment vertical="center"/>
    </xf>
    <xf numFmtId="0" fontId="1" fillId="7" borderId="8" xfId="0" applyFont="1" applyFill="1" applyBorder="1" applyAlignment="1">
      <alignment vertical="center"/>
    </xf>
    <xf numFmtId="0" fontId="1" fillId="7" borderId="9" xfId="0" applyFont="1" applyFill="1" applyBorder="1" applyAlignment="1">
      <alignment vertical="center"/>
    </xf>
    <xf numFmtId="0" fontId="3" fillId="7" borderId="10" xfId="0" applyFont="1" applyFill="1" applyBorder="1" applyAlignment="1">
      <alignment vertical="center"/>
    </xf>
    <xf numFmtId="0" fontId="1" fillId="7" borderId="7" xfId="0" applyFont="1" applyFill="1" applyBorder="1" applyAlignment="1">
      <alignment vertical="center"/>
    </xf>
    <xf numFmtId="0" fontId="3" fillId="7" borderId="7" xfId="0" applyFont="1" applyFill="1" applyBorder="1" applyAlignment="1">
      <alignment vertical="center"/>
    </xf>
    <xf numFmtId="0" fontId="2" fillId="7" borderId="7" xfId="0" applyFont="1" applyFill="1" applyBorder="1" applyAlignment="1">
      <alignment vertical="center"/>
    </xf>
    <xf numFmtId="0" fontId="7" fillId="7" borderId="7" xfId="0" applyFont="1" applyFill="1" applyBorder="1" applyAlignment="1">
      <alignment vertical="center"/>
    </xf>
    <xf numFmtId="0" fontId="0" fillId="3" borderId="7" xfId="0" applyFont="1" applyFill="1" applyBorder="1" applyAlignment="1">
      <alignment vertical="center"/>
    </xf>
    <xf numFmtId="0" fontId="3" fillId="0" borderId="2" xfId="0" applyFont="1" applyBorder="1" applyAlignment="1"/>
    <xf numFmtId="0" fontId="0" fillId="0" borderId="0" xfId="0" applyFont="1" applyBorder="1" applyAlignment="1"/>
    <xf numFmtId="0" fontId="0" fillId="0" borderId="15" xfId="0" applyFont="1" applyBorder="1" applyAlignment="1"/>
    <xf numFmtId="0" fontId="6" fillId="0" borderId="0" xfId="0" applyFont="1" applyAlignment="1">
      <alignment horizontal="center"/>
    </xf>
    <xf numFmtId="0" fontId="6" fillId="0" borderId="15" xfId="0" applyFont="1" applyBorder="1" applyAlignment="1"/>
    <xf numFmtId="0" fontId="6" fillId="0" borderId="15" xfId="0" applyFont="1" applyBorder="1" applyAlignment="1">
      <alignment horizontal="center"/>
    </xf>
    <xf numFmtId="0" fontId="8" fillId="0" borderId="15" xfId="0" applyFont="1" applyBorder="1" applyAlignment="1"/>
    <xf numFmtId="0" fontId="9" fillId="0" borderId="15" xfId="0" applyFont="1" applyBorder="1" applyAlignment="1">
      <alignment horizontal="center"/>
    </xf>
    <xf numFmtId="0" fontId="8" fillId="0" borderId="0" xfId="0" applyFont="1" applyAlignment="1"/>
    <xf numFmtId="0" fontId="1" fillId="2" borderId="0" xfId="0" applyFont="1" applyFill="1" applyBorder="1" applyAlignment="1"/>
    <xf numFmtId="0" fontId="3" fillId="2" borderId="0" xfId="0" applyFont="1" applyFill="1" applyBorder="1" applyAlignment="1"/>
    <xf numFmtId="0" fontId="8" fillId="0" borderId="0" xfId="0" applyFont="1" applyAlignment="1">
      <alignment horizontal="center"/>
    </xf>
    <xf numFmtId="0" fontId="9" fillId="0" borderId="15" xfId="0" applyFont="1" applyBorder="1" applyAlignment="1"/>
    <xf numFmtId="0" fontId="1" fillId="0" borderId="0" xfId="0" applyFont="1" applyBorder="1" applyAlignment="1"/>
    <xf numFmtId="0" fontId="3" fillId="0" borderId="0" xfId="0" applyFont="1" applyFill="1" applyAlignment="1"/>
    <xf numFmtId="0" fontId="3" fillId="0" borderId="0" xfId="0" applyNumberFormat="1" applyFont="1" applyAlignment="1"/>
    <xf numFmtId="0" fontId="1" fillId="0" borderId="0" xfId="0" applyFont="1" applyFill="1" applyAlignment="1"/>
    <xf numFmtId="0" fontId="6" fillId="0" borderId="11" xfId="0" applyFont="1" applyFill="1" applyBorder="1" applyAlignment="1">
      <alignment horizontal="center" vertical="center"/>
    </xf>
    <xf numFmtId="0" fontId="0" fillId="0" borderId="0" xfId="0" applyFont="1" applyFill="1" applyAlignment="1"/>
    <xf numFmtId="0" fontId="5" fillId="0" borderId="0" xfId="0" applyFont="1" applyFill="1" applyAlignment="1"/>
    <xf numFmtId="0" fontId="2" fillId="0" borderId="3" xfId="0" applyFont="1" applyFill="1" applyBorder="1" applyAlignment="1"/>
    <xf numFmtId="0" fontId="2" fillId="0" borderId="0" xfId="0" applyFont="1" applyFill="1" applyAlignment="1"/>
    <xf numFmtId="0" fontId="6" fillId="0" borderId="16" xfId="0" applyFont="1" applyBorder="1" applyAlignment="1"/>
    <xf numFmtId="0" fontId="0" fillId="0" borderId="16" xfId="0" applyFont="1" applyBorder="1" applyAlignment="1"/>
    <xf numFmtId="0" fontId="6" fillId="0" borderId="13" xfId="0" applyFont="1" applyBorder="1" applyAlignment="1"/>
    <xf numFmtId="0" fontId="0" fillId="0" borderId="13" xfId="0" applyFont="1" applyBorder="1" applyAlignment="1"/>
    <xf numFmtId="0" fontId="6" fillId="8" borderId="0" xfId="0" applyFont="1" applyFill="1" applyAlignment="1"/>
    <xf numFmtId="0" fontId="0" fillId="8" borderId="0" xfId="0" applyFont="1" applyFill="1" applyAlignment="1"/>
    <xf numFmtId="0" fontId="8" fillId="0" borderId="13" xfId="0" applyFont="1" applyBorder="1" applyAlignment="1"/>
    <xf numFmtId="0" fontId="6" fillId="0" borderId="0" xfId="0" applyFont="1" applyBorder="1" applyAlignment="1"/>
    <xf numFmtId="0" fontId="8" fillId="0" borderId="0" xfId="0" applyFont="1" applyBorder="1" applyAlignment="1"/>
    <xf numFmtId="0" fontId="0" fillId="0" borderId="0" xfId="0"/>
    <xf numFmtId="0" fontId="6" fillId="0" borderId="0" xfId="0" applyFont="1"/>
    <xf numFmtId="0" fontId="8" fillId="0" borderId="0" xfId="0" applyFont="1"/>
    <xf numFmtId="0" fontId="5" fillId="4" borderId="7" xfId="0" applyFont="1" applyFill="1" applyBorder="1" applyAlignment="1">
      <alignment vertical="center"/>
    </xf>
    <xf numFmtId="0" fontId="5" fillId="2" borderId="4" xfId="0" applyFont="1" applyFill="1" applyBorder="1" applyAlignment="1"/>
    <xf numFmtId="0" fontId="6" fillId="5" borderId="7" xfId="0" applyFont="1" applyFill="1" applyBorder="1" applyAlignment="1">
      <alignment vertical="center"/>
    </xf>
    <xf numFmtId="0" fontId="5" fillId="0" borderId="0" xfId="0" applyFont="1" applyBorder="1" applyAlignment="1"/>
    <xf numFmtId="49" fontId="8" fillId="0" borderId="0" xfId="0" applyNumberFormat="1" applyFont="1"/>
    <xf numFmtId="164" fontId="8" fillId="0" borderId="0" xfId="0" applyNumberFormat="1" applyFont="1"/>
    <xf numFmtId="0" fontId="8" fillId="0" borderId="1" xfId="0" applyFont="1" applyBorder="1"/>
    <xf numFmtId="49" fontId="8" fillId="0" borderId="1" xfId="0" applyNumberFormat="1" applyFont="1" applyBorder="1"/>
    <xf numFmtId="0" fontId="8" fillId="0" borderId="0" xfId="0" applyNumberFormat="1" applyFont="1"/>
    <xf numFmtId="0" fontId="8" fillId="0" borderId="1" xfId="0" applyNumberFormat="1" applyFont="1" applyBorder="1"/>
    <xf numFmtId="0" fontId="6" fillId="9" borderId="15" xfId="0" applyFont="1" applyFill="1" applyBorder="1"/>
    <xf numFmtId="0" fontId="6" fillId="9" borderId="15" xfId="0" applyFont="1" applyFill="1" applyBorder="1" applyAlignment="1"/>
    <xf numFmtId="2" fontId="6" fillId="9" borderId="15" xfId="0" applyNumberFormat="1" applyFont="1" applyFill="1" applyBorder="1"/>
    <xf numFmtId="49" fontId="6" fillId="9" borderId="15" xfId="0" applyNumberFormat="1" applyFont="1" applyFill="1" applyBorder="1"/>
    <xf numFmtId="49" fontId="8" fillId="0" borderId="0" xfId="0" applyNumberFormat="1" applyFont="1" applyAlignment="1">
      <alignment horizontal="right"/>
    </xf>
    <xf numFmtId="0" fontId="8" fillId="0" borderId="0" xfId="0" applyFont="1" applyAlignment="1">
      <alignment horizontal="right"/>
    </xf>
    <xf numFmtId="49" fontId="8" fillId="0" borderId="1" xfId="0" applyNumberFormat="1" applyFont="1" applyBorder="1" applyAlignment="1">
      <alignment horizontal="right"/>
    </xf>
    <xf numFmtId="0" fontId="8" fillId="0" borderId="1" xfId="0" applyFont="1" applyBorder="1" applyAlignment="1">
      <alignment horizontal="right"/>
    </xf>
    <xf numFmtId="0" fontId="8" fillId="0" borderId="0" xfId="0" applyNumberFormat="1" applyFont="1" applyAlignment="1">
      <alignment horizontal="center"/>
    </xf>
    <xf numFmtId="0" fontId="5" fillId="0" borderId="0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5" fillId="10" borderId="7" xfId="0" applyFont="1" applyFill="1" applyBorder="1" applyAlignment="1">
      <alignment horizontal="center" vertical="center"/>
    </xf>
    <xf numFmtId="0" fontId="11" fillId="0" borderId="0" xfId="0" applyFont="1" applyAlignment="1"/>
    <xf numFmtId="0" fontId="12" fillId="0" borderId="0" xfId="0" applyFont="1" applyAlignment="1"/>
    <xf numFmtId="0" fontId="13" fillId="11" borderId="15" xfId="0" applyFont="1" applyFill="1" applyBorder="1"/>
    <xf numFmtId="0" fontId="13" fillId="11" borderId="17" xfId="0" applyFont="1" applyFill="1" applyBorder="1"/>
    <xf numFmtId="0" fontId="0" fillId="11" borderId="0" xfId="0" applyFill="1"/>
    <xf numFmtId="0" fontId="0" fillId="11" borderId="13" xfId="0" applyFill="1" applyBorder="1"/>
    <xf numFmtId="0" fontId="8" fillId="0" borderId="15" xfId="0" applyFont="1" applyBorder="1"/>
    <xf numFmtId="11" fontId="0" fillId="0" borderId="0" xfId="0" applyNumberFormat="1" applyFont="1" applyAlignment="1"/>
    <xf numFmtId="0" fontId="14" fillId="0" borderId="0" xfId="0" applyFont="1" applyAlignment="1"/>
    <xf numFmtId="49" fontId="6" fillId="8" borderId="0" xfId="0" applyNumberFormat="1" applyFont="1" applyFill="1"/>
    <xf numFmtId="2" fontId="6" fillId="9" borderId="15" xfId="0" applyNumberFormat="1" applyFont="1" applyFill="1" applyBorder="1" applyAlignment="1">
      <alignment horizontal="right"/>
    </xf>
    <xf numFmtId="0" fontId="8" fillId="0" borderId="0" xfId="0" applyNumberFormat="1" applyFont="1" applyAlignment="1">
      <alignment horizontal="right"/>
    </xf>
    <xf numFmtId="0" fontId="8" fillId="0" borderId="1" xfId="0" applyNumberFormat="1" applyFont="1" applyBorder="1" applyAlignment="1">
      <alignment horizontal="right"/>
    </xf>
    <xf numFmtId="0" fontId="1" fillId="0" borderId="15" xfId="0" applyFont="1" applyBorder="1" applyAlignment="1"/>
    <xf numFmtId="0" fontId="1" fillId="2" borderId="18" xfId="0" applyFont="1" applyFill="1" applyBorder="1" applyAlignment="1"/>
    <xf numFmtId="0" fontId="0" fillId="3" borderId="0" xfId="0" applyFont="1" applyFill="1" applyBorder="1" applyAlignment="1">
      <alignment vertical="center"/>
    </xf>
    <xf numFmtId="0" fontId="13" fillId="11" borderId="19" xfId="0" applyFont="1" applyFill="1" applyBorder="1"/>
    <xf numFmtId="0" fontId="13" fillId="11" borderId="20" xfId="0" applyFont="1" applyFill="1" applyBorder="1"/>
    <xf numFmtId="0" fontId="13" fillId="11" borderId="21" xfId="0" applyFont="1" applyFill="1" applyBorder="1"/>
    <xf numFmtId="0" fontId="8" fillId="8" borderId="20" xfId="0" applyFont="1" applyFill="1" applyBorder="1"/>
    <xf numFmtId="0" fontId="8" fillId="8" borderId="22" xfId="0" applyFont="1" applyFill="1" applyBorder="1"/>
    <xf numFmtId="0" fontId="0" fillId="11" borderId="23" xfId="0" applyFill="1" applyBorder="1"/>
    <xf numFmtId="0" fontId="0" fillId="11" borderId="0" xfId="0" applyFill="1" applyBorder="1"/>
    <xf numFmtId="0" fontId="0" fillId="0" borderId="0" xfId="0" applyBorder="1"/>
    <xf numFmtId="0" fontId="0" fillId="0" borderId="24" xfId="0" applyBorder="1"/>
    <xf numFmtId="0" fontId="8" fillId="0" borderId="0" xfId="0" applyFont="1" applyBorder="1" applyAlignment="1">
      <alignment horizontal="center"/>
    </xf>
    <xf numFmtId="0" fontId="8" fillId="0" borderId="24" xfId="0" applyFont="1" applyBorder="1" applyAlignment="1">
      <alignment horizontal="center"/>
    </xf>
    <xf numFmtId="0" fontId="0" fillId="11" borderId="25" xfId="0" applyFill="1" applyBorder="1"/>
    <xf numFmtId="0" fontId="0" fillId="11" borderId="7" xfId="0" applyFill="1" applyBorder="1"/>
    <xf numFmtId="0" fontId="0" fillId="0" borderId="7" xfId="0" applyFont="1" applyBorder="1" applyAlignment="1"/>
    <xf numFmtId="0" fontId="0" fillId="0" borderId="7" xfId="0" applyBorder="1"/>
    <xf numFmtId="0" fontId="0" fillId="0" borderId="26" xfId="0" applyBorder="1"/>
    <xf numFmtId="0" fontId="16" fillId="12" borderId="0" xfId="0" applyFont="1" applyFill="1" applyAlignment="1">
      <alignment vertical="center" wrapText="1"/>
    </xf>
    <xf numFmtId="0" fontId="16" fillId="12" borderId="29" xfId="0" applyFont="1" applyFill="1" applyBorder="1" applyAlignment="1">
      <alignment vertical="center" wrapText="1"/>
    </xf>
    <xf numFmtId="0" fontId="16" fillId="12" borderId="30" xfId="0" applyFont="1" applyFill="1" applyBorder="1" applyAlignment="1">
      <alignment vertical="center" wrapText="1"/>
    </xf>
    <xf numFmtId="0" fontId="16" fillId="12" borderId="31" xfId="0" applyFont="1" applyFill="1" applyBorder="1" applyAlignment="1">
      <alignment vertical="center" wrapText="1"/>
    </xf>
    <xf numFmtId="0" fontId="19" fillId="13" borderId="0" xfId="0" applyFont="1" applyFill="1" applyAlignment="1">
      <alignment vertical="center" wrapText="1"/>
    </xf>
    <xf numFmtId="0" fontId="19" fillId="13" borderId="4" xfId="0" applyFont="1" applyFill="1" applyBorder="1" applyAlignment="1">
      <alignment vertical="center" wrapText="1"/>
    </xf>
    <xf numFmtId="0" fontId="19" fillId="13" borderId="2" xfId="0" applyFont="1" applyFill="1" applyBorder="1" applyAlignment="1">
      <alignment vertical="center" wrapText="1"/>
    </xf>
    <xf numFmtId="0" fontId="19" fillId="13" borderId="6" xfId="0" applyFont="1" applyFill="1" applyBorder="1" applyAlignment="1">
      <alignment vertical="center" wrapText="1"/>
    </xf>
    <xf numFmtId="0" fontId="19" fillId="14" borderId="0" xfId="0" applyFont="1" applyFill="1" applyAlignment="1">
      <alignment vertical="center" wrapText="1"/>
    </xf>
    <xf numFmtId="0" fontId="19" fillId="14" borderId="4" xfId="0" applyFont="1" applyFill="1" applyBorder="1" applyAlignment="1">
      <alignment vertical="center" wrapText="1"/>
    </xf>
    <xf numFmtId="0" fontId="19" fillId="14" borderId="2" xfId="0" applyFont="1" applyFill="1" applyBorder="1" applyAlignment="1">
      <alignment vertical="center" wrapText="1"/>
    </xf>
    <xf numFmtId="0" fontId="19" fillId="14" borderId="6" xfId="0" applyFont="1" applyFill="1" applyBorder="1" applyAlignment="1">
      <alignment vertical="center" wrapText="1"/>
    </xf>
    <xf numFmtId="0" fontId="19" fillId="14" borderId="30" xfId="0" applyFont="1" applyFill="1" applyBorder="1" applyAlignment="1">
      <alignment vertical="center" wrapText="1"/>
    </xf>
    <xf numFmtId="0" fontId="19" fillId="14" borderId="31" xfId="0" applyFont="1" applyFill="1" applyBorder="1" applyAlignment="1">
      <alignment vertical="center" wrapText="1"/>
    </xf>
    <xf numFmtId="0" fontId="0" fillId="0" borderId="0" xfId="0" applyFont="1" applyBorder="1" applyAlignment="1">
      <alignment horizontal="center"/>
    </xf>
    <xf numFmtId="0" fontId="0" fillId="0" borderId="0" xfId="0" applyFont="1" applyAlignment="1">
      <alignment horizontal="center"/>
    </xf>
    <xf numFmtId="0" fontId="0" fillId="0" borderId="13" xfId="0" applyFont="1" applyBorder="1" applyAlignment="1">
      <alignment horizontal="left"/>
    </xf>
    <xf numFmtId="0" fontId="16" fillId="12" borderId="37" xfId="0" applyFont="1" applyFill="1" applyBorder="1" applyAlignment="1">
      <alignment horizontal="left" vertical="center"/>
    </xf>
    <xf numFmtId="0" fontId="16" fillId="12" borderId="30" xfId="0" applyFont="1" applyFill="1" applyBorder="1" applyAlignment="1">
      <alignment horizontal="left" vertical="center"/>
    </xf>
    <xf numFmtId="0" fontId="16" fillId="13" borderId="0" xfId="0" applyFont="1" applyFill="1" applyBorder="1" applyAlignment="1">
      <alignment vertical="center"/>
    </xf>
    <xf numFmtId="0" fontId="16" fillId="13" borderId="13" xfId="0" applyFont="1" applyFill="1" applyBorder="1" applyAlignment="1">
      <alignment vertical="center"/>
    </xf>
    <xf numFmtId="0" fontId="16" fillId="14" borderId="0" xfId="0" applyFont="1" applyFill="1" applyBorder="1" applyAlignment="1">
      <alignment vertical="center"/>
    </xf>
    <xf numFmtId="0" fontId="19" fillId="13" borderId="0" xfId="0" applyFont="1" applyFill="1" applyBorder="1" applyAlignment="1">
      <alignment vertical="center"/>
    </xf>
    <xf numFmtId="0" fontId="19" fillId="13" borderId="13" xfId="0" applyFont="1" applyFill="1" applyBorder="1" applyAlignment="1">
      <alignment vertical="center"/>
    </xf>
    <xf numFmtId="0" fontId="19" fillId="14" borderId="0" xfId="0" applyFont="1" applyFill="1" applyBorder="1" applyAlignment="1">
      <alignment vertical="center"/>
    </xf>
    <xf numFmtId="0" fontId="16" fillId="12" borderId="15" xfId="0" applyFont="1" applyFill="1" applyBorder="1" applyAlignment="1">
      <alignment horizontal="left" vertical="center"/>
    </xf>
    <xf numFmtId="0" fontId="19" fillId="13" borderId="15" xfId="0" applyFont="1" applyFill="1" applyBorder="1" applyAlignment="1">
      <alignment vertical="center"/>
    </xf>
    <xf numFmtId="0" fontId="19" fillId="13" borderId="17" xfId="0" applyFont="1" applyFill="1" applyBorder="1" applyAlignment="1">
      <alignment vertical="center"/>
    </xf>
    <xf numFmtId="0" fontId="19" fillId="14" borderId="15" xfId="0" applyFont="1" applyFill="1" applyBorder="1" applyAlignment="1">
      <alignment vertical="center"/>
    </xf>
    <xf numFmtId="2" fontId="8" fillId="0" borderId="0" xfId="0" applyNumberFormat="1" applyFont="1"/>
    <xf numFmtId="0" fontId="16" fillId="12" borderId="38" xfId="0" applyFont="1" applyFill="1" applyBorder="1" applyAlignment="1">
      <alignment horizontal="center" vertical="center" wrapText="1"/>
    </xf>
    <xf numFmtId="0" fontId="18" fillId="13" borderId="0" xfId="0" applyFont="1" applyFill="1" applyAlignment="1">
      <alignment horizontal="center" vertical="center" wrapText="1"/>
    </xf>
    <xf numFmtId="0" fontId="19" fillId="13" borderId="2" xfId="0" applyFont="1" applyFill="1" applyBorder="1" applyAlignment="1">
      <alignment horizontal="center" vertical="center" wrapText="1"/>
    </xf>
    <xf numFmtId="0" fontId="18" fillId="14" borderId="39" xfId="0" applyFont="1" applyFill="1" applyBorder="1" applyAlignment="1">
      <alignment horizontal="center" vertical="center" wrapText="1"/>
    </xf>
    <xf numFmtId="0" fontId="19" fillId="14" borderId="2" xfId="0" applyFont="1" applyFill="1" applyBorder="1" applyAlignment="1">
      <alignment horizontal="center" vertical="center" wrapText="1"/>
    </xf>
    <xf numFmtId="0" fontId="18" fillId="13" borderId="39" xfId="0" applyFont="1" applyFill="1" applyBorder="1" applyAlignment="1">
      <alignment horizontal="center" vertical="center" wrapText="1"/>
    </xf>
    <xf numFmtId="0" fontId="16" fillId="12" borderId="40" xfId="0" applyFont="1" applyFill="1" applyBorder="1" applyAlignment="1">
      <alignment vertical="center" wrapText="1"/>
    </xf>
    <xf numFmtId="0" fontId="19" fillId="13" borderId="41" xfId="0" applyFont="1" applyFill="1" applyBorder="1" applyAlignment="1">
      <alignment vertical="center" wrapText="1"/>
    </xf>
    <xf numFmtId="0" fontId="19" fillId="13" borderId="42" xfId="0" applyFont="1" applyFill="1" applyBorder="1" applyAlignment="1">
      <alignment vertical="center" wrapText="1"/>
    </xf>
    <xf numFmtId="0" fontId="19" fillId="14" borderId="41" xfId="0" applyFont="1" applyFill="1" applyBorder="1" applyAlignment="1">
      <alignment vertical="center" wrapText="1"/>
    </xf>
    <xf numFmtId="0" fontId="19" fillId="14" borderId="42" xfId="0" applyFont="1" applyFill="1" applyBorder="1" applyAlignment="1">
      <alignment vertical="center" wrapText="1"/>
    </xf>
    <xf numFmtId="0" fontId="19" fillId="14" borderId="40" xfId="0" applyFont="1" applyFill="1" applyBorder="1" applyAlignment="1">
      <alignment vertical="center" wrapText="1"/>
    </xf>
    <xf numFmtId="0" fontId="16" fillId="12" borderId="48" xfId="0" applyFont="1" applyFill="1" applyBorder="1" applyAlignment="1">
      <alignment vertical="center" wrapText="1"/>
    </xf>
    <xf numFmtId="0" fontId="19" fillId="13" borderId="51" xfId="0" applyFont="1" applyFill="1" applyBorder="1" applyAlignment="1">
      <alignment vertical="center" wrapText="1"/>
    </xf>
    <xf numFmtId="0" fontId="21" fillId="0" borderId="0" xfId="0" applyFont="1" applyAlignment="1">
      <alignment horizontal="justify" vertical="center"/>
    </xf>
    <xf numFmtId="0" fontId="18" fillId="14" borderId="0" xfId="0" applyFont="1" applyFill="1" applyAlignment="1">
      <alignment vertical="center" wrapText="1"/>
    </xf>
    <xf numFmtId="0" fontId="19" fillId="14" borderId="0" xfId="0" applyFont="1" applyFill="1" applyAlignment="1">
      <alignment vertical="center" wrapText="1"/>
    </xf>
    <xf numFmtId="0" fontId="18" fillId="13" borderId="0" xfId="0" applyFont="1" applyFill="1" applyAlignment="1">
      <alignment vertical="center" wrapText="1"/>
    </xf>
    <xf numFmtId="0" fontId="19" fillId="13" borderId="0" xfId="0" applyFont="1" applyFill="1" applyAlignment="1">
      <alignment vertical="center" wrapText="1"/>
    </xf>
    <xf numFmtId="0" fontId="19" fillId="14" borderId="23" xfId="0" applyFont="1" applyFill="1" applyBorder="1" applyAlignment="1">
      <alignment vertical="center" wrapText="1"/>
    </xf>
    <xf numFmtId="0" fontId="19" fillId="14" borderId="0" xfId="0" applyFont="1" applyFill="1" applyBorder="1" applyAlignment="1">
      <alignment vertical="center" wrapText="1"/>
    </xf>
    <xf numFmtId="0" fontId="19" fillId="14" borderId="24" xfId="0" applyFont="1" applyFill="1" applyBorder="1" applyAlignment="1">
      <alignment vertical="center" wrapText="1"/>
    </xf>
    <xf numFmtId="0" fontId="19" fillId="13" borderId="23" xfId="0" applyFont="1" applyFill="1" applyBorder="1" applyAlignment="1">
      <alignment vertical="center" wrapText="1"/>
    </xf>
    <xf numFmtId="0" fontId="19" fillId="13" borderId="0" xfId="0" applyFont="1" applyFill="1" applyBorder="1" applyAlignment="1">
      <alignment vertical="center" wrapText="1"/>
    </xf>
    <xf numFmtId="0" fontId="19" fillId="13" borderId="24" xfId="0" applyFont="1" applyFill="1" applyBorder="1" applyAlignment="1">
      <alignment vertical="center" wrapText="1"/>
    </xf>
    <xf numFmtId="0" fontId="18" fillId="13" borderId="23" xfId="0" applyFont="1" applyFill="1" applyBorder="1" applyAlignment="1">
      <alignment vertical="center" wrapText="1"/>
    </xf>
    <xf numFmtId="0" fontId="18" fillId="13" borderId="0" xfId="0" applyFont="1" applyFill="1" applyBorder="1" applyAlignment="1">
      <alignment vertical="center" wrapText="1"/>
    </xf>
    <xf numFmtId="0" fontId="18" fillId="13" borderId="24" xfId="0" applyFont="1" applyFill="1" applyBorder="1" applyAlignment="1">
      <alignment vertical="center" wrapText="1"/>
    </xf>
    <xf numFmtId="0" fontId="18" fillId="14" borderId="23" xfId="0" applyFont="1" applyFill="1" applyBorder="1" applyAlignment="1">
      <alignment vertical="center" wrapText="1"/>
    </xf>
    <xf numFmtId="0" fontId="18" fillId="14" borderId="0" xfId="0" applyFont="1" applyFill="1" applyBorder="1" applyAlignment="1">
      <alignment vertical="center" wrapText="1"/>
    </xf>
    <xf numFmtId="0" fontId="18" fillId="14" borderId="24" xfId="0" applyFont="1" applyFill="1" applyBorder="1" applyAlignment="1">
      <alignment vertical="center" wrapText="1"/>
    </xf>
    <xf numFmtId="0" fontId="18" fillId="14" borderId="55" xfId="0" applyFont="1" applyFill="1" applyBorder="1" applyAlignment="1">
      <alignment vertical="center" wrapText="1"/>
    </xf>
    <xf numFmtId="0" fontId="18" fillId="14" borderId="50" xfId="0" applyFont="1" applyFill="1" applyBorder="1" applyAlignment="1">
      <alignment vertical="center" wrapText="1"/>
    </xf>
    <xf numFmtId="0" fontId="18" fillId="14" borderId="49" xfId="0" applyFont="1" applyFill="1" applyBorder="1" applyAlignment="1">
      <alignment vertical="center" wrapText="1"/>
    </xf>
    <xf numFmtId="0" fontId="19" fillId="14" borderId="56" xfId="0" applyFont="1" applyFill="1" applyBorder="1" applyAlignment="1">
      <alignment vertical="center" wrapText="1"/>
    </xf>
    <xf numFmtId="0" fontId="19" fillId="14" borderId="54" xfId="0" applyFont="1" applyFill="1" applyBorder="1" applyAlignment="1">
      <alignment vertical="center" wrapText="1"/>
    </xf>
    <xf numFmtId="0" fontId="18" fillId="13" borderId="55" xfId="0" applyFont="1" applyFill="1" applyBorder="1" applyAlignment="1">
      <alignment vertical="center" wrapText="1"/>
    </xf>
    <xf numFmtId="0" fontId="18" fillId="13" borderId="50" xfId="0" applyFont="1" applyFill="1" applyBorder="1" applyAlignment="1">
      <alignment vertical="center" wrapText="1"/>
    </xf>
    <xf numFmtId="0" fontId="18" fillId="13" borderId="49" xfId="0" applyFont="1" applyFill="1" applyBorder="1" applyAlignment="1">
      <alignment vertical="center" wrapText="1"/>
    </xf>
    <xf numFmtId="0" fontId="19" fillId="13" borderId="56" xfId="0" applyFont="1" applyFill="1" applyBorder="1" applyAlignment="1">
      <alignment vertical="center" wrapText="1"/>
    </xf>
    <xf numFmtId="0" fontId="19" fillId="13" borderId="54" xfId="0" applyFont="1" applyFill="1" applyBorder="1" applyAlignment="1">
      <alignment vertical="center" wrapText="1"/>
    </xf>
    <xf numFmtId="0" fontId="18" fillId="14" borderId="48" xfId="0" applyFont="1" applyFill="1" applyBorder="1" applyAlignment="1">
      <alignment vertical="center" wrapText="1"/>
    </xf>
    <xf numFmtId="0" fontId="19" fillId="14" borderId="57" xfId="0" applyFont="1" applyFill="1" applyBorder="1" applyAlignment="1">
      <alignment vertical="center" wrapText="1"/>
    </xf>
    <xf numFmtId="0" fontId="18" fillId="13" borderId="52" xfId="0" applyFont="1" applyFill="1" applyBorder="1" applyAlignment="1">
      <alignment vertical="center" wrapText="1"/>
    </xf>
    <xf numFmtId="0" fontId="19" fillId="13" borderId="53" xfId="0" applyFont="1" applyFill="1" applyBorder="1" applyAlignment="1">
      <alignment vertical="center" wrapText="1"/>
    </xf>
    <xf numFmtId="0" fontId="19" fillId="13" borderId="35" xfId="0" applyFont="1" applyFill="1" applyBorder="1" applyAlignment="1">
      <alignment vertical="center" wrapText="1"/>
    </xf>
    <xf numFmtId="0" fontId="19" fillId="13" borderId="3" xfId="0" applyFont="1" applyFill="1" applyBorder="1" applyAlignment="1">
      <alignment vertical="center" wrapText="1"/>
    </xf>
    <xf numFmtId="0" fontId="19" fillId="13" borderId="5" xfId="0" applyFont="1" applyFill="1" applyBorder="1" applyAlignment="1">
      <alignment vertical="center" wrapText="1"/>
    </xf>
    <xf numFmtId="0" fontId="19" fillId="14" borderId="35" xfId="0" applyFont="1" applyFill="1" applyBorder="1" applyAlignment="1">
      <alignment vertical="center" wrapText="1"/>
    </xf>
    <xf numFmtId="0" fontId="19" fillId="14" borderId="3" xfId="0" applyFont="1" applyFill="1" applyBorder="1" applyAlignment="1">
      <alignment vertical="center" wrapText="1"/>
    </xf>
    <xf numFmtId="0" fontId="19" fillId="14" borderId="5" xfId="0" applyFont="1" applyFill="1" applyBorder="1" applyAlignment="1">
      <alignment vertical="center" wrapText="1"/>
    </xf>
    <xf numFmtId="0" fontId="19" fillId="14" borderId="36" xfId="0" applyFont="1" applyFill="1" applyBorder="1" applyAlignment="1">
      <alignment vertical="center" wrapText="1"/>
    </xf>
    <xf numFmtId="0" fontId="19" fillId="13" borderId="43" xfId="0" applyFont="1" applyFill="1" applyBorder="1" applyAlignment="1">
      <alignment vertical="center" wrapText="1"/>
    </xf>
    <xf numFmtId="0" fontId="19" fillId="13" borderId="44" xfId="0" applyFont="1" applyFill="1" applyBorder="1" applyAlignment="1">
      <alignment vertical="center" wrapText="1"/>
    </xf>
    <xf numFmtId="0" fontId="19" fillId="13" borderId="45" xfId="0" applyFont="1" applyFill="1" applyBorder="1" applyAlignment="1">
      <alignment vertical="center" wrapText="1"/>
    </xf>
    <xf numFmtId="0" fontId="19" fillId="14" borderId="46" xfId="0" applyFont="1" applyFill="1" applyBorder="1" applyAlignment="1">
      <alignment vertical="center" wrapText="1"/>
    </xf>
    <xf numFmtId="0" fontId="19" fillId="14" borderId="44" xfId="0" applyFont="1" applyFill="1" applyBorder="1" applyAlignment="1">
      <alignment vertical="center" wrapText="1"/>
    </xf>
    <xf numFmtId="0" fontId="19" fillId="14" borderId="45" xfId="0" applyFont="1" applyFill="1" applyBorder="1" applyAlignment="1">
      <alignment vertical="center" wrapText="1"/>
    </xf>
    <xf numFmtId="0" fontId="19" fillId="13" borderId="46" xfId="0" applyFont="1" applyFill="1" applyBorder="1" applyAlignment="1">
      <alignment vertical="center" wrapText="1"/>
    </xf>
    <xf numFmtId="0" fontId="19" fillId="14" borderId="47" xfId="0" applyFont="1" applyFill="1" applyBorder="1" applyAlignment="1">
      <alignment vertical="center" wrapText="1"/>
    </xf>
    <xf numFmtId="0" fontId="18" fillId="13" borderId="27" xfId="0" applyFont="1" applyFill="1" applyBorder="1" applyAlignment="1">
      <alignment vertical="center" wrapText="1"/>
    </xf>
    <xf numFmtId="0" fontId="18" fillId="13" borderId="28" xfId="0" applyFont="1" applyFill="1" applyBorder="1" applyAlignment="1">
      <alignment vertical="center" wrapText="1"/>
    </xf>
    <xf numFmtId="0" fontId="18" fillId="13" borderId="32" xfId="0" applyFont="1" applyFill="1" applyBorder="1" applyAlignment="1">
      <alignment vertical="center" wrapText="1"/>
    </xf>
    <xf numFmtId="0" fontId="18" fillId="14" borderId="34" xfId="0" applyFont="1" applyFill="1" applyBorder="1" applyAlignment="1">
      <alignment vertical="center" wrapText="1"/>
    </xf>
    <xf numFmtId="0" fontId="18" fillId="14" borderId="28" xfId="0" applyFont="1" applyFill="1" applyBorder="1" applyAlignment="1">
      <alignment vertical="center" wrapText="1"/>
    </xf>
    <xf numFmtId="0" fontId="18" fillId="14" borderId="32" xfId="0" applyFont="1" applyFill="1" applyBorder="1" applyAlignment="1">
      <alignment vertical="center" wrapText="1"/>
    </xf>
    <xf numFmtId="0" fontId="18" fillId="13" borderId="34" xfId="0" applyFont="1" applyFill="1" applyBorder="1" applyAlignment="1">
      <alignment vertical="center" wrapText="1"/>
    </xf>
    <xf numFmtId="0" fontId="18" fillId="14" borderId="29" xfId="0" applyFont="1" applyFill="1" applyBorder="1" applyAlignment="1">
      <alignment vertical="center" wrapText="1"/>
    </xf>
    <xf numFmtId="0" fontId="19" fillId="13" borderId="33" xfId="0" applyFont="1" applyFill="1" applyBorder="1" applyAlignment="1">
      <alignment vertical="center" wrapText="1"/>
    </xf>
    <xf numFmtId="0" fontId="19" fillId="14" borderId="0" xfId="0" applyFont="1" applyFill="1" applyBorder="1" applyAlignment="1">
      <alignment horizontal="center" vertical="center"/>
    </xf>
    <xf numFmtId="0" fontId="19" fillId="13" borderId="0" xfId="0" applyFont="1" applyFill="1" applyBorder="1" applyAlignment="1">
      <alignment horizontal="center" vertical="center"/>
    </xf>
    <xf numFmtId="0" fontId="20" fillId="14" borderId="34" xfId="0" applyFont="1" applyFill="1" applyBorder="1" applyAlignment="1">
      <alignment horizontal="center" vertical="center"/>
    </xf>
    <xf numFmtId="0" fontId="20" fillId="14" borderId="28" xfId="0" applyFont="1" applyFill="1" applyBorder="1" applyAlignment="1">
      <alignment horizontal="center" vertical="center"/>
    </xf>
    <xf numFmtId="0" fontId="20" fillId="13" borderId="27" xfId="0" applyFont="1" applyFill="1" applyBorder="1" applyAlignment="1">
      <alignment horizontal="center" vertical="center"/>
    </xf>
    <xf numFmtId="0" fontId="20" fillId="13" borderId="28" xfId="0" applyFont="1" applyFill="1" applyBorder="1" applyAlignment="1">
      <alignment horizontal="center" vertical="center"/>
    </xf>
    <xf numFmtId="0" fontId="20" fillId="13" borderId="34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E1D4B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e-I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Melifera!$M$3:$M$61</c:f>
              <c:numCache>
                <c:formatCode>General</c:formatCode>
                <c:ptCount val="59"/>
                <c:pt idx="0">
                  <c:v>0.75923979877026271</c:v>
                </c:pt>
                <c:pt idx="3">
                  <c:v>0.82559665163179641</c:v>
                </c:pt>
                <c:pt idx="6">
                  <c:v>0.64951387422760742</c:v>
                </c:pt>
                <c:pt idx="9">
                  <c:v>0.52787330830612056</c:v>
                </c:pt>
                <c:pt idx="12">
                  <c:v>0.45145222670712187</c:v>
                </c:pt>
                <c:pt idx="15">
                  <c:v>0.72308824732150168</c:v>
                </c:pt>
                <c:pt idx="18">
                  <c:v>0.8339174195583352</c:v>
                </c:pt>
                <c:pt idx="21">
                  <c:v>0.61936005308185338</c:v>
                </c:pt>
                <c:pt idx="24">
                  <c:v>0.60932777071352118</c:v>
                </c:pt>
                <c:pt idx="27">
                  <c:v>0.82505767324542378</c:v>
                </c:pt>
                <c:pt idx="30">
                  <c:v>0.46891524866491807</c:v>
                </c:pt>
                <c:pt idx="33">
                  <c:v>0.81153243171843958</c:v>
                </c:pt>
                <c:pt idx="36">
                  <c:v>0.64576833366252651</c:v>
                </c:pt>
                <c:pt idx="39">
                  <c:v>0.48839644524811232</c:v>
                </c:pt>
                <c:pt idx="42">
                  <c:v>0.61301687914816416</c:v>
                </c:pt>
                <c:pt idx="45">
                  <c:v>0.41012071606600725</c:v>
                </c:pt>
                <c:pt idx="48">
                  <c:v>0.68530818393958048</c:v>
                </c:pt>
                <c:pt idx="51">
                  <c:v>0.49488683427562846</c:v>
                </c:pt>
                <c:pt idx="54">
                  <c:v>0.72450601181373886</c:v>
                </c:pt>
                <c:pt idx="57">
                  <c:v>0.62411326699887226</c:v>
                </c:pt>
              </c:numCache>
            </c:numRef>
          </c:xVal>
          <c:yVal>
            <c:numRef>
              <c:f>Melifera!$N$3:$N$61</c:f>
              <c:numCache>
                <c:formatCode>General</c:formatCode>
                <c:ptCount val="59"/>
                <c:pt idx="0">
                  <c:v>357.8</c:v>
                </c:pt>
                <c:pt idx="3">
                  <c:v>581.53700000000003</c:v>
                </c:pt>
                <c:pt idx="6">
                  <c:v>918.89800000000002</c:v>
                </c:pt>
                <c:pt idx="9">
                  <c:v>5600.3040000000001</c:v>
                </c:pt>
                <c:pt idx="12">
                  <c:v>658.50599999999997</c:v>
                </c:pt>
                <c:pt idx="15">
                  <c:v>183.405</c:v>
                </c:pt>
                <c:pt idx="18">
                  <c:v>773.57299999999998</c:v>
                </c:pt>
                <c:pt idx="21">
                  <c:v>283.33600000000001</c:v>
                </c:pt>
                <c:pt idx="24">
                  <c:v>1987.3130000000001</c:v>
                </c:pt>
                <c:pt idx="27">
                  <c:v>5594.0150000000003</c:v>
                </c:pt>
                <c:pt idx="30">
                  <c:v>1374.8219999999999</c:v>
                </c:pt>
                <c:pt idx="33">
                  <c:v>1328.653</c:v>
                </c:pt>
                <c:pt idx="36">
                  <c:v>1564.431</c:v>
                </c:pt>
                <c:pt idx="39">
                  <c:v>3607.9029999999998</c:v>
                </c:pt>
                <c:pt idx="42">
                  <c:v>5026.32</c:v>
                </c:pt>
                <c:pt idx="45">
                  <c:v>1803.0740000000001</c:v>
                </c:pt>
                <c:pt idx="48">
                  <c:v>3334.4209999999998</c:v>
                </c:pt>
                <c:pt idx="51">
                  <c:v>387.529</c:v>
                </c:pt>
                <c:pt idx="54">
                  <c:v>166.755</c:v>
                </c:pt>
                <c:pt idx="57">
                  <c:v>9062.0570000000007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40-4F3D-8EF9-42F458D31D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3329496"/>
        <c:axId val="603330152"/>
      </c:scatterChart>
      <c:valAx>
        <c:axId val="603329496"/>
        <c:scaling>
          <c:orientation val="maxMin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330152"/>
        <c:crosses val="autoZero"/>
        <c:crossBetween val="midCat"/>
      </c:valAx>
      <c:valAx>
        <c:axId val="603330152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329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e-I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Nebrownii!$K$3:$K$70</c:f>
              <c:numCache>
                <c:formatCode>General</c:formatCode>
                <c:ptCount val="68"/>
                <c:pt idx="0">
                  <c:v>87.1</c:v>
                </c:pt>
                <c:pt idx="3">
                  <c:v>113.77799999999999</c:v>
                </c:pt>
                <c:pt idx="6">
                  <c:v>253.922</c:v>
                </c:pt>
                <c:pt idx="9">
                  <c:v>57.073999999999998</c:v>
                </c:pt>
                <c:pt idx="12">
                  <c:v>35.427999999999997</c:v>
                </c:pt>
                <c:pt idx="15">
                  <c:v>15.448</c:v>
                </c:pt>
                <c:pt idx="18">
                  <c:v>155.51400000000001</c:v>
                </c:pt>
                <c:pt idx="21">
                  <c:v>190.946</c:v>
                </c:pt>
                <c:pt idx="24">
                  <c:v>118.56400000000002</c:v>
                </c:pt>
                <c:pt idx="27">
                  <c:v>42.412999999999997</c:v>
                </c:pt>
                <c:pt idx="30">
                  <c:v>21.666999999999998</c:v>
                </c:pt>
                <c:pt idx="33">
                  <c:v>1130.723</c:v>
                </c:pt>
                <c:pt idx="36">
                  <c:v>20.166999999999998</c:v>
                </c:pt>
                <c:pt idx="39">
                  <c:v>41.647999999999996</c:v>
                </c:pt>
                <c:pt idx="42">
                  <c:v>2116.192</c:v>
                </c:pt>
                <c:pt idx="45">
                  <c:v>241.07400000000001</c:v>
                </c:pt>
                <c:pt idx="48">
                  <c:v>559.06700000000001</c:v>
                </c:pt>
                <c:pt idx="51">
                  <c:v>516.26700000000005</c:v>
                </c:pt>
                <c:pt idx="54">
                  <c:v>563.63200000000006</c:v>
                </c:pt>
                <c:pt idx="57">
                  <c:v>356.93600000000004</c:v>
                </c:pt>
                <c:pt idx="60">
                  <c:v>829.99700000000007</c:v>
                </c:pt>
                <c:pt idx="63">
                  <c:v>1220.3620000000001</c:v>
                </c:pt>
                <c:pt idx="66">
                  <c:v>761.322</c:v>
                </c:pt>
              </c:numCache>
            </c:numRef>
          </c:xVal>
          <c:yVal>
            <c:numRef>
              <c:f>Nebrownii!$N$3:$N$70</c:f>
              <c:numCache>
                <c:formatCode>General</c:formatCode>
                <c:ptCount val="68"/>
                <c:pt idx="0">
                  <c:v>144.238</c:v>
                </c:pt>
                <c:pt idx="3">
                  <c:v>187.69499999999999</c:v>
                </c:pt>
                <c:pt idx="6">
                  <c:v>429.73399999999998</c:v>
                </c:pt>
                <c:pt idx="9">
                  <c:v>147.09</c:v>
                </c:pt>
                <c:pt idx="12">
                  <c:v>59.468000000000004</c:v>
                </c:pt>
                <c:pt idx="15">
                  <c:v>40.787999999999997</c:v>
                </c:pt>
                <c:pt idx="18">
                  <c:v>234.405</c:v>
                </c:pt>
                <c:pt idx="21">
                  <c:v>383.31200000000001</c:v>
                </c:pt>
                <c:pt idx="24">
                  <c:v>193.90899999999999</c:v>
                </c:pt>
                <c:pt idx="27">
                  <c:v>77.418000000000006</c:v>
                </c:pt>
                <c:pt idx="30">
                  <c:v>50.094999999999999</c:v>
                </c:pt>
                <c:pt idx="33">
                  <c:v>1367.2819999999999</c:v>
                </c:pt>
                <c:pt idx="36">
                  <c:v>58.869</c:v>
                </c:pt>
                <c:pt idx="39">
                  <c:v>67.052000000000007</c:v>
                </c:pt>
                <c:pt idx="42">
                  <c:v>2666.9</c:v>
                </c:pt>
                <c:pt idx="45">
                  <c:v>440.642</c:v>
                </c:pt>
                <c:pt idx="48">
                  <c:v>864.54399999999998</c:v>
                </c:pt>
                <c:pt idx="51">
                  <c:v>710.92100000000005</c:v>
                </c:pt>
                <c:pt idx="54">
                  <c:v>711.28300000000002</c:v>
                </c:pt>
                <c:pt idx="57">
                  <c:v>518.00400000000002</c:v>
                </c:pt>
                <c:pt idx="60">
                  <c:v>1034.146</c:v>
                </c:pt>
                <c:pt idx="63">
                  <c:v>1630.6880000000001</c:v>
                </c:pt>
                <c:pt idx="66">
                  <c:v>1042.0650000000001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09-4BE1-8DA5-1930715C83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8091600"/>
        <c:axId val="548082744"/>
      </c:scatterChart>
      <c:valAx>
        <c:axId val="548091600"/>
        <c:scaling>
          <c:orientation val="maxMin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082744"/>
        <c:crosses val="autoZero"/>
        <c:crossBetween val="midCat"/>
      </c:valAx>
      <c:valAx>
        <c:axId val="548082744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0916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e-I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Dichrostachys!$K$3:$K$67</c:f>
              <c:numCache>
                <c:formatCode>General</c:formatCode>
                <c:ptCount val="65"/>
                <c:pt idx="0">
                  <c:v>80.466000000000008</c:v>
                </c:pt>
                <c:pt idx="3">
                  <c:v>63.006999999999977</c:v>
                </c:pt>
                <c:pt idx="6">
                  <c:v>22.225999999999999</c:v>
                </c:pt>
                <c:pt idx="9">
                  <c:v>82.085999999999999</c:v>
                </c:pt>
                <c:pt idx="12">
                  <c:v>38.323</c:v>
                </c:pt>
                <c:pt idx="15">
                  <c:v>55.261000000000003</c:v>
                </c:pt>
                <c:pt idx="18">
                  <c:v>19.332000000000001</c:v>
                </c:pt>
                <c:pt idx="21">
                  <c:v>35.502000000000002</c:v>
                </c:pt>
                <c:pt idx="24">
                  <c:v>208.38600000000008</c:v>
                </c:pt>
                <c:pt idx="27">
                  <c:v>27.270000000000003</c:v>
                </c:pt>
                <c:pt idx="30">
                  <c:v>30.178999999999998</c:v>
                </c:pt>
                <c:pt idx="33">
                  <c:v>64.600000000000023</c:v>
                </c:pt>
                <c:pt idx="36">
                  <c:v>147.93299999999999</c:v>
                </c:pt>
                <c:pt idx="39">
                  <c:v>36.5</c:v>
                </c:pt>
                <c:pt idx="42">
                  <c:v>323.5949999999998</c:v>
                </c:pt>
                <c:pt idx="45">
                  <c:v>59.695</c:v>
                </c:pt>
                <c:pt idx="48">
                  <c:v>51.024999999999977</c:v>
                </c:pt>
                <c:pt idx="51">
                  <c:v>302.76199999999994</c:v>
                </c:pt>
                <c:pt idx="54">
                  <c:v>274.71499999999992</c:v>
                </c:pt>
                <c:pt idx="57">
                  <c:v>361.29300000000001</c:v>
                </c:pt>
                <c:pt idx="60">
                  <c:v>213.8900000000001</c:v>
                </c:pt>
                <c:pt idx="63">
                  <c:v>385.16600000000017</c:v>
                </c:pt>
              </c:numCache>
            </c:numRef>
          </c:xVal>
          <c:yVal>
            <c:numRef>
              <c:f>Dichrostachys!$N$3:$N$67</c:f>
              <c:numCache>
                <c:formatCode>General</c:formatCode>
                <c:ptCount val="65"/>
                <c:pt idx="0">
                  <c:v>637.89599999999996</c:v>
                </c:pt>
                <c:pt idx="3">
                  <c:v>358.89800000000002</c:v>
                </c:pt>
                <c:pt idx="6">
                  <c:v>37.484999999999999</c:v>
                </c:pt>
                <c:pt idx="9">
                  <c:v>146.58699999999999</c:v>
                </c:pt>
                <c:pt idx="12">
                  <c:v>137.37200000000001</c:v>
                </c:pt>
                <c:pt idx="15">
                  <c:v>104.554</c:v>
                </c:pt>
                <c:pt idx="18">
                  <c:v>38.381999999999998</c:v>
                </c:pt>
                <c:pt idx="21">
                  <c:v>105.602</c:v>
                </c:pt>
                <c:pt idx="24">
                  <c:v>1351.432</c:v>
                </c:pt>
                <c:pt idx="27">
                  <c:v>46.552</c:v>
                </c:pt>
                <c:pt idx="30">
                  <c:v>33.329000000000001</c:v>
                </c:pt>
                <c:pt idx="33">
                  <c:v>354.81</c:v>
                </c:pt>
                <c:pt idx="36">
                  <c:v>298.35899999999998</c:v>
                </c:pt>
                <c:pt idx="39">
                  <c:v>157.446</c:v>
                </c:pt>
                <c:pt idx="42">
                  <c:v>2334.9969999999998</c:v>
                </c:pt>
                <c:pt idx="45">
                  <c:v>118.96899999999999</c:v>
                </c:pt>
                <c:pt idx="48">
                  <c:v>610.95399999999995</c:v>
                </c:pt>
                <c:pt idx="51">
                  <c:v>588.64099999999996</c:v>
                </c:pt>
                <c:pt idx="54">
                  <c:v>2258.6590000000001</c:v>
                </c:pt>
                <c:pt idx="57">
                  <c:v>625.18399999999997</c:v>
                </c:pt>
                <c:pt idx="60">
                  <c:v>1372.62</c:v>
                </c:pt>
                <c:pt idx="63">
                  <c:v>1930.4190000000001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778-41EE-8FC2-436D8CD5D4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8100128"/>
        <c:axId val="548100456"/>
      </c:scatterChart>
      <c:valAx>
        <c:axId val="548100128"/>
        <c:scaling>
          <c:orientation val="maxMin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100456"/>
        <c:crosses val="autoZero"/>
        <c:crossBetween val="midCat"/>
      </c:valAx>
      <c:valAx>
        <c:axId val="548100456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100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e-I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Mopane!$M$3:$M$61</c:f>
              <c:numCache>
                <c:formatCode>General</c:formatCode>
                <c:ptCount val="59"/>
                <c:pt idx="0">
                  <c:v>0.54530525502318394</c:v>
                </c:pt>
                <c:pt idx="3">
                  <c:v>0.58953014619932576</c:v>
                </c:pt>
                <c:pt idx="6">
                  <c:v>0.66585424696885553</c:v>
                </c:pt>
                <c:pt idx="9">
                  <c:v>0.48386214466276722</c:v>
                </c:pt>
                <c:pt idx="12">
                  <c:v>0.48862629403430941</c:v>
                </c:pt>
                <c:pt idx="15">
                  <c:v>0.41549800445414659</c:v>
                </c:pt>
                <c:pt idx="18">
                  <c:v>0.64058839469022366</c:v>
                </c:pt>
                <c:pt idx="21">
                  <c:v>0.55354141595054873</c:v>
                </c:pt>
                <c:pt idx="24">
                  <c:v>0.83671954207374</c:v>
                </c:pt>
                <c:pt idx="27">
                  <c:v>0.48754086034876748</c:v>
                </c:pt>
                <c:pt idx="30">
                  <c:v>0.51403495717843772</c:v>
                </c:pt>
                <c:pt idx="33">
                  <c:v>0.71723851851851861</c:v>
                </c:pt>
                <c:pt idx="36">
                  <c:v>0.57049289351584653</c:v>
                </c:pt>
                <c:pt idx="39">
                  <c:v>0.62830909288442305</c:v>
                </c:pt>
                <c:pt idx="42">
                  <c:v>0.59537379875908769</c:v>
                </c:pt>
                <c:pt idx="45">
                  <c:v>0.55525219230051626</c:v>
                </c:pt>
                <c:pt idx="48">
                  <c:v>0.67298844722215045</c:v>
                </c:pt>
                <c:pt idx="51">
                  <c:v>0.6172806726732365</c:v>
                </c:pt>
                <c:pt idx="54">
                  <c:v>0.51822111904023171</c:v>
                </c:pt>
                <c:pt idx="57">
                  <c:v>0.36442779216485749</c:v>
                </c:pt>
              </c:numCache>
            </c:numRef>
          </c:xVal>
          <c:yVal>
            <c:numRef>
              <c:f>Mopane!$N$3:$N$61</c:f>
              <c:numCache>
                <c:formatCode>General</c:formatCode>
                <c:ptCount val="59"/>
                <c:pt idx="0">
                  <c:v>621.12</c:v>
                </c:pt>
                <c:pt idx="3">
                  <c:v>2833.3919999999998</c:v>
                </c:pt>
                <c:pt idx="6">
                  <c:v>891.16499999999996</c:v>
                </c:pt>
                <c:pt idx="9">
                  <c:v>3381.893</c:v>
                </c:pt>
                <c:pt idx="12">
                  <c:v>188.46100000000001</c:v>
                </c:pt>
                <c:pt idx="15">
                  <c:v>181.404</c:v>
                </c:pt>
                <c:pt idx="18">
                  <c:v>1228.903</c:v>
                </c:pt>
                <c:pt idx="21">
                  <c:v>779.43399999999997</c:v>
                </c:pt>
                <c:pt idx="24">
                  <c:v>821.61699999999996</c:v>
                </c:pt>
                <c:pt idx="27">
                  <c:v>9738.3529999999992</c:v>
                </c:pt>
                <c:pt idx="30">
                  <c:v>4891.9279999999999</c:v>
                </c:pt>
                <c:pt idx="33">
                  <c:v>337.5</c:v>
                </c:pt>
                <c:pt idx="36">
                  <c:v>6246.1970000000001</c:v>
                </c:pt>
                <c:pt idx="39">
                  <c:v>358.97300000000001</c:v>
                </c:pt>
                <c:pt idx="42">
                  <c:v>3885.0450000000001</c:v>
                </c:pt>
                <c:pt idx="45">
                  <c:v>1447.11</c:v>
                </c:pt>
                <c:pt idx="48">
                  <c:v>1315.874</c:v>
                </c:pt>
                <c:pt idx="51">
                  <c:v>681.69799999999998</c:v>
                </c:pt>
                <c:pt idx="54">
                  <c:v>1208.625</c:v>
                </c:pt>
                <c:pt idx="57">
                  <c:v>72.596000000000004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21-4268-89E3-5CD4E7BE37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0054136"/>
        <c:axId val="1510053152"/>
      </c:scatterChart>
      <c:valAx>
        <c:axId val="1510054136"/>
        <c:scaling>
          <c:orientation val="maxMin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0053152"/>
        <c:crosses val="autoZero"/>
        <c:crossBetween val="midCat"/>
      </c:valAx>
      <c:valAx>
        <c:axId val="1510053152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0054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480060</xdr:colOff>
      <xdr:row>4</xdr:row>
      <xdr:rowOff>114300</xdr:rowOff>
    </xdr:from>
    <xdr:to>
      <xdr:col>22</xdr:col>
      <xdr:colOff>175260</xdr:colOff>
      <xdr:row>21</xdr:row>
      <xdr:rowOff>7620</xdr:rowOff>
    </xdr:to>
    <xdr:graphicFrame macro="">
      <xdr:nvGraphicFramePr>
        <xdr:cNvPr id="2" name="תרשים 1">
          <a:extLst>
            <a:ext uri="{FF2B5EF4-FFF2-40B4-BE49-F238E27FC236}">
              <a16:creationId xmlns:a16="http://schemas.microsoft.com/office/drawing/2014/main" id="{C9831854-9BB6-4D58-A552-3269A7AA7B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441960</xdr:colOff>
      <xdr:row>6</xdr:row>
      <xdr:rowOff>74295</xdr:rowOff>
    </xdr:from>
    <xdr:to>
      <xdr:col>25</xdr:col>
      <xdr:colOff>24765</xdr:colOff>
      <xdr:row>22</xdr:row>
      <xdr:rowOff>135255</xdr:rowOff>
    </xdr:to>
    <xdr:graphicFrame macro="">
      <xdr:nvGraphicFramePr>
        <xdr:cNvPr id="3" name="תרשים 2">
          <a:extLst>
            <a:ext uri="{FF2B5EF4-FFF2-40B4-BE49-F238E27FC236}">
              <a16:creationId xmlns:a16="http://schemas.microsoft.com/office/drawing/2014/main" id="{D5D96555-6C7C-4B12-8466-955ECD382A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167640</xdr:colOff>
      <xdr:row>34</xdr:row>
      <xdr:rowOff>53340</xdr:rowOff>
    </xdr:from>
    <xdr:to>
      <xdr:col>21</xdr:col>
      <xdr:colOff>472440</xdr:colOff>
      <xdr:row>50</xdr:row>
      <xdr:rowOff>114300</xdr:rowOff>
    </xdr:to>
    <xdr:graphicFrame macro="">
      <xdr:nvGraphicFramePr>
        <xdr:cNvPr id="4" name="תרשים 3">
          <a:extLst>
            <a:ext uri="{FF2B5EF4-FFF2-40B4-BE49-F238E27FC236}">
              <a16:creationId xmlns:a16="http://schemas.microsoft.com/office/drawing/2014/main" id="{87605472-51C3-4D1F-8804-9DF070CEF6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289560</xdr:colOff>
      <xdr:row>3</xdr:row>
      <xdr:rowOff>0</xdr:rowOff>
    </xdr:from>
    <xdr:to>
      <xdr:col>21</xdr:col>
      <xdr:colOff>594360</xdr:colOff>
      <xdr:row>19</xdr:row>
      <xdr:rowOff>60960</xdr:rowOff>
    </xdr:to>
    <xdr:graphicFrame macro="">
      <xdr:nvGraphicFramePr>
        <xdr:cNvPr id="2" name="תרשים 1">
          <a:extLst>
            <a:ext uri="{FF2B5EF4-FFF2-40B4-BE49-F238E27FC236}">
              <a16:creationId xmlns:a16="http://schemas.microsoft.com/office/drawing/2014/main" id="{1E315618-E8B0-4645-8892-07320D5802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oihe/Desktop/Data/Data_LucaPlots_for_upscaling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.mop"/>
      <sheetName val="read me"/>
    </sheetNames>
    <sheetDataSet>
      <sheetData sheetId="0">
        <row r="2">
          <cell r="AP2">
            <v>1.4816902695901815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0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1</v>
          </cell>
        </row>
        <row r="3">
          <cell r="AP3">
            <v>21.695457218420259</v>
          </cell>
          <cell r="AQ3">
            <v>1.4816902695901815</v>
          </cell>
          <cell r="AR3">
            <v>1.4816902695901815</v>
          </cell>
          <cell r="AS3">
            <v>15.593442563575659</v>
          </cell>
          <cell r="AT3">
            <v>3.5319564684467459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5</v>
          </cell>
        </row>
        <row r="4">
          <cell r="AP4">
            <v>3.5319564684467459</v>
          </cell>
          <cell r="AQ4">
            <v>4.9140791166603046</v>
          </cell>
          <cell r="AR4">
            <v>2.3898874062751463</v>
          </cell>
          <cell r="AS4">
            <v>2.3898874062751463</v>
          </cell>
          <cell r="AT4">
            <v>4.9140791166603046</v>
          </cell>
          <cell r="AU4">
            <v>6.5416016087039175</v>
          </cell>
          <cell r="AV4">
            <v>2.3898874062751463</v>
          </cell>
          <cell r="AW4">
            <v>3.5319564684467459</v>
          </cell>
          <cell r="AX4">
            <v>2.3898874062751463</v>
          </cell>
          <cell r="AY4">
            <v>3.5319564684467459</v>
          </cell>
          <cell r="AZ4">
            <v>3.5319564684467459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11</v>
          </cell>
        </row>
        <row r="5">
          <cell r="AP5">
            <v>1.4816902695901815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1</v>
          </cell>
        </row>
        <row r="6">
          <cell r="AP6">
            <v>0.33560681104106521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1</v>
          </cell>
        </row>
        <row r="7">
          <cell r="AP7">
            <v>6.5416016087039175</v>
          </cell>
          <cell r="AQ7">
            <v>3.5319564684467459</v>
          </cell>
          <cell r="AR7">
            <v>4.9140791166603046</v>
          </cell>
          <cell r="AS7">
            <v>46.583355245426716</v>
          </cell>
          <cell r="AT7">
            <v>4.9140791166603046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5</v>
          </cell>
        </row>
        <row r="8">
          <cell r="AP8">
            <v>6.5416016087039175</v>
          </cell>
          <cell r="AQ8">
            <v>28.880902092198802</v>
          </cell>
          <cell r="AR8">
            <v>21.695457218420259</v>
          </cell>
          <cell r="AS8">
            <v>15.593442563575659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4</v>
          </cell>
        </row>
        <row r="9">
          <cell r="AP9">
            <v>10.551254619384677</v>
          </cell>
          <cell r="AQ9">
            <v>0.79999759156083849</v>
          </cell>
          <cell r="AR9">
            <v>1.4816902695901815</v>
          </cell>
          <cell r="AS9">
            <v>0.79999759156083849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4</v>
          </cell>
        </row>
        <row r="10">
          <cell r="AP10">
            <v>6.5416016087039175</v>
          </cell>
          <cell r="AQ10">
            <v>4.9140791166603046</v>
          </cell>
          <cell r="AR10">
            <v>3.5319564684467459</v>
          </cell>
          <cell r="AS10">
            <v>1.4816902695901815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4</v>
          </cell>
        </row>
        <row r="11">
          <cell r="AP11">
            <v>2.3898874062751463</v>
          </cell>
          <cell r="AQ11">
            <v>0.33560681104106521</v>
          </cell>
          <cell r="AR11">
            <v>2.3898874062751463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3</v>
          </cell>
        </row>
        <row r="12">
          <cell r="AP12">
            <v>25.151391466903419</v>
          </cell>
          <cell r="AQ12">
            <v>1.4816902695901815</v>
          </cell>
          <cell r="AR12">
            <v>6.5416016087039175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3</v>
          </cell>
        </row>
        <row r="13">
          <cell r="AP13">
            <v>4.9140791166603046</v>
          </cell>
          <cell r="AQ13">
            <v>10.551254619384677</v>
          </cell>
          <cell r="AR13">
            <v>1.4816902695901815</v>
          </cell>
          <cell r="AS13">
            <v>0.33560681104106521</v>
          </cell>
          <cell r="AT13">
            <v>15.593442563575659</v>
          </cell>
          <cell r="AU13">
            <v>15.593442563575659</v>
          </cell>
          <cell r="AV13">
            <v>4.9140791166603046</v>
          </cell>
          <cell r="AW13">
            <v>3.5319564684467459</v>
          </cell>
          <cell r="AX13">
            <v>1.4816902695901815</v>
          </cell>
          <cell r="AY13">
            <v>3.5319564684467459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10</v>
          </cell>
        </row>
        <row r="14">
          <cell r="AP14">
            <v>2.3898874062751463</v>
          </cell>
          <cell r="AQ14">
            <v>1.4816902695901815</v>
          </cell>
          <cell r="AR14">
            <v>4.9140791166603046</v>
          </cell>
          <cell r="AS14">
            <v>10.551254619384677</v>
          </cell>
          <cell r="AT14">
            <v>15.593442563575659</v>
          </cell>
          <cell r="AU14">
            <v>10.551254619384677</v>
          </cell>
          <cell r="AV14">
            <v>6.5416016087039175</v>
          </cell>
          <cell r="AW14">
            <v>2.3898874062751463</v>
          </cell>
          <cell r="AX14">
            <v>4.9140791166603046</v>
          </cell>
          <cell r="AY14">
            <v>8.4192470930197576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10</v>
          </cell>
        </row>
        <row r="15">
          <cell r="AP15">
            <v>0.79999759156083849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1</v>
          </cell>
        </row>
        <row r="16">
          <cell r="AP16">
            <v>3.5319564684467459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1</v>
          </cell>
        </row>
        <row r="17">
          <cell r="AP17">
            <v>6.5416016087039175</v>
          </cell>
          <cell r="AQ17">
            <v>28.880902092198802</v>
          </cell>
          <cell r="AR17">
            <v>3.5319564684467459</v>
          </cell>
          <cell r="AS17">
            <v>8.4192470930197576</v>
          </cell>
          <cell r="AT17">
            <v>1.4816902695901815</v>
          </cell>
          <cell r="AU17">
            <v>0.79999759156083849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6</v>
          </cell>
        </row>
        <row r="18">
          <cell r="AP18">
            <v>0.79999759156083849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1</v>
          </cell>
        </row>
        <row r="19">
          <cell r="AP19">
            <v>3.5319564684467459</v>
          </cell>
          <cell r="AQ19">
            <v>3.5319564684467459</v>
          </cell>
          <cell r="AR19">
            <v>1.4816902695901815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3</v>
          </cell>
        </row>
        <row r="20">
          <cell r="AP20">
            <v>3.5319564684467459</v>
          </cell>
          <cell r="AQ20">
            <v>15.593442563575659</v>
          </cell>
          <cell r="AR20">
            <v>15.593442563575659</v>
          </cell>
          <cell r="AS20">
            <v>0.33560681104106521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4</v>
          </cell>
        </row>
        <row r="21">
          <cell r="AP21">
            <v>12.941475428635636</v>
          </cell>
          <cell r="AQ21">
            <v>37.170629691053506</v>
          </cell>
          <cell r="AR21">
            <v>3.5319564684467459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3</v>
          </cell>
        </row>
        <row r="22">
          <cell r="AP22">
            <v>15.593442563575659</v>
          </cell>
          <cell r="AQ22">
            <v>10.551254619384677</v>
          </cell>
          <cell r="AR22">
            <v>12.941475428635636</v>
          </cell>
          <cell r="AS22">
            <v>12.941475428635636</v>
          </cell>
          <cell r="AT22">
            <v>4.9140791166603046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5</v>
          </cell>
        </row>
        <row r="23">
          <cell r="AP23">
            <v>3.5319564684467459</v>
          </cell>
          <cell r="AQ23">
            <v>3.5319564684467459</v>
          </cell>
          <cell r="AR23">
            <v>12.941475428635636</v>
          </cell>
          <cell r="AS23">
            <v>21.695457218420259</v>
          </cell>
          <cell r="AT23">
            <v>10.551254619384677</v>
          </cell>
          <cell r="AU23">
            <v>15.593442563575659</v>
          </cell>
          <cell r="AV23">
            <v>3.5319564684467459</v>
          </cell>
          <cell r="AW23">
            <v>15.593442563575659</v>
          </cell>
          <cell r="AX23">
            <v>3.5319564684467459</v>
          </cell>
          <cell r="AY23">
            <v>4.9140791166603046</v>
          </cell>
          <cell r="AZ23">
            <v>6.5416016087039175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11</v>
          </cell>
        </row>
        <row r="24">
          <cell r="AP24">
            <v>7.6015840779129873E-2</v>
          </cell>
          <cell r="AQ24">
            <v>7.6015840779129873E-2</v>
          </cell>
          <cell r="AR24">
            <v>1.0674743021576491E-2</v>
          </cell>
          <cell r="AS24">
            <v>1.0674743021576491E-2</v>
          </cell>
          <cell r="AT24">
            <v>1.0674743021576491E-2</v>
          </cell>
          <cell r="AU24">
            <v>1.0674743021576491E-2</v>
          </cell>
          <cell r="AV24">
            <v>1.0674743021576491E-2</v>
          </cell>
          <cell r="AW24">
            <v>1.0674743021576491E-2</v>
          </cell>
          <cell r="AX24">
            <v>1.0674743021576491E-2</v>
          </cell>
          <cell r="AY24">
            <v>1.0674743021576491E-2</v>
          </cell>
          <cell r="AZ24">
            <v>1.0674743021576491E-2</v>
          </cell>
          <cell r="BA24">
            <v>1.0674743021576491E-2</v>
          </cell>
          <cell r="BB24">
            <v>1.0674743021576491E-2</v>
          </cell>
          <cell r="BC24">
            <v>7.6015840779129873E-2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14</v>
          </cell>
        </row>
        <row r="25">
          <cell r="AP25">
            <v>1.4816902695901815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1</v>
          </cell>
        </row>
        <row r="26"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</row>
        <row r="27">
          <cell r="AP27">
            <v>0.33560681104106521</v>
          </cell>
          <cell r="AQ27">
            <v>0.33560681104106521</v>
          </cell>
          <cell r="AR27">
            <v>0.33560681104106521</v>
          </cell>
          <cell r="AS27">
            <v>1.0674743021576491E-2</v>
          </cell>
          <cell r="AT27">
            <v>0.79999759156083849</v>
          </cell>
          <cell r="AU27">
            <v>0.79999759156083849</v>
          </cell>
          <cell r="AV27">
            <v>7.6015840779129873E-2</v>
          </cell>
          <cell r="AW27">
            <v>7.6015840779129873E-2</v>
          </cell>
          <cell r="AX27">
            <v>7.6015840779129873E-2</v>
          </cell>
          <cell r="AY27">
            <v>7.6015840779129873E-2</v>
          </cell>
          <cell r="AZ27">
            <v>7.6015840779129873E-2</v>
          </cell>
          <cell r="BA27">
            <v>0.33560681104106521</v>
          </cell>
          <cell r="BB27">
            <v>0.79999759156083849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13</v>
          </cell>
        </row>
        <row r="28">
          <cell r="AP28">
            <v>2.4178578598245313E-3</v>
          </cell>
          <cell r="AQ28">
            <v>2.4178578598245313E-3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2</v>
          </cell>
        </row>
        <row r="29">
          <cell r="AP29">
            <v>1.0674743021576491E-2</v>
          </cell>
          <cell r="AQ29">
            <v>0.33560681104106521</v>
          </cell>
          <cell r="AR29">
            <v>0.33560681104106521</v>
          </cell>
          <cell r="AS29">
            <v>0.33560681104106521</v>
          </cell>
          <cell r="AT29">
            <v>0.79999759156083849</v>
          </cell>
          <cell r="AU29">
            <v>0.79999759156083849</v>
          </cell>
          <cell r="AV29">
            <v>0.33560681104106521</v>
          </cell>
          <cell r="AW29">
            <v>0.33560681104106521</v>
          </cell>
          <cell r="AX29">
            <v>0.33560681104106521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9</v>
          </cell>
        </row>
        <row r="30">
          <cell r="AP30">
            <v>1.4816902695901815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1</v>
          </cell>
        </row>
        <row r="31">
          <cell r="AP31">
            <v>1.4816902695901815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1</v>
          </cell>
        </row>
        <row r="32">
          <cell r="AP32">
            <v>0.33560681104106521</v>
          </cell>
          <cell r="AQ32">
            <v>0.33560681104106521</v>
          </cell>
          <cell r="AR32">
            <v>0.33560681104106521</v>
          </cell>
          <cell r="AS32">
            <v>0.33560681104106521</v>
          </cell>
          <cell r="AT32">
            <v>0.33560681104106521</v>
          </cell>
          <cell r="AU32">
            <v>0.33560681104106521</v>
          </cell>
          <cell r="AV32">
            <v>0.33560681104106521</v>
          </cell>
          <cell r="AW32">
            <v>7.6015840779129873E-2</v>
          </cell>
          <cell r="AX32">
            <v>1.0674743021576491E-2</v>
          </cell>
          <cell r="AY32">
            <v>1.0674743021576491E-2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10</v>
          </cell>
        </row>
        <row r="33">
          <cell r="AP33">
            <v>2.3898874062751463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1</v>
          </cell>
        </row>
        <row r="34">
          <cell r="AP34">
            <v>2.4178578598245313E-3</v>
          </cell>
          <cell r="AQ34">
            <v>7.6015840779129873E-2</v>
          </cell>
          <cell r="AR34">
            <v>7.6015840779129873E-2</v>
          </cell>
          <cell r="AS34">
            <v>0.33560681104106521</v>
          </cell>
          <cell r="AT34">
            <v>0.33560681104106521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5</v>
          </cell>
        </row>
        <row r="35">
          <cell r="AP35">
            <v>0.33560681104106521</v>
          </cell>
          <cell r="AQ35">
            <v>0.79999759156083849</v>
          </cell>
          <cell r="AR35">
            <v>0.33560681104106521</v>
          </cell>
          <cell r="AS35">
            <v>6.5416016087039175</v>
          </cell>
          <cell r="AT35">
            <v>0.33560681104106521</v>
          </cell>
          <cell r="AU35">
            <v>7.6015840779129873E-2</v>
          </cell>
          <cell r="AV35">
            <v>4.9140791166603046</v>
          </cell>
          <cell r="AW35">
            <v>1.4816902695901815</v>
          </cell>
          <cell r="AX35">
            <v>0.79999759156083849</v>
          </cell>
          <cell r="AY35">
            <v>1.4816902695901815</v>
          </cell>
          <cell r="AZ35">
            <v>7.6015840779129873E-2</v>
          </cell>
          <cell r="BA35">
            <v>0.79999759156083849</v>
          </cell>
          <cell r="BB35">
            <v>3.5319564684467459</v>
          </cell>
          <cell r="BC35">
            <v>2.3898874062751463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14</v>
          </cell>
        </row>
        <row r="36">
          <cell r="AP36">
            <v>3.5319564684467459</v>
          </cell>
          <cell r="AQ36">
            <v>3.5319564684467459</v>
          </cell>
          <cell r="AR36">
            <v>0.33560681104106521</v>
          </cell>
          <cell r="AS36">
            <v>0.33560681104106521</v>
          </cell>
          <cell r="AT36">
            <v>0.33560681104106521</v>
          </cell>
          <cell r="AU36">
            <v>7.6015840779129873E-2</v>
          </cell>
          <cell r="AV36">
            <v>0.33560681104106521</v>
          </cell>
          <cell r="AW36">
            <v>0.33560681104106521</v>
          </cell>
          <cell r="AX36">
            <v>0.33560681104106521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9</v>
          </cell>
        </row>
        <row r="37">
          <cell r="AP37">
            <v>0.79999759156083849</v>
          </cell>
          <cell r="AQ37">
            <v>0.79999759156083849</v>
          </cell>
          <cell r="AR37">
            <v>0.79999759156083849</v>
          </cell>
          <cell r="AS37">
            <v>10.551254619384677</v>
          </cell>
          <cell r="AT37">
            <v>0.79999759156083849</v>
          </cell>
          <cell r="AU37">
            <v>0.79999759156083849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6</v>
          </cell>
        </row>
        <row r="38">
          <cell r="AP38">
            <v>2.4178578598245313E-3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1</v>
          </cell>
        </row>
        <row r="39">
          <cell r="AP39">
            <v>4.9140791166603046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1</v>
          </cell>
        </row>
        <row r="40">
          <cell r="AP40">
            <v>3.5319564684467459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1</v>
          </cell>
        </row>
        <row r="41">
          <cell r="AP41">
            <v>7.6015840779129873E-2</v>
          </cell>
          <cell r="AQ41">
            <v>1.0674743021576491E-2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2</v>
          </cell>
        </row>
        <row r="42">
          <cell r="AP42">
            <v>2.4178578598245313E-3</v>
          </cell>
          <cell r="AQ42">
            <v>0.33560681104106521</v>
          </cell>
          <cell r="AR42">
            <v>0.33560681104106521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3</v>
          </cell>
        </row>
        <row r="43">
          <cell r="AP43">
            <v>0.33560681104106521</v>
          </cell>
          <cell r="AQ43">
            <v>0.33560681104106521</v>
          </cell>
          <cell r="AR43">
            <v>7.6015840779129873E-2</v>
          </cell>
          <cell r="AS43">
            <v>7.6015840779129873E-2</v>
          </cell>
          <cell r="AT43">
            <v>7.6015840779129873E-2</v>
          </cell>
          <cell r="AU43">
            <v>7.6015840779129873E-2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6</v>
          </cell>
        </row>
        <row r="44">
          <cell r="AP44">
            <v>3.5319564684467459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1</v>
          </cell>
        </row>
        <row r="45">
          <cell r="AP45">
            <v>7.6015840779129873E-2</v>
          </cell>
          <cell r="AQ45">
            <v>7.6015840779129873E-2</v>
          </cell>
          <cell r="AR45">
            <v>7.6015840779129873E-2</v>
          </cell>
          <cell r="AS45">
            <v>0.33560681104106521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4</v>
          </cell>
        </row>
        <row r="46">
          <cell r="AP46">
            <v>1.0674743021576491E-2</v>
          </cell>
          <cell r="AQ46">
            <v>1.0674743021576491E-2</v>
          </cell>
          <cell r="AR46">
            <v>2.4178578598245313E-3</v>
          </cell>
          <cell r="AS46">
            <v>0.33560681104106521</v>
          </cell>
          <cell r="AT46">
            <v>1.4816902695901815</v>
          </cell>
          <cell r="AU46">
            <v>0.79999759156083849</v>
          </cell>
          <cell r="AV46">
            <v>0.33560681104106521</v>
          </cell>
          <cell r="AW46">
            <v>0.33560681104106521</v>
          </cell>
          <cell r="AX46">
            <v>0.33560681104106521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9</v>
          </cell>
        </row>
        <row r="47">
          <cell r="AP47">
            <v>0.33560681104106521</v>
          </cell>
          <cell r="AQ47">
            <v>1.4816902695901815</v>
          </cell>
          <cell r="AR47">
            <v>1.4816902695901815</v>
          </cell>
          <cell r="AS47">
            <v>2.4178578598245313E-3</v>
          </cell>
          <cell r="AT47">
            <v>7.6015840779129873E-2</v>
          </cell>
          <cell r="AU47">
            <v>7.6015840779129873E-2</v>
          </cell>
          <cell r="AV47">
            <v>0.33560681104106521</v>
          </cell>
          <cell r="AW47">
            <v>0.33560681104106521</v>
          </cell>
          <cell r="AX47">
            <v>1.4816902695901815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9</v>
          </cell>
        </row>
        <row r="48">
          <cell r="AP48">
            <v>7.6015840779129873E-2</v>
          </cell>
          <cell r="AQ48">
            <v>0.33560681104106521</v>
          </cell>
          <cell r="AR48">
            <v>0.33560681104106521</v>
          </cell>
          <cell r="AS48">
            <v>7.6015840779129873E-2</v>
          </cell>
          <cell r="AT48">
            <v>0.33560681104106521</v>
          </cell>
          <cell r="AU48">
            <v>0.33560681104106521</v>
          </cell>
          <cell r="AV48">
            <v>1.4816902695901815</v>
          </cell>
          <cell r="AW48">
            <v>0.33560681104106521</v>
          </cell>
          <cell r="AX48">
            <v>0.79999759156083849</v>
          </cell>
          <cell r="AY48">
            <v>0.79999759156083849</v>
          </cell>
          <cell r="AZ48">
            <v>0.79999759156083849</v>
          </cell>
          <cell r="BA48">
            <v>0.79999759156083849</v>
          </cell>
          <cell r="BB48">
            <v>0.33560681104106521</v>
          </cell>
          <cell r="BC48">
            <v>0.33560681104106521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14</v>
          </cell>
        </row>
        <row r="49">
          <cell r="AP49">
            <v>7.6015840779129873E-2</v>
          </cell>
          <cell r="AQ49">
            <v>0.4959851430652738</v>
          </cell>
          <cell r="AR49">
            <v>0.79999759156083849</v>
          </cell>
          <cell r="AS49">
            <v>1.4816902695901815</v>
          </cell>
          <cell r="AT49">
            <v>6.5416016087039175</v>
          </cell>
          <cell r="AU49">
            <v>0.33560681104106521</v>
          </cell>
          <cell r="AV49">
            <v>0.33560681104106521</v>
          </cell>
          <cell r="AW49">
            <v>3.5319564684467459</v>
          </cell>
          <cell r="AX49">
            <v>0.79999759156083849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9</v>
          </cell>
        </row>
        <row r="50">
          <cell r="AP50">
            <v>0.33560681104106521</v>
          </cell>
          <cell r="AQ50">
            <v>0.79999759156083849</v>
          </cell>
          <cell r="AR50">
            <v>7.6015840779129873E-2</v>
          </cell>
          <cell r="AS50">
            <v>7.6015840779129873E-2</v>
          </cell>
          <cell r="AT50">
            <v>7.6015840779129873E-2</v>
          </cell>
          <cell r="AU50">
            <v>2.5445755052769522E-2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6</v>
          </cell>
        </row>
        <row r="51">
          <cell r="AP51">
            <v>0.79999759156083849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1</v>
          </cell>
        </row>
        <row r="52">
          <cell r="AP52">
            <v>2.4178578598245313E-3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1</v>
          </cell>
        </row>
        <row r="53">
          <cell r="AP53">
            <v>1.4816902695901815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1</v>
          </cell>
        </row>
        <row r="54">
          <cell r="AP54">
            <v>7.6015840779129873E-2</v>
          </cell>
          <cell r="AQ54">
            <v>7.6015840779129873E-2</v>
          </cell>
          <cell r="AR54">
            <v>0.33560681104106521</v>
          </cell>
          <cell r="AS54">
            <v>0.33560681104106521</v>
          </cell>
          <cell r="AT54">
            <v>0.33560681104106521</v>
          </cell>
          <cell r="AU54">
            <v>0.79999759156083849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6</v>
          </cell>
        </row>
        <row r="55">
          <cell r="AP55">
            <v>1.4816902695901815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1</v>
          </cell>
        </row>
        <row r="56">
          <cell r="AP56">
            <v>1.4816902695901815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1</v>
          </cell>
        </row>
        <row r="57">
          <cell r="AP57">
            <v>1.4816902695901815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1</v>
          </cell>
        </row>
        <row r="58">
          <cell r="AP58">
            <v>1.0674743021576491E-2</v>
          </cell>
          <cell r="AQ58">
            <v>1.0674743021576491E-2</v>
          </cell>
          <cell r="AR58">
            <v>1.0674743021576491E-2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3</v>
          </cell>
        </row>
        <row r="59">
          <cell r="AP59">
            <v>0.79999759156083849</v>
          </cell>
          <cell r="AQ59">
            <v>1.4816902695901815</v>
          </cell>
          <cell r="AR59">
            <v>0.33560681104106521</v>
          </cell>
          <cell r="AS59">
            <v>0.33560681104106521</v>
          </cell>
          <cell r="AT59">
            <v>0.33560681104106521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5</v>
          </cell>
        </row>
        <row r="60">
          <cell r="AP60">
            <v>7.6015840779129873E-2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1</v>
          </cell>
        </row>
        <row r="61">
          <cell r="AP61">
            <v>0.79999759156083849</v>
          </cell>
          <cell r="AQ61">
            <v>7.6015840779129873E-2</v>
          </cell>
          <cell r="AR61">
            <v>0.33560681104106521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3</v>
          </cell>
        </row>
        <row r="62">
          <cell r="AP62">
            <v>0.33560681104106521</v>
          </cell>
          <cell r="AQ62">
            <v>0.33560681104106521</v>
          </cell>
          <cell r="AR62">
            <v>7.6015840779129873E-2</v>
          </cell>
          <cell r="AS62">
            <v>0.33560681104106521</v>
          </cell>
          <cell r="AT62">
            <v>0.79999759156083849</v>
          </cell>
          <cell r="AU62">
            <v>7.6015840779129873E-2</v>
          </cell>
          <cell r="AV62">
            <v>7.6015840779129873E-2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7</v>
          </cell>
        </row>
        <row r="63">
          <cell r="AP63">
            <v>0.79999759156083849</v>
          </cell>
          <cell r="AQ63">
            <v>0.79999759156083849</v>
          </cell>
          <cell r="AR63">
            <v>1.4816902695901815</v>
          </cell>
          <cell r="AS63">
            <v>0.33560681104106521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4</v>
          </cell>
        </row>
        <row r="64">
          <cell r="AP64">
            <v>0.33560681104106521</v>
          </cell>
          <cell r="AQ64">
            <v>7.6015840779129873E-2</v>
          </cell>
          <cell r="AR64">
            <v>7.6015840779129873E-2</v>
          </cell>
          <cell r="AS64">
            <v>7.6015840779129873E-2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4</v>
          </cell>
        </row>
        <row r="65">
          <cell r="AP65">
            <v>0.4959851430652738</v>
          </cell>
          <cell r="AQ65">
            <v>1.4816902695901815</v>
          </cell>
          <cell r="AR65">
            <v>0.79999759156083849</v>
          </cell>
          <cell r="AS65">
            <v>0.33560681104106521</v>
          </cell>
          <cell r="AT65">
            <v>1.4816902695901815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5</v>
          </cell>
        </row>
        <row r="66">
          <cell r="AP66">
            <v>2.3898874062751463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1</v>
          </cell>
        </row>
        <row r="67">
          <cell r="AP67">
            <v>0.33560681104106521</v>
          </cell>
          <cell r="AQ67">
            <v>0.79999759156083849</v>
          </cell>
          <cell r="AR67">
            <v>0.79999759156083849</v>
          </cell>
          <cell r="AS67">
            <v>1.4816902695901815</v>
          </cell>
          <cell r="AT67">
            <v>0.79999759156083849</v>
          </cell>
          <cell r="AU67">
            <v>7.6015840779129873E-2</v>
          </cell>
          <cell r="AV67">
            <v>7.6015840779129873E-2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7</v>
          </cell>
        </row>
        <row r="68">
          <cell r="AP68">
            <v>0.79999759156083849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1</v>
          </cell>
        </row>
        <row r="69">
          <cell r="AP69">
            <v>1.4816902695901815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1</v>
          </cell>
        </row>
        <row r="70">
          <cell r="AP70">
            <v>0.33560681104106521</v>
          </cell>
          <cell r="AQ70">
            <v>0.79999759156083849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2</v>
          </cell>
        </row>
        <row r="71">
          <cell r="AP71">
            <v>7.6015840779129873E-2</v>
          </cell>
          <cell r="AQ71">
            <v>7.6015840779129873E-2</v>
          </cell>
          <cell r="AR71">
            <v>0.11234196215240241</v>
          </cell>
          <cell r="AS71">
            <v>7.6015840779129873E-2</v>
          </cell>
          <cell r="AT71">
            <v>1.0674743021576491E-2</v>
          </cell>
          <cell r="AU71">
            <v>2.5445755052769522E-2</v>
          </cell>
          <cell r="AV71">
            <v>7.6015840779129873E-2</v>
          </cell>
          <cell r="AW71">
            <v>7.6015840779129873E-2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8</v>
          </cell>
        </row>
        <row r="72">
          <cell r="AP72">
            <v>7.6015840779129873E-2</v>
          </cell>
          <cell r="AQ72">
            <v>7.6015840779129873E-2</v>
          </cell>
          <cell r="AR72">
            <v>7.6015840779129873E-2</v>
          </cell>
          <cell r="AS72">
            <v>7.6015840779129873E-2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4</v>
          </cell>
        </row>
        <row r="73">
          <cell r="AP73">
            <v>1.4816902695901815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1</v>
          </cell>
        </row>
        <row r="74">
          <cell r="AP74">
            <v>2.3898874062751463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1</v>
          </cell>
        </row>
        <row r="75">
          <cell r="AP75">
            <v>0.79999759156083849</v>
          </cell>
          <cell r="AQ75">
            <v>0.79999759156083849</v>
          </cell>
          <cell r="AR75">
            <v>1.4816902695901815</v>
          </cell>
          <cell r="AS75">
            <v>0.79999759156083849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4</v>
          </cell>
        </row>
        <row r="76">
          <cell r="AP76">
            <v>15.593442563575659</v>
          </cell>
          <cell r="AQ76">
            <v>10.551254619384677</v>
          </cell>
          <cell r="AR76">
            <v>21.695457218420259</v>
          </cell>
          <cell r="AS76">
            <v>15.593442563575659</v>
          </cell>
          <cell r="AT76">
            <v>10.551254619384677</v>
          </cell>
          <cell r="AU76">
            <v>28.880902092198802</v>
          </cell>
          <cell r="AV76">
            <v>10.551254619384677</v>
          </cell>
          <cell r="AW76">
            <v>28.880902092198802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8</v>
          </cell>
        </row>
        <row r="77">
          <cell r="AP77">
            <v>1.4816902695901815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1</v>
          </cell>
        </row>
        <row r="78">
          <cell r="AP78">
            <v>0.33560681104106521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1</v>
          </cell>
        </row>
        <row r="79">
          <cell r="AP79">
            <v>7.6015840779129873E-2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1</v>
          </cell>
        </row>
        <row r="80">
          <cell r="AP80">
            <v>0.79999759156083849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1</v>
          </cell>
        </row>
        <row r="81">
          <cell r="AP81">
            <v>0.79999759156083849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1</v>
          </cell>
        </row>
        <row r="82">
          <cell r="AP82">
            <v>7.6015840779129873E-2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1</v>
          </cell>
        </row>
        <row r="83">
          <cell r="AP83">
            <v>0.33560681104106521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1</v>
          </cell>
        </row>
        <row r="84">
          <cell r="AP84">
            <v>7.6015840779129873E-2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1</v>
          </cell>
        </row>
        <row r="85">
          <cell r="AP85">
            <v>0.33560681104106521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1</v>
          </cell>
        </row>
        <row r="86"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</row>
        <row r="87">
          <cell r="AP87">
            <v>0.33560681104106521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1</v>
          </cell>
        </row>
        <row r="88">
          <cell r="AP88">
            <v>0.33560681104106521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1</v>
          </cell>
        </row>
        <row r="89">
          <cell r="AP89">
            <v>0.33560681104106521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1</v>
          </cell>
        </row>
        <row r="90">
          <cell r="AP90">
            <v>0.33560681104106521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1</v>
          </cell>
        </row>
        <row r="91">
          <cell r="AP91">
            <v>0.33560681104106521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1</v>
          </cell>
        </row>
        <row r="92">
          <cell r="AP92">
            <v>7.6015840779129873E-2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1</v>
          </cell>
        </row>
        <row r="93">
          <cell r="AP93">
            <v>0.33560681104106521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1</v>
          </cell>
        </row>
        <row r="94">
          <cell r="AP94">
            <v>0.33560681104106521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1</v>
          </cell>
        </row>
        <row r="95">
          <cell r="AP95">
            <v>12.941475428635636</v>
          </cell>
          <cell r="AQ95">
            <v>10.551254619384677</v>
          </cell>
          <cell r="AR95">
            <v>2.3898874062751463</v>
          </cell>
          <cell r="AS95">
            <v>2.3898874062751463</v>
          </cell>
          <cell r="AT95">
            <v>0.33560681104106521</v>
          </cell>
          <cell r="AU95">
            <v>0.33560681104106521</v>
          </cell>
          <cell r="AV95">
            <v>1.4816902695901815</v>
          </cell>
          <cell r="AW95">
            <v>1.0674743021576491E-2</v>
          </cell>
          <cell r="AX95">
            <v>0.33560681104106521</v>
          </cell>
          <cell r="AY95">
            <v>37.170629691053506</v>
          </cell>
          <cell r="AZ95">
            <v>7.6015840779129873E-2</v>
          </cell>
          <cell r="BA95">
            <v>0.33560681104106521</v>
          </cell>
          <cell r="BB95">
            <v>0.33560681104106521</v>
          </cell>
          <cell r="BC95">
            <v>2.3898874062751463</v>
          </cell>
          <cell r="BD95">
            <v>2.3898874062751463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15</v>
          </cell>
        </row>
        <row r="96">
          <cell r="AP96">
            <v>2.3898874062751463</v>
          </cell>
          <cell r="AQ96">
            <v>15.593442563575659</v>
          </cell>
          <cell r="AR96">
            <v>8.4192470930197576</v>
          </cell>
          <cell r="AS96">
            <v>6.5416016087039175</v>
          </cell>
          <cell r="AT96">
            <v>10.551254619384677</v>
          </cell>
          <cell r="AU96">
            <v>6.5416016087039175</v>
          </cell>
          <cell r="AV96">
            <v>1.4816902695901815</v>
          </cell>
          <cell r="AW96">
            <v>0.79999759156083849</v>
          </cell>
          <cell r="AX96">
            <v>8.4192470930197576</v>
          </cell>
          <cell r="AY96">
            <v>12.941475428635636</v>
          </cell>
          <cell r="AZ96">
            <v>6.5416016087039175</v>
          </cell>
          <cell r="BA96">
            <v>15.593442563575659</v>
          </cell>
          <cell r="BB96">
            <v>3.5319564684467459</v>
          </cell>
          <cell r="BC96">
            <v>0.33560681104106521</v>
          </cell>
          <cell r="BD96">
            <v>10.551254619384677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15</v>
          </cell>
        </row>
        <row r="97">
          <cell r="AP97">
            <v>0.79999759156083849</v>
          </cell>
          <cell r="AQ97">
            <v>0.79999759156083849</v>
          </cell>
          <cell r="AR97">
            <v>2.3898874062751463</v>
          </cell>
          <cell r="AS97">
            <v>2.3898874062751463</v>
          </cell>
          <cell r="AT97">
            <v>3.5319564684467459</v>
          </cell>
          <cell r="AU97">
            <v>0.79999759156083849</v>
          </cell>
          <cell r="AV97">
            <v>4.9140791166603046</v>
          </cell>
          <cell r="AW97">
            <v>3.5319564684467459</v>
          </cell>
          <cell r="AX97">
            <v>1.4816902695901815</v>
          </cell>
          <cell r="AY97">
            <v>3.5319564684467459</v>
          </cell>
          <cell r="AZ97">
            <v>6.5416016087039175</v>
          </cell>
          <cell r="BA97">
            <v>1.4816902695901815</v>
          </cell>
          <cell r="BB97">
            <v>1.1822969822076275</v>
          </cell>
          <cell r="BC97">
            <v>1.9989249189286102</v>
          </cell>
          <cell r="BD97">
            <v>0.33560681104106521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15</v>
          </cell>
        </row>
        <row r="98">
          <cell r="AP98">
            <v>2.3898874062751463</v>
          </cell>
          <cell r="AQ98">
            <v>0.79999759156083849</v>
          </cell>
          <cell r="AR98">
            <v>1.4816902695901815</v>
          </cell>
          <cell r="AS98">
            <v>0.79999759156083849</v>
          </cell>
          <cell r="AT98">
            <v>7.6015840779129873E-2</v>
          </cell>
          <cell r="AU98">
            <v>37.170629691053506</v>
          </cell>
          <cell r="AV98">
            <v>25.151391466903419</v>
          </cell>
          <cell r="AW98">
            <v>37.170629691053506</v>
          </cell>
          <cell r="AX98">
            <v>28.880902092198802</v>
          </cell>
          <cell r="AY98">
            <v>15.593442563575659</v>
          </cell>
          <cell r="AZ98">
            <v>6.5416016087039175</v>
          </cell>
          <cell r="BA98">
            <v>15.593442563575659</v>
          </cell>
          <cell r="BB98">
            <v>0.79999759156083849</v>
          </cell>
          <cell r="BC98">
            <v>7.6015840779129873E-2</v>
          </cell>
          <cell r="BD98">
            <v>1.4816902695901815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15</v>
          </cell>
        </row>
        <row r="99">
          <cell r="AP99">
            <v>0.33560681104106521</v>
          </cell>
          <cell r="AQ99">
            <v>0.79999759156083849</v>
          </cell>
          <cell r="AR99">
            <v>0.33560681104106521</v>
          </cell>
          <cell r="AS99">
            <v>0.79999759156083849</v>
          </cell>
          <cell r="AT99">
            <v>0.79999759156083849</v>
          </cell>
          <cell r="AU99">
            <v>1.4816902695901815</v>
          </cell>
          <cell r="AV99">
            <v>0.79999759156083849</v>
          </cell>
          <cell r="AW99">
            <v>2.3898874062751463</v>
          </cell>
          <cell r="AX99">
            <v>0.79999759156083849</v>
          </cell>
          <cell r="AY99">
            <v>0.33560681104106521</v>
          </cell>
          <cell r="AZ99">
            <v>0.79999759156083849</v>
          </cell>
          <cell r="BA99">
            <v>1.4816902695901815</v>
          </cell>
          <cell r="BB99">
            <v>0.33560681104106521</v>
          </cell>
          <cell r="BC99">
            <v>0.33560681104106521</v>
          </cell>
          <cell r="BD99">
            <v>7.6015840779129873E-2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15</v>
          </cell>
        </row>
        <row r="100">
          <cell r="AP100">
            <v>3.5319564684467459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1</v>
          </cell>
        </row>
        <row r="101">
          <cell r="AP101">
            <v>0.79999759156083849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1</v>
          </cell>
        </row>
        <row r="102">
          <cell r="AP102">
            <v>0.79999759156083849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1</v>
          </cell>
        </row>
        <row r="103">
          <cell r="AP103">
            <v>0.79999759156083849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1</v>
          </cell>
        </row>
        <row r="104">
          <cell r="AP104">
            <v>0.33560681104106521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1</v>
          </cell>
        </row>
        <row r="105">
          <cell r="AP105">
            <v>7.6015840779129873E-2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1</v>
          </cell>
        </row>
        <row r="106">
          <cell r="AP106">
            <v>0.33560681104106521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1</v>
          </cell>
        </row>
        <row r="107">
          <cell r="AP107">
            <v>0.33560681104106521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1</v>
          </cell>
        </row>
        <row r="108">
          <cell r="AP108">
            <v>0.33560681104106521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1</v>
          </cell>
        </row>
        <row r="109">
          <cell r="AP109">
            <v>0.33560681104106521</v>
          </cell>
          <cell r="AQ109">
            <v>0.33560681104106521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2</v>
          </cell>
        </row>
        <row r="110">
          <cell r="AP110">
            <v>0.79999759156083849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1</v>
          </cell>
        </row>
        <row r="111">
          <cell r="AP111">
            <v>0.33560681104106521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1</v>
          </cell>
        </row>
        <row r="112">
          <cell r="AP112">
            <v>0.33560681104106521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1</v>
          </cell>
        </row>
        <row r="113">
          <cell r="AP113">
            <v>0.4959851430652738</v>
          </cell>
          <cell r="AQ113">
            <v>0.33560681104106521</v>
          </cell>
          <cell r="AR113">
            <v>0.33560681104106521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3</v>
          </cell>
        </row>
        <row r="114">
          <cell r="AP114">
            <v>0.79999759156083849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1</v>
          </cell>
        </row>
        <row r="115">
          <cell r="AP115">
            <v>0.79999759156083849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1</v>
          </cell>
        </row>
        <row r="116">
          <cell r="AP116">
            <v>7.6015840779129873E-2</v>
          </cell>
          <cell r="AQ116">
            <v>7.6015840779129873E-2</v>
          </cell>
          <cell r="AR116">
            <v>7.6015840779129873E-2</v>
          </cell>
          <cell r="AS116">
            <v>1.0674743021576491E-2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4</v>
          </cell>
        </row>
        <row r="117">
          <cell r="AP117">
            <v>7.6015840779129873E-2</v>
          </cell>
          <cell r="AQ117">
            <v>7.6015840779129873E-2</v>
          </cell>
          <cell r="AR117">
            <v>7.6015840779129873E-2</v>
          </cell>
          <cell r="AS117">
            <v>7.6015840779129873E-2</v>
          </cell>
          <cell r="AT117">
            <v>7.6015840779129873E-2</v>
          </cell>
          <cell r="AU117">
            <v>1.0674743021576491E-2</v>
          </cell>
          <cell r="AV117">
            <v>1.0674743021576491E-2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7</v>
          </cell>
        </row>
        <row r="118">
          <cell r="AP118">
            <v>2.3898874062751463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1</v>
          </cell>
        </row>
        <row r="119">
          <cell r="AP119">
            <v>0.33560681104106521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1</v>
          </cell>
        </row>
        <row r="120">
          <cell r="AP120">
            <v>0.79999759156083849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1</v>
          </cell>
        </row>
        <row r="121">
          <cell r="AP121">
            <v>0.79999759156083849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1</v>
          </cell>
        </row>
        <row r="122">
          <cell r="AP122">
            <v>1.4816902695901815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1</v>
          </cell>
        </row>
        <row r="123">
          <cell r="AP123">
            <v>0.33560681104106521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1</v>
          </cell>
        </row>
        <row r="124">
          <cell r="AP124">
            <v>0.33560681104106521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1</v>
          </cell>
        </row>
        <row r="125">
          <cell r="AP125">
            <v>2.4178578598245313E-3</v>
          </cell>
          <cell r="AQ125">
            <v>2.4178578598245313E-3</v>
          </cell>
          <cell r="AR125">
            <v>7.6015840779129873E-2</v>
          </cell>
          <cell r="AS125">
            <v>7.6015840779129873E-2</v>
          </cell>
          <cell r="AT125">
            <v>0.33560681104106521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5</v>
          </cell>
        </row>
        <row r="126">
          <cell r="AP126">
            <v>0.79999759156083849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1</v>
          </cell>
        </row>
        <row r="127">
          <cell r="AP127">
            <v>0.33560681104106521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1</v>
          </cell>
        </row>
        <row r="128">
          <cell r="AP128">
            <v>0.33560681104106521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1</v>
          </cell>
        </row>
        <row r="129">
          <cell r="AP129">
            <v>0.79999759156083849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1</v>
          </cell>
        </row>
        <row r="130">
          <cell r="AP130">
            <v>2.3898874062751463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1</v>
          </cell>
        </row>
        <row r="131">
          <cell r="AP131">
            <v>0.33560681104106521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1</v>
          </cell>
        </row>
        <row r="132">
          <cell r="AP132">
            <v>7.6015840779129873E-2</v>
          </cell>
          <cell r="AQ132">
            <v>7.6015840779129873E-2</v>
          </cell>
          <cell r="AR132">
            <v>0.33560681104106521</v>
          </cell>
          <cell r="AS132">
            <v>7.6015840779129873E-2</v>
          </cell>
          <cell r="AT132">
            <v>0.33560681104106521</v>
          </cell>
          <cell r="AU132">
            <v>7.6015840779129873E-2</v>
          </cell>
          <cell r="AV132">
            <v>7.6015840779129873E-2</v>
          </cell>
          <cell r="AW132">
            <v>7.6015840779129873E-2</v>
          </cell>
          <cell r="AX132">
            <v>1.0674743021576491E-2</v>
          </cell>
          <cell r="AY132">
            <v>0.79999759156083849</v>
          </cell>
          <cell r="AZ132">
            <v>0.33560681104106521</v>
          </cell>
          <cell r="BA132">
            <v>0.33560681104106521</v>
          </cell>
          <cell r="BB132">
            <v>1.0674743021576491E-2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13</v>
          </cell>
        </row>
        <row r="133">
          <cell r="AP133">
            <v>0.79999759156083849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1</v>
          </cell>
        </row>
        <row r="134">
          <cell r="AP134">
            <v>1.4816902695901815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1</v>
          </cell>
        </row>
        <row r="135">
          <cell r="AP135">
            <v>0.79999759156083849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1</v>
          </cell>
        </row>
        <row r="136">
          <cell r="AP136">
            <v>0.33560681104106521</v>
          </cell>
          <cell r="AQ136">
            <v>1.4816902695901815</v>
          </cell>
          <cell r="AR136">
            <v>2.3898874062751463</v>
          </cell>
          <cell r="AS136">
            <v>2.3898874062751463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4</v>
          </cell>
        </row>
        <row r="137">
          <cell r="AP137">
            <v>0.79999759156083849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1</v>
          </cell>
        </row>
        <row r="138">
          <cell r="AP138">
            <v>0.58876638182458796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1</v>
          </cell>
        </row>
        <row r="139">
          <cell r="AP139">
            <v>0.79999759156083849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1</v>
          </cell>
        </row>
        <row r="140">
          <cell r="AP140">
            <v>95.78455143721726</v>
          </cell>
          <cell r="AQ140">
            <v>2.3898874062751463</v>
          </cell>
          <cell r="AR140">
            <v>68.844407669176647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3</v>
          </cell>
        </row>
        <row r="141">
          <cell r="AP141">
            <v>8.4192470930197576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1</v>
          </cell>
        </row>
        <row r="142">
          <cell r="AP142">
            <v>0.4959851430652738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1</v>
          </cell>
        </row>
        <row r="143">
          <cell r="AP143">
            <v>0.79999759156083849</v>
          </cell>
          <cell r="AQ143">
            <v>0.33560681104106521</v>
          </cell>
          <cell r="AR143">
            <v>7.6015840779129873E-2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3</v>
          </cell>
        </row>
        <row r="144">
          <cell r="AP144">
            <v>0.79999759156083849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1</v>
          </cell>
        </row>
        <row r="145">
          <cell r="AP145">
            <v>15.593442563575659</v>
          </cell>
          <cell r="AQ145">
            <v>21.695457218420259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2</v>
          </cell>
        </row>
        <row r="146">
          <cell r="AP146">
            <v>111.04235902591482</v>
          </cell>
          <cell r="AQ146">
            <v>28.880902092198802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2</v>
          </cell>
        </row>
        <row r="147">
          <cell r="AP147">
            <v>10.551254619384677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1</v>
          </cell>
        </row>
        <row r="148">
          <cell r="AP148">
            <v>1.4816902695901815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1</v>
          </cell>
        </row>
        <row r="149">
          <cell r="AP149">
            <v>1.4816902695901815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1</v>
          </cell>
        </row>
        <row r="150">
          <cell r="AP150">
            <v>0.79999759156083849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1</v>
          </cell>
        </row>
        <row r="151">
          <cell r="AP151">
            <v>0.79999759156083849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1</v>
          </cell>
        </row>
        <row r="152">
          <cell r="AP152">
            <v>3.5319564684467459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1</v>
          </cell>
        </row>
        <row r="153">
          <cell r="AP153">
            <v>0.33560681104106521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1</v>
          </cell>
        </row>
        <row r="154">
          <cell r="AP154">
            <v>2.3898874062751463</v>
          </cell>
          <cell r="AQ154">
            <v>0.79999759156083849</v>
          </cell>
          <cell r="AR154">
            <v>0.33560681104106521</v>
          </cell>
          <cell r="AS154">
            <v>1.4816902695901815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4</v>
          </cell>
        </row>
        <row r="155">
          <cell r="AP155">
            <v>1.4816902695901815</v>
          </cell>
          <cell r="AQ155">
            <v>1.4816902695901815</v>
          </cell>
          <cell r="AR155">
            <v>0.33560681104106521</v>
          </cell>
          <cell r="AS155">
            <v>1.4816902695901815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4</v>
          </cell>
        </row>
        <row r="156">
          <cell r="AP156">
            <v>1.4816902695901815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1</v>
          </cell>
        </row>
        <row r="157">
          <cell r="AP157">
            <v>252.25345165180909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1</v>
          </cell>
        </row>
        <row r="158">
          <cell r="AP158">
            <v>81.722755971550768</v>
          </cell>
          <cell r="AQ158">
            <v>57.13608182523906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2</v>
          </cell>
        </row>
        <row r="159">
          <cell r="AP159">
            <v>331.72441792149476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1</v>
          </cell>
        </row>
        <row r="160">
          <cell r="AP160">
            <v>1.4816902695901815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1</v>
          </cell>
        </row>
        <row r="161">
          <cell r="AP161">
            <v>103.26319879665222</v>
          </cell>
          <cell r="AQ161">
            <v>95.78455143721726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2</v>
          </cell>
        </row>
        <row r="162">
          <cell r="AP162">
            <v>0.33560681104106521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1</v>
          </cell>
        </row>
        <row r="163">
          <cell r="AP163">
            <v>32.886516442633834</v>
          </cell>
          <cell r="AQ163">
            <v>21.695457218420259</v>
          </cell>
          <cell r="AR163">
            <v>46.583355245426716</v>
          </cell>
          <cell r="AS163">
            <v>4.9140791166603046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4</v>
          </cell>
        </row>
        <row r="164">
          <cell r="AP164">
            <v>0.4959851430652738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1</v>
          </cell>
        </row>
        <row r="165">
          <cell r="AP165">
            <v>0.79999759156083849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1</v>
          </cell>
        </row>
        <row r="166">
          <cell r="AP166">
            <v>0.79999759156083849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1</v>
          </cell>
        </row>
        <row r="167">
          <cell r="AP167">
            <v>0.33560681104106521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1</v>
          </cell>
        </row>
        <row r="168">
          <cell r="AP168">
            <v>15.593442563575659</v>
          </cell>
          <cell r="AQ168">
            <v>10.551254619384677</v>
          </cell>
          <cell r="AR168">
            <v>10.551254619384677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3</v>
          </cell>
        </row>
        <row r="169">
          <cell r="AP169">
            <v>2.5445755052769522E-2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1</v>
          </cell>
        </row>
        <row r="170">
          <cell r="AP170">
            <v>0.33560681104106521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1</v>
          </cell>
        </row>
        <row r="171">
          <cell r="AP171">
            <v>1.4816902695901815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1</v>
          </cell>
        </row>
        <row r="172">
          <cell r="AP172">
            <v>0.79999759156083849</v>
          </cell>
          <cell r="AQ172">
            <v>1.4816902695901815</v>
          </cell>
          <cell r="AR172">
            <v>1.4816902695901815</v>
          </cell>
          <cell r="AS172">
            <v>0.79999759156083849</v>
          </cell>
          <cell r="AT172">
            <v>1.4816902695901815</v>
          </cell>
          <cell r="AU172">
            <v>2.3898874062751463</v>
          </cell>
          <cell r="AV172">
            <v>0.79999759156083849</v>
          </cell>
          <cell r="AW172">
            <v>0.33560681104106521</v>
          </cell>
          <cell r="AX172">
            <v>1.4816902695901815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9</v>
          </cell>
        </row>
        <row r="173">
          <cell r="AP173">
            <v>7.6015840779129873E-2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1</v>
          </cell>
        </row>
        <row r="174">
          <cell r="AP174">
            <v>18.510422916312478</v>
          </cell>
          <cell r="AQ174">
            <v>3.5319564684467459</v>
          </cell>
          <cell r="AR174">
            <v>2.3898874062751463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3</v>
          </cell>
        </row>
        <row r="175">
          <cell r="AP175">
            <v>1.4816902695901815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1</v>
          </cell>
        </row>
        <row r="176">
          <cell r="AP176">
            <v>0.33560681104106521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1</v>
          </cell>
        </row>
        <row r="177">
          <cell r="AP177">
            <v>3.5319564684467459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1</v>
          </cell>
        </row>
        <row r="178">
          <cell r="AP178">
            <v>6.5416016087039175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1</v>
          </cell>
        </row>
        <row r="179">
          <cell r="AP179">
            <v>1.4816902695901815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1</v>
          </cell>
        </row>
        <row r="180">
          <cell r="AP180">
            <v>1.4816902695901815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1</v>
          </cell>
        </row>
        <row r="181">
          <cell r="AP181">
            <v>0.79999759156083849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1</v>
          </cell>
        </row>
        <row r="182">
          <cell r="AP182">
            <v>0.15630353745003608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1</v>
          </cell>
        </row>
        <row r="183">
          <cell r="AP183">
            <v>0.33560681104106521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1</v>
          </cell>
        </row>
        <row r="184">
          <cell r="AP184">
            <v>0.33560681104106521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1</v>
          </cell>
        </row>
        <row r="185">
          <cell r="AP185">
            <v>0.33560681104106521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1</v>
          </cell>
        </row>
        <row r="186">
          <cell r="AP186">
            <v>0.79999759156083849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1</v>
          </cell>
        </row>
        <row r="187">
          <cell r="AP187">
            <v>0.79999759156083849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1</v>
          </cell>
        </row>
        <row r="188">
          <cell r="AP188">
            <v>0.33560681104106521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1</v>
          </cell>
        </row>
        <row r="189">
          <cell r="AP189">
            <v>7.6015840779129873E-2</v>
          </cell>
          <cell r="AQ189">
            <v>2.5445755052769522E-2</v>
          </cell>
          <cell r="AR189">
            <v>7.6015840779129873E-2</v>
          </cell>
          <cell r="AS189">
            <v>7.6015840779129873E-2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4</v>
          </cell>
        </row>
        <row r="190">
          <cell r="AP190">
            <v>1.4816902695901815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1</v>
          </cell>
        </row>
        <row r="191">
          <cell r="AP191">
            <v>7.6015840779129873E-2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1</v>
          </cell>
        </row>
        <row r="192">
          <cell r="AP192">
            <v>0.79999759156083849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1</v>
          </cell>
        </row>
        <row r="193">
          <cell r="AP193">
            <v>1.4816902695901815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1</v>
          </cell>
        </row>
        <row r="194">
          <cell r="AP194">
            <v>3.5319564684467459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1</v>
          </cell>
        </row>
        <row r="195">
          <cell r="AP195">
            <v>0.33560681104106521</v>
          </cell>
          <cell r="AQ195">
            <v>0.79999759156083849</v>
          </cell>
          <cell r="AR195">
            <v>0.33560681104106521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3</v>
          </cell>
        </row>
        <row r="196">
          <cell r="AP196">
            <v>1.0460309515500581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1</v>
          </cell>
        </row>
        <row r="197">
          <cell r="AP197">
            <v>1.4816902695901815</v>
          </cell>
          <cell r="AQ197">
            <v>0.79999759156083849</v>
          </cell>
          <cell r="AR197">
            <v>0.33560681104106521</v>
          </cell>
          <cell r="AS197">
            <v>0.33560681104106521</v>
          </cell>
          <cell r="AT197">
            <v>0.79999759156083849</v>
          </cell>
          <cell r="AU197">
            <v>0.33560681104106521</v>
          </cell>
          <cell r="AV197">
            <v>0.33560681104106521</v>
          </cell>
          <cell r="AW197">
            <v>0.33560681104106521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8</v>
          </cell>
        </row>
        <row r="198">
          <cell r="AP198">
            <v>1.4816902695901815</v>
          </cell>
          <cell r="AQ198">
            <v>0.79999759156083849</v>
          </cell>
          <cell r="AR198">
            <v>1.4816902695901815</v>
          </cell>
          <cell r="AS198">
            <v>0.33560681104106521</v>
          </cell>
          <cell r="AT198">
            <v>0.79999759156083849</v>
          </cell>
          <cell r="AU198">
            <v>1.0460309515500581</v>
          </cell>
          <cell r="AV198">
            <v>0.79999759156083849</v>
          </cell>
          <cell r="AW198">
            <v>0.79999759156083849</v>
          </cell>
          <cell r="AX198">
            <v>0.33560681104106521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9</v>
          </cell>
        </row>
        <row r="199">
          <cell r="AP199">
            <v>2.5445755052769522E-2</v>
          </cell>
          <cell r="AQ199">
            <v>4.7128551462890987E-2</v>
          </cell>
          <cell r="AR199">
            <v>4.7128551462890987E-2</v>
          </cell>
          <cell r="AS199">
            <v>2.5445755052769522E-2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4</v>
          </cell>
        </row>
        <row r="200">
          <cell r="AP200">
            <v>0.33560681104106521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1</v>
          </cell>
        </row>
        <row r="201">
          <cell r="AP201">
            <v>1.4816902695901815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1</v>
          </cell>
        </row>
        <row r="202">
          <cell r="AP202">
            <v>1.4816902695901815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1</v>
          </cell>
        </row>
        <row r="203">
          <cell r="AP203">
            <v>1.0674743021576491E-2</v>
          </cell>
          <cell r="AQ203">
            <v>1.0674743021576491E-2</v>
          </cell>
          <cell r="AR203">
            <v>1.0674743021576491E-2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3</v>
          </cell>
        </row>
        <row r="204">
          <cell r="AP204">
            <v>0.33560681104106521</v>
          </cell>
          <cell r="AQ204">
            <v>7.6015840779129873E-2</v>
          </cell>
          <cell r="AR204">
            <v>7.6015840779129873E-2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3</v>
          </cell>
        </row>
        <row r="205">
          <cell r="AP205">
            <v>2.5445755052769522E-2</v>
          </cell>
          <cell r="AQ205">
            <v>7.6015840779129873E-2</v>
          </cell>
          <cell r="AR205">
            <v>7.6015840779129873E-2</v>
          </cell>
          <cell r="AS205">
            <v>4.7128551462890987E-2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4</v>
          </cell>
        </row>
        <row r="206">
          <cell r="AP206">
            <v>0.79999759156083849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1</v>
          </cell>
        </row>
        <row r="207">
          <cell r="AP207">
            <v>2.3898874062751463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1</v>
          </cell>
        </row>
        <row r="208">
          <cell r="AP208">
            <v>1.4816902695901815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1</v>
          </cell>
        </row>
        <row r="209">
          <cell r="AP209">
            <v>7.6015840779129873E-2</v>
          </cell>
          <cell r="AQ209">
            <v>7.6015840779129873E-2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2</v>
          </cell>
        </row>
        <row r="210">
          <cell r="AP210">
            <v>1.4816902695901815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1</v>
          </cell>
        </row>
        <row r="211">
          <cell r="AP211">
            <v>2.3898874062751463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1</v>
          </cell>
        </row>
        <row r="212">
          <cell r="AP212">
            <v>1.9989249189286102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1</v>
          </cell>
        </row>
        <row r="213">
          <cell r="AP213">
            <v>4.7128551462890987E-2</v>
          </cell>
          <cell r="AQ213">
            <v>7.6015840779129873E-2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2</v>
          </cell>
        </row>
        <row r="214">
          <cell r="AP214">
            <v>1.4816902695901815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1</v>
          </cell>
        </row>
        <row r="215">
          <cell r="AP215">
            <v>0.33560681104106521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1</v>
          </cell>
        </row>
        <row r="216">
          <cell r="AP216">
            <v>0.33560681104106521</v>
          </cell>
          <cell r="AQ216">
            <v>0.58876638182458796</v>
          </cell>
          <cell r="AR216">
            <v>0.33560681104106521</v>
          </cell>
          <cell r="AS216">
            <v>0.20807061664163065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4</v>
          </cell>
        </row>
        <row r="217">
          <cell r="AP217">
            <v>0.79999759156083849</v>
          </cell>
          <cell r="AQ217">
            <v>0.33560681104106521</v>
          </cell>
          <cell r="AR217">
            <v>0.20807061664163065</v>
          </cell>
          <cell r="AS217">
            <v>0.79999759156083849</v>
          </cell>
          <cell r="AT217">
            <v>0.33560681104106521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5</v>
          </cell>
        </row>
        <row r="218">
          <cell r="AP218">
            <v>1.4816902695901815</v>
          </cell>
          <cell r="AQ218">
            <v>0.33560681104106521</v>
          </cell>
          <cell r="AR218">
            <v>0.33560681104106521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3</v>
          </cell>
        </row>
        <row r="219">
          <cell r="AP219">
            <v>0.33560681104106521</v>
          </cell>
          <cell r="AQ219">
            <v>0.20807061664163065</v>
          </cell>
          <cell r="AR219">
            <v>0.33560681104106521</v>
          </cell>
          <cell r="AS219">
            <v>0.33560681104106521</v>
          </cell>
          <cell r="AT219">
            <v>0.33560681104106521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5</v>
          </cell>
        </row>
        <row r="220">
          <cell r="AP220">
            <v>3.5319564684467459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1</v>
          </cell>
        </row>
        <row r="221">
          <cell r="AP221">
            <v>2.5445755052769522E-2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1</v>
          </cell>
        </row>
        <row r="222">
          <cell r="AP222">
            <v>1.4816902695901815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1</v>
          </cell>
        </row>
        <row r="223">
          <cell r="AP223">
            <v>1.4816902695901815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1</v>
          </cell>
        </row>
        <row r="224">
          <cell r="AP224">
            <v>0.79999759156083849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1</v>
          </cell>
        </row>
        <row r="225">
          <cell r="AP225">
            <v>0.79999759156083849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1</v>
          </cell>
        </row>
        <row r="226">
          <cell r="AP226">
            <v>1.4816902695901815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1</v>
          </cell>
        </row>
        <row r="227">
          <cell r="AP227">
            <v>0.79999759156083849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1</v>
          </cell>
        </row>
        <row r="228">
          <cell r="AP228">
            <v>1.4816902695901815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1</v>
          </cell>
        </row>
        <row r="229">
          <cell r="AP229">
            <v>0.33560681104106521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1</v>
          </cell>
        </row>
        <row r="230">
          <cell r="AP230">
            <v>3.5319564684467459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1</v>
          </cell>
        </row>
        <row r="231">
          <cell r="AP231">
            <v>1.0460309515500581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1</v>
          </cell>
        </row>
        <row r="232">
          <cell r="AP232">
            <v>2.3898874062751463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1</v>
          </cell>
        </row>
        <row r="233">
          <cell r="AP233">
            <v>0.33560681104106521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1</v>
          </cell>
        </row>
        <row r="234">
          <cell r="AP234">
            <v>0.79999759156083849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1</v>
          </cell>
        </row>
        <row r="235">
          <cell r="AP235">
            <v>0.33560681104106521</v>
          </cell>
          <cell r="AQ235">
            <v>1.0674743021576491E-2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2</v>
          </cell>
        </row>
        <row r="236">
          <cell r="AP236">
            <v>7.6015840779129873E-2</v>
          </cell>
          <cell r="AQ236">
            <v>0.33560681104106521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2</v>
          </cell>
        </row>
        <row r="237">
          <cell r="AP237">
            <v>0.33560681104106521</v>
          </cell>
          <cell r="AQ237">
            <v>0.33560681104106521</v>
          </cell>
          <cell r="AR237">
            <v>2.5445755052769522E-2</v>
          </cell>
          <cell r="AS237">
            <v>7.6015840779129873E-2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0</v>
          </cell>
          <cell r="BS237">
            <v>4</v>
          </cell>
        </row>
        <row r="238">
          <cell r="AP238">
            <v>0.33560681104106521</v>
          </cell>
          <cell r="AQ238">
            <v>0.33560681104106521</v>
          </cell>
          <cell r="AR238">
            <v>0.33560681104106521</v>
          </cell>
          <cell r="AS238">
            <v>0.79999759156083849</v>
          </cell>
          <cell r="AT238">
            <v>0.20807061664163065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0</v>
          </cell>
          <cell r="BS238">
            <v>5</v>
          </cell>
        </row>
        <row r="239">
          <cell r="AP239">
            <v>1.4816902695901815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0</v>
          </cell>
          <cell r="BS239">
            <v>1</v>
          </cell>
        </row>
        <row r="240">
          <cell r="AP240">
            <v>0.33560681104106521</v>
          </cell>
          <cell r="AQ240">
            <v>0.33560681104106521</v>
          </cell>
          <cell r="AR240">
            <v>0.33560681104106521</v>
          </cell>
          <cell r="AS240">
            <v>0.79999759156083849</v>
          </cell>
          <cell r="AT240">
            <v>1.4816902695901815</v>
          </cell>
          <cell r="AU240">
            <v>0.33560681104106521</v>
          </cell>
          <cell r="AV240">
            <v>0.33560681104106521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7</v>
          </cell>
        </row>
        <row r="241">
          <cell r="AP241">
            <v>0.79999759156083849</v>
          </cell>
          <cell r="AQ241">
            <v>0.33560681104106521</v>
          </cell>
          <cell r="AR241">
            <v>0.33560681104106521</v>
          </cell>
          <cell r="AS241">
            <v>0.33560681104106521</v>
          </cell>
          <cell r="AT241">
            <v>0.15630353745003608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0</v>
          </cell>
          <cell r="BS241">
            <v>5</v>
          </cell>
        </row>
        <row r="242">
          <cell r="AP242">
            <v>2.3898874062751463</v>
          </cell>
          <cell r="AQ242">
            <v>1.4816902695901815</v>
          </cell>
          <cell r="AR242">
            <v>0.33560681104106521</v>
          </cell>
          <cell r="AS242">
            <v>0.33560681104106521</v>
          </cell>
          <cell r="AT242">
            <v>0.33560681104106521</v>
          </cell>
          <cell r="AU242">
            <v>0.33560681104106521</v>
          </cell>
          <cell r="AV242">
            <v>0.33560681104106521</v>
          </cell>
          <cell r="AW242">
            <v>0.33560681104106521</v>
          </cell>
          <cell r="AX242">
            <v>0.33560681104106521</v>
          </cell>
          <cell r="AY242">
            <v>0.33560681104106521</v>
          </cell>
          <cell r="AZ242">
            <v>0.33560681104106521</v>
          </cell>
          <cell r="BA242">
            <v>0.33560681104106521</v>
          </cell>
          <cell r="BB242">
            <v>0.33560681104106521</v>
          </cell>
          <cell r="BC242">
            <v>0.33560681104106521</v>
          </cell>
          <cell r="BD242">
            <v>0.33560681104106521</v>
          </cell>
          <cell r="BE242">
            <v>0.33560681104106521</v>
          </cell>
          <cell r="BF242">
            <v>0.33560681104106521</v>
          </cell>
          <cell r="BG242">
            <v>0.33560681104106521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18</v>
          </cell>
        </row>
        <row r="243">
          <cell r="AP243">
            <v>0.33560681104106521</v>
          </cell>
          <cell r="AQ243">
            <v>0.33560681104106521</v>
          </cell>
          <cell r="AR243">
            <v>7.6015840779129873E-2</v>
          </cell>
          <cell r="AS243">
            <v>7.6015840779129873E-2</v>
          </cell>
          <cell r="AT243">
            <v>7.6015840779129873E-2</v>
          </cell>
          <cell r="AU243">
            <v>0.20807061664163065</v>
          </cell>
          <cell r="AV243">
            <v>1.4816902695901815</v>
          </cell>
          <cell r="AW243">
            <v>1.4816902695901815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8</v>
          </cell>
        </row>
        <row r="244">
          <cell r="AP244">
            <v>0.33560681104106521</v>
          </cell>
          <cell r="AQ244">
            <v>0.33560681104106521</v>
          </cell>
          <cell r="AR244">
            <v>0.33560681104106521</v>
          </cell>
          <cell r="AS244">
            <v>0.33560681104106521</v>
          </cell>
          <cell r="AT244">
            <v>0.33560681104106521</v>
          </cell>
          <cell r="AU244">
            <v>7.6015840779129873E-2</v>
          </cell>
          <cell r="AV244">
            <v>7.6015840779129873E-2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7</v>
          </cell>
        </row>
        <row r="245">
          <cell r="AP245">
            <v>3.5319564684467459</v>
          </cell>
          <cell r="AQ245">
            <v>1.4816902695901815</v>
          </cell>
          <cell r="AR245">
            <v>1.4816902695901815</v>
          </cell>
          <cell r="AS245">
            <v>1.4816902695901815</v>
          </cell>
          <cell r="AT245">
            <v>0.33560681104106521</v>
          </cell>
          <cell r="AU245">
            <v>0.79999759156083849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6</v>
          </cell>
        </row>
        <row r="246">
          <cell r="AP246">
            <v>1.4816902695901815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0</v>
          </cell>
          <cell r="BS246">
            <v>1</v>
          </cell>
        </row>
        <row r="247">
          <cell r="AP247">
            <v>7.6015840779129873E-2</v>
          </cell>
          <cell r="AQ247">
            <v>7.6015840779129873E-2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0</v>
          </cell>
          <cell r="BR247">
            <v>0</v>
          </cell>
          <cell r="BS247">
            <v>2</v>
          </cell>
        </row>
        <row r="248">
          <cell r="AP248">
            <v>3.5319564684467459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1</v>
          </cell>
        </row>
        <row r="249">
          <cell r="AP249">
            <v>7.6015840779129873E-2</v>
          </cell>
          <cell r="AQ249">
            <v>2.5445755052769522E-2</v>
          </cell>
          <cell r="AR249">
            <v>7.6015840779129873E-2</v>
          </cell>
          <cell r="AS249">
            <v>7.6015840779129873E-2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4</v>
          </cell>
        </row>
        <row r="250">
          <cell r="AP250">
            <v>0.33560681104106521</v>
          </cell>
          <cell r="AQ250">
            <v>0.79999759156083849</v>
          </cell>
          <cell r="AR250">
            <v>0.33560681104106521</v>
          </cell>
          <cell r="AS250">
            <v>0.33560681104106521</v>
          </cell>
          <cell r="AT250">
            <v>0.33560681104106521</v>
          </cell>
          <cell r="AU250">
            <v>7.6015840779129873E-2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6</v>
          </cell>
        </row>
        <row r="251">
          <cell r="AP251">
            <v>0.33560681104106521</v>
          </cell>
          <cell r="AQ251">
            <v>0.79999759156083849</v>
          </cell>
          <cell r="AR251">
            <v>0.33560681104106521</v>
          </cell>
          <cell r="AS251">
            <v>0.33560681104106521</v>
          </cell>
          <cell r="AT251">
            <v>1.4816902695901815</v>
          </cell>
          <cell r="AU251">
            <v>7.6015840779129873E-2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0</v>
          </cell>
          <cell r="BR251">
            <v>0</v>
          </cell>
          <cell r="BS251">
            <v>6</v>
          </cell>
        </row>
        <row r="252">
          <cell r="AP252">
            <v>0.33560681104106521</v>
          </cell>
          <cell r="AQ252">
            <v>0.33560681104106521</v>
          </cell>
          <cell r="AR252">
            <v>0.79999759156083849</v>
          </cell>
          <cell r="AS252">
            <v>0.33560681104106521</v>
          </cell>
          <cell r="AT252">
            <v>0.33560681104106521</v>
          </cell>
          <cell r="AU252">
            <v>0.33560681104106521</v>
          </cell>
          <cell r="AV252">
            <v>0.33560681104106521</v>
          </cell>
          <cell r="AW252">
            <v>0.33560681104106521</v>
          </cell>
          <cell r="AX252">
            <v>0.33560681104106521</v>
          </cell>
          <cell r="AY252">
            <v>7.6015840779129873E-2</v>
          </cell>
          <cell r="AZ252">
            <v>7.6015840779129873E-2</v>
          </cell>
          <cell r="BA252">
            <v>7.6015840779129873E-2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0</v>
          </cell>
          <cell r="BR252">
            <v>0</v>
          </cell>
          <cell r="BS252">
            <v>12</v>
          </cell>
        </row>
        <row r="253">
          <cell r="AP253">
            <v>1.4816902695901815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1</v>
          </cell>
        </row>
        <row r="254">
          <cell r="AP254">
            <v>0.79999759156083849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0</v>
          </cell>
          <cell r="BR254">
            <v>0</v>
          </cell>
          <cell r="BS254">
            <v>1</v>
          </cell>
        </row>
        <row r="255">
          <cell r="AP255">
            <v>2.3898874062751463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0</v>
          </cell>
          <cell r="BR255">
            <v>0</v>
          </cell>
          <cell r="BS255">
            <v>1</v>
          </cell>
        </row>
        <row r="256">
          <cell r="AP256">
            <v>2.3898874062751463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1</v>
          </cell>
        </row>
        <row r="257">
          <cell r="AP257">
            <v>0.33560681104106521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0</v>
          </cell>
          <cell r="BR257">
            <v>0</v>
          </cell>
          <cell r="BS257">
            <v>1</v>
          </cell>
        </row>
        <row r="258">
          <cell r="AP258">
            <v>0.79999759156083849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0</v>
          </cell>
          <cell r="BR258">
            <v>0</v>
          </cell>
          <cell r="BS258">
            <v>1</v>
          </cell>
        </row>
        <row r="259">
          <cell r="AP259">
            <v>0.33560681104106521</v>
          </cell>
          <cell r="AQ259">
            <v>0.33560681104106521</v>
          </cell>
          <cell r="AR259">
            <v>7.6015840779129873E-2</v>
          </cell>
          <cell r="AS259">
            <v>0.33560681104106521</v>
          </cell>
          <cell r="AT259">
            <v>0.79999759156083849</v>
          </cell>
          <cell r="AU259">
            <v>0.33560681104106521</v>
          </cell>
          <cell r="AV259">
            <v>0.33560681104106521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0</v>
          </cell>
          <cell r="BR259">
            <v>0</v>
          </cell>
          <cell r="BS259">
            <v>7</v>
          </cell>
        </row>
        <row r="260">
          <cell r="AP260">
            <v>3.5319564684467459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1</v>
          </cell>
        </row>
        <row r="261">
          <cell r="AP261">
            <v>2.3898874062751463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0</v>
          </cell>
          <cell r="BR261">
            <v>0</v>
          </cell>
          <cell r="BS261">
            <v>1</v>
          </cell>
        </row>
        <row r="262">
          <cell r="AP262">
            <v>7.6015840779129873E-2</v>
          </cell>
          <cell r="AQ262">
            <v>0.33560681104106521</v>
          </cell>
          <cell r="AR262">
            <v>7.6015840779129873E-2</v>
          </cell>
          <cell r="AS262">
            <v>7.6015840779129873E-2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0</v>
          </cell>
          <cell r="BR262">
            <v>0</v>
          </cell>
          <cell r="BS262">
            <v>4</v>
          </cell>
        </row>
        <row r="263">
          <cell r="AP263">
            <v>1.0674743021576491E-2</v>
          </cell>
          <cell r="AQ263">
            <v>1.0674743021576491E-2</v>
          </cell>
          <cell r="AR263">
            <v>1.0674743021576491E-2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0</v>
          </cell>
          <cell r="BR263">
            <v>0</v>
          </cell>
          <cell r="BS263">
            <v>3</v>
          </cell>
        </row>
        <row r="264">
          <cell r="AP264">
            <v>7.6015840779129873E-2</v>
          </cell>
          <cell r="AQ264">
            <v>4.7128551462890987E-2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0</v>
          </cell>
          <cell r="BR264">
            <v>0</v>
          </cell>
          <cell r="BS264">
            <v>2</v>
          </cell>
        </row>
        <row r="265">
          <cell r="AP265">
            <v>0.79999759156083849</v>
          </cell>
          <cell r="AQ265">
            <v>0.79999759156083849</v>
          </cell>
          <cell r="AR265">
            <v>0.79999759156083849</v>
          </cell>
          <cell r="AS265">
            <v>0.33560681104106521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4</v>
          </cell>
        </row>
        <row r="266">
          <cell r="AP266">
            <v>0.33560681104106521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0</v>
          </cell>
          <cell r="BR266">
            <v>0</v>
          </cell>
          <cell r="BS266">
            <v>1</v>
          </cell>
        </row>
        <row r="267">
          <cell r="AP267">
            <v>0.33560681104106521</v>
          </cell>
          <cell r="AQ267">
            <v>0.33560681104106521</v>
          </cell>
          <cell r="AR267">
            <v>0.33560681104106521</v>
          </cell>
          <cell r="AS267">
            <v>0.33560681104106521</v>
          </cell>
          <cell r="AT267">
            <v>7.6015840779129873E-2</v>
          </cell>
          <cell r="AU267">
            <v>7.6015840779129873E-2</v>
          </cell>
          <cell r="AV267">
            <v>7.6015840779129873E-2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0</v>
          </cell>
          <cell r="BR267">
            <v>0</v>
          </cell>
          <cell r="BS267">
            <v>7</v>
          </cell>
        </row>
        <row r="268">
          <cell r="AP268">
            <v>0.79999759156083849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1</v>
          </cell>
        </row>
        <row r="269">
          <cell r="AP269">
            <v>2.3898874062751463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1</v>
          </cell>
        </row>
        <row r="270">
          <cell r="AP270">
            <v>0.33560681104106521</v>
          </cell>
          <cell r="AQ270">
            <v>0.33560681104106521</v>
          </cell>
          <cell r="AR270">
            <v>7.6015840779129873E-2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0</v>
          </cell>
          <cell r="BR270">
            <v>0</v>
          </cell>
          <cell r="BS270">
            <v>3</v>
          </cell>
        </row>
        <row r="271">
          <cell r="AP271">
            <v>1.4816902695901815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0</v>
          </cell>
          <cell r="BR271">
            <v>0</v>
          </cell>
          <cell r="BS271">
            <v>1</v>
          </cell>
        </row>
        <row r="272">
          <cell r="AP272">
            <v>4.7128551462890987E-2</v>
          </cell>
          <cell r="AQ272">
            <v>4.7128551462890987E-2</v>
          </cell>
          <cell r="AR272">
            <v>2.5445755052769522E-2</v>
          </cell>
          <cell r="AS272">
            <v>4.7128551462890987E-2</v>
          </cell>
          <cell r="AT272">
            <v>7.6015840779129873E-2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0</v>
          </cell>
          <cell r="BR272">
            <v>0</v>
          </cell>
          <cell r="BS272">
            <v>5</v>
          </cell>
        </row>
        <row r="273">
          <cell r="AP273">
            <v>0.79999759156083849</v>
          </cell>
          <cell r="AQ273">
            <v>0.33560681104106521</v>
          </cell>
          <cell r="AR273">
            <v>0.79999759156083849</v>
          </cell>
          <cell r="AS273">
            <v>0.33560681104106521</v>
          </cell>
          <cell r="AT273">
            <v>0.33560681104106521</v>
          </cell>
          <cell r="AU273">
            <v>0.33560681104106521</v>
          </cell>
          <cell r="AV273">
            <v>0.33560681104106521</v>
          </cell>
          <cell r="AW273">
            <v>0.33560681104106521</v>
          </cell>
          <cell r="AX273">
            <v>7.6015840779129873E-2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0</v>
          </cell>
          <cell r="BR273">
            <v>0</v>
          </cell>
          <cell r="BS273">
            <v>9</v>
          </cell>
        </row>
        <row r="274">
          <cell r="AP274">
            <v>3.5319564684467459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0</v>
          </cell>
          <cell r="BR274">
            <v>0</v>
          </cell>
          <cell r="BS274">
            <v>1</v>
          </cell>
        </row>
        <row r="275">
          <cell r="AP275">
            <v>4.9140791166603046</v>
          </cell>
          <cell r="AQ275">
            <v>10.551254619384677</v>
          </cell>
          <cell r="AR275">
            <v>1.4816902695901815</v>
          </cell>
          <cell r="AS275">
            <v>8.4192470930197576</v>
          </cell>
          <cell r="AT275">
            <v>0.33560681104106521</v>
          </cell>
          <cell r="AU275">
            <v>6.5416016087039175</v>
          </cell>
          <cell r="AV275">
            <v>6.5416016087039175</v>
          </cell>
          <cell r="AW275">
            <v>6.5416016087039175</v>
          </cell>
          <cell r="AX275">
            <v>12.941475428635636</v>
          </cell>
          <cell r="AY275">
            <v>3.5319564684467459</v>
          </cell>
          <cell r="AZ275">
            <v>6.5416016087039175</v>
          </cell>
          <cell r="BA275">
            <v>0.79999759156083849</v>
          </cell>
          <cell r="BB275">
            <v>3.5319564684467459</v>
          </cell>
          <cell r="BC275">
            <v>2.3898874062751463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0</v>
          </cell>
          <cell r="BR275">
            <v>0</v>
          </cell>
          <cell r="BS275">
            <v>14</v>
          </cell>
        </row>
        <row r="276">
          <cell r="AP276">
            <v>0.33560681104106521</v>
          </cell>
          <cell r="AQ276">
            <v>0.79999759156083849</v>
          </cell>
          <cell r="AR276">
            <v>1.4816902695901815</v>
          </cell>
          <cell r="AS276">
            <v>0.33560681104106521</v>
          </cell>
          <cell r="AT276">
            <v>7.6015840779129873E-2</v>
          </cell>
          <cell r="AU276">
            <v>7.6015840779129873E-2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0</v>
          </cell>
          <cell r="BR276">
            <v>0</v>
          </cell>
          <cell r="BS276">
            <v>6</v>
          </cell>
        </row>
        <row r="277">
          <cell r="AP277">
            <v>0.79999759156083849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1</v>
          </cell>
        </row>
        <row r="278">
          <cell r="AP278">
            <v>0.33560681104106521</v>
          </cell>
          <cell r="AQ278">
            <v>0.79999759156083849</v>
          </cell>
          <cell r="AR278">
            <v>0.79999759156083849</v>
          </cell>
          <cell r="AS278">
            <v>1.4816902695901815</v>
          </cell>
          <cell r="AT278">
            <v>10.551254619384677</v>
          </cell>
          <cell r="AU278">
            <v>6.5416016087039175</v>
          </cell>
          <cell r="AV278">
            <v>1.4816902695901815</v>
          </cell>
          <cell r="AW278">
            <v>1.4816902695901815</v>
          </cell>
          <cell r="AX278">
            <v>10.551254619384677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9</v>
          </cell>
        </row>
        <row r="279">
          <cell r="AP279">
            <v>4.9140791166603046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0</v>
          </cell>
          <cell r="BR279">
            <v>0</v>
          </cell>
          <cell r="BS279">
            <v>1</v>
          </cell>
        </row>
        <row r="280">
          <cell r="AP280">
            <v>4.9140791166603046</v>
          </cell>
          <cell r="AQ280">
            <v>0.79999759156083849</v>
          </cell>
          <cell r="AR280">
            <v>4.9140791166603046</v>
          </cell>
          <cell r="AS280">
            <v>10.551254619384677</v>
          </cell>
          <cell r="AT280">
            <v>0.79999759156083849</v>
          </cell>
          <cell r="AU280">
            <v>1.4816902695901815</v>
          </cell>
          <cell r="AV280">
            <v>0.79999759156083849</v>
          </cell>
          <cell r="AW280">
            <v>0.79999759156083849</v>
          </cell>
          <cell r="AX280">
            <v>6.5416016087039175</v>
          </cell>
          <cell r="AY280">
            <v>4.9140791166603046</v>
          </cell>
          <cell r="AZ280">
            <v>3.5319564684467459</v>
          </cell>
          <cell r="BA280">
            <v>3.5319564684467459</v>
          </cell>
          <cell r="BB280">
            <v>1.4816902695901815</v>
          </cell>
          <cell r="BC280">
            <v>1.4816902695901815</v>
          </cell>
          <cell r="BD280">
            <v>0.79999759156083849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0</v>
          </cell>
          <cell r="BR280">
            <v>0</v>
          </cell>
          <cell r="BS280">
            <v>15</v>
          </cell>
        </row>
        <row r="281">
          <cell r="AP281">
            <v>1.4816902695901815</v>
          </cell>
          <cell r="AQ281">
            <v>3.5319564684467459</v>
          </cell>
          <cell r="AR281">
            <v>1.4816902695901815</v>
          </cell>
          <cell r="AS281">
            <v>0.33560681104106521</v>
          </cell>
          <cell r="AT281">
            <v>0.33560681104106521</v>
          </cell>
          <cell r="AU281">
            <v>0.33560681104106521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6</v>
          </cell>
        </row>
        <row r="282">
          <cell r="AP282">
            <v>1.4816902695901815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1</v>
          </cell>
        </row>
        <row r="283">
          <cell r="AP283">
            <v>1.4816902695901815</v>
          </cell>
          <cell r="AQ283">
            <v>2.3898874062751463</v>
          </cell>
          <cell r="AR283">
            <v>2.3898874062751463</v>
          </cell>
          <cell r="AS283">
            <v>1.4816902695901815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0</v>
          </cell>
          <cell r="BR283">
            <v>0</v>
          </cell>
          <cell r="BS283">
            <v>4</v>
          </cell>
        </row>
        <row r="284">
          <cell r="AP284">
            <v>3.5319564684467459</v>
          </cell>
          <cell r="AQ284">
            <v>6.5416016087039175</v>
          </cell>
          <cell r="AR284">
            <v>3.5319564684467459</v>
          </cell>
          <cell r="AS284">
            <v>8.4192470930197576</v>
          </cell>
          <cell r="AT284">
            <v>6.5416016087039175</v>
          </cell>
          <cell r="AU284">
            <v>6.5416016087039175</v>
          </cell>
          <cell r="AV284">
            <v>8.4192470930197576</v>
          </cell>
          <cell r="AW284">
            <v>10.551254619384677</v>
          </cell>
          <cell r="AX284">
            <v>10.551254619384677</v>
          </cell>
          <cell r="AY284">
            <v>6.5416016087039175</v>
          </cell>
          <cell r="AZ284">
            <v>4.9140791166603046</v>
          </cell>
          <cell r="BA284">
            <v>3.5319564684467459</v>
          </cell>
          <cell r="BB284">
            <v>0.33560681104106521</v>
          </cell>
          <cell r="BC284">
            <v>8.4192470930197576</v>
          </cell>
          <cell r="BD284">
            <v>1.4816902695901815</v>
          </cell>
          <cell r="BE284">
            <v>4.9140791166603046</v>
          </cell>
          <cell r="BF284">
            <v>3.5319564684467459</v>
          </cell>
          <cell r="BG284">
            <v>2.3898874062751463</v>
          </cell>
          <cell r="BH284">
            <v>2.3898874062751463</v>
          </cell>
          <cell r="BI284">
            <v>1.4816902695901815</v>
          </cell>
          <cell r="BJ284">
            <v>10.551254619384677</v>
          </cell>
          <cell r="BK284">
            <v>8.4192470930197576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22</v>
          </cell>
        </row>
        <row r="285">
          <cell r="AP285">
            <v>1.4816902695901815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0</v>
          </cell>
          <cell r="BR285">
            <v>0</v>
          </cell>
          <cell r="BS285">
            <v>1</v>
          </cell>
        </row>
        <row r="286">
          <cell r="AP286">
            <v>0.33560681104106521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0</v>
          </cell>
          <cell r="BR286">
            <v>0</v>
          </cell>
          <cell r="BS286">
            <v>1</v>
          </cell>
        </row>
        <row r="287">
          <cell r="AP287">
            <v>4.9140791166603046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0</v>
          </cell>
          <cell r="BR287">
            <v>0</v>
          </cell>
          <cell r="BS287">
            <v>1</v>
          </cell>
        </row>
        <row r="288">
          <cell r="AP288">
            <v>3.5319564684467459</v>
          </cell>
          <cell r="AQ288">
            <v>1.4816902695901815</v>
          </cell>
          <cell r="AR288">
            <v>2.3898874062751463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0</v>
          </cell>
          <cell r="BR288">
            <v>0</v>
          </cell>
          <cell r="BS288">
            <v>3</v>
          </cell>
        </row>
        <row r="289">
          <cell r="AP289">
            <v>4.9140791166603046</v>
          </cell>
          <cell r="AQ289">
            <v>1.4816902695901815</v>
          </cell>
          <cell r="AR289">
            <v>2.3898874062751463</v>
          </cell>
          <cell r="AS289">
            <v>3.5319564684467459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0</v>
          </cell>
          <cell r="BQ289">
            <v>0</v>
          </cell>
          <cell r="BR289">
            <v>0</v>
          </cell>
          <cell r="BS289">
            <v>4</v>
          </cell>
        </row>
        <row r="290">
          <cell r="AP290">
            <v>3.5319564684467459</v>
          </cell>
          <cell r="AQ290">
            <v>2.3898874062751463</v>
          </cell>
          <cell r="AR290">
            <v>6.5416016087039175</v>
          </cell>
          <cell r="AS290">
            <v>8.4192470930197576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0</v>
          </cell>
          <cell r="BR290">
            <v>0</v>
          </cell>
          <cell r="BS290">
            <v>4</v>
          </cell>
        </row>
        <row r="291">
          <cell r="AP291">
            <v>15.593442563575659</v>
          </cell>
          <cell r="AQ291">
            <v>4.9140791166603046</v>
          </cell>
          <cell r="AR291">
            <v>6.5416016087039175</v>
          </cell>
          <cell r="AS291">
            <v>1.4816902695901815</v>
          </cell>
          <cell r="AT291">
            <v>0.33560681104106521</v>
          </cell>
          <cell r="AU291">
            <v>3.5319564684467459</v>
          </cell>
          <cell r="AV291">
            <v>4.9140791166603046</v>
          </cell>
          <cell r="AW291">
            <v>4.9140791166603046</v>
          </cell>
          <cell r="AX291">
            <v>6.5416016087039175</v>
          </cell>
          <cell r="AY291">
            <v>3.5319564684467459</v>
          </cell>
          <cell r="AZ291">
            <v>1.4816902695901815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0</v>
          </cell>
          <cell r="BR291">
            <v>0</v>
          </cell>
          <cell r="BS291">
            <v>11</v>
          </cell>
        </row>
        <row r="292">
          <cell r="AP292">
            <v>0.33560681104106521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0</v>
          </cell>
          <cell r="BR292">
            <v>0</v>
          </cell>
          <cell r="BS292">
            <v>1</v>
          </cell>
        </row>
        <row r="293">
          <cell r="AP293">
            <v>6.5416016087039175</v>
          </cell>
          <cell r="AQ293">
            <v>4.9140791166603046</v>
          </cell>
          <cell r="AR293">
            <v>0.33560681104106521</v>
          </cell>
          <cell r="AS293">
            <v>1.4816902695901815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0</v>
          </cell>
          <cell r="BR293">
            <v>0</v>
          </cell>
          <cell r="BS293">
            <v>4</v>
          </cell>
        </row>
        <row r="294">
          <cell r="AP294">
            <v>0.79999759156083849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0</v>
          </cell>
          <cell r="BR294">
            <v>0</v>
          </cell>
          <cell r="BS294">
            <v>1</v>
          </cell>
        </row>
        <row r="295">
          <cell r="AP295">
            <v>3.5319564684467459</v>
          </cell>
          <cell r="AQ295">
            <v>3.5319564684467459</v>
          </cell>
          <cell r="AR295">
            <v>4.9140791166603046</v>
          </cell>
          <cell r="AS295">
            <v>1.4816902695901815</v>
          </cell>
          <cell r="AT295">
            <v>0.79999759156083849</v>
          </cell>
          <cell r="AU295">
            <v>1.4816902695901815</v>
          </cell>
          <cell r="AV295">
            <v>0.79999759156083849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0</v>
          </cell>
          <cell r="BR295">
            <v>0</v>
          </cell>
          <cell r="BS295">
            <v>7</v>
          </cell>
        </row>
        <row r="296">
          <cell r="AP296">
            <v>6.5416016087039175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0</v>
          </cell>
          <cell r="BR296">
            <v>0</v>
          </cell>
          <cell r="BS296">
            <v>1</v>
          </cell>
        </row>
        <row r="297">
          <cell r="AP297">
            <v>12.941475428635636</v>
          </cell>
          <cell r="AQ297">
            <v>8.4192470930197576</v>
          </cell>
          <cell r="AR297">
            <v>6.5416016087039175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0</v>
          </cell>
          <cell r="BR297">
            <v>0</v>
          </cell>
          <cell r="BS297">
            <v>3</v>
          </cell>
        </row>
        <row r="298">
          <cell r="AP298">
            <v>7.6015840779129873E-2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1</v>
          </cell>
        </row>
        <row r="299">
          <cell r="AP299">
            <v>1.4816902695901815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0</v>
          </cell>
          <cell r="BQ299">
            <v>0</v>
          </cell>
          <cell r="BR299">
            <v>0</v>
          </cell>
          <cell r="BS299">
            <v>1</v>
          </cell>
        </row>
        <row r="300">
          <cell r="AP300">
            <v>7.6015840779129873E-2</v>
          </cell>
          <cell r="AQ300">
            <v>7.6015840779129873E-2</v>
          </cell>
          <cell r="AR300">
            <v>0.20807061664163065</v>
          </cell>
          <cell r="AS300">
            <v>0.20807061664163065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0</v>
          </cell>
          <cell r="BR300">
            <v>0</v>
          </cell>
          <cell r="BS300">
            <v>4</v>
          </cell>
        </row>
        <row r="301">
          <cell r="AP301">
            <v>3.5319564684467459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1</v>
          </cell>
        </row>
        <row r="302">
          <cell r="AP302">
            <v>0.33560681104106521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0</v>
          </cell>
          <cell r="BR302">
            <v>0</v>
          </cell>
          <cell r="BS302">
            <v>1</v>
          </cell>
        </row>
        <row r="303">
          <cell r="AP303">
            <v>0.33560681104106521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1</v>
          </cell>
        </row>
        <row r="304">
          <cell r="AP304">
            <v>2.3898874062751463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1</v>
          </cell>
        </row>
        <row r="305">
          <cell r="AP305">
            <v>0.33560681104106521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0</v>
          </cell>
          <cell r="BR305">
            <v>0</v>
          </cell>
          <cell r="BS305">
            <v>1</v>
          </cell>
        </row>
        <row r="306">
          <cell r="AP306">
            <v>0.33560681104106521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1</v>
          </cell>
        </row>
        <row r="307">
          <cell r="AP307">
            <v>0.33560681104106521</v>
          </cell>
          <cell r="AQ307">
            <v>0.33560681104106521</v>
          </cell>
          <cell r="AR307">
            <v>0.33560681104106521</v>
          </cell>
          <cell r="AS307">
            <v>0.33560681104106521</v>
          </cell>
          <cell r="AT307">
            <v>7.6015840779129873E-2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5</v>
          </cell>
        </row>
        <row r="308">
          <cell r="AP308">
            <v>3.5319564684467459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0</v>
          </cell>
          <cell r="BR308">
            <v>0</v>
          </cell>
          <cell r="BS308">
            <v>1</v>
          </cell>
        </row>
        <row r="309">
          <cell r="AP309">
            <v>0.33560681104106521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0</v>
          </cell>
          <cell r="BR309">
            <v>0</v>
          </cell>
          <cell r="BS309">
            <v>1</v>
          </cell>
        </row>
        <row r="310">
          <cell r="AP310">
            <v>0.33560681104106521</v>
          </cell>
          <cell r="AQ310">
            <v>7.6015840779129873E-2</v>
          </cell>
          <cell r="AR310">
            <v>0.33560681104106521</v>
          </cell>
          <cell r="AS310">
            <v>1.4816902695901815</v>
          </cell>
          <cell r="AT310">
            <v>0.33560681104106521</v>
          </cell>
          <cell r="AU310">
            <v>0.33560681104106521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6</v>
          </cell>
        </row>
        <row r="311">
          <cell r="AP311">
            <v>0.33560681104106521</v>
          </cell>
          <cell r="AQ311">
            <v>0.33560681104106521</v>
          </cell>
          <cell r="AR311">
            <v>0.33560681104106521</v>
          </cell>
          <cell r="AS311">
            <v>0.33560681104106521</v>
          </cell>
          <cell r="AT311">
            <v>0.33560681104106521</v>
          </cell>
          <cell r="AU311">
            <v>0.33560681104106521</v>
          </cell>
          <cell r="AV311">
            <v>0.33560681104106521</v>
          </cell>
          <cell r="AW311">
            <v>1.4816902695901815</v>
          </cell>
          <cell r="AX311">
            <v>7.6015840779129873E-2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9</v>
          </cell>
        </row>
        <row r="312">
          <cell r="AP312">
            <v>0.33560681104106521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0</v>
          </cell>
          <cell r="BR312">
            <v>0</v>
          </cell>
          <cell r="BS312">
            <v>1</v>
          </cell>
        </row>
        <row r="313">
          <cell r="AP313">
            <v>0.79999759156083849</v>
          </cell>
          <cell r="AQ313">
            <v>0.33560681104106521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0</v>
          </cell>
          <cell r="BR313">
            <v>0</v>
          </cell>
          <cell r="BS313">
            <v>2</v>
          </cell>
        </row>
        <row r="314">
          <cell r="AP314">
            <v>0.79999759156083849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0</v>
          </cell>
          <cell r="BR314">
            <v>0</v>
          </cell>
          <cell r="BS314">
            <v>1</v>
          </cell>
        </row>
        <row r="315">
          <cell r="AP315">
            <v>3.5319564684467459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1</v>
          </cell>
        </row>
        <row r="316">
          <cell r="AP316">
            <v>7.6015840779129873E-2</v>
          </cell>
          <cell r="AQ316">
            <v>7.6015840779129873E-2</v>
          </cell>
          <cell r="AR316">
            <v>1.4816902695901815</v>
          </cell>
          <cell r="AS316">
            <v>0.79999759156083849</v>
          </cell>
          <cell r="AT316">
            <v>0.79999759156083849</v>
          </cell>
          <cell r="AU316">
            <v>0.79999759156083849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6</v>
          </cell>
        </row>
        <row r="317">
          <cell r="AP317">
            <v>0.79999759156083849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1</v>
          </cell>
        </row>
        <row r="318">
          <cell r="AP318">
            <v>2.3898874062751463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1</v>
          </cell>
        </row>
        <row r="319">
          <cell r="AP319">
            <v>0.33560681104106521</v>
          </cell>
          <cell r="AQ319">
            <v>0.33560681104106521</v>
          </cell>
          <cell r="AR319">
            <v>0.79999759156083849</v>
          </cell>
          <cell r="AS319">
            <v>0.79999759156083849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4</v>
          </cell>
        </row>
        <row r="320">
          <cell r="AP320">
            <v>0.79999759156083849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1</v>
          </cell>
        </row>
        <row r="321">
          <cell r="AP321">
            <v>0.79999759156083849</v>
          </cell>
          <cell r="AQ321">
            <v>0.79999759156083849</v>
          </cell>
          <cell r="AR321">
            <v>0.79999759156083849</v>
          </cell>
          <cell r="AS321">
            <v>0.79999759156083849</v>
          </cell>
          <cell r="AT321">
            <v>0.33560681104106521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5</v>
          </cell>
        </row>
        <row r="322">
          <cell r="AP322">
            <v>3.5319564684467459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0</v>
          </cell>
          <cell r="BR322">
            <v>0</v>
          </cell>
          <cell r="BS322">
            <v>1</v>
          </cell>
        </row>
        <row r="323">
          <cell r="AP323">
            <v>6.5416016087039175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1</v>
          </cell>
        </row>
        <row r="324">
          <cell r="AP324">
            <v>2.3898874062751463</v>
          </cell>
          <cell r="AQ324">
            <v>1.4816902695901815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2</v>
          </cell>
        </row>
        <row r="325">
          <cell r="AP325">
            <v>1.4816902695901815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1</v>
          </cell>
        </row>
        <row r="326">
          <cell r="AP326">
            <v>1.0460309515500581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0</v>
          </cell>
          <cell r="BR326">
            <v>0</v>
          </cell>
          <cell r="BS326">
            <v>1</v>
          </cell>
        </row>
        <row r="327">
          <cell r="AP327">
            <v>0.4959851430652738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0</v>
          </cell>
          <cell r="BR327">
            <v>0</v>
          </cell>
          <cell r="BS327">
            <v>1</v>
          </cell>
        </row>
        <row r="328">
          <cell r="AP328">
            <v>2.4178578598245313E-3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0</v>
          </cell>
          <cell r="BR328">
            <v>0</v>
          </cell>
          <cell r="BS328">
            <v>1</v>
          </cell>
        </row>
        <row r="329">
          <cell r="AP329">
            <v>0.79999759156083849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0</v>
          </cell>
          <cell r="BR329">
            <v>0</v>
          </cell>
          <cell r="BS329">
            <v>1</v>
          </cell>
        </row>
        <row r="330">
          <cell r="AP330">
            <v>0.79999759156083849</v>
          </cell>
          <cell r="AQ330">
            <v>7.6015840779129873E-2</v>
          </cell>
          <cell r="AR330">
            <v>2.3898874062751463</v>
          </cell>
          <cell r="AS330">
            <v>1.4816902695901815</v>
          </cell>
          <cell r="AT330">
            <v>0.79999759156083849</v>
          </cell>
          <cell r="AU330">
            <v>0.79999759156083849</v>
          </cell>
          <cell r="AV330">
            <v>21.695457218420259</v>
          </cell>
          <cell r="AW330">
            <v>0.33560681104106521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0</v>
          </cell>
          <cell r="BR330">
            <v>0</v>
          </cell>
          <cell r="BS330">
            <v>8</v>
          </cell>
        </row>
        <row r="331">
          <cell r="AP331">
            <v>0.79999759156083849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0</v>
          </cell>
          <cell r="BR331">
            <v>0</v>
          </cell>
          <cell r="BS331">
            <v>1</v>
          </cell>
        </row>
        <row r="332">
          <cell r="AP332">
            <v>1.4816902695901815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0</v>
          </cell>
          <cell r="BR332">
            <v>0</v>
          </cell>
          <cell r="BS332">
            <v>1</v>
          </cell>
        </row>
        <row r="333">
          <cell r="AP333">
            <v>0.33560681104106521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0</v>
          </cell>
          <cell r="BR333">
            <v>0</v>
          </cell>
          <cell r="BS333">
            <v>1</v>
          </cell>
        </row>
        <row r="334">
          <cell r="AP334">
            <v>2.3898874062751463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0</v>
          </cell>
          <cell r="BR334">
            <v>0</v>
          </cell>
          <cell r="BS334">
            <v>1</v>
          </cell>
        </row>
        <row r="335">
          <cell r="AP335">
            <v>1.4816902695901815</v>
          </cell>
          <cell r="AQ335">
            <v>0.33560681104106521</v>
          </cell>
          <cell r="AR335">
            <v>7.6015840779129873E-2</v>
          </cell>
          <cell r="AS335">
            <v>7.6015840779129873E-2</v>
          </cell>
          <cell r="AT335">
            <v>0.79999759156083849</v>
          </cell>
          <cell r="AU335">
            <v>0.58876638182458796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0</v>
          </cell>
          <cell r="BR335">
            <v>0</v>
          </cell>
          <cell r="BS335">
            <v>6</v>
          </cell>
        </row>
        <row r="336">
          <cell r="AP336">
            <v>0.33560681104106521</v>
          </cell>
          <cell r="AQ336">
            <v>0.20807061664163065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0</v>
          </cell>
          <cell r="BR336">
            <v>0</v>
          </cell>
          <cell r="BS336">
            <v>2</v>
          </cell>
        </row>
        <row r="337">
          <cell r="AP337">
            <v>0.33560681104106521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1</v>
          </cell>
        </row>
        <row r="338">
          <cell r="AP338">
            <v>15.593442563575659</v>
          </cell>
          <cell r="AQ338">
            <v>0.79999759156083849</v>
          </cell>
          <cell r="AR338">
            <v>0.33560681104106521</v>
          </cell>
          <cell r="AS338">
            <v>0.79999759156083849</v>
          </cell>
          <cell r="AT338">
            <v>4.9140791166603046</v>
          </cell>
          <cell r="AU338">
            <v>0.33560681104106521</v>
          </cell>
          <cell r="AV338">
            <v>3.5319564684467459</v>
          </cell>
          <cell r="AW338">
            <v>0.33560681104106521</v>
          </cell>
          <cell r="AX338">
            <v>7.6015840779129873E-2</v>
          </cell>
          <cell r="AY338">
            <v>0.20807061664163065</v>
          </cell>
          <cell r="AZ338">
            <v>1.4816902695901815</v>
          </cell>
          <cell r="BA338">
            <v>0.33560681104106521</v>
          </cell>
          <cell r="BB338">
            <v>0.79999759156083849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13</v>
          </cell>
        </row>
        <row r="339">
          <cell r="AP339">
            <v>0.33560681104106521</v>
          </cell>
          <cell r="AQ339">
            <v>0.33560681104106521</v>
          </cell>
          <cell r="AR339">
            <v>0.33560681104106521</v>
          </cell>
          <cell r="AS339">
            <v>7.6015840779129873E-2</v>
          </cell>
          <cell r="AT339">
            <v>6.5416016087039175</v>
          </cell>
          <cell r="AU339">
            <v>15.593442563575659</v>
          </cell>
          <cell r="AV339">
            <v>1.4816902695901815</v>
          </cell>
          <cell r="AW339">
            <v>0.4959851430652738</v>
          </cell>
          <cell r="AX339">
            <v>0.79999759156083849</v>
          </cell>
          <cell r="AY339">
            <v>0.79999759156083849</v>
          </cell>
          <cell r="AZ339">
            <v>1.4816902695901815</v>
          </cell>
          <cell r="BA339">
            <v>1.0460309515500581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0</v>
          </cell>
          <cell r="BS339">
            <v>12</v>
          </cell>
        </row>
        <row r="340">
          <cell r="AP340">
            <v>7.6015840779129873E-2</v>
          </cell>
          <cell r="AQ340">
            <v>0.15630353745003608</v>
          </cell>
          <cell r="AR340">
            <v>0.20807061664163065</v>
          </cell>
          <cell r="AS340">
            <v>0.20807061664163065</v>
          </cell>
          <cell r="AT340">
            <v>0.79999759156083849</v>
          </cell>
          <cell r="AU340">
            <v>0.33560681104106521</v>
          </cell>
          <cell r="AV340">
            <v>0.15630353745003608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0</v>
          </cell>
          <cell r="BR340">
            <v>0</v>
          </cell>
          <cell r="BS340">
            <v>7</v>
          </cell>
        </row>
        <row r="341">
          <cell r="AP341">
            <v>7.6015840779129873E-2</v>
          </cell>
          <cell r="AQ341">
            <v>2.4178578598245313E-3</v>
          </cell>
          <cell r="AR341">
            <v>2.4178578598245313E-3</v>
          </cell>
          <cell r="AS341">
            <v>0.20807061664163065</v>
          </cell>
          <cell r="AT341">
            <v>0.33560681104106521</v>
          </cell>
          <cell r="AU341">
            <v>7.6015840779129873E-2</v>
          </cell>
          <cell r="AV341">
            <v>2.5445755052769522E-2</v>
          </cell>
          <cell r="AW341">
            <v>7.6015840779129873E-2</v>
          </cell>
          <cell r="AX341">
            <v>1.0674743021576491E-2</v>
          </cell>
          <cell r="AY341">
            <v>2.5445755052769522E-2</v>
          </cell>
          <cell r="AZ341">
            <v>1.0674743021576491E-2</v>
          </cell>
          <cell r="BA341">
            <v>7.6015840779129873E-2</v>
          </cell>
          <cell r="BB341">
            <v>7.6015840779129873E-2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0</v>
          </cell>
          <cell r="BS341">
            <v>13</v>
          </cell>
        </row>
        <row r="342">
          <cell r="AP342">
            <v>0.26779343027738423</v>
          </cell>
          <cell r="AQ342">
            <v>3.5319564684467459</v>
          </cell>
          <cell r="AR342">
            <v>6.5416016087039175</v>
          </cell>
          <cell r="AS342">
            <v>0.79999759156083849</v>
          </cell>
          <cell r="AT342">
            <v>0.33560681104106521</v>
          </cell>
          <cell r="AU342">
            <v>1.4816902695901815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0</v>
          </cell>
          <cell r="BS342">
            <v>6</v>
          </cell>
        </row>
        <row r="343">
          <cell r="AP343">
            <v>2.3898874062751463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0</v>
          </cell>
          <cell r="BR343">
            <v>0</v>
          </cell>
          <cell r="BS343">
            <v>1</v>
          </cell>
        </row>
        <row r="344">
          <cell r="AP344">
            <v>2.3898874062751463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0</v>
          </cell>
          <cell r="BR344">
            <v>0</v>
          </cell>
          <cell r="BS344">
            <v>1</v>
          </cell>
        </row>
        <row r="345">
          <cell r="AP345">
            <v>1.0460309515500581</v>
          </cell>
          <cell r="AQ345">
            <v>0.79999759156083849</v>
          </cell>
          <cell r="AR345">
            <v>1.0674743021576491E-2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0</v>
          </cell>
          <cell r="BR345">
            <v>0</v>
          </cell>
          <cell r="BS345">
            <v>3</v>
          </cell>
        </row>
        <row r="346">
          <cell r="AP346">
            <v>7.6015840779129873E-2</v>
          </cell>
          <cell r="AQ346">
            <v>57.13608182523906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0</v>
          </cell>
          <cell r="BR346">
            <v>0</v>
          </cell>
          <cell r="BS346">
            <v>2</v>
          </cell>
        </row>
        <row r="347">
          <cell r="AP347">
            <v>46.583355245426716</v>
          </cell>
          <cell r="AQ347">
            <v>46.583355245426716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0</v>
          </cell>
          <cell r="BR347">
            <v>0</v>
          </cell>
          <cell r="BS347">
            <v>2</v>
          </cell>
        </row>
        <row r="348">
          <cell r="AP348">
            <v>0.33560681104106521</v>
          </cell>
          <cell r="AQ348">
            <v>0.33560681104106521</v>
          </cell>
          <cell r="AR348">
            <v>8.4192470930197576</v>
          </cell>
          <cell r="AS348">
            <v>7.6015840779129873E-2</v>
          </cell>
          <cell r="AT348">
            <v>7.6015840779129873E-2</v>
          </cell>
          <cell r="AU348">
            <v>7.6015840779129873E-2</v>
          </cell>
          <cell r="AV348">
            <v>15.593442563575659</v>
          </cell>
          <cell r="AW348">
            <v>1.4816902695901815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0</v>
          </cell>
          <cell r="BR348">
            <v>0</v>
          </cell>
          <cell r="BS348">
            <v>8</v>
          </cell>
        </row>
        <row r="349">
          <cell r="AP349">
            <v>0.79999759156083849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0</v>
          </cell>
          <cell r="BR349">
            <v>0</v>
          </cell>
          <cell r="BS349">
            <v>1</v>
          </cell>
        </row>
        <row r="350">
          <cell r="AP350">
            <v>1.0674743021576491E-2</v>
          </cell>
          <cell r="AQ350">
            <v>1.0674743021576491E-2</v>
          </cell>
          <cell r="AR350">
            <v>1.0674743021576491E-2</v>
          </cell>
          <cell r="AS350">
            <v>1.0674743021576491E-2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0</v>
          </cell>
          <cell r="BR350">
            <v>0</v>
          </cell>
          <cell r="BS350">
            <v>4</v>
          </cell>
        </row>
        <row r="351">
          <cell r="AP351">
            <v>0.33560681104106521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0</v>
          </cell>
          <cell r="BS351">
            <v>1</v>
          </cell>
        </row>
        <row r="352">
          <cell r="AP352">
            <v>2.3898874062751463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0</v>
          </cell>
          <cell r="BR352">
            <v>0</v>
          </cell>
          <cell r="BS352">
            <v>1</v>
          </cell>
        </row>
        <row r="353">
          <cell r="AP353">
            <v>1.0460309515500581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0</v>
          </cell>
          <cell r="BS353">
            <v>1</v>
          </cell>
        </row>
        <row r="354">
          <cell r="AP354">
            <v>0.33560681104106521</v>
          </cell>
          <cell r="AQ354">
            <v>0.58876638182458796</v>
          </cell>
          <cell r="AR354">
            <v>0.79999759156083849</v>
          </cell>
          <cell r="AS354">
            <v>0.33560681104106521</v>
          </cell>
          <cell r="AT354">
            <v>4.9140791166603046</v>
          </cell>
          <cell r="AU354">
            <v>0.33560681104106521</v>
          </cell>
          <cell r="AV354">
            <v>1.4816902695901815</v>
          </cell>
          <cell r="AW354">
            <v>1.4816902695901815</v>
          </cell>
          <cell r="AX354">
            <v>0.33560681104106521</v>
          </cell>
          <cell r="AY354">
            <v>0.79999759156083849</v>
          </cell>
          <cell r="AZ354">
            <v>2.3898874062751463</v>
          </cell>
          <cell r="BA354">
            <v>0.79999759156083849</v>
          </cell>
          <cell r="BB354">
            <v>3.5319564684467459</v>
          </cell>
          <cell r="BC354">
            <v>0.79999759156083849</v>
          </cell>
          <cell r="BD354">
            <v>0.33560681104106521</v>
          </cell>
          <cell r="BE354">
            <v>0.33560681104106521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0</v>
          </cell>
          <cell r="BS354">
            <v>16</v>
          </cell>
        </row>
        <row r="355">
          <cell r="AP355">
            <v>1.4816902695901815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0</v>
          </cell>
          <cell r="BR355">
            <v>0</v>
          </cell>
          <cell r="BS355">
            <v>1</v>
          </cell>
        </row>
        <row r="356">
          <cell r="AP356">
            <v>1.4816902695901815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0</v>
          </cell>
          <cell r="BS356">
            <v>1</v>
          </cell>
        </row>
        <row r="357">
          <cell r="AP357">
            <v>0.33560681104106521</v>
          </cell>
          <cell r="AQ357">
            <v>0.79999759156083849</v>
          </cell>
          <cell r="AR357">
            <v>119.12348662230741</v>
          </cell>
          <cell r="AS357">
            <v>7.6015840779129873E-2</v>
          </cell>
          <cell r="AT357">
            <v>0.33560681104106521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0</v>
          </cell>
          <cell r="BR357">
            <v>0</v>
          </cell>
          <cell r="BS357">
            <v>5</v>
          </cell>
        </row>
        <row r="358">
          <cell r="AP358">
            <v>0.33560681104106521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0</v>
          </cell>
          <cell r="BR358">
            <v>0</v>
          </cell>
          <cell r="BS358">
            <v>1</v>
          </cell>
        </row>
        <row r="359">
          <cell r="AP359">
            <v>1.4816902695901815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0</v>
          </cell>
          <cell r="BR359">
            <v>0</v>
          </cell>
          <cell r="BS359">
            <v>1</v>
          </cell>
        </row>
        <row r="360">
          <cell r="AP360">
            <v>0.79999759156083849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0</v>
          </cell>
          <cell r="BR360">
            <v>0</v>
          </cell>
          <cell r="BS360">
            <v>1</v>
          </cell>
        </row>
        <row r="361">
          <cell r="AP361">
            <v>1.0460309515500581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0</v>
          </cell>
          <cell r="BR361">
            <v>0</v>
          </cell>
          <cell r="BS361">
            <v>1</v>
          </cell>
        </row>
        <row r="362">
          <cell r="AP362">
            <v>1.4816902695901815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0</v>
          </cell>
          <cell r="BR362">
            <v>0</v>
          </cell>
          <cell r="BS362">
            <v>1</v>
          </cell>
        </row>
        <row r="363">
          <cell r="AP363">
            <v>0.33560681104106521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0</v>
          </cell>
          <cell r="BR363">
            <v>0</v>
          </cell>
          <cell r="BS363">
            <v>1</v>
          </cell>
        </row>
        <row r="364">
          <cell r="AP364">
            <v>0.79999759156083849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0</v>
          </cell>
          <cell r="BR364">
            <v>0</v>
          </cell>
          <cell r="BS364">
            <v>1</v>
          </cell>
        </row>
        <row r="365">
          <cell r="AP365">
            <v>0.79999759156083849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0</v>
          </cell>
          <cell r="BR365">
            <v>0</v>
          </cell>
          <cell r="BS365">
            <v>1</v>
          </cell>
        </row>
        <row r="366">
          <cell r="AP366">
            <v>0.33560681104106521</v>
          </cell>
          <cell r="AQ366">
            <v>0.79999759156083849</v>
          </cell>
          <cell r="AR366">
            <v>0.33560681104106521</v>
          </cell>
          <cell r="AS366">
            <v>0.4959851430652738</v>
          </cell>
          <cell r="AT366">
            <v>0.33560681104106521</v>
          </cell>
          <cell r="AU366">
            <v>0.33560681104106521</v>
          </cell>
          <cell r="AV366">
            <v>0.79999759156083849</v>
          </cell>
          <cell r="AW366">
            <v>7.6015840779129873E-2</v>
          </cell>
          <cell r="AX366">
            <v>7.6015840779129873E-2</v>
          </cell>
          <cell r="AY366">
            <v>0.33560681104106521</v>
          </cell>
          <cell r="AZ366">
            <v>0.79999759156083849</v>
          </cell>
          <cell r="BA366">
            <v>0.33560681104106521</v>
          </cell>
          <cell r="BB366">
            <v>7.6015840779129873E-2</v>
          </cell>
          <cell r="BC366">
            <v>0.20807061664163065</v>
          </cell>
          <cell r="BD366">
            <v>2.5445755052769522E-2</v>
          </cell>
          <cell r="BE366">
            <v>0.33560681104106521</v>
          </cell>
          <cell r="BF366">
            <v>0.33560681104106521</v>
          </cell>
          <cell r="BG366">
            <v>0.20807061664163065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0</v>
          </cell>
          <cell r="BR366">
            <v>0</v>
          </cell>
          <cell r="BS366">
            <v>18</v>
          </cell>
        </row>
        <row r="367">
          <cell r="AP367">
            <v>0.79999759156083849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0</v>
          </cell>
          <cell r="BR367">
            <v>0</v>
          </cell>
          <cell r="BS367">
            <v>1</v>
          </cell>
        </row>
        <row r="368">
          <cell r="AP368">
            <v>1.0674743021576491E-2</v>
          </cell>
          <cell r="AQ368">
            <v>1.0674743021576491E-2</v>
          </cell>
          <cell r="AR368">
            <v>7.6015840779129873E-2</v>
          </cell>
          <cell r="AS368">
            <v>0.33560681104106521</v>
          </cell>
          <cell r="AT368">
            <v>2.5445755052769522E-2</v>
          </cell>
          <cell r="AU368">
            <v>7.6015840779129873E-2</v>
          </cell>
          <cell r="AV368">
            <v>1.0674743021576491E-2</v>
          </cell>
          <cell r="AW368">
            <v>2.5445755052769522E-2</v>
          </cell>
          <cell r="AX368">
            <v>2.5445755052769522E-2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0</v>
          </cell>
          <cell r="BR368">
            <v>0</v>
          </cell>
          <cell r="BS368">
            <v>9</v>
          </cell>
        </row>
        <row r="369">
          <cell r="AP369">
            <v>1.0460309515500581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0</v>
          </cell>
          <cell r="BR369">
            <v>0</v>
          </cell>
          <cell r="BS369">
            <v>1</v>
          </cell>
        </row>
        <row r="370">
          <cell r="AP370">
            <v>0.33560681104106521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0</v>
          </cell>
          <cell r="BR370">
            <v>0</v>
          </cell>
          <cell r="BS370">
            <v>1</v>
          </cell>
        </row>
        <row r="371">
          <cell r="AP371">
            <v>1.4816902695901815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0</v>
          </cell>
          <cell r="BR371">
            <v>0</v>
          </cell>
          <cell r="BS371">
            <v>1</v>
          </cell>
        </row>
        <row r="372">
          <cell r="AP372">
            <v>0.79999759156083849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0</v>
          </cell>
          <cell r="BS372">
            <v>1</v>
          </cell>
        </row>
        <row r="373">
          <cell r="AP373">
            <v>0.58876638182458796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0</v>
          </cell>
          <cell r="BS373">
            <v>1</v>
          </cell>
        </row>
        <row r="374">
          <cell r="AP374">
            <v>0.79999759156083849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0</v>
          </cell>
          <cell r="BS374">
            <v>1</v>
          </cell>
        </row>
        <row r="375">
          <cell r="AP375">
            <v>0.33560681104106521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0</v>
          </cell>
          <cell r="BR375">
            <v>0</v>
          </cell>
          <cell r="BS375">
            <v>1</v>
          </cell>
        </row>
        <row r="376">
          <cell r="AP376">
            <v>1.4816902695901815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0</v>
          </cell>
          <cell r="BR376">
            <v>0</v>
          </cell>
          <cell r="BS376">
            <v>1</v>
          </cell>
        </row>
        <row r="377">
          <cell r="AP377">
            <v>0.79999759156083849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0</v>
          </cell>
          <cell r="BR377">
            <v>0</v>
          </cell>
          <cell r="BS377">
            <v>1</v>
          </cell>
        </row>
        <row r="378">
          <cell r="AP378">
            <v>0.20807061664163065</v>
          </cell>
          <cell r="AQ378">
            <v>7.6015840779129873E-2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0</v>
          </cell>
          <cell r="BR378">
            <v>0</v>
          </cell>
          <cell r="BS378">
            <v>2</v>
          </cell>
        </row>
        <row r="379">
          <cell r="AP379">
            <v>0.79999759156083849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0</v>
          </cell>
          <cell r="BR379">
            <v>0</v>
          </cell>
          <cell r="BS379">
            <v>1</v>
          </cell>
        </row>
        <row r="380">
          <cell r="AP380">
            <v>0.79999759156083849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0</v>
          </cell>
          <cell r="BR380">
            <v>0</v>
          </cell>
          <cell r="BS380">
            <v>1</v>
          </cell>
        </row>
        <row r="381">
          <cell r="AP381">
            <v>1.1822969822076275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0</v>
          </cell>
          <cell r="BR381">
            <v>0</v>
          </cell>
          <cell r="BS381">
            <v>1</v>
          </cell>
        </row>
        <row r="382">
          <cell r="AP382">
            <v>0.79999759156083849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0</v>
          </cell>
          <cell r="BR382">
            <v>0</v>
          </cell>
          <cell r="BS382">
            <v>1</v>
          </cell>
        </row>
        <row r="383">
          <cell r="AP383">
            <v>7.6015840779129873E-2</v>
          </cell>
          <cell r="AQ383">
            <v>7.6015840779129873E-2</v>
          </cell>
          <cell r="AR383">
            <v>0.33560681104106521</v>
          </cell>
          <cell r="AS383">
            <v>0.20807061664163065</v>
          </cell>
          <cell r="AT383">
            <v>0.20807061664163065</v>
          </cell>
          <cell r="AU383">
            <v>1.0674743021576491E-2</v>
          </cell>
          <cell r="AV383">
            <v>2.5445755052769522E-2</v>
          </cell>
          <cell r="AW383">
            <v>2.5445755052769522E-2</v>
          </cell>
          <cell r="AX383">
            <v>0.33560681104106521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0</v>
          </cell>
          <cell r="BR383">
            <v>0</v>
          </cell>
          <cell r="BS383">
            <v>9</v>
          </cell>
        </row>
        <row r="384">
          <cell r="AP384">
            <v>0.79999759156083849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0</v>
          </cell>
          <cell r="BR384">
            <v>0</v>
          </cell>
          <cell r="BS384">
            <v>1</v>
          </cell>
        </row>
        <row r="385">
          <cell r="AP385">
            <v>0.79999759156083849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0</v>
          </cell>
          <cell r="BR385">
            <v>0</v>
          </cell>
          <cell r="BS385">
            <v>1</v>
          </cell>
        </row>
        <row r="386">
          <cell r="AP386">
            <v>0.33560681104106521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0</v>
          </cell>
          <cell r="BR386">
            <v>0</v>
          </cell>
          <cell r="BS386">
            <v>1</v>
          </cell>
        </row>
        <row r="387">
          <cell r="AP387">
            <v>0.41163325646519155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0</v>
          </cell>
          <cell r="BR387">
            <v>0</v>
          </cell>
          <cell r="BS387">
            <v>1</v>
          </cell>
        </row>
        <row r="388">
          <cell r="AP388">
            <v>0.33560681104106521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0</v>
          </cell>
          <cell r="BR388">
            <v>0</v>
          </cell>
          <cell r="BS388">
            <v>1</v>
          </cell>
        </row>
        <row r="389">
          <cell r="AP389">
            <v>1.0460309515500581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1</v>
          </cell>
        </row>
        <row r="390">
          <cell r="AP390">
            <v>7.6015840779129873E-2</v>
          </cell>
          <cell r="AQ390">
            <v>2.5445755052769522E-2</v>
          </cell>
          <cell r="AR390">
            <v>7.6015840779129873E-2</v>
          </cell>
          <cell r="AS390">
            <v>0.33560681104106521</v>
          </cell>
          <cell r="AT390">
            <v>0.79999759156083849</v>
          </cell>
          <cell r="AU390">
            <v>0.33560681104106521</v>
          </cell>
          <cell r="AV390">
            <v>0.33560681104106521</v>
          </cell>
          <cell r="AW390">
            <v>0.79999759156083849</v>
          </cell>
          <cell r="AX390">
            <v>7.6015840779129873E-2</v>
          </cell>
          <cell r="AY390">
            <v>0.33560681104106521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0</v>
          </cell>
          <cell r="BR390">
            <v>0</v>
          </cell>
          <cell r="BS390">
            <v>10</v>
          </cell>
        </row>
        <row r="391">
          <cell r="AP391">
            <v>0.79999759156083849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0</v>
          </cell>
          <cell r="BR391">
            <v>0</v>
          </cell>
          <cell r="BS391">
            <v>1</v>
          </cell>
        </row>
        <row r="392">
          <cell r="AP392">
            <v>0.79999759156083849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1</v>
          </cell>
        </row>
        <row r="393">
          <cell r="AP393">
            <v>0.33560681104106521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0</v>
          </cell>
          <cell r="BR393">
            <v>0</v>
          </cell>
          <cell r="BS393">
            <v>1</v>
          </cell>
        </row>
        <row r="394">
          <cell r="AP394">
            <v>0.33560681104106521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0</v>
          </cell>
          <cell r="BR394">
            <v>0</v>
          </cell>
          <cell r="BS394">
            <v>1</v>
          </cell>
        </row>
        <row r="395">
          <cell r="AP395">
            <v>1.4816902695901815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1</v>
          </cell>
        </row>
        <row r="396">
          <cell r="AP396">
            <v>0.79999759156083849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1</v>
          </cell>
        </row>
        <row r="397">
          <cell r="AP397">
            <v>0.4959851430652738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1</v>
          </cell>
        </row>
        <row r="398">
          <cell r="AP398">
            <v>0.4959851430652738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1</v>
          </cell>
        </row>
        <row r="399">
          <cell r="AP399">
            <v>0.33560681104106521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0</v>
          </cell>
          <cell r="BR399">
            <v>0</v>
          </cell>
          <cell r="BS399">
            <v>1</v>
          </cell>
        </row>
        <row r="400">
          <cell r="AP400">
            <v>1.4816902695901815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0</v>
          </cell>
          <cell r="BR400">
            <v>0</v>
          </cell>
          <cell r="BS400">
            <v>1</v>
          </cell>
        </row>
        <row r="401">
          <cell r="AP401">
            <v>0.33560681104106521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0</v>
          </cell>
          <cell r="BR401">
            <v>0</v>
          </cell>
          <cell r="BS401">
            <v>1</v>
          </cell>
        </row>
        <row r="402">
          <cell r="AP402">
            <v>1.4816902695901815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1</v>
          </cell>
        </row>
        <row r="403">
          <cell r="AP403">
            <v>0.79999759156083849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0</v>
          </cell>
          <cell r="BR403">
            <v>0</v>
          </cell>
          <cell r="BS403">
            <v>1</v>
          </cell>
        </row>
        <row r="404">
          <cell r="AP404">
            <v>1.4816902695901815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0</v>
          </cell>
          <cell r="BR404">
            <v>0</v>
          </cell>
          <cell r="BS404">
            <v>1</v>
          </cell>
        </row>
        <row r="405">
          <cell r="AP405">
            <v>0.33560681104106521</v>
          </cell>
          <cell r="AQ405">
            <v>7.6015840779129873E-2</v>
          </cell>
          <cell r="AR405">
            <v>1.0674743021576491E-2</v>
          </cell>
          <cell r="AS405">
            <v>7.6015840779129873E-2</v>
          </cell>
          <cell r="AT405">
            <v>7.6015840779129873E-2</v>
          </cell>
          <cell r="AU405">
            <v>7.6015840779129873E-2</v>
          </cell>
          <cell r="AV405">
            <v>2.5445755052769522E-2</v>
          </cell>
          <cell r="AW405">
            <v>4.7128551462890987E-2</v>
          </cell>
          <cell r="AX405">
            <v>0.33560681104106521</v>
          </cell>
          <cell r="AY405">
            <v>0.79999759156083849</v>
          </cell>
          <cell r="AZ405">
            <v>0.33560681104106521</v>
          </cell>
          <cell r="BA405">
            <v>0.33560681104106521</v>
          </cell>
          <cell r="BB405">
            <v>0.33560681104106521</v>
          </cell>
          <cell r="BC405">
            <v>0.79999759156083849</v>
          </cell>
          <cell r="BD405">
            <v>1.4816902695901815</v>
          </cell>
          <cell r="BE405">
            <v>1.4816902695901815</v>
          </cell>
          <cell r="BF405">
            <v>0.79999759156083849</v>
          </cell>
          <cell r="BG405">
            <v>0.33560681104106521</v>
          </cell>
          <cell r="BH405">
            <v>0.79999759156083849</v>
          </cell>
          <cell r="BI405">
            <v>0.79999759156083849</v>
          </cell>
          <cell r="BJ405">
            <v>0.79999759156083849</v>
          </cell>
          <cell r="BK405">
            <v>1.4816902695901815</v>
          </cell>
          <cell r="BL405">
            <v>1.4816902695901815</v>
          </cell>
          <cell r="BM405">
            <v>1.4816902695901815</v>
          </cell>
          <cell r="BN405">
            <v>0.58876638182458796</v>
          </cell>
          <cell r="BO405">
            <v>0.33560681104106521</v>
          </cell>
          <cell r="BP405">
            <v>1.4816902695901815</v>
          </cell>
          <cell r="BQ405">
            <v>0.33560681104106521</v>
          </cell>
          <cell r="BR405">
            <v>0.33560681104106521</v>
          </cell>
          <cell r="BS405">
            <v>29</v>
          </cell>
        </row>
        <row r="406">
          <cell r="AP406">
            <v>1.1822969822076275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0</v>
          </cell>
          <cell r="BR406">
            <v>0</v>
          </cell>
          <cell r="BS406">
            <v>1</v>
          </cell>
        </row>
        <row r="407">
          <cell r="AP407">
            <v>0.33560681104106521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0</v>
          </cell>
          <cell r="BR407">
            <v>0</v>
          </cell>
          <cell r="BS407">
            <v>1</v>
          </cell>
        </row>
        <row r="408">
          <cell r="AP408">
            <v>1.0460309515500581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0</v>
          </cell>
          <cell r="BR408">
            <v>0</v>
          </cell>
          <cell r="BS408">
            <v>1</v>
          </cell>
        </row>
        <row r="409">
          <cell r="AP409">
            <v>0.33560681104106521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1</v>
          </cell>
        </row>
        <row r="410">
          <cell r="AP410">
            <v>0.79999759156083849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0</v>
          </cell>
          <cell r="BR410">
            <v>0</v>
          </cell>
          <cell r="BS410">
            <v>1</v>
          </cell>
        </row>
        <row r="411">
          <cell r="AP411">
            <v>0.79999759156083849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0</v>
          </cell>
          <cell r="BQ411">
            <v>0</v>
          </cell>
          <cell r="BR411">
            <v>0</v>
          </cell>
          <cell r="BS411">
            <v>1</v>
          </cell>
        </row>
        <row r="412">
          <cell r="AP412">
            <v>0.79999759156083849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0</v>
          </cell>
          <cell r="BR412">
            <v>0</v>
          </cell>
          <cell r="BS412">
            <v>1</v>
          </cell>
        </row>
        <row r="413">
          <cell r="AP413">
            <v>1.0460309515500581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0</v>
          </cell>
          <cell r="BR413">
            <v>0</v>
          </cell>
          <cell r="BS413">
            <v>1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8A8EB-E890-406A-9272-BDE3A48CA0A6}">
  <sheetPr>
    <outlinePr summaryBelow="0" summaryRight="0"/>
  </sheetPr>
  <dimension ref="A1:FA370"/>
  <sheetViews>
    <sheetView zoomScale="90" zoomScaleNormal="90" workbookViewId="0">
      <pane xSplit="1" topLeftCell="EQ1" activePane="topRight" state="frozen"/>
      <selection pane="topRight" activeCell="FA1" sqref="FA1"/>
    </sheetView>
  </sheetViews>
  <sheetFormatPr defaultColWidth="14.42578125" defaultRowHeight="15.75" customHeight="1" x14ac:dyDescent="0.2"/>
  <cols>
    <col min="2" max="2" width="9.140625" style="18" customWidth="1"/>
    <col min="3" max="3" width="9.140625" style="94" customWidth="1"/>
    <col min="4" max="4" width="9.140625" customWidth="1"/>
    <col min="5" max="5" width="9" customWidth="1"/>
    <col min="6" max="6" width="13.28515625" style="23" bestFit="1" customWidth="1"/>
    <col min="7" max="7" width="14.7109375" style="20" customWidth="1"/>
    <col min="8" max="9" width="15.28515625" style="69" bestFit="1" customWidth="1"/>
    <col min="10" max="10" width="16.85546875" style="69" bestFit="1" customWidth="1"/>
    <col min="11" max="12" width="14.7109375" style="69" customWidth="1"/>
    <col min="13" max="13" width="14.42578125" style="23"/>
    <col min="14" max="14" width="16" bestFit="1" customWidth="1"/>
    <col min="15" max="15" width="14.42578125" style="23"/>
    <col min="18" max="18" width="14.42578125" style="9"/>
    <col min="20" max="20" width="14.42578125" customWidth="1"/>
    <col min="21" max="21" width="14.42578125" style="9"/>
    <col min="24" max="24" width="14.42578125" style="9"/>
    <col min="27" max="27" width="14.42578125" style="9"/>
    <col min="30" max="30" width="14.42578125" style="9"/>
    <col min="33" max="33" width="14.42578125" style="9"/>
    <col min="36" max="36" width="14.42578125" style="9"/>
    <col min="39" max="39" width="14.42578125" style="9"/>
    <col min="42" max="42" width="14.42578125" style="9"/>
    <col min="45" max="45" width="14.42578125" style="9"/>
    <col min="48" max="48" width="14.42578125" style="9"/>
    <col min="51" max="51" width="14.42578125" style="9"/>
    <col min="54" max="54" width="14.42578125" style="9"/>
    <col min="57" max="57" width="14.42578125" style="9"/>
    <col min="60" max="60" width="14.42578125" style="9"/>
    <col min="63" max="63" width="14.42578125" style="9"/>
    <col min="66" max="66" width="14.42578125" style="9"/>
    <col min="69" max="69" width="14.42578125" style="9"/>
    <col min="72" max="72" width="14.42578125" style="9"/>
    <col min="75" max="75" width="14.42578125" style="9"/>
    <col min="78" max="78" width="14.42578125" style="9"/>
    <col min="81" max="81" width="14.42578125" style="9"/>
    <col min="84" max="84" width="14.42578125" style="9"/>
    <col min="87" max="87" width="14.42578125" style="9"/>
    <col min="90" max="90" width="14.42578125" style="9"/>
    <col min="93" max="93" width="14.42578125" style="9"/>
    <col min="96" max="96" width="14.42578125" style="9"/>
    <col min="99" max="99" width="14.42578125" style="9"/>
    <col min="102" max="102" width="14.42578125" style="9"/>
    <col min="105" max="105" width="14.42578125" style="9"/>
    <col min="108" max="108" width="14.42578125" style="9"/>
    <col min="111" max="111" width="14.42578125" style="9"/>
    <col min="127" max="156" width="14" customWidth="1"/>
  </cols>
  <sheetData>
    <row r="1" spans="1:157" s="39" customFormat="1" ht="33.6" customHeight="1" thickBot="1" x14ac:dyDescent="0.25">
      <c r="A1" s="26" t="s">
        <v>0</v>
      </c>
      <c r="B1" s="14" t="s">
        <v>1</v>
      </c>
      <c r="C1" s="95" t="s">
        <v>241</v>
      </c>
      <c r="D1" s="74" t="s">
        <v>13</v>
      </c>
      <c r="E1" s="74" t="s">
        <v>15</v>
      </c>
      <c r="F1" s="74" t="s">
        <v>969</v>
      </c>
      <c r="G1" s="29" t="s">
        <v>971</v>
      </c>
      <c r="H1" s="74" t="s">
        <v>1296</v>
      </c>
      <c r="I1" s="76" t="s">
        <v>1297</v>
      </c>
      <c r="J1" s="76" t="s">
        <v>1298</v>
      </c>
      <c r="K1" s="76" t="s">
        <v>1295</v>
      </c>
      <c r="L1" s="76" t="s">
        <v>1023</v>
      </c>
      <c r="M1" s="31" t="s">
        <v>1021</v>
      </c>
      <c r="N1" s="30" t="s">
        <v>966</v>
      </c>
      <c r="O1" s="31" t="s">
        <v>970</v>
      </c>
      <c r="P1" s="32" t="s">
        <v>82</v>
      </c>
      <c r="Q1" s="33" t="s">
        <v>83</v>
      </c>
      <c r="R1" s="34" t="s">
        <v>974</v>
      </c>
      <c r="S1" s="32" t="s">
        <v>82</v>
      </c>
      <c r="T1" s="33" t="s">
        <v>83</v>
      </c>
      <c r="U1" s="34" t="s">
        <v>975</v>
      </c>
      <c r="V1" s="35" t="s">
        <v>82</v>
      </c>
      <c r="W1" s="35" t="s">
        <v>83</v>
      </c>
      <c r="X1" s="36" t="s">
        <v>976</v>
      </c>
      <c r="Y1" s="35" t="s">
        <v>82</v>
      </c>
      <c r="Z1" s="35" t="s">
        <v>83</v>
      </c>
      <c r="AA1" s="36" t="s">
        <v>977</v>
      </c>
      <c r="AB1" s="35" t="s">
        <v>82</v>
      </c>
      <c r="AC1" s="35" t="s">
        <v>83</v>
      </c>
      <c r="AD1" s="36" t="s">
        <v>978</v>
      </c>
      <c r="AE1" s="35" t="s">
        <v>82</v>
      </c>
      <c r="AF1" s="35" t="s">
        <v>83</v>
      </c>
      <c r="AG1" s="36" t="s">
        <v>979</v>
      </c>
      <c r="AH1" s="35" t="s">
        <v>82</v>
      </c>
      <c r="AI1" s="35" t="s">
        <v>83</v>
      </c>
      <c r="AJ1" s="36" t="s">
        <v>980</v>
      </c>
      <c r="AK1" s="35" t="s">
        <v>82</v>
      </c>
      <c r="AL1" s="35" t="s">
        <v>83</v>
      </c>
      <c r="AM1" s="36" t="s">
        <v>981</v>
      </c>
      <c r="AN1" s="35" t="s">
        <v>82</v>
      </c>
      <c r="AO1" s="35" t="s">
        <v>83</v>
      </c>
      <c r="AP1" s="36" t="s">
        <v>982</v>
      </c>
      <c r="AQ1" s="37" t="s">
        <v>82</v>
      </c>
      <c r="AR1" s="37" t="s">
        <v>83</v>
      </c>
      <c r="AS1" s="38" t="s">
        <v>983</v>
      </c>
      <c r="AT1" s="37" t="s">
        <v>82</v>
      </c>
      <c r="AU1" s="37" t="s">
        <v>83</v>
      </c>
      <c r="AV1" s="38" t="s">
        <v>984</v>
      </c>
      <c r="AW1" s="37" t="s">
        <v>82</v>
      </c>
      <c r="AX1" s="37" t="s">
        <v>83</v>
      </c>
      <c r="AY1" s="38" t="s">
        <v>985</v>
      </c>
      <c r="AZ1" s="37" t="s">
        <v>82</v>
      </c>
      <c r="BA1" s="37" t="s">
        <v>83</v>
      </c>
      <c r="BB1" s="38" t="s">
        <v>986</v>
      </c>
      <c r="BC1" s="37" t="s">
        <v>82</v>
      </c>
      <c r="BD1" s="37" t="s">
        <v>83</v>
      </c>
      <c r="BE1" s="38" t="s">
        <v>987</v>
      </c>
      <c r="BF1" s="37" t="s">
        <v>82</v>
      </c>
      <c r="BG1" s="37" t="s">
        <v>83</v>
      </c>
      <c r="BH1" s="38" t="s">
        <v>988</v>
      </c>
      <c r="BI1" s="37" t="s">
        <v>82</v>
      </c>
      <c r="BJ1" s="37" t="s">
        <v>83</v>
      </c>
      <c r="BK1" s="38" t="s">
        <v>989</v>
      </c>
      <c r="BL1" s="37" t="s">
        <v>82</v>
      </c>
      <c r="BM1" s="37" t="s">
        <v>83</v>
      </c>
      <c r="BN1" s="38" t="s">
        <v>990</v>
      </c>
      <c r="BO1" s="37" t="s">
        <v>82</v>
      </c>
      <c r="BP1" s="37" t="s">
        <v>83</v>
      </c>
      <c r="BQ1" s="38" t="s">
        <v>991</v>
      </c>
      <c r="BR1" s="37" t="s">
        <v>82</v>
      </c>
      <c r="BS1" s="37" t="s">
        <v>83</v>
      </c>
      <c r="BT1" s="38" t="s">
        <v>992</v>
      </c>
      <c r="BU1" s="37" t="s">
        <v>82</v>
      </c>
      <c r="BV1" s="37" t="s">
        <v>83</v>
      </c>
      <c r="BW1" s="38" t="s">
        <v>993</v>
      </c>
      <c r="BX1" s="37" t="s">
        <v>82</v>
      </c>
      <c r="BY1" s="37" t="s">
        <v>83</v>
      </c>
      <c r="BZ1" s="38" t="s">
        <v>994</v>
      </c>
      <c r="CA1" s="37" t="s">
        <v>82</v>
      </c>
      <c r="CB1" s="37" t="s">
        <v>83</v>
      </c>
      <c r="CC1" s="38" t="s">
        <v>995</v>
      </c>
      <c r="CD1" s="37" t="s">
        <v>82</v>
      </c>
      <c r="CE1" s="37" t="s">
        <v>83</v>
      </c>
      <c r="CF1" s="38" t="s">
        <v>996</v>
      </c>
      <c r="CG1" s="37" t="s">
        <v>82</v>
      </c>
      <c r="CH1" s="37" t="s">
        <v>83</v>
      </c>
      <c r="CI1" s="38" t="s">
        <v>997</v>
      </c>
      <c r="CJ1" s="37" t="s">
        <v>82</v>
      </c>
      <c r="CK1" s="37" t="s">
        <v>83</v>
      </c>
      <c r="CL1" s="38" t="s">
        <v>998</v>
      </c>
      <c r="CM1" s="37" t="s">
        <v>82</v>
      </c>
      <c r="CN1" s="37" t="s">
        <v>83</v>
      </c>
      <c r="CO1" s="38" t="s">
        <v>999</v>
      </c>
      <c r="CP1" s="37" t="s">
        <v>82</v>
      </c>
      <c r="CQ1" s="37" t="s">
        <v>83</v>
      </c>
      <c r="CR1" s="38" t="s">
        <v>1000</v>
      </c>
      <c r="CS1" s="37" t="s">
        <v>82</v>
      </c>
      <c r="CT1" s="37" t="s">
        <v>83</v>
      </c>
      <c r="CU1" s="38" t="s">
        <v>1001</v>
      </c>
      <c r="CV1" s="37" t="s">
        <v>82</v>
      </c>
      <c r="CW1" s="37" t="s">
        <v>83</v>
      </c>
      <c r="CX1" s="38" t="s">
        <v>1002</v>
      </c>
      <c r="CY1" s="37" t="s">
        <v>82</v>
      </c>
      <c r="CZ1" s="37" t="s">
        <v>83</v>
      </c>
      <c r="DA1" s="38" t="s">
        <v>1003</v>
      </c>
      <c r="DB1" s="37" t="s">
        <v>82</v>
      </c>
      <c r="DC1" s="37" t="s">
        <v>83</v>
      </c>
      <c r="DD1" s="38" t="s">
        <v>1004</v>
      </c>
      <c r="DE1" s="37" t="s">
        <v>82</v>
      </c>
      <c r="DF1" s="37" t="s">
        <v>83</v>
      </c>
      <c r="DG1" s="38" t="s">
        <v>1005</v>
      </c>
      <c r="DH1" s="37" t="s">
        <v>82</v>
      </c>
      <c r="DI1" s="37" t="s">
        <v>83</v>
      </c>
      <c r="DJ1" s="38" t="s">
        <v>1006</v>
      </c>
      <c r="DK1" s="37" t="s">
        <v>82</v>
      </c>
      <c r="DL1" s="37" t="s">
        <v>83</v>
      </c>
      <c r="DM1" s="38" t="s">
        <v>1007</v>
      </c>
      <c r="DN1" s="37" t="s">
        <v>82</v>
      </c>
      <c r="DO1" s="37" t="s">
        <v>83</v>
      </c>
      <c r="DP1" s="38" t="s">
        <v>1008</v>
      </c>
      <c r="DQ1" s="37" t="s">
        <v>82</v>
      </c>
      <c r="DR1" s="37" t="s">
        <v>83</v>
      </c>
      <c r="DS1" s="38" t="s">
        <v>1009</v>
      </c>
      <c r="DT1" s="37" t="s">
        <v>82</v>
      </c>
      <c r="DU1" s="37" t="s">
        <v>83</v>
      </c>
      <c r="DV1" s="38" t="s">
        <v>1010</v>
      </c>
      <c r="DW1" s="37" t="s">
        <v>82</v>
      </c>
      <c r="DX1" s="37" t="s">
        <v>83</v>
      </c>
      <c r="DY1" s="38" t="s">
        <v>1011</v>
      </c>
      <c r="DZ1" s="37" t="s">
        <v>82</v>
      </c>
      <c r="EA1" s="37" t="s">
        <v>83</v>
      </c>
      <c r="EB1" s="38" t="s">
        <v>1012</v>
      </c>
      <c r="EC1" s="37" t="s">
        <v>82</v>
      </c>
      <c r="ED1" s="37" t="s">
        <v>83</v>
      </c>
      <c r="EE1" s="38" t="s">
        <v>1013</v>
      </c>
      <c r="EF1" s="37" t="s">
        <v>82</v>
      </c>
      <c r="EG1" s="37" t="s">
        <v>83</v>
      </c>
      <c r="EH1" s="38" t="s">
        <v>1014</v>
      </c>
      <c r="EI1" s="37" t="s">
        <v>82</v>
      </c>
      <c r="EJ1" s="37" t="s">
        <v>83</v>
      </c>
      <c r="EK1" s="38" t="s">
        <v>1015</v>
      </c>
      <c r="EL1" s="37" t="s">
        <v>82</v>
      </c>
      <c r="EM1" s="37" t="s">
        <v>83</v>
      </c>
      <c r="EN1" s="38" t="s">
        <v>1016</v>
      </c>
      <c r="EO1" s="37" t="s">
        <v>82</v>
      </c>
      <c r="EP1" s="37" t="s">
        <v>83</v>
      </c>
      <c r="EQ1" s="38" t="s">
        <v>1017</v>
      </c>
      <c r="ER1" s="37" t="s">
        <v>82</v>
      </c>
      <c r="ES1" s="37" t="s">
        <v>83</v>
      </c>
      <c r="ET1" s="38" t="s">
        <v>1018</v>
      </c>
      <c r="EU1" s="37" t="s">
        <v>82</v>
      </c>
      <c r="EV1" s="37" t="s">
        <v>83</v>
      </c>
      <c r="EW1" s="38" t="s">
        <v>1019</v>
      </c>
      <c r="EX1" s="37" t="s">
        <v>82</v>
      </c>
      <c r="EY1" s="37" t="s">
        <v>83</v>
      </c>
      <c r="EZ1" s="38" t="s">
        <v>1020</v>
      </c>
      <c r="FA1" s="39" t="s">
        <v>1350</v>
      </c>
    </row>
    <row r="2" spans="1:157" ht="16.899999999999999" customHeight="1" x14ac:dyDescent="0.2">
      <c r="A2" s="1" t="s">
        <v>1046</v>
      </c>
      <c r="B2" s="15">
        <v>1</v>
      </c>
      <c r="C2" s="93" t="s">
        <v>1055</v>
      </c>
      <c r="D2" s="1">
        <v>410</v>
      </c>
      <c r="E2" s="1">
        <v>310</v>
      </c>
      <c r="F2" s="22">
        <f>AVERAGE(D2,E2)</f>
        <v>360</v>
      </c>
      <c r="G2" s="19">
        <f>PI()*((AVERAGE(D2,E2)/2)^2)/10000</f>
        <v>10.178760197630929</v>
      </c>
      <c r="H2" s="77">
        <v>3.806</v>
      </c>
      <c r="I2" s="77">
        <v>3.0139999999999998</v>
      </c>
      <c r="J2" s="77">
        <f>PI()*((AVERAGE(H2,I2)/2)^2)</f>
        <v>9.1326883838018702</v>
      </c>
      <c r="K2" s="77">
        <v>2.3914</v>
      </c>
      <c r="L2" s="77">
        <v>10.378</v>
      </c>
      <c r="M2" s="22">
        <v>139.06063531574372</v>
      </c>
      <c r="N2" s="1">
        <v>7</v>
      </c>
      <c r="O2" s="22">
        <f>SUM(R2,U2,X2,AA2,AD2,AG2,AJ2,AM2,AP2,AS2,AV2,AY2,BB2,BE2,BH2,BK2,BN2,BQ2,BT2,BW2,BZ2,CC2,CF2,CI2,CL2,CO2,CR2,CU2,CX2,DA2,DD2,DG2,DJ2,DM2,DP2,DS2,DV2,DY2,EB2,EE2,EH2,EK2,EN2,EQ2,ET2,EW2)</f>
        <v>32.25</v>
      </c>
      <c r="P2" s="3">
        <v>3.2</v>
      </c>
      <c r="Q2" s="4">
        <v>3.1</v>
      </c>
      <c r="R2" s="8">
        <f>((AVERAGE(P2,Q2)))</f>
        <v>3.1500000000000004</v>
      </c>
      <c r="S2" s="5">
        <v>7.4</v>
      </c>
      <c r="T2" s="1">
        <v>8.8000000000000007</v>
      </c>
      <c r="U2" s="8">
        <f>((AVERAGE(S2,T2)))</f>
        <v>8.1000000000000014</v>
      </c>
      <c r="V2" s="1">
        <v>4.8</v>
      </c>
      <c r="W2" s="1">
        <v>4.3</v>
      </c>
      <c r="X2" s="8">
        <f>((AVERAGE(V2,W2)))</f>
        <v>4.55</v>
      </c>
      <c r="Y2" s="1">
        <v>6</v>
      </c>
      <c r="Z2" s="1">
        <v>5.7</v>
      </c>
      <c r="AA2" s="8">
        <f>((AVERAGE(Y2,Z2)))</f>
        <v>5.85</v>
      </c>
      <c r="AB2" s="21">
        <v>6</v>
      </c>
      <c r="AC2" s="1">
        <v>6</v>
      </c>
      <c r="AD2" s="8">
        <f>((AVERAGE(AB2,AC2)))</f>
        <v>6</v>
      </c>
      <c r="AE2" s="1">
        <v>2.2000000000000002</v>
      </c>
      <c r="AF2" s="1">
        <v>2.2000000000000002</v>
      </c>
      <c r="AG2" s="8">
        <f>((AVERAGE(AE2,AF2)))</f>
        <v>2.2000000000000002</v>
      </c>
      <c r="AH2" s="1">
        <v>2.4</v>
      </c>
      <c r="AI2" s="1">
        <v>2.4</v>
      </c>
      <c r="AJ2" s="8">
        <f>((AVERAGE(AH2,AI2)))</f>
        <v>2.4</v>
      </c>
      <c r="AK2" s="1">
        <v>0</v>
      </c>
      <c r="AL2" s="1">
        <v>0</v>
      </c>
      <c r="AM2" s="8">
        <f>((AVERAGE(AK2,AL2)))</f>
        <v>0</v>
      </c>
      <c r="AN2" s="1">
        <v>0</v>
      </c>
      <c r="AO2" s="1">
        <v>0</v>
      </c>
      <c r="AP2" s="8">
        <f>((AVERAGE(AN2,AO2)))</f>
        <v>0</v>
      </c>
      <c r="AQ2" s="1">
        <v>0</v>
      </c>
      <c r="AR2" s="1">
        <v>0</v>
      </c>
      <c r="AS2" s="8">
        <f>((AVERAGE(AQ2,AR2)))</f>
        <v>0</v>
      </c>
      <c r="AT2" s="1">
        <v>0</v>
      </c>
      <c r="AU2" s="1">
        <v>0</v>
      </c>
      <c r="AV2" s="8">
        <f>((AVERAGE(AT2,AU2)))</f>
        <v>0</v>
      </c>
      <c r="AW2" s="1">
        <v>0</v>
      </c>
      <c r="AX2" s="1">
        <v>0</v>
      </c>
      <c r="AY2" s="8">
        <f>((AVERAGE(AW2,AX2)))</f>
        <v>0</v>
      </c>
      <c r="AZ2" s="1">
        <v>0</v>
      </c>
      <c r="BA2" s="1">
        <v>0</v>
      </c>
      <c r="BB2" s="8">
        <f>((AVERAGE(AZ2,BA2)))</f>
        <v>0</v>
      </c>
      <c r="BC2" s="1">
        <v>0</v>
      </c>
      <c r="BD2" s="1">
        <v>0</v>
      </c>
      <c r="BE2" s="8">
        <f>((AVERAGE(BC2,BD2)))</f>
        <v>0</v>
      </c>
      <c r="BF2" s="1">
        <v>0</v>
      </c>
      <c r="BG2" s="1">
        <v>0</v>
      </c>
      <c r="BH2" s="8">
        <f>((AVERAGE(BF2,BG2)))</f>
        <v>0</v>
      </c>
      <c r="BI2" s="1">
        <v>0</v>
      </c>
      <c r="BJ2" s="1">
        <v>0</v>
      </c>
      <c r="BK2" s="8">
        <f>((AVERAGE(BI2,BJ2)))</f>
        <v>0</v>
      </c>
      <c r="BL2" s="1">
        <v>0</v>
      </c>
      <c r="BM2" s="1">
        <v>0</v>
      </c>
      <c r="BN2" s="8">
        <f>((AVERAGE(BL2,BM2)))</f>
        <v>0</v>
      </c>
      <c r="BO2" s="1">
        <v>0</v>
      </c>
      <c r="BP2" s="1">
        <v>0</v>
      </c>
      <c r="BQ2" s="8">
        <f>((AVERAGE(BO2,BP2)))</f>
        <v>0</v>
      </c>
      <c r="BR2" s="1">
        <v>0</v>
      </c>
      <c r="BS2" s="1">
        <v>0</v>
      </c>
      <c r="BT2" s="8">
        <f>((AVERAGE(BR2,BS2)))</f>
        <v>0</v>
      </c>
      <c r="BU2" s="1">
        <v>0</v>
      </c>
      <c r="BV2" s="1">
        <v>0</v>
      </c>
      <c r="BW2" s="8">
        <f>((AVERAGE(BU2,BV2)))</f>
        <v>0</v>
      </c>
      <c r="BX2" s="1">
        <v>0</v>
      </c>
      <c r="BY2" s="1">
        <v>0</v>
      </c>
      <c r="BZ2" s="8">
        <f>((AVERAGE(BX2,BY2)))</f>
        <v>0</v>
      </c>
      <c r="CA2" s="1">
        <v>0</v>
      </c>
      <c r="CB2" s="1">
        <v>0</v>
      </c>
      <c r="CC2" s="8">
        <f>((AVERAGE(CA2,CB2)))</f>
        <v>0</v>
      </c>
      <c r="CD2" s="1">
        <v>0</v>
      </c>
      <c r="CE2" s="1">
        <v>0</v>
      </c>
      <c r="CF2" s="8">
        <f>((AVERAGE(CD2,CE2)))</f>
        <v>0</v>
      </c>
      <c r="CG2" s="1">
        <v>0</v>
      </c>
      <c r="CH2" s="1">
        <v>0</v>
      </c>
      <c r="CI2" s="8">
        <f>((AVERAGE(CG2,CH2)))</f>
        <v>0</v>
      </c>
      <c r="CJ2" s="1">
        <v>0</v>
      </c>
      <c r="CK2" s="1">
        <v>0</v>
      </c>
      <c r="CL2" s="8">
        <f>((AVERAGE(CJ2,CK2)))</f>
        <v>0</v>
      </c>
      <c r="CM2" s="1">
        <v>0</v>
      </c>
      <c r="CN2" s="1">
        <v>0</v>
      </c>
      <c r="CO2" s="8">
        <f>((AVERAGE(CM2,CN2)))</f>
        <v>0</v>
      </c>
      <c r="CP2" s="1">
        <v>0</v>
      </c>
      <c r="CQ2" s="1">
        <v>0</v>
      </c>
      <c r="CR2" s="8">
        <f>((AVERAGE(CP2,CQ2)))</f>
        <v>0</v>
      </c>
      <c r="CS2" s="1">
        <v>0</v>
      </c>
      <c r="CT2" s="1">
        <v>0</v>
      </c>
      <c r="CU2" s="8">
        <f>((AVERAGE(CS2,CT2)))</f>
        <v>0</v>
      </c>
      <c r="CV2" s="1">
        <v>0</v>
      </c>
      <c r="CW2" s="1">
        <v>0</v>
      </c>
      <c r="CX2" s="8">
        <f>((AVERAGE(CV2,CW2)))</f>
        <v>0</v>
      </c>
      <c r="CY2" s="1">
        <v>0</v>
      </c>
      <c r="CZ2" s="1">
        <v>0</v>
      </c>
      <c r="DA2" s="8">
        <f>((AVERAGE(CY2,CZ2)))</f>
        <v>0</v>
      </c>
      <c r="DB2" s="1">
        <v>0</v>
      </c>
      <c r="DC2" s="1">
        <v>0</v>
      </c>
      <c r="DD2" s="8">
        <f>((AVERAGE(DB2,DC2)))</f>
        <v>0</v>
      </c>
      <c r="DE2" s="1">
        <v>0</v>
      </c>
      <c r="DF2" s="1">
        <v>0</v>
      </c>
      <c r="DG2" s="8">
        <f>((AVERAGE(DE2,DF2)))</f>
        <v>0</v>
      </c>
      <c r="DH2" s="1">
        <v>0</v>
      </c>
      <c r="DI2" s="1">
        <v>0</v>
      </c>
      <c r="DJ2" s="8">
        <f>((AVERAGE(DH2,DI2)))</f>
        <v>0</v>
      </c>
      <c r="DK2" s="1">
        <v>0</v>
      </c>
      <c r="DL2" s="1">
        <v>0</v>
      </c>
      <c r="DM2" s="8">
        <f>((AVERAGE(DK2,DL2)))</f>
        <v>0</v>
      </c>
      <c r="DN2" s="1">
        <v>0</v>
      </c>
      <c r="DO2" s="1">
        <v>0</v>
      </c>
      <c r="DP2" s="8">
        <f>((AVERAGE(DN2,DO2)))</f>
        <v>0</v>
      </c>
      <c r="DQ2" s="1">
        <v>0</v>
      </c>
      <c r="DR2" s="1">
        <v>0</v>
      </c>
      <c r="DS2" s="8">
        <f>((AVERAGE(DQ2,DR2)))</f>
        <v>0</v>
      </c>
      <c r="DT2" s="1">
        <v>0</v>
      </c>
      <c r="DU2" s="1">
        <v>0</v>
      </c>
      <c r="DV2" s="8">
        <f>((AVERAGE(DT2,DU2)))</f>
        <v>0</v>
      </c>
      <c r="DW2" s="1">
        <v>0</v>
      </c>
      <c r="DX2" s="1">
        <v>0</v>
      </c>
      <c r="DY2" s="8">
        <f>((AVERAGE(DW2,DX2)))</f>
        <v>0</v>
      </c>
      <c r="DZ2" s="1">
        <v>0</v>
      </c>
      <c r="EA2" s="1">
        <v>0</v>
      </c>
      <c r="EB2" s="8">
        <f>((AVERAGE(DZ2,EA2)))</f>
        <v>0</v>
      </c>
      <c r="EC2" s="1">
        <v>0</v>
      </c>
      <c r="ED2" s="1">
        <v>0</v>
      </c>
      <c r="EE2" s="8">
        <f>((AVERAGE(EC2,ED2)))</f>
        <v>0</v>
      </c>
      <c r="EF2" s="1">
        <v>0</v>
      </c>
      <c r="EG2" s="1">
        <v>0</v>
      </c>
      <c r="EH2" s="8">
        <f>((AVERAGE(EF2,EG2)))</f>
        <v>0</v>
      </c>
      <c r="EI2" s="1">
        <v>0</v>
      </c>
      <c r="EJ2" s="1">
        <v>0</v>
      </c>
      <c r="EK2" s="8">
        <f>((AVERAGE(EI2,EJ2)))</f>
        <v>0</v>
      </c>
      <c r="EL2" s="1">
        <v>0</v>
      </c>
      <c r="EM2" s="1">
        <v>0</v>
      </c>
      <c r="EN2" s="8">
        <f>((AVERAGE(EL2,EM2)))</f>
        <v>0</v>
      </c>
      <c r="EO2" s="1">
        <v>0</v>
      </c>
      <c r="EP2" s="1">
        <v>0</v>
      </c>
      <c r="EQ2" s="8">
        <f>((AVERAGE(EO2,EP2)))</f>
        <v>0</v>
      </c>
      <c r="ER2" s="1">
        <v>0</v>
      </c>
      <c r="ES2" s="1">
        <v>0</v>
      </c>
      <c r="ET2" s="8">
        <f>((AVERAGE(ER2,ES2)))</f>
        <v>0</v>
      </c>
      <c r="EU2" s="1">
        <v>0</v>
      </c>
      <c r="EV2" s="1">
        <v>0</v>
      </c>
      <c r="EW2" s="8">
        <f>((AVERAGE(EU2,EV2)))</f>
        <v>0</v>
      </c>
      <c r="EX2" s="1">
        <v>0</v>
      </c>
      <c r="EY2" s="1">
        <v>0</v>
      </c>
      <c r="EZ2" s="8">
        <f>((AVERAGE(EX2,EY2)))</f>
        <v>0</v>
      </c>
      <c r="FA2">
        <v>112.97915556119818</v>
      </c>
    </row>
    <row r="3" spans="1:157" ht="16.899999999999999" customHeight="1" x14ac:dyDescent="0.2">
      <c r="A3" s="1" t="s">
        <v>1050</v>
      </c>
      <c r="B3" s="15">
        <v>1</v>
      </c>
      <c r="C3" s="93" t="s">
        <v>1056</v>
      </c>
      <c r="D3" s="1">
        <v>320</v>
      </c>
      <c r="E3" s="1">
        <v>312</v>
      </c>
      <c r="F3" s="22">
        <f t="shared" ref="F3:F66" si="0">AVERAGE(D3,E3)</f>
        <v>316</v>
      </c>
      <c r="G3" s="19">
        <f t="shared" ref="G3:G66" si="1">PI()*((AVERAGE(D3,E3)/2)^2)/10000</f>
        <v>7.8426719004215597</v>
      </c>
      <c r="H3" s="77"/>
      <c r="I3" s="77"/>
      <c r="J3" s="77"/>
      <c r="K3" s="77"/>
      <c r="L3" s="77"/>
      <c r="M3" s="22">
        <v>91.622586246537807</v>
      </c>
      <c r="N3" s="13">
        <v>7</v>
      </c>
      <c r="O3" s="22">
        <f t="shared" ref="O3:O66" si="2">SUM(R3,U3,X3,AA3,AD3,AG3,AJ3,AM3,AP3,AS3,AV3,AY3,BB3,BE3,BH3,BK3,BN3,BQ3,BT3,BW3,BZ3,CC3,CF3,CI3,CL3,CO3,CR3,CU3,CX3,DA3,DD3,DG3,DJ3,DM3,DP3,DS3,DV3,DY3,EB3,EE3,EH3,EK3,EN3,EQ3,ET3,EW3)</f>
        <v>26.95</v>
      </c>
      <c r="P3" s="3">
        <v>5.2</v>
      </c>
      <c r="Q3" s="4">
        <v>5.9</v>
      </c>
      <c r="R3" s="8">
        <f t="shared" ref="R3:R66" si="3">((AVERAGE(P3,Q3)))</f>
        <v>5.5500000000000007</v>
      </c>
      <c r="S3" s="3">
        <v>5.6</v>
      </c>
      <c r="T3" s="4">
        <v>5.3</v>
      </c>
      <c r="U3" s="8">
        <f t="shared" ref="U3:U66" si="4">((AVERAGE(S3,T3)))</f>
        <v>5.4499999999999993</v>
      </c>
      <c r="V3" s="4">
        <v>2.4</v>
      </c>
      <c r="W3" s="4">
        <v>2.4</v>
      </c>
      <c r="X3" s="8">
        <f t="shared" ref="X3:X66" si="5">((AVERAGE(V3,W3)))</f>
        <v>2.4</v>
      </c>
      <c r="Y3" s="4">
        <v>1.7</v>
      </c>
      <c r="Z3" s="4">
        <v>1.7</v>
      </c>
      <c r="AA3" s="8">
        <f t="shared" ref="AA3:AA66" si="6">((AVERAGE(Y3,Z3)))</f>
        <v>1.7</v>
      </c>
      <c r="AB3" s="4">
        <v>4.5999999999999996</v>
      </c>
      <c r="AC3" s="4">
        <v>4.5999999999999996</v>
      </c>
      <c r="AD3" s="8">
        <f t="shared" ref="AD3:AD66" si="7">((AVERAGE(AB3,AC3)))</f>
        <v>4.5999999999999996</v>
      </c>
      <c r="AE3" s="4">
        <v>3.6</v>
      </c>
      <c r="AF3" s="4">
        <v>3.3</v>
      </c>
      <c r="AG3" s="8">
        <f t="shared" ref="AG3:AG66" si="8">((AVERAGE(AE3,AF3)))</f>
        <v>3.45</v>
      </c>
      <c r="AH3" s="4">
        <v>3.8</v>
      </c>
      <c r="AI3" s="4">
        <v>3.8</v>
      </c>
      <c r="AJ3" s="8">
        <f t="shared" ref="AJ3:AJ66" si="9">((AVERAGE(AH3,AI3)))</f>
        <v>3.8</v>
      </c>
      <c r="AK3" s="4">
        <v>0</v>
      </c>
      <c r="AL3" s="4">
        <v>0</v>
      </c>
      <c r="AM3" s="8">
        <f t="shared" ref="AM3:AM66" si="10">((AVERAGE(AK3,AL3)))</f>
        <v>0</v>
      </c>
      <c r="AN3" s="4">
        <v>0</v>
      </c>
      <c r="AO3" s="4">
        <v>0</v>
      </c>
      <c r="AP3" s="8">
        <f t="shared" ref="AP3:AP66" si="11">((AVERAGE(AN3,AO3)))</f>
        <v>0</v>
      </c>
      <c r="AQ3" s="4">
        <v>0</v>
      </c>
      <c r="AR3" s="4">
        <v>0</v>
      </c>
      <c r="AS3" s="8">
        <f t="shared" ref="AS3:AS66" si="12">((AVERAGE(AQ3,AR3)))</f>
        <v>0</v>
      </c>
      <c r="AT3" s="4">
        <v>0</v>
      </c>
      <c r="AU3" s="4">
        <v>0</v>
      </c>
      <c r="AV3" s="8">
        <f t="shared" ref="AV3:AV66" si="13">((AVERAGE(AT3,AU3)))</f>
        <v>0</v>
      </c>
      <c r="AW3" s="4">
        <v>0</v>
      </c>
      <c r="AX3" s="4">
        <v>0</v>
      </c>
      <c r="AY3" s="8">
        <f t="shared" ref="AY3:AY66" si="14">((AVERAGE(AW3,AX3)))</f>
        <v>0</v>
      </c>
      <c r="AZ3" s="4">
        <v>0</v>
      </c>
      <c r="BA3" s="4">
        <v>0</v>
      </c>
      <c r="BB3" s="8">
        <f t="shared" ref="BB3:BB66" si="15">((AVERAGE(AZ3,BA3)))</f>
        <v>0</v>
      </c>
      <c r="BC3" s="4">
        <v>0</v>
      </c>
      <c r="BD3" s="4">
        <v>0</v>
      </c>
      <c r="BE3" s="8">
        <f t="shared" ref="BE3:BE66" si="16">((AVERAGE(BC3,BD3)))</f>
        <v>0</v>
      </c>
      <c r="BF3" s="4">
        <v>0</v>
      </c>
      <c r="BG3" s="4">
        <v>0</v>
      </c>
      <c r="BH3" s="8">
        <f t="shared" ref="BH3:BH66" si="17">((AVERAGE(BF3,BG3)))</f>
        <v>0</v>
      </c>
      <c r="BI3" s="4">
        <v>0</v>
      </c>
      <c r="BJ3" s="4">
        <v>0</v>
      </c>
      <c r="BK3" s="8">
        <f t="shared" ref="BK3:BK66" si="18">((AVERAGE(BI3,BJ3)))</f>
        <v>0</v>
      </c>
      <c r="BL3" s="4">
        <v>0</v>
      </c>
      <c r="BM3" s="4">
        <v>0</v>
      </c>
      <c r="BN3" s="8">
        <f t="shared" ref="BN3:BN66" si="19">((AVERAGE(BL3,BM3)))</f>
        <v>0</v>
      </c>
      <c r="BO3" s="4">
        <v>0</v>
      </c>
      <c r="BP3" s="4">
        <v>0</v>
      </c>
      <c r="BQ3" s="8">
        <f t="shared" ref="BQ3:BQ66" si="20">((AVERAGE(BO3,BP3)))</f>
        <v>0</v>
      </c>
      <c r="BR3" s="4">
        <v>0</v>
      </c>
      <c r="BS3" s="4">
        <v>0</v>
      </c>
      <c r="BT3" s="8">
        <f t="shared" ref="BT3:BT66" si="21">((AVERAGE(BR3,BS3)))</f>
        <v>0</v>
      </c>
      <c r="BU3" s="4">
        <v>0</v>
      </c>
      <c r="BV3" s="4">
        <v>0</v>
      </c>
      <c r="BW3" s="8">
        <f t="shared" ref="BW3:BW66" si="22">((AVERAGE(BU3,BV3)))</f>
        <v>0</v>
      </c>
      <c r="BX3" s="4">
        <v>0</v>
      </c>
      <c r="BY3" s="4">
        <v>0</v>
      </c>
      <c r="BZ3" s="8">
        <f t="shared" ref="BZ3:BZ66" si="23">((AVERAGE(BX3,BY3)))</f>
        <v>0</v>
      </c>
      <c r="CA3" s="4">
        <v>0</v>
      </c>
      <c r="CB3" s="4">
        <v>0</v>
      </c>
      <c r="CC3" s="8">
        <f t="shared" ref="CC3:CC66" si="24">((AVERAGE(CA3,CB3)))</f>
        <v>0</v>
      </c>
      <c r="CD3" s="4">
        <v>0</v>
      </c>
      <c r="CE3" s="4">
        <v>0</v>
      </c>
      <c r="CF3" s="8">
        <f t="shared" ref="CF3:CF66" si="25">((AVERAGE(CD3,CE3)))</f>
        <v>0</v>
      </c>
      <c r="CG3" s="4">
        <v>0</v>
      </c>
      <c r="CH3" s="4">
        <v>0</v>
      </c>
      <c r="CI3" s="8">
        <f t="shared" ref="CI3:CI66" si="26">((AVERAGE(CG3,CH3)))</f>
        <v>0</v>
      </c>
      <c r="CJ3" s="4">
        <v>0</v>
      </c>
      <c r="CK3" s="4">
        <v>0</v>
      </c>
      <c r="CL3" s="8">
        <f t="shared" ref="CL3:CL66" si="27">((AVERAGE(CJ3,CK3)))</f>
        <v>0</v>
      </c>
      <c r="CM3" s="4">
        <v>0</v>
      </c>
      <c r="CN3" s="4">
        <v>0</v>
      </c>
      <c r="CO3" s="8">
        <f t="shared" ref="CO3:CO66" si="28">((AVERAGE(CM3,CN3)))</f>
        <v>0</v>
      </c>
      <c r="CP3" s="4">
        <v>0</v>
      </c>
      <c r="CQ3" s="4">
        <v>0</v>
      </c>
      <c r="CR3" s="8">
        <f t="shared" ref="CR3:CR66" si="29">((AVERAGE(CP3,CQ3)))</f>
        <v>0</v>
      </c>
      <c r="CS3" s="4">
        <v>0</v>
      </c>
      <c r="CT3" s="4">
        <v>0</v>
      </c>
      <c r="CU3" s="8">
        <f t="shared" ref="CU3:CU66" si="30">((AVERAGE(CS3,CT3)))</f>
        <v>0</v>
      </c>
      <c r="CV3" s="4">
        <v>0</v>
      </c>
      <c r="CW3" s="4">
        <v>0</v>
      </c>
      <c r="CX3" s="8">
        <f t="shared" ref="CX3:CX66" si="31">((AVERAGE(CV3,CW3)))</f>
        <v>0</v>
      </c>
      <c r="CY3" s="4">
        <v>0</v>
      </c>
      <c r="CZ3" s="4">
        <v>0</v>
      </c>
      <c r="DA3" s="8">
        <f t="shared" ref="DA3:DA66" si="32">((AVERAGE(CY3,CZ3)))</f>
        <v>0</v>
      </c>
      <c r="DB3" s="4">
        <v>0</v>
      </c>
      <c r="DC3" s="4">
        <v>0</v>
      </c>
      <c r="DD3" s="8">
        <f t="shared" ref="DD3:DD66" si="33">((AVERAGE(DB3,DC3)))</f>
        <v>0</v>
      </c>
      <c r="DE3" s="4">
        <v>0</v>
      </c>
      <c r="DF3" s="4">
        <v>0</v>
      </c>
      <c r="DG3" s="8">
        <f t="shared" ref="DG3:DG66" si="34">((AVERAGE(DE3,DF3)))</f>
        <v>0</v>
      </c>
      <c r="DH3" s="4">
        <v>0</v>
      </c>
      <c r="DI3" s="4">
        <v>0</v>
      </c>
      <c r="DJ3" s="8">
        <f t="shared" ref="DJ3:DJ66" si="35">((AVERAGE(DH3,DI3)))</f>
        <v>0</v>
      </c>
      <c r="DK3" s="4">
        <v>0</v>
      </c>
      <c r="DL3" s="4">
        <v>0</v>
      </c>
      <c r="DM3" s="8">
        <f t="shared" ref="DM3:DM66" si="36">((AVERAGE(DK3,DL3)))</f>
        <v>0</v>
      </c>
      <c r="DN3" s="4">
        <v>0</v>
      </c>
      <c r="DO3" s="4">
        <v>0</v>
      </c>
      <c r="DP3" s="8">
        <f t="shared" ref="DP3:DP66" si="37">((AVERAGE(DN3,DO3)))</f>
        <v>0</v>
      </c>
      <c r="DQ3" s="4">
        <v>0</v>
      </c>
      <c r="DR3" s="4">
        <v>0</v>
      </c>
      <c r="DS3" s="8">
        <f t="shared" ref="DS3:DS66" si="38">((AVERAGE(DQ3,DR3)))</f>
        <v>0</v>
      </c>
      <c r="DT3" s="4">
        <v>0</v>
      </c>
      <c r="DU3" s="4">
        <v>0</v>
      </c>
      <c r="DV3" s="8">
        <f t="shared" ref="DV3:DV66" si="39">((AVERAGE(DT3,DU3)))</f>
        <v>0</v>
      </c>
      <c r="DW3" s="4">
        <v>0</v>
      </c>
      <c r="DX3" s="4">
        <v>0</v>
      </c>
      <c r="DY3" s="8">
        <f t="shared" ref="DY3:DY66" si="40">((AVERAGE(DW3,DX3)))</f>
        <v>0</v>
      </c>
      <c r="DZ3" s="4">
        <v>0</v>
      </c>
      <c r="EA3" s="4">
        <v>0</v>
      </c>
      <c r="EB3" s="8">
        <f t="shared" ref="EB3:EB66" si="41">((AVERAGE(DZ3,EA3)))</f>
        <v>0</v>
      </c>
      <c r="EC3" s="4">
        <v>0</v>
      </c>
      <c r="ED3" s="4">
        <v>0</v>
      </c>
      <c r="EE3" s="8">
        <f t="shared" ref="EE3:EE66" si="42">((AVERAGE(EC3,ED3)))</f>
        <v>0</v>
      </c>
      <c r="EF3" s="4">
        <v>0</v>
      </c>
      <c r="EG3" s="4">
        <v>0</v>
      </c>
      <c r="EH3" s="8">
        <f t="shared" ref="EH3:EH66" si="43">((AVERAGE(EF3,EG3)))</f>
        <v>0</v>
      </c>
      <c r="EI3" s="4">
        <v>0</v>
      </c>
      <c r="EJ3" s="4">
        <v>0</v>
      </c>
      <c r="EK3" s="8">
        <f t="shared" ref="EK3:EK66" si="44">((AVERAGE(EI3,EJ3)))</f>
        <v>0</v>
      </c>
      <c r="EL3" s="4">
        <v>0</v>
      </c>
      <c r="EM3" s="4">
        <v>0</v>
      </c>
      <c r="EN3" s="8">
        <f t="shared" ref="EN3:EN66" si="45">((AVERAGE(EL3,EM3)))</f>
        <v>0</v>
      </c>
      <c r="EO3" s="4">
        <v>0</v>
      </c>
      <c r="EP3" s="4">
        <v>0</v>
      </c>
      <c r="EQ3" s="8">
        <f t="shared" ref="EQ3:EQ66" si="46">((AVERAGE(EO3,EP3)))</f>
        <v>0</v>
      </c>
      <c r="ER3" s="4">
        <v>0</v>
      </c>
      <c r="ES3" s="4">
        <v>0</v>
      </c>
      <c r="ET3" s="8">
        <f t="shared" ref="ET3:ET66" si="47">((AVERAGE(ER3,ES3)))</f>
        <v>0</v>
      </c>
      <c r="EU3" s="4">
        <v>0</v>
      </c>
      <c r="EV3" s="4">
        <v>0</v>
      </c>
      <c r="EW3" s="8">
        <f t="shared" ref="EW3:EW66" si="48">((AVERAGE(EU3,EV3)))</f>
        <v>0</v>
      </c>
      <c r="EX3" s="4">
        <v>0</v>
      </c>
      <c r="EY3" s="4">
        <v>0</v>
      </c>
      <c r="EZ3" s="8">
        <f t="shared" ref="EZ3:EZ66" si="49">((AVERAGE(EX3,EY3)))</f>
        <v>0</v>
      </c>
      <c r="FA3">
        <v>37.901843727220779</v>
      </c>
    </row>
    <row r="4" spans="1:157" ht="16.899999999999999" customHeight="1" x14ac:dyDescent="0.2">
      <c r="A4" s="21" t="s">
        <v>1049</v>
      </c>
      <c r="B4" s="15">
        <v>1</v>
      </c>
      <c r="C4" s="93" t="s">
        <v>1057</v>
      </c>
      <c r="D4" s="1">
        <v>130</v>
      </c>
      <c r="E4" s="1">
        <v>100</v>
      </c>
      <c r="F4" s="22">
        <f t="shared" si="0"/>
        <v>115</v>
      </c>
      <c r="G4" s="19">
        <f t="shared" si="1"/>
        <v>1.0386890710931254</v>
      </c>
      <c r="H4" s="77"/>
      <c r="I4" s="77"/>
      <c r="J4" s="77"/>
      <c r="K4" s="77"/>
      <c r="L4" s="77"/>
      <c r="M4" s="22">
        <v>8.6865036871757777</v>
      </c>
      <c r="N4" s="13">
        <v>4</v>
      </c>
      <c r="O4" s="22">
        <f t="shared" si="2"/>
        <v>6.6</v>
      </c>
      <c r="P4" s="3">
        <v>1.5</v>
      </c>
      <c r="Q4" s="4">
        <v>1.5</v>
      </c>
      <c r="R4" s="8">
        <f t="shared" si="3"/>
        <v>1.5</v>
      </c>
      <c r="S4" s="3">
        <v>1.5</v>
      </c>
      <c r="T4" s="4">
        <v>1.5</v>
      </c>
      <c r="U4" s="8">
        <f t="shared" si="4"/>
        <v>1.5</v>
      </c>
      <c r="V4" s="4">
        <v>1.6</v>
      </c>
      <c r="W4" s="4">
        <v>1.6</v>
      </c>
      <c r="X4" s="8">
        <f t="shared" si="5"/>
        <v>1.6</v>
      </c>
      <c r="Y4" s="4">
        <v>2</v>
      </c>
      <c r="Z4" s="4">
        <v>2</v>
      </c>
      <c r="AA4" s="8">
        <f t="shared" si="6"/>
        <v>2</v>
      </c>
      <c r="AB4" s="4">
        <v>0</v>
      </c>
      <c r="AC4" s="4">
        <v>0</v>
      </c>
      <c r="AD4" s="8">
        <f t="shared" si="7"/>
        <v>0</v>
      </c>
      <c r="AE4" s="4">
        <v>0</v>
      </c>
      <c r="AF4" s="4">
        <v>0</v>
      </c>
      <c r="AG4" s="8">
        <f t="shared" si="8"/>
        <v>0</v>
      </c>
      <c r="AH4" s="4">
        <v>0</v>
      </c>
      <c r="AI4" s="4">
        <v>0</v>
      </c>
      <c r="AJ4" s="8">
        <f t="shared" si="9"/>
        <v>0</v>
      </c>
      <c r="AK4" s="4">
        <v>0</v>
      </c>
      <c r="AL4" s="4">
        <v>0</v>
      </c>
      <c r="AM4" s="8">
        <f t="shared" si="10"/>
        <v>0</v>
      </c>
      <c r="AN4" s="4">
        <v>0</v>
      </c>
      <c r="AO4" s="4">
        <v>0</v>
      </c>
      <c r="AP4" s="8">
        <f t="shared" si="11"/>
        <v>0</v>
      </c>
      <c r="AQ4" s="4">
        <v>0</v>
      </c>
      <c r="AR4" s="4">
        <v>0</v>
      </c>
      <c r="AS4" s="8">
        <f t="shared" si="12"/>
        <v>0</v>
      </c>
      <c r="AT4" s="4">
        <v>0</v>
      </c>
      <c r="AU4" s="4">
        <v>0</v>
      </c>
      <c r="AV4" s="8">
        <f t="shared" si="13"/>
        <v>0</v>
      </c>
      <c r="AW4" s="4">
        <v>0</v>
      </c>
      <c r="AX4" s="4">
        <v>0</v>
      </c>
      <c r="AY4" s="8">
        <f t="shared" si="14"/>
        <v>0</v>
      </c>
      <c r="AZ4" s="4">
        <v>0</v>
      </c>
      <c r="BA4" s="4">
        <v>0</v>
      </c>
      <c r="BB4" s="8">
        <f t="shared" si="15"/>
        <v>0</v>
      </c>
      <c r="BC4" s="4">
        <v>0</v>
      </c>
      <c r="BD4" s="4">
        <v>0</v>
      </c>
      <c r="BE4" s="8">
        <f t="shared" si="16"/>
        <v>0</v>
      </c>
      <c r="BF4" s="4">
        <v>0</v>
      </c>
      <c r="BG4" s="4">
        <v>0</v>
      </c>
      <c r="BH4" s="8">
        <f t="shared" si="17"/>
        <v>0</v>
      </c>
      <c r="BI4" s="4">
        <v>0</v>
      </c>
      <c r="BJ4" s="4">
        <v>0</v>
      </c>
      <c r="BK4" s="8">
        <f t="shared" si="18"/>
        <v>0</v>
      </c>
      <c r="BL4" s="4">
        <v>0</v>
      </c>
      <c r="BM4" s="4">
        <v>0</v>
      </c>
      <c r="BN4" s="8">
        <f t="shared" si="19"/>
        <v>0</v>
      </c>
      <c r="BO4" s="4">
        <v>0</v>
      </c>
      <c r="BP4" s="4">
        <v>0</v>
      </c>
      <c r="BQ4" s="8">
        <f t="shared" si="20"/>
        <v>0</v>
      </c>
      <c r="BR4" s="4">
        <v>0</v>
      </c>
      <c r="BS4" s="4">
        <v>0</v>
      </c>
      <c r="BT4" s="8">
        <f t="shared" si="21"/>
        <v>0</v>
      </c>
      <c r="BU4" s="4">
        <v>0</v>
      </c>
      <c r="BV4" s="4">
        <v>0</v>
      </c>
      <c r="BW4" s="8">
        <f t="shared" si="22"/>
        <v>0</v>
      </c>
      <c r="BX4" s="4">
        <v>0</v>
      </c>
      <c r="BY4" s="4">
        <v>0</v>
      </c>
      <c r="BZ4" s="8">
        <f t="shared" si="23"/>
        <v>0</v>
      </c>
      <c r="CA4" s="4">
        <v>0</v>
      </c>
      <c r="CB4" s="4">
        <v>0</v>
      </c>
      <c r="CC4" s="8">
        <f t="shared" si="24"/>
        <v>0</v>
      </c>
      <c r="CD4" s="4">
        <v>0</v>
      </c>
      <c r="CE4" s="4">
        <v>0</v>
      </c>
      <c r="CF4" s="8">
        <f t="shared" si="25"/>
        <v>0</v>
      </c>
      <c r="CG4" s="4">
        <v>0</v>
      </c>
      <c r="CH4" s="4">
        <v>0</v>
      </c>
      <c r="CI4" s="8">
        <f t="shared" si="26"/>
        <v>0</v>
      </c>
      <c r="CJ4" s="4">
        <v>0</v>
      </c>
      <c r="CK4" s="4">
        <v>0</v>
      </c>
      <c r="CL4" s="8">
        <f t="shared" si="27"/>
        <v>0</v>
      </c>
      <c r="CM4" s="4">
        <v>0</v>
      </c>
      <c r="CN4" s="4">
        <v>0</v>
      </c>
      <c r="CO4" s="8">
        <f t="shared" si="28"/>
        <v>0</v>
      </c>
      <c r="CP4" s="4">
        <v>0</v>
      </c>
      <c r="CQ4" s="4">
        <v>0</v>
      </c>
      <c r="CR4" s="8">
        <f t="shared" si="29"/>
        <v>0</v>
      </c>
      <c r="CS4" s="4">
        <v>0</v>
      </c>
      <c r="CT4" s="4">
        <v>0</v>
      </c>
      <c r="CU4" s="8">
        <f t="shared" si="30"/>
        <v>0</v>
      </c>
      <c r="CV4" s="4">
        <v>0</v>
      </c>
      <c r="CW4" s="4">
        <v>0</v>
      </c>
      <c r="CX4" s="8">
        <f t="shared" si="31"/>
        <v>0</v>
      </c>
      <c r="CY4" s="4">
        <v>0</v>
      </c>
      <c r="CZ4" s="4">
        <v>0</v>
      </c>
      <c r="DA4" s="8">
        <f t="shared" si="32"/>
        <v>0</v>
      </c>
      <c r="DB4" s="4">
        <v>0</v>
      </c>
      <c r="DC4" s="4">
        <v>0</v>
      </c>
      <c r="DD4" s="8">
        <f t="shared" si="33"/>
        <v>0</v>
      </c>
      <c r="DE4" s="4">
        <v>0</v>
      </c>
      <c r="DF4" s="4">
        <v>0</v>
      </c>
      <c r="DG4" s="8">
        <f t="shared" si="34"/>
        <v>0</v>
      </c>
      <c r="DH4" s="4">
        <v>0</v>
      </c>
      <c r="DI4" s="4">
        <v>0</v>
      </c>
      <c r="DJ4" s="8">
        <f t="shared" si="35"/>
        <v>0</v>
      </c>
      <c r="DK4" s="4">
        <v>0</v>
      </c>
      <c r="DL4" s="4">
        <v>0</v>
      </c>
      <c r="DM4" s="8">
        <f t="shared" si="36"/>
        <v>0</v>
      </c>
      <c r="DN4" s="4">
        <v>0</v>
      </c>
      <c r="DO4" s="4">
        <v>0</v>
      </c>
      <c r="DP4" s="8">
        <f t="shared" si="37"/>
        <v>0</v>
      </c>
      <c r="DQ4" s="4">
        <v>0</v>
      </c>
      <c r="DR4" s="4">
        <v>0</v>
      </c>
      <c r="DS4" s="8">
        <f t="shared" si="38"/>
        <v>0</v>
      </c>
      <c r="DT4" s="4">
        <v>0</v>
      </c>
      <c r="DU4" s="4">
        <v>0</v>
      </c>
      <c r="DV4" s="8">
        <f t="shared" si="39"/>
        <v>0</v>
      </c>
      <c r="DW4" s="4">
        <v>0</v>
      </c>
      <c r="DX4" s="4">
        <v>0</v>
      </c>
      <c r="DY4" s="8">
        <f t="shared" si="40"/>
        <v>0</v>
      </c>
      <c r="DZ4" s="4">
        <v>0</v>
      </c>
      <c r="EA4" s="4">
        <v>0</v>
      </c>
      <c r="EB4" s="8">
        <f t="shared" si="41"/>
        <v>0</v>
      </c>
      <c r="EC4" s="4">
        <v>0</v>
      </c>
      <c r="ED4" s="4">
        <v>0</v>
      </c>
      <c r="EE4" s="8">
        <f t="shared" si="42"/>
        <v>0</v>
      </c>
      <c r="EF4" s="4">
        <v>0</v>
      </c>
      <c r="EG4" s="4">
        <v>0</v>
      </c>
      <c r="EH4" s="8">
        <f t="shared" si="43"/>
        <v>0</v>
      </c>
      <c r="EI4" s="4">
        <v>0</v>
      </c>
      <c r="EJ4" s="4">
        <v>0</v>
      </c>
      <c r="EK4" s="8">
        <f t="shared" si="44"/>
        <v>0</v>
      </c>
      <c r="EL4" s="4">
        <v>0</v>
      </c>
      <c r="EM4" s="4">
        <v>0</v>
      </c>
      <c r="EN4" s="8">
        <f t="shared" si="45"/>
        <v>0</v>
      </c>
      <c r="EO4" s="4">
        <v>0</v>
      </c>
      <c r="EP4" s="4">
        <v>0</v>
      </c>
      <c r="EQ4" s="8">
        <f t="shared" si="46"/>
        <v>0</v>
      </c>
      <c r="ER4" s="4">
        <v>0</v>
      </c>
      <c r="ES4" s="4">
        <v>0</v>
      </c>
      <c r="ET4" s="8">
        <f t="shared" si="47"/>
        <v>0</v>
      </c>
      <c r="EU4" s="4">
        <v>0</v>
      </c>
      <c r="EV4" s="4">
        <v>0</v>
      </c>
      <c r="EW4" s="8">
        <f t="shared" si="48"/>
        <v>0</v>
      </c>
      <c r="EX4" s="4">
        <v>0</v>
      </c>
      <c r="EY4" s="4">
        <v>0</v>
      </c>
      <c r="EZ4" s="8">
        <f t="shared" si="49"/>
        <v>0</v>
      </c>
      <c r="FA4">
        <v>2.5986894042272954</v>
      </c>
    </row>
    <row r="5" spans="1:157" ht="16.899999999999999" customHeight="1" x14ac:dyDescent="0.2">
      <c r="A5" s="1" t="s">
        <v>1048</v>
      </c>
      <c r="B5" s="15">
        <v>1</v>
      </c>
      <c r="C5" s="93" t="s">
        <v>1058</v>
      </c>
      <c r="D5" s="1">
        <v>185</v>
      </c>
      <c r="E5" s="1">
        <v>140</v>
      </c>
      <c r="F5" s="22">
        <f t="shared" si="0"/>
        <v>162.5</v>
      </c>
      <c r="G5" s="19">
        <f t="shared" si="1"/>
        <v>2.0739420252213869</v>
      </c>
      <c r="H5" s="77">
        <v>1.2569999999999999</v>
      </c>
      <c r="I5" s="77">
        <v>1.151</v>
      </c>
      <c r="J5" s="77">
        <f>PI()*((AVERAGE(H5,I5)/2)^2)</f>
        <v>1.1385257440315553</v>
      </c>
      <c r="K5" s="77">
        <v>1.7895000000000001</v>
      </c>
      <c r="L5" s="77">
        <v>1.7609999999999999</v>
      </c>
      <c r="M5" s="22">
        <v>16.053538459843843</v>
      </c>
      <c r="N5" s="13">
        <v>8</v>
      </c>
      <c r="O5" s="22">
        <f t="shared" si="2"/>
        <v>10.8</v>
      </c>
      <c r="P5" s="3">
        <v>2.2999999999999998</v>
      </c>
      <c r="Q5" s="4">
        <v>2.2999999999999998</v>
      </c>
      <c r="R5" s="8">
        <f t="shared" si="3"/>
        <v>2.2999999999999998</v>
      </c>
      <c r="S5" s="3">
        <v>0.7</v>
      </c>
      <c r="T5" s="4">
        <v>0.7</v>
      </c>
      <c r="U5" s="8">
        <f t="shared" si="4"/>
        <v>0.7</v>
      </c>
      <c r="V5" s="4">
        <v>0.6</v>
      </c>
      <c r="W5" s="4">
        <v>0.6</v>
      </c>
      <c r="X5" s="8">
        <f t="shared" si="5"/>
        <v>0.6</v>
      </c>
      <c r="Y5" s="4">
        <v>0.8</v>
      </c>
      <c r="Z5" s="4">
        <v>0.8</v>
      </c>
      <c r="AA5" s="8">
        <f t="shared" si="6"/>
        <v>0.8</v>
      </c>
      <c r="AB5" s="4">
        <v>1.1000000000000001</v>
      </c>
      <c r="AC5" s="4">
        <v>1.1000000000000001</v>
      </c>
      <c r="AD5" s="8">
        <f t="shared" si="7"/>
        <v>1.1000000000000001</v>
      </c>
      <c r="AE5" s="4">
        <v>1.1000000000000001</v>
      </c>
      <c r="AF5" s="4">
        <v>1.1000000000000001</v>
      </c>
      <c r="AG5" s="8">
        <f t="shared" si="8"/>
        <v>1.1000000000000001</v>
      </c>
      <c r="AH5" s="4">
        <v>3.2</v>
      </c>
      <c r="AI5" s="4">
        <v>3.2</v>
      </c>
      <c r="AJ5" s="8">
        <f t="shared" si="9"/>
        <v>3.2</v>
      </c>
      <c r="AK5" s="4">
        <v>1</v>
      </c>
      <c r="AL5" s="4">
        <v>1</v>
      </c>
      <c r="AM5" s="8">
        <f t="shared" si="10"/>
        <v>1</v>
      </c>
      <c r="AN5" s="4">
        <v>0</v>
      </c>
      <c r="AO5" s="4">
        <v>0</v>
      </c>
      <c r="AP5" s="8">
        <f t="shared" si="11"/>
        <v>0</v>
      </c>
      <c r="AQ5" s="4">
        <v>0</v>
      </c>
      <c r="AR5" s="4">
        <v>0</v>
      </c>
      <c r="AS5" s="8">
        <f t="shared" si="12"/>
        <v>0</v>
      </c>
      <c r="AT5" s="4">
        <v>0</v>
      </c>
      <c r="AU5" s="4">
        <v>0</v>
      </c>
      <c r="AV5" s="8">
        <f t="shared" si="13"/>
        <v>0</v>
      </c>
      <c r="AW5" s="4">
        <v>0</v>
      </c>
      <c r="AX5" s="4">
        <v>0</v>
      </c>
      <c r="AY5" s="8">
        <f t="shared" si="14"/>
        <v>0</v>
      </c>
      <c r="AZ5" s="4">
        <v>0</v>
      </c>
      <c r="BA5" s="4">
        <v>0</v>
      </c>
      <c r="BB5" s="8">
        <f t="shared" si="15"/>
        <v>0</v>
      </c>
      <c r="BC5" s="4">
        <v>0</v>
      </c>
      <c r="BD5" s="4">
        <v>0</v>
      </c>
      <c r="BE5" s="8">
        <f t="shared" si="16"/>
        <v>0</v>
      </c>
      <c r="BF5" s="4">
        <v>0</v>
      </c>
      <c r="BG5" s="4">
        <v>0</v>
      </c>
      <c r="BH5" s="8">
        <f t="shared" si="17"/>
        <v>0</v>
      </c>
      <c r="BI5" s="4">
        <v>0</v>
      </c>
      <c r="BJ5" s="4">
        <v>0</v>
      </c>
      <c r="BK5" s="8">
        <f t="shared" si="18"/>
        <v>0</v>
      </c>
      <c r="BL5" s="4">
        <v>0</v>
      </c>
      <c r="BM5" s="4">
        <v>0</v>
      </c>
      <c r="BN5" s="8">
        <f t="shared" si="19"/>
        <v>0</v>
      </c>
      <c r="BO5" s="4">
        <v>0</v>
      </c>
      <c r="BP5" s="4">
        <v>0</v>
      </c>
      <c r="BQ5" s="8">
        <f t="shared" si="20"/>
        <v>0</v>
      </c>
      <c r="BR5" s="4">
        <v>0</v>
      </c>
      <c r="BS5" s="4">
        <v>0</v>
      </c>
      <c r="BT5" s="8">
        <f t="shared" si="21"/>
        <v>0</v>
      </c>
      <c r="BU5" s="4">
        <v>0</v>
      </c>
      <c r="BV5" s="4">
        <v>0</v>
      </c>
      <c r="BW5" s="8">
        <f t="shared" si="22"/>
        <v>0</v>
      </c>
      <c r="BX5" s="4">
        <v>0</v>
      </c>
      <c r="BY5" s="4">
        <v>0</v>
      </c>
      <c r="BZ5" s="8">
        <f t="shared" si="23"/>
        <v>0</v>
      </c>
      <c r="CA5" s="4">
        <v>0</v>
      </c>
      <c r="CB5" s="4">
        <v>0</v>
      </c>
      <c r="CC5" s="8">
        <f t="shared" si="24"/>
        <v>0</v>
      </c>
      <c r="CD5" s="4">
        <v>0</v>
      </c>
      <c r="CE5" s="4">
        <v>0</v>
      </c>
      <c r="CF5" s="8">
        <f t="shared" si="25"/>
        <v>0</v>
      </c>
      <c r="CG5" s="4">
        <v>0</v>
      </c>
      <c r="CH5" s="4">
        <v>0</v>
      </c>
      <c r="CI5" s="8">
        <f t="shared" si="26"/>
        <v>0</v>
      </c>
      <c r="CJ5" s="4">
        <v>0</v>
      </c>
      <c r="CK5" s="4">
        <v>0</v>
      </c>
      <c r="CL5" s="8">
        <f t="shared" si="27"/>
        <v>0</v>
      </c>
      <c r="CM5" s="4">
        <v>0</v>
      </c>
      <c r="CN5" s="4">
        <v>0</v>
      </c>
      <c r="CO5" s="8">
        <f t="shared" si="28"/>
        <v>0</v>
      </c>
      <c r="CP5" s="4">
        <v>0</v>
      </c>
      <c r="CQ5" s="4">
        <v>0</v>
      </c>
      <c r="CR5" s="8">
        <f t="shared" si="29"/>
        <v>0</v>
      </c>
      <c r="CS5" s="4">
        <v>0</v>
      </c>
      <c r="CT5" s="4">
        <v>0</v>
      </c>
      <c r="CU5" s="8">
        <f t="shared" si="30"/>
        <v>0</v>
      </c>
      <c r="CV5" s="4">
        <v>0</v>
      </c>
      <c r="CW5" s="4">
        <v>0</v>
      </c>
      <c r="CX5" s="8">
        <f t="shared" si="31"/>
        <v>0</v>
      </c>
      <c r="CY5" s="4">
        <v>0</v>
      </c>
      <c r="CZ5" s="4">
        <v>0</v>
      </c>
      <c r="DA5" s="8">
        <f t="shared" si="32"/>
        <v>0</v>
      </c>
      <c r="DB5" s="4">
        <v>0</v>
      </c>
      <c r="DC5" s="4">
        <v>0</v>
      </c>
      <c r="DD5" s="8">
        <f t="shared" si="33"/>
        <v>0</v>
      </c>
      <c r="DE5" s="4">
        <v>0</v>
      </c>
      <c r="DF5" s="4">
        <v>0</v>
      </c>
      <c r="DG5" s="8">
        <f t="shared" si="34"/>
        <v>0</v>
      </c>
      <c r="DH5" s="4">
        <v>0</v>
      </c>
      <c r="DI5" s="4">
        <v>0</v>
      </c>
      <c r="DJ5" s="8">
        <f t="shared" si="35"/>
        <v>0</v>
      </c>
      <c r="DK5" s="4">
        <v>0</v>
      </c>
      <c r="DL5" s="4">
        <v>0</v>
      </c>
      <c r="DM5" s="8">
        <f t="shared" si="36"/>
        <v>0</v>
      </c>
      <c r="DN5" s="4">
        <v>0</v>
      </c>
      <c r="DO5" s="4">
        <v>0</v>
      </c>
      <c r="DP5" s="8">
        <f t="shared" si="37"/>
        <v>0</v>
      </c>
      <c r="DQ5" s="4">
        <v>0</v>
      </c>
      <c r="DR5" s="4">
        <v>0</v>
      </c>
      <c r="DS5" s="8">
        <f t="shared" si="38"/>
        <v>0</v>
      </c>
      <c r="DT5" s="4">
        <v>0</v>
      </c>
      <c r="DU5" s="4">
        <v>0</v>
      </c>
      <c r="DV5" s="8">
        <f t="shared" si="39"/>
        <v>0</v>
      </c>
      <c r="DW5" s="4">
        <v>0</v>
      </c>
      <c r="DX5" s="4">
        <v>0</v>
      </c>
      <c r="DY5" s="8">
        <f t="shared" si="40"/>
        <v>0</v>
      </c>
      <c r="DZ5" s="4">
        <v>0</v>
      </c>
      <c r="EA5" s="4">
        <v>0</v>
      </c>
      <c r="EB5" s="8">
        <f t="shared" si="41"/>
        <v>0</v>
      </c>
      <c r="EC5" s="4">
        <v>0</v>
      </c>
      <c r="ED5" s="4">
        <v>0</v>
      </c>
      <c r="EE5" s="8">
        <f t="shared" si="42"/>
        <v>0</v>
      </c>
      <c r="EF5" s="4">
        <v>0</v>
      </c>
      <c r="EG5" s="4">
        <v>0</v>
      </c>
      <c r="EH5" s="8">
        <f t="shared" si="43"/>
        <v>0</v>
      </c>
      <c r="EI5" s="4">
        <v>0</v>
      </c>
      <c r="EJ5" s="4">
        <v>0</v>
      </c>
      <c r="EK5" s="8">
        <f t="shared" si="44"/>
        <v>0</v>
      </c>
      <c r="EL5" s="4">
        <v>0</v>
      </c>
      <c r="EM5" s="4">
        <v>0</v>
      </c>
      <c r="EN5" s="8">
        <f t="shared" si="45"/>
        <v>0</v>
      </c>
      <c r="EO5" s="4">
        <v>0</v>
      </c>
      <c r="EP5" s="4">
        <v>0</v>
      </c>
      <c r="EQ5" s="8">
        <f t="shared" si="46"/>
        <v>0</v>
      </c>
      <c r="ER5" s="4">
        <v>0</v>
      </c>
      <c r="ES5" s="4">
        <v>0</v>
      </c>
      <c r="ET5" s="8">
        <f t="shared" si="47"/>
        <v>0</v>
      </c>
      <c r="EU5" s="4">
        <v>0</v>
      </c>
      <c r="EV5" s="4">
        <v>0</v>
      </c>
      <c r="EW5" s="8">
        <f t="shared" si="48"/>
        <v>0</v>
      </c>
      <c r="EX5" s="4">
        <v>0</v>
      </c>
      <c r="EY5" s="4">
        <v>0</v>
      </c>
      <c r="EZ5" s="8">
        <f t="shared" si="49"/>
        <v>0</v>
      </c>
      <c r="FA5">
        <v>8.2747296415057967</v>
      </c>
    </row>
    <row r="6" spans="1:157" ht="16.899999999999999" customHeight="1" x14ac:dyDescent="0.2">
      <c r="A6" s="1" t="s">
        <v>1047</v>
      </c>
      <c r="B6" s="15">
        <v>1</v>
      </c>
      <c r="C6" s="93" t="s">
        <v>1059</v>
      </c>
      <c r="D6" s="1">
        <v>228</v>
      </c>
      <c r="E6" s="1">
        <v>244</v>
      </c>
      <c r="F6" s="22">
        <f t="shared" si="0"/>
        <v>236</v>
      </c>
      <c r="G6" s="19">
        <f t="shared" si="1"/>
        <v>4.374353610858428</v>
      </c>
      <c r="H6" s="77"/>
      <c r="I6" s="77"/>
      <c r="J6" s="77"/>
      <c r="K6" s="77"/>
      <c r="L6" s="77"/>
      <c r="M6" s="22">
        <v>76.925823113963062</v>
      </c>
      <c r="N6" s="13">
        <v>8</v>
      </c>
      <c r="O6" s="22">
        <f t="shared" si="2"/>
        <v>27</v>
      </c>
      <c r="P6" s="3">
        <v>3</v>
      </c>
      <c r="Q6" s="4">
        <v>3</v>
      </c>
      <c r="R6" s="8">
        <f t="shared" si="3"/>
        <v>3</v>
      </c>
      <c r="S6" s="3">
        <v>2.6</v>
      </c>
      <c r="T6" s="4">
        <v>2.6</v>
      </c>
      <c r="U6" s="8">
        <f t="shared" si="4"/>
        <v>2.6</v>
      </c>
      <c r="V6" s="4">
        <v>3.6</v>
      </c>
      <c r="W6" s="4">
        <v>3.4</v>
      </c>
      <c r="X6" s="8">
        <f t="shared" si="5"/>
        <v>3.5</v>
      </c>
      <c r="Y6" s="4">
        <v>3.8</v>
      </c>
      <c r="Z6" s="4">
        <v>3.2</v>
      </c>
      <c r="AA6" s="8">
        <f t="shared" si="6"/>
        <v>3.5</v>
      </c>
      <c r="AB6" s="4">
        <v>3.6</v>
      </c>
      <c r="AC6" s="4">
        <v>3.8</v>
      </c>
      <c r="AD6" s="8">
        <f t="shared" si="7"/>
        <v>3.7</v>
      </c>
      <c r="AE6" s="4">
        <v>5.0999999999999996</v>
      </c>
      <c r="AF6" s="4">
        <v>5</v>
      </c>
      <c r="AG6" s="8">
        <f t="shared" si="8"/>
        <v>5.05</v>
      </c>
      <c r="AH6" s="4">
        <v>1.7</v>
      </c>
      <c r="AI6" s="4">
        <v>1.7</v>
      </c>
      <c r="AJ6" s="8">
        <f t="shared" si="9"/>
        <v>1.7</v>
      </c>
      <c r="AK6" s="4">
        <v>4.0999999999999996</v>
      </c>
      <c r="AL6" s="4">
        <v>3.8</v>
      </c>
      <c r="AM6" s="8">
        <f t="shared" si="10"/>
        <v>3.9499999999999997</v>
      </c>
      <c r="AN6" s="4">
        <v>0</v>
      </c>
      <c r="AO6" s="4">
        <v>0</v>
      </c>
      <c r="AP6" s="8">
        <f t="shared" si="11"/>
        <v>0</v>
      </c>
      <c r="AQ6" s="4">
        <v>0</v>
      </c>
      <c r="AR6" s="4">
        <v>0</v>
      </c>
      <c r="AS6" s="8">
        <f t="shared" si="12"/>
        <v>0</v>
      </c>
      <c r="AT6" s="4">
        <v>0</v>
      </c>
      <c r="AU6" s="4">
        <v>0</v>
      </c>
      <c r="AV6" s="8">
        <f t="shared" si="13"/>
        <v>0</v>
      </c>
      <c r="AW6" s="4">
        <v>0</v>
      </c>
      <c r="AX6" s="4">
        <v>0</v>
      </c>
      <c r="AY6" s="8">
        <f t="shared" si="14"/>
        <v>0</v>
      </c>
      <c r="AZ6" s="4">
        <v>0</v>
      </c>
      <c r="BA6" s="4">
        <v>0</v>
      </c>
      <c r="BB6" s="8">
        <f t="shared" si="15"/>
        <v>0</v>
      </c>
      <c r="BC6" s="4">
        <v>0</v>
      </c>
      <c r="BD6" s="4">
        <v>0</v>
      </c>
      <c r="BE6" s="8">
        <f t="shared" si="16"/>
        <v>0</v>
      </c>
      <c r="BF6" s="4">
        <v>0</v>
      </c>
      <c r="BG6" s="4">
        <v>0</v>
      </c>
      <c r="BH6" s="8">
        <f t="shared" si="17"/>
        <v>0</v>
      </c>
      <c r="BI6" s="4">
        <v>0</v>
      </c>
      <c r="BJ6" s="4">
        <v>0</v>
      </c>
      <c r="BK6" s="8">
        <f t="shared" si="18"/>
        <v>0</v>
      </c>
      <c r="BL6" s="4">
        <v>0</v>
      </c>
      <c r="BM6" s="4">
        <v>0</v>
      </c>
      <c r="BN6" s="8">
        <f t="shared" si="19"/>
        <v>0</v>
      </c>
      <c r="BO6" s="4">
        <v>0</v>
      </c>
      <c r="BP6" s="4">
        <v>0</v>
      </c>
      <c r="BQ6" s="8">
        <f t="shared" si="20"/>
        <v>0</v>
      </c>
      <c r="BR6" s="4">
        <v>0</v>
      </c>
      <c r="BS6" s="4">
        <v>0</v>
      </c>
      <c r="BT6" s="8">
        <f t="shared" si="21"/>
        <v>0</v>
      </c>
      <c r="BU6" s="4">
        <v>0</v>
      </c>
      <c r="BV6" s="4">
        <v>0</v>
      </c>
      <c r="BW6" s="8">
        <f t="shared" si="22"/>
        <v>0</v>
      </c>
      <c r="BX6" s="4">
        <v>0</v>
      </c>
      <c r="BY6" s="4">
        <v>0</v>
      </c>
      <c r="BZ6" s="8">
        <f t="shared" si="23"/>
        <v>0</v>
      </c>
      <c r="CA6" s="4">
        <v>0</v>
      </c>
      <c r="CB6" s="4">
        <v>0</v>
      </c>
      <c r="CC6" s="8">
        <f t="shared" si="24"/>
        <v>0</v>
      </c>
      <c r="CD6" s="4">
        <v>0</v>
      </c>
      <c r="CE6" s="4">
        <v>0</v>
      </c>
      <c r="CF6" s="8">
        <f t="shared" si="25"/>
        <v>0</v>
      </c>
      <c r="CG6" s="4">
        <v>0</v>
      </c>
      <c r="CH6" s="4">
        <v>0</v>
      </c>
      <c r="CI6" s="8">
        <f t="shared" si="26"/>
        <v>0</v>
      </c>
      <c r="CJ6" s="4">
        <v>0</v>
      </c>
      <c r="CK6" s="4">
        <v>0</v>
      </c>
      <c r="CL6" s="8">
        <f t="shared" si="27"/>
        <v>0</v>
      </c>
      <c r="CM6" s="4">
        <v>0</v>
      </c>
      <c r="CN6" s="4">
        <v>0</v>
      </c>
      <c r="CO6" s="8">
        <f t="shared" si="28"/>
        <v>0</v>
      </c>
      <c r="CP6" s="4">
        <v>0</v>
      </c>
      <c r="CQ6" s="4">
        <v>0</v>
      </c>
      <c r="CR6" s="8">
        <f t="shared" si="29"/>
        <v>0</v>
      </c>
      <c r="CS6" s="4">
        <v>0</v>
      </c>
      <c r="CT6" s="4">
        <v>0</v>
      </c>
      <c r="CU6" s="8">
        <f t="shared" si="30"/>
        <v>0</v>
      </c>
      <c r="CV6" s="4">
        <v>0</v>
      </c>
      <c r="CW6" s="4">
        <v>0</v>
      </c>
      <c r="CX6" s="8">
        <f t="shared" si="31"/>
        <v>0</v>
      </c>
      <c r="CY6" s="4">
        <v>0</v>
      </c>
      <c r="CZ6" s="4">
        <v>0</v>
      </c>
      <c r="DA6" s="8">
        <f t="shared" si="32"/>
        <v>0</v>
      </c>
      <c r="DB6" s="4">
        <v>0</v>
      </c>
      <c r="DC6" s="4">
        <v>0</v>
      </c>
      <c r="DD6" s="8">
        <f t="shared" si="33"/>
        <v>0</v>
      </c>
      <c r="DE6" s="4">
        <v>0</v>
      </c>
      <c r="DF6" s="4">
        <v>0</v>
      </c>
      <c r="DG6" s="8">
        <f t="shared" si="34"/>
        <v>0</v>
      </c>
      <c r="DH6" s="4">
        <v>0</v>
      </c>
      <c r="DI6" s="4">
        <v>0</v>
      </c>
      <c r="DJ6" s="8">
        <f t="shared" si="35"/>
        <v>0</v>
      </c>
      <c r="DK6" s="4">
        <v>0</v>
      </c>
      <c r="DL6" s="4">
        <v>0</v>
      </c>
      <c r="DM6" s="8">
        <f t="shared" si="36"/>
        <v>0</v>
      </c>
      <c r="DN6" s="4">
        <v>0</v>
      </c>
      <c r="DO6" s="4">
        <v>0</v>
      </c>
      <c r="DP6" s="8">
        <f t="shared" si="37"/>
        <v>0</v>
      </c>
      <c r="DQ6" s="4">
        <v>0</v>
      </c>
      <c r="DR6" s="4">
        <v>0</v>
      </c>
      <c r="DS6" s="8">
        <f t="shared" si="38"/>
        <v>0</v>
      </c>
      <c r="DT6" s="4">
        <v>0</v>
      </c>
      <c r="DU6" s="4">
        <v>0</v>
      </c>
      <c r="DV6" s="8">
        <f t="shared" si="39"/>
        <v>0</v>
      </c>
      <c r="DW6" s="4">
        <v>0</v>
      </c>
      <c r="DX6" s="4">
        <v>0</v>
      </c>
      <c r="DY6" s="8">
        <f t="shared" si="40"/>
        <v>0</v>
      </c>
      <c r="DZ6" s="4">
        <v>0</v>
      </c>
      <c r="EA6" s="4">
        <v>0</v>
      </c>
      <c r="EB6" s="8">
        <f t="shared" si="41"/>
        <v>0</v>
      </c>
      <c r="EC6" s="4">
        <v>0</v>
      </c>
      <c r="ED6" s="4">
        <v>0</v>
      </c>
      <c r="EE6" s="8">
        <f t="shared" si="42"/>
        <v>0</v>
      </c>
      <c r="EF6" s="4">
        <v>0</v>
      </c>
      <c r="EG6" s="4">
        <v>0</v>
      </c>
      <c r="EH6" s="8">
        <f t="shared" si="43"/>
        <v>0</v>
      </c>
      <c r="EI6" s="4">
        <v>0</v>
      </c>
      <c r="EJ6" s="4">
        <v>0</v>
      </c>
      <c r="EK6" s="8">
        <f t="shared" si="44"/>
        <v>0</v>
      </c>
      <c r="EL6" s="4">
        <v>0</v>
      </c>
      <c r="EM6" s="4">
        <v>0</v>
      </c>
      <c r="EN6" s="8">
        <f t="shared" si="45"/>
        <v>0</v>
      </c>
      <c r="EO6" s="4">
        <v>0</v>
      </c>
      <c r="EP6" s="4">
        <v>0</v>
      </c>
      <c r="EQ6" s="8">
        <f t="shared" si="46"/>
        <v>0</v>
      </c>
      <c r="ER6" s="4">
        <v>0</v>
      </c>
      <c r="ES6" s="4">
        <v>0</v>
      </c>
      <c r="ET6" s="8">
        <f t="shared" si="47"/>
        <v>0</v>
      </c>
      <c r="EU6" s="4">
        <v>0</v>
      </c>
      <c r="EV6" s="4">
        <v>0</v>
      </c>
      <c r="EW6" s="8">
        <f t="shared" si="48"/>
        <v>0</v>
      </c>
      <c r="EX6" s="4">
        <v>0</v>
      </c>
      <c r="EY6" s="4">
        <v>0</v>
      </c>
      <c r="EZ6" s="8">
        <f t="shared" si="49"/>
        <v>0</v>
      </c>
      <c r="FA6">
        <v>80.4006999040203</v>
      </c>
    </row>
    <row r="7" spans="1:157" ht="16.899999999999999" customHeight="1" x14ac:dyDescent="0.2">
      <c r="A7" s="2" t="s">
        <v>1051</v>
      </c>
      <c r="B7" s="16">
        <v>1</v>
      </c>
      <c r="C7" s="93" t="s">
        <v>1060</v>
      </c>
      <c r="D7" s="1">
        <v>638</v>
      </c>
      <c r="E7" s="1">
        <v>610</v>
      </c>
      <c r="F7" s="22">
        <f t="shared" si="0"/>
        <v>624</v>
      </c>
      <c r="G7" s="19">
        <f t="shared" si="1"/>
        <v>30.581519527104479</v>
      </c>
      <c r="H7" s="77"/>
      <c r="I7" s="77"/>
      <c r="J7" s="77"/>
      <c r="K7" s="77"/>
      <c r="L7" s="77"/>
      <c r="M7" s="22">
        <v>675.35209973301482</v>
      </c>
      <c r="N7" s="13">
        <v>16</v>
      </c>
      <c r="O7" s="22">
        <f t="shared" si="2"/>
        <v>81.100000000000009</v>
      </c>
      <c r="P7" s="3">
        <v>6.3</v>
      </c>
      <c r="Q7" s="4">
        <v>6.9</v>
      </c>
      <c r="R7" s="8">
        <f t="shared" si="3"/>
        <v>6.6</v>
      </c>
      <c r="S7" s="3">
        <v>11.4</v>
      </c>
      <c r="T7" s="4">
        <v>13.2</v>
      </c>
      <c r="U7" s="8">
        <f t="shared" si="4"/>
        <v>12.3</v>
      </c>
      <c r="V7" s="4">
        <v>10.199999999999999</v>
      </c>
      <c r="W7" s="4">
        <v>10.3</v>
      </c>
      <c r="X7" s="8">
        <f t="shared" si="5"/>
        <v>10.25</v>
      </c>
      <c r="Y7" s="4">
        <v>15.2</v>
      </c>
      <c r="Z7" s="4">
        <v>15.2</v>
      </c>
      <c r="AA7" s="8">
        <f t="shared" si="6"/>
        <v>15.2</v>
      </c>
      <c r="AB7" s="4">
        <v>11.4</v>
      </c>
      <c r="AC7" s="4">
        <v>11.8</v>
      </c>
      <c r="AD7" s="8">
        <f t="shared" si="7"/>
        <v>11.600000000000001</v>
      </c>
      <c r="AE7" s="4">
        <v>9</v>
      </c>
      <c r="AF7" s="4">
        <v>9.1</v>
      </c>
      <c r="AG7" s="8">
        <f t="shared" si="8"/>
        <v>9.0500000000000007</v>
      </c>
      <c r="AH7" s="4">
        <v>3</v>
      </c>
      <c r="AI7" s="4">
        <v>3.2</v>
      </c>
      <c r="AJ7" s="8">
        <f t="shared" si="9"/>
        <v>3.1</v>
      </c>
      <c r="AK7" s="4">
        <v>1.4</v>
      </c>
      <c r="AL7" s="4">
        <v>1.4</v>
      </c>
      <c r="AM7" s="8">
        <f t="shared" si="10"/>
        <v>1.4</v>
      </c>
      <c r="AN7" s="4">
        <v>1.7</v>
      </c>
      <c r="AO7" s="4">
        <v>1.7</v>
      </c>
      <c r="AP7" s="8">
        <f t="shared" si="11"/>
        <v>1.7</v>
      </c>
      <c r="AQ7" s="4">
        <v>9.8000000000000007</v>
      </c>
      <c r="AR7" s="4">
        <v>10</v>
      </c>
      <c r="AS7" s="8">
        <f t="shared" si="12"/>
        <v>9.9</v>
      </c>
      <c r="AT7" s="4">
        <v>0</v>
      </c>
      <c r="AU7" s="4">
        <v>0</v>
      </c>
      <c r="AV7" s="8">
        <f t="shared" si="13"/>
        <v>0</v>
      </c>
      <c r="AW7" s="4">
        <v>0</v>
      </c>
      <c r="AX7" s="4">
        <v>0</v>
      </c>
      <c r="AY7" s="8">
        <f t="shared" si="14"/>
        <v>0</v>
      </c>
      <c r="AZ7" s="4">
        <v>0</v>
      </c>
      <c r="BA7" s="4">
        <v>0</v>
      </c>
      <c r="BB7" s="8">
        <f t="shared" si="15"/>
        <v>0</v>
      </c>
      <c r="BC7" s="4">
        <v>0</v>
      </c>
      <c r="BD7" s="4">
        <v>0</v>
      </c>
      <c r="BE7" s="8">
        <f t="shared" si="16"/>
        <v>0</v>
      </c>
      <c r="BF7" s="4">
        <v>0</v>
      </c>
      <c r="BG7" s="4">
        <v>0</v>
      </c>
      <c r="BH7" s="8">
        <f t="shared" si="17"/>
        <v>0</v>
      </c>
      <c r="BI7" s="4">
        <v>0</v>
      </c>
      <c r="BJ7" s="4">
        <v>0</v>
      </c>
      <c r="BK7" s="8">
        <f t="shared" si="18"/>
        <v>0</v>
      </c>
      <c r="BL7" s="4">
        <v>0</v>
      </c>
      <c r="BM7" s="4">
        <v>0</v>
      </c>
      <c r="BN7" s="8">
        <f t="shared" si="19"/>
        <v>0</v>
      </c>
      <c r="BO7" s="4">
        <v>0</v>
      </c>
      <c r="BP7" s="4">
        <v>0</v>
      </c>
      <c r="BQ7" s="8">
        <f t="shared" si="20"/>
        <v>0</v>
      </c>
      <c r="BR7" s="4">
        <v>0</v>
      </c>
      <c r="BS7" s="4">
        <v>0</v>
      </c>
      <c r="BT7" s="8">
        <f t="shared" si="21"/>
        <v>0</v>
      </c>
      <c r="BU7" s="4">
        <v>0</v>
      </c>
      <c r="BV7" s="4">
        <v>0</v>
      </c>
      <c r="BW7" s="8">
        <f t="shared" si="22"/>
        <v>0</v>
      </c>
      <c r="BX7" s="4">
        <v>0</v>
      </c>
      <c r="BY7" s="4">
        <v>0</v>
      </c>
      <c r="BZ7" s="8">
        <f t="shared" si="23"/>
        <v>0</v>
      </c>
      <c r="CA7" s="4">
        <v>0</v>
      </c>
      <c r="CB7" s="4">
        <v>0</v>
      </c>
      <c r="CC7" s="8">
        <f t="shared" si="24"/>
        <v>0</v>
      </c>
      <c r="CD7" s="4">
        <v>0</v>
      </c>
      <c r="CE7" s="4">
        <v>0</v>
      </c>
      <c r="CF7" s="8">
        <f t="shared" si="25"/>
        <v>0</v>
      </c>
      <c r="CG7" s="4">
        <v>0</v>
      </c>
      <c r="CH7" s="4">
        <v>0</v>
      </c>
      <c r="CI7" s="8">
        <f t="shared" si="26"/>
        <v>0</v>
      </c>
      <c r="CJ7" s="4">
        <v>0</v>
      </c>
      <c r="CK7" s="4">
        <v>0</v>
      </c>
      <c r="CL7" s="8">
        <f t="shared" si="27"/>
        <v>0</v>
      </c>
      <c r="CM7" s="4">
        <v>0</v>
      </c>
      <c r="CN7" s="4">
        <v>0</v>
      </c>
      <c r="CO7" s="8">
        <f t="shared" si="28"/>
        <v>0</v>
      </c>
      <c r="CP7" s="4">
        <v>0</v>
      </c>
      <c r="CQ7" s="4">
        <v>0</v>
      </c>
      <c r="CR7" s="8">
        <f t="shared" si="29"/>
        <v>0</v>
      </c>
      <c r="CS7" s="4">
        <v>0</v>
      </c>
      <c r="CT7" s="4">
        <v>0</v>
      </c>
      <c r="CU7" s="8">
        <f t="shared" si="30"/>
        <v>0</v>
      </c>
      <c r="CV7" s="4">
        <v>0</v>
      </c>
      <c r="CW7" s="4">
        <v>0</v>
      </c>
      <c r="CX7" s="8">
        <f t="shared" si="31"/>
        <v>0</v>
      </c>
      <c r="CY7" s="4">
        <v>0</v>
      </c>
      <c r="CZ7" s="4">
        <v>0</v>
      </c>
      <c r="DA7" s="8">
        <f t="shared" si="32"/>
        <v>0</v>
      </c>
      <c r="DB7" s="4">
        <v>0</v>
      </c>
      <c r="DC7" s="4">
        <v>0</v>
      </c>
      <c r="DD7" s="8">
        <f t="shared" si="33"/>
        <v>0</v>
      </c>
      <c r="DE7" s="4">
        <v>0</v>
      </c>
      <c r="DF7" s="4">
        <v>0</v>
      </c>
      <c r="DG7" s="8">
        <f t="shared" si="34"/>
        <v>0</v>
      </c>
      <c r="DH7" s="4">
        <v>0</v>
      </c>
      <c r="DI7" s="4">
        <v>0</v>
      </c>
      <c r="DJ7" s="8">
        <f t="shared" si="35"/>
        <v>0</v>
      </c>
      <c r="DK7" s="4">
        <v>0</v>
      </c>
      <c r="DL7" s="4">
        <v>0</v>
      </c>
      <c r="DM7" s="8">
        <f t="shared" si="36"/>
        <v>0</v>
      </c>
      <c r="DN7" s="4">
        <v>0</v>
      </c>
      <c r="DO7" s="4">
        <v>0</v>
      </c>
      <c r="DP7" s="8">
        <f t="shared" si="37"/>
        <v>0</v>
      </c>
      <c r="DQ7" s="4">
        <v>0</v>
      </c>
      <c r="DR7" s="4">
        <v>0</v>
      </c>
      <c r="DS7" s="8">
        <f t="shared" si="38"/>
        <v>0</v>
      </c>
      <c r="DT7" s="4">
        <v>0</v>
      </c>
      <c r="DU7" s="4">
        <v>0</v>
      </c>
      <c r="DV7" s="8">
        <f t="shared" si="39"/>
        <v>0</v>
      </c>
      <c r="DW7" s="4">
        <v>0</v>
      </c>
      <c r="DX7" s="4">
        <v>0</v>
      </c>
      <c r="DY7" s="8">
        <f t="shared" si="40"/>
        <v>0</v>
      </c>
      <c r="DZ7" s="4">
        <v>0</v>
      </c>
      <c r="EA7" s="4">
        <v>0</v>
      </c>
      <c r="EB7" s="8">
        <f t="shared" si="41"/>
        <v>0</v>
      </c>
      <c r="EC7" s="4">
        <v>0</v>
      </c>
      <c r="ED7" s="4">
        <v>0</v>
      </c>
      <c r="EE7" s="8">
        <f t="shared" si="42"/>
        <v>0</v>
      </c>
      <c r="EF7" s="4">
        <v>0</v>
      </c>
      <c r="EG7" s="4">
        <v>0</v>
      </c>
      <c r="EH7" s="8">
        <f t="shared" si="43"/>
        <v>0</v>
      </c>
      <c r="EI7" s="4">
        <v>0</v>
      </c>
      <c r="EJ7" s="4">
        <v>0</v>
      </c>
      <c r="EK7" s="8">
        <f t="shared" si="44"/>
        <v>0</v>
      </c>
      <c r="EL7" s="4">
        <v>0</v>
      </c>
      <c r="EM7" s="4">
        <v>0</v>
      </c>
      <c r="EN7" s="8">
        <f t="shared" si="45"/>
        <v>0</v>
      </c>
      <c r="EO7" s="4">
        <v>0</v>
      </c>
      <c r="EP7" s="4">
        <v>0</v>
      </c>
      <c r="EQ7" s="8">
        <f t="shared" si="46"/>
        <v>0</v>
      </c>
      <c r="ER7" s="4">
        <v>0</v>
      </c>
      <c r="ES7" s="4">
        <v>0</v>
      </c>
      <c r="ET7" s="8">
        <f t="shared" si="47"/>
        <v>0</v>
      </c>
      <c r="EU7" s="4">
        <v>0</v>
      </c>
      <c r="EV7" s="4">
        <v>0</v>
      </c>
      <c r="EW7" s="8">
        <f t="shared" si="48"/>
        <v>0</v>
      </c>
      <c r="EX7" s="4">
        <v>0</v>
      </c>
      <c r="EY7" s="4">
        <v>0</v>
      </c>
      <c r="EZ7" s="8">
        <f t="shared" si="49"/>
        <v>0</v>
      </c>
      <c r="FA7">
        <v>425.30488540526699</v>
      </c>
    </row>
    <row r="8" spans="1:157" ht="16.899999999999999" customHeight="1" x14ac:dyDescent="0.2">
      <c r="A8" s="1" t="s">
        <v>1046</v>
      </c>
      <c r="B8" s="15">
        <v>2</v>
      </c>
      <c r="C8" s="93" t="s">
        <v>1061</v>
      </c>
      <c r="D8" s="1">
        <v>541</v>
      </c>
      <c r="E8" s="1">
        <v>485</v>
      </c>
      <c r="F8" s="22">
        <f t="shared" si="0"/>
        <v>513</v>
      </c>
      <c r="G8" s="19">
        <f t="shared" si="1"/>
        <v>20.669244926314306</v>
      </c>
      <c r="H8" s="77"/>
      <c r="I8" s="77"/>
      <c r="J8" s="77"/>
      <c r="K8" s="77"/>
      <c r="L8" s="77"/>
      <c r="M8" s="22">
        <v>354.21653518765771</v>
      </c>
      <c r="N8" s="13">
        <v>9</v>
      </c>
      <c r="O8" s="22">
        <f t="shared" si="2"/>
        <v>60.54999999999999</v>
      </c>
      <c r="P8" s="3">
        <v>5.3</v>
      </c>
      <c r="Q8" s="4">
        <v>5.5</v>
      </c>
      <c r="R8" s="8">
        <f t="shared" si="3"/>
        <v>5.4</v>
      </c>
      <c r="S8" s="3">
        <v>4.3</v>
      </c>
      <c r="T8" s="4">
        <v>4.8</v>
      </c>
      <c r="U8" s="8">
        <f t="shared" si="4"/>
        <v>4.55</v>
      </c>
      <c r="V8" s="4">
        <v>2.9</v>
      </c>
      <c r="W8" s="4">
        <v>2.9</v>
      </c>
      <c r="X8" s="8">
        <f t="shared" si="5"/>
        <v>2.9</v>
      </c>
      <c r="Y8" s="4">
        <v>10.1</v>
      </c>
      <c r="Z8" s="4">
        <v>7.1</v>
      </c>
      <c r="AA8" s="8">
        <f t="shared" si="6"/>
        <v>8.6</v>
      </c>
      <c r="AB8" s="4">
        <v>9.6</v>
      </c>
      <c r="AC8" s="4">
        <v>8.8000000000000007</v>
      </c>
      <c r="AD8" s="8">
        <f t="shared" si="7"/>
        <v>9.1999999999999993</v>
      </c>
      <c r="AE8" s="4">
        <v>6.8</v>
      </c>
      <c r="AF8" s="4">
        <v>7.1</v>
      </c>
      <c r="AG8" s="8">
        <f t="shared" si="8"/>
        <v>6.9499999999999993</v>
      </c>
      <c r="AH8" s="4">
        <v>11.6</v>
      </c>
      <c r="AI8" s="4">
        <v>8.5</v>
      </c>
      <c r="AJ8" s="8">
        <f t="shared" si="9"/>
        <v>10.050000000000001</v>
      </c>
      <c r="AK8" s="4">
        <v>5.7</v>
      </c>
      <c r="AL8" s="4">
        <v>5.4</v>
      </c>
      <c r="AM8" s="8">
        <f t="shared" si="10"/>
        <v>5.5500000000000007</v>
      </c>
      <c r="AN8" s="4">
        <v>7.3</v>
      </c>
      <c r="AO8" s="4">
        <v>7.4</v>
      </c>
      <c r="AP8" s="8">
        <f t="shared" si="11"/>
        <v>7.35</v>
      </c>
      <c r="AQ8" s="4">
        <v>0</v>
      </c>
      <c r="AR8" s="4">
        <v>0</v>
      </c>
      <c r="AS8" s="8">
        <f t="shared" si="12"/>
        <v>0</v>
      </c>
      <c r="AT8" s="4">
        <v>0</v>
      </c>
      <c r="AU8" s="4">
        <v>0</v>
      </c>
      <c r="AV8" s="8">
        <f t="shared" si="13"/>
        <v>0</v>
      </c>
      <c r="AW8" s="4">
        <v>0</v>
      </c>
      <c r="AX8" s="4">
        <v>0</v>
      </c>
      <c r="AY8" s="8">
        <f t="shared" si="14"/>
        <v>0</v>
      </c>
      <c r="AZ8" s="4">
        <v>0</v>
      </c>
      <c r="BA8" s="4">
        <v>0</v>
      </c>
      <c r="BB8" s="8">
        <f t="shared" si="15"/>
        <v>0</v>
      </c>
      <c r="BC8" s="4">
        <v>0</v>
      </c>
      <c r="BD8" s="4">
        <v>0</v>
      </c>
      <c r="BE8" s="8">
        <f t="shared" si="16"/>
        <v>0</v>
      </c>
      <c r="BF8" s="4">
        <v>0</v>
      </c>
      <c r="BG8" s="4">
        <v>0</v>
      </c>
      <c r="BH8" s="8">
        <f t="shared" si="17"/>
        <v>0</v>
      </c>
      <c r="BI8" s="4">
        <v>0</v>
      </c>
      <c r="BJ8" s="4">
        <v>0</v>
      </c>
      <c r="BK8" s="8">
        <f t="shared" si="18"/>
        <v>0</v>
      </c>
      <c r="BL8" s="4">
        <v>0</v>
      </c>
      <c r="BM8" s="4">
        <v>0</v>
      </c>
      <c r="BN8" s="8">
        <f t="shared" si="19"/>
        <v>0</v>
      </c>
      <c r="BO8" s="4">
        <v>0</v>
      </c>
      <c r="BP8" s="4">
        <v>0</v>
      </c>
      <c r="BQ8" s="8">
        <f t="shared" si="20"/>
        <v>0</v>
      </c>
      <c r="BR8" s="4">
        <v>0</v>
      </c>
      <c r="BS8" s="4">
        <v>0</v>
      </c>
      <c r="BT8" s="8">
        <f t="shared" si="21"/>
        <v>0</v>
      </c>
      <c r="BU8" s="4">
        <v>0</v>
      </c>
      <c r="BV8" s="4">
        <v>0</v>
      </c>
      <c r="BW8" s="8">
        <f t="shared" si="22"/>
        <v>0</v>
      </c>
      <c r="BX8" s="4">
        <v>0</v>
      </c>
      <c r="BY8" s="4">
        <v>0</v>
      </c>
      <c r="BZ8" s="8">
        <f t="shared" si="23"/>
        <v>0</v>
      </c>
      <c r="CA8" s="4">
        <v>0</v>
      </c>
      <c r="CB8" s="4">
        <v>0</v>
      </c>
      <c r="CC8" s="8">
        <f t="shared" si="24"/>
        <v>0</v>
      </c>
      <c r="CD8" s="4">
        <v>0</v>
      </c>
      <c r="CE8" s="4">
        <v>0</v>
      </c>
      <c r="CF8" s="8">
        <f t="shared" si="25"/>
        <v>0</v>
      </c>
      <c r="CG8" s="4">
        <v>0</v>
      </c>
      <c r="CH8" s="4">
        <v>0</v>
      </c>
      <c r="CI8" s="8">
        <f t="shared" si="26"/>
        <v>0</v>
      </c>
      <c r="CJ8" s="4">
        <v>0</v>
      </c>
      <c r="CK8" s="4">
        <v>0</v>
      </c>
      <c r="CL8" s="8">
        <f t="shared" si="27"/>
        <v>0</v>
      </c>
      <c r="CM8" s="4">
        <v>0</v>
      </c>
      <c r="CN8" s="4">
        <v>0</v>
      </c>
      <c r="CO8" s="8">
        <f t="shared" si="28"/>
        <v>0</v>
      </c>
      <c r="CP8" s="4">
        <v>0</v>
      </c>
      <c r="CQ8" s="4">
        <v>0</v>
      </c>
      <c r="CR8" s="8">
        <f t="shared" si="29"/>
        <v>0</v>
      </c>
      <c r="CS8" s="4">
        <v>0</v>
      </c>
      <c r="CT8" s="4">
        <v>0</v>
      </c>
      <c r="CU8" s="8">
        <f t="shared" si="30"/>
        <v>0</v>
      </c>
      <c r="CV8" s="4">
        <v>0</v>
      </c>
      <c r="CW8" s="4">
        <v>0</v>
      </c>
      <c r="CX8" s="8">
        <f t="shared" si="31"/>
        <v>0</v>
      </c>
      <c r="CY8" s="4">
        <v>0</v>
      </c>
      <c r="CZ8" s="4">
        <v>0</v>
      </c>
      <c r="DA8" s="8">
        <f t="shared" si="32"/>
        <v>0</v>
      </c>
      <c r="DB8" s="4">
        <v>0</v>
      </c>
      <c r="DC8" s="4">
        <v>0</v>
      </c>
      <c r="DD8" s="8">
        <f t="shared" si="33"/>
        <v>0</v>
      </c>
      <c r="DE8" s="4">
        <v>0</v>
      </c>
      <c r="DF8" s="4">
        <v>0</v>
      </c>
      <c r="DG8" s="8">
        <f t="shared" si="34"/>
        <v>0</v>
      </c>
      <c r="DH8" s="4">
        <v>0</v>
      </c>
      <c r="DI8" s="4">
        <v>0</v>
      </c>
      <c r="DJ8" s="8">
        <f t="shared" si="35"/>
        <v>0</v>
      </c>
      <c r="DK8" s="4">
        <v>0</v>
      </c>
      <c r="DL8" s="4">
        <v>0</v>
      </c>
      <c r="DM8" s="8">
        <f t="shared" si="36"/>
        <v>0</v>
      </c>
      <c r="DN8" s="4">
        <v>0</v>
      </c>
      <c r="DO8" s="4">
        <v>0</v>
      </c>
      <c r="DP8" s="8">
        <f t="shared" si="37"/>
        <v>0</v>
      </c>
      <c r="DQ8" s="4">
        <v>0</v>
      </c>
      <c r="DR8" s="4">
        <v>0</v>
      </c>
      <c r="DS8" s="8">
        <f t="shared" si="38"/>
        <v>0</v>
      </c>
      <c r="DT8" s="4">
        <v>0</v>
      </c>
      <c r="DU8" s="4">
        <v>0</v>
      </c>
      <c r="DV8" s="8">
        <f t="shared" si="39"/>
        <v>0</v>
      </c>
      <c r="DW8" s="4">
        <v>0</v>
      </c>
      <c r="DX8" s="4">
        <v>0</v>
      </c>
      <c r="DY8" s="8">
        <f t="shared" si="40"/>
        <v>0</v>
      </c>
      <c r="DZ8" s="4">
        <v>0</v>
      </c>
      <c r="EA8" s="4">
        <v>0</v>
      </c>
      <c r="EB8" s="8">
        <f t="shared" si="41"/>
        <v>0</v>
      </c>
      <c r="EC8" s="4">
        <v>0</v>
      </c>
      <c r="ED8" s="4">
        <v>0</v>
      </c>
      <c r="EE8" s="8">
        <f t="shared" si="42"/>
        <v>0</v>
      </c>
      <c r="EF8" s="4">
        <v>0</v>
      </c>
      <c r="EG8" s="4">
        <v>0</v>
      </c>
      <c r="EH8" s="8">
        <f t="shared" si="43"/>
        <v>0</v>
      </c>
      <c r="EI8" s="4">
        <v>0</v>
      </c>
      <c r="EJ8" s="4">
        <v>0</v>
      </c>
      <c r="EK8" s="8">
        <f t="shared" si="44"/>
        <v>0</v>
      </c>
      <c r="EL8" s="4">
        <v>0</v>
      </c>
      <c r="EM8" s="4">
        <v>0</v>
      </c>
      <c r="EN8" s="8">
        <f t="shared" si="45"/>
        <v>0</v>
      </c>
      <c r="EO8" s="4">
        <v>0</v>
      </c>
      <c r="EP8" s="4">
        <v>0</v>
      </c>
      <c r="EQ8" s="8">
        <f t="shared" si="46"/>
        <v>0</v>
      </c>
      <c r="ER8" s="4">
        <v>0</v>
      </c>
      <c r="ES8" s="4">
        <v>0</v>
      </c>
      <c r="ET8" s="8">
        <f t="shared" si="47"/>
        <v>0</v>
      </c>
      <c r="EU8" s="4">
        <v>0</v>
      </c>
      <c r="EV8" s="4">
        <v>0</v>
      </c>
      <c r="EW8" s="8">
        <f t="shared" si="48"/>
        <v>0</v>
      </c>
      <c r="EX8" s="4">
        <v>0</v>
      </c>
      <c r="EY8" s="4">
        <v>0</v>
      </c>
      <c r="EZ8" s="8">
        <f t="shared" si="49"/>
        <v>0</v>
      </c>
      <c r="FA8">
        <v>288.35323358733177</v>
      </c>
    </row>
    <row r="9" spans="1:157" ht="16.899999999999999" customHeight="1" x14ac:dyDescent="0.2">
      <c r="A9" s="1" t="s">
        <v>1050</v>
      </c>
      <c r="B9" s="15">
        <v>2</v>
      </c>
      <c r="C9" s="93" t="s">
        <v>1062</v>
      </c>
      <c r="D9" s="1">
        <v>110</v>
      </c>
      <c r="E9" s="1">
        <v>75</v>
      </c>
      <c r="F9" s="22">
        <f t="shared" si="0"/>
        <v>92.5</v>
      </c>
      <c r="G9" s="19">
        <f t="shared" si="1"/>
        <v>0.67200630355694169</v>
      </c>
      <c r="H9" s="77"/>
      <c r="I9" s="77"/>
      <c r="J9" s="77"/>
      <c r="K9" s="77"/>
      <c r="L9" s="77"/>
      <c r="M9" s="22">
        <v>6.9684452047438601</v>
      </c>
      <c r="N9" s="13">
        <v>5</v>
      </c>
      <c r="O9" s="22">
        <f t="shared" si="2"/>
        <v>5.95</v>
      </c>
      <c r="P9" s="3">
        <v>1.3</v>
      </c>
      <c r="Q9" s="4">
        <v>1.3</v>
      </c>
      <c r="R9" s="8">
        <f t="shared" si="3"/>
        <v>1.3</v>
      </c>
      <c r="S9" s="3">
        <v>1.4</v>
      </c>
      <c r="T9" s="4">
        <v>1.4</v>
      </c>
      <c r="U9" s="8">
        <f t="shared" si="4"/>
        <v>1.4</v>
      </c>
      <c r="V9" s="4">
        <v>2.1</v>
      </c>
      <c r="W9" s="4">
        <v>2.1</v>
      </c>
      <c r="X9" s="8">
        <f t="shared" si="5"/>
        <v>2.1</v>
      </c>
      <c r="Y9" s="4">
        <v>0.9</v>
      </c>
      <c r="Z9" s="4">
        <v>0.8</v>
      </c>
      <c r="AA9" s="8">
        <f t="shared" si="6"/>
        <v>0.85000000000000009</v>
      </c>
      <c r="AB9" s="4">
        <v>0.3</v>
      </c>
      <c r="AC9" s="4">
        <v>0.3</v>
      </c>
      <c r="AD9" s="8">
        <f t="shared" si="7"/>
        <v>0.3</v>
      </c>
      <c r="AE9" s="4">
        <v>0</v>
      </c>
      <c r="AF9" s="4">
        <v>0</v>
      </c>
      <c r="AG9" s="8">
        <f t="shared" si="8"/>
        <v>0</v>
      </c>
      <c r="AH9" s="4">
        <v>0</v>
      </c>
      <c r="AI9" s="4">
        <v>0</v>
      </c>
      <c r="AJ9" s="8">
        <f t="shared" si="9"/>
        <v>0</v>
      </c>
      <c r="AK9" s="4">
        <v>0</v>
      </c>
      <c r="AL9" s="4">
        <v>0</v>
      </c>
      <c r="AM9" s="8">
        <f t="shared" si="10"/>
        <v>0</v>
      </c>
      <c r="AN9" s="4">
        <v>0</v>
      </c>
      <c r="AO9" s="4">
        <v>0</v>
      </c>
      <c r="AP9" s="8">
        <f t="shared" si="11"/>
        <v>0</v>
      </c>
      <c r="AQ9" s="4">
        <v>0</v>
      </c>
      <c r="AR9" s="4">
        <v>0</v>
      </c>
      <c r="AS9" s="8">
        <f t="shared" si="12"/>
        <v>0</v>
      </c>
      <c r="AT9" s="4">
        <v>0</v>
      </c>
      <c r="AU9" s="4">
        <v>0</v>
      </c>
      <c r="AV9" s="8">
        <f t="shared" si="13"/>
        <v>0</v>
      </c>
      <c r="AW9" s="4">
        <v>0</v>
      </c>
      <c r="AX9" s="4">
        <v>0</v>
      </c>
      <c r="AY9" s="8">
        <f t="shared" si="14"/>
        <v>0</v>
      </c>
      <c r="AZ9" s="4">
        <v>0</v>
      </c>
      <c r="BA9" s="4">
        <v>0</v>
      </c>
      <c r="BB9" s="8">
        <f t="shared" si="15"/>
        <v>0</v>
      </c>
      <c r="BC9" s="4">
        <v>0</v>
      </c>
      <c r="BD9" s="4">
        <v>0</v>
      </c>
      <c r="BE9" s="8">
        <f t="shared" si="16"/>
        <v>0</v>
      </c>
      <c r="BF9" s="4">
        <v>0</v>
      </c>
      <c r="BG9" s="4">
        <v>0</v>
      </c>
      <c r="BH9" s="8">
        <f t="shared" si="17"/>
        <v>0</v>
      </c>
      <c r="BI9" s="4">
        <v>0</v>
      </c>
      <c r="BJ9" s="4">
        <v>0</v>
      </c>
      <c r="BK9" s="8">
        <f t="shared" si="18"/>
        <v>0</v>
      </c>
      <c r="BL9" s="4">
        <v>0</v>
      </c>
      <c r="BM9" s="4">
        <v>0</v>
      </c>
      <c r="BN9" s="8">
        <f t="shared" si="19"/>
        <v>0</v>
      </c>
      <c r="BO9" s="4">
        <v>0</v>
      </c>
      <c r="BP9" s="4">
        <v>0</v>
      </c>
      <c r="BQ9" s="8">
        <f t="shared" si="20"/>
        <v>0</v>
      </c>
      <c r="BR9" s="4">
        <v>0</v>
      </c>
      <c r="BS9" s="4">
        <v>0</v>
      </c>
      <c r="BT9" s="8">
        <f t="shared" si="21"/>
        <v>0</v>
      </c>
      <c r="BU9" s="4">
        <v>0</v>
      </c>
      <c r="BV9" s="4">
        <v>0</v>
      </c>
      <c r="BW9" s="8">
        <f t="shared" si="22"/>
        <v>0</v>
      </c>
      <c r="BX9" s="4">
        <v>0</v>
      </c>
      <c r="BY9" s="4">
        <v>0</v>
      </c>
      <c r="BZ9" s="8">
        <f t="shared" si="23"/>
        <v>0</v>
      </c>
      <c r="CA9" s="4">
        <v>0</v>
      </c>
      <c r="CB9" s="4">
        <v>0</v>
      </c>
      <c r="CC9" s="8">
        <f t="shared" si="24"/>
        <v>0</v>
      </c>
      <c r="CD9" s="4">
        <v>0</v>
      </c>
      <c r="CE9" s="4">
        <v>0</v>
      </c>
      <c r="CF9" s="8">
        <f t="shared" si="25"/>
        <v>0</v>
      </c>
      <c r="CG9" s="4">
        <v>0</v>
      </c>
      <c r="CH9" s="4">
        <v>0</v>
      </c>
      <c r="CI9" s="8">
        <f t="shared" si="26"/>
        <v>0</v>
      </c>
      <c r="CJ9" s="4">
        <v>0</v>
      </c>
      <c r="CK9" s="4">
        <v>0</v>
      </c>
      <c r="CL9" s="8">
        <f t="shared" si="27"/>
        <v>0</v>
      </c>
      <c r="CM9" s="4">
        <v>0</v>
      </c>
      <c r="CN9" s="4">
        <v>0</v>
      </c>
      <c r="CO9" s="8">
        <f t="shared" si="28"/>
        <v>0</v>
      </c>
      <c r="CP9" s="4">
        <v>0</v>
      </c>
      <c r="CQ9" s="4">
        <v>0</v>
      </c>
      <c r="CR9" s="8">
        <f t="shared" si="29"/>
        <v>0</v>
      </c>
      <c r="CS9" s="4">
        <v>0</v>
      </c>
      <c r="CT9" s="4">
        <v>0</v>
      </c>
      <c r="CU9" s="8">
        <f t="shared" si="30"/>
        <v>0</v>
      </c>
      <c r="CV9" s="4">
        <v>0</v>
      </c>
      <c r="CW9" s="4">
        <v>0</v>
      </c>
      <c r="CX9" s="8">
        <f t="shared" si="31"/>
        <v>0</v>
      </c>
      <c r="CY9" s="4">
        <v>0</v>
      </c>
      <c r="CZ9" s="4">
        <v>0</v>
      </c>
      <c r="DA9" s="8">
        <f t="shared" si="32"/>
        <v>0</v>
      </c>
      <c r="DB9" s="4">
        <v>0</v>
      </c>
      <c r="DC9" s="4">
        <v>0</v>
      </c>
      <c r="DD9" s="8">
        <f t="shared" si="33"/>
        <v>0</v>
      </c>
      <c r="DE9" s="4">
        <v>0</v>
      </c>
      <c r="DF9" s="4">
        <v>0</v>
      </c>
      <c r="DG9" s="8">
        <f t="shared" si="34"/>
        <v>0</v>
      </c>
      <c r="DH9" s="4">
        <v>0</v>
      </c>
      <c r="DI9" s="4">
        <v>0</v>
      </c>
      <c r="DJ9" s="8">
        <f t="shared" si="35"/>
        <v>0</v>
      </c>
      <c r="DK9" s="4">
        <v>0</v>
      </c>
      <c r="DL9" s="4">
        <v>0</v>
      </c>
      <c r="DM9" s="8">
        <f t="shared" si="36"/>
        <v>0</v>
      </c>
      <c r="DN9" s="4">
        <v>0</v>
      </c>
      <c r="DO9" s="4">
        <v>0</v>
      </c>
      <c r="DP9" s="8">
        <f t="shared" si="37"/>
        <v>0</v>
      </c>
      <c r="DQ9" s="4">
        <v>0</v>
      </c>
      <c r="DR9" s="4">
        <v>0</v>
      </c>
      <c r="DS9" s="8">
        <f t="shared" si="38"/>
        <v>0</v>
      </c>
      <c r="DT9" s="4">
        <v>0</v>
      </c>
      <c r="DU9" s="4">
        <v>0</v>
      </c>
      <c r="DV9" s="8">
        <f t="shared" si="39"/>
        <v>0</v>
      </c>
      <c r="DW9" s="4">
        <v>0</v>
      </c>
      <c r="DX9" s="4">
        <v>0</v>
      </c>
      <c r="DY9" s="8">
        <f t="shared" si="40"/>
        <v>0</v>
      </c>
      <c r="DZ9" s="4">
        <v>0</v>
      </c>
      <c r="EA9" s="4">
        <v>0</v>
      </c>
      <c r="EB9" s="8">
        <f t="shared" si="41"/>
        <v>0</v>
      </c>
      <c r="EC9" s="4">
        <v>0</v>
      </c>
      <c r="ED9" s="4">
        <v>0</v>
      </c>
      <c r="EE9" s="8">
        <f t="shared" si="42"/>
        <v>0</v>
      </c>
      <c r="EF9" s="4">
        <v>0</v>
      </c>
      <c r="EG9" s="4">
        <v>0</v>
      </c>
      <c r="EH9" s="8">
        <f t="shared" si="43"/>
        <v>0</v>
      </c>
      <c r="EI9" s="4">
        <v>0</v>
      </c>
      <c r="EJ9" s="4">
        <v>0</v>
      </c>
      <c r="EK9" s="8">
        <f t="shared" si="44"/>
        <v>0</v>
      </c>
      <c r="EL9" s="4">
        <v>0</v>
      </c>
      <c r="EM9" s="4">
        <v>0</v>
      </c>
      <c r="EN9" s="8">
        <f t="shared" si="45"/>
        <v>0</v>
      </c>
      <c r="EO9" s="4">
        <v>0</v>
      </c>
      <c r="EP9" s="4">
        <v>0</v>
      </c>
      <c r="EQ9" s="8">
        <f t="shared" si="46"/>
        <v>0</v>
      </c>
      <c r="ER9" s="4">
        <v>0</v>
      </c>
      <c r="ES9" s="4">
        <v>0</v>
      </c>
      <c r="ET9" s="8">
        <f t="shared" si="47"/>
        <v>0</v>
      </c>
      <c r="EU9" s="4">
        <v>0</v>
      </c>
      <c r="EV9" s="4">
        <v>0</v>
      </c>
      <c r="EW9" s="8">
        <f t="shared" si="48"/>
        <v>0</v>
      </c>
      <c r="EX9" s="4">
        <v>0</v>
      </c>
      <c r="EY9" s="4">
        <v>0</v>
      </c>
      <c r="EZ9" s="8">
        <f t="shared" si="49"/>
        <v>0</v>
      </c>
      <c r="FA9">
        <v>2.2086508600714052</v>
      </c>
    </row>
    <row r="10" spans="1:157" ht="16.899999999999999" customHeight="1" x14ac:dyDescent="0.2">
      <c r="A10" s="1" t="s">
        <v>1049</v>
      </c>
      <c r="B10" s="15">
        <v>2</v>
      </c>
      <c r="C10" s="93" t="s">
        <v>1063</v>
      </c>
      <c r="D10" s="1">
        <v>309</v>
      </c>
      <c r="E10" s="1">
        <v>246</v>
      </c>
      <c r="F10" s="22">
        <f t="shared" si="0"/>
        <v>277.5</v>
      </c>
      <c r="G10" s="19">
        <f t="shared" si="1"/>
        <v>6.0480567320124745</v>
      </c>
      <c r="H10" s="77"/>
      <c r="I10" s="77"/>
      <c r="J10" s="77"/>
      <c r="K10" s="77"/>
      <c r="L10" s="77"/>
      <c r="M10" s="22">
        <v>78.504473422391953</v>
      </c>
      <c r="N10" s="13">
        <v>25</v>
      </c>
      <c r="O10" s="22">
        <f t="shared" si="2"/>
        <v>48.2</v>
      </c>
      <c r="P10" s="3">
        <v>2.4</v>
      </c>
      <c r="Q10" s="4">
        <v>2.4</v>
      </c>
      <c r="R10" s="8">
        <f t="shared" si="3"/>
        <v>2.4</v>
      </c>
      <c r="S10" s="3">
        <v>1.3</v>
      </c>
      <c r="T10" s="4">
        <v>1.3</v>
      </c>
      <c r="U10" s="8">
        <f t="shared" si="4"/>
        <v>1.3</v>
      </c>
      <c r="V10" s="4">
        <v>2.1</v>
      </c>
      <c r="W10" s="4">
        <v>2</v>
      </c>
      <c r="X10" s="8">
        <f t="shared" si="5"/>
        <v>2.0499999999999998</v>
      </c>
      <c r="Y10" s="4">
        <v>2.5</v>
      </c>
      <c r="Z10" s="4">
        <v>2.6</v>
      </c>
      <c r="AA10" s="8">
        <f t="shared" si="6"/>
        <v>2.5499999999999998</v>
      </c>
      <c r="AB10" s="4">
        <v>1.9</v>
      </c>
      <c r="AC10" s="4">
        <v>1.9</v>
      </c>
      <c r="AD10" s="8">
        <f t="shared" si="7"/>
        <v>1.9</v>
      </c>
      <c r="AE10" s="4">
        <v>0.9</v>
      </c>
      <c r="AF10" s="4">
        <v>0.9</v>
      </c>
      <c r="AG10" s="8">
        <f t="shared" si="8"/>
        <v>0.9</v>
      </c>
      <c r="AH10" s="4">
        <v>2.1</v>
      </c>
      <c r="AI10" s="4">
        <v>2</v>
      </c>
      <c r="AJ10" s="8">
        <f t="shared" si="9"/>
        <v>2.0499999999999998</v>
      </c>
      <c r="AK10" s="4">
        <v>1.8</v>
      </c>
      <c r="AL10" s="4">
        <v>1.8</v>
      </c>
      <c r="AM10" s="8">
        <f t="shared" si="10"/>
        <v>1.8</v>
      </c>
      <c r="AN10" s="4">
        <v>0.5</v>
      </c>
      <c r="AO10" s="4">
        <v>0.5</v>
      </c>
      <c r="AP10" s="8">
        <f t="shared" si="11"/>
        <v>0.5</v>
      </c>
      <c r="AQ10" s="4">
        <v>2.2000000000000002</v>
      </c>
      <c r="AR10" s="4">
        <v>2.1</v>
      </c>
      <c r="AS10" s="8">
        <f t="shared" si="12"/>
        <v>2.1500000000000004</v>
      </c>
      <c r="AT10" s="4">
        <v>2.4</v>
      </c>
      <c r="AU10" s="4">
        <v>2.1</v>
      </c>
      <c r="AV10" s="8">
        <f t="shared" si="13"/>
        <v>2.25</v>
      </c>
      <c r="AW10" s="4">
        <v>2.1</v>
      </c>
      <c r="AX10" s="4">
        <v>2</v>
      </c>
      <c r="AY10" s="8">
        <f t="shared" si="14"/>
        <v>2.0499999999999998</v>
      </c>
      <c r="AZ10" s="4">
        <v>2.4</v>
      </c>
      <c r="BA10" s="4">
        <v>2.2999999999999998</v>
      </c>
      <c r="BB10" s="8">
        <f t="shared" si="15"/>
        <v>2.3499999999999996</v>
      </c>
      <c r="BC10" s="4">
        <v>2.5</v>
      </c>
      <c r="BD10" s="4">
        <v>2.4</v>
      </c>
      <c r="BE10" s="8">
        <f t="shared" si="16"/>
        <v>2.4500000000000002</v>
      </c>
      <c r="BF10" s="4">
        <v>2.2000000000000002</v>
      </c>
      <c r="BG10" s="4">
        <v>2.2000000000000002</v>
      </c>
      <c r="BH10" s="8">
        <f t="shared" si="17"/>
        <v>2.2000000000000002</v>
      </c>
      <c r="BI10" s="4">
        <v>1.1000000000000001</v>
      </c>
      <c r="BJ10" s="4">
        <v>1.1000000000000001</v>
      </c>
      <c r="BK10" s="8">
        <f t="shared" si="18"/>
        <v>1.1000000000000001</v>
      </c>
      <c r="BL10" s="4">
        <v>2</v>
      </c>
      <c r="BM10" s="4">
        <v>1.8</v>
      </c>
      <c r="BN10" s="8">
        <f t="shared" si="19"/>
        <v>1.9</v>
      </c>
      <c r="BO10" s="4">
        <v>2</v>
      </c>
      <c r="BP10" s="4">
        <v>2.1</v>
      </c>
      <c r="BQ10" s="8">
        <f t="shared" si="20"/>
        <v>2.0499999999999998</v>
      </c>
      <c r="BR10" s="4">
        <v>2.6</v>
      </c>
      <c r="BS10" s="4">
        <v>2.1</v>
      </c>
      <c r="BT10" s="8">
        <f t="shared" si="21"/>
        <v>2.35</v>
      </c>
      <c r="BU10" s="4">
        <v>2</v>
      </c>
      <c r="BV10" s="4">
        <v>1.9</v>
      </c>
      <c r="BW10" s="8">
        <f t="shared" si="22"/>
        <v>1.95</v>
      </c>
      <c r="BX10" s="4">
        <v>2</v>
      </c>
      <c r="BY10" s="4">
        <v>2.1</v>
      </c>
      <c r="BZ10" s="8">
        <f t="shared" si="23"/>
        <v>2.0499999999999998</v>
      </c>
      <c r="CA10" s="4">
        <v>1.6</v>
      </c>
      <c r="CB10" s="4">
        <v>2.1</v>
      </c>
      <c r="CC10" s="8">
        <f t="shared" si="24"/>
        <v>1.85</v>
      </c>
      <c r="CD10" s="4">
        <v>2.5</v>
      </c>
      <c r="CE10" s="4">
        <v>2.5</v>
      </c>
      <c r="CF10" s="8">
        <f t="shared" si="25"/>
        <v>2.5</v>
      </c>
      <c r="CG10" s="4">
        <v>2.4</v>
      </c>
      <c r="CH10" s="4">
        <v>2.5</v>
      </c>
      <c r="CI10" s="8">
        <f t="shared" si="26"/>
        <v>2.4500000000000002</v>
      </c>
      <c r="CJ10" s="4">
        <v>1.1000000000000001</v>
      </c>
      <c r="CK10" s="4">
        <v>1.1000000000000001</v>
      </c>
      <c r="CL10" s="8">
        <f t="shared" si="27"/>
        <v>1.1000000000000001</v>
      </c>
      <c r="CM10" s="4">
        <v>0</v>
      </c>
      <c r="CN10" s="4">
        <v>0</v>
      </c>
      <c r="CO10" s="8">
        <f t="shared" si="28"/>
        <v>0</v>
      </c>
      <c r="CP10" s="4">
        <v>0</v>
      </c>
      <c r="CQ10" s="4">
        <v>0</v>
      </c>
      <c r="CR10" s="8">
        <f t="shared" si="29"/>
        <v>0</v>
      </c>
      <c r="CS10" s="4">
        <v>0</v>
      </c>
      <c r="CT10" s="4">
        <v>0</v>
      </c>
      <c r="CU10" s="8">
        <f t="shared" si="30"/>
        <v>0</v>
      </c>
      <c r="CV10" s="4">
        <v>0</v>
      </c>
      <c r="CW10" s="4">
        <v>0</v>
      </c>
      <c r="CX10" s="8">
        <f t="shared" si="31"/>
        <v>0</v>
      </c>
      <c r="CY10" s="4">
        <v>0</v>
      </c>
      <c r="CZ10" s="4">
        <v>0</v>
      </c>
      <c r="DA10" s="8">
        <f t="shared" si="32"/>
        <v>0</v>
      </c>
      <c r="DB10" s="4">
        <v>0</v>
      </c>
      <c r="DC10" s="4">
        <v>0</v>
      </c>
      <c r="DD10" s="8">
        <f t="shared" si="33"/>
        <v>0</v>
      </c>
      <c r="DE10" s="4">
        <v>0</v>
      </c>
      <c r="DF10" s="4">
        <v>0</v>
      </c>
      <c r="DG10" s="8">
        <f t="shared" si="34"/>
        <v>0</v>
      </c>
      <c r="DH10" s="4">
        <v>0</v>
      </c>
      <c r="DI10" s="4">
        <v>0</v>
      </c>
      <c r="DJ10" s="8">
        <f t="shared" si="35"/>
        <v>0</v>
      </c>
      <c r="DK10" s="4">
        <v>0</v>
      </c>
      <c r="DL10" s="4">
        <v>0</v>
      </c>
      <c r="DM10" s="8">
        <f t="shared" si="36"/>
        <v>0</v>
      </c>
      <c r="DN10" s="4">
        <v>0</v>
      </c>
      <c r="DO10" s="4">
        <v>0</v>
      </c>
      <c r="DP10" s="8">
        <f t="shared" si="37"/>
        <v>0</v>
      </c>
      <c r="DQ10" s="4">
        <v>0</v>
      </c>
      <c r="DR10" s="4">
        <v>0</v>
      </c>
      <c r="DS10" s="8">
        <f t="shared" si="38"/>
        <v>0</v>
      </c>
      <c r="DT10" s="4">
        <v>0</v>
      </c>
      <c r="DU10" s="4">
        <v>0</v>
      </c>
      <c r="DV10" s="8">
        <f t="shared" si="39"/>
        <v>0</v>
      </c>
      <c r="DW10" s="4">
        <v>0</v>
      </c>
      <c r="DX10" s="4">
        <v>0</v>
      </c>
      <c r="DY10" s="8">
        <f t="shared" si="40"/>
        <v>0</v>
      </c>
      <c r="DZ10" s="4">
        <v>0</v>
      </c>
      <c r="EA10" s="4">
        <v>0</v>
      </c>
      <c r="EB10" s="8">
        <f t="shared" si="41"/>
        <v>0</v>
      </c>
      <c r="EC10" s="4">
        <v>0</v>
      </c>
      <c r="ED10" s="4">
        <v>0</v>
      </c>
      <c r="EE10" s="8">
        <f t="shared" si="42"/>
        <v>0</v>
      </c>
      <c r="EF10" s="4">
        <v>0</v>
      </c>
      <c r="EG10" s="4">
        <v>0</v>
      </c>
      <c r="EH10" s="8">
        <f t="shared" si="43"/>
        <v>0</v>
      </c>
      <c r="EI10" s="4">
        <v>0</v>
      </c>
      <c r="EJ10" s="4">
        <v>0</v>
      </c>
      <c r="EK10" s="8">
        <f t="shared" si="44"/>
        <v>0</v>
      </c>
      <c r="EL10" s="4">
        <v>0</v>
      </c>
      <c r="EM10" s="4">
        <v>0</v>
      </c>
      <c r="EN10" s="8">
        <f t="shared" si="45"/>
        <v>0</v>
      </c>
      <c r="EO10" s="4">
        <v>0</v>
      </c>
      <c r="EP10" s="4">
        <v>0</v>
      </c>
      <c r="EQ10" s="8">
        <f t="shared" si="46"/>
        <v>0</v>
      </c>
      <c r="ER10" s="4">
        <v>0</v>
      </c>
      <c r="ES10" s="4">
        <v>0</v>
      </c>
      <c r="ET10" s="8">
        <f t="shared" si="47"/>
        <v>0</v>
      </c>
      <c r="EU10" s="4">
        <v>0</v>
      </c>
      <c r="EV10" s="4">
        <v>0</v>
      </c>
      <c r="EW10" s="8">
        <f t="shared" si="48"/>
        <v>0</v>
      </c>
      <c r="EX10" s="4">
        <v>0</v>
      </c>
      <c r="EY10" s="4">
        <v>0</v>
      </c>
      <c r="EZ10" s="8">
        <f t="shared" si="49"/>
        <v>0</v>
      </c>
      <c r="FA10">
        <v>25.777778205037333</v>
      </c>
    </row>
    <row r="11" spans="1:157" ht="16.899999999999999" customHeight="1" x14ac:dyDescent="0.2">
      <c r="A11" s="1" t="s">
        <v>1048</v>
      </c>
      <c r="B11" s="15">
        <v>2</v>
      </c>
      <c r="C11" s="93" t="s">
        <v>1064</v>
      </c>
      <c r="D11" s="1">
        <v>180</v>
      </c>
      <c r="E11" s="1">
        <v>80</v>
      </c>
      <c r="F11" s="22">
        <f t="shared" si="0"/>
        <v>130</v>
      </c>
      <c r="G11" s="19">
        <f t="shared" si="1"/>
        <v>1.3273228961416876</v>
      </c>
      <c r="H11" s="77">
        <v>1.1830000000000001</v>
      </c>
      <c r="I11" s="77">
        <v>0.78100000000000003</v>
      </c>
      <c r="J11" s="77">
        <f>PI()*((AVERAGE(H11,I11)/2)^2)</f>
        <v>0.75737829852008087</v>
      </c>
      <c r="K11" s="77">
        <v>1.7123999999999999</v>
      </c>
      <c r="L11" s="77">
        <v>1.661</v>
      </c>
      <c r="M11" s="22">
        <v>21.441369860750335</v>
      </c>
      <c r="N11" s="13">
        <v>27</v>
      </c>
      <c r="O11" s="22">
        <f t="shared" si="2"/>
        <v>25.000000000000004</v>
      </c>
      <c r="P11" s="4">
        <v>1.3</v>
      </c>
      <c r="Q11" s="4">
        <v>1.3</v>
      </c>
      <c r="R11" s="8">
        <f t="shared" si="3"/>
        <v>1.3</v>
      </c>
      <c r="S11" s="4">
        <v>1.2</v>
      </c>
      <c r="T11" s="4">
        <v>1.2</v>
      </c>
      <c r="U11" s="8">
        <f t="shared" si="4"/>
        <v>1.2</v>
      </c>
      <c r="V11" s="4">
        <v>0.5</v>
      </c>
      <c r="W11" s="4">
        <v>0.5</v>
      </c>
      <c r="X11" s="8">
        <f t="shared" si="5"/>
        <v>0.5</v>
      </c>
      <c r="Y11" s="4">
        <v>0.6</v>
      </c>
      <c r="Z11" s="4">
        <v>0.6</v>
      </c>
      <c r="AA11" s="8">
        <f t="shared" si="6"/>
        <v>0.6</v>
      </c>
      <c r="AB11" s="4">
        <v>1.1000000000000001</v>
      </c>
      <c r="AC11" s="4">
        <v>1.1000000000000001</v>
      </c>
      <c r="AD11" s="8">
        <f t="shared" si="7"/>
        <v>1.1000000000000001</v>
      </c>
      <c r="AE11" s="4">
        <v>0.5</v>
      </c>
      <c r="AF11" s="4">
        <v>0.5</v>
      </c>
      <c r="AG11" s="8">
        <f t="shared" si="8"/>
        <v>0.5</v>
      </c>
      <c r="AH11" s="4">
        <v>0.9</v>
      </c>
      <c r="AI11" s="4">
        <v>0.9</v>
      </c>
      <c r="AJ11" s="8">
        <f t="shared" si="9"/>
        <v>0.9</v>
      </c>
      <c r="AK11" s="4">
        <v>0.7</v>
      </c>
      <c r="AL11" s="4">
        <v>0.7</v>
      </c>
      <c r="AM11" s="8">
        <f t="shared" si="10"/>
        <v>0.7</v>
      </c>
      <c r="AN11" s="4">
        <v>0.8</v>
      </c>
      <c r="AO11" s="4">
        <v>0.8</v>
      </c>
      <c r="AP11" s="8">
        <f t="shared" si="11"/>
        <v>0.8</v>
      </c>
      <c r="AQ11" s="4">
        <v>0.7</v>
      </c>
      <c r="AR11" s="4">
        <v>0.7</v>
      </c>
      <c r="AS11" s="8">
        <f t="shared" si="12"/>
        <v>0.7</v>
      </c>
      <c r="AT11" s="4">
        <v>1.8</v>
      </c>
      <c r="AU11" s="4">
        <v>1.8</v>
      </c>
      <c r="AV11" s="8">
        <f t="shared" si="13"/>
        <v>1.8</v>
      </c>
      <c r="AW11" s="4">
        <v>0.8</v>
      </c>
      <c r="AX11" s="4">
        <v>0.8</v>
      </c>
      <c r="AY11" s="8">
        <f t="shared" si="14"/>
        <v>0.8</v>
      </c>
      <c r="AZ11" s="4">
        <v>1.7</v>
      </c>
      <c r="BA11" s="4">
        <v>1.7</v>
      </c>
      <c r="BB11" s="8">
        <f t="shared" si="15"/>
        <v>1.7</v>
      </c>
      <c r="BC11" s="4">
        <v>1.7</v>
      </c>
      <c r="BD11" s="4">
        <v>1.1000000000000001</v>
      </c>
      <c r="BE11" s="8">
        <f t="shared" si="16"/>
        <v>1.4</v>
      </c>
      <c r="BF11" s="4">
        <v>1.6</v>
      </c>
      <c r="BG11" s="4">
        <v>1.6</v>
      </c>
      <c r="BH11" s="8">
        <f t="shared" si="17"/>
        <v>1.6</v>
      </c>
      <c r="BI11" s="4">
        <v>0.6</v>
      </c>
      <c r="BJ11" s="4">
        <v>0.6</v>
      </c>
      <c r="BK11" s="8">
        <f t="shared" si="18"/>
        <v>0.6</v>
      </c>
      <c r="BL11" s="4">
        <v>1.1000000000000001</v>
      </c>
      <c r="BM11" s="4">
        <v>1.1000000000000001</v>
      </c>
      <c r="BN11" s="8">
        <f t="shared" si="19"/>
        <v>1.1000000000000001</v>
      </c>
      <c r="BO11" s="4">
        <v>0.7</v>
      </c>
      <c r="BP11" s="4">
        <v>0.7</v>
      </c>
      <c r="BQ11" s="8">
        <f t="shared" si="20"/>
        <v>0.7</v>
      </c>
      <c r="BR11" s="4">
        <v>0.5</v>
      </c>
      <c r="BS11" s="4">
        <v>0.5</v>
      </c>
      <c r="BT11" s="8">
        <f t="shared" si="21"/>
        <v>0.5</v>
      </c>
      <c r="BU11" s="4">
        <v>1.1000000000000001</v>
      </c>
      <c r="BV11" s="4">
        <v>1.1000000000000001</v>
      </c>
      <c r="BW11" s="8">
        <f t="shared" si="22"/>
        <v>1.1000000000000001</v>
      </c>
      <c r="BX11" s="4">
        <v>0.6</v>
      </c>
      <c r="BY11" s="4">
        <v>0.6</v>
      </c>
      <c r="BZ11" s="8">
        <f t="shared" si="23"/>
        <v>0.6</v>
      </c>
      <c r="CA11" s="4">
        <v>0.7</v>
      </c>
      <c r="CB11" s="4">
        <v>0.7</v>
      </c>
      <c r="CC11" s="8">
        <f t="shared" si="24"/>
        <v>0.7</v>
      </c>
      <c r="CD11" s="4">
        <v>1</v>
      </c>
      <c r="CE11" s="4">
        <v>1</v>
      </c>
      <c r="CF11" s="8">
        <f t="shared" si="25"/>
        <v>1</v>
      </c>
      <c r="CG11" s="4">
        <v>0.8</v>
      </c>
      <c r="CH11" s="4">
        <v>0.8</v>
      </c>
      <c r="CI11" s="8">
        <f t="shared" si="26"/>
        <v>0.8</v>
      </c>
      <c r="CJ11" s="4">
        <v>0.4</v>
      </c>
      <c r="CK11" s="4">
        <v>0.4</v>
      </c>
      <c r="CL11" s="8">
        <f t="shared" si="27"/>
        <v>0.4</v>
      </c>
      <c r="CM11" s="4">
        <v>0.5</v>
      </c>
      <c r="CN11" s="4">
        <v>0.5</v>
      </c>
      <c r="CO11" s="8">
        <f t="shared" si="28"/>
        <v>0.5</v>
      </c>
      <c r="CP11" s="4">
        <v>1.4</v>
      </c>
      <c r="CQ11" s="4">
        <v>1.4</v>
      </c>
      <c r="CR11" s="8">
        <f t="shared" si="29"/>
        <v>1.4</v>
      </c>
      <c r="CS11" s="4">
        <v>0</v>
      </c>
      <c r="CT11" s="4">
        <v>0</v>
      </c>
      <c r="CU11" s="8">
        <f t="shared" si="30"/>
        <v>0</v>
      </c>
      <c r="CV11" s="4">
        <v>0</v>
      </c>
      <c r="CW11" s="4">
        <v>0</v>
      </c>
      <c r="CX11" s="8">
        <f t="shared" si="31"/>
        <v>0</v>
      </c>
      <c r="CY11" s="4">
        <v>0</v>
      </c>
      <c r="CZ11" s="4">
        <v>0</v>
      </c>
      <c r="DA11" s="8">
        <f t="shared" si="32"/>
        <v>0</v>
      </c>
      <c r="DB11" s="4">
        <v>0</v>
      </c>
      <c r="DC11" s="4">
        <v>0</v>
      </c>
      <c r="DD11" s="8">
        <f t="shared" si="33"/>
        <v>0</v>
      </c>
      <c r="DE11" s="4">
        <v>0</v>
      </c>
      <c r="DF11" s="4">
        <v>0</v>
      </c>
      <c r="DG11" s="8">
        <f t="shared" si="34"/>
        <v>0</v>
      </c>
      <c r="DH11" s="4">
        <v>0</v>
      </c>
      <c r="DI11" s="4">
        <v>0</v>
      </c>
      <c r="DJ11" s="8">
        <f t="shared" si="35"/>
        <v>0</v>
      </c>
      <c r="DK11" s="4">
        <v>0</v>
      </c>
      <c r="DL11" s="4">
        <v>0</v>
      </c>
      <c r="DM11" s="8">
        <f t="shared" si="36"/>
        <v>0</v>
      </c>
      <c r="DN11" s="4">
        <v>0</v>
      </c>
      <c r="DO11" s="4">
        <v>0</v>
      </c>
      <c r="DP11" s="8">
        <f t="shared" si="37"/>
        <v>0</v>
      </c>
      <c r="DQ11" s="4">
        <v>0</v>
      </c>
      <c r="DR11" s="4">
        <v>0</v>
      </c>
      <c r="DS11" s="8">
        <f t="shared" si="38"/>
        <v>0</v>
      </c>
      <c r="DT11" s="4">
        <v>0</v>
      </c>
      <c r="DU11" s="4">
        <v>0</v>
      </c>
      <c r="DV11" s="8">
        <f t="shared" si="39"/>
        <v>0</v>
      </c>
      <c r="DW11" s="4">
        <v>0</v>
      </c>
      <c r="DX11" s="4">
        <v>0</v>
      </c>
      <c r="DY11" s="8">
        <f t="shared" si="40"/>
        <v>0</v>
      </c>
      <c r="DZ11" s="4">
        <v>0</v>
      </c>
      <c r="EA11" s="4">
        <v>0</v>
      </c>
      <c r="EB11" s="8">
        <f t="shared" si="41"/>
        <v>0</v>
      </c>
      <c r="EC11" s="4">
        <v>0</v>
      </c>
      <c r="ED11" s="4">
        <v>0</v>
      </c>
      <c r="EE11" s="8">
        <f t="shared" si="42"/>
        <v>0</v>
      </c>
      <c r="EF11" s="4">
        <v>0</v>
      </c>
      <c r="EG11" s="4">
        <v>0</v>
      </c>
      <c r="EH11" s="8">
        <f t="shared" si="43"/>
        <v>0</v>
      </c>
      <c r="EI11" s="4">
        <v>0</v>
      </c>
      <c r="EJ11" s="4">
        <v>0</v>
      </c>
      <c r="EK11" s="8">
        <f t="shared" si="44"/>
        <v>0</v>
      </c>
      <c r="EL11" s="4">
        <v>0</v>
      </c>
      <c r="EM11" s="4">
        <v>0</v>
      </c>
      <c r="EN11" s="8">
        <f t="shared" si="45"/>
        <v>0</v>
      </c>
      <c r="EO11" s="4">
        <v>0</v>
      </c>
      <c r="EP11" s="4">
        <v>0</v>
      </c>
      <c r="EQ11" s="8">
        <f t="shared" si="46"/>
        <v>0</v>
      </c>
      <c r="ER11" s="4">
        <v>0</v>
      </c>
      <c r="ES11" s="4">
        <v>0</v>
      </c>
      <c r="ET11" s="8">
        <f t="shared" si="47"/>
        <v>0</v>
      </c>
      <c r="EU11" s="4">
        <v>0</v>
      </c>
      <c r="EV11" s="4">
        <v>0</v>
      </c>
      <c r="EW11" s="8">
        <f t="shared" si="48"/>
        <v>0</v>
      </c>
      <c r="EX11" s="4">
        <v>0</v>
      </c>
      <c r="EY11" s="4">
        <v>0</v>
      </c>
      <c r="EZ11" s="8">
        <f t="shared" si="49"/>
        <v>0</v>
      </c>
      <c r="FA11">
        <v>9.639578591884721</v>
      </c>
    </row>
    <row r="12" spans="1:157" ht="16.899999999999999" customHeight="1" x14ac:dyDescent="0.2">
      <c r="A12" s="1" t="s">
        <v>1047</v>
      </c>
      <c r="B12" s="15">
        <v>2</v>
      </c>
      <c r="C12" s="93" t="s">
        <v>1065</v>
      </c>
      <c r="D12" s="1">
        <v>196</v>
      </c>
      <c r="E12" s="1">
        <v>160</v>
      </c>
      <c r="F12" s="22">
        <f t="shared" si="0"/>
        <v>178</v>
      </c>
      <c r="G12" s="19">
        <f t="shared" si="1"/>
        <v>2.488455540908475</v>
      </c>
      <c r="H12" s="77"/>
      <c r="I12" s="77"/>
      <c r="J12" s="77"/>
      <c r="K12" s="77"/>
      <c r="L12" s="77"/>
      <c r="M12" s="22">
        <v>8.0503311748238442</v>
      </c>
      <c r="N12" s="13">
        <v>12</v>
      </c>
      <c r="O12" s="22">
        <f t="shared" si="2"/>
        <v>10.9</v>
      </c>
      <c r="P12" s="4">
        <v>0.9</v>
      </c>
      <c r="Q12" s="4">
        <v>0.9</v>
      </c>
      <c r="R12" s="8">
        <f t="shared" si="3"/>
        <v>0.9</v>
      </c>
      <c r="S12" s="4">
        <v>1.4</v>
      </c>
      <c r="T12" s="4">
        <v>1.4</v>
      </c>
      <c r="U12" s="8">
        <f t="shared" si="4"/>
        <v>1.4</v>
      </c>
      <c r="V12" s="4">
        <v>1.1000000000000001</v>
      </c>
      <c r="W12" s="4">
        <v>1.1000000000000001</v>
      </c>
      <c r="X12" s="8">
        <f t="shared" si="5"/>
        <v>1.1000000000000001</v>
      </c>
      <c r="Y12" s="4">
        <v>0.3</v>
      </c>
      <c r="Z12" s="4">
        <v>0.3</v>
      </c>
      <c r="AA12" s="8">
        <f t="shared" si="6"/>
        <v>0.3</v>
      </c>
      <c r="AB12" s="4">
        <v>1.1000000000000001</v>
      </c>
      <c r="AC12" s="4">
        <v>1.1000000000000001</v>
      </c>
      <c r="AD12" s="8">
        <f t="shared" si="7"/>
        <v>1.1000000000000001</v>
      </c>
      <c r="AE12" s="4">
        <v>1.2</v>
      </c>
      <c r="AF12" s="4">
        <v>1.2</v>
      </c>
      <c r="AG12" s="8">
        <f t="shared" si="8"/>
        <v>1.2</v>
      </c>
      <c r="AH12" s="4">
        <v>0.8</v>
      </c>
      <c r="AI12" s="4">
        <v>0.8</v>
      </c>
      <c r="AJ12" s="8">
        <f t="shared" si="9"/>
        <v>0.8</v>
      </c>
      <c r="AK12" s="4">
        <v>0.6</v>
      </c>
      <c r="AL12" s="4">
        <v>0.6</v>
      </c>
      <c r="AM12" s="8">
        <f t="shared" si="10"/>
        <v>0.6</v>
      </c>
      <c r="AN12" s="4">
        <v>0.6</v>
      </c>
      <c r="AO12" s="4">
        <v>0.6</v>
      </c>
      <c r="AP12" s="8">
        <f t="shared" si="11"/>
        <v>0.6</v>
      </c>
      <c r="AQ12" s="4">
        <v>0.8</v>
      </c>
      <c r="AR12" s="4">
        <v>0.8</v>
      </c>
      <c r="AS12" s="8">
        <f t="shared" si="12"/>
        <v>0.8</v>
      </c>
      <c r="AT12" s="4">
        <v>0.8</v>
      </c>
      <c r="AU12" s="4">
        <v>0.8</v>
      </c>
      <c r="AV12" s="8">
        <f t="shared" si="13"/>
        <v>0.8</v>
      </c>
      <c r="AW12" s="4">
        <v>0.8</v>
      </c>
      <c r="AX12" s="4">
        <v>0.8</v>
      </c>
      <c r="AY12" s="8">
        <f t="shared" si="14"/>
        <v>0.8</v>
      </c>
      <c r="AZ12" s="4">
        <v>0.5</v>
      </c>
      <c r="BA12" s="4">
        <v>0.5</v>
      </c>
      <c r="BB12" s="8">
        <f t="shared" si="15"/>
        <v>0.5</v>
      </c>
      <c r="BC12" s="4">
        <v>0</v>
      </c>
      <c r="BD12" s="4">
        <v>0</v>
      </c>
      <c r="BE12" s="8">
        <f t="shared" si="16"/>
        <v>0</v>
      </c>
      <c r="BF12" s="4">
        <v>0</v>
      </c>
      <c r="BG12" s="4">
        <v>0</v>
      </c>
      <c r="BH12" s="8">
        <f t="shared" si="17"/>
        <v>0</v>
      </c>
      <c r="BI12" s="4">
        <v>0</v>
      </c>
      <c r="BJ12" s="4">
        <v>0</v>
      </c>
      <c r="BK12" s="8">
        <f t="shared" si="18"/>
        <v>0</v>
      </c>
      <c r="BL12" s="4">
        <v>0</v>
      </c>
      <c r="BM12" s="4">
        <v>0</v>
      </c>
      <c r="BN12" s="8">
        <f t="shared" si="19"/>
        <v>0</v>
      </c>
      <c r="BO12" s="4">
        <v>0</v>
      </c>
      <c r="BP12" s="4">
        <v>0</v>
      </c>
      <c r="BQ12" s="8">
        <f t="shared" si="20"/>
        <v>0</v>
      </c>
      <c r="BR12" s="4">
        <v>0</v>
      </c>
      <c r="BS12" s="4">
        <v>0</v>
      </c>
      <c r="BT12" s="8">
        <f t="shared" si="21"/>
        <v>0</v>
      </c>
      <c r="BU12" s="4">
        <v>0</v>
      </c>
      <c r="BV12" s="4">
        <v>0</v>
      </c>
      <c r="BW12" s="8">
        <f t="shared" si="22"/>
        <v>0</v>
      </c>
      <c r="BX12" s="4">
        <v>0</v>
      </c>
      <c r="BY12" s="4">
        <v>0</v>
      </c>
      <c r="BZ12" s="8">
        <f t="shared" si="23"/>
        <v>0</v>
      </c>
      <c r="CA12" s="4">
        <v>0</v>
      </c>
      <c r="CB12" s="4">
        <v>0</v>
      </c>
      <c r="CC12" s="8">
        <f t="shared" si="24"/>
        <v>0</v>
      </c>
      <c r="CD12" s="4">
        <v>0</v>
      </c>
      <c r="CE12" s="4">
        <v>0</v>
      </c>
      <c r="CF12" s="8">
        <f t="shared" si="25"/>
        <v>0</v>
      </c>
      <c r="CG12" s="4">
        <v>0</v>
      </c>
      <c r="CH12" s="4">
        <v>0</v>
      </c>
      <c r="CI12" s="8">
        <f t="shared" si="26"/>
        <v>0</v>
      </c>
      <c r="CJ12" s="4">
        <v>0</v>
      </c>
      <c r="CK12" s="4">
        <v>0</v>
      </c>
      <c r="CL12" s="8">
        <f t="shared" si="27"/>
        <v>0</v>
      </c>
      <c r="CM12" s="4">
        <v>0</v>
      </c>
      <c r="CN12" s="4">
        <v>0</v>
      </c>
      <c r="CO12" s="8">
        <f t="shared" si="28"/>
        <v>0</v>
      </c>
      <c r="CP12" s="4">
        <v>0</v>
      </c>
      <c r="CQ12" s="4">
        <v>0</v>
      </c>
      <c r="CR12" s="8">
        <f t="shared" si="29"/>
        <v>0</v>
      </c>
      <c r="CS12" s="4">
        <v>0</v>
      </c>
      <c r="CT12" s="4">
        <v>0</v>
      </c>
      <c r="CU12" s="8">
        <f t="shared" si="30"/>
        <v>0</v>
      </c>
      <c r="CV12" s="4">
        <v>0</v>
      </c>
      <c r="CW12" s="4">
        <v>0</v>
      </c>
      <c r="CX12" s="8">
        <f t="shared" si="31"/>
        <v>0</v>
      </c>
      <c r="CY12" s="4">
        <v>0</v>
      </c>
      <c r="CZ12" s="4">
        <v>0</v>
      </c>
      <c r="DA12" s="8">
        <f t="shared" si="32"/>
        <v>0</v>
      </c>
      <c r="DB12" s="4">
        <v>0</v>
      </c>
      <c r="DC12" s="4">
        <v>0</v>
      </c>
      <c r="DD12" s="8">
        <f t="shared" si="33"/>
        <v>0</v>
      </c>
      <c r="DE12" s="4">
        <v>0</v>
      </c>
      <c r="DF12" s="4">
        <v>0</v>
      </c>
      <c r="DG12" s="8">
        <f t="shared" si="34"/>
        <v>0</v>
      </c>
      <c r="DH12" s="4">
        <v>0</v>
      </c>
      <c r="DI12" s="4">
        <v>0</v>
      </c>
      <c r="DJ12" s="8">
        <f t="shared" si="35"/>
        <v>0</v>
      </c>
      <c r="DK12" s="4">
        <v>0</v>
      </c>
      <c r="DL12" s="4">
        <v>0</v>
      </c>
      <c r="DM12" s="8">
        <f t="shared" si="36"/>
        <v>0</v>
      </c>
      <c r="DN12" s="4">
        <v>0</v>
      </c>
      <c r="DO12" s="4">
        <v>0</v>
      </c>
      <c r="DP12" s="8">
        <f t="shared" si="37"/>
        <v>0</v>
      </c>
      <c r="DQ12" s="4">
        <v>0</v>
      </c>
      <c r="DR12" s="4">
        <v>0</v>
      </c>
      <c r="DS12" s="8">
        <f t="shared" si="38"/>
        <v>0</v>
      </c>
      <c r="DT12" s="4">
        <v>0</v>
      </c>
      <c r="DU12" s="4">
        <v>0</v>
      </c>
      <c r="DV12" s="8">
        <f t="shared" si="39"/>
        <v>0</v>
      </c>
      <c r="DW12" s="4">
        <v>0</v>
      </c>
      <c r="DX12" s="4">
        <v>0</v>
      </c>
      <c r="DY12" s="8">
        <f t="shared" si="40"/>
        <v>0</v>
      </c>
      <c r="DZ12" s="4">
        <v>0</v>
      </c>
      <c r="EA12" s="4">
        <v>0</v>
      </c>
      <c r="EB12" s="8">
        <f t="shared" si="41"/>
        <v>0</v>
      </c>
      <c r="EC12" s="4">
        <v>0</v>
      </c>
      <c r="ED12" s="4">
        <v>0</v>
      </c>
      <c r="EE12" s="8">
        <f t="shared" si="42"/>
        <v>0</v>
      </c>
      <c r="EF12" s="4">
        <v>0</v>
      </c>
      <c r="EG12" s="4">
        <v>0</v>
      </c>
      <c r="EH12" s="8">
        <f t="shared" si="43"/>
        <v>0</v>
      </c>
      <c r="EI12" s="4">
        <v>0</v>
      </c>
      <c r="EJ12" s="4">
        <v>0</v>
      </c>
      <c r="EK12" s="8">
        <f t="shared" si="44"/>
        <v>0</v>
      </c>
      <c r="EL12" s="4">
        <v>0</v>
      </c>
      <c r="EM12" s="4">
        <v>0</v>
      </c>
      <c r="EN12" s="8">
        <f t="shared" si="45"/>
        <v>0</v>
      </c>
      <c r="EO12" s="4">
        <v>0</v>
      </c>
      <c r="EP12" s="4">
        <v>0</v>
      </c>
      <c r="EQ12" s="8">
        <f t="shared" si="46"/>
        <v>0</v>
      </c>
      <c r="ER12" s="4">
        <v>0</v>
      </c>
      <c r="ES12" s="4">
        <v>0</v>
      </c>
      <c r="ET12" s="8">
        <f t="shared" si="47"/>
        <v>0</v>
      </c>
      <c r="EU12" s="4">
        <v>0</v>
      </c>
      <c r="EV12" s="4">
        <v>0</v>
      </c>
      <c r="EW12" s="8">
        <f t="shared" si="48"/>
        <v>0</v>
      </c>
      <c r="EX12" s="4">
        <v>0</v>
      </c>
      <c r="EY12" s="4">
        <v>0</v>
      </c>
      <c r="EZ12" s="8">
        <f t="shared" si="49"/>
        <v>0</v>
      </c>
      <c r="FA12">
        <v>21.267127783814644</v>
      </c>
    </row>
    <row r="13" spans="1:157" ht="16.899999999999999" customHeight="1" x14ac:dyDescent="0.2">
      <c r="A13" s="2" t="s">
        <v>1051</v>
      </c>
      <c r="B13" s="16">
        <v>2</v>
      </c>
      <c r="C13" s="93" t="s">
        <v>1066</v>
      </c>
      <c r="D13" s="1">
        <v>370</v>
      </c>
      <c r="E13" s="1">
        <v>277</v>
      </c>
      <c r="F13" s="22">
        <f t="shared" si="0"/>
        <v>323.5</v>
      </c>
      <c r="G13" s="19">
        <f t="shared" si="1"/>
        <v>8.2193684945410617</v>
      </c>
      <c r="H13" s="77"/>
      <c r="I13" s="77"/>
      <c r="J13" s="77"/>
      <c r="K13" s="77"/>
      <c r="L13" s="77"/>
      <c r="M13" s="22">
        <v>187.90651059283954</v>
      </c>
      <c r="N13" s="13">
        <v>6</v>
      </c>
      <c r="O13" s="22">
        <f t="shared" si="2"/>
        <v>27.900000000000002</v>
      </c>
      <c r="P13" s="3">
        <v>3.2</v>
      </c>
      <c r="Q13" s="4">
        <v>3.2</v>
      </c>
      <c r="R13" s="8">
        <f t="shared" si="3"/>
        <v>3.2</v>
      </c>
      <c r="S13" s="3">
        <v>1.3</v>
      </c>
      <c r="T13" s="4">
        <v>1.3</v>
      </c>
      <c r="U13" s="8">
        <f t="shared" si="4"/>
        <v>1.3</v>
      </c>
      <c r="V13" s="4">
        <v>1.1000000000000001</v>
      </c>
      <c r="W13" s="4">
        <v>1.1000000000000001</v>
      </c>
      <c r="X13" s="8">
        <f t="shared" si="5"/>
        <v>1.1000000000000001</v>
      </c>
      <c r="Y13" s="4">
        <v>10.1</v>
      </c>
      <c r="Z13" s="4">
        <v>10.5</v>
      </c>
      <c r="AA13" s="8">
        <f t="shared" si="6"/>
        <v>10.3</v>
      </c>
      <c r="AB13" s="4">
        <v>10.9</v>
      </c>
      <c r="AC13" s="4">
        <v>10.9</v>
      </c>
      <c r="AD13" s="8">
        <f t="shared" si="7"/>
        <v>10.9</v>
      </c>
      <c r="AE13" s="4">
        <v>1.1000000000000001</v>
      </c>
      <c r="AF13" s="4">
        <v>1.1000000000000001</v>
      </c>
      <c r="AG13" s="8">
        <f t="shared" si="8"/>
        <v>1.1000000000000001</v>
      </c>
      <c r="AH13" s="4">
        <v>0</v>
      </c>
      <c r="AI13" s="4">
        <v>0</v>
      </c>
      <c r="AJ13" s="8">
        <f t="shared" si="9"/>
        <v>0</v>
      </c>
      <c r="AK13" s="4">
        <v>0</v>
      </c>
      <c r="AL13" s="4">
        <v>0</v>
      </c>
      <c r="AM13" s="8">
        <f t="shared" si="10"/>
        <v>0</v>
      </c>
      <c r="AN13" s="4">
        <v>0</v>
      </c>
      <c r="AO13" s="4">
        <v>0</v>
      </c>
      <c r="AP13" s="8">
        <f t="shared" si="11"/>
        <v>0</v>
      </c>
      <c r="AQ13" s="4">
        <v>0</v>
      </c>
      <c r="AR13" s="4">
        <v>0</v>
      </c>
      <c r="AS13" s="8">
        <f t="shared" si="12"/>
        <v>0</v>
      </c>
      <c r="AT13" s="4">
        <v>0</v>
      </c>
      <c r="AU13" s="4">
        <v>0</v>
      </c>
      <c r="AV13" s="8">
        <f t="shared" si="13"/>
        <v>0</v>
      </c>
      <c r="AW13" s="4">
        <v>0</v>
      </c>
      <c r="AX13" s="4">
        <v>0</v>
      </c>
      <c r="AY13" s="8">
        <f t="shared" si="14"/>
        <v>0</v>
      </c>
      <c r="AZ13" s="4">
        <v>0</v>
      </c>
      <c r="BA13" s="4">
        <v>0</v>
      </c>
      <c r="BB13" s="8">
        <f t="shared" si="15"/>
        <v>0</v>
      </c>
      <c r="BC13" s="4">
        <v>0</v>
      </c>
      <c r="BD13" s="4">
        <v>0</v>
      </c>
      <c r="BE13" s="8">
        <f t="shared" si="16"/>
        <v>0</v>
      </c>
      <c r="BF13" s="4">
        <v>0</v>
      </c>
      <c r="BG13" s="4">
        <v>0</v>
      </c>
      <c r="BH13" s="8">
        <f t="shared" si="17"/>
        <v>0</v>
      </c>
      <c r="BI13" s="4">
        <v>0</v>
      </c>
      <c r="BJ13" s="4">
        <v>0</v>
      </c>
      <c r="BK13" s="8">
        <f t="shared" si="18"/>
        <v>0</v>
      </c>
      <c r="BL13" s="4">
        <v>0</v>
      </c>
      <c r="BM13" s="4">
        <v>0</v>
      </c>
      <c r="BN13" s="8">
        <f t="shared" si="19"/>
        <v>0</v>
      </c>
      <c r="BO13" s="4">
        <v>0</v>
      </c>
      <c r="BP13" s="4">
        <v>0</v>
      </c>
      <c r="BQ13" s="8">
        <f t="shared" si="20"/>
        <v>0</v>
      </c>
      <c r="BR13" s="4">
        <v>0</v>
      </c>
      <c r="BS13" s="4">
        <v>0</v>
      </c>
      <c r="BT13" s="8">
        <f t="shared" si="21"/>
        <v>0</v>
      </c>
      <c r="BU13" s="4">
        <v>0</v>
      </c>
      <c r="BV13" s="4">
        <v>0</v>
      </c>
      <c r="BW13" s="8">
        <f t="shared" si="22"/>
        <v>0</v>
      </c>
      <c r="BX13" s="4">
        <v>0</v>
      </c>
      <c r="BY13" s="4">
        <v>0</v>
      </c>
      <c r="BZ13" s="8">
        <f t="shared" si="23"/>
        <v>0</v>
      </c>
      <c r="CA13" s="4">
        <v>0</v>
      </c>
      <c r="CB13" s="4">
        <v>0</v>
      </c>
      <c r="CC13" s="8">
        <f t="shared" si="24"/>
        <v>0</v>
      </c>
      <c r="CD13" s="4">
        <v>0</v>
      </c>
      <c r="CE13" s="4">
        <v>0</v>
      </c>
      <c r="CF13" s="8">
        <f t="shared" si="25"/>
        <v>0</v>
      </c>
      <c r="CG13" s="4">
        <v>0</v>
      </c>
      <c r="CH13" s="4">
        <v>0</v>
      </c>
      <c r="CI13" s="8">
        <f t="shared" si="26"/>
        <v>0</v>
      </c>
      <c r="CJ13" s="4">
        <v>0</v>
      </c>
      <c r="CK13" s="4">
        <v>0</v>
      </c>
      <c r="CL13" s="8">
        <f t="shared" si="27"/>
        <v>0</v>
      </c>
      <c r="CM13" s="4">
        <v>0</v>
      </c>
      <c r="CN13" s="4">
        <v>0</v>
      </c>
      <c r="CO13" s="8">
        <f t="shared" si="28"/>
        <v>0</v>
      </c>
      <c r="CP13" s="4">
        <v>0</v>
      </c>
      <c r="CQ13" s="4">
        <v>0</v>
      </c>
      <c r="CR13" s="8">
        <f t="shared" si="29"/>
        <v>0</v>
      </c>
      <c r="CS13" s="4">
        <v>0</v>
      </c>
      <c r="CT13" s="4">
        <v>0</v>
      </c>
      <c r="CU13" s="8">
        <f t="shared" si="30"/>
        <v>0</v>
      </c>
      <c r="CV13" s="4">
        <v>0</v>
      </c>
      <c r="CW13" s="4">
        <v>0</v>
      </c>
      <c r="CX13" s="8">
        <f t="shared" si="31"/>
        <v>0</v>
      </c>
      <c r="CY13" s="4">
        <v>0</v>
      </c>
      <c r="CZ13" s="4">
        <v>0</v>
      </c>
      <c r="DA13" s="8">
        <f t="shared" si="32"/>
        <v>0</v>
      </c>
      <c r="DB13" s="4">
        <v>0</v>
      </c>
      <c r="DC13" s="4">
        <v>0</v>
      </c>
      <c r="DD13" s="8">
        <f t="shared" si="33"/>
        <v>0</v>
      </c>
      <c r="DE13" s="4">
        <v>0</v>
      </c>
      <c r="DF13" s="4">
        <v>0</v>
      </c>
      <c r="DG13" s="8">
        <f t="shared" si="34"/>
        <v>0</v>
      </c>
      <c r="DH13" s="4">
        <v>0</v>
      </c>
      <c r="DI13" s="4">
        <v>0</v>
      </c>
      <c r="DJ13" s="8">
        <f t="shared" si="35"/>
        <v>0</v>
      </c>
      <c r="DK13" s="4">
        <v>0</v>
      </c>
      <c r="DL13" s="4">
        <v>0</v>
      </c>
      <c r="DM13" s="8">
        <f t="shared" si="36"/>
        <v>0</v>
      </c>
      <c r="DN13" s="4">
        <v>0</v>
      </c>
      <c r="DO13" s="4">
        <v>0</v>
      </c>
      <c r="DP13" s="8">
        <f t="shared" si="37"/>
        <v>0</v>
      </c>
      <c r="DQ13" s="4">
        <v>0</v>
      </c>
      <c r="DR13" s="4">
        <v>0</v>
      </c>
      <c r="DS13" s="8">
        <f t="shared" si="38"/>
        <v>0</v>
      </c>
      <c r="DT13" s="4">
        <v>0</v>
      </c>
      <c r="DU13" s="4">
        <v>0</v>
      </c>
      <c r="DV13" s="8">
        <f t="shared" si="39"/>
        <v>0</v>
      </c>
      <c r="DW13" s="4">
        <v>0</v>
      </c>
      <c r="DX13" s="4">
        <v>0</v>
      </c>
      <c r="DY13" s="8">
        <f t="shared" si="40"/>
        <v>0</v>
      </c>
      <c r="DZ13" s="4">
        <v>0</v>
      </c>
      <c r="EA13" s="4">
        <v>0</v>
      </c>
      <c r="EB13" s="8">
        <f t="shared" si="41"/>
        <v>0</v>
      </c>
      <c r="EC13" s="4">
        <v>0</v>
      </c>
      <c r="ED13" s="4">
        <v>0</v>
      </c>
      <c r="EE13" s="8">
        <f t="shared" si="42"/>
        <v>0</v>
      </c>
      <c r="EF13" s="4">
        <v>0</v>
      </c>
      <c r="EG13" s="4">
        <v>0</v>
      </c>
      <c r="EH13" s="8">
        <f t="shared" si="43"/>
        <v>0</v>
      </c>
      <c r="EI13" s="4">
        <v>0</v>
      </c>
      <c r="EJ13" s="4">
        <v>0</v>
      </c>
      <c r="EK13" s="8">
        <f t="shared" si="44"/>
        <v>0</v>
      </c>
      <c r="EL13" s="4">
        <v>0</v>
      </c>
      <c r="EM13" s="4">
        <v>0</v>
      </c>
      <c r="EN13" s="8">
        <f t="shared" si="45"/>
        <v>0</v>
      </c>
      <c r="EO13" s="4">
        <v>0</v>
      </c>
      <c r="EP13" s="4">
        <v>0</v>
      </c>
      <c r="EQ13" s="8">
        <f t="shared" si="46"/>
        <v>0</v>
      </c>
      <c r="ER13" s="4">
        <v>0</v>
      </c>
      <c r="ES13" s="4">
        <v>0</v>
      </c>
      <c r="ET13" s="8">
        <f t="shared" si="47"/>
        <v>0</v>
      </c>
      <c r="EU13" s="4">
        <v>0</v>
      </c>
      <c r="EV13" s="4">
        <v>0</v>
      </c>
      <c r="EW13" s="8">
        <f t="shared" si="48"/>
        <v>0</v>
      </c>
      <c r="EX13" s="4">
        <v>0</v>
      </c>
      <c r="EY13" s="4">
        <v>0</v>
      </c>
      <c r="EZ13" s="8">
        <f t="shared" si="49"/>
        <v>0</v>
      </c>
      <c r="FA13">
        <v>115.89135609316264</v>
      </c>
    </row>
    <row r="14" spans="1:157" ht="16.899999999999999" customHeight="1" x14ac:dyDescent="0.2">
      <c r="A14" s="1" t="s">
        <v>1046</v>
      </c>
      <c r="B14" s="15">
        <v>3</v>
      </c>
      <c r="C14" s="93" t="s">
        <v>1067</v>
      </c>
      <c r="D14" s="1">
        <v>300</v>
      </c>
      <c r="E14" s="1">
        <v>262</v>
      </c>
      <c r="F14" s="22">
        <f t="shared" si="0"/>
        <v>281</v>
      </c>
      <c r="G14" s="19">
        <f t="shared" si="1"/>
        <v>6.2015824380025917</v>
      </c>
      <c r="H14" s="77"/>
      <c r="I14" s="77"/>
      <c r="J14" s="77"/>
      <c r="K14" s="77"/>
      <c r="L14" s="77"/>
      <c r="M14" s="22">
        <v>164.68817738740242</v>
      </c>
      <c r="N14" s="13">
        <v>24</v>
      </c>
      <c r="O14" s="22">
        <f t="shared" si="2"/>
        <v>65.049999999999983</v>
      </c>
      <c r="P14" s="3">
        <v>3.4</v>
      </c>
      <c r="Q14" s="4">
        <v>3.2</v>
      </c>
      <c r="R14" s="8">
        <f t="shared" si="3"/>
        <v>3.3</v>
      </c>
      <c r="S14" s="3">
        <v>0.8</v>
      </c>
      <c r="T14" s="4">
        <v>0.8</v>
      </c>
      <c r="U14" s="8">
        <f t="shared" si="4"/>
        <v>0.8</v>
      </c>
      <c r="V14" s="4">
        <v>2.5</v>
      </c>
      <c r="W14" s="4">
        <v>2.1</v>
      </c>
      <c r="X14" s="8">
        <f t="shared" si="5"/>
        <v>2.2999999999999998</v>
      </c>
      <c r="Y14" s="4">
        <v>3.8</v>
      </c>
      <c r="Z14" s="4">
        <v>3.6</v>
      </c>
      <c r="AA14" s="8">
        <f t="shared" si="6"/>
        <v>3.7</v>
      </c>
      <c r="AB14" s="4">
        <v>3.8</v>
      </c>
      <c r="AC14" s="4">
        <v>4.3</v>
      </c>
      <c r="AD14" s="8">
        <f t="shared" si="7"/>
        <v>4.05</v>
      </c>
      <c r="AE14" s="4">
        <v>2.1</v>
      </c>
      <c r="AF14" s="4">
        <v>2.1</v>
      </c>
      <c r="AG14" s="8">
        <f t="shared" si="8"/>
        <v>2.1</v>
      </c>
      <c r="AH14" s="4">
        <v>4.0999999999999996</v>
      </c>
      <c r="AI14" s="4">
        <v>3.9</v>
      </c>
      <c r="AJ14" s="8">
        <f t="shared" si="9"/>
        <v>4</v>
      </c>
      <c r="AK14" s="4">
        <v>4.4000000000000004</v>
      </c>
      <c r="AL14" s="4">
        <v>4.8</v>
      </c>
      <c r="AM14" s="8">
        <f t="shared" si="10"/>
        <v>4.5999999999999996</v>
      </c>
      <c r="AN14" s="4">
        <v>0.6</v>
      </c>
      <c r="AO14" s="4">
        <v>0.6</v>
      </c>
      <c r="AP14" s="8">
        <f t="shared" si="11"/>
        <v>0.6</v>
      </c>
      <c r="AQ14" s="4">
        <v>2.9</v>
      </c>
      <c r="AR14" s="4">
        <v>2.6</v>
      </c>
      <c r="AS14" s="8">
        <f t="shared" si="12"/>
        <v>2.75</v>
      </c>
      <c r="AT14" s="4">
        <v>2.4</v>
      </c>
      <c r="AU14" s="4">
        <v>2.4</v>
      </c>
      <c r="AV14" s="8">
        <f t="shared" si="13"/>
        <v>2.4</v>
      </c>
      <c r="AW14" s="4">
        <v>3.4</v>
      </c>
      <c r="AX14" s="4">
        <v>3.2</v>
      </c>
      <c r="AY14" s="8">
        <f t="shared" si="14"/>
        <v>3.3</v>
      </c>
      <c r="AZ14" s="4">
        <v>2.8</v>
      </c>
      <c r="BA14" s="4">
        <v>2.8</v>
      </c>
      <c r="BB14" s="8">
        <f t="shared" si="15"/>
        <v>2.8</v>
      </c>
      <c r="BC14" s="4">
        <v>1.7</v>
      </c>
      <c r="BD14" s="4">
        <v>1.7</v>
      </c>
      <c r="BE14" s="8">
        <f t="shared" si="16"/>
        <v>1.7</v>
      </c>
      <c r="BF14" s="4">
        <v>3</v>
      </c>
      <c r="BG14" s="4">
        <v>2.7</v>
      </c>
      <c r="BH14" s="8">
        <f t="shared" si="17"/>
        <v>2.85</v>
      </c>
      <c r="BI14" s="4">
        <v>0.5</v>
      </c>
      <c r="BJ14" s="4">
        <v>0.5</v>
      </c>
      <c r="BK14" s="8">
        <f t="shared" si="18"/>
        <v>0.5</v>
      </c>
      <c r="BL14" s="4">
        <v>4.4000000000000004</v>
      </c>
      <c r="BM14" s="4">
        <v>4.2</v>
      </c>
      <c r="BN14" s="8">
        <f t="shared" si="19"/>
        <v>4.3000000000000007</v>
      </c>
      <c r="BO14" s="4">
        <v>3.3</v>
      </c>
      <c r="BP14" s="4">
        <v>3.3</v>
      </c>
      <c r="BQ14" s="8">
        <f t="shared" si="20"/>
        <v>3.3</v>
      </c>
      <c r="BR14" s="4">
        <v>1.1000000000000001</v>
      </c>
      <c r="BS14" s="4">
        <v>0.9</v>
      </c>
      <c r="BT14" s="8">
        <f t="shared" si="21"/>
        <v>1</v>
      </c>
      <c r="BU14" s="4">
        <v>1.4</v>
      </c>
      <c r="BV14" s="4">
        <v>1.4</v>
      </c>
      <c r="BW14" s="8">
        <f t="shared" si="22"/>
        <v>1.4</v>
      </c>
      <c r="BX14" s="4">
        <v>3.5</v>
      </c>
      <c r="BY14" s="4">
        <v>3.5</v>
      </c>
      <c r="BZ14" s="8">
        <f t="shared" si="23"/>
        <v>3.5</v>
      </c>
      <c r="CA14" s="4">
        <v>3.8</v>
      </c>
      <c r="CB14" s="4">
        <v>3.2</v>
      </c>
      <c r="CC14" s="8">
        <f t="shared" si="24"/>
        <v>3.5</v>
      </c>
      <c r="CD14" s="4">
        <v>3.8</v>
      </c>
      <c r="CE14" s="4">
        <v>3.8</v>
      </c>
      <c r="CF14" s="8">
        <f t="shared" si="25"/>
        <v>3.8</v>
      </c>
      <c r="CG14" s="4">
        <v>2.5</v>
      </c>
      <c r="CH14" s="4">
        <v>2.5</v>
      </c>
      <c r="CI14" s="8">
        <f t="shared" si="26"/>
        <v>2.5</v>
      </c>
      <c r="CJ14" s="4">
        <v>0</v>
      </c>
      <c r="CK14" s="4">
        <v>0</v>
      </c>
      <c r="CL14" s="8">
        <f t="shared" si="27"/>
        <v>0</v>
      </c>
      <c r="CM14" s="4">
        <v>0</v>
      </c>
      <c r="CN14" s="4">
        <v>0</v>
      </c>
      <c r="CO14" s="8">
        <f t="shared" si="28"/>
        <v>0</v>
      </c>
      <c r="CP14" s="4">
        <v>0</v>
      </c>
      <c r="CQ14" s="4">
        <v>0</v>
      </c>
      <c r="CR14" s="8">
        <f t="shared" si="29"/>
        <v>0</v>
      </c>
      <c r="CS14" s="4">
        <v>0</v>
      </c>
      <c r="CT14" s="4">
        <v>0</v>
      </c>
      <c r="CU14" s="8">
        <f t="shared" si="30"/>
        <v>0</v>
      </c>
      <c r="CV14" s="4">
        <v>0</v>
      </c>
      <c r="CW14" s="4">
        <v>0</v>
      </c>
      <c r="CX14" s="8">
        <f t="shared" si="31"/>
        <v>0</v>
      </c>
      <c r="CY14" s="4">
        <v>0</v>
      </c>
      <c r="CZ14" s="4">
        <v>0</v>
      </c>
      <c r="DA14" s="8">
        <f t="shared" si="32"/>
        <v>0</v>
      </c>
      <c r="DB14" s="4">
        <v>0</v>
      </c>
      <c r="DC14" s="4">
        <v>0</v>
      </c>
      <c r="DD14" s="8">
        <f t="shared" si="33"/>
        <v>0</v>
      </c>
      <c r="DE14" s="4">
        <v>0</v>
      </c>
      <c r="DF14" s="4">
        <v>0</v>
      </c>
      <c r="DG14" s="8">
        <f t="shared" si="34"/>
        <v>0</v>
      </c>
      <c r="DH14" s="4">
        <v>0</v>
      </c>
      <c r="DI14" s="4">
        <v>0</v>
      </c>
      <c r="DJ14" s="8">
        <f t="shared" si="35"/>
        <v>0</v>
      </c>
      <c r="DK14" s="4">
        <v>0</v>
      </c>
      <c r="DL14" s="4">
        <v>0</v>
      </c>
      <c r="DM14" s="8">
        <f t="shared" si="36"/>
        <v>0</v>
      </c>
      <c r="DN14" s="4">
        <v>0</v>
      </c>
      <c r="DO14" s="4">
        <v>0</v>
      </c>
      <c r="DP14" s="8">
        <f t="shared" si="37"/>
        <v>0</v>
      </c>
      <c r="DQ14" s="4">
        <v>0</v>
      </c>
      <c r="DR14" s="4">
        <v>0</v>
      </c>
      <c r="DS14" s="8">
        <f t="shared" si="38"/>
        <v>0</v>
      </c>
      <c r="DT14" s="4">
        <v>0</v>
      </c>
      <c r="DU14" s="4">
        <v>0</v>
      </c>
      <c r="DV14" s="8">
        <f t="shared" si="39"/>
        <v>0</v>
      </c>
      <c r="DW14" s="4">
        <v>0</v>
      </c>
      <c r="DX14" s="4">
        <v>0</v>
      </c>
      <c r="DY14" s="8">
        <f t="shared" si="40"/>
        <v>0</v>
      </c>
      <c r="DZ14" s="4">
        <v>0</v>
      </c>
      <c r="EA14" s="4">
        <v>0</v>
      </c>
      <c r="EB14" s="8">
        <f t="shared" si="41"/>
        <v>0</v>
      </c>
      <c r="EC14" s="4">
        <v>0</v>
      </c>
      <c r="ED14" s="4">
        <v>0</v>
      </c>
      <c r="EE14" s="8">
        <f t="shared" si="42"/>
        <v>0</v>
      </c>
      <c r="EF14" s="4">
        <v>0</v>
      </c>
      <c r="EG14" s="4">
        <v>0</v>
      </c>
      <c r="EH14" s="8">
        <f t="shared" si="43"/>
        <v>0</v>
      </c>
      <c r="EI14" s="4">
        <v>0</v>
      </c>
      <c r="EJ14" s="4">
        <v>0</v>
      </c>
      <c r="EK14" s="8">
        <f t="shared" si="44"/>
        <v>0</v>
      </c>
      <c r="EL14" s="4">
        <v>0</v>
      </c>
      <c r="EM14" s="4">
        <v>0</v>
      </c>
      <c r="EN14" s="8">
        <f t="shared" si="45"/>
        <v>0</v>
      </c>
      <c r="EO14" s="4">
        <v>0</v>
      </c>
      <c r="EP14" s="4">
        <v>0</v>
      </c>
      <c r="EQ14" s="8">
        <f t="shared" si="46"/>
        <v>0</v>
      </c>
      <c r="ER14" s="4">
        <v>0</v>
      </c>
      <c r="ES14" s="4">
        <v>0</v>
      </c>
      <c r="ET14" s="8">
        <f t="shared" si="47"/>
        <v>0</v>
      </c>
      <c r="EU14" s="4">
        <v>0</v>
      </c>
      <c r="EV14" s="4">
        <v>0</v>
      </c>
      <c r="EW14" s="8">
        <f t="shared" si="48"/>
        <v>0</v>
      </c>
      <c r="EX14" s="4">
        <v>0</v>
      </c>
      <c r="EY14" s="4">
        <v>0</v>
      </c>
      <c r="EZ14" s="8">
        <f t="shared" si="49"/>
        <v>0</v>
      </c>
      <c r="FA14">
        <v>133.26807878426152</v>
      </c>
    </row>
    <row r="15" spans="1:157" ht="16.899999999999999" customHeight="1" x14ac:dyDescent="0.2">
      <c r="A15" s="1" t="s">
        <v>1050</v>
      </c>
      <c r="B15" s="15">
        <v>3</v>
      </c>
      <c r="C15" s="93" t="s">
        <v>1068</v>
      </c>
      <c r="D15" s="1">
        <v>1040</v>
      </c>
      <c r="E15" s="1">
        <v>840</v>
      </c>
      <c r="F15" s="22">
        <f t="shared" si="0"/>
        <v>940</v>
      </c>
      <c r="G15" s="19">
        <f t="shared" si="1"/>
        <v>69.397781717798537</v>
      </c>
      <c r="H15" s="77"/>
      <c r="I15" s="77"/>
      <c r="J15" s="77"/>
      <c r="K15" s="77"/>
      <c r="L15" s="77"/>
      <c r="M15" s="22">
        <v>894.47067454433841</v>
      </c>
      <c r="N15" s="13">
        <v>5</v>
      </c>
      <c r="O15" s="22">
        <f t="shared" si="2"/>
        <v>74.007048537731336</v>
      </c>
      <c r="P15" s="25"/>
      <c r="Q15" s="24"/>
      <c r="R15">
        <v>15.278874536821952</v>
      </c>
      <c r="S15" s="3"/>
      <c r="T15" s="4"/>
      <c r="U15" s="8">
        <v>12.732395447351628</v>
      </c>
      <c r="V15" s="4"/>
      <c r="W15" s="4"/>
      <c r="X15" s="8">
        <v>20.371832715762604</v>
      </c>
      <c r="Y15" s="4">
        <v>0</v>
      </c>
      <c r="Z15" s="4">
        <v>0</v>
      </c>
      <c r="AA15" s="8">
        <v>12.732395447351628</v>
      </c>
      <c r="AB15" s="4">
        <v>0</v>
      </c>
      <c r="AC15" s="4">
        <v>0</v>
      </c>
      <c r="AD15" s="8">
        <v>12.891550390443523</v>
      </c>
      <c r="AE15" s="4">
        <v>0</v>
      </c>
      <c r="AF15" s="4">
        <v>0</v>
      </c>
      <c r="AG15" s="8">
        <f t="shared" si="8"/>
        <v>0</v>
      </c>
      <c r="AH15" s="4">
        <v>0</v>
      </c>
      <c r="AI15" s="4">
        <v>0</v>
      </c>
      <c r="AJ15" s="8">
        <f t="shared" si="9"/>
        <v>0</v>
      </c>
      <c r="AK15" s="4">
        <v>0</v>
      </c>
      <c r="AL15" s="4">
        <v>0</v>
      </c>
      <c r="AM15" s="8">
        <f t="shared" si="10"/>
        <v>0</v>
      </c>
      <c r="AN15" s="4">
        <v>0</v>
      </c>
      <c r="AO15" s="4">
        <v>0</v>
      </c>
      <c r="AP15" s="8">
        <f t="shared" si="11"/>
        <v>0</v>
      </c>
      <c r="AQ15" s="4">
        <v>0</v>
      </c>
      <c r="AR15" s="4">
        <v>0</v>
      </c>
      <c r="AS15" s="8">
        <f t="shared" si="12"/>
        <v>0</v>
      </c>
      <c r="AT15" s="4">
        <v>0</v>
      </c>
      <c r="AU15" s="4">
        <v>0</v>
      </c>
      <c r="AV15" s="8">
        <f t="shared" si="13"/>
        <v>0</v>
      </c>
      <c r="AW15" s="4">
        <v>0</v>
      </c>
      <c r="AX15" s="4">
        <v>0</v>
      </c>
      <c r="AY15" s="8">
        <f t="shared" si="14"/>
        <v>0</v>
      </c>
      <c r="AZ15" s="4">
        <v>0</v>
      </c>
      <c r="BA15" s="4">
        <v>0</v>
      </c>
      <c r="BB15" s="8">
        <f t="shared" si="15"/>
        <v>0</v>
      </c>
      <c r="BC15" s="4">
        <v>0</v>
      </c>
      <c r="BD15" s="4">
        <v>0</v>
      </c>
      <c r="BE15" s="8">
        <f t="shared" si="16"/>
        <v>0</v>
      </c>
      <c r="BF15" s="4">
        <v>0</v>
      </c>
      <c r="BG15" s="4">
        <v>0</v>
      </c>
      <c r="BH15" s="8">
        <f t="shared" si="17"/>
        <v>0</v>
      </c>
      <c r="BI15" s="4">
        <v>0</v>
      </c>
      <c r="BJ15" s="4">
        <v>0</v>
      </c>
      <c r="BK15" s="8">
        <f t="shared" si="18"/>
        <v>0</v>
      </c>
      <c r="BL15" s="4">
        <v>0</v>
      </c>
      <c r="BM15" s="4">
        <v>0</v>
      </c>
      <c r="BN15" s="8">
        <f t="shared" si="19"/>
        <v>0</v>
      </c>
      <c r="BO15" s="4">
        <v>0</v>
      </c>
      <c r="BP15" s="4">
        <v>0</v>
      </c>
      <c r="BQ15" s="8">
        <f t="shared" si="20"/>
        <v>0</v>
      </c>
      <c r="BR15" s="4">
        <v>0</v>
      </c>
      <c r="BS15" s="4">
        <v>0</v>
      </c>
      <c r="BT15" s="8">
        <f t="shared" si="21"/>
        <v>0</v>
      </c>
      <c r="BU15" s="4">
        <v>0</v>
      </c>
      <c r="BV15" s="4">
        <v>0</v>
      </c>
      <c r="BW15" s="8">
        <f t="shared" si="22"/>
        <v>0</v>
      </c>
      <c r="BX15" s="4">
        <v>0</v>
      </c>
      <c r="BY15" s="4">
        <v>0</v>
      </c>
      <c r="BZ15" s="8">
        <f t="shared" si="23"/>
        <v>0</v>
      </c>
      <c r="CA15" s="4">
        <v>0</v>
      </c>
      <c r="CB15" s="4">
        <v>0</v>
      </c>
      <c r="CC15" s="8">
        <f t="shared" si="24"/>
        <v>0</v>
      </c>
      <c r="CD15" s="4">
        <v>0</v>
      </c>
      <c r="CE15" s="4">
        <v>0</v>
      </c>
      <c r="CF15" s="8">
        <f t="shared" si="25"/>
        <v>0</v>
      </c>
      <c r="CG15" s="4">
        <v>0</v>
      </c>
      <c r="CH15" s="4">
        <v>0</v>
      </c>
      <c r="CI15" s="8">
        <f t="shared" si="26"/>
        <v>0</v>
      </c>
      <c r="CJ15" s="4">
        <v>0</v>
      </c>
      <c r="CK15" s="4">
        <v>0</v>
      </c>
      <c r="CL15" s="8">
        <f t="shared" si="27"/>
        <v>0</v>
      </c>
      <c r="CM15" s="4">
        <v>0</v>
      </c>
      <c r="CN15" s="4">
        <v>0</v>
      </c>
      <c r="CO15" s="8">
        <f t="shared" si="28"/>
        <v>0</v>
      </c>
      <c r="CP15" s="4">
        <v>0</v>
      </c>
      <c r="CQ15" s="4">
        <v>0</v>
      </c>
      <c r="CR15" s="8">
        <f t="shared" si="29"/>
        <v>0</v>
      </c>
      <c r="CS15" s="4">
        <v>0</v>
      </c>
      <c r="CT15" s="4">
        <v>0</v>
      </c>
      <c r="CU15" s="8">
        <f t="shared" si="30"/>
        <v>0</v>
      </c>
      <c r="CV15" s="4">
        <v>0</v>
      </c>
      <c r="CW15" s="4">
        <v>0</v>
      </c>
      <c r="CX15" s="8">
        <f t="shared" si="31"/>
        <v>0</v>
      </c>
      <c r="CY15" s="4">
        <v>0</v>
      </c>
      <c r="CZ15" s="4">
        <v>0</v>
      </c>
      <c r="DA15" s="8">
        <f t="shared" si="32"/>
        <v>0</v>
      </c>
      <c r="DB15" s="4">
        <v>0</v>
      </c>
      <c r="DC15" s="4">
        <v>0</v>
      </c>
      <c r="DD15" s="8">
        <f t="shared" si="33"/>
        <v>0</v>
      </c>
      <c r="DE15" s="4">
        <v>0</v>
      </c>
      <c r="DF15" s="4">
        <v>0</v>
      </c>
      <c r="DG15" s="8">
        <f t="shared" si="34"/>
        <v>0</v>
      </c>
      <c r="DH15" s="4">
        <v>0</v>
      </c>
      <c r="DI15" s="4">
        <v>0</v>
      </c>
      <c r="DJ15" s="8">
        <f t="shared" si="35"/>
        <v>0</v>
      </c>
      <c r="DK15" s="4">
        <v>0</v>
      </c>
      <c r="DL15" s="4">
        <v>0</v>
      </c>
      <c r="DM15" s="8">
        <f t="shared" si="36"/>
        <v>0</v>
      </c>
      <c r="DN15" s="4">
        <v>0</v>
      </c>
      <c r="DO15" s="4">
        <v>0</v>
      </c>
      <c r="DP15" s="8">
        <f t="shared" si="37"/>
        <v>0</v>
      </c>
      <c r="DQ15" s="4">
        <v>0</v>
      </c>
      <c r="DR15" s="4">
        <v>0</v>
      </c>
      <c r="DS15" s="8">
        <f t="shared" si="38"/>
        <v>0</v>
      </c>
      <c r="DT15" s="4">
        <v>0</v>
      </c>
      <c r="DU15" s="4">
        <v>0</v>
      </c>
      <c r="DV15" s="8">
        <f t="shared" si="39"/>
        <v>0</v>
      </c>
      <c r="DW15" s="4">
        <v>0</v>
      </c>
      <c r="DX15" s="4">
        <v>0</v>
      </c>
      <c r="DY15" s="8">
        <f t="shared" si="40"/>
        <v>0</v>
      </c>
      <c r="DZ15" s="4">
        <v>0</v>
      </c>
      <c r="EA15" s="4">
        <v>0</v>
      </c>
      <c r="EB15" s="8">
        <f t="shared" si="41"/>
        <v>0</v>
      </c>
      <c r="EC15" s="4">
        <v>0</v>
      </c>
      <c r="ED15" s="4">
        <v>0</v>
      </c>
      <c r="EE15" s="8">
        <f t="shared" si="42"/>
        <v>0</v>
      </c>
      <c r="EF15" s="4">
        <v>0</v>
      </c>
      <c r="EG15" s="4">
        <v>0</v>
      </c>
      <c r="EH15" s="8">
        <f t="shared" si="43"/>
        <v>0</v>
      </c>
      <c r="EI15" s="4">
        <v>0</v>
      </c>
      <c r="EJ15" s="4">
        <v>0</v>
      </c>
      <c r="EK15" s="8">
        <f t="shared" si="44"/>
        <v>0</v>
      </c>
      <c r="EL15" s="4">
        <v>0</v>
      </c>
      <c r="EM15" s="4">
        <v>0</v>
      </c>
      <c r="EN15" s="8">
        <f t="shared" si="45"/>
        <v>0</v>
      </c>
      <c r="EO15" s="4">
        <v>0</v>
      </c>
      <c r="EP15" s="4">
        <v>0</v>
      </c>
      <c r="EQ15" s="8">
        <f t="shared" si="46"/>
        <v>0</v>
      </c>
      <c r="ER15" s="4">
        <v>0</v>
      </c>
      <c r="ES15" s="4">
        <v>0</v>
      </c>
      <c r="ET15" s="8">
        <f t="shared" si="47"/>
        <v>0</v>
      </c>
      <c r="EU15" s="4">
        <v>0</v>
      </c>
      <c r="EV15" s="4">
        <v>0</v>
      </c>
      <c r="EW15" s="8">
        <f t="shared" si="48"/>
        <v>0</v>
      </c>
      <c r="EX15" s="4">
        <v>0</v>
      </c>
      <c r="EY15" s="4">
        <v>0</v>
      </c>
      <c r="EZ15" s="8">
        <f t="shared" si="49"/>
        <v>0</v>
      </c>
      <c r="FA15">
        <v>509.01504253002435</v>
      </c>
    </row>
    <row r="16" spans="1:157" ht="16.899999999999999" customHeight="1" x14ac:dyDescent="0.2">
      <c r="A16" s="1" t="s">
        <v>1049</v>
      </c>
      <c r="B16" s="15">
        <v>3</v>
      </c>
      <c r="C16" s="93" t="s">
        <v>1069</v>
      </c>
      <c r="D16" s="1">
        <v>520</v>
      </c>
      <c r="E16" s="1">
        <v>346</v>
      </c>
      <c r="F16" s="22">
        <f t="shared" si="0"/>
        <v>433</v>
      </c>
      <c r="G16" s="19">
        <f t="shared" si="1"/>
        <v>14.725351625722416</v>
      </c>
      <c r="H16" s="77"/>
      <c r="I16" s="77"/>
      <c r="J16" s="77"/>
      <c r="K16" s="77"/>
      <c r="L16" s="77"/>
      <c r="M16" s="22">
        <v>45.73569855004191</v>
      </c>
      <c r="N16" s="13">
        <v>10</v>
      </c>
      <c r="O16" s="22">
        <f t="shared" si="2"/>
        <v>21.35</v>
      </c>
      <c r="P16" s="4">
        <v>3.2</v>
      </c>
      <c r="Q16" s="4">
        <v>3.2</v>
      </c>
      <c r="R16" s="8">
        <f t="shared" si="3"/>
        <v>3.2</v>
      </c>
      <c r="S16" s="4">
        <v>3.8</v>
      </c>
      <c r="T16" s="4">
        <v>3.8</v>
      </c>
      <c r="U16" s="8">
        <f t="shared" si="4"/>
        <v>3.8</v>
      </c>
      <c r="V16" s="4">
        <v>3.1</v>
      </c>
      <c r="W16" s="4">
        <v>3.1</v>
      </c>
      <c r="X16" s="8">
        <f t="shared" si="5"/>
        <v>3.1</v>
      </c>
      <c r="Y16" s="4">
        <v>0.3</v>
      </c>
      <c r="Z16" s="4">
        <v>0.3</v>
      </c>
      <c r="AA16" s="8">
        <f t="shared" si="6"/>
        <v>0.3</v>
      </c>
      <c r="AB16" s="4">
        <v>2</v>
      </c>
      <c r="AC16" s="4">
        <v>2</v>
      </c>
      <c r="AD16" s="8">
        <f t="shared" si="7"/>
        <v>2</v>
      </c>
      <c r="AE16" s="4">
        <v>2.6</v>
      </c>
      <c r="AF16" s="4">
        <v>2.7</v>
      </c>
      <c r="AG16" s="8">
        <f t="shared" si="8"/>
        <v>2.6500000000000004</v>
      </c>
      <c r="AH16" s="4">
        <v>2.1</v>
      </c>
      <c r="AI16" s="4">
        <v>2.1</v>
      </c>
      <c r="AJ16" s="8">
        <f t="shared" si="9"/>
        <v>2.1</v>
      </c>
      <c r="AK16" s="4">
        <v>0.8</v>
      </c>
      <c r="AL16" s="4">
        <v>0.8</v>
      </c>
      <c r="AM16" s="8">
        <f t="shared" si="10"/>
        <v>0.8</v>
      </c>
      <c r="AN16" s="4">
        <v>2.7</v>
      </c>
      <c r="AO16" s="4">
        <v>2.7</v>
      </c>
      <c r="AP16" s="8">
        <f t="shared" si="11"/>
        <v>2.7</v>
      </c>
      <c r="AQ16" s="4">
        <v>0.7</v>
      </c>
      <c r="AR16" s="4">
        <v>0.7</v>
      </c>
      <c r="AS16" s="8">
        <f t="shared" si="12"/>
        <v>0.7</v>
      </c>
      <c r="AT16" s="4">
        <v>0</v>
      </c>
      <c r="AU16" s="4">
        <v>0</v>
      </c>
      <c r="AV16" s="8">
        <f t="shared" si="13"/>
        <v>0</v>
      </c>
      <c r="AW16" s="4">
        <v>0</v>
      </c>
      <c r="AX16" s="4">
        <v>0</v>
      </c>
      <c r="AY16" s="8">
        <f t="shared" si="14"/>
        <v>0</v>
      </c>
      <c r="AZ16" s="4">
        <v>0</v>
      </c>
      <c r="BA16" s="4">
        <v>0</v>
      </c>
      <c r="BB16" s="8">
        <f t="shared" si="15"/>
        <v>0</v>
      </c>
      <c r="BC16" s="4">
        <v>0</v>
      </c>
      <c r="BD16" s="4">
        <v>0</v>
      </c>
      <c r="BE16" s="8">
        <f t="shared" si="16"/>
        <v>0</v>
      </c>
      <c r="BF16" s="4">
        <v>0</v>
      </c>
      <c r="BG16" s="4">
        <v>0</v>
      </c>
      <c r="BH16" s="8">
        <f t="shared" si="17"/>
        <v>0</v>
      </c>
      <c r="BI16" s="4">
        <v>0</v>
      </c>
      <c r="BJ16" s="4">
        <v>0</v>
      </c>
      <c r="BK16" s="8">
        <f t="shared" si="18"/>
        <v>0</v>
      </c>
      <c r="BL16" s="4">
        <v>0</v>
      </c>
      <c r="BM16" s="4">
        <v>0</v>
      </c>
      <c r="BN16" s="8">
        <f t="shared" si="19"/>
        <v>0</v>
      </c>
      <c r="BO16" s="4">
        <v>0</v>
      </c>
      <c r="BP16" s="4">
        <v>0</v>
      </c>
      <c r="BQ16" s="8">
        <f t="shared" si="20"/>
        <v>0</v>
      </c>
      <c r="BR16" s="4">
        <v>0</v>
      </c>
      <c r="BS16" s="4">
        <v>0</v>
      </c>
      <c r="BT16" s="8">
        <f t="shared" si="21"/>
        <v>0</v>
      </c>
      <c r="BU16" s="4">
        <v>0</v>
      </c>
      <c r="BV16" s="4">
        <v>0</v>
      </c>
      <c r="BW16" s="8">
        <f t="shared" si="22"/>
        <v>0</v>
      </c>
      <c r="BX16" s="4">
        <v>0</v>
      </c>
      <c r="BY16" s="4">
        <v>0</v>
      </c>
      <c r="BZ16" s="8">
        <f t="shared" si="23"/>
        <v>0</v>
      </c>
      <c r="CA16" s="4">
        <v>0</v>
      </c>
      <c r="CB16" s="4">
        <v>0</v>
      </c>
      <c r="CC16" s="8">
        <f t="shared" si="24"/>
        <v>0</v>
      </c>
      <c r="CD16" s="4">
        <v>0</v>
      </c>
      <c r="CE16" s="4">
        <v>0</v>
      </c>
      <c r="CF16" s="8">
        <f t="shared" si="25"/>
        <v>0</v>
      </c>
      <c r="CG16" s="4">
        <v>0</v>
      </c>
      <c r="CH16" s="4">
        <v>0</v>
      </c>
      <c r="CI16" s="8">
        <f t="shared" si="26"/>
        <v>0</v>
      </c>
      <c r="CJ16" s="4">
        <v>0</v>
      </c>
      <c r="CK16" s="4">
        <v>0</v>
      </c>
      <c r="CL16" s="8">
        <f t="shared" si="27"/>
        <v>0</v>
      </c>
      <c r="CM16" s="4">
        <v>0</v>
      </c>
      <c r="CN16" s="4">
        <v>0</v>
      </c>
      <c r="CO16" s="8">
        <f t="shared" si="28"/>
        <v>0</v>
      </c>
      <c r="CP16" s="4">
        <v>0</v>
      </c>
      <c r="CQ16" s="4">
        <v>0</v>
      </c>
      <c r="CR16" s="8">
        <f t="shared" si="29"/>
        <v>0</v>
      </c>
      <c r="CS16" s="4">
        <v>0</v>
      </c>
      <c r="CT16" s="4">
        <v>0</v>
      </c>
      <c r="CU16" s="8">
        <f t="shared" si="30"/>
        <v>0</v>
      </c>
      <c r="CV16" s="4">
        <v>0</v>
      </c>
      <c r="CW16" s="4">
        <v>0</v>
      </c>
      <c r="CX16" s="8">
        <f t="shared" si="31"/>
        <v>0</v>
      </c>
      <c r="CY16" s="4">
        <v>0</v>
      </c>
      <c r="CZ16" s="4">
        <v>0</v>
      </c>
      <c r="DA16" s="8">
        <f t="shared" si="32"/>
        <v>0</v>
      </c>
      <c r="DB16" s="4">
        <v>0</v>
      </c>
      <c r="DC16" s="4">
        <v>0</v>
      </c>
      <c r="DD16" s="8">
        <f t="shared" si="33"/>
        <v>0</v>
      </c>
      <c r="DE16" s="4">
        <v>0</v>
      </c>
      <c r="DF16" s="4">
        <v>0</v>
      </c>
      <c r="DG16" s="8">
        <f t="shared" si="34"/>
        <v>0</v>
      </c>
      <c r="DH16" s="4">
        <v>0</v>
      </c>
      <c r="DI16" s="4">
        <v>0</v>
      </c>
      <c r="DJ16" s="8">
        <f t="shared" si="35"/>
        <v>0</v>
      </c>
      <c r="DK16" s="4">
        <v>0</v>
      </c>
      <c r="DL16" s="4">
        <v>0</v>
      </c>
      <c r="DM16" s="8">
        <f t="shared" si="36"/>
        <v>0</v>
      </c>
      <c r="DN16" s="4">
        <v>0</v>
      </c>
      <c r="DO16" s="4">
        <v>0</v>
      </c>
      <c r="DP16" s="8">
        <f t="shared" si="37"/>
        <v>0</v>
      </c>
      <c r="DQ16" s="4">
        <v>0</v>
      </c>
      <c r="DR16" s="4">
        <v>0</v>
      </c>
      <c r="DS16" s="8">
        <f t="shared" si="38"/>
        <v>0</v>
      </c>
      <c r="DT16" s="4">
        <v>0</v>
      </c>
      <c r="DU16" s="4">
        <v>0</v>
      </c>
      <c r="DV16" s="8">
        <f t="shared" si="39"/>
        <v>0</v>
      </c>
      <c r="DW16" s="4">
        <v>0</v>
      </c>
      <c r="DX16" s="4">
        <v>0</v>
      </c>
      <c r="DY16" s="8">
        <f t="shared" si="40"/>
        <v>0</v>
      </c>
      <c r="DZ16" s="4">
        <v>0</v>
      </c>
      <c r="EA16" s="4">
        <v>0</v>
      </c>
      <c r="EB16" s="8">
        <f t="shared" si="41"/>
        <v>0</v>
      </c>
      <c r="EC16" s="4">
        <v>0</v>
      </c>
      <c r="ED16" s="4">
        <v>0</v>
      </c>
      <c r="EE16" s="8">
        <f t="shared" si="42"/>
        <v>0</v>
      </c>
      <c r="EF16" s="4">
        <v>0</v>
      </c>
      <c r="EG16" s="4">
        <v>0</v>
      </c>
      <c r="EH16" s="8">
        <f t="shared" si="43"/>
        <v>0</v>
      </c>
      <c r="EI16" s="4">
        <v>0</v>
      </c>
      <c r="EJ16" s="4">
        <v>0</v>
      </c>
      <c r="EK16" s="8">
        <f t="shared" si="44"/>
        <v>0</v>
      </c>
      <c r="EL16" s="4">
        <v>0</v>
      </c>
      <c r="EM16" s="4">
        <v>0</v>
      </c>
      <c r="EN16" s="8">
        <f t="shared" si="45"/>
        <v>0</v>
      </c>
      <c r="EO16" s="4">
        <v>0</v>
      </c>
      <c r="EP16" s="4">
        <v>0</v>
      </c>
      <c r="EQ16" s="8">
        <f t="shared" si="46"/>
        <v>0</v>
      </c>
      <c r="ER16" s="4">
        <v>0</v>
      </c>
      <c r="ES16" s="4">
        <v>0</v>
      </c>
      <c r="ET16" s="8">
        <f t="shared" si="47"/>
        <v>0</v>
      </c>
      <c r="EU16" s="4">
        <v>0</v>
      </c>
      <c r="EV16" s="4">
        <v>0</v>
      </c>
      <c r="EW16" s="8">
        <f t="shared" si="48"/>
        <v>0</v>
      </c>
      <c r="EX16" s="4">
        <v>0</v>
      </c>
      <c r="EY16" s="4">
        <v>0</v>
      </c>
      <c r="EZ16" s="8">
        <f t="shared" si="49"/>
        <v>0</v>
      </c>
      <c r="FA16">
        <v>17.057406523946042</v>
      </c>
    </row>
    <row r="17" spans="1:157" ht="16.899999999999999" customHeight="1" x14ac:dyDescent="0.2">
      <c r="A17" s="1" t="s">
        <v>1048</v>
      </c>
      <c r="B17" s="15">
        <v>3</v>
      </c>
      <c r="C17" s="93" t="s">
        <v>1070</v>
      </c>
      <c r="D17" s="1">
        <v>115</v>
      </c>
      <c r="E17" s="1">
        <v>50</v>
      </c>
      <c r="F17" s="22">
        <f t="shared" si="0"/>
        <v>82.5</v>
      </c>
      <c r="G17" s="19">
        <f t="shared" si="1"/>
        <v>0.53456162496238824</v>
      </c>
      <c r="H17" s="77"/>
      <c r="I17" s="77"/>
      <c r="J17" s="77"/>
      <c r="K17" s="77"/>
      <c r="L17" s="77"/>
      <c r="M17" s="22">
        <v>3.8405970190135221</v>
      </c>
      <c r="N17" s="13">
        <v>7</v>
      </c>
      <c r="O17" s="22">
        <f t="shared" si="2"/>
        <v>5.5</v>
      </c>
      <c r="P17" s="3">
        <v>0.7</v>
      </c>
      <c r="Q17" s="4">
        <v>0.7</v>
      </c>
      <c r="R17" s="8">
        <f t="shared" si="3"/>
        <v>0.7</v>
      </c>
      <c r="S17" s="3">
        <v>1.2</v>
      </c>
      <c r="T17" s="4">
        <v>1.4</v>
      </c>
      <c r="U17" s="8">
        <f t="shared" si="4"/>
        <v>1.2999999999999998</v>
      </c>
      <c r="V17" s="4">
        <v>1.1000000000000001</v>
      </c>
      <c r="W17" s="4">
        <v>1.1000000000000001</v>
      </c>
      <c r="X17" s="8">
        <f t="shared" si="5"/>
        <v>1.1000000000000001</v>
      </c>
      <c r="Y17" s="4">
        <v>0.7</v>
      </c>
      <c r="Z17" s="4">
        <v>0.7</v>
      </c>
      <c r="AA17" s="8">
        <f t="shared" si="6"/>
        <v>0.7</v>
      </c>
      <c r="AB17" s="4">
        <v>0.7</v>
      </c>
      <c r="AC17" s="4">
        <v>0.7</v>
      </c>
      <c r="AD17" s="8">
        <f t="shared" si="7"/>
        <v>0.7</v>
      </c>
      <c r="AE17" s="4">
        <v>0.4</v>
      </c>
      <c r="AF17" s="4">
        <v>0.4</v>
      </c>
      <c r="AG17" s="8">
        <f t="shared" si="8"/>
        <v>0.4</v>
      </c>
      <c r="AH17" s="4">
        <v>0.6</v>
      </c>
      <c r="AI17" s="4">
        <v>0.6</v>
      </c>
      <c r="AJ17" s="8">
        <f t="shared" si="9"/>
        <v>0.6</v>
      </c>
      <c r="AK17" s="4">
        <v>0</v>
      </c>
      <c r="AL17" s="4">
        <v>0</v>
      </c>
      <c r="AM17" s="8">
        <f t="shared" si="10"/>
        <v>0</v>
      </c>
      <c r="AN17" s="4">
        <v>0</v>
      </c>
      <c r="AO17" s="4">
        <v>0</v>
      </c>
      <c r="AP17" s="8">
        <f t="shared" si="11"/>
        <v>0</v>
      </c>
      <c r="AQ17" s="4">
        <v>0</v>
      </c>
      <c r="AR17" s="4">
        <v>0</v>
      </c>
      <c r="AS17" s="8">
        <f t="shared" si="12"/>
        <v>0</v>
      </c>
      <c r="AT17" s="4">
        <v>0</v>
      </c>
      <c r="AU17" s="4">
        <v>0</v>
      </c>
      <c r="AV17" s="8">
        <f t="shared" si="13"/>
        <v>0</v>
      </c>
      <c r="AW17" s="4">
        <v>0</v>
      </c>
      <c r="AX17" s="4">
        <v>0</v>
      </c>
      <c r="AY17" s="8">
        <f t="shared" si="14"/>
        <v>0</v>
      </c>
      <c r="AZ17" s="4">
        <v>0</v>
      </c>
      <c r="BA17" s="4">
        <v>0</v>
      </c>
      <c r="BB17" s="8">
        <f t="shared" si="15"/>
        <v>0</v>
      </c>
      <c r="BC17" s="4">
        <v>0</v>
      </c>
      <c r="BD17" s="4">
        <v>0</v>
      </c>
      <c r="BE17" s="8">
        <f t="shared" si="16"/>
        <v>0</v>
      </c>
      <c r="BF17" s="4">
        <v>0</v>
      </c>
      <c r="BG17" s="4">
        <v>0</v>
      </c>
      <c r="BH17" s="8">
        <f t="shared" si="17"/>
        <v>0</v>
      </c>
      <c r="BI17" s="4">
        <v>0</v>
      </c>
      <c r="BJ17" s="4">
        <v>0</v>
      </c>
      <c r="BK17" s="8">
        <f t="shared" si="18"/>
        <v>0</v>
      </c>
      <c r="BL17" s="4">
        <v>0</v>
      </c>
      <c r="BM17" s="4">
        <v>0</v>
      </c>
      <c r="BN17" s="8">
        <f t="shared" si="19"/>
        <v>0</v>
      </c>
      <c r="BO17" s="4">
        <v>0</v>
      </c>
      <c r="BP17" s="4">
        <v>0</v>
      </c>
      <c r="BQ17" s="8">
        <f t="shared" si="20"/>
        <v>0</v>
      </c>
      <c r="BR17" s="4">
        <v>0</v>
      </c>
      <c r="BS17" s="4">
        <v>0</v>
      </c>
      <c r="BT17" s="8">
        <f t="shared" si="21"/>
        <v>0</v>
      </c>
      <c r="BU17" s="4">
        <v>0</v>
      </c>
      <c r="BV17" s="4">
        <v>0</v>
      </c>
      <c r="BW17" s="8">
        <f t="shared" si="22"/>
        <v>0</v>
      </c>
      <c r="BX17" s="4">
        <v>0</v>
      </c>
      <c r="BY17" s="4">
        <v>0</v>
      </c>
      <c r="BZ17" s="8">
        <f t="shared" si="23"/>
        <v>0</v>
      </c>
      <c r="CA17" s="4">
        <v>0</v>
      </c>
      <c r="CB17" s="4">
        <v>0</v>
      </c>
      <c r="CC17" s="8">
        <f t="shared" si="24"/>
        <v>0</v>
      </c>
      <c r="CD17" s="4">
        <v>0</v>
      </c>
      <c r="CE17" s="4">
        <v>0</v>
      </c>
      <c r="CF17" s="8">
        <f t="shared" si="25"/>
        <v>0</v>
      </c>
      <c r="CG17" s="4">
        <v>0</v>
      </c>
      <c r="CH17" s="4">
        <v>0</v>
      </c>
      <c r="CI17" s="8">
        <f t="shared" si="26"/>
        <v>0</v>
      </c>
      <c r="CJ17" s="4">
        <v>0</v>
      </c>
      <c r="CK17" s="4">
        <v>0</v>
      </c>
      <c r="CL17" s="8">
        <f t="shared" si="27"/>
        <v>0</v>
      </c>
      <c r="CM17" s="4">
        <v>0</v>
      </c>
      <c r="CN17" s="4">
        <v>0</v>
      </c>
      <c r="CO17" s="8">
        <f t="shared" si="28"/>
        <v>0</v>
      </c>
      <c r="CP17" s="4">
        <v>0</v>
      </c>
      <c r="CQ17" s="4">
        <v>0</v>
      </c>
      <c r="CR17" s="8">
        <f t="shared" si="29"/>
        <v>0</v>
      </c>
      <c r="CS17" s="4">
        <v>0</v>
      </c>
      <c r="CT17" s="4">
        <v>0</v>
      </c>
      <c r="CU17" s="8">
        <f t="shared" si="30"/>
        <v>0</v>
      </c>
      <c r="CV17" s="4">
        <v>0</v>
      </c>
      <c r="CW17" s="4">
        <v>0</v>
      </c>
      <c r="CX17" s="8">
        <f t="shared" si="31"/>
        <v>0</v>
      </c>
      <c r="CY17" s="4">
        <v>0</v>
      </c>
      <c r="CZ17" s="4">
        <v>0</v>
      </c>
      <c r="DA17" s="8">
        <f t="shared" si="32"/>
        <v>0</v>
      </c>
      <c r="DB17" s="4">
        <v>0</v>
      </c>
      <c r="DC17" s="4">
        <v>0</v>
      </c>
      <c r="DD17" s="8">
        <f t="shared" si="33"/>
        <v>0</v>
      </c>
      <c r="DE17" s="4">
        <v>0</v>
      </c>
      <c r="DF17" s="4">
        <v>0</v>
      </c>
      <c r="DG17" s="8">
        <f t="shared" si="34"/>
        <v>0</v>
      </c>
      <c r="DH17" s="4">
        <v>0</v>
      </c>
      <c r="DI17" s="4">
        <v>0</v>
      </c>
      <c r="DJ17" s="8">
        <f t="shared" si="35"/>
        <v>0</v>
      </c>
      <c r="DK17" s="4">
        <v>0</v>
      </c>
      <c r="DL17" s="4">
        <v>0</v>
      </c>
      <c r="DM17" s="8">
        <f t="shared" si="36"/>
        <v>0</v>
      </c>
      <c r="DN17" s="4">
        <v>0</v>
      </c>
      <c r="DO17" s="4">
        <v>0</v>
      </c>
      <c r="DP17" s="8">
        <f t="shared" si="37"/>
        <v>0</v>
      </c>
      <c r="DQ17" s="4">
        <v>0</v>
      </c>
      <c r="DR17" s="4">
        <v>0</v>
      </c>
      <c r="DS17" s="8">
        <f t="shared" si="38"/>
        <v>0</v>
      </c>
      <c r="DT17" s="4">
        <v>0</v>
      </c>
      <c r="DU17" s="4">
        <v>0</v>
      </c>
      <c r="DV17" s="8">
        <f t="shared" si="39"/>
        <v>0</v>
      </c>
      <c r="DW17" s="4">
        <v>0</v>
      </c>
      <c r="DX17" s="4">
        <v>0</v>
      </c>
      <c r="DY17" s="8">
        <f t="shared" si="40"/>
        <v>0</v>
      </c>
      <c r="DZ17" s="4">
        <v>0</v>
      </c>
      <c r="EA17" s="4">
        <v>0</v>
      </c>
      <c r="EB17" s="8">
        <f t="shared" si="41"/>
        <v>0</v>
      </c>
      <c r="EC17" s="4">
        <v>0</v>
      </c>
      <c r="ED17" s="4">
        <v>0</v>
      </c>
      <c r="EE17" s="8">
        <f t="shared" si="42"/>
        <v>0</v>
      </c>
      <c r="EF17" s="4">
        <v>0</v>
      </c>
      <c r="EG17" s="4">
        <v>0</v>
      </c>
      <c r="EH17" s="8">
        <f t="shared" si="43"/>
        <v>0</v>
      </c>
      <c r="EI17" s="4">
        <v>0</v>
      </c>
      <c r="EJ17" s="4">
        <v>0</v>
      </c>
      <c r="EK17" s="8">
        <f t="shared" si="44"/>
        <v>0</v>
      </c>
      <c r="EL17" s="4">
        <v>0</v>
      </c>
      <c r="EM17" s="4">
        <v>0</v>
      </c>
      <c r="EN17" s="8">
        <f t="shared" si="45"/>
        <v>0</v>
      </c>
      <c r="EO17" s="4">
        <v>0</v>
      </c>
      <c r="EP17" s="4">
        <v>0</v>
      </c>
      <c r="EQ17" s="8">
        <f t="shared" si="46"/>
        <v>0</v>
      </c>
      <c r="ER17" s="4">
        <v>0</v>
      </c>
      <c r="ES17" s="4">
        <v>0</v>
      </c>
      <c r="ET17" s="8">
        <f t="shared" si="47"/>
        <v>0</v>
      </c>
      <c r="EU17" s="4">
        <v>0</v>
      </c>
      <c r="EV17" s="4">
        <v>0</v>
      </c>
      <c r="EW17" s="8">
        <f t="shared" si="48"/>
        <v>0</v>
      </c>
      <c r="EX17" s="4">
        <v>0</v>
      </c>
      <c r="EY17" s="4">
        <v>0</v>
      </c>
      <c r="EZ17" s="8">
        <f t="shared" si="49"/>
        <v>0</v>
      </c>
      <c r="FA17">
        <v>1.6450957180063963</v>
      </c>
    </row>
    <row r="18" spans="1:157" ht="16.899999999999999" customHeight="1" x14ac:dyDescent="0.2">
      <c r="A18" s="1" t="s">
        <v>1047</v>
      </c>
      <c r="B18" s="15">
        <v>3</v>
      </c>
      <c r="C18" s="93" t="s">
        <v>1071</v>
      </c>
      <c r="D18" s="1">
        <v>270</v>
      </c>
      <c r="E18" s="1">
        <v>220</v>
      </c>
      <c r="F18" s="22">
        <f t="shared" si="0"/>
        <v>245</v>
      </c>
      <c r="G18" s="19">
        <f t="shared" si="1"/>
        <v>4.7143524757931834</v>
      </c>
      <c r="H18" s="77"/>
      <c r="I18" s="77"/>
      <c r="J18" s="77"/>
      <c r="K18" s="77"/>
      <c r="L18" s="77"/>
      <c r="M18" s="22">
        <v>11.955723542317656</v>
      </c>
      <c r="N18" s="13">
        <v>12</v>
      </c>
      <c r="O18" s="22">
        <f t="shared" si="2"/>
        <v>11.649999999999999</v>
      </c>
      <c r="P18" s="3">
        <v>0.3</v>
      </c>
      <c r="Q18" s="4">
        <v>0.3</v>
      </c>
      <c r="R18" s="8">
        <f t="shared" si="3"/>
        <v>0.3</v>
      </c>
      <c r="S18" s="3">
        <v>1.8</v>
      </c>
      <c r="T18" s="4">
        <v>1.9</v>
      </c>
      <c r="U18" s="8">
        <f t="shared" si="4"/>
        <v>1.85</v>
      </c>
      <c r="V18" s="4">
        <v>2.1</v>
      </c>
      <c r="W18" s="4">
        <v>2.1</v>
      </c>
      <c r="X18" s="8">
        <f t="shared" si="5"/>
        <v>2.1</v>
      </c>
      <c r="Y18" s="4">
        <v>1.1000000000000001</v>
      </c>
      <c r="Z18" s="4">
        <v>1.1000000000000001</v>
      </c>
      <c r="AA18" s="8">
        <f t="shared" si="6"/>
        <v>1.1000000000000001</v>
      </c>
      <c r="AB18" s="4">
        <v>1.3</v>
      </c>
      <c r="AC18" s="4">
        <v>1.3</v>
      </c>
      <c r="AD18" s="8">
        <f t="shared" si="7"/>
        <v>1.3</v>
      </c>
      <c r="AE18" s="4">
        <v>1.5</v>
      </c>
      <c r="AF18" s="4">
        <v>1.5</v>
      </c>
      <c r="AG18" s="8">
        <f t="shared" si="8"/>
        <v>1.5</v>
      </c>
      <c r="AH18" s="4">
        <v>0.8</v>
      </c>
      <c r="AI18" s="4">
        <v>0.8</v>
      </c>
      <c r="AJ18" s="8">
        <f t="shared" si="9"/>
        <v>0.8</v>
      </c>
      <c r="AK18" s="4">
        <v>0.6</v>
      </c>
      <c r="AL18" s="4">
        <v>0.6</v>
      </c>
      <c r="AM18" s="8">
        <f t="shared" si="10"/>
        <v>0.6</v>
      </c>
      <c r="AN18" s="4">
        <v>0.5</v>
      </c>
      <c r="AO18" s="4">
        <v>0.5</v>
      </c>
      <c r="AP18" s="8">
        <f t="shared" si="11"/>
        <v>0.5</v>
      </c>
      <c r="AQ18" s="4">
        <v>0.7</v>
      </c>
      <c r="AR18" s="4">
        <v>0.7</v>
      </c>
      <c r="AS18" s="8">
        <f t="shared" si="12"/>
        <v>0.7</v>
      </c>
      <c r="AT18" s="4">
        <v>0.5</v>
      </c>
      <c r="AU18" s="4">
        <v>0.5</v>
      </c>
      <c r="AV18" s="8">
        <f t="shared" si="13"/>
        <v>0.5</v>
      </c>
      <c r="AW18" s="4">
        <v>0.4</v>
      </c>
      <c r="AX18" s="4">
        <v>0.4</v>
      </c>
      <c r="AY18" s="8">
        <f t="shared" si="14"/>
        <v>0.4</v>
      </c>
      <c r="AZ18" s="4">
        <v>0</v>
      </c>
      <c r="BA18" s="4">
        <v>0</v>
      </c>
      <c r="BB18" s="8">
        <f t="shared" si="15"/>
        <v>0</v>
      </c>
      <c r="BC18" s="4">
        <v>0</v>
      </c>
      <c r="BD18" s="4">
        <v>0</v>
      </c>
      <c r="BE18" s="8">
        <f t="shared" si="16"/>
        <v>0</v>
      </c>
      <c r="BF18" s="4">
        <v>0</v>
      </c>
      <c r="BG18" s="4">
        <v>0</v>
      </c>
      <c r="BH18" s="8">
        <f t="shared" si="17"/>
        <v>0</v>
      </c>
      <c r="BI18" s="4">
        <v>0</v>
      </c>
      <c r="BJ18" s="4">
        <v>0</v>
      </c>
      <c r="BK18" s="8">
        <f t="shared" si="18"/>
        <v>0</v>
      </c>
      <c r="BL18" s="4">
        <v>0</v>
      </c>
      <c r="BM18" s="4">
        <v>0</v>
      </c>
      <c r="BN18" s="8">
        <f t="shared" si="19"/>
        <v>0</v>
      </c>
      <c r="BO18" s="4">
        <v>0</v>
      </c>
      <c r="BP18" s="4">
        <v>0</v>
      </c>
      <c r="BQ18" s="8">
        <f t="shared" si="20"/>
        <v>0</v>
      </c>
      <c r="BR18" s="4">
        <v>0</v>
      </c>
      <c r="BS18" s="4">
        <v>0</v>
      </c>
      <c r="BT18" s="8">
        <f t="shared" si="21"/>
        <v>0</v>
      </c>
      <c r="BU18" s="4">
        <v>0</v>
      </c>
      <c r="BV18" s="4">
        <v>0</v>
      </c>
      <c r="BW18" s="8">
        <f t="shared" si="22"/>
        <v>0</v>
      </c>
      <c r="BX18" s="4">
        <v>0</v>
      </c>
      <c r="BY18" s="4">
        <v>0</v>
      </c>
      <c r="BZ18" s="8">
        <f t="shared" si="23"/>
        <v>0</v>
      </c>
      <c r="CA18" s="4">
        <v>0</v>
      </c>
      <c r="CB18" s="4">
        <v>0</v>
      </c>
      <c r="CC18" s="8">
        <f t="shared" si="24"/>
        <v>0</v>
      </c>
      <c r="CD18" s="4">
        <v>0</v>
      </c>
      <c r="CE18" s="4">
        <v>0</v>
      </c>
      <c r="CF18" s="8">
        <f t="shared" si="25"/>
        <v>0</v>
      </c>
      <c r="CG18" s="4">
        <v>0</v>
      </c>
      <c r="CH18" s="4">
        <v>0</v>
      </c>
      <c r="CI18" s="8">
        <f t="shared" si="26"/>
        <v>0</v>
      </c>
      <c r="CJ18" s="4">
        <v>0</v>
      </c>
      <c r="CK18" s="4">
        <v>0</v>
      </c>
      <c r="CL18" s="8">
        <f t="shared" si="27"/>
        <v>0</v>
      </c>
      <c r="CM18" s="4">
        <v>0</v>
      </c>
      <c r="CN18" s="4">
        <v>0</v>
      </c>
      <c r="CO18" s="8">
        <f t="shared" si="28"/>
        <v>0</v>
      </c>
      <c r="CP18" s="4">
        <v>0</v>
      </c>
      <c r="CQ18" s="4">
        <v>0</v>
      </c>
      <c r="CR18" s="8">
        <f t="shared" si="29"/>
        <v>0</v>
      </c>
      <c r="CS18" s="4">
        <v>0</v>
      </c>
      <c r="CT18" s="4">
        <v>0</v>
      </c>
      <c r="CU18" s="8">
        <f t="shared" si="30"/>
        <v>0</v>
      </c>
      <c r="CV18" s="4">
        <v>0</v>
      </c>
      <c r="CW18" s="4">
        <v>0</v>
      </c>
      <c r="CX18" s="8">
        <f t="shared" si="31"/>
        <v>0</v>
      </c>
      <c r="CY18" s="4">
        <v>0</v>
      </c>
      <c r="CZ18" s="4">
        <v>0</v>
      </c>
      <c r="DA18" s="8">
        <f t="shared" si="32"/>
        <v>0</v>
      </c>
      <c r="DB18" s="4">
        <v>0</v>
      </c>
      <c r="DC18" s="4">
        <v>0</v>
      </c>
      <c r="DD18" s="8">
        <f t="shared" si="33"/>
        <v>0</v>
      </c>
      <c r="DE18" s="4">
        <v>0</v>
      </c>
      <c r="DF18" s="4">
        <v>0</v>
      </c>
      <c r="DG18" s="8">
        <f t="shared" si="34"/>
        <v>0</v>
      </c>
      <c r="DH18" s="4">
        <v>0</v>
      </c>
      <c r="DI18" s="4">
        <v>0</v>
      </c>
      <c r="DJ18" s="8">
        <f t="shared" si="35"/>
        <v>0</v>
      </c>
      <c r="DK18" s="4">
        <v>0</v>
      </c>
      <c r="DL18" s="4">
        <v>0</v>
      </c>
      <c r="DM18" s="8">
        <f t="shared" si="36"/>
        <v>0</v>
      </c>
      <c r="DN18" s="4">
        <v>0</v>
      </c>
      <c r="DO18" s="4">
        <v>0</v>
      </c>
      <c r="DP18" s="8">
        <f t="shared" si="37"/>
        <v>0</v>
      </c>
      <c r="DQ18" s="4">
        <v>0</v>
      </c>
      <c r="DR18" s="4">
        <v>0</v>
      </c>
      <c r="DS18" s="8">
        <f t="shared" si="38"/>
        <v>0</v>
      </c>
      <c r="DT18" s="4">
        <v>0</v>
      </c>
      <c r="DU18" s="4">
        <v>0</v>
      </c>
      <c r="DV18" s="8">
        <f t="shared" si="39"/>
        <v>0</v>
      </c>
      <c r="DW18" s="4">
        <v>0</v>
      </c>
      <c r="DX18" s="4">
        <v>0</v>
      </c>
      <c r="DY18" s="8">
        <f t="shared" si="40"/>
        <v>0</v>
      </c>
      <c r="DZ18" s="4">
        <v>0</v>
      </c>
      <c r="EA18" s="4">
        <v>0</v>
      </c>
      <c r="EB18" s="8">
        <f t="shared" si="41"/>
        <v>0</v>
      </c>
      <c r="EC18" s="4">
        <v>0</v>
      </c>
      <c r="ED18" s="4">
        <v>0</v>
      </c>
      <c r="EE18" s="8">
        <f t="shared" si="42"/>
        <v>0</v>
      </c>
      <c r="EF18" s="4">
        <v>0</v>
      </c>
      <c r="EG18" s="4">
        <v>0</v>
      </c>
      <c r="EH18" s="8">
        <f t="shared" si="43"/>
        <v>0</v>
      </c>
      <c r="EI18" s="4">
        <v>0</v>
      </c>
      <c r="EJ18" s="4">
        <v>0</v>
      </c>
      <c r="EK18" s="8">
        <f t="shared" si="44"/>
        <v>0</v>
      </c>
      <c r="EL18" s="4">
        <v>0</v>
      </c>
      <c r="EM18" s="4">
        <v>0</v>
      </c>
      <c r="EN18" s="8">
        <f t="shared" si="45"/>
        <v>0</v>
      </c>
      <c r="EO18" s="4">
        <v>0</v>
      </c>
      <c r="EP18" s="4">
        <v>0</v>
      </c>
      <c r="EQ18" s="8">
        <f t="shared" si="46"/>
        <v>0</v>
      </c>
      <c r="ER18" s="4">
        <v>0</v>
      </c>
      <c r="ES18" s="4">
        <v>0</v>
      </c>
      <c r="ET18" s="8">
        <f t="shared" si="47"/>
        <v>0</v>
      </c>
      <c r="EU18" s="4">
        <v>0</v>
      </c>
      <c r="EV18" s="4">
        <v>0</v>
      </c>
      <c r="EW18" s="8">
        <f t="shared" si="48"/>
        <v>0</v>
      </c>
      <c r="EX18" s="4">
        <v>0</v>
      </c>
      <c r="EY18" s="4">
        <v>0</v>
      </c>
      <c r="EZ18" s="8">
        <f t="shared" si="49"/>
        <v>0</v>
      </c>
      <c r="FA18">
        <v>24.776418039512166</v>
      </c>
    </row>
    <row r="19" spans="1:157" ht="16.899999999999999" customHeight="1" x14ac:dyDescent="0.2">
      <c r="A19" s="2" t="s">
        <v>1051</v>
      </c>
      <c r="B19" s="16">
        <v>3</v>
      </c>
      <c r="C19" s="93" t="s">
        <v>1072</v>
      </c>
      <c r="D19" s="1">
        <v>920</v>
      </c>
      <c r="E19" s="1">
        <v>646</v>
      </c>
      <c r="F19" s="22">
        <f t="shared" si="0"/>
        <v>783</v>
      </c>
      <c r="G19" s="19">
        <f t="shared" si="1"/>
        <v>48.151897459917819</v>
      </c>
      <c r="H19" s="77"/>
      <c r="I19" s="77"/>
      <c r="J19" s="77"/>
      <c r="K19" s="77"/>
      <c r="L19" s="77"/>
      <c r="M19" s="22">
        <v>1847.8883611363376</v>
      </c>
      <c r="N19" s="13">
        <v>3</v>
      </c>
      <c r="O19" s="22">
        <f t="shared" si="2"/>
        <v>80.054936375223363</v>
      </c>
      <c r="P19" s="3"/>
      <c r="Q19" s="4"/>
      <c r="R19" s="8">
        <v>15.438029479913848</v>
      </c>
      <c r="S19" s="3">
        <v>0</v>
      </c>
      <c r="T19" s="4">
        <v>0</v>
      </c>
      <c r="U19" s="8">
        <v>28.647889756541165</v>
      </c>
      <c r="V19" s="4">
        <v>0</v>
      </c>
      <c r="W19" s="4">
        <v>0</v>
      </c>
      <c r="X19" s="8">
        <v>35.969017138768351</v>
      </c>
      <c r="Y19" s="4">
        <v>0</v>
      </c>
      <c r="Z19" s="4">
        <v>0</v>
      </c>
      <c r="AA19" s="8">
        <f t="shared" si="6"/>
        <v>0</v>
      </c>
      <c r="AB19" s="4">
        <v>0</v>
      </c>
      <c r="AC19" s="4">
        <v>0</v>
      </c>
      <c r="AD19" s="8">
        <f t="shared" si="7"/>
        <v>0</v>
      </c>
      <c r="AE19" s="4">
        <v>0</v>
      </c>
      <c r="AF19" s="4">
        <v>0</v>
      </c>
      <c r="AG19" s="8">
        <f t="shared" si="8"/>
        <v>0</v>
      </c>
      <c r="AH19" s="4">
        <v>0</v>
      </c>
      <c r="AI19" s="4">
        <v>0</v>
      </c>
      <c r="AJ19" s="8">
        <f t="shared" si="9"/>
        <v>0</v>
      </c>
      <c r="AK19" s="4">
        <v>0</v>
      </c>
      <c r="AL19" s="4">
        <v>0</v>
      </c>
      <c r="AM19" s="8">
        <f t="shared" si="10"/>
        <v>0</v>
      </c>
      <c r="AN19" s="4">
        <v>0</v>
      </c>
      <c r="AO19" s="4">
        <v>0</v>
      </c>
      <c r="AP19" s="8">
        <f t="shared" si="11"/>
        <v>0</v>
      </c>
      <c r="AQ19" s="4">
        <v>0</v>
      </c>
      <c r="AR19" s="4">
        <v>0</v>
      </c>
      <c r="AS19" s="8">
        <f t="shared" si="12"/>
        <v>0</v>
      </c>
      <c r="AT19" s="4">
        <v>0</v>
      </c>
      <c r="AU19" s="4">
        <v>0</v>
      </c>
      <c r="AV19" s="8">
        <f t="shared" si="13"/>
        <v>0</v>
      </c>
      <c r="AW19" s="4">
        <v>0</v>
      </c>
      <c r="AX19" s="4">
        <v>0</v>
      </c>
      <c r="AY19" s="8">
        <f t="shared" si="14"/>
        <v>0</v>
      </c>
      <c r="AZ19" s="4">
        <v>0</v>
      </c>
      <c r="BA19" s="4">
        <v>0</v>
      </c>
      <c r="BB19" s="8">
        <f t="shared" si="15"/>
        <v>0</v>
      </c>
      <c r="BC19" s="4">
        <v>0</v>
      </c>
      <c r="BD19" s="4">
        <v>0</v>
      </c>
      <c r="BE19" s="8">
        <f t="shared" si="16"/>
        <v>0</v>
      </c>
      <c r="BF19" s="4">
        <v>0</v>
      </c>
      <c r="BG19" s="4">
        <v>0</v>
      </c>
      <c r="BH19" s="8">
        <f t="shared" si="17"/>
        <v>0</v>
      </c>
      <c r="BI19" s="4">
        <v>0</v>
      </c>
      <c r="BJ19" s="4">
        <v>0</v>
      </c>
      <c r="BK19" s="8">
        <f t="shared" si="18"/>
        <v>0</v>
      </c>
      <c r="BL19" s="4">
        <v>0</v>
      </c>
      <c r="BM19" s="4">
        <v>0</v>
      </c>
      <c r="BN19" s="8">
        <f t="shared" si="19"/>
        <v>0</v>
      </c>
      <c r="BO19" s="4">
        <v>0</v>
      </c>
      <c r="BP19" s="4">
        <v>0</v>
      </c>
      <c r="BQ19" s="8">
        <f t="shared" si="20"/>
        <v>0</v>
      </c>
      <c r="BR19" s="4">
        <v>0</v>
      </c>
      <c r="BS19" s="4">
        <v>0</v>
      </c>
      <c r="BT19" s="8">
        <f t="shared" si="21"/>
        <v>0</v>
      </c>
      <c r="BU19" s="4">
        <v>0</v>
      </c>
      <c r="BV19" s="4">
        <v>0</v>
      </c>
      <c r="BW19" s="8">
        <f t="shared" si="22"/>
        <v>0</v>
      </c>
      <c r="BX19" s="4">
        <v>0</v>
      </c>
      <c r="BY19" s="4">
        <v>0</v>
      </c>
      <c r="BZ19" s="8">
        <f t="shared" si="23"/>
        <v>0</v>
      </c>
      <c r="CA19" s="4">
        <v>0</v>
      </c>
      <c r="CB19" s="4">
        <v>0</v>
      </c>
      <c r="CC19" s="8">
        <f t="shared" si="24"/>
        <v>0</v>
      </c>
      <c r="CD19" s="4">
        <v>0</v>
      </c>
      <c r="CE19" s="4">
        <v>0</v>
      </c>
      <c r="CF19" s="8">
        <f t="shared" si="25"/>
        <v>0</v>
      </c>
      <c r="CG19" s="4">
        <v>0</v>
      </c>
      <c r="CH19" s="4">
        <v>0</v>
      </c>
      <c r="CI19" s="8">
        <f t="shared" si="26"/>
        <v>0</v>
      </c>
      <c r="CJ19" s="4">
        <v>0</v>
      </c>
      <c r="CK19" s="4">
        <v>0</v>
      </c>
      <c r="CL19" s="8">
        <f t="shared" si="27"/>
        <v>0</v>
      </c>
      <c r="CM19" s="4">
        <v>0</v>
      </c>
      <c r="CN19" s="4">
        <v>0</v>
      </c>
      <c r="CO19" s="8">
        <f t="shared" si="28"/>
        <v>0</v>
      </c>
      <c r="CP19" s="4">
        <v>0</v>
      </c>
      <c r="CQ19" s="4">
        <v>0</v>
      </c>
      <c r="CR19" s="8">
        <f t="shared" si="29"/>
        <v>0</v>
      </c>
      <c r="CS19" s="4">
        <v>0</v>
      </c>
      <c r="CT19" s="4">
        <v>0</v>
      </c>
      <c r="CU19" s="8">
        <f t="shared" si="30"/>
        <v>0</v>
      </c>
      <c r="CV19" s="4">
        <v>0</v>
      </c>
      <c r="CW19" s="4">
        <v>0</v>
      </c>
      <c r="CX19" s="8">
        <f t="shared" si="31"/>
        <v>0</v>
      </c>
      <c r="CY19" s="4">
        <v>0</v>
      </c>
      <c r="CZ19" s="4">
        <v>0</v>
      </c>
      <c r="DA19" s="8">
        <f t="shared" si="32"/>
        <v>0</v>
      </c>
      <c r="DB19" s="4">
        <v>0</v>
      </c>
      <c r="DC19" s="4">
        <v>0</v>
      </c>
      <c r="DD19" s="8">
        <f t="shared" si="33"/>
        <v>0</v>
      </c>
      <c r="DE19" s="4">
        <v>0</v>
      </c>
      <c r="DF19" s="4">
        <v>0</v>
      </c>
      <c r="DG19" s="8">
        <f t="shared" si="34"/>
        <v>0</v>
      </c>
      <c r="DH19" s="4">
        <v>0</v>
      </c>
      <c r="DI19" s="4">
        <v>0</v>
      </c>
      <c r="DJ19" s="8">
        <f t="shared" si="35"/>
        <v>0</v>
      </c>
      <c r="DK19" s="4">
        <v>0</v>
      </c>
      <c r="DL19" s="4">
        <v>0</v>
      </c>
      <c r="DM19" s="8">
        <f t="shared" si="36"/>
        <v>0</v>
      </c>
      <c r="DN19" s="4">
        <v>0</v>
      </c>
      <c r="DO19" s="4">
        <v>0</v>
      </c>
      <c r="DP19" s="8">
        <f t="shared" si="37"/>
        <v>0</v>
      </c>
      <c r="DQ19" s="4">
        <v>0</v>
      </c>
      <c r="DR19" s="4">
        <v>0</v>
      </c>
      <c r="DS19" s="8">
        <f t="shared" si="38"/>
        <v>0</v>
      </c>
      <c r="DT19" s="4">
        <v>0</v>
      </c>
      <c r="DU19" s="4">
        <v>0</v>
      </c>
      <c r="DV19" s="8">
        <f t="shared" si="39"/>
        <v>0</v>
      </c>
      <c r="DW19" s="4">
        <v>0</v>
      </c>
      <c r="DX19" s="4">
        <v>0</v>
      </c>
      <c r="DY19" s="8">
        <f t="shared" si="40"/>
        <v>0</v>
      </c>
      <c r="DZ19" s="4">
        <v>0</v>
      </c>
      <c r="EA19" s="4">
        <v>0</v>
      </c>
      <c r="EB19" s="8">
        <f t="shared" si="41"/>
        <v>0</v>
      </c>
      <c r="EC19" s="4">
        <v>0</v>
      </c>
      <c r="ED19" s="4">
        <v>0</v>
      </c>
      <c r="EE19" s="8">
        <f t="shared" si="42"/>
        <v>0</v>
      </c>
      <c r="EF19" s="4">
        <v>0</v>
      </c>
      <c r="EG19" s="4">
        <v>0</v>
      </c>
      <c r="EH19" s="8">
        <f t="shared" si="43"/>
        <v>0</v>
      </c>
      <c r="EI19" s="4">
        <v>0</v>
      </c>
      <c r="EJ19" s="4">
        <v>0</v>
      </c>
      <c r="EK19" s="8">
        <f t="shared" si="44"/>
        <v>0</v>
      </c>
      <c r="EL19" s="4">
        <v>0</v>
      </c>
      <c r="EM19" s="4">
        <v>0</v>
      </c>
      <c r="EN19" s="8">
        <f t="shared" si="45"/>
        <v>0</v>
      </c>
      <c r="EO19" s="4">
        <v>0</v>
      </c>
      <c r="EP19" s="4">
        <v>0</v>
      </c>
      <c r="EQ19" s="8">
        <f t="shared" si="46"/>
        <v>0</v>
      </c>
      <c r="ER19" s="4">
        <v>0</v>
      </c>
      <c r="ES19" s="4">
        <v>0</v>
      </c>
      <c r="ET19" s="8">
        <f t="shared" si="47"/>
        <v>0</v>
      </c>
      <c r="EU19" s="4">
        <v>0</v>
      </c>
      <c r="EV19" s="4">
        <v>0</v>
      </c>
      <c r="EW19" s="8">
        <f t="shared" si="48"/>
        <v>0</v>
      </c>
      <c r="EX19" s="4">
        <v>0</v>
      </c>
      <c r="EY19" s="4">
        <v>0</v>
      </c>
      <c r="EZ19" s="8">
        <f t="shared" si="49"/>
        <v>0</v>
      </c>
      <c r="FA19">
        <v>1340.5487488035185</v>
      </c>
    </row>
    <row r="20" spans="1:157" ht="16.899999999999999" customHeight="1" x14ac:dyDescent="0.2">
      <c r="A20" s="1" t="s">
        <v>1046</v>
      </c>
      <c r="B20" s="15">
        <v>4</v>
      </c>
      <c r="C20" s="93" t="s">
        <v>1073</v>
      </c>
      <c r="D20" s="1">
        <v>880</v>
      </c>
      <c r="E20" s="1">
        <v>660</v>
      </c>
      <c r="F20" s="22">
        <f t="shared" si="0"/>
        <v>770</v>
      </c>
      <c r="G20" s="19">
        <f t="shared" si="1"/>
        <v>46.566257107834709</v>
      </c>
      <c r="H20" s="77"/>
      <c r="I20" s="77"/>
      <c r="J20" s="77"/>
      <c r="K20" s="77"/>
      <c r="L20" s="77"/>
      <c r="M20" s="22">
        <v>1401.3990950028153</v>
      </c>
      <c r="N20" s="13">
        <v>15</v>
      </c>
      <c r="O20" s="22">
        <f t="shared" si="2"/>
        <v>149.4978887970166</v>
      </c>
      <c r="P20" s="25"/>
      <c r="Q20" s="24"/>
      <c r="R20" s="8">
        <v>17.347888797016591</v>
      </c>
      <c r="S20" s="3">
        <v>10.8</v>
      </c>
      <c r="T20" s="4">
        <v>10</v>
      </c>
      <c r="U20" s="8">
        <f t="shared" si="4"/>
        <v>10.4</v>
      </c>
      <c r="V20" s="4">
        <v>11.5</v>
      </c>
      <c r="W20" s="4">
        <v>11.7</v>
      </c>
      <c r="X20" s="8">
        <f t="shared" si="5"/>
        <v>11.6</v>
      </c>
      <c r="Y20" s="4">
        <v>9.9</v>
      </c>
      <c r="Z20" s="4">
        <v>9.9</v>
      </c>
      <c r="AA20" s="8">
        <f t="shared" si="6"/>
        <v>9.9</v>
      </c>
      <c r="AB20" s="4">
        <v>15.5</v>
      </c>
      <c r="AC20" s="4">
        <v>15.5</v>
      </c>
      <c r="AD20" s="8">
        <f t="shared" si="7"/>
        <v>15.5</v>
      </c>
      <c r="AE20" s="4">
        <v>5.2</v>
      </c>
      <c r="AF20" s="4">
        <v>5.2</v>
      </c>
      <c r="AG20" s="8">
        <f t="shared" si="8"/>
        <v>5.2</v>
      </c>
      <c r="AH20" s="4">
        <v>4.5</v>
      </c>
      <c r="AI20" s="4">
        <v>4.5</v>
      </c>
      <c r="AJ20" s="8">
        <f t="shared" si="9"/>
        <v>4.5</v>
      </c>
      <c r="AK20" s="4">
        <v>11</v>
      </c>
      <c r="AL20" s="4">
        <v>10.9</v>
      </c>
      <c r="AM20" s="8">
        <f t="shared" si="10"/>
        <v>10.95</v>
      </c>
      <c r="AN20" s="4">
        <v>9.8000000000000007</v>
      </c>
      <c r="AO20" s="4">
        <v>6.9</v>
      </c>
      <c r="AP20" s="8">
        <f t="shared" si="11"/>
        <v>8.3500000000000014</v>
      </c>
      <c r="AQ20" s="4">
        <v>12.1</v>
      </c>
      <c r="AR20" s="4">
        <v>12.6</v>
      </c>
      <c r="AS20" s="8">
        <f t="shared" si="12"/>
        <v>12.35</v>
      </c>
      <c r="AT20" s="4">
        <v>10.7</v>
      </c>
      <c r="AU20" s="4">
        <v>14.8</v>
      </c>
      <c r="AV20" s="8">
        <f t="shared" si="13"/>
        <v>12.75</v>
      </c>
      <c r="AW20" s="4">
        <v>5.8</v>
      </c>
      <c r="AX20" s="4">
        <v>5.8</v>
      </c>
      <c r="AY20" s="8">
        <f t="shared" si="14"/>
        <v>5.8</v>
      </c>
      <c r="AZ20" s="4">
        <v>18</v>
      </c>
      <c r="BA20" s="4">
        <v>15.5</v>
      </c>
      <c r="BB20" s="8">
        <f t="shared" si="15"/>
        <v>16.75</v>
      </c>
      <c r="BC20" s="4">
        <v>5.4</v>
      </c>
      <c r="BD20" s="4">
        <v>5.3</v>
      </c>
      <c r="BE20" s="8">
        <f t="shared" si="16"/>
        <v>5.35</v>
      </c>
      <c r="BF20" s="4">
        <v>2.8</v>
      </c>
      <c r="BG20" s="4">
        <v>2.7</v>
      </c>
      <c r="BH20" s="8">
        <f t="shared" si="17"/>
        <v>2.75</v>
      </c>
      <c r="BI20" s="4">
        <v>0</v>
      </c>
      <c r="BJ20" s="4">
        <v>0</v>
      </c>
      <c r="BK20" s="8">
        <f t="shared" si="18"/>
        <v>0</v>
      </c>
      <c r="BL20" s="4">
        <v>0</v>
      </c>
      <c r="BM20" s="4">
        <v>0</v>
      </c>
      <c r="BN20" s="8">
        <f t="shared" si="19"/>
        <v>0</v>
      </c>
      <c r="BO20" s="4">
        <v>0</v>
      </c>
      <c r="BP20" s="4">
        <v>0</v>
      </c>
      <c r="BQ20" s="8">
        <f t="shared" si="20"/>
        <v>0</v>
      </c>
      <c r="BR20" s="4">
        <v>0</v>
      </c>
      <c r="BS20" s="4">
        <v>0</v>
      </c>
      <c r="BT20" s="8">
        <f t="shared" si="21"/>
        <v>0</v>
      </c>
      <c r="BU20" s="4">
        <v>0</v>
      </c>
      <c r="BV20" s="4">
        <v>0</v>
      </c>
      <c r="BW20" s="8">
        <f t="shared" si="22"/>
        <v>0</v>
      </c>
      <c r="BX20" s="4">
        <v>0</v>
      </c>
      <c r="BY20" s="4">
        <v>0</v>
      </c>
      <c r="BZ20" s="8">
        <f t="shared" si="23"/>
        <v>0</v>
      </c>
      <c r="CA20" s="4">
        <v>0</v>
      </c>
      <c r="CB20" s="4">
        <v>0</v>
      </c>
      <c r="CC20" s="8">
        <f t="shared" si="24"/>
        <v>0</v>
      </c>
      <c r="CD20" s="4">
        <v>0</v>
      </c>
      <c r="CE20" s="4">
        <v>0</v>
      </c>
      <c r="CF20" s="8">
        <f t="shared" si="25"/>
        <v>0</v>
      </c>
      <c r="CG20" s="4">
        <v>0</v>
      </c>
      <c r="CH20" s="4">
        <v>0</v>
      </c>
      <c r="CI20" s="8">
        <f t="shared" si="26"/>
        <v>0</v>
      </c>
      <c r="CJ20" s="4">
        <v>0</v>
      </c>
      <c r="CK20" s="4">
        <v>0</v>
      </c>
      <c r="CL20" s="8">
        <f t="shared" si="27"/>
        <v>0</v>
      </c>
      <c r="CM20" s="4">
        <v>0</v>
      </c>
      <c r="CN20" s="4">
        <v>0</v>
      </c>
      <c r="CO20" s="8">
        <f t="shared" si="28"/>
        <v>0</v>
      </c>
      <c r="CP20" s="4">
        <v>0</v>
      </c>
      <c r="CQ20" s="4">
        <v>0</v>
      </c>
      <c r="CR20" s="8">
        <f t="shared" si="29"/>
        <v>0</v>
      </c>
      <c r="CS20" s="4">
        <v>0</v>
      </c>
      <c r="CT20" s="4">
        <v>0</v>
      </c>
      <c r="CU20" s="8">
        <f t="shared" si="30"/>
        <v>0</v>
      </c>
      <c r="CV20" s="4">
        <v>0</v>
      </c>
      <c r="CW20" s="4">
        <v>0</v>
      </c>
      <c r="CX20" s="8">
        <f t="shared" si="31"/>
        <v>0</v>
      </c>
      <c r="CY20" s="4">
        <v>0</v>
      </c>
      <c r="CZ20" s="4">
        <v>0</v>
      </c>
      <c r="DA20" s="8">
        <f t="shared" si="32"/>
        <v>0</v>
      </c>
      <c r="DB20" s="4">
        <v>0</v>
      </c>
      <c r="DC20" s="4">
        <v>0</v>
      </c>
      <c r="DD20" s="8">
        <f t="shared" si="33"/>
        <v>0</v>
      </c>
      <c r="DE20" s="4">
        <v>0</v>
      </c>
      <c r="DF20" s="4">
        <v>0</v>
      </c>
      <c r="DG20" s="8">
        <f t="shared" si="34"/>
        <v>0</v>
      </c>
      <c r="DH20" s="4">
        <v>0</v>
      </c>
      <c r="DI20" s="4">
        <v>0</v>
      </c>
      <c r="DJ20" s="8">
        <f t="shared" si="35"/>
        <v>0</v>
      </c>
      <c r="DK20" s="4">
        <v>0</v>
      </c>
      <c r="DL20" s="4">
        <v>0</v>
      </c>
      <c r="DM20" s="8">
        <f t="shared" si="36"/>
        <v>0</v>
      </c>
      <c r="DN20" s="4">
        <v>0</v>
      </c>
      <c r="DO20" s="4">
        <v>0</v>
      </c>
      <c r="DP20" s="8">
        <f t="shared" si="37"/>
        <v>0</v>
      </c>
      <c r="DQ20" s="4">
        <v>0</v>
      </c>
      <c r="DR20" s="4">
        <v>0</v>
      </c>
      <c r="DS20" s="8">
        <f t="shared" si="38"/>
        <v>0</v>
      </c>
      <c r="DT20" s="4">
        <v>0</v>
      </c>
      <c r="DU20" s="4">
        <v>0</v>
      </c>
      <c r="DV20" s="8">
        <f t="shared" si="39"/>
        <v>0</v>
      </c>
      <c r="DW20" s="4">
        <v>0</v>
      </c>
      <c r="DX20" s="4">
        <v>0</v>
      </c>
      <c r="DY20" s="8">
        <f t="shared" si="40"/>
        <v>0</v>
      </c>
      <c r="DZ20" s="4">
        <v>0</v>
      </c>
      <c r="EA20" s="4">
        <v>0</v>
      </c>
      <c r="EB20" s="8">
        <f t="shared" si="41"/>
        <v>0</v>
      </c>
      <c r="EC20" s="4">
        <v>0</v>
      </c>
      <c r="ED20" s="4">
        <v>0</v>
      </c>
      <c r="EE20" s="8">
        <f t="shared" si="42"/>
        <v>0</v>
      </c>
      <c r="EF20" s="4">
        <v>0</v>
      </c>
      <c r="EG20" s="4">
        <v>0</v>
      </c>
      <c r="EH20" s="8">
        <f t="shared" si="43"/>
        <v>0</v>
      </c>
      <c r="EI20" s="4">
        <v>0</v>
      </c>
      <c r="EJ20" s="4">
        <v>0</v>
      </c>
      <c r="EK20" s="8">
        <f t="shared" si="44"/>
        <v>0</v>
      </c>
      <c r="EL20" s="4">
        <v>0</v>
      </c>
      <c r="EM20" s="4">
        <v>0</v>
      </c>
      <c r="EN20" s="8">
        <f t="shared" si="45"/>
        <v>0</v>
      </c>
      <c r="EO20" s="4">
        <v>0</v>
      </c>
      <c r="EP20" s="4">
        <v>0</v>
      </c>
      <c r="EQ20" s="8">
        <f t="shared" si="46"/>
        <v>0</v>
      </c>
      <c r="ER20" s="4">
        <v>0</v>
      </c>
      <c r="ES20" s="4">
        <v>0</v>
      </c>
      <c r="ET20" s="8">
        <f t="shared" si="47"/>
        <v>0</v>
      </c>
      <c r="EU20" s="4">
        <v>0</v>
      </c>
      <c r="EV20" s="4">
        <v>0</v>
      </c>
      <c r="EW20" s="8">
        <f t="shared" si="48"/>
        <v>0</v>
      </c>
      <c r="EX20" s="4">
        <v>0</v>
      </c>
      <c r="EY20" s="4">
        <v>0</v>
      </c>
      <c r="EZ20" s="8">
        <f t="shared" si="49"/>
        <v>0</v>
      </c>
      <c r="FA20">
        <v>1144.89540183484</v>
      </c>
    </row>
    <row r="21" spans="1:157" ht="16.899999999999999" customHeight="1" x14ac:dyDescent="0.2">
      <c r="A21" s="1" t="s">
        <v>1050</v>
      </c>
      <c r="B21" s="15">
        <v>4</v>
      </c>
      <c r="C21" s="93" t="s">
        <v>1074</v>
      </c>
      <c r="D21" s="1">
        <v>352</v>
      </c>
      <c r="E21" s="1">
        <v>244</v>
      </c>
      <c r="F21" s="22">
        <f t="shared" si="0"/>
        <v>298</v>
      </c>
      <c r="G21" s="19">
        <f t="shared" si="1"/>
        <v>6.974649850234699</v>
      </c>
      <c r="H21" s="77"/>
      <c r="I21" s="77"/>
      <c r="J21" s="77"/>
      <c r="K21" s="77"/>
      <c r="L21" s="77"/>
      <c r="M21" s="22">
        <v>55.478562766987245</v>
      </c>
      <c r="N21" s="13">
        <v>6</v>
      </c>
      <c r="O21" s="22">
        <f t="shared" si="2"/>
        <v>19.249999999999996</v>
      </c>
      <c r="P21" s="3">
        <v>2.7</v>
      </c>
      <c r="Q21" s="4">
        <v>2.4</v>
      </c>
      <c r="R21" s="8">
        <f t="shared" si="3"/>
        <v>2.5499999999999998</v>
      </c>
      <c r="S21" s="3">
        <v>5.4</v>
      </c>
      <c r="T21" s="4">
        <v>5.3</v>
      </c>
      <c r="U21" s="8">
        <f t="shared" si="4"/>
        <v>5.35</v>
      </c>
      <c r="V21" s="4">
        <v>4.0999999999999996</v>
      </c>
      <c r="W21" s="4">
        <v>3.9</v>
      </c>
      <c r="X21" s="8">
        <f t="shared" si="5"/>
        <v>4</v>
      </c>
      <c r="Y21" s="4">
        <v>1.7</v>
      </c>
      <c r="Z21" s="4">
        <v>1.7</v>
      </c>
      <c r="AA21" s="8">
        <f t="shared" si="6"/>
        <v>1.7</v>
      </c>
      <c r="AB21" s="4">
        <v>2.2999999999999998</v>
      </c>
      <c r="AC21" s="4">
        <v>2.2000000000000002</v>
      </c>
      <c r="AD21" s="8">
        <f t="shared" si="7"/>
        <v>2.25</v>
      </c>
      <c r="AE21" s="4">
        <v>3.5</v>
      </c>
      <c r="AF21" s="4">
        <v>3.3</v>
      </c>
      <c r="AG21" s="8">
        <f t="shared" si="8"/>
        <v>3.4</v>
      </c>
      <c r="AH21" s="4">
        <v>0</v>
      </c>
      <c r="AI21" s="4">
        <v>0</v>
      </c>
      <c r="AJ21" s="8">
        <f t="shared" si="9"/>
        <v>0</v>
      </c>
      <c r="AK21" s="4">
        <v>0</v>
      </c>
      <c r="AL21" s="4">
        <v>0</v>
      </c>
      <c r="AM21" s="8">
        <f t="shared" si="10"/>
        <v>0</v>
      </c>
      <c r="AN21" s="4">
        <v>0</v>
      </c>
      <c r="AO21" s="4">
        <v>0</v>
      </c>
      <c r="AP21" s="8">
        <f t="shared" si="11"/>
        <v>0</v>
      </c>
      <c r="AQ21" s="4">
        <v>0</v>
      </c>
      <c r="AR21" s="4">
        <v>0</v>
      </c>
      <c r="AS21" s="8">
        <f t="shared" si="12"/>
        <v>0</v>
      </c>
      <c r="AT21" s="4">
        <v>0</v>
      </c>
      <c r="AU21" s="4">
        <v>0</v>
      </c>
      <c r="AV21" s="8">
        <f t="shared" si="13"/>
        <v>0</v>
      </c>
      <c r="AW21" s="4">
        <v>0</v>
      </c>
      <c r="AX21" s="4">
        <v>0</v>
      </c>
      <c r="AY21" s="8">
        <f t="shared" si="14"/>
        <v>0</v>
      </c>
      <c r="AZ21" s="4">
        <v>0</v>
      </c>
      <c r="BA21" s="4">
        <v>0</v>
      </c>
      <c r="BB21" s="8">
        <f t="shared" si="15"/>
        <v>0</v>
      </c>
      <c r="BC21" s="4">
        <v>0</v>
      </c>
      <c r="BD21" s="4">
        <v>0</v>
      </c>
      <c r="BE21" s="8">
        <f t="shared" si="16"/>
        <v>0</v>
      </c>
      <c r="BF21" s="4">
        <v>0</v>
      </c>
      <c r="BG21" s="4">
        <v>0</v>
      </c>
      <c r="BH21" s="8">
        <f t="shared" si="17"/>
        <v>0</v>
      </c>
      <c r="BI21" s="4">
        <v>0</v>
      </c>
      <c r="BJ21" s="4">
        <v>0</v>
      </c>
      <c r="BK21" s="8">
        <f t="shared" si="18"/>
        <v>0</v>
      </c>
      <c r="BL21" s="4">
        <v>0</v>
      </c>
      <c r="BM21" s="4">
        <v>0</v>
      </c>
      <c r="BN21" s="8">
        <f t="shared" si="19"/>
        <v>0</v>
      </c>
      <c r="BO21" s="4">
        <v>0</v>
      </c>
      <c r="BP21" s="4">
        <v>0</v>
      </c>
      <c r="BQ21" s="8">
        <f t="shared" si="20"/>
        <v>0</v>
      </c>
      <c r="BR21" s="4">
        <v>0</v>
      </c>
      <c r="BS21" s="4">
        <v>0</v>
      </c>
      <c r="BT21" s="8">
        <f t="shared" si="21"/>
        <v>0</v>
      </c>
      <c r="BU21" s="4">
        <v>0</v>
      </c>
      <c r="BV21" s="4">
        <v>0</v>
      </c>
      <c r="BW21" s="8">
        <f t="shared" si="22"/>
        <v>0</v>
      </c>
      <c r="BX21" s="4">
        <v>0</v>
      </c>
      <c r="BY21" s="4">
        <v>0</v>
      </c>
      <c r="BZ21" s="8">
        <f t="shared" si="23"/>
        <v>0</v>
      </c>
      <c r="CA21" s="4">
        <v>0</v>
      </c>
      <c r="CB21" s="4">
        <v>0</v>
      </c>
      <c r="CC21" s="8">
        <f t="shared" si="24"/>
        <v>0</v>
      </c>
      <c r="CD21" s="4">
        <v>0</v>
      </c>
      <c r="CE21" s="4">
        <v>0</v>
      </c>
      <c r="CF21" s="8">
        <f t="shared" si="25"/>
        <v>0</v>
      </c>
      <c r="CG21" s="4">
        <v>0</v>
      </c>
      <c r="CH21" s="4">
        <v>0</v>
      </c>
      <c r="CI21" s="8">
        <f t="shared" si="26"/>
        <v>0</v>
      </c>
      <c r="CJ21" s="4">
        <v>0</v>
      </c>
      <c r="CK21" s="4">
        <v>0</v>
      </c>
      <c r="CL21" s="8">
        <f t="shared" si="27"/>
        <v>0</v>
      </c>
      <c r="CM21" s="4">
        <v>0</v>
      </c>
      <c r="CN21" s="4">
        <v>0</v>
      </c>
      <c r="CO21" s="8">
        <f t="shared" si="28"/>
        <v>0</v>
      </c>
      <c r="CP21" s="4">
        <v>0</v>
      </c>
      <c r="CQ21" s="4">
        <v>0</v>
      </c>
      <c r="CR21" s="8">
        <f t="shared" si="29"/>
        <v>0</v>
      </c>
      <c r="CS21" s="4">
        <v>0</v>
      </c>
      <c r="CT21" s="4">
        <v>0</v>
      </c>
      <c r="CU21" s="8">
        <f t="shared" si="30"/>
        <v>0</v>
      </c>
      <c r="CV21" s="4">
        <v>0</v>
      </c>
      <c r="CW21" s="4">
        <v>0</v>
      </c>
      <c r="CX21" s="8">
        <f t="shared" si="31"/>
        <v>0</v>
      </c>
      <c r="CY21" s="4">
        <v>0</v>
      </c>
      <c r="CZ21" s="4">
        <v>0</v>
      </c>
      <c r="DA21" s="8">
        <f t="shared" si="32"/>
        <v>0</v>
      </c>
      <c r="DB21" s="4">
        <v>0</v>
      </c>
      <c r="DC21" s="4">
        <v>0</v>
      </c>
      <c r="DD21" s="8">
        <f t="shared" si="33"/>
        <v>0</v>
      </c>
      <c r="DE21" s="4">
        <v>0</v>
      </c>
      <c r="DF21" s="4">
        <v>0</v>
      </c>
      <c r="DG21" s="8">
        <f t="shared" si="34"/>
        <v>0</v>
      </c>
      <c r="DH21" s="4">
        <v>0</v>
      </c>
      <c r="DI21" s="4">
        <v>0</v>
      </c>
      <c r="DJ21" s="8">
        <f t="shared" si="35"/>
        <v>0</v>
      </c>
      <c r="DK21" s="4">
        <v>0</v>
      </c>
      <c r="DL21" s="4">
        <v>0</v>
      </c>
      <c r="DM21" s="8">
        <f t="shared" si="36"/>
        <v>0</v>
      </c>
      <c r="DN21" s="4">
        <v>0</v>
      </c>
      <c r="DO21" s="4">
        <v>0</v>
      </c>
      <c r="DP21" s="8">
        <f t="shared" si="37"/>
        <v>0</v>
      </c>
      <c r="DQ21" s="4">
        <v>0</v>
      </c>
      <c r="DR21" s="4">
        <v>0</v>
      </c>
      <c r="DS21" s="8">
        <f t="shared" si="38"/>
        <v>0</v>
      </c>
      <c r="DT21" s="4">
        <v>0</v>
      </c>
      <c r="DU21" s="4">
        <v>0</v>
      </c>
      <c r="DV21" s="8">
        <f t="shared" si="39"/>
        <v>0</v>
      </c>
      <c r="DW21" s="4">
        <v>0</v>
      </c>
      <c r="DX21" s="4">
        <v>0</v>
      </c>
      <c r="DY21" s="8">
        <f t="shared" si="40"/>
        <v>0</v>
      </c>
      <c r="DZ21" s="4">
        <v>0</v>
      </c>
      <c r="EA21" s="4">
        <v>0</v>
      </c>
      <c r="EB21" s="8">
        <f t="shared" si="41"/>
        <v>0</v>
      </c>
      <c r="EC21" s="4">
        <v>0</v>
      </c>
      <c r="ED21" s="4">
        <v>0</v>
      </c>
      <c r="EE21" s="8">
        <f t="shared" si="42"/>
        <v>0</v>
      </c>
      <c r="EF21" s="4">
        <v>0</v>
      </c>
      <c r="EG21" s="4">
        <v>0</v>
      </c>
      <c r="EH21" s="8">
        <f t="shared" si="43"/>
        <v>0</v>
      </c>
      <c r="EI21" s="4">
        <v>0</v>
      </c>
      <c r="EJ21" s="4">
        <v>0</v>
      </c>
      <c r="EK21" s="8">
        <f t="shared" si="44"/>
        <v>0</v>
      </c>
      <c r="EL21" s="4">
        <v>0</v>
      </c>
      <c r="EM21" s="4">
        <v>0</v>
      </c>
      <c r="EN21" s="8">
        <f t="shared" si="45"/>
        <v>0</v>
      </c>
      <c r="EO21" s="4">
        <v>0</v>
      </c>
      <c r="EP21" s="4">
        <v>0</v>
      </c>
      <c r="EQ21" s="8">
        <f t="shared" si="46"/>
        <v>0</v>
      </c>
      <c r="ER21" s="4">
        <v>0</v>
      </c>
      <c r="ES21" s="4">
        <v>0</v>
      </c>
      <c r="ET21" s="8">
        <f t="shared" si="47"/>
        <v>0</v>
      </c>
      <c r="EU21" s="4">
        <v>0</v>
      </c>
      <c r="EV21" s="4">
        <v>0</v>
      </c>
      <c r="EW21" s="8">
        <f t="shared" si="48"/>
        <v>0</v>
      </c>
      <c r="EX21" s="4">
        <v>0</v>
      </c>
      <c r="EY21" s="4">
        <v>0</v>
      </c>
      <c r="EZ21" s="8">
        <f t="shared" si="49"/>
        <v>0</v>
      </c>
      <c r="FA21">
        <v>22.113581069606585</v>
      </c>
    </row>
    <row r="22" spans="1:157" ht="16.899999999999999" customHeight="1" x14ac:dyDescent="0.2">
      <c r="A22" s="1" t="s">
        <v>1049</v>
      </c>
      <c r="B22" s="15">
        <v>4</v>
      </c>
      <c r="C22" s="93" t="s">
        <v>1075</v>
      </c>
      <c r="D22" s="1">
        <v>260</v>
      </c>
      <c r="E22" s="1">
        <v>138</v>
      </c>
      <c r="F22" s="22">
        <f t="shared" si="0"/>
        <v>199</v>
      </c>
      <c r="G22" s="19">
        <f t="shared" si="1"/>
        <v>3.1102552668702348</v>
      </c>
      <c r="H22" s="77"/>
      <c r="I22" s="77"/>
      <c r="J22" s="77"/>
      <c r="K22" s="77"/>
      <c r="L22" s="77"/>
      <c r="M22" s="22">
        <v>18.88686233430014</v>
      </c>
      <c r="N22" s="13">
        <v>6</v>
      </c>
      <c r="O22" s="22">
        <f t="shared" si="2"/>
        <v>10.95</v>
      </c>
      <c r="P22" s="3">
        <v>2.6</v>
      </c>
      <c r="Q22" s="4">
        <v>2.2999999999999998</v>
      </c>
      <c r="R22" s="8">
        <f t="shared" si="3"/>
        <v>2.4500000000000002</v>
      </c>
      <c r="S22" s="3">
        <v>2.1</v>
      </c>
      <c r="T22" s="4">
        <v>2.1</v>
      </c>
      <c r="U22" s="8">
        <f t="shared" si="4"/>
        <v>2.1</v>
      </c>
      <c r="V22" s="4">
        <v>2</v>
      </c>
      <c r="W22" s="4">
        <v>2.1</v>
      </c>
      <c r="X22" s="8">
        <f t="shared" si="5"/>
        <v>2.0499999999999998</v>
      </c>
      <c r="Y22" s="4">
        <v>1.4</v>
      </c>
      <c r="Z22" s="4">
        <v>1.5</v>
      </c>
      <c r="AA22" s="8">
        <f t="shared" si="6"/>
        <v>1.45</v>
      </c>
      <c r="AB22" s="4">
        <v>2.5</v>
      </c>
      <c r="AC22" s="4">
        <v>2.9</v>
      </c>
      <c r="AD22" s="8">
        <f t="shared" si="7"/>
        <v>2.7</v>
      </c>
      <c r="AE22" s="4">
        <v>0.2</v>
      </c>
      <c r="AF22" s="4">
        <v>0.2</v>
      </c>
      <c r="AG22" s="8">
        <f t="shared" si="8"/>
        <v>0.2</v>
      </c>
      <c r="AH22" s="4">
        <v>0</v>
      </c>
      <c r="AI22" s="4">
        <v>0</v>
      </c>
      <c r="AJ22" s="8">
        <f t="shared" si="9"/>
        <v>0</v>
      </c>
      <c r="AK22" s="4">
        <v>0</v>
      </c>
      <c r="AL22" s="4">
        <v>0</v>
      </c>
      <c r="AM22" s="8">
        <f t="shared" si="10"/>
        <v>0</v>
      </c>
      <c r="AN22" s="4">
        <v>0</v>
      </c>
      <c r="AO22" s="4">
        <v>0</v>
      </c>
      <c r="AP22" s="8">
        <f t="shared" si="11"/>
        <v>0</v>
      </c>
      <c r="AQ22" s="4">
        <v>0</v>
      </c>
      <c r="AR22" s="4">
        <v>0</v>
      </c>
      <c r="AS22" s="8">
        <f t="shared" si="12"/>
        <v>0</v>
      </c>
      <c r="AT22" s="4">
        <v>0</v>
      </c>
      <c r="AU22" s="4">
        <v>0</v>
      </c>
      <c r="AV22" s="8">
        <f t="shared" si="13"/>
        <v>0</v>
      </c>
      <c r="AW22" s="4">
        <v>0</v>
      </c>
      <c r="AX22" s="4">
        <v>0</v>
      </c>
      <c r="AY22" s="8">
        <f t="shared" si="14"/>
        <v>0</v>
      </c>
      <c r="AZ22" s="4">
        <v>0</v>
      </c>
      <c r="BA22" s="4">
        <v>0</v>
      </c>
      <c r="BB22" s="8">
        <f t="shared" si="15"/>
        <v>0</v>
      </c>
      <c r="BC22" s="4">
        <v>0</v>
      </c>
      <c r="BD22" s="4">
        <v>0</v>
      </c>
      <c r="BE22" s="8">
        <f t="shared" si="16"/>
        <v>0</v>
      </c>
      <c r="BF22" s="4">
        <v>0</v>
      </c>
      <c r="BG22" s="4">
        <v>0</v>
      </c>
      <c r="BH22" s="8">
        <f t="shared" si="17"/>
        <v>0</v>
      </c>
      <c r="BI22" s="4">
        <v>0</v>
      </c>
      <c r="BJ22" s="4">
        <v>0</v>
      </c>
      <c r="BK22" s="8">
        <f t="shared" si="18"/>
        <v>0</v>
      </c>
      <c r="BL22" s="4">
        <v>0</v>
      </c>
      <c r="BM22" s="4">
        <v>0</v>
      </c>
      <c r="BN22" s="8">
        <f t="shared" si="19"/>
        <v>0</v>
      </c>
      <c r="BO22" s="4">
        <v>0</v>
      </c>
      <c r="BP22" s="4">
        <v>0</v>
      </c>
      <c r="BQ22" s="8">
        <f t="shared" si="20"/>
        <v>0</v>
      </c>
      <c r="BR22" s="4">
        <v>0</v>
      </c>
      <c r="BS22" s="4">
        <v>0</v>
      </c>
      <c r="BT22" s="8">
        <f t="shared" si="21"/>
        <v>0</v>
      </c>
      <c r="BU22" s="4">
        <v>0</v>
      </c>
      <c r="BV22" s="4">
        <v>0</v>
      </c>
      <c r="BW22" s="8">
        <f t="shared" si="22"/>
        <v>0</v>
      </c>
      <c r="BX22" s="4">
        <v>0</v>
      </c>
      <c r="BY22" s="4">
        <v>0</v>
      </c>
      <c r="BZ22" s="8">
        <f t="shared" si="23"/>
        <v>0</v>
      </c>
      <c r="CA22" s="4">
        <v>0</v>
      </c>
      <c r="CB22" s="4">
        <v>0</v>
      </c>
      <c r="CC22" s="8">
        <f t="shared" si="24"/>
        <v>0</v>
      </c>
      <c r="CD22" s="4">
        <v>0</v>
      </c>
      <c r="CE22" s="4">
        <v>0</v>
      </c>
      <c r="CF22" s="8">
        <f t="shared" si="25"/>
        <v>0</v>
      </c>
      <c r="CG22" s="4">
        <v>0</v>
      </c>
      <c r="CH22" s="4">
        <v>0</v>
      </c>
      <c r="CI22" s="8">
        <f t="shared" si="26"/>
        <v>0</v>
      </c>
      <c r="CJ22" s="4">
        <v>0</v>
      </c>
      <c r="CK22" s="4">
        <v>0</v>
      </c>
      <c r="CL22" s="8">
        <f t="shared" si="27"/>
        <v>0</v>
      </c>
      <c r="CM22" s="4">
        <v>0</v>
      </c>
      <c r="CN22" s="4">
        <v>0</v>
      </c>
      <c r="CO22" s="8">
        <f t="shared" si="28"/>
        <v>0</v>
      </c>
      <c r="CP22" s="4">
        <v>0</v>
      </c>
      <c r="CQ22" s="4">
        <v>0</v>
      </c>
      <c r="CR22" s="8">
        <f t="shared" si="29"/>
        <v>0</v>
      </c>
      <c r="CS22" s="4">
        <v>0</v>
      </c>
      <c r="CT22" s="4">
        <v>0</v>
      </c>
      <c r="CU22" s="8">
        <f t="shared" si="30"/>
        <v>0</v>
      </c>
      <c r="CV22" s="4">
        <v>0</v>
      </c>
      <c r="CW22" s="4">
        <v>0</v>
      </c>
      <c r="CX22" s="8">
        <f t="shared" si="31"/>
        <v>0</v>
      </c>
      <c r="CY22" s="4">
        <v>0</v>
      </c>
      <c r="CZ22" s="4">
        <v>0</v>
      </c>
      <c r="DA22" s="8">
        <f t="shared" si="32"/>
        <v>0</v>
      </c>
      <c r="DB22" s="4">
        <v>0</v>
      </c>
      <c r="DC22" s="4">
        <v>0</v>
      </c>
      <c r="DD22" s="8">
        <f t="shared" si="33"/>
        <v>0</v>
      </c>
      <c r="DE22" s="4">
        <v>0</v>
      </c>
      <c r="DF22" s="4">
        <v>0</v>
      </c>
      <c r="DG22" s="8">
        <f t="shared" si="34"/>
        <v>0</v>
      </c>
      <c r="DH22" s="4">
        <v>0</v>
      </c>
      <c r="DI22" s="4">
        <v>0</v>
      </c>
      <c r="DJ22" s="8">
        <f t="shared" si="35"/>
        <v>0</v>
      </c>
      <c r="DK22" s="4">
        <v>0</v>
      </c>
      <c r="DL22" s="4">
        <v>0</v>
      </c>
      <c r="DM22" s="8">
        <f t="shared" si="36"/>
        <v>0</v>
      </c>
      <c r="DN22" s="4">
        <v>0</v>
      </c>
      <c r="DO22" s="4">
        <v>0</v>
      </c>
      <c r="DP22" s="8">
        <f t="shared" si="37"/>
        <v>0</v>
      </c>
      <c r="DQ22" s="4">
        <v>0</v>
      </c>
      <c r="DR22" s="4">
        <v>0</v>
      </c>
      <c r="DS22" s="8">
        <f t="shared" si="38"/>
        <v>0</v>
      </c>
      <c r="DT22" s="4">
        <v>0</v>
      </c>
      <c r="DU22" s="4">
        <v>0</v>
      </c>
      <c r="DV22" s="8">
        <f t="shared" si="39"/>
        <v>0</v>
      </c>
      <c r="DW22" s="4">
        <v>0</v>
      </c>
      <c r="DX22" s="4">
        <v>0</v>
      </c>
      <c r="DY22" s="8">
        <f t="shared" si="40"/>
        <v>0</v>
      </c>
      <c r="DZ22" s="4">
        <v>0</v>
      </c>
      <c r="EA22" s="4">
        <v>0</v>
      </c>
      <c r="EB22" s="8">
        <f t="shared" si="41"/>
        <v>0</v>
      </c>
      <c r="EC22" s="4">
        <v>0</v>
      </c>
      <c r="ED22" s="4">
        <v>0</v>
      </c>
      <c r="EE22" s="8">
        <f t="shared" si="42"/>
        <v>0</v>
      </c>
      <c r="EF22" s="4">
        <v>0</v>
      </c>
      <c r="EG22" s="4">
        <v>0</v>
      </c>
      <c r="EH22" s="8">
        <f t="shared" si="43"/>
        <v>0</v>
      </c>
      <c r="EI22" s="4">
        <v>0</v>
      </c>
      <c r="EJ22" s="4">
        <v>0</v>
      </c>
      <c r="EK22" s="8">
        <f t="shared" si="44"/>
        <v>0</v>
      </c>
      <c r="EL22" s="4">
        <v>0</v>
      </c>
      <c r="EM22" s="4">
        <v>0</v>
      </c>
      <c r="EN22" s="8">
        <f t="shared" si="45"/>
        <v>0</v>
      </c>
      <c r="EO22" s="4">
        <v>0</v>
      </c>
      <c r="EP22" s="4">
        <v>0</v>
      </c>
      <c r="EQ22" s="8">
        <f t="shared" si="46"/>
        <v>0</v>
      </c>
      <c r="ER22" s="4">
        <v>0</v>
      </c>
      <c r="ES22" s="4">
        <v>0</v>
      </c>
      <c r="ET22" s="8">
        <f t="shared" si="47"/>
        <v>0</v>
      </c>
      <c r="EU22" s="4">
        <v>0</v>
      </c>
      <c r="EV22" s="4">
        <v>0</v>
      </c>
      <c r="EW22" s="8">
        <f t="shared" si="48"/>
        <v>0</v>
      </c>
      <c r="EX22" s="4">
        <v>0</v>
      </c>
      <c r="EY22" s="4">
        <v>0</v>
      </c>
      <c r="EZ22" s="8">
        <f t="shared" si="49"/>
        <v>0</v>
      </c>
      <c r="FA22">
        <v>6.3644864532574301</v>
      </c>
    </row>
    <row r="23" spans="1:157" ht="16.899999999999999" customHeight="1" x14ac:dyDescent="0.2">
      <c r="A23" s="1" t="s">
        <v>1048</v>
      </c>
      <c r="B23" s="15">
        <v>4</v>
      </c>
      <c r="C23" s="93" t="s">
        <v>1076</v>
      </c>
      <c r="D23" s="1">
        <v>117</v>
      </c>
      <c r="E23" s="1">
        <v>96</v>
      </c>
      <c r="F23" s="22">
        <f t="shared" si="0"/>
        <v>106.5</v>
      </c>
      <c r="G23" s="19">
        <f t="shared" si="1"/>
        <v>0.89081823187947085</v>
      </c>
      <c r="H23" s="77"/>
      <c r="I23" s="77"/>
      <c r="J23" s="77"/>
      <c r="K23" s="77"/>
      <c r="L23" s="77"/>
      <c r="M23" s="22">
        <v>11.722067588706917</v>
      </c>
      <c r="N23" s="13">
        <v>16</v>
      </c>
      <c r="O23" s="22">
        <f t="shared" si="2"/>
        <v>13.799999999999999</v>
      </c>
      <c r="P23" s="3">
        <v>0.4</v>
      </c>
      <c r="Q23" s="4">
        <v>0.4</v>
      </c>
      <c r="R23" s="8">
        <f t="shared" si="3"/>
        <v>0.4</v>
      </c>
      <c r="S23" s="3">
        <v>1.1000000000000001</v>
      </c>
      <c r="T23" s="4">
        <v>1.1000000000000001</v>
      </c>
      <c r="U23" s="8">
        <f t="shared" si="4"/>
        <v>1.1000000000000001</v>
      </c>
      <c r="V23" s="4">
        <v>1.2</v>
      </c>
      <c r="W23" s="4">
        <v>1.2</v>
      </c>
      <c r="X23" s="8">
        <f t="shared" si="5"/>
        <v>1.2</v>
      </c>
      <c r="Y23" s="4">
        <v>0.4</v>
      </c>
      <c r="Z23" s="4">
        <v>0.4</v>
      </c>
      <c r="AA23" s="8">
        <f t="shared" si="6"/>
        <v>0.4</v>
      </c>
      <c r="AB23" s="4">
        <v>0.7</v>
      </c>
      <c r="AC23" s="4">
        <v>0.7</v>
      </c>
      <c r="AD23" s="8">
        <f t="shared" si="7"/>
        <v>0.7</v>
      </c>
      <c r="AE23" s="4">
        <v>0.3</v>
      </c>
      <c r="AF23" s="4">
        <v>0.3</v>
      </c>
      <c r="AG23" s="8">
        <f t="shared" si="8"/>
        <v>0.3</v>
      </c>
      <c r="AH23" s="4">
        <v>0.9</v>
      </c>
      <c r="AI23" s="4">
        <v>1.1000000000000001</v>
      </c>
      <c r="AJ23" s="8">
        <f t="shared" si="9"/>
        <v>1</v>
      </c>
      <c r="AK23" s="4">
        <v>1.7</v>
      </c>
      <c r="AL23" s="4">
        <v>1.7</v>
      </c>
      <c r="AM23" s="8">
        <f t="shared" si="10"/>
        <v>1.7</v>
      </c>
      <c r="AN23" s="4">
        <v>0.5</v>
      </c>
      <c r="AO23" s="4">
        <v>0.5</v>
      </c>
      <c r="AP23" s="8">
        <f t="shared" si="11"/>
        <v>0.5</v>
      </c>
      <c r="AQ23" s="4">
        <v>1</v>
      </c>
      <c r="AR23" s="4">
        <v>1</v>
      </c>
      <c r="AS23" s="8">
        <f t="shared" si="12"/>
        <v>1</v>
      </c>
      <c r="AT23" s="4">
        <v>0.4</v>
      </c>
      <c r="AU23" s="4">
        <v>0.4</v>
      </c>
      <c r="AV23" s="8">
        <f t="shared" si="13"/>
        <v>0.4</v>
      </c>
      <c r="AW23" s="4">
        <v>1.1000000000000001</v>
      </c>
      <c r="AX23" s="4">
        <v>1.4</v>
      </c>
      <c r="AY23" s="8">
        <f t="shared" si="14"/>
        <v>1.25</v>
      </c>
      <c r="AZ23" s="4">
        <v>0.9</v>
      </c>
      <c r="BA23" s="4">
        <v>1</v>
      </c>
      <c r="BB23" s="8">
        <f t="shared" si="15"/>
        <v>0.95</v>
      </c>
      <c r="BC23" s="4">
        <v>0.6</v>
      </c>
      <c r="BD23" s="4">
        <v>0.6</v>
      </c>
      <c r="BE23" s="8">
        <f t="shared" si="16"/>
        <v>0.6</v>
      </c>
      <c r="BF23" s="4">
        <v>0.6</v>
      </c>
      <c r="BG23" s="4">
        <v>0.6</v>
      </c>
      <c r="BH23" s="8">
        <f t="shared" si="17"/>
        <v>0.6</v>
      </c>
      <c r="BI23" s="4">
        <v>1.7</v>
      </c>
      <c r="BJ23" s="4">
        <v>1.7</v>
      </c>
      <c r="BK23" s="8">
        <f t="shared" si="18"/>
        <v>1.7</v>
      </c>
      <c r="BL23" s="4">
        <v>0</v>
      </c>
      <c r="BM23" s="4">
        <v>0</v>
      </c>
      <c r="BN23" s="8">
        <f t="shared" si="19"/>
        <v>0</v>
      </c>
      <c r="BO23" s="4">
        <v>0</v>
      </c>
      <c r="BP23" s="4">
        <v>0</v>
      </c>
      <c r="BQ23" s="8">
        <f t="shared" si="20"/>
        <v>0</v>
      </c>
      <c r="BR23" s="4">
        <v>0</v>
      </c>
      <c r="BS23" s="4">
        <v>0</v>
      </c>
      <c r="BT23" s="8">
        <f t="shared" si="21"/>
        <v>0</v>
      </c>
      <c r="BU23" s="4">
        <v>0</v>
      </c>
      <c r="BV23" s="4">
        <v>0</v>
      </c>
      <c r="BW23" s="8">
        <f t="shared" si="22"/>
        <v>0</v>
      </c>
      <c r="BX23" s="4">
        <v>0</v>
      </c>
      <c r="BY23" s="4">
        <v>0</v>
      </c>
      <c r="BZ23" s="8">
        <f t="shared" si="23"/>
        <v>0</v>
      </c>
      <c r="CA23" s="4">
        <v>0</v>
      </c>
      <c r="CB23" s="4">
        <v>0</v>
      </c>
      <c r="CC23" s="8">
        <f t="shared" si="24"/>
        <v>0</v>
      </c>
      <c r="CD23" s="4">
        <v>0</v>
      </c>
      <c r="CE23" s="4">
        <v>0</v>
      </c>
      <c r="CF23" s="8">
        <f t="shared" si="25"/>
        <v>0</v>
      </c>
      <c r="CG23" s="4">
        <v>0</v>
      </c>
      <c r="CH23" s="4">
        <v>0</v>
      </c>
      <c r="CI23" s="8">
        <f t="shared" si="26"/>
        <v>0</v>
      </c>
      <c r="CJ23" s="4">
        <v>0</v>
      </c>
      <c r="CK23" s="4">
        <v>0</v>
      </c>
      <c r="CL23" s="8">
        <f t="shared" si="27"/>
        <v>0</v>
      </c>
      <c r="CM23" s="4">
        <v>0</v>
      </c>
      <c r="CN23" s="4">
        <v>0</v>
      </c>
      <c r="CO23" s="8">
        <f t="shared" si="28"/>
        <v>0</v>
      </c>
      <c r="CP23" s="4">
        <v>0</v>
      </c>
      <c r="CQ23" s="4">
        <v>0</v>
      </c>
      <c r="CR23" s="8">
        <f t="shared" si="29"/>
        <v>0</v>
      </c>
      <c r="CS23" s="4">
        <v>0</v>
      </c>
      <c r="CT23" s="4">
        <v>0</v>
      </c>
      <c r="CU23" s="8">
        <f t="shared" si="30"/>
        <v>0</v>
      </c>
      <c r="CV23" s="4">
        <v>0</v>
      </c>
      <c r="CW23" s="4">
        <v>0</v>
      </c>
      <c r="CX23" s="8">
        <f t="shared" si="31"/>
        <v>0</v>
      </c>
      <c r="CY23" s="4">
        <v>0</v>
      </c>
      <c r="CZ23" s="4">
        <v>0</v>
      </c>
      <c r="DA23" s="8">
        <f t="shared" si="32"/>
        <v>0</v>
      </c>
      <c r="DB23" s="4">
        <v>0</v>
      </c>
      <c r="DC23" s="4">
        <v>0</v>
      </c>
      <c r="DD23" s="8">
        <f t="shared" si="33"/>
        <v>0</v>
      </c>
      <c r="DE23" s="4">
        <v>0</v>
      </c>
      <c r="DF23" s="4">
        <v>0</v>
      </c>
      <c r="DG23" s="8">
        <f t="shared" si="34"/>
        <v>0</v>
      </c>
      <c r="DH23" s="4">
        <v>0</v>
      </c>
      <c r="DI23" s="4">
        <v>0</v>
      </c>
      <c r="DJ23" s="8">
        <f t="shared" si="35"/>
        <v>0</v>
      </c>
      <c r="DK23" s="4">
        <v>0</v>
      </c>
      <c r="DL23" s="4">
        <v>0</v>
      </c>
      <c r="DM23" s="8">
        <f t="shared" si="36"/>
        <v>0</v>
      </c>
      <c r="DN23" s="4">
        <v>0</v>
      </c>
      <c r="DO23" s="4">
        <v>0</v>
      </c>
      <c r="DP23" s="8">
        <f t="shared" si="37"/>
        <v>0</v>
      </c>
      <c r="DQ23" s="4">
        <v>0</v>
      </c>
      <c r="DR23" s="4">
        <v>0</v>
      </c>
      <c r="DS23" s="8">
        <f t="shared" si="38"/>
        <v>0</v>
      </c>
      <c r="DT23" s="4">
        <v>0</v>
      </c>
      <c r="DU23" s="4">
        <v>0</v>
      </c>
      <c r="DV23" s="8">
        <f t="shared" si="39"/>
        <v>0</v>
      </c>
      <c r="DW23" s="4">
        <v>0</v>
      </c>
      <c r="DX23" s="4">
        <v>0</v>
      </c>
      <c r="DY23" s="8">
        <f t="shared" si="40"/>
        <v>0</v>
      </c>
      <c r="DZ23" s="4">
        <v>0</v>
      </c>
      <c r="EA23" s="4">
        <v>0</v>
      </c>
      <c r="EB23" s="8">
        <f t="shared" si="41"/>
        <v>0</v>
      </c>
      <c r="EC23" s="4">
        <v>0</v>
      </c>
      <c r="ED23" s="4">
        <v>0</v>
      </c>
      <c r="EE23" s="8">
        <f t="shared" si="42"/>
        <v>0</v>
      </c>
      <c r="EF23" s="4">
        <v>0</v>
      </c>
      <c r="EG23" s="4">
        <v>0</v>
      </c>
      <c r="EH23" s="8">
        <f t="shared" si="43"/>
        <v>0</v>
      </c>
      <c r="EI23" s="4">
        <v>0</v>
      </c>
      <c r="EJ23" s="4">
        <v>0</v>
      </c>
      <c r="EK23" s="8">
        <f t="shared" si="44"/>
        <v>0</v>
      </c>
      <c r="EL23" s="4">
        <v>0</v>
      </c>
      <c r="EM23" s="4">
        <v>0</v>
      </c>
      <c r="EN23" s="8">
        <f t="shared" si="45"/>
        <v>0</v>
      </c>
      <c r="EO23" s="4">
        <v>0</v>
      </c>
      <c r="EP23" s="4">
        <v>0</v>
      </c>
      <c r="EQ23" s="8">
        <f t="shared" si="46"/>
        <v>0</v>
      </c>
      <c r="ER23" s="4">
        <v>0</v>
      </c>
      <c r="ES23" s="4">
        <v>0</v>
      </c>
      <c r="ET23" s="8">
        <f t="shared" si="47"/>
        <v>0</v>
      </c>
      <c r="EU23" s="4">
        <v>0</v>
      </c>
      <c r="EV23" s="4">
        <v>0</v>
      </c>
      <c r="EW23" s="8">
        <f t="shared" si="48"/>
        <v>0</v>
      </c>
      <c r="EX23" s="4">
        <v>0</v>
      </c>
      <c r="EY23" s="4">
        <v>0</v>
      </c>
      <c r="EZ23" s="8">
        <f t="shared" si="49"/>
        <v>0</v>
      </c>
      <c r="FA23">
        <v>5.2773415916967297</v>
      </c>
    </row>
    <row r="24" spans="1:157" ht="16.899999999999999" customHeight="1" x14ac:dyDescent="0.2">
      <c r="A24" s="1" t="s">
        <v>1047</v>
      </c>
      <c r="B24" s="15">
        <v>4</v>
      </c>
      <c r="C24" s="93" t="s">
        <v>1077</v>
      </c>
      <c r="D24" s="1">
        <v>200</v>
      </c>
      <c r="E24" s="1">
        <v>115</v>
      </c>
      <c r="F24" s="22">
        <f t="shared" si="0"/>
        <v>157.5</v>
      </c>
      <c r="G24" s="19">
        <f t="shared" si="1"/>
        <v>1.948278319077795</v>
      </c>
      <c r="H24" s="77"/>
      <c r="I24" s="77"/>
      <c r="J24" s="77"/>
      <c r="K24" s="77"/>
      <c r="L24" s="77"/>
      <c r="M24" s="22">
        <v>6.6248335082574767</v>
      </c>
      <c r="N24" s="13">
        <v>11</v>
      </c>
      <c r="O24" s="22">
        <f t="shared" si="2"/>
        <v>7.5</v>
      </c>
      <c r="P24" s="3">
        <v>2</v>
      </c>
      <c r="Q24" s="4">
        <v>2.1</v>
      </c>
      <c r="R24" s="8">
        <f t="shared" si="3"/>
        <v>2.0499999999999998</v>
      </c>
      <c r="S24" s="3">
        <v>0.6</v>
      </c>
      <c r="T24" s="4">
        <v>0.6</v>
      </c>
      <c r="U24" s="8">
        <f t="shared" si="4"/>
        <v>0.6</v>
      </c>
      <c r="V24" s="4">
        <v>0.4</v>
      </c>
      <c r="W24" s="4">
        <v>0.4</v>
      </c>
      <c r="X24" s="8">
        <f t="shared" si="5"/>
        <v>0.4</v>
      </c>
      <c r="Y24" s="4">
        <v>0.1</v>
      </c>
      <c r="Z24" s="4">
        <v>0.1</v>
      </c>
      <c r="AA24" s="8">
        <f t="shared" si="6"/>
        <v>0.1</v>
      </c>
      <c r="AB24" s="4">
        <v>0.1</v>
      </c>
      <c r="AC24" s="4">
        <v>0.2</v>
      </c>
      <c r="AD24" s="8">
        <f t="shared" si="7"/>
        <v>0.15000000000000002</v>
      </c>
      <c r="AE24" s="4">
        <v>0.9</v>
      </c>
      <c r="AF24" s="4">
        <v>0.9</v>
      </c>
      <c r="AG24" s="8">
        <f t="shared" si="8"/>
        <v>0.9</v>
      </c>
      <c r="AH24" s="4">
        <v>0.5</v>
      </c>
      <c r="AI24" s="4">
        <v>0.5</v>
      </c>
      <c r="AJ24" s="8">
        <f t="shared" si="9"/>
        <v>0.5</v>
      </c>
      <c r="AK24" s="4">
        <v>0.2</v>
      </c>
      <c r="AL24" s="4">
        <v>0.2</v>
      </c>
      <c r="AM24" s="8">
        <f t="shared" si="10"/>
        <v>0.2</v>
      </c>
      <c r="AN24" s="4">
        <v>0.8</v>
      </c>
      <c r="AO24" s="4">
        <v>0.8</v>
      </c>
      <c r="AP24" s="8">
        <f t="shared" si="11"/>
        <v>0.8</v>
      </c>
      <c r="AQ24" s="4">
        <v>1.3</v>
      </c>
      <c r="AR24" s="4">
        <v>1.3</v>
      </c>
      <c r="AS24" s="8">
        <f t="shared" si="12"/>
        <v>1.3</v>
      </c>
      <c r="AT24" s="4">
        <v>0.5</v>
      </c>
      <c r="AU24" s="4">
        <v>0.5</v>
      </c>
      <c r="AV24" s="8">
        <f t="shared" si="13"/>
        <v>0.5</v>
      </c>
      <c r="AW24" s="4">
        <v>0</v>
      </c>
      <c r="AX24" s="4">
        <v>0</v>
      </c>
      <c r="AY24" s="8">
        <f t="shared" si="14"/>
        <v>0</v>
      </c>
      <c r="AZ24" s="4">
        <v>0</v>
      </c>
      <c r="BA24" s="4">
        <v>0</v>
      </c>
      <c r="BB24" s="8">
        <f t="shared" si="15"/>
        <v>0</v>
      </c>
      <c r="BC24" s="4">
        <v>0</v>
      </c>
      <c r="BD24" s="4">
        <v>0</v>
      </c>
      <c r="BE24" s="8">
        <f t="shared" si="16"/>
        <v>0</v>
      </c>
      <c r="BF24" s="4">
        <v>0</v>
      </c>
      <c r="BG24" s="4">
        <v>0</v>
      </c>
      <c r="BH24" s="8">
        <f t="shared" si="17"/>
        <v>0</v>
      </c>
      <c r="BI24" s="4">
        <v>0</v>
      </c>
      <c r="BJ24" s="4">
        <v>0</v>
      </c>
      <c r="BK24" s="8">
        <f t="shared" si="18"/>
        <v>0</v>
      </c>
      <c r="BL24" s="4">
        <v>0</v>
      </c>
      <c r="BM24" s="4">
        <v>0</v>
      </c>
      <c r="BN24" s="8">
        <f t="shared" si="19"/>
        <v>0</v>
      </c>
      <c r="BO24" s="4">
        <v>0</v>
      </c>
      <c r="BP24" s="4">
        <v>0</v>
      </c>
      <c r="BQ24" s="8">
        <f t="shared" si="20"/>
        <v>0</v>
      </c>
      <c r="BR24" s="4">
        <v>0</v>
      </c>
      <c r="BS24" s="4">
        <v>0</v>
      </c>
      <c r="BT24" s="8">
        <f t="shared" si="21"/>
        <v>0</v>
      </c>
      <c r="BU24" s="4">
        <v>0</v>
      </c>
      <c r="BV24" s="4">
        <v>0</v>
      </c>
      <c r="BW24" s="8">
        <f t="shared" si="22"/>
        <v>0</v>
      </c>
      <c r="BX24" s="4">
        <v>0</v>
      </c>
      <c r="BY24" s="4">
        <v>0</v>
      </c>
      <c r="BZ24" s="8">
        <f t="shared" si="23"/>
        <v>0</v>
      </c>
      <c r="CA24" s="4">
        <v>0</v>
      </c>
      <c r="CB24" s="4">
        <v>0</v>
      </c>
      <c r="CC24" s="8">
        <f t="shared" si="24"/>
        <v>0</v>
      </c>
      <c r="CD24" s="4">
        <v>0</v>
      </c>
      <c r="CE24" s="4">
        <v>0</v>
      </c>
      <c r="CF24" s="8">
        <f t="shared" si="25"/>
        <v>0</v>
      </c>
      <c r="CG24" s="4">
        <v>0</v>
      </c>
      <c r="CH24" s="4">
        <v>0</v>
      </c>
      <c r="CI24" s="8">
        <f t="shared" si="26"/>
        <v>0</v>
      </c>
      <c r="CJ24" s="4">
        <v>0</v>
      </c>
      <c r="CK24" s="4">
        <v>0</v>
      </c>
      <c r="CL24" s="8">
        <f t="shared" si="27"/>
        <v>0</v>
      </c>
      <c r="CM24" s="4">
        <v>0</v>
      </c>
      <c r="CN24" s="4">
        <v>0</v>
      </c>
      <c r="CO24" s="8">
        <f t="shared" si="28"/>
        <v>0</v>
      </c>
      <c r="CP24" s="4">
        <v>0</v>
      </c>
      <c r="CQ24" s="4">
        <v>0</v>
      </c>
      <c r="CR24" s="8">
        <f t="shared" si="29"/>
        <v>0</v>
      </c>
      <c r="CS24" s="4">
        <v>0</v>
      </c>
      <c r="CT24" s="4">
        <v>0</v>
      </c>
      <c r="CU24" s="8">
        <f t="shared" si="30"/>
        <v>0</v>
      </c>
      <c r="CV24" s="4">
        <v>0</v>
      </c>
      <c r="CW24" s="4">
        <v>0</v>
      </c>
      <c r="CX24" s="8">
        <f t="shared" si="31"/>
        <v>0</v>
      </c>
      <c r="CY24" s="4">
        <v>0</v>
      </c>
      <c r="CZ24" s="4">
        <v>0</v>
      </c>
      <c r="DA24" s="8">
        <f t="shared" si="32"/>
        <v>0</v>
      </c>
      <c r="DB24" s="4">
        <v>0</v>
      </c>
      <c r="DC24" s="4">
        <v>0</v>
      </c>
      <c r="DD24" s="8">
        <f t="shared" si="33"/>
        <v>0</v>
      </c>
      <c r="DE24" s="4">
        <v>0</v>
      </c>
      <c r="DF24" s="4">
        <v>0</v>
      </c>
      <c r="DG24" s="8">
        <f t="shared" si="34"/>
        <v>0</v>
      </c>
      <c r="DH24" s="4">
        <v>0</v>
      </c>
      <c r="DI24" s="4">
        <v>0</v>
      </c>
      <c r="DJ24" s="8">
        <f t="shared" si="35"/>
        <v>0</v>
      </c>
      <c r="DK24" s="4">
        <v>0</v>
      </c>
      <c r="DL24" s="4">
        <v>0</v>
      </c>
      <c r="DM24" s="8">
        <f t="shared" si="36"/>
        <v>0</v>
      </c>
      <c r="DN24" s="4">
        <v>0</v>
      </c>
      <c r="DO24" s="4">
        <v>0</v>
      </c>
      <c r="DP24" s="8">
        <f t="shared" si="37"/>
        <v>0</v>
      </c>
      <c r="DQ24" s="4">
        <v>0</v>
      </c>
      <c r="DR24" s="4">
        <v>0</v>
      </c>
      <c r="DS24" s="8">
        <f t="shared" si="38"/>
        <v>0</v>
      </c>
      <c r="DT24" s="4">
        <v>0</v>
      </c>
      <c r="DU24" s="4">
        <v>0</v>
      </c>
      <c r="DV24" s="8">
        <f t="shared" si="39"/>
        <v>0</v>
      </c>
      <c r="DW24" s="4">
        <v>0</v>
      </c>
      <c r="DX24" s="4">
        <v>0</v>
      </c>
      <c r="DY24" s="8">
        <f t="shared" si="40"/>
        <v>0</v>
      </c>
      <c r="DZ24" s="4">
        <v>0</v>
      </c>
      <c r="EA24" s="4">
        <v>0</v>
      </c>
      <c r="EB24" s="8">
        <f t="shared" si="41"/>
        <v>0</v>
      </c>
      <c r="EC24" s="4">
        <v>0</v>
      </c>
      <c r="ED24" s="4">
        <v>0</v>
      </c>
      <c r="EE24" s="8">
        <f t="shared" si="42"/>
        <v>0</v>
      </c>
      <c r="EF24" s="4">
        <v>0</v>
      </c>
      <c r="EG24" s="4">
        <v>0</v>
      </c>
      <c r="EH24" s="8">
        <f t="shared" si="43"/>
        <v>0</v>
      </c>
      <c r="EI24" s="4">
        <v>0</v>
      </c>
      <c r="EJ24" s="4">
        <v>0</v>
      </c>
      <c r="EK24" s="8">
        <f t="shared" si="44"/>
        <v>0</v>
      </c>
      <c r="EL24" s="4">
        <v>0</v>
      </c>
      <c r="EM24" s="4">
        <v>0</v>
      </c>
      <c r="EN24" s="8">
        <f t="shared" si="45"/>
        <v>0</v>
      </c>
      <c r="EO24" s="4">
        <v>0</v>
      </c>
      <c r="EP24" s="4">
        <v>0</v>
      </c>
      <c r="EQ24" s="8">
        <f t="shared" si="46"/>
        <v>0</v>
      </c>
      <c r="ER24" s="4">
        <v>0</v>
      </c>
      <c r="ES24" s="4">
        <v>0</v>
      </c>
      <c r="ET24" s="8">
        <f t="shared" si="47"/>
        <v>0</v>
      </c>
      <c r="EU24" s="4">
        <v>0</v>
      </c>
      <c r="EV24" s="4">
        <v>0</v>
      </c>
      <c r="EW24" s="8">
        <f t="shared" si="48"/>
        <v>0</v>
      </c>
      <c r="EX24" s="4">
        <v>0</v>
      </c>
      <c r="EY24" s="4">
        <v>0</v>
      </c>
      <c r="EZ24" s="8">
        <f t="shared" si="49"/>
        <v>0</v>
      </c>
      <c r="FA24">
        <v>14.999480275083563</v>
      </c>
    </row>
    <row r="25" spans="1:157" ht="16.899999999999999" customHeight="1" x14ac:dyDescent="0.2">
      <c r="A25" s="2" t="s">
        <v>1051</v>
      </c>
      <c r="B25" s="16">
        <v>4</v>
      </c>
      <c r="C25" s="93" t="s">
        <v>1078</v>
      </c>
      <c r="D25" s="1">
        <v>644</v>
      </c>
      <c r="E25" s="1">
        <v>450</v>
      </c>
      <c r="F25" s="22">
        <f t="shared" si="0"/>
        <v>547</v>
      </c>
      <c r="G25" s="19">
        <f t="shared" si="1"/>
        <v>23.49981990719871</v>
      </c>
      <c r="H25" s="77"/>
      <c r="I25" s="77"/>
      <c r="J25" s="77"/>
      <c r="K25" s="77"/>
      <c r="L25" s="77"/>
      <c r="M25" s="22">
        <v>389.92961057514356</v>
      </c>
      <c r="N25" s="13">
        <v>1</v>
      </c>
      <c r="O25" s="22">
        <f t="shared" si="2"/>
        <v>22.281692032865347</v>
      </c>
      <c r="P25" s="25"/>
      <c r="Q25" s="24"/>
      <c r="R25" s="8">
        <v>22.281692032865347</v>
      </c>
      <c r="S25" s="3">
        <v>0</v>
      </c>
      <c r="T25" s="4">
        <v>0</v>
      </c>
      <c r="U25" s="8">
        <f t="shared" si="4"/>
        <v>0</v>
      </c>
      <c r="V25" s="4">
        <v>0</v>
      </c>
      <c r="W25" s="4">
        <v>0</v>
      </c>
      <c r="X25" s="8">
        <f t="shared" si="5"/>
        <v>0</v>
      </c>
      <c r="Y25" s="4">
        <v>0</v>
      </c>
      <c r="Z25" s="4">
        <v>0</v>
      </c>
      <c r="AA25" s="8">
        <f t="shared" si="6"/>
        <v>0</v>
      </c>
      <c r="AB25" s="4">
        <v>0</v>
      </c>
      <c r="AC25" s="4">
        <v>0</v>
      </c>
      <c r="AD25" s="8">
        <f t="shared" si="7"/>
        <v>0</v>
      </c>
      <c r="AE25" s="4">
        <v>0</v>
      </c>
      <c r="AF25" s="4">
        <v>0</v>
      </c>
      <c r="AG25" s="8">
        <f t="shared" si="8"/>
        <v>0</v>
      </c>
      <c r="AH25" s="4">
        <v>0</v>
      </c>
      <c r="AI25" s="4">
        <v>0</v>
      </c>
      <c r="AJ25" s="8">
        <f t="shared" si="9"/>
        <v>0</v>
      </c>
      <c r="AK25" s="4">
        <v>0</v>
      </c>
      <c r="AL25" s="4">
        <v>0</v>
      </c>
      <c r="AM25" s="8">
        <f t="shared" si="10"/>
        <v>0</v>
      </c>
      <c r="AN25" s="4">
        <v>0</v>
      </c>
      <c r="AO25" s="4">
        <v>0</v>
      </c>
      <c r="AP25" s="8">
        <f t="shared" si="11"/>
        <v>0</v>
      </c>
      <c r="AQ25" s="4">
        <v>0</v>
      </c>
      <c r="AR25" s="4">
        <v>0</v>
      </c>
      <c r="AS25" s="8">
        <f t="shared" si="12"/>
        <v>0</v>
      </c>
      <c r="AT25" s="4">
        <v>0</v>
      </c>
      <c r="AU25" s="4">
        <v>0</v>
      </c>
      <c r="AV25" s="8">
        <f t="shared" si="13"/>
        <v>0</v>
      </c>
      <c r="AW25" s="4">
        <v>0</v>
      </c>
      <c r="AX25" s="4">
        <v>0</v>
      </c>
      <c r="AY25" s="8">
        <f t="shared" si="14"/>
        <v>0</v>
      </c>
      <c r="AZ25" s="4">
        <v>0</v>
      </c>
      <c r="BA25" s="4">
        <v>0</v>
      </c>
      <c r="BB25" s="8">
        <f t="shared" si="15"/>
        <v>0</v>
      </c>
      <c r="BC25" s="4">
        <v>0</v>
      </c>
      <c r="BD25" s="4">
        <v>0</v>
      </c>
      <c r="BE25" s="8">
        <f t="shared" si="16"/>
        <v>0</v>
      </c>
      <c r="BF25" s="4">
        <v>0</v>
      </c>
      <c r="BG25" s="4">
        <v>0</v>
      </c>
      <c r="BH25" s="8">
        <f t="shared" si="17"/>
        <v>0</v>
      </c>
      <c r="BI25" s="4">
        <v>0</v>
      </c>
      <c r="BJ25" s="4">
        <v>0</v>
      </c>
      <c r="BK25" s="8">
        <f t="shared" si="18"/>
        <v>0</v>
      </c>
      <c r="BL25" s="4">
        <v>0</v>
      </c>
      <c r="BM25" s="4">
        <v>0</v>
      </c>
      <c r="BN25" s="8">
        <f t="shared" si="19"/>
        <v>0</v>
      </c>
      <c r="BO25" s="4">
        <v>0</v>
      </c>
      <c r="BP25" s="4">
        <v>0</v>
      </c>
      <c r="BQ25" s="8">
        <f t="shared" si="20"/>
        <v>0</v>
      </c>
      <c r="BR25" s="4">
        <v>0</v>
      </c>
      <c r="BS25" s="4">
        <v>0</v>
      </c>
      <c r="BT25" s="8">
        <f t="shared" si="21"/>
        <v>0</v>
      </c>
      <c r="BU25" s="4">
        <v>0</v>
      </c>
      <c r="BV25" s="4">
        <v>0</v>
      </c>
      <c r="BW25" s="8">
        <f t="shared" si="22"/>
        <v>0</v>
      </c>
      <c r="BX25" s="4">
        <v>0</v>
      </c>
      <c r="BY25" s="4">
        <v>0</v>
      </c>
      <c r="BZ25" s="8">
        <f t="shared" si="23"/>
        <v>0</v>
      </c>
      <c r="CA25" s="4">
        <v>0</v>
      </c>
      <c r="CB25" s="4">
        <v>0</v>
      </c>
      <c r="CC25" s="8">
        <f t="shared" si="24"/>
        <v>0</v>
      </c>
      <c r="CD25" s="4">
        <v>0</v>
      </c>
      <c r="CE25" s="4">
        <v>0</v>
      </c>
      <c r="CF25" s="8">
        <f t="shared" si="25"/>
        <v>0</v>
      </c>
      <c r="CG25" s="4">
        <v>0</v>
      </c>
      <c r="CH25" s="4">
        <v>0</v>
      </c>
      <c r="CI25" s="8">
        <f t="shared" si="26"/>
        <v>0</v>
      </c>
      <c r="CJ25" s="4">
        <v>0</v>
      </c>
      <c r="CK25" s="4">
        <v>0</v>
      </c>
      <c r="CL25" s="8">
        <f t="shared" si="27"/>
        <v>0</v>
      </c>
      <c r="CM25" s="4">
        <v>0</v>
      </c>
      <c r="CN25" s="4">
        <v>0</v>
      </c>
      <c r="CO25" s="8">
        <f t="shared" si="28"/>
        <v>0</v>
      </c>
      <c r="CP25" s="4">
        <v>0</v>
      </c>
      <c r="CQ25" s="4">
        <v>0</v>
      </c>
      <c r="CR25" s="8">
        <f t="shared" si="29"/>
        <v>0</v>
      </c>
      <c r="CS25" s="4">
        <v>0</v>
      </c>
      <c r="CT25" s="4">
        <v>0</v>
      </c>
      <c r="CU25" s="8">
        <f t="shared" si="30"/>
        <v>0</v>
      </c>
      <c r="CV25" s="4">
        <v>0</v>
      </c>
      <c r="CW25" s="4">
        <v>0</v>
      </c>
      <c r="CX25" s="8">
        <f t="shared" si="31"/>
        <v>0</v>
      </c>
      <c r="CY25" s="4">
        <v>0</v>
      </c>
      <c r="CZ25" s="4">
        <v>0</v>
      </c>
      <c r="DA25" s="8">
        <f t="shared" si="32"/>
        <v>0</v>
      </c>
      <c r="DB25" s="4">
        <v>0</v>
      </c>
      <c r="DC25" s="4">
        <v>0</v>
      </c>
      <c r="DD25" s="8">
        <f t="shared" si="33"/>
        <v>0</v>
      </c>
      <c r="DE25" s="4">
        <v>0</v>
      </c>
      <c r="DF25" s="4">
        <v>0</v>
      </c>
      <c r="DG25" s="8">
        <f t="shared" si="34"/>
        <v>0</v>
      </c>
      <c r="DH25" s="4">
        <v>0</v>
      </c>
      <c r="DI25" s="4">
        <v>0</v>
      </c>
      <c r="DJ25" s="8">
        <f t="shared" si="35"/>
        <v>0</v>
      </c>
      <c r="DK25" s="4">
        <v>0</v>
      </c>
      <c r="DL25" s="4">
        <v>0</v>
      </c>
      <c r="DM25" s="8">
        <f t="shared" si="36"/>
        <v>0</v>
      </c>
      <c r="DN25" s="4">
        <v>0</v>
      </c>
      <c r="DO25" s="4">
        <v>0</v>
      </c>
      <c r="DP25" s="8">
        <f t="shared" si="37"/>
        <v>0</v>
      </c>
      <c r="DQ25" s="4">
        <v>0</v>
      </c>
      <c r="DR25" s="4">
        <v>0</v>
      </c>
      <c r="DS25" s="8">
        <f t="shared" si="38"/>
        <v>0</v>
      </c>
      <c r="DT25" s="4">
        <v>0</v>
      </c>
      <c r="DU25" s="4">
        <v>0</v>
      </c>
      <c r="DV25" s="8">
        <f t="shared" si="39"/>
        <v>0</v>
      </c>
      <c r="DW25" s="4">
        <v>0</v>
      </c>
      <c r="DX25" s="4">
        <v>0</v>
      </c>
      <c r="DY25" s="8">
        <f t="shared" si="40"/>
        <v>0</v>
      </c>
      <c r="DZ25" s="4">
        <v>0</v>
      </c>
      <c r="EA25" s="4">
        <v>0</v>
      </c>
      <c r="EB25" s="8">
        <f t="shared" si="41"/>
        <v>0</v>
      </c>
      <c r="EC25" s="4">
        <v>0</v>
      </c>
      <c r="ED25" s="4">
        <v>0</v>
      </c>
      <c r="EE25" s="8">
        <f t="shared" si="42"/>
        <v>0</v>
      </c>
      <c r="EF25" s="4">
        <v>0</v>
      </c>
      <c r="EG25" s="4">
        <v>0</v>
      </c>
      <c r="EH25" s="8">
        <f t="shared" si="43"/>
        <v>0</v>
      </c>
      <c r="EI25" s="4">
        <v>0</v>
      </c>
      <c r="EJ25" s="4">
        <v>0</v>
      </c>
      <c r="EK25" s="8">
        <f t="shared" si="44"/>
        <v>0</v>
      </c>
      <c r="EL25" s="4">
        <v>0</v>
      </c>
      <c r="EM25" s="4">
        <v>0</v>
      </c>
      <c r="EN25" s="8">
        <f t="shared" si="45"/>
        <v>0</v>
      </c>
      <c r="EO25" s="4">
        <v>0</v>
      </c>
      <c r="EP25" s="4">
        <v>0</v>
      </c>
      <c r="EQ25" s="8">
        <f t="shared" si="46"/>
        <v>0</v>
      </c>
      <c r="ER25" s="4">
        <v>0</v>
      </c>
      <c r="ES25" s="4">
        <v>0</v>
      </c>
      <c r="ET25" s="8">
        <f t="shared" si="47"/>
        <v>0</v>
      </c>
      <c r="EU25" s="4">
        <v>0</v>
      </c>
      <c r="EV25" s="4">
        <v>0</v>
      </c>
      <c r="EW25" s="8">
        <f t="shared" si="48"/>
        <v>0</v>
      </c>
      <c r="EX25" s="4">
        <v>0</v>
      </c>
      <c r="EY25" s="4">
        <v>0</v>
      </c>
      <c r="EZ25" s="8">
        <f t="shared" si="49"/>
        <v>0</v>
      </c>
      <c r="FA25">
        <v>270.34117559454637</v>
      </c>
    </row>
    <row r="26" spans="1:157" ht="16.899999999999999" customHeight="1" x14ac:dyDescent="0.2">
      <c r="A26" s="1" t="s">
        <v>1046</v>
      </c>
      <c r="B26" s="15">
        <v>5</v>
      </c>
      <c r="C26" s="93" t="s">
        <v>1079</v>
      </c>
      <c r="D26" s="1">
        <v>236</v>
      </c>
      <c r="E26" s="1">
        <v>214</v>
      </c>
      <c r="F26" s="22">
        <f t="shared" si="0"/>
        <v>225</v>
      </c>
      <c r="G26" s="19">
        <f t="shared" si="1"/>
        <v>3.9760782021995817</v>
      </c>
      <c r="H26" s="77"/>
      <c r="I26" s="77"/>
      <c r="J26" s="77"/>
      <c r="K26" s="77"/>
      <c r="L26" s="77"/>
      <c r="M26" s="22">
        <v>81.642139085164757</v>
      </c>
      <c r="N26" s="13">
        <v>20</v>
      </c>
      <c r="O26" s="22">
        <f t="shared" si="2"/>
        <v>43.199999999999996</v>
      </c>
      <c r="P26" s="3">
        <v>1.4</v>
      </c>
      <c r="Q26" s="4">
        <v>1.4</v>
      </c>
      <c r="R26" s="8">
        <f t="shared" si="3"/>
        <v>1.4</v>
      </c>
      <c r="S26" s="3">
        <v>1.4</v>
      </c>
      <c r="T26" s="4">
        <v>1.5</v>
      </c>
      <c r="U26" s="8">
        <f t="shared" si="4"/>
        <v>1.45</v>
      </c>
      <c r="V26" s="4">
        <v>1.6</v>
      </c>
      <c r="W26" s="4">
        <v>1.5</v>
      </c>
      <c r="X26" s="8">
        <f t="shared" si="5"/>
        <v>1.55</v>
      </c>
      <c r="Y26" s="4">
        <v>2.2000000000000002</v>
      </c>
      <c r="Z26" s="4">
        <v>2.4</v>
      </c>
      <c r="AA26" s="8">
        <f t="shared" si="6"/>
        <v>2.2999999999999998</v>
      </c>
      <c r="AB26" s="4">
        <v>3.2</v>
      </c>
      <c r="AC26" s="4">
        <v>2.8</v>
      </c>
      <c r="AD26" s="8">
        <f t="shared" si="7"/>
        <v>3</v>
      </c>
      <c r="AE26" s="4">
        <v>3.2</v>
      </c>
      <c r="AF26" s="4">
        <v>3</v>
      </c>
      <c r="AG26" s="8">
        <f t="shared" si="8"/>
        <v>3.1</v>
      </c>
      <c r="AH26" s="4">
        <v>3.3</v>
      </c>
      <c r="AI26" s="4">
        <v>3.3</v>
      </c>
      <c r="AJ26" s="8">
        <f t="shared" si="9"/>
        <v>3.3</v>
      </c>
      <c r="AK26" s="4">
        <v>1.4</v>
      </c>
      <c r="AL26" s="4">
        <v>1.4</v>
      </c>
      <c r="AM26" s="8">
        <f t="shared" si="10"/>
        <v>1.4</v>
      </c>
      <c r="AN26" s="4">
        <v>3</v>
      </c>
      <c r="AO26" s="4">
        <v>2.9</v>
      </c>
      <c r="AP26" s="8">
        <f t="shared" si="11"/>
        <v>2.95</v>
      </c>
      <c r="AQ26" s="4">
        <v>2.4</v>
      </c>
      <c r="AR26" s="4">
        <v>2.4</v>
      </c>
      <c r="AS26" s="8">
        <f t="shared" si="12"/>
        <v>2.4</v>
      </c>
      <c r="AT26" s="4">
        <v>1.9</v>
      </c>
      <c r="AU26" s="4">
        <v>1.9</v>
      </c>
      <c r="AV26" s="8">
        <f t="shared" si="13"/>
        <v>1.9</v>
      </c>
      <c r="AW26" s="4">
        <v>1.5</v>
      </c>
      <c r="AX26" s="4">
        <v>1.5</v>
      </c>
      <c r="AY26" s="8">
        <f t="shared" si="14"/>
        <v>1.5</v>
      </c>
      <c r="AZ26" s="4">
        <v>2.2999999999999998</v>
      </c>
      <c r="BA26" s="4">
        <v>2.2000000000000002</v>
      </c>
      <c r="BB26" s="8">
        <f t="shared" si="15"/>
        <v>2.25</v>
      </c>
      <c r="BC26" s="4">
        <v>0.9</v>
      </c>
      <c r="BD26" s="4">
        <v>0.9</v>
      </c>
      <c r="BE26" s="8">
        <f t="shared" si="16"/>
        <v>0.9</v>
      </c>
      <c r="BF26" s="4">
        <v>1.6</v>
      </c>
      <c r="BG26" s="4">
        <v>1.6</v>
      </c>
      <c r="BH26" s="8">
        <f t="shared" si="17"/>
        <v>1.6</v>
      </c>
      <c r="BI26" s="4">
        <v>1.4</v>
      </c>
      <c r="BJ26" s="4">
        <v>1.4</v>
      </c>
      <c r="BK26" s="8">
        <f t="shared" si="18"/>
        <v>1.4</v>
      </c>
      <c r="BL26" s="4">
        <v>2.6</v>
      </c>
      <c r="BM26" s="4">
        <v>2.6</v>
      </c>
      <c r="BN26" s="8">
        <f t="shared" si="19"/>
        <v>2.6</v>
      </c>
      <c r="BO26" s="4">
        <v>2.1</v>
      </c>
      <c r="BP26" s="4">
        <v>2.1</v>
      </c>
      <c r="BQ26" s="8">
        <f t="shared" si="20"/>
        <v>2.1</v>
      </c>
      <c r="BR26" s="4">
        <v>2.7</v>
      </c>
      <c r="BS26" s="4">
        <v>2.7</v>
      </c>
      <c r="BT26" s="8">
        <f t="shared" si="21"/>
        <v>2.7</v>
      </c>
      <c r="BU26" s="4">
        <v>3.4</v>
      </c>
      <c r="BV26" s="4">
        <v>3.4</v>
      </c>
      <c r="BW26" s="8">
        <f t="shared" si="22"/>
        <v>3.4</v>
      </c>
      <c r="BX26" s="4">
        <v>0</v>
      </c>
      <c r="BY26" s="4">
        <v>0</v>
      </c>
      <c r="BZ26" s="8">
        <f t="shared" si="23"/>
        <v>0</v>
      </c>
      <c r="CA26" s="4">
        <v>0</v>
      </c>
      <c r="CB26" s="4">
        <v>0</v>
      </c>
      <c r="CC26" s="8">
        <f t="shared" si="24"/>
        <v>0</v>
      </c>
      <c r="CD26" s="4">
        <v>0</v>
      </c>
      <c r="CE26" s="4">
        <v>0</v>
      </c>
      <c r="CF26" s="8">
        <f t="shared" si="25"/>
        <v>0</v>
      </c>
      <c r="CG26" s="4">
        <v>0</v>
      </c>
      <c r="CH26" s="4">
        <v>0</v>
      </c>
      <c r="CI26" s="8">
        <f t="shared" si="26"/>
        <v>0</v>
      </c>
      <c r="CJ26" s="4">
        <v>0</v>
      </c>
      <c r="CK26" s="4">
        <v>0</v>
      </c>
      <c r="CL26" s="8">
        <f t="shared" si="27"/>
        <v>0</v>
      </c>
      <c r="CM26" s="4">
        <v>0</v>
      </c>
      <c r="CN26" s="4">
        <v>0</v>
      </c>
      <c r="CO26" s="8">
        <f t="shared" si="28"/>
        <v>0</v>
      </c>
      <c r="CP26" s="4">
        <v>0</v>
      </c>
      <c r="CQ26" s="4">
        <v>0</v>
      </c>
      <c r="CR26" s="8">
        <f t="shared" si="29"/>
        <v>0</v>
      </c>
      <c r="CS26" s="4">
        <v>0</v>
      </c>
      <c r="CT26" s="4">
        <v>0</v>
      </c>
      <c r="CU26" s="8">
        <f t="shared" si="30"/>
        <v>0</v>
      </c>
      <c r="CV26" s="4">
        <v>0</v>
      </c>
      <c r="CW26" s="4">
        <v>0</v>
      </c>
      <c r="CX26" s="8">
        <f t="shared" si="31"/>
        <v>0</v>
      </c>
      <c r="CY26" s="4">
        <v>0</v>
      </c>
      <c r="CZ26" s="4">
        <v>0</v>
      </c>
      <c r="DA26" s="8">
        <f t="shared" si="32"/>
        <v>0</v>
      </c>
      <c r="DB26" s="4">
        <v>0</v>
      </c>
      <c r="DC26" s="4">
        <v>0</v>
      </c>
      <c r="DD26" s="8">
        <f t="shared" si="33"/>
        <v>0</v>
      </c>
      <c r="DE26" s="4">
        <v>0</v>
      </c>
      <c r="DF26" s="4">
        <v>0</v>
      </c>
      <c r="DG26" s="8">
        <f t="shared" si="34"/>
        <v>0</v>
      </c>
      <c r="DH26" s="4">
        <v>0</v>
      </c>
      <c r="DI26" s="4">
        <v>0</v>
      </c>
      <c r="DJ26" s="8">
        <f t="shared" si="35"/>
        <v>0</v>
      </c>
      <c r="DK26" s="4">
        <v>0</v>
      </c>
      <c r="DL26" s="4">
        <v>0</v>
      </c>
      <c r="DM26" s="8">
        <f t="shared" si="36"/>
        <v>0</v>
      </c>
      <c r="DN26" s="4">
        <v>0</v>
      </c>
      <c r="DO26" s="4">
        <v>0</v>
      </c>
      <c r="DP26" s="8">
        <f t="shared" si="37"/>
        <v>0</v>
      </c>
      <c r="DQ26" s="4">
        <v>0</v>
      </c>
      <c r="DR26" s="4">
        <v>0</v>
      </c>
      <c r="DS26" s="8">
        <f t="shared" si="38"/>
        <v>0</v>
      </c>
      <c r="DT26" s="4">
        <v>0</v>
      </c>
      <c r="DU26" s="4">
        <v>0</v>
      </c>
      <c r="DV26" s="8">
        <f t="shared" si="39"/>
        <v>0</v>
      </c>
      <c r="DW26" s="4">
        <v>0</v>
      </c>
      <c r="DX26" s="4">
        <v>0</v>
      </c>
      <c r="DY26" s="8">
        <f t="shared" si="40"/>
        <v>0</v>
      </c>
      <c r="DZ26" s="4">
        <v>0</v>
      </c>
      <c r="EA26" s="4">
        <v>0</v>
      </c>
      <c r="EB26" s="8">
        <f t="shared" si="41"/>
        <v>0</v>
      </c>
      <c r="EC26" s="4">
        <v>0</v>
      </c>
      <c r="ED26" s="4">
        <v>0</v>
      </c>
      <c r="EE26" s="8">
        <f t="shared" si="42"/>
        <v>0</v>
      </c>
      <c r="EF26" s="4">
        <v>0</v>
      </c>
      <c r="EG26" s="4">
        <v>0</v>
      </c>
      <c r="EH26" s="8">
        <f t="shared" si="43"/>
        <v>0</v>
      </c>
      <c r="EI26" s="4">
        <v>0</v>
      </c>
      <c r="EJ26" s="4">
        <v>0</v>
      </c>
      <c r="EK26" s="8">
        <f t="shared" si="44"/>
        <v>0</v>
      </c>
      <c r="EL26" s="4">
        <v>0</v>
      </c>
      <c r="EM26" s="4">
        <v>0</v>
      </c>
      <c r="EN26" s="8">
        <f t="shared" si="45"/>
        <v>0</v>
      </c>
      <c r="EO26" s="4">
        <v>0</v>
      </c>
      <c r="EP26" s="4">
        <v>0</v>
      </c>
      <c r="EQ26" s="8">
        <f t="shared" si="46"/>
        <v>0</v>
      </c>
      <c r="ER26" s="4">
        <v>0</v>
      </c>
      <c r="ES26" s="4">
        <v>0</v>
      </c>
      <c r="ET26" s="8">
        <f t="shared" si="47"/>
        <v>0</v>
      </c>
      <c r="EU26" s="4">
        <v>0</v>
      </c>
      <c r="EV26" s="4">
        <v>0</v>
      </c>
      <c r="EW26" s="8">
        <f t="shared" si="48"/>
        <v>0</v>
      </c>
      <c r="EX26" s="4">
        <v>0</v>
      </c>
      <c r="EY26" s="4">
        <v>0</v>
      </c>
      <c r="EZ26" s="8">
        <f t="shared" si="49"/>
        <v>0</v>
      </c>
      <c r="FA26">
        <v>65.925590169890597</v>
      </c>
    </row>
    <row r="27" spans="1:157" ht="16.899999999999999" customHeight="1" x14ac:dyDescent="0.2">
      <c r="A27" s="1" t="s">
        <v>1050</v>
      </c>
      <c r="B27" s="15">
        <v>5</v>
      </c>
      <c r="C27" s="93" t="s">
        <v>98</v>
      </c>
      <c r="D27" s="1">
        <v>512</v>
      </c>
      <c r="E27" s="1">
        <v>349</v>
      </c>
      <c r="F27" s="22">
        <f t="shared" si="0"/>
        <v>430.5</v>
      </c>
      <c r="G27" s="19">
        <f t="shared" si="1"/>
        <v>14.555803797198996</v>
      </c>
      <c r="H27" s="77"/>
      <c r="I27" s="77"/>
      <c r="J27" s="77"/>
      <c r="K27" s="77"/>
      <c r="L27" s="77"/>
      <c r="M27" s="22">
        <v>147.3112430222339</v>
      </c>
      <c r="N27" s="13">
        <v>2</v>
      </c>
      <c r="O27" s="22">
        <f t="shared" si="2"/>
        <v>17.75</v>
      </c>
      <c r="P27" s="3">
        <v>4.9000000000000004</v>
      </c>
      <c r="Q27" s="4">
        <v>5.0999999999999996</v>
      </c>
      <c r="R27" s="8">
        <f t="shared" si="3"/>
        <v>5</v>
      </c>
      <c r="S27" s="3">
        <v>14.3</v>
      </c>
      <c r="T27" s="4">
        <v>11.2</v>
      </c>
      <c r="U27" s="8">
        <f t="shared" si="4"/>
        <v>12.75</v>
      </c>
      <c r="V27" s="4">
        <v>0</v>
      </c>
      <c r="W27" s="4">
        <v>0</v>
      </c>
      <c r="X27" s="8">
        <f t="shared" si="5"/>
        <v>0</v>
      </c>
      <c r="Y27" s="4">
        <v>0</v>
      </c>
      <c r="Z27" s="4">
        <v>0</v>
      </c>
      <c r="AA27" s="8">
        <f t="shared" si="6"/>
        <v>0</v>
      </c>
      <c r="AB27" s="4">
        <v>0</v>
      </c>
      <c r="AC27" s="4">
        <v>0</v>
      </c>
      <c r="AD27" s="8">
        <f t="shared" si="7"/>
        <v>0</v>
      </c>
      <c r="AE27" s="4">
        <v>0</v>
      </c>
      <c r="AF27" s="4">
        <v>0</v>
      </c>
      <c r="AG27" s="8">
        <f t="shared" si="8"/>
        <v>0</v>
      </c>
      <c r="AH27" s="4">
        <v>0</v>
      </c>
      <c r="AI27" s="4">
        <v>0</v>
      </c>
      <c r="AJ27" s="8">
        <f t="shared" si="9"/>
        <v>0</v>
      </c>
      <c r="AK27" s="4">
        <v>0</v>
      </c>
      <c r="AL27" s="4">
        <v>0</v>
      </c>
      <c r="AM27" s="8">
        <f t="shared" si="10"/>
        <v>0</v>
      </c>
      <c r="AN27" s="4">
        <v>0</v>
      </c>
      <c r="AO27" s="4">
        <v>0</v>
      </c>
      <c r="AP27" s="8">
        <f t="shared" si="11"/>
        <v>0</v>
      </c>
      <c r="AQ27" s="4">
        <v>0</v>
      </c>
      <c r="AR27" s="4">
        <v>0</v>
      </c>
      <c r="AS27" s="8">
        <f t="shared" si="12"/>
        <v>0</v>
      </c>
      <c r="AT27" s="4">
        <v>0</v>
      </c>
      <c r="AU27" s="4">
        <v>0</v>
      </c>
      <c r="AV27" s="8">
        <f t="shared" si="13"/>
        <v>0</v>
      </c>
      <c r="AW27" s="4">
        <v>0</v>
      </c>
      <c r="AX27" s="4">
        <v>0</v>
      </c>
      <c r="AY27" s="8">
        <f t="shared" si="14"/>
        <v>0</v>
      </c>
      <c r="AZ27" s="4">
        <v>0</v>
      </c>
      <c r="BA27" s="4">
        <v>0</v>
      </c>
      <c r="BB27" s="8">
        <f t="shared" si="15"/>
        <v>0</v>
      </c>
      <c r="BC27" s="4">
        <v>0</v>
      </c>
      <c r="BD27" s="4">
        <v>0</v>
      </c>
      <c r="BE27" s="8">
        <f t="shared" si="16"/>
        <v>0</v>
      </c>
      <c r="BF27" s="4">
        <v>0</v>
      </c>
      <c r="BG27" s="4">
        <v>0</v>
      </c>
      <c r="BH27" s="8">
        <f t="shared" si="17"/>
        <v>0</v>
      </c>
      <c r="BI27" s="4">
        <v>0</v>
      </c>
      <c r="BJ27" s="4">
        <v>0</v>
      </c>
      <c r="BK27" s="8">
        <f t="shared" si="18"/>
        <v>0</v>
      </c>
      <c r="BL27" s="4">
        <v>0</v>
      </c>
      <c r="BM27" s="4">
        <v>0</v>
      </c>
      <c r="BN27" s="8">
        <f t="shared" si="19"/>
        <v>0</v>
      </c>
      <c r="BO27" s="4">
        <v>0</v>
      </c>
      <c r="BP27" s="4">
        <v>0</v>
      </c>
      <c r="BQ27" s="8">
        <f t="shared" si="20"/>
        <v>0</v>
      </c>
      <c r="BR27" s="4">
        <v>0</v>
      </c>
      <c r="BS27" s="4">
        <v>0</v>
      </c>
      <c r="BT27" s="8">
        <f t="shared" si="21"/>
        <v>0</v>
      </c>
      <c r="BU27" s="4">
        <v>0</v>
      </c>
      <c r="BV27" s="4">
        <v>0</v>
      </c>
      <c r="BW27" s="8">
        <f t="shared" si="22"/>
        <v>0</v>
      </c>
      <c r="BX27" s="4">
        <v>0</v>
      </c>
      <c r="BY27" s="4">
        <v>0</v>
      </c>
      <c r="BZ27" s="8">
        <f t="shared" si="23"/>
        <v>0</v>
      </c>
      <c r="CA27" s="4">
        <v>0</v>
      </c>
      <c r="CB27" s="4">
        <v>0</v>
      </c>
      <c r="CC27" s="8">
        <f t="shared" si="24"/>
        <v>0</v>
      </c>
      <c r="CD27" s="4">
        <v>0</v>
      </c>
      <c r="CE27" s="4">
        <v>0</v>
      </c>
      <c r="CF27" s="8">
        <f t="shared" si="25"/>
        <v>0</v>
      </c>
      <c r="CG27" s="4">
        <v>0</v>
      </c>
      <c r="CH27" s="4">
        <v>0</v>
      </c>
      <c r="CI27" s="8">
        <f t="shared" si="26"/>
        <v>0</v>
      </c>
      <c r="CJ27" s="4">
        <v>0</v>
      </c>
      <c r="CK27" s="4">
        <v>0</v>
      </c>
      <c r="CL27" s="8">
        <f t="shared" si="27"/>
        <v>0</v>
      </c>
      <c r="CM27" s="4">
        <v>0</v>
      </c>
      <c r="CN27" s="4">
        <v>0</v>
      </c>
      <c r="CO27" s="8">
        <f t="shared" si="28"/>
        <v>0</v>
      </c>
      <c r="CP27" s="4">
        <v>0</v>
      </c>
      <c r="CQ27" s="4">
        <v>0</v>
      </c>
      <c r="CR27" s="8">
        <f t="shared" si="29"/>
        <v>0</v>
      </c>
      <c r="CS27" s="4">
        <v>0</v>
      </c>
      <c r="CT27" s="4">
        <v>0</v>
      </c>
      <c r="CU27" s="8">
        <f t="shared" si="30"/>
        <v>0</v>
      </c>
      <c r="CV27" s="4">
        <v>0</v>
      </c>
      <c r="CW27" s="4">
        <v>0</v>
      </c>
      <c r="CX27" s="8">
        <f t="shared" si="31"/>
        <v>0</v>
      </c>
      <c r="CY27" s="4">
        <v>0</v>
      </c>
      <c r="CZ27" s="4">
        <v>0</v>
      </c>
      <c r="DA27" s="8">
        <f t="shared" si="32"/>
        <v>0</v>
      </c>
      <c r="DB27" s="4">
        <v>0</v>
      </c>
      <c r="DC27" s="4">
        <v>0</v>
      </c>
      <c r="DD27" s="8">
        <f t="shared" si="33"/>
        <v>0</v>
      </c>
      <c r="DE27" s="4">
        <v>0</v>
      </c>
      <c r="DF27" s="4">
        <v>0</v>
      </c>
      <c r="DG27" s="8">
        <f t="shared" si="34"/>
        <v>0</v>
      </c>
      <c r="DH27" s="4">
        <v>0</v>
      </c>
      <c r="DI27" s="4">
        <v>0</v>
      </c>
      <c r="DJ27" s="8">
        <f t="shared" si="35"/>
        <v>0</v>
      </c>
      <c r="DK27" s="4">
        <v>0</v>
      </c>
      <c r="DL27" s="4">
        <v>0</v>
      </c>
      <c r="DM27" s="8">
        <f t="shared" si="36"/>
        <v>0</v>
      </c>
      <c r="DN27" s="4">
        <v>0</v>
      </c>
      <c r="DO27" s="4">
        <v>0</v>
      </c>
      <c r="DP27" s="8">
        <f t="shared" si="37"/>
        <v>0</v>
      </c>
      <c r="DQ27" s="4">
        <v>0</v>
      </c>
      <c r="DR27" s="4">
        <v>0</v>
      </c>
      <c r="DS27" s="8">
        <f t="shared" si="38"/>
        <v>0</v>
      </c>
      <c r="DT27" s="4">
        <v>0</v>
      </c>
      <c r="DU27" s="4">
        <v>0</v>
      </c>
      <c r="DV27" s="8">
        <f t="shared" si="39"/>
        <v>0</v>
      </c>
      <c r="DW27" s="4">
        <v>0</v>
      </c>
      <c r="DX27" s="4">
        <v>0</v>
      </c>
      <c r="DY27" s="8">
        <f t="shared" si="40"/>
        <v>0</v>
      </c>
      <c r="DZ27" s="4">
        <v>0</v>
      </c>
      <c r="EA27" s="4">
        <v>0</v>
      </c>
      <c r="EB27" s="8">
        <f t="shared" si="41"/>
        <v>0</v>
      </c>
      <c r="EC27" s="4">
        <v>0</v>
      </c>
      <c r="ED27" s="4">
        <v>0</v>
      </c>
      <c r="EE27" s="8">
        <f t="shared" si="42"/>
        <v>0</v>
      </c>
      <c r="EF27" s="4">
        <v>0</v>
      </c>
      <c r="EG27" s="4">
        <v>0</v>
      </c>
      <c r="EH27" s="8">
        <f t="shared" si="43"/>
        <v>0</v>
      </c>
      <c r="EI27" s="4">
        <v>0</v>
      </c>
      <c r="EJ27" s="4">
        <v>0</v>
      </c>
      <c r="EK27" s="8">
        <f t="shared" si="44"/>
        <v>0</v>
      </c>
      <c r="EL27" s="4">
        <v>0</v>
      </c>
      <c r="EM27" s="4">
        <v>0</v>
      </c>
      <c r="EN27" s="8">
        <f t="shared" si="45"/>
        <v>0</v>
      </c>
      <c r="EO27" s="4">
        <v>0</v>
      </c>
      <c r="EP27" s="4">
        <v>0</v>
      </c>
      <c r="EQ27" s="8">
        <f t="shared" si="46"/>
        <v>0</v>
      </c>
      <c r="ER27" s="4">
        <v>0</v>
      </c>
      <c r="ES27" s="4">
        <v>0</v>
      </c>
      <c r="ET27" s="8">
        <f t="shared" si="47"/>
        <v>0</v>
      </c>
      <c r="EU27" s="4">
        <v>0</v>
      </c>
      <c r="EV27" s="4">
        <v>0</v>
      </c>
      <c r="EW27" s="8">
        <f t="shared" si="48"/>
        <v>0</v>
      </c>
      <c r="EX27" s="4">
        <v>0</v>
      </c>
      <c r="EY27" s="4">
        <v>0</v>
      </c>
      <c r="EZ27" s="8">
        <f t="shared" si="49"/>
        <v>0</v>
      </c>
      <c r="FA27">
        <v>77.075270103195663</v>
      </c>
    </row>
    <row r="28" spans="1:157" ht="16.899999999999999" customHeight="1" x14ac:dyDescent="0.2">
      <c r="A28" s="1" t="s">
        <v>1049</v>
      </c>
      <c r="B28" s="15">
        <v>5</v>
      </c>
      <c r="C28" s="93" t="s">
        <v>1080</v>
      </c>
      <c r="D28" s="1">
        <v>182</v>
      </c>
      <c r="E28" s="1">
        <v>151</v>
      </c>
      <c r="F28" s="22">
        <f t="shared" si="0"/>
        <v>166.5</v>
      </c>
      <c r="G28" s="19">
        <f t="shared" si="1"/>
        <v>2.1773004235244908</v>
      </c>
      <c r="H28" s="77"/>
      <c r="I28" s="77"/>
      <c r="J28" s="77"/>
      <c r="K28" s="77"/>
      <c r="L28" s="77"/>
      <c r="M28" s="22">
        <v>12.650800916924398</v>
      </c>
      <c r="N28" s="13">
        <v>8</v>
      </c>
      <c r="O28" s="22">
        <f t="shared" si="2"/>
        <v>11.250000000000002</v>
      </c>
      <c r="P28" s="3">
        <v>1.5</v>
      </c>
      <c r="Q28" s="4">
        <v>1.7</v>
      </c>
      <c r="R28" s="8">
        <f t="shared" si="3"/>
        <v>1.6</v>
      </c>
      <c r="S28" s="3">
        <v>1.4</v>
      </c>
      <c r="T28" s="4">
        <v>1.3</v>
      </c>
      <c r="U28" s="8">
        <f t="shared" si="4"/>
        <v>1.35</v>
      </c>
      <c r="V28" s="4">
        <v>1.5</v>
      </c>
      <c r="W28" s="4">
        <v>1.5</v>
      </c>
      <c r="X28" s="8">
        <f t="shared" si="5"/>
        <v>1.5</v>
      </c>
      <c r="Y28" s="4">
        <v>1</v>
      </c>
      <c r="Z28" s="4">
        <v>0.9</v>
      </c>
      <c r="AA28" s="8">
        <f t="shared" si="6"/>
        <v>0.95</v>
      </c>
      <c r="AB28" s="4">
        <v>1.4</v>
      </c>
      <c r="AC28" s="4">
        <v>1.4</v>
      </c>
      <c r="AD28" s="8">
        <f t="shared" si="7"/>
        <v>1.4</v>
      </c>
      <c r="AE28" s="4">
        <v>1.4</v>
      </c>
      <c r="AF28" s="4">
        <v>1.4</v>
      </c>
      <c r="AG28" s="8">
        <f t="shared" si="8"/>
        <v>1.4</v>
      </c>
      <c r="AH28" s="4">
        <v>1.5</v>
      </c>
      <c r="AI28" s="4">
        <v>1.6</v>
      </c>
      <c r="AJ28" s="8">
        <f t="shared" si="9"/>
        <v>1.55</v>
      </c>
      <c r="AK28" s="4">
        <v>1.5</v>
      </c>
      <c r="AL28" s="4">
        <v>1.5</v>
      </c>
      <c r="AM28" s="8">
        <f t="shared" si="10"/>
        <v>1.5</v>
      </c>
      <c r="AN28" s="4">
        <v>0</v>
      </c>
      <c r="AO28" s="4">
        <v>0</v>
      </c>
      <c r="AP28" s="8">
        <f t="shared" si="11"/>
        <v>0</v>
      </c>
      <c r="AQ28" s="4">
        <v>0</v>
      </c>
      <c r="AR28" s="4">
        <v>0</v>
      </c>
      <c r="AS28" s="8">
        <f t="shared" si="12"/>
        <v>0</v>
      </c>
      <c r="AT28" s="4">
        <v>0</v>
      </c>
      <c r="AU28" s="4">
        <v>0</v>
      </c>
      <c r="AV28" s="8">
        <f t="shared" si="13"/>
        <v>0</v>
      </c>
      <c r="AW28" s="4">
        <v>0</v>
      </c>
      <c r="AX28" s="4">
        <v>0</v>
      </c>
      <c r="AY28" s="8">
        <f t="shared" si="14"/>
        <v>0</v>
      </c>
      <c r="AZ28" s="4">
        <v>0</v>
      </c>
      <c r="BA28" s="4">
        <v>0</v>
      </c>
      <c r="BB28" s="8">
        <f t="shared" si="15"/>
        <v>0</v>
      </c>
      <c r="BC28" s="4">
        <v>0</v>
      </c>
      <c r="BD28" s="4">
        <v>0</v>
      </c>
      <c r="BE28" s="8">
        <f t="shared" si="16"/>
        <v>0</v>
      </c>
      <c r="BF28" s="4">
        <v>0</v>
      </c>
      <c r="BG28" s="4">
        <v>0</v>
      </c>
      <c r="BH28" s="8">
        <f t="shared" si="17"/>
        <v>0</v>
      </c>
      <c r="BI28" s="4">
        <v>0</v>
      </c>
      <c r="BJ28" s="4">
        <v>0</v>
      </c>
      <c r="BK28" s="8">
        <f t="shared" si="18"/>
        <v>0</v>
      </c>
      <c r="BL28" s="4">
        <v>0</v>
      </c>
      <c r="BM28" s="4">
        <v>0</v>
      </c>
      <c r="BN28" s="8">
        <f t="shared" si="19"/>
        <v>0</v>
      </c>
      <c r="BO28" s="4">
        <v>0</v>
      </c>
      <c r="BP28" s="4">
        <v>0</v>
      </c>
      <c r="BQ28" s="8">
        <f t="shared" si="20"/>
        <v>0</v>
      </c>
      <c r="BR28" s="4">
        <v>0</v>
      </c>
      <c r="BS28" s="4">
        <v>0</v>
      </c>
      <c r="BT28" s="8">
        <f t="shared" si="21"/>
        <v>0</v>
      </c>
      <c r="BU28" s="4">
        <v>0</v>
      </c>
      <c r="BV28" s="4">
        <v>0</v>
      </c>
      <c r="BW28" s="8">
        <f t="shared" si="22"/>
        <v>0</v>
      </c>
      <c r="BX28" s="4">
        <v>0</v>
      </c>
      <c r="BY28" s="4">
        <v>0</v>
      </c>
      <c r="BZ28" s="8">
        <f t="shared" si="23"/>
        <v>0</v>
      </c>
      <c r="CA28" s="4">
        <v>0</v>
      </c>
      <c r="CB28" s="4">
        <v>0</v>
      </c>
      <c r="CC28" s="8">
        <f t="shared" si="24"/>
        <v>0</v>
      </c>
      <c r="CD28" s="4">
        <v>0</v>
      </c>
      <c r="CE28" s="4">
        <v>0</v>
      </c>
      <c r="CF28" s="8">
        <f t="shared" si="25"/>
        <v>0</v>
      </c>
      <c r="CG28" s="4">
        <v>0</v>
      </c>
      <c r="CH28" s="4">
        <v>0</v>
      </c>
      <c r="CI28" s="8">
        <f t="shared" si="26"/>
        <v>0</v>
      </c>
      <c r="CJ28" s="4">
        <v>0</v>
      </c>
      <c r="CK28" s="4">
        <v>0</v>
      </c>
      <c r="CL28" s="8">
        <f t="shared" si="27"/>
        <v>0</v>
      </c>
      <c r="CM28" s="4">
        <v>0</v>
      </c>
      <c r="CN28" s="4">
        <v>0</v>
      </c>
      <c r="CO28" s="8">
        <f t="shared" si="28"/>
        <v>0</v>
      </c>
      <c r="CP28" s="4">
        <v>0</v>
      </c>
      <c r="CQ28" s="4">
        <v>0</v>
      </c>
      <c r="CR28" s="8">
        <f t="shared" si="29"/>
        <v>0</v>
      </c>
      <c r="CS28" s="4">
        <v>0</v>
      </c>
      <c r="CT28" s="4">
        <v>0</v>
      </c>
      <c r="CU28" s="8">
        <f t="shared" si="30"/>
        <v>0</v>
      </c>
      <c r="CV28" s="4">
        <v>0</v>
      </c>
      <c r="CW28" s="4">
        <v>0</v>
      </c>
      <c r="CX28" s="8">
        <f t="shared" si="31"/>
        <v>0</v>
      </c>
      <c r="CY28" s="4">
        <v>0</v>
      </c>
      <c r="CZ28" s="4">
        <v>0</v>
      </c>
      <c r="DA28" s="8">
        <f t="shared" si="32"/>
        <v>0</v>
      </c>
      <c r="DB28" s="4">
        <v>0</v>
      </c>
      <c r="DC28" s="4">
        <v>0</v>
      </c>
      <c r="DD28" s="8">
        <f t="shared" si="33"/>
        <v>0</v>
      </c>
      <c r="DE28" s="4">
        <v>0</v>
      </c>
      <c r="DF28" s="4">
        <v>0</v>
      </c>
      <c r="DG28" s="8">
        <f t="shared" si="34"/>
        <v>0</v>
      </c>
      <c r="DH28" s="4">
        <v>0</v>
      </c>
      <c r="DI28" s="4">
        <v>0</v>
      </c>
      <c r="DJ28" s="8">
        <f t="shared" si="35"/>
        <v>0</v>
      </c>
      <c r="DK28" s="4">
        <v>0</v>
      </c>
      <c r="DL28" s="4">
        <v>0</v>
      </c>
      <c r="DM28" s="8">
        <f t="shared" si="36"/>
        <v>0</v>
      </c>
      <c r="DN28" s="4">
        <v>0</v>
      </c>
      <c r="DO28" s="4">
        <v>0</v>
      </c>
      <c r="DP28" s="8">
        <f t="shared" si="37"/>
        <v>0</v>
      </c>
      <c r="DQ28" s="4">
        <v>0</v>
      </c>
      <c r="DR28" s="4">
        <v>0</v>
      </c>
      <c r="DS28" s="8">
        <f t="shared" si="38"/>
        <v>0</v>
      </c>
      <c r="DT28" s="4">
        <v>0</v>
      </c>
      <c r="DU28" s="4">
        <v>0</v>
      </c>
      <c r="DV28" s="8">
        <f t="shared" si="39"/>
        <v>0</v>
      </c>
      <c r="DW28" s="4">
        <v>0</v>
      </c>
      <c r="DX28" s="4">
        <v>0</v>
      </c>
      <c r="DY28" s="8">
        <f t="shared" si="40"/>
        <v>0</v>
      </c>
      <c r="DZ28" s="4">
        <v>0</v>
      </c>
      <c r="EA28" s="4">
        <v>0</v>
      </c>
      <c r="EB28" s="8">
        <f t="shared" si="41"/>
        <v>0</v>
      </c>
      <c r="EC28" s="4">
        <v>0</v>
      </c>
      <c r="ED28" s="4">
        <v>0</v>
      </c>
      <c r="EE28" s="8">
        <f t="shared" si="42"/>
        <v>0</v>
      </c>
      <c r="EF28" s="4">
        <v>0</v>
      </c>
      <c r="EG28" s="4">
        <v>0</v>
      </c>
      <c r="EH28" s="8">
        <f t="shared" si="43"/>
        <v>0</v>
      </c>
      <c r="EI28" s="4">
        <v>0</v>
      </c>
      <c r="EJ28" s="4">
        <v>0</v>
      </c>
      <c r="EK28" s="8">
        <f t="shared" si="44"/>
        <v>0</v>
      </c>
      <c r="EL28" s="4">
        <v>0</v>
      </c>
      <c r="EM28" s="4">
        <v>0</v>
      </c>
      <c r="EN28" s="8">
        <f t="shared" si="45"/>
        <v>0</v>
      </c>
      <c r="EO28" s="4">
        <v>0</v>
      </c>
      <c r="EP28" s="4">
        <v>0</v>
      </c>
      <c r="EQ28" s="8">
        <f t="shared" si="46"/>
        <v>0</v>
      </c>
      <c r="ER28" s="4">
        <v>0</v>
      </c>
      <c r="ES28" s="4">
        <v>0</v>
      </c>
      <c r="ET28" s="8">
        <f t="shared" si="47"/>
        <v>0</v>
      </c>
      <c r="EU28" s="4">
        <v>0</v>
      </c>
      <c r="EV28" s="4">
        <v>0</v>
      </c>
      <c r="EW28" s="8">
        <f t="shared" si="48"/>
        <v>0</v>
      </c>
      <c r="EX28" s="4">
        <v>0</v>
      </c>
      <c r="EY28" s="4">
        <v>0</v>
      </c>
      <c r="EZ28" s="8">
        <f t="shared" si="49"/>
        <v>0</v>
      </c>
      <c r="FA28">
        <v>3.5501870999747616</v>
      </c>
    </row>
    <row r="29" spans="1:157" ht="16.899999999999999" customHeight="1" x14ac:dyDescent="0.2">
      <c r="A29" s="1" t="s">
        <v>1048</v>
      </c>
      <c r="B29" s="15">
        <v>5</v>
      </c>
      <c r="C29" s="93" t="s">
        <v>113</v>
      </c>
      <c r="D29" s="1">
        <v>185</v>
      </c>
      <c r="E29" s="1">
        <v>164</v>
      </c>
      <c r="F29" s="22">
        <f t="shared" si="0"/>
        <v>174.5</v>
      </c>
      <c r="G29" s="19">
        <f t="shared" si="1"/>
        <v>2.3915570424993149</v>
      </c>
      <c r="H29" s="77"/>
      <c r="I29" s="77"/>
      <c r="J29" s="77"/>
      <c r="K29" s="77"/>
      <c r="L29" s="77"/>
      <c r="M29" s="22">
        <v>18.792614554692442</v>
      </c>
      <c r="N29" s="13">
        <v>19</v>
      </c>
      <c r="O29" s="22">
        <f t="shared" si="2"/>
        <v>18.05</v>
      </c>
      <c r="P29" s="3">
        <v>1.9</v>
      </c>
      <c r="Q29" s="4">
        <v>1.5</v>
      </c>
      <c r="R29" s="8">
        <f t="shared" si="3"/>
        <v>1.7</v>
      </c>
      <c r="S29" s="3">
        <v>0.8</v>
      </c>
      <c r="T29" s="4">
        <v>0.7</v>
      </c>
      <c r="U29" s="8">
        <f t="shared" si="4"/>
        <v>0.75</v>
      </c>
      <c r="V29" s="4">
        <v>0.5</v>
      </c>
      <c r="W29" s="4">
        <v>0.5</v>
      </c>
      <c r="X29" s="8">
        <f t="shared" si="5"/>
        <v>0.5</v>
      </c>
      <c r="Y29" s="4">
        <v>0.5</v>
      </c>
      <c r="Z29" s="4">
        <v>0.5</v>
      </c>
      <c r="AA29" s="8">
        <f t="shared" si="6"/>
        <v>0.5</v>
      </c>
      <c r="AB29" s="4">
        <v>0.5</v>
      </c>
      <c r="AC29" s="4">
        <v>0.5</v>
      </c>
      <c r="AD29" s="8">
        <f t="shared" si="7"/>
        <v>0.5</v>
      </c>
      <c r="AE29" s="4">
        <v>0.7</v>
      </c>
      <c r="AF29" s="4">
        <v>0.6</v>
      </c>
      <c r="AG29" s="8">
        <f t="shared" si="8"/>
        <v>0.64999999999999991</v>
      </c>
      <c r="AH29" s="4">
        <v>0.5</v>
      </c>
      <c r="AI29" s="4">
        <v>0.6</v>
      </c>
      <c r="AJ29" s="8">
        <f t="shared" si="9"/>
        <v>0.55000000000000004</v>
      </c>
      <c r="AK29" s="4">
        <v>0.4</v>
      </c>
      <c r="AL29" s="4">
        <v>0.4</v>
      </c>
      <c r="AM29" s="8">
        <f t="shared" si="10"/>
        <v>0.4</v>
      </c>
      <c r="AN29" s="4">
        <v>0.7</v>
      </c>
      <c r="AO29" s="4">
        <v>0.7</v>
      </c>
      <c r="AP29" s="8">
        <f t="shared" si="11"/>
        <v>0.7</v>
      </c>
      <c r="AQ29" s="4">
        <v>0.4</v>
      </c>
      <c r="AR29" s="4">
        <v>0.4</v>
      </c>
      <c r="AS29" s="8">
        <f t="shared" si="12"/>
        <v>0.4</v>
      </c>
      <c r="AT29" s="4">
        <v>0.9</v>
      </c>
      <c r="AU29" s="4">
        <v>1</v>
      </c>
      <c r="AV29" s="8">
        <f t="shared" si="13"/>
        <v>0.95</v>
      </c>
      <c r="AW29" s="4">
        <v>2.6</v>
      </c>
      <c r="AX29" s="4">
        <v>2.6</v>
      </c>
      <c r="AY29" s="8">
        <f t="shared" si="14"/>
        <v>2.6</v>
      </c>
      <c r="AZ29" s="4">
        <v>0.7</v>
      </c>
      <c r="BA29" s="4">
        <v>0.7</v>
      </c>
      <c r="BB29" s="8">
        <f t="shared" si="15"/>
        <v>0.7</v>
      </c>
      <c r="BC29" s="4">
        <v>0.6</v>
      </c>
      <c r="BD29" s="4">
        <v>0.6</v>
      </c>
      <c r="BE29" s="8">
        <f t="shared" si="16"/>
        <v>0.6</v>
      </c>
      <c r="BF29" s="4">
        <v>0.7</v>
      </c>
      <c r="BG29" s="4">
        <v>0.6</v>
      </c>
      <c r="BH29" s="8">
        <f t="shared" si="17"/>
        <v>0.64999999999999991</v>
      </c>
      <c r="BI29" s="4">
        <v>1.3</v>
      </c>
      <c r="BJ29" s="4">
        <v>1.2</v>
      </c>
      <c r="BK29" s="8">
        <f t="shared" si="18"/>
        <v>1.25</v>
      </c>
      <c r="BL29" s="4">
        <v>1</v>
      </c>
      <c r="BM29" s="4">
        <v>1</v>
      </c>
      <c r="BN29" s="8">
        <f t="shared" si="19"/>
        <v>1</v>
      </c>
      <c r="BO29" s="4">
        <v>1.9</v>
      </c>
      <c r="BP29" s="4">
        <v>2</v>
      </c>
      <c r="BQ29" s="8">
        <f t="shared" si="20"/>
        <v>1.95</v>
      </c>
      <c r="BR29" s="4">
        <v>1.6</v>
      </c>
      <c r="BS29" s="4">
        <v>1.8</v>
      </c>
      <c r="BT29" s="8">
        <f t="shared" si="21"/>
        <v>1.7000000000000002</v>
      </c>
      <c r="BU29" s="4">
        <v>0</v>
      </c>
      <c r="BV29" s="4">
        <v>0</v>
      </c>
      <c r="BW29" s="8">
        <f t="shared" si="22"/>
        <v>0</v>
      </c>
      <c r="BX29" s="4">
        <v>0</v>
      </c>
      <c r="BY29" s="4">
        <v>0</v>
      </c>
      <c r="BZ29" s="8">
        <f t="shared" si="23"/>
        <v>0</v>
      </c>
      <c r="CA29" s="4">
        <v>0</v>
      </c>
      <c r="CB29" s="4">
        <v>0</v>
      </c>
      <c r="CC29" s="8">
        <f t="shared" si="24"/>
        <v>0</v>
      </c>
      <c r="CD29" s="4">
        <v>0</v>
      </c>
      <c r="CE29" s="4">
        <v>0</v>
      </c>
      <c r="CF29" s="8">
        <f t="shared" si="25"/>
        <v>0</v>
      </c>
      <c r="CG29" s="4">
        <v>0</v>
      </c>
      <c r="CH29" s="4">
        <v>0</v>
      </c>
      <c r="CI29" s="8">
        <f t="shared" si="26"/>
        <v>0</v>
      </c>
      <c r="CJ29" s="4">
        <v>0</v>
      </c>
      <c r="CK29" s="4">
        <v>0</v>
      </c>
      <c r="CL29" s="8">
        <f t="shared" si="27"/>
        <v>0</v>
      </c>
      <c r="CM29" s="4">
        <v>0</v>
      </c>
      <c r="CN29" s="4">
        <v>0</v>
      </c>
      <c r="CO29" s="8">
        <f t="shared" si="28"/>
        <v>0</v>
      </c>
      <c r="CP29" s="4">
        <v>0</v>
      </c>
      <c r="CQ29" s="4">
        <v>0</v>
      </c>
      <c r="CR29" s="8">
        <f t="shared" si="29"/>
        <v>0</v>
      </c>
      <c r="CS29" s="4">
        <v>0</v>
      </c>
      <c r="CT29" s="4">
        <v>0</v>
      </c>
      <c r="CU29" s="8">
        <f t="shared" si="30"/>
        <v>0</v>
      </c>
      <c r="CV29" s="4">
        <v>0</v>
      </c>
      <c r="CW29" s="4">
        <v>0</v>
      </c>
      <c r="CX29" s="8">
        <f t="shared" si="31"/>
        <v>0</v>
      </c>
      <c r="CY29" s="4">
        <v>0</v>
      </c>
      <c r="CZ29" s="4">
        <v>0</v>
      </c>
      <c r="DA29" s="8">
        <f t="shared" si="32"/>
        <v>0</v>
      </c>
      <c r="DB29" s="4">
        <v>0</v>
      </c>
      <c r="DC29" s="4">
        <v>0</v>
      </c>
      <c r="DD29" s="8">
        <f t="shared" si="33"/>
        <v>0</v>
      </c>
      <c r="DE29" s="4">
        <v>0</v>
      </c>
      <c r="DF29" s="4">
        <v>0</v>
      </c>
      <c r="DG29" s="8">
        <f t="shared" si="34"/>
        <v>0</v>
      </c>
      <c r="DH29" s="4">
        <v>0</v>
      </c>
      <c r="DI29" s="4">
        <v>0</v>
      </c>
      <c r="DJ29" s="8">
        <f t="shared" si="35"/>
        <v>0</v>
      </c>
      <c r="DK29" s="4">
        <v>0</v>
      </c>
      <c r="DL29" s="4">
        <v>0</v>
      </c>
      <c r="DM29" s="8">
        <f t="shared" si="36"/>
        <v>0</v>
      </c>
      <c r="DN29" s="4">
        <v>0</v>
      </c>
      <c r="DO29" s="4">
        <v>0</v>
      </c>
      <c r="DP29" s="8">
        <f t="shared" si="37"/>
        <v>0</v>
      </c>
      <c r="DQ29" s="4">
        <v>0</v>
      </c>
      <c r="DR29" s="4">
        <v>0</v>
      </c>
      <c r="DS29" s="8">
        <f t="shared" si="38"/>
        <v>0</v>
      </c>
      <c r="DT29" s="4">
        <v>0</v>
      </c>
      <c r="DU29" s="4">
        <v>0</v>
      </c>
      <c r="DV29" s="8">
        <f t="shared" si="39"/>
        <v>0</v>
      </c>
      <c r="DW29" s="4">
        <v>0</v>
      </c>
      <c r="DX29" s="4">
        <v>0</v>
      </c>
      <c r="DY29" s="8">
        <f t="shared" si="40"/>
        <v>0</v>
      </c>
      <c r="DZ29" s="4">
        <v>0</v>
      </c>
      <c r="EA29" s="4">
        <v>0</v>
      </c>
      <c r="EB29" s="8">
        <f t="shared" si="41"/>
        <v>0</v>
      </c>
      <c r="EC29" s="4">
        <v>0</v>
      </c>
      <c r="ED29" s="4">
        <v>0</v>
      </c>
      <c r="EE29" s="8">
        <f t="shared" si="42"/>
        <v>0</v>
      </c>
      <c r="EF29" s="4">
        <v>0</v>
      </c>
      <c r="EG29" s="4">
        <v>0</v>
      </c>
      <c r="EH29" s="8">
        <f t="shared" si="43"/>
        <v>0</v>
      </c>
      <c r="EI29" s="4">
        <v>0</v>
      </c>
      <c r="EJ29" s="4">
        <v>0</v>
      </c>
      <c r="EK29" s="8">
        <f t="shared" si="44"/>
        <v>0</v>
      </c>
      <c r="EL29" s="4">
        <v>0</v>
      </c>
      <c r="EM29" s="4">
        <v>0</v>
      </c>
      <c r="EN29" s="8">
        <f t="shared" si="45"/>
        <v>0</v>
      </c>
      <c r="EO29" s="4">
        <v>0</v>
      </c>
      <c r="EP29" s="4">
        <v>0</v>
      </c>
      <c r="EQ29" s="8">
        <f t="shared" si="46"/>
        <v>0</v>
      </c>
      <c r="ER29" s="4">
        <v>0</v>
      </c>
      <c r="ES29" s="4">
        <v>0</v>
      </c>
      <c r="ET29" s="8">
        <f t="shared" si="47"/>
        <v>0</v>
      </c>
      <c r="EU29" s="4">
        <v>0</v>
      </c>
      <c r="EV29" s="4">
        <v>0</v>
      </c>
      <c r="EW29" s="8">
        <f t="shared" si="48"/>
        <v>0</v>
      </c>
      <c r="EX29" s="4">
        <v>0</v>
      </c>
      <c r="EY29" s="4">
        <v>0</v>
      </c>
      <c r="EZ29" s="8">
        <f t="shared" si="49"/>
        <v>0</v>
      </c>
      <c r="FA29">
        <v>8.978865962760624</v>
      </c>
    </row>
    <row r="30" spans="1:157" ht="16.899999999999999" customHeight="1" x14ac:dyDescent="0.2">
      <c r="A30" s="1" t="s">
        <v>1047</v>
      </c>
      <c r="B30" s="15">
        <v>5</v>
      </c>
      <c r="C30" s="93" t="s">
        <v>1081</v>
      </c>
      <c r="D30" s="1">
        <v>205</v>
      </c>
      <c r="E30" s="1">
        <v>190</v>
      </c>
      <c r="F30" s="22">
        <f t="shared" si="0"/>
        <v>197.5</v>
      </c>
      <c r="G30" s="19">
        <f t="shared" si="1"/>
        <v>3.0635437111021719</v>
      </c>
      <c r="H30" s="77"/>
      <c r="I30" s="77"/>
      <c r="J30" s="77"/>
      <c r="K30" s="77"/>
      <c r="L30" s="77"/>
      <c r="M30" s="22">
        <v>14.427764261611125</v>
      </c>
      <c r="N30" s="13">
        <v>13</v>
      </c>
      <c r="O30" s="22">
        <f t="shared" si="2"/>
        <v>13.9</v>
      </c>
      <c r="P30" s="3">
        <v>0.7</v>
      </c>
      <c r="Q30" s="4">
        <v>0.7</v>
      </c>
      <c r="R30" s="8">
        <f t="shared" si="3"/>
        <v>0.7</v>
      </c>
      <c r="S30" s="3">
        <v>1.5</v>
      </c>
      <c r="T30" s="4">
        <v>1.5</v>
      </c>
      <c r="U30" s="8">
        <f t="shared" si="4"/>
        <v>1.5</v>
      </c>
      <c r="V30" s="4">
        <v>1.5</v>
      </c>
      <c r="W30" s="4">
        <v>1.5</v>
      </c>
      <c r="X30" s="8">
        <f t="shared" si="5"/>
        <v>1.5</v>
      </c>
      <c r="Y30" s="4">
        <v>0.4</v>
      </c>
      <c r="Z30" s="4">
        <v>0.4</v>
      </c>
      <c r="AA30" s="8">
        <f t="shared" si="6"/>
        <v>0.4</v>
      </c>
      <c r="AB30" s="4">
        <v>0.3</v>
      </c>
      <c r="AC30" s="4">
        <v>0.3</v>
      </c>
      <c r="AD30" s="8">
        <f t="shared" si="7"/>
        <v>0.3</v>
      </c>
      <c r="AE30" s="4">
        <v>1.3</v>
      </c>
      <c r="AF30" s="4">
        <v>1.3</v>
      </c>
      <c r="AG30" s="8">
        <f t="shared" si="8"/>
        <v>1.3</v>
      </c>
      <c r="AH30" s="4">
        <v>1.1000000000000001</v>
      </c>
      <c r="AI30" s="4">
        <v>1.1000000000000001</v>
      </c>
      <c r="AJ30" s="8">
        <f t="shared" si="9"/>
        <v>1.1000000000000001</v>
      </c>
      <c r="AK30" s="4">
        <v>0.3</v>
      </c>
      <c r="AL30" s="4">
        <v>0.3</v>
      </c>
      <c r="AM30" s="8">
        <f t="shared" si="10"/>
        <v>0.3</v>
      </c>
      <c r="AN30" s="4">
        <v>0.6</v>
      </c>
      <c r="AO30" s="4">
        <v>0.6</v>
      </c>
      <c r="AP30" s="8">
        <f t="shared" si="11"/>
        <v>0.6</v>
      </c>
      <c r="AQ30" s="4">
        <v>1.4</v>
      </c>
      <c r="AR30" s="4">
        <v>1.4</v>
      </c>
      <c r="AS30" s="8">
        <f t="shared" si="12"/>
        <v>1.4</v>
      </c>
      <c r="AT30" s="4">
        <v>1.5</v>
      </c>
      <c r="AU30" s="4">
        <v>1.5</v>
      </c>
      <c r="AV30" s="8">
        <f t="shared" si="13"/>
        <v>1.5</v>
      </c>
      <c r="AW30" s="4">
        <v>1.9</v>
      </c>
      <c r="AX30" s="4">
        <v>1.9</v>
      </c>
      <c r="AY30" s="8">
        <f t="shared" si="14"/>
        <v>1.9</v>
      </c>
      <c r="AZ30" s="4">
        <v>1.4</v>
      </c>
      <c r="BA30" s="4">
        <v>1.4</v>
      </c>
      <c r="BB30" s="8">
        <f t="shared" si="15"/>
        <v>1.4</v>
      </c>
      <c r="BC30" s="4">
        <v>0</v>
      </c>
      <c r="BD30" s="4">
        <v>0</v>
      </c>
      <c r="BE30" s="8">
        <f t="shared" si="16"/>
        <v>0</v>
      </c>
      <c r="BF30" s="4">
        <v>0</v>
      </c>
      <c r="BG30" s="4">
        <v>0</v>
      </c>
      <c r="BH30" s="8">
        <f t="shared" si="17"/>
        <v>0</v>
      </c>
      <c r="BI30" s="4">
        <v>0</v>
      </c>
      <c r="BJ30" s="4">
        <v>0</v>
      </c>
      <c r="BK30" s="8">
        <f t="shared" si="18"/>
        <v>0</v>
      </c>
      <c r="BL30" s="4">
        <v>0</v>
      </c>
      <c r="BM30" s="4">
        <v>0</v>
      </c>
      <c r="BN30" s="8">
        <f t="shared" si="19"/>
        <v>0</v>
      </c>
      <c r="BO30" s="4">
        <v>0</v>
      </c>
      <c r="BP30" s="4">
        <v>0</v>
      </c>
      <c r="BQ30" s="8">
        <f t="shared" si="20"/>
        <v>0</v>
      </c>
      <c r="BR30" s="4">
        <v>0</v>
      </c>
      <c r="BS30" s="4">
        <v>0</v>
      </c>
      <c r="BT30" s="8">
        <f t="shared" si="21"/>
        <v>0</v>
      </c>
      <c r="BU30" s="4">
        <v>0</v>
      </c>
      <c r="BV30" s="4">
        <v>0</v>
      </c>
      <c r="BW30" s="8">
        <f t="shared" si="22"/>
        <v>0</v>
      </c>
      <c r="BX30" s="4">
        <v>0</v>
      </c>
      <c r="BY30" s="4">
        <v>0</v>
      </c>
      <c r="BZ30" s="8">
        <f t="shared" si="23"/>
        <v>0</v>
      </c>
      <c r="CA30" s="4">
        <v>0</v>
      </c>
      <c r="CB30" s="4">
        <v>0</v>
      </c>
      <c r="CC30" s="8">
        <f t="shared" si="24"/>
        <v>0</v>
      </c>
      <c r="CD30" s="4">
        <v>0</v>
      </c>
      <c r="CE30" s="4">
        <v>0</v>
      </c>
      <c r="CF30" s="8">
        <f t="shared" si="25"/>
        <v>0</v>
      </c>
      <c r="CG30" s="4">
        <v>0</v>
      </c>
      <c r="CH30" s="4">
        <v>0</v>
      </c>
      <c r="CI30" s="8">
        <f t="shared" si="26"/>
        <v>0</v>
      </c>
      <c r="CJ30" s="4">
        <v>0</v>
      </c>
      <c r="CK30" s="4">
        <v>0</v>
      </c>
      <c r="CL30" s="8">
        <f t="shared" si="27"/>
        <v>0</v>
      </c>
      <c r="CM30" s="4">
        <v>0</v>
      </c>
      <c r="CN30" s="4">
        <v>0</v>
      </c>
      <c r="CO30" s="8">
        <f t="shared" si="28"/>
        <v>0</v>
      </c>
      <c r="CP30" s="4">
        <v>0</v>
      </c>
      <c r="CQ30" s="4">
        <v>0</v>
      </c>
      <c r="CR30" s="8">
        <f t="shared" si="29"/>
        <v>0</v>
      </c>
      <c r="CS30" s="4">
        <v>0</v>
      </c>
      <c r="CT30" s="4">
        <v>0</v>
      </c>
      <c r="CU30" s="8">
        <f t="shared" si="30"/>
        <v>0</v>
      </c>
      <c r="CV30" s="4">
        <v>0</v>
      </c>
      <c r="CW30" s="4">
        <v>0</v>
      </c>
      <c r="CX30" s="8">
        <f t="shared" si="31"/>
        <v>0</v>
      </c>
      <c r="CY30" s="4">
        <v>0</v>
      </c>
      <c r="CZ30" s="4">
        <v>0</v>
      </c>
      <c r="DA30" s="8">
        <f t="shared" si="32"/>
        <v>0</v>
      </c>
      <c r="DB30" s="4">
        <v>0</v>
      </c>
      <c r="DC30" s="4">
        <v>0</v>
      </c>
      <c r="DD30" s="8">
        <f t="shared" si="33"/>
        <v>0</v>
      </c>
      <c r="DE30" s="4">
        <v>0</v>
      </c>
      <c r="DF30" s="4">
        <v>0</v>
      </c>
      <c r="DG30" s="8">
        <f t="shared" si="34"/>
        <v>0</v>
      </c>
      <c r="DH30" s="4">
        <v>0</v>
      </c>
      <c r="DI30" s="4">
        <v>0</v>
      </c>
      <c r="DJ30" s="8">
        <f t="shared" si="35"/>
        <v>0</v>
      </c>
      <c r="DK30" s="4">
        <v>0</v>
      </c>
      <c r="DL30" s="4">
        <v>0</v>
      </c>
      <c r="DM30" s="8">
        <f t="shared" si="36"/>
        <v>0</v>
      </c>
      <c r="DN30" s="4">
        <v>0</v>
      </c>
      <c r="DO30" s="4">
        <v>0</v>
      </c>
      <c r="DP30" s="8">
        <f t="shared" si="37"/>
        <v>0</v>
      </c>
      <c r="DQ30" s="4">
        <v>0</v>
      </c>
      <c r="DR30" s="4">
        <v>0</v>
      </c>
      <c r="DS30" s="8">
        <f t="shared" si="38"/>
        <v>0</v>
      </c>
      <c r="DT30" s="4">
        <v>0</v>
      </c>
      <c r="DU30" s="4">
        <v>0</v>
      </c>
      <c r="DV30" s="8">
        <f t="shared" si="39"/>
        <v>0</v>
      </c>
      <c r="DW30" s="4">
        <v>0</v>
      </c>
      <c r="DX30" s="4">
        <v>0</v>
      </c>
      <c r="DY30" s="8">
        <f t="shared" si="40"/>
        <v>0</v>
      </c>
      <c r="DZ30" s="4">
        <v>0</v>
      </c>
      <c r="EA30" s="4">
        <v>0</v>
      </c>
      <c r="EB30" s="8">
        <f t="shared" si="41"/>
        <v>0</v>
      </c>
      <c r="EC30" s="4">
        <v>0</v>
      </c>
      <c r="ED30" s="4">
        <v>0</v>
      </c>
      <c r="EE30" s="8">
        <f t="shared" si="42"/>
        <v>0</v>
      </c>
      <c r="EF30" s="4">
        <v>0</v>
      </c>
      <c r="EG30" s="4">
        <v>0</v>
      </c>
      <c r="EH30" s="8">
        <f t="shared" si="43"/>
        <v>0</v>
      </c>
      <c r="EI30" s="4">
        <v>0</v>
      </c>
      <c r="EJ30" s="4">
        <v>0</v>
      </c>
      <c r="EK30" s="8">
        <f t="shared" si="44"/>
        <v>0</v>
      </c>
      <c r="EL30" s="4">
        <v>0</v>
      </c>
      <c r="EM30" s="4">
        <v>0</v>
      </c>
      <c r="EN30" s="8">
        <f t="shared" si="45"/>
        <v>0</v>
      </c>
      <c r="EO30" s="4">
        <v>0</v>
      </c>
      <c r="EP30" s="4">
        <v>0</v>
      </c>
      <c r="EQ30" s="8">
        <f t="shared" si="46"/>
        <v>0</v>
      </c>
      <c r="ER30" s="4">
        <v>0</v>
      </c>
      <c r="ES30" s="4">
        <v>0</v>
      </c>
      <c r="ET30" s="8">
        <f t="shared" si="47"/>
        <v>0</v>
      </c>
      <c r="EU30" s="4">
        <v>0</v>
      </c>
      <c r="EV30" s="4">
        <v>0</v>
      </c>
      <c r="EW30" s="8">
        <f t="shared" si="48"/>
        <v>0</v>
      </c>
      <c r="EX30" s="4">
        <v>0</v>
      </c>
      <c r="EY30" s="4">
        <v>0</v>
      </c>
      <c r="EZ30" s="8">
        <f t="shared" si="49"/>
        <v>0</v>
      </c>
      <c r="FA30">
        <v>30.002356400815835</v>
      </c>
    </row>
    <row r="31" spans="1:157" ht="16.899999999999999" customHeight="1" x14ac:dyDescent="0.2">
      <c r="A31" s="2" t="s">
        <v>1051</v>
      </c>
      <c r="B31" s="16">
        <v>5</v>
      </c>
      <c r="C31" s="93" t="s">
        <v>115</v>
      </c>
      <c r="D31" s="1">
        <v>309</v>
      </c>
      <c r="E31" s="1">
        <v>268</v>
      </c>
      <c r="F31" s="22">
        <f t="shared" si="0"/>
        <v>288.5</v>
      </c>
      <c r="G31" s="19">
        <f t="shared" si="1"/>
        <v>6.5370456285437264</v>
      </c>
      <c r="H31" s="77"/>
      <c r="I31" s="77"/>
      <c r="J31" s="77"/>
      <c r="K31" s="77"/>
      <c r="L31" s="77"/>
      <c r="M31" s="22">
        <v>199.86419763056563</v>
      </c>
      <c r="N31" s="12">
        <v>4</v>
      </c>
      <c r="O31" s="22">
        <f t="shared" si="2"/>
        <v>31.499999999999996</v>
      </c>
      <c r="P31" s="3">
        <v>8.1</v>
      </c>
      <c r="Q31" s="4">
        <v>9.1999999999999993</v>
      </c>
      <c r="R31" s="8">
        <f t="shared" si="3"/>
        <v>8.6499999999999986</v>
      </c>
      <c r="S31" s="3">
        <v>6.5</v>
      </c>
      <c r="T31" s="4">
        <v>6.9</v>
      </c>
      <c r="U31" s="8">
        <f t="shared" si="4"/>
        <v>6.7</v>
      </c>
      <c r="V31" s="4">
        <v>6.6</v>
      </c>
      <c r="W31" s="4">
        <v>6.6</v>
      </c>
      <c r="X31" s="8">
        <f t="shared" si="5"/>
        <v>6.6</v>
      </c>
      <c r="Y31" s="4">
        <v>9.4</v>
      </c>
      <c r="Z31" s="4">
        <v>9.6999999999999993</v>
      </c>
      <c r="AA31" s="8">
        <f t="shared" si="6"/>
        <v>9.5500000000000007</v>
      </c>
      <c r="AB31" s="4">
        <v>0</v>
      </c>
      <c r="AC31" s="4">
        <v>0</v>
      </c>
      <c r="AD31" s="8">
        <f t="shared" si="7"/>
        <v>0</v>
      </c>
      <c r="AE31" s="4">
        <v>0</v>
      </c>
      <c r="AF31" s="4">
        <v>0</v>
      </c>
      <c r="AG31" s="8">
        <f t="shared" si="8"/>
        <v>0</v>
      </c>
      <c r="AH31" s="4">
        <v>0</v>
      </c>
      <c r="AI31" s="4">
        <v>0</v>
      </c>
      <c r="AJ31" s="8">
        <f t="shared" si="9"/>
        <v>0</v>
      </c>
      <c r="AK31" s="4">
        <v>0</v>
      </c>
      <c r="AL31" s="4">
        <v>0</v>
      </c>
      <c r="AM31" s="8">
        <f t="shared" si="10"/>
        <v>0</v>
      </c>
      <c r="AN31" s="4">
        <v>0</v>
      </c>
      <c r="AO31" s="4">
        <v>0</v>
      </c>
      <c r="AP31" s="8">
        <f t="shared" si="11"/>
        <v>0</v>
      </c>
      <c r="AQ31" s="4">
        <v>0</v>
      </c>
      <c r="AR31" s="4">
        <v>0</v>
      </c>
      <c r="AS31" s="8">
        <f t="shared" si="12"/>
        <v>0</v>
      </c>
      <c r="AT31" s="4">
        <v>0</v>
      </c>
      <c r="AU31" s="4">
        <v>0</v>
      </c>
      <c r="AV31" s="8">
        <f t="shared" si="13"/>
        <v>0</v>
      </c>
      <c r="AW31" s="4">
        <v>0</v>
      </c>
      <c r="AX31" s="4">
        <v>0</v>
      </c>
      <c r="AY31" s="8">
        <f t="shared" si="14"/>
        <v>0</v>
      </c>
      <c r="AZ31" s="4">
        <v>0</v>
      </c>
      <c r="BA31" s="4">
        <v>0</v>
      </c>
      <c r="BB31" s="8">
        <f t="shared" si="15"/>
        <v>0</v>
      </c>
      <c r="BC31" s="4">
        <v>0</v>
      </c>
      <c r="BD31" s="4">
        <v>0</v>
      </c>
      <c r="BE31" s="8">
        <f t="shared" si="16"/>
        <v>0</v>
      </c>
      <c r="BF31" s="4">
        <v>0</v>
      </c>
      <c r="BG31" s="4">
        <v>0</v>
      </c>
      <c r="BH31" s="8">
        <f t="shared" si="17"/>
        <v>0</v>
      </c>
      <c r="BI31" s="4">
        <v>0</v>
      </c>
      <c r="BJ31" s="4">
        <v>0</v>
      </c>
      <c r="BK31" s="8">
        <f t="shared" si="18"/>
        <v>0</v>
      </c>
      <c r="BL31" s="4">
        <v>0</v>
      </c>
      <c r="BM31" s="4">
        <v>0</v>
      </c>
      <c r="BN31" s="8">
        <f t="shared" si="19"/>
        <v>0</v>
      </c>
      <c r="BO31" s="4">
        <v>0</v>
      </c>
      <c r="BP31" s="4">
        <v>0</v>
      </c>
      <c r="BQ31" s="8">
        <f t="shared" si="20"/>
        <v>0</v>
      </c>
      <c r="BR31" s="4">
        <v>0</v>
      </c>
      <c r="BS31" s="4">
        <v>0</v>
      </c>
      <c r="BT31" s="8">
        <f t="shared" si="21"/>
        <v>0</v>
      </c>
      <c r="BU31" s="4">
        <v>0</v>
      </c>
      <c r="BV31" s="4">
        <v>0</v>
      </c>
      <c r="BW31" s="8">
        <f t="shared" si="22"/>
        <v>0</v>
      </c>
      <c r="BX31" s="4">
        <v>0</v>
      </c>
      <c r="BY31" s="4">
        <v>0</v>
      </c>
      <c r="BZ31" s="8">
        <f t="shared" si="23"/>
        <v>0</v>
      </c>
      <c r="CA31" s="4">
        <v>0</v>
      </c>
      <c r="CB31" s="4">
        <v>0</v>
      </c>
      <c r="CC31" s="8">
        <f t="shared" si="24"/>
        <v>0</v>
      </c>
      <c r="CD31" s="4">
        <v>0</v>
      </c>
      <c r="CE31" s="4">
        <v>0</v>
      </c>
      <c r="CF31" s="8">
        <f t="shared" si="25"/>
        <v>0</v>
      </c>
      <c r="CG31" s="4">
        <v>0</v>
      </c>
      <c r="CH31" s="4">
        <v>0</v>
      </c>
      <c r="CI31" s="8">
        <f t="shared" si="26"/>
        <v>0</v>
      </c>
      <c r="CJ31" s="4">
        <v>0</v>
      </c>
      <c r="CK31" s="4">
        <v>0</v>
      </c>
      <c r="CL31" s="8">
        <f t="shared" si="27"/>
        <v>0</v>
      </c>
      <c r="CM31" s="4">
        <v>0</v>
      </c>
      <c r="CN31" s="4">
        <v>0</v>
      </c>
      <c r="CO31" s="8">
        <f t="shared" si="28"/>
        <v>0</v>
      </c>
      <c r="CP31" s="4">
        <v>0</v>
      </c>
      <c r="CQ31" s="4">
        <v>0</v>
      </c>
      <c r="CR31" s="8">
        <f t="shared" si="29"/>
        <v>0</v>
      </c>
      <c r="CS31" s="4">
        <v>0</v>
      </c>
      <c r="CT31" s="4">
        <v>0</v>
      </c>
      <c r="CU31" s="8">
        <f t="shared" si="30"/>
        <v>0</v>
      </c>
      <c r="CV31" s="4">
        <v>0</v>
      </c>
      <c r="CW31" s="4">
        <v>0</v>
      </c>
      <c r="CX31" s="8">
        <f t="shared" si="31"/>
        <v>0</v>
      </c>
      <c r="CY31" s="4">
        <v>0</v>
      </c>
      <c r="CZ31" s="4">
        <v>0</v>
      </c>
      <c r="DA31" s="8">
        <f t="shared" si="32"/>
        <v>0</v>
      </c>
      <c r="DB31" s="4">
        <v>0</v>
      </c>
      <c r="DC31" s="4">
        <v>0</v>
      </c>
      <c r="DD31" s="8">
        <f t="shared" si="33"/>
        <v>0</v>
      </c>
      <c r="DE31" s="4">
        <v>0</v>
      </c>
      <c r="DF31" s="4">
        <v>0</v>
      </c>
      <c r="DG31" s="8">
        <f t="shared" si="34"/>
        <v>0</v>
      </c>
      <c r="DH31" s="4">
        <v>0</v>
      </c>
      <c r="DI31" s="4">
        <v>0</v>
      </c>
      <c r="DJ31" s="8">
        <f t="shared" si="35"/>
        <v>0</v>
      </c>
      <c r="DK31" s="4">
        <v>0</v>
      </c>
      <c r="DL31" s="4">
        <v>0</v>
      </c>
      <c r="DM31" s="8">
        <f t="shared" si="36"/>
        <v>0</v>
      </c>
      <c r="DN31" s="4">
        <v>0</v>
      </c>
      <c r="DO31" s="4">
        <v>0</v>
      </c>
      <c r="DP31" s="8">
        <f t="shared" si="37"/>
        <v>0</v>
      </c>
      <c r="DQ31" s="4">
        <v>0</v>
      </c>
      <c r="DR31" s="4">
        <v>0</v>
      </c>
      <c r="DS31" s="8">
        <f t="shared" si="38"/>
        <v>0</v>
      </c>
      <c r="DT31" s="4">
        <v>0</v>
      </c>
      <c r="DU31" s="4">
        <v>0</v>
      </c>
      <c r="DV31" s="8">
        <f t="shared" si="39"/>
        <v>0</v>
      </c>
      <c r="DW31" s="4">
        <v>0</v>
      </c>
      <c r="DX31" s="4">
        <v>0</v>
      </c>
      <c r="DY31" s="8">
        <f t="shared" si="40"/>
        <v>0</v>
      </c>
      <c r="DZ31" s="4">
        <v>0</v>
      </c>
      <c r="EA31" s="4">
        <v>0</v>
      </c>
      <c r="EB31" s="8">
        <f t="shared" si="41"/>
        <v>0</v>
      </c>
      <c r="EC31" s="4">
        <v>0</v>
      </c>
      <c r="ED31" s="4">
        <v>0</v>
      </c>
      <c r="EE31" s="8">
        <f t="shared" si="42"/>
        <v>0</v>
      </c>
      <c r="EF31" s="4">
        <v>0</v>
      </c>
      <c r="EG31" s="4">
        <v>0</v>
      </c>
      <c r="EH31" s="8">
        <f t="shared" si="43"/>
        <v>0</v>
      </c>
      <c r="EI31" s="4">
        <v>0</v>
      </c>
      <c r="EJ31" s="4">
        <v>0</v>
      </c>
      <c r="EK31" s="8">
        <f t="shared" si="44"/>
        <v>0</v>
      </c>
      <c r="EL31" s="4">
        <v>0</v>
      </c>
      <c r="EM31" s="4">
        <v>0</v>
      </c>
      <c r="EN31" s="8">
        <f t="shared" si="45"/>
        <v>0</v>
      </c>
      <c r="EO31" s="4">
        <v>0</v>
      </c>
      <c r="EP31" s="4">
        <v>0</v>
      </c>
      <c r="EQ31" s="8">
        <f t="shared" si="46"/>
        <v>0</v>
      </c>
      <c r="ER31" s="4">
        <v>0</v>
      </c>
      <c r="ES31" s="4">
        <v>0</v>
      </c>
      <c r="ET31" s="8">
        <f t="shared" si="47"/>
        <v>0</v>
      </c>
      <c r="EU31" s="4">
        <v>0</v>
      </c>
      <c r="EV31" s="4">
        <v>0</v>
      </c>
      <c r="EW31" s="8">
        <f t="shared" si="48"/>
        <v>0</v>
      </c>
      <c r="EX31" s="4">
        <v>0</v>
      </c>
      <c r="EY31" s="4">
        <v>0</v>
      </c>
      <c r="EZ31" s="8">
        <f t="shared" si="49"/>
        <v>0</v>
      </c>
      <c r="FA31">
        <v>120.16972297725289</v>
      </c>
    </row>
    <row r="32" spans="1:157" ht="16.899999999999999" customHeight="1" x14ac:dyDescent="0.2">
      <c r="A32" s="1" t="s">
        <v>1046</v>
      </c>
      <c r="B32" s="15">
        <v>6</v>
      </c>
      <c r="C32" s="93" t="s">
        <v>1082</v>
      </c>
      <c r="D32" s="1">
        <v>223</v>
      </c>
      <c r="E32" s="1">
        <v>220</v>
      </c>
      <c r="F32" s="22">
        <f t="shared" si="0"/>
        <v>221.5</v>
      </c>
      <c r="G32" s="19">
        <f t="shared" si="1"/>
        <v>3.8533401042146456</v>
      </c>
      <c r="H32" s="77"/>
      <c r="I32" s="77"/>
      <c r="J32" s="77"/>
      <c r="K32" s="77"/>
      <c r="L32" s="77"/>
      <c r="M32" s="22">
        <v>58.898971768583152</v>
      </c>
      <c r="N32" s="12">
        <v>12</v>
      </c>
      <c r="O32" s="22">
        <f t="shared" si="2"/>
        <v>27.75</v>
      </c>
      <c r="P32" s="3">
        <v>3</v>
      </c>
      <c r="Q32" s="4">
        <v>4</v>
      </c>
      <c r="R32" s="8">
        <f t="shared" si="3"/>
        <v>3.5</v>
      </c>
      <c r="S32" s="3">
        <v>1.7</v>
      </c>
      <c r="T32" s="4">
        <v>1.7</v>
      </c>
      <c r="U32" s="8">
        <f t="shared" si="4"/>
        <v>1.7</v>
      </c>
      <c r="V32" s="4">
        <v>3.9</v>
      </c>
      <c r="W32" s="4">
        <v>2.9</v>
      </c>
      <c r="X32" s="8">
        <f t="shared" si="5"/>
        <v>3.4</v>
      </c>
      <c r="Y32" s="4">
        <v>0.9</v>
      </c>
      <c r="Z32" s="4">
        <v>0.9</v>
      </c>
      <c r="AA32" s="8">
        <f t="shared" si="6"/>
        <v>0.9</v>
      </c>
      <c r="AB32" s="4">
        <v>3</v>
      </c>
      <c r="AC32" s="4">
        <v>3</v>
      </c>
      <c r="AD32" s="8">
        <f t="shared" si="7"/>
        <v>3</v>
      </c>
      <c r="AE32" s="4">
        <v>1.5</v>
      </c>
      <c r="AF32" s="4">
        <v>1.5</v>
      </c>
      <c r="AG32" s="8">
        <f t="shared" si="8"/>
        <v>1.5</v>
      </c>
      <c r="AH32" s="4">
        <v>2.2999999999999998</v>
      </c>
      <c r="AI32" s="4">
        <v>2.2000000000000002</v>
      </c>
      <c r="AJ32" s="8">
        <f t="shared" si="9"/>
        <v>2.25</v>
      </c>
      <c r="AK32" s="4">
        <v>2.2999999999999998</v>
      </c>
      <c r="AL32" s="4">
        <v>2.2999999999999998</v>
      </c>
      <c r="AM32" s="8">
        <f t="shared" si="10"/>
        <v>2.2999999999999998</v>
      </c>
      <c r="AN32" s="4">
        <v>2.1</v>
      </c>
      <c r="AO32" s="4">
        <v>2.1</v>
      </c>
      <c r="AP32" s="8">
        <f t="shared" si="11"/>
        <v>2.1</v>
      </c>
      <c r="AQ32" s="4">
        <v>2.6</v>
      </c>
      <c r="AR32" s="4">
        <v>2.8</v>
      </c>
      <c r="AS32" s="8">
        <f t="shared" si="12"/>
        <v>2.7</v>
      </c>
      <c r="AT32" s="4">
        <v>4</v>
      </c>
      <c r="AU32" s="4">
        <v>3.4</v>
      </c>
      <c r="AV32" s="8">
        <f t="shared" si="13"/>
        <v>3.7</v>
      </c>
      <c r="AW32" s="4">
        <v>0.7</v>
      </c>
      <c r="AX32" s="4">
        <v>0.7</v>
      </c>
      <c r="AY32" s="8">
        <f t="shared" si="14"/>
        <v>0.7</v>
      </c>
      <c r="AZ32" s="4">
        <v>0</v>
      </c>
      <c r="BA32" s="4">
        <v>0</v>
      </c>
      <c r="BB32" s="8">
        <f t="shared" si="15"/>
        <v>0</v>
      </c>
      <c r="BC32" s="4">
        <v>0</v>
      </c>
      <c r="BD32" s="4">
        <v>0</v>
      </c>
      <c r="BE32" s="8">
        <f t="shared" si="16"/>
        <v>0</v>
      </c>
      <c r="BF32" s="4">
        <v>0</v>
      </c>
      <c r="BG32" s="4">
        <v>0</v>
      </c>
      <c r="BH32" s="8">
        <f t="shared" si="17"/>
        <v>0</v>
      </c>
      <c r="BI32" s="4">
        <v>0</v>
      </c>
      <c r="BJ32" s="4">
        <v>0</v>
      </c>
      <c r="BK32" s="8">
        <f t="shared" si="18"/>
        <v>0</v>
      </c>
      <c r="BL32" s="4">
        <v>0</v>
      </c>
      <c r="BM32" s="4">
        <v>0</v>
      </c>
      <c r="BN32" s="8">
        <f t="shared" si="19"/>
        <v>0</v>
      </c>
      <c r="BO32" s="4">
        <v>0</v>
      </c>
      <c r="BP32" s="4">
        <v>0</v>
      </c>
      <c r="BQ32" s="8">
        <f t="shared" si="20"/>
        <v>0</v>
      </c>
      <c r="BR32" s="4">
        <v>0</v>
      </c>
      <c r="BS32" s="4">
        <v>0</v>
      </c>
      <c r="BT32" s="8">
        <f t="shared" si="21"/>
        <v>0</v>
      </c>
      <c r="BU32" s="4">
        <v>0</v>
      </c>
      <c r="BV32" s="4">
        <v>0</v>
      </c>
      <c r="BW32" s="8">
        <f t="shared" si="22"/>
        <v>0</v>
      </c>
      <c r="BX32" s="4">
        <v>0</v>
      </c>
      <c r="BY32" s="4">
        <v>0</v>
      </c>
      <c r="BZ32" s="8">
        <f t="shared" si="23"/>
        <v>0</v>
      </c>
      <c r="CA32" s="4">
        <v>0</v>
      </c>
      <c r="CB32" s="4">
        <v>0</v>
      </c>
      <c r="CC32" s="8">
        <f t="shared" si="24"/>
        <v>0</v>
      </c>
      <c r="CD32" s="4">
        <v>0</v>
      </c>
      <c r="CE32" s="4">
        <v>0</v>
      </c>
      <c r="CF32" s="8">
        <f t="shared" si="25"/>
        <v>0</v>
      </c>
      <c r="CG32" s="4">
        <v>0</v>
      </c>
      <c r="CH32" s="4">
        <v>0</v>
      </c>
      <c r="CI32" s="8">
        <f t="shared" si="26"/>
        <v>0</v>
      </c>
      <c r="CJ32" s="4">
        <v>0</v>
      </c>
      <c r="CK32" s="4">
        <v>0</v>
      </c>
      <c r="CL32" s="8">
        <f t="shared" si="27"/>
        <v>0</v>
      </c>
      <c r="CM32" s="4">
        <v>0</v>
      </c>
      <c r="CN32" s="4">
        <v>0</v>
      </c>
      <c r="CO32" s="8">
        <f t="shared" si="28"/>
        <v>0</v>
      </c>
      <c r="CP32" s="4">
        <v>0</v>
      </c>
      <c r="CQ32" s="4">
        <v>0</v>
      </c>
      <c r="CR32" s="8">
        <f t="shared" si="29"/>
        <v>0</v>
      </c>
      <c r="CS32" s="4">
        <v>0</v>
      </c>
      <c r="CT32" s="4">
        <v>0</v>
      </c>
      <c r="CU32" s="8">
        <f t="shared" si="30"/>
        <v>0</v>
      </c>
      <c r="CV32" s="4">
        <v>0</v>
      </c>
      <c r="CW32" s="4">
        <v>0</v>
      </c>
      <c r="CX32" s="8">
        <f t="shared" si="31"/>
        <v>0</v>
      </c>
      <c r="CY32" s="4">
        <v>0</v>
      </c>
      <c r="CZ32" s="4">
        <v>0</v>
      </c>
      <c r="DA32" s="8">
        <f t="shared" si="32"/>
        <v>0</v>
      </c>
      <c r="DB32" s="4">
        <v>0</v>
      </c>
      <c r="DC32" s="4">
        <v>0</v>
      </c>
      <c r="DD32" s="8">
        <f t="shared" si="33"/>
        <v>0</v>
      </c>
      <c r="DE32" s="4">
        <v>0</v>
      </c>
      <c r="DF32" s="4">
        <v>0</v>
      </c>
      <c r="DG32" s="8">
        <f t="shared" si="34"/>
        <v>0</v>
      </c>
      <c r="DH32" s="4">
        <v>0</v>
      </c>
      <c r="DI32" s="4">
        <v>0</v>
      </c>
      <c r="DJ32" s="8">
        <f t="shared" si="35"/>
        <v>0</v>
      </c>
      <c r="DK32" s="4">
        <v>0</v>
      </c>
      <c r="DL32" s="4">
        <v>0</v>
      </c>
      <c r="DM32" s="8">
        <f t="shared" si="36"/>
        <v>0</v>
      </c>
      <c r="DN32" s="4">
        <v>0</v>
      </c>
      <c r="DO32" s="4">
        <v>0</v>
      </c>
      <c r="DP32" s="8">
        <f t="shared" si="37"/>
        <v>0</v>
      </c>
      <c r="DQ32" s="4">
        <v>0</v>
      </c>
      <c r="DR32" s="4">
        <v>0</v>
      </c>
      <c r="DS32" s="8">
        <f t="shared" si="38"/>
        <v>0</v>
      </c>
      <c r="DT32" s="4">
        <v>0</v>
      </c>
      <c r="DU32" s="4">
        <v>0</v>
      </c>
      <c r="DV32" s="8">
        <f t="shared" si="39"/>
        <v>0</v>
      </c>
      <c r="DW32" s="4">
        <v>0</v>
      </c>
      <c r="DX32" s="4">
        <v>0</v>
      </c>
      <c r="DY32" s="8">
        <f t="shared" si="40"/>
        <v>0</v>
      </c>
      <c r="DZ32" s="4">
        <v>0</v>
      </c>
      <c r="EA32" s="4">
        <v>0</v>
      </c>
      <c r="EB32" s="8">
        <f t="shared" si="41"/>
        <v>0</v>
      </c>
      <c r="EC32" s="4">
        <v>0</v>
      </c>
      <c r="ED32" s="4">
        <v>0</v>
      </c>
      <c r="EE32" s="8">
        <f t="shared" si="42"/>
        <v>0</v>
      </c>
      <c r="EF32" s="4">
        <v>0</v>
      </c>
      <c r="EG32" s="4">
        <v>0</v>
      </c>
      <c r="EH32" s="8">
        <f t="shared" si="43"/>
        <v>0</v>
      </c>
      <c r="EI32" s="4">
        <v>0</v>
      </c>
      <c r="EJ32" s="4">
        <v>0</v>
      </c>
      <c r="EK32" s="8">
        <f t="shared" si="44"/>
        <v>0</v>
      </c>
      <c r="EL32" s="4">
        <v>0</v>
      </c>
      <c r="EM32" s="4">
        <v>0</v>
      </c>
      <c r="EN32" s="8">
        <f t="shared" si="45"/>
        <v>0</v>
      </c>
      <c r="EO32" s="4">
        <v>0</v>
      </c>
      <c r="EP32" s="4">
        <v>0</v>
      </c>
      <c r="EQ32" s="8">
        <f t="shared" si="46"/>
        <v>0</v>
      </c>
      <c r="ER32" s="4">
        <v>0</v>
      </c>
      <c r="ES32" s="4">
        <v>0</v>
      </c>
      <c r="ET32" s="8">
        <f t="shared" si="47"/>
        <v>0</v>
      </c>
      <c r="EU32" s="4">
        <v>0</v>
      </c>
      <c r="EV32" s="4">
        <v>0</v>
      </c>
      <c r="EW32" s="8">
        <f t="shared" si="48"/>
        <v>0</v>
      </c>
      <c r="EX32" s="4">
        <v>0</v>
      </c>
      <c r="EY32" s="4">
        <v>0</v>
      </c>
      <c r="EZ32" s="8">
        <f t="shared" si="49"/>
        <v>0</v>
      </c>
      <c r="FA32">
        <v>47.602811090398248</v>
      </c>
    </row>
    <row r="33" spans="1:157" ht="16.899999999999999" customHeight="1" x14ac:dyDescent="0.2">
      <c r="A33" s="1" t="s">
        <v>1050</v>
      </c>
      <c r="B33" s="15">
        <v>6</v>
      </c>
      <c r="C33" s="93" t="s">
        <v>1083</v>
      </c>
      <c r="D33" s="1">
        <v>467</v>
      </c>
      <c r="E33" s="1">
        <v>443</v>
      </c>
      <c r="F33" s="22">
        <f t="shared" si="0"/>
        <v>455</v>
      </c>
      <c r="G33" s="19">
        <f t="shared" si="1"/>
        <v>16.259705477735675</v>
      </c>
      <c r="H33" s="77"/>
      <c r="I33" s="77"/>
      <c r="J33" s="77"/>
      <c r="K33" s="77"/>
      <c r="L33" s="77"/>
      <c r="M33" s="22">
        <v>93.825628094867653</v>
      </c>
      <c r="N33" s="12">
        <v>4</v>
      </c>
      <c r="O33" s="22">
        <f t="shared" si="2"/>
        <v>21.449999999999996</v>
      </c>
      <c r="P33" s="3">
        <v>7.9</v>
      </c>
      <c r="Q33" s="4">
        <v>6.3</v>
      </c>
      <c r="R33" s="8">
        <f t="shared" si="3"/>
        <v>7.1</v>
      </c>
      <c r="S33" s="3">
        <v>5.3</v>
      </c>
      <c r="T33" s="4">
        <v>5.0999999999999996</v>
      </c>
      <c r="U33" s="8">
        <f t="shared" si="4"/>
        <v>5.1999999999999993</v>
      </c>
      <c r="V33" s="4">
        <v>4.3</v>
      </c>
      <c r="W33" s="4">
        <v>4.3</v>
      </c>
      <c r="X33" s="8">
        <f t="shared" si="5"/>
        <v>4.3</v>
      </c>
      <c r="Y33" s="4">
        <v>4.4000000000000004</v>
      </c>
      <c r="Z33" s="4">
        <v>5.3</v>
      </c>
      <c r="AA33" s="8">
        <f t="shared" si="6"/>
        <v>4.8499999999999996</v>
      </c>
      <c r="AB33" s="4">
        <v>0</v>
      </c>
      <c r="AC33" s="4">
        <v>0</v>
      </c>
      <c r="AD33" s="8">
        <f t="shared" si="7"/>
        <v>0</v>
      </c>
      <c r="AE33" s="4">
        <v>0</v>
      </c>
      <c r="AF33" s="4">
        <v>0</v>
      </c>
      <c r="AG33" s="8">
        <f t="shared" si="8"/>
        <v>0</v>
      </c>
      <c r="AH33" s="4">
        <v>0</v>
      </c>
      <c r="AI33" s="4">
        <v>0</v>
      </c>
      <c r="AJ33" s="8">
        <f t="shared" si="9"/>
        <v>0</v>
      </c>
      <c r="AK33" s="4">
        <v>0</v>
      </c>
      <c r="AL33" s="4">
        <v>0</v>
      </c>
      <c r="AM33" s="8">
        <f t="shared" si="10"/>
        <v>0</v>
      </c>
      <c r="AN33" s="4">
        <v>0</v>
      </c>
      <c r="AO33" s="4">
        <v>0</v>
      </c>
      <c r="AP33" s="8">
        <f t="shared" si="11"/>
        <v>0</v>
      </c>
      <c r="AQ33" s="4">
        <v>0</v>
      </c>
      <c r="AR33" s="4">
        <v>0</v>
      </c>
      <c r="AS33" s="8">
        <f t="shared" si="12"/>
        <v>0</v>
      </c>
      <c r="AT33" s="4">
        <v>0</v>
      </c>
      <c r="AU33" s="4">
        <v>0</v>
      </c>
      <c r="AV33" s="8">
        <f t="shared" si="13"/>
        <v>0</v>
      </c>
      <c r="AW33" s="4">
        <v>0</v>
      </c>
      <c r="AX33" s="4">
        <v>0</v>
      </c>
      <c r="AY33" s="8">
        <f t="shared" si="14"/>
        <v>0</v>
      </c>
      <c r="AZ33" s="4">
        <v>0</v>
      </c>
      <c r="BA33" s="4">
        <v>0</v>
      </c>
      <c r="BB33" s="8">
        <f t="shared" si="15"/>
        <v>0</v>
      </c>
      <c r="BC33" s="4">
        <v>0</v>
      </c>
      <c r="BD33" s="4">
        <v>0</v>
      </c>
      <c r="BE33" s="8">
        <f t="shared" si="16"/>
        <v>0</v>
      </c>
      <c r="BF33" s="4">
        <v>0</v>
      </c>
      <c r="BG33" s="4">
        <v>0</v>
      </c>
      <c r="BH33" s="8">
        <f t="shared" si="17"/>
        <v>0</v>
      </c>
      <c r="BI33" s="4">
        <v>0</v>
      </c>
      <c r="BJ33" s="4">
        <v>0</v>
      </c>
      <c r="BK33" s="8">
        <f t="shared" si="18"/>
        <v>0</v>
      </c>
      <c r="BL33" s="4">
        <v>0</v>
      </c>
      <c r="BM33" s="4">
        <v>0</v>
      </c>
      <c r="BN33" s="8">
        <f t="shared" si="19"/>
        <v>0</v>
      </c>
      <c r="BO33" s="4">
        <v>0</v>
      </c>
      <c r="BP33" s="4">
        <v>0</v>
      </c>
      <c r="BQ33" s="8">
        <f t="shared" si="20"/>
        <v>0</v>
      </c>
      <c r="BR33" s="4">
        <v>0</v>
      </c>
      <c r="BS33" s="4">
        <v>0</v>
      </c>
      <c r="BT33" s="8">
        <f t="shared" si="21"/>
        <v>0</v>
      </c>
      <c r="BU33" s="4">
        <v>0</v>
      </c>
      <c r="BV33" s="4">
        <v>0</v>
      </c>
      <c r="BW33" s="8">
        <f t="shared" si="22"/>
        <v>0</v>
      </c>
      <c r="BX33" s="4">
        <v>0</v>
      </c>
      <c r="BY33" s="4">
        <v>0</v>
      </c>
      <c r="BZ33" s="8">
        <f t="shared" si="23"/>
        <v>0</v>
      </c>
      <c r="CA33" s="4">
        <v>0</v>
      </c>
      <c r="CB33" s="4">
        <v>0</v>
      </c>
      <c r="CC33" s="8">
        <f t="shared" si="24"/>
        <v>0</v>
      </c>
      <c r="CD33" s="4">
        <v>0</v>
      </c>
      <c r="CE33" s="4">
        <v>0</v>
      </c>
      <c r="CF33" s="8">
        <f t="shared" si="25"/>
        <v>0</v>
      </c>
      <c r="CG33" s="4">
        <v>0</v>
      </c>
      <c r="CH33" s="4">
        <v>0</v>
      </c>
      <c r="CI33" s="8">
        <f t="shared" si="26"/>
        <v>0</v>
      </c>
      <c r="CJ33" s="4">
        <v>0</v>
      </c>
      <c r="CK33" s="4">
        <v>0</v>
      </c>
      <c r="CL33" s="8">
        <f t="shared" si="27"/>
        <v>0</v>
      </c>
      <c r="CM33" s="4">
        <v>0</v>
      </c>
      <c r="CN33" s="4">
        <v>0</v>
      </c>
      <c r="CO33" s="8">
        <f t="shared" si="28"/>
        <v>0</v>
      </c>
      <c r="CP33" s="4">
        <v>0</v>
      </c>
      <c r="CQ33" s="4">
        <v>0</v>
      </c>
      <c r="CR33" s="8">
        <f t="shared" si="29"/>
        <v>0</v>
      </c>
      <c r="CS33" s="4">
        <v>0</v>
      </c>
      <c r="CT33" s="4">
        <v>0</v>
      </c>
      <c r="CU33" s="8">
        <f t="shared" si="30"/>
        <v>0</v>
      </c>
      <c r="CV33" s="4">
        <v>0</v>
      </c>
      <c r="CW33" s="4">
        <v>0</v>
      </c>
      <c r="CX33" s="8">
        <f t="shared" si="31"/>
        <v>0</v>
      </c>
      <c r="CY33" s="4">
        <v>0</v>
      </c>
      <c r="CZ33" s="4">
        <v>0</v>
      </c>
      <c r="DA33" s="8">
        <f t="shared" si="32"/>
        <v>0</v>
      </c>
      <c r="DB33" s="4">
        <v>0</v>
      </c>
      <c r="DC33" s="4">
        <v>0</v>
      </c>
      <c r="DD33" s="8">
        <f t="shared" si="33"/>
        <v>0</v>
      </c>
      <c r="DE33" s="4">
        <v>0</v>
      </c>
      <c r="DF33" s="4">
        <v>0</v>
      </c>
      <c r="DG33" s="8">
        <f t="shared" si="34"/>
        <v>0</v>
      </c>
      <c r="DH33" s="4">
        <v>0</v>
      </c>
      <c r="DI33" s="4">
        <v>0</v>
      </c>
      <c r="DJ33" s="8">
        <f t="shared" si="35"/>
        <v>0</v>
      </c>
      <c r="DK33" s="4">
        <v>0</v>
      </c>
      <c r="DL33" s="4">
        <v>0</v>
      </c>
      <c r="DM33" s="8">
        <f t="shared" si="36"/>
        <v>0</v>
      </c>
      <c r="DN33" s="4">
        <v>0</v>
      </c>
      <c r="DO33" s="4">
        <v>0</v>
      </c>
      <c r="DP33" s="8">
        <f t="shared" si="37"/>
        <v>0</v>
      </c>
      <c r="DQ33" s="4">
        <v>0</v>
      </c>
      <c r="DR33" s="4">
        <v>0</v>
      </c>
      <c r="DS33" s="8">
        <f t="shared" si="38"/>
        <v>0</v>
      </c>
      <c r="DT33" s="4">
        <v>0</v>
      </c>
      <c r="DU33" s="4">
        <v>0</v>
      </c>
      <c r="DV33" s="8">
        <f t="shared" si="39"/>
        <v>0</v>
      </c>
      <c r="DW33" s="4">
        <v>0</v>
      </c>
      <c r="DX33" s="4">
        <v>0</v>
      </c>
      <c r="DY33" s="8">
        <f t="shared" si="40"/>
        <v>0</v>
      </c>
      <c r="DZ33" s="4">
        <v>0</v>
      </c>
      <c r="EA33" s="4">
        <v>0</v>
      </c>
      <c r="EB33" s="8">
        <f t="shared" si="41"/>
        <v>0</v>
      </c>
      <c r="EC33" s="4">
        <v>0</v>
      </c>
      <c r="ED33" s="4">
        <v>0</v>
      </c>
      <c r="EE33" s="8">
        <f t="shared" si="42"/>
        <v>0</v>
      </c>
      <c r="EF33" s="4">
        <v>0</v>
      </c>
      <c r="EG33" s="4">
        <v>0</v>
      </c>
      <c r="EH33" s="8">
        <f t="shared" si="43"/>
        <v>0</v>
      </c>
      <c r="EI33" s="4">
        <v>0</v>
      </c>
      <c r="EJ33" s="4">
        <v>0</v>
      </c>
      <c r="EK33" s="8">
        <f t="shared" si="44"/>
        <v>0</v>
      </c>
      <c r="EL33" s="4">
        <v>0</v>
      </c>
      <c r="EM33" s="4">
        <v>0</v>
      </c>
      <c r="EN33" s="8">
        <f t="shared" si="45"/>
        <v>0</v>
      </c>
      <c r="EO33" s="4">
        <v>0</v>
      </c>
      <c r="EP33" s="4">
        <v>0</v>
      </c>
      <c r="EQ33" s="8">
        <f t="shared" si="46"/>
        <v>0</v>
      </c>
      <c r="ER33" s="4">
        <v>0</v>
      </c>
      <c r="ES33" s="4">
        <v>0</v>
      </c>
      <c r="ET33" s="8">
        <f t="shared" si="47"/>
        <v>0</v>
      </c>
      <c r="EU33" s="4">
        <v>0</v>
      </c>
      <c r="EV33" s="4">
        <v>0</v>
      </c>
      <c r="EW33" s="8">
        <f t="shared" si="48"/>
        <v>0</v>
      </c>
      <c r="EX33" s="4">
        <v>0</v>
      </c>
      <c r="EY33" s="4">
        <v>0</v>
      </c>
      <c r="EZ33" s="8">
        <f t="shared" si="49"/>
        <v>0</v>
      </c>
      <c r="FA33">
        <v>41.109143463684283</v>
      </c>
    </row>
    <row r="34" spans="1:157" ht="16.899999999999999" customHeight="1" x14ac:dyDescent="0.2">
      <c r="A34" s="1" t="s">
        <v>1049</v>
      </c>
      <c r="B34" s="15">
        <v>6</v>
      </c>
      <c r="C34" s="93" t="s">
        <v>1084</v>
      </c>
      <c r="D34" s="1">
        <v>289</v>
      </c>
      <c r="E34" s="1">
        <v>158</v>
      </c>
      <c r="F34" s="22">
        <f t="shared" si="0"/>
        <v>223.5</v>
      </c>
      <c r="G34" s="19">
        <f t="shared" si="1"/>
        <v>3.9232405407570186</v>
      </c>
      <c r="H34" s="77"/>
      <c r="I34" s="77"/>
      <c r="J34" s="77"/>
      <c r="K34" s="77"/>
      <c r="L34" s="77"/>
      <c r="M34" s="22">
        <v>29.652707659070657</v>
      </c>
      <c r="N34" s="12">
        <v>20</v>
      </c>
      <c r="O34" s="22">
        <f t="shared" si="2"/>
        <v>26.000000000000004</v>
      </c>
      <c r="P34" s="3">
        <v>1.3</v>
      </c>
      <c r="Q34" s="4">
        <v>1.3</v>
      </c>
      <c r="R34" s="8">
        <f t="shared" si="3"/>
        <v>1.3</v>
      </c>
      <c r="S34" s="3">
        <v>1.4</v>
      </c>
      <c r="T34" s="4">
        <v>1.4</v>
      </c>
      <c r="U34" s="8">
        <f t="shared" si="4"/>
        <v>1.4</v>
      </c>
      <c r="V34" s="4">
        <v>0.7</v>
      </c>
      <c r="W34" s="4">
        <v>0.7</v>
      </c>
      <c r="X34" s="8">
        <f t="shared" si="5"/>
        <v>0.7</v>
      </c>
      <c r="Y34" s="4">
        <v>0.6</v>
      </c>
      <c r="Z34" s="4">
        <v>0.6</v>
      </c>
      <c r="AA34" s="8">
        <f t="shared" si="6"/>
        <v>0.6</v>
      </c>
      <c r="AB34" s="4">
        <v>1.6</v>
      </c>
      <c r="AC34" s="4">
        <v>1.7</v>
      </c>
      <c r="AD34" s="8">
        <f t="shared" si="7"/>
        <v>1.65</v>
      </c>
      <c r="AE34" s="4">
        <v>0.6</v>
      </c>
      <c r="AF34" s="4">
        <v>0.6</v>
      </c>
      <c r="AG34" s="8">
        <f t="shared" si="8"/>
        <v>0.6</v>
      </c>
      <c r="AH34" s="4">
        <v>1</v>
      </c>
      <c r="AI34" s="4">
        <v>0.8</v>
      </c>
      <c r="AJ34" s="8">
        <f t="shared" si="9"/>
        <v>0.9</v>
      </c>
      <c r="AK34" s="4">
        <v>0.7</v>
      </c>
      <c r="AL34" s="4">
        <v>0.7</v>
      </c>
      <c r="AM34" s="8">
        <f t="shared" si="10"/>
        <v>0.7</v>
      </c>
      <c r="AN34" s="4">
        <v>1.4</v>
      </c>
      <c r="AO34" s="4">
        <v>1.3</v>
      </c>
      <c r="AP34" s="8">
        <f t="shared" si="11"/>
        <v>1.35</v>
      </c>
      <c r="AQ34" s="4">
        <v>1.4</v>
      </c>
      <c r="AR34" s="4">
        <v>1.4</v>
      </c>
      <c r="AS34" s="8">
        <f t="shared" si="12"/>
        <v>1.4</v>
      </c>
      <c r="AT34" s="4">
        <v>1</v>
      </c>
      <c r="AU34" s="4">
        <v>1</v>
      </c>
      <c r="AV34" s="8">
        <f t="shared" si="13"/>
        <v>1</v>
      </c>
      <c r="AW34" s="4">
        <v>1.3</v>
      </c>
      <c r="AX34" s="4">
        <v>1.3</v>
      </c>
      <c r="AY34" s="8">
        <f t="shared" si="14"/>
        <v>1.3</v>
      </c>
      <c r="AZ34" s="4">
        <v>1.8</v>
      </c>
      <c r="BA34" s="4">
        <v>1.8</v>
      </c>
      <c r="BB34" s="8">
        <f t="shared" si="15"/>
        <v>1.8</v>
      </c>
      <c r="BC34" s="4">
        <v>1.8</v>
      </c>
      <c r="BD34" s="4">
        <v>1.8</v>
      </c>
      <c r="BE34" s="8">
        <f t="shared" si="16"/>
        <v>1.8</v>
      </c>
      <c r="BF34" s="4">
        <v>2</v>
      </c>
      <c r="BG34" s="4">
        <v>2.1</v>
      </c>
      <c r="BH34" s="8">
        <f t="shared" si="17"/>
        <v>2.0499999999999998</v>
      </c>
      <c r="BI34" s="4">
        <v>1.9</v>
      </c>
      <c r="BJ34" s="4">
        <v>1.8</v>
      </c>
      <c r="BK34" s="8">
        <f t="shared" si="18"/>
        <v>1.85</v>
      </c>
      <c r="BL34" s="4">
        <v>1.4</v>
      </c>
      <c r="BM34" s="4">
        <v>1.4</v>
      </c>
      <c r="BN34" s="8">
        <f t="shared" si="19"/>
        <v>1.4</v>
      </c>
      <c r="BO34" s="4">
        <v>1.1000000000000001</v>
      </c>
      <c r="BP34" s="4">
        <v>1.1000000000000001</v>
      </c>
      <c r="BQ34" s="8">
        <f t="shared" si="20"/>
        <v>1.1000000000000001</v>
      </c>
      <c r="BR34" s="4">
        <v>1.9</v>
      </c>
      <c r="BS34" s="4">
        <v>2</v>
      </c>
      <c r="BT34" s="8">
        <f t="shared" si="21"/>
        <v>1.95</v>
      </c>
      <c r="BU34" s="4">
        <v>1.1000000000000001</v>
      </c>
      <c r="BV34" s="4">
        <v>1.2</v>
      </c>
      <c r="BW34" s="8">
        <f t="shared" si="22"/>
        <v>1.1499999999999999</v>
      </c>
      <c r="BX34" s="4">
        <v>0</v>
      </c>
      <c r="BY34" s="4">
        <v>0</v>
      </c>
      <c r="BZ34" s="8">
        <f t="shared" si="23"/>
        <v>0</v>
      </c>
      <c r="CA34" s="4">
        <v>0</v>
      </c>
      <c r="CB34" s="4">
        <v>0</v>
      </c>
      <c r="CC34" s="8">
        <f t="shared" si="24"/>
        <v>0</v>
      </c>
      <c r="CD34" s="4">
        <v>0</v>
      </c>
      <c r="CE34" s="4">
        <v>0</v>
      </c>
      <c r="CF34" s="8">
        <f t="shared" si="25"/>
        <v>0</v>
      </c>
      <c r="CG34" s="4">
        <v>0</v>
      </c>
      <c r="CH34" s="4">
        <v>0</v>
      </c>
      <c r="CI34" s="8">
        <f t="shared" si="26"/>
        <v>0</v>
      </c>
      <c r="CJ34" s="4">
        <v>0</v>
      </c>
      <c r="CK34" s="4">
        <v>0</v>
      </c>
      <c r="CL34" s="8">
        <f t="shared" si="27"/>
        <v>0</v>
      </c>
      <c r="CM34" s="4">
        <v>0</v>
      </c>
      <c r="CN34" s="4">
        <v>0</v>
      </c>
      <c r="CO34" s="8">
        <f t="shared" si="28"/>
        <v>0</v>
      </c>
      <c r="CP34" s="4">
        <v>0</v>
      </c>
      <c r="CQ34" s="4">
        <v>0</v>
      </c>
      <c r="CR34" s="8">
        <f t="shared" si="29"/>
        <v>0</v>
      </c>
      <c r="CS34" s="4">
        <v>0</v>
      </c>
      <c r="CT34" s="4">
        <v>0</v>
      </c>
      <c r="CU34" s="8">
        <f t="shared" si="30"/>
        <v>0</v>
      </c>
      <c r="CV34" s="4">
        <v>0</v>
      </c>
      <c r="CW34" s="4">
        <v>0</v>
      </c>
      <c r="CX34" s="8">
        <f t="shared" si="31"/>
        <v>0</v>
      </c>
      <c r="CY34" s="4">
        <v>0</v>
      </c>
      <c r="CZ34" s="4">
        <v>0</v>
      </c>
      <c r="DA34" s="8">
        <f t="shared" si="32"/>
        <v>0</v>
      </c>
      <c r="DB34" s="4">
        <v>0</v>
      </c>
      <c r="DC34" s="4">
        <v>0</v>
      </c>
      <c r="DD34" s="8">
        <f t="shared" si="33"/>
        <v>0</v>
      </c>
      <c r="DE34" s="4">
        <v>0</v>
      </c>
      <c r="DF34" s="4">
        <v>0</v>
      </c>
      <c r="DG34" s="8">
        <f t="shared" si="34"/>
        <v>0</v>
      </c>
      <c r="DH34" s="4">
        <v>0</v>
      </c>
      <c r="DI34" s="4">
        <v>0</v>
      </c>
      <c r="DJ34" s="8">
        <f t="shared" si="35"/>
        <v>0</v>
      </c>
      <c r="DK34" s="4">
        <v>0</v>
      </c>
      <c r="DL34" s="4">
        <v>0</v>
      </c>
      <c r="DM34" s="8">
        <f t="shared" si="36"/>
        <v>0</v>
      </c>
      <c r="DN34" s="4">
        <v>0</v>
      </c>
      <c r="DO34" s="4">
        <v>0</v>
      </c>
      <c r="DP34" s="8">
        <f t="shared" si="37"/>
        <v>0</v>
      </c>
      <c r="DQ34" s="4">
        <v>0</v>
      </c>
      <c r="DR34" s="4">
        <v>0</v>
      </c>
      <c r="DS34" s="8">
        <f t="shared" si="38"/>
        <v>0</v>
      </c>
      <c r="DT34" s="4">
        <v>0</v>
      </c>
      <c r="DU34" s="4">
        <v>0</v>
      </c>
      <c r="DV34" s="8">
        <f t="shared" si="39"/>
        <v>0</v>
      </c>
      <c r="DW34" s="4">
        <v>0</v>
      </c>
      <c r="DX34" s="4">
        <v>0</v>
      </c>
      <c r="DY34" s="8">
        <f t="shared" si="40"/>
        <v>0</v>
      </c>
      <c r="DZ34" s="4">
        <v>0</v>
      </c>
      <c r="EA34" s="4">
        <v>0</v>
      </c>
      <c r="EB34" s="8">
        <f t="shared" si="41"/>
        <v>0</v>
      </c>
      <c r="EC34" s="4">
        <v>0</v>
      </c>
      <c r="ED34" s="4">
        <v>0</v>
      </c>
      <c r="EE34" s="8">
        <f t="shared" si="42"/>
        <v>0</v>
      </c>
      <c r="EF34" s="4">
        <v>0</v>
      </c>
      <c r="EG34" s="4">
        <v>0</v>
      </c>
      <c r="EH34" s="8">
        <f t="shared" si="43"/>
        <v>0</v>
      </c>
      <c r="EI34" s="4">
        <v>0</v>
      </c>
      <c r="EJ34" s="4">
        <v>0</v>
      </c>
      <c r="EK34" s="8">
        <f t="shared" si="44"/>
        <v>0</v>
      </c>
      <c r="EL34" s="4">
        <v>0</v>
      </c>
      <c r="EM34" s="4">
        <v>0</v>
      </c>
      <c r="EN34" s="8">
        <f t="shared" si="45"/>
        <v>0</v>
      </c>
      <c r="EO34" s="4">
        <v>0</v>
      </c>
      <c r="EP34" s="4">
        <v>0</v>
      </c>
      <c r="EQ34" s="8">
        <f t="shared" si="46"/>
        <v>0</v>
      </c>
      <c r="ER34" s="4">
        <v>0</v>
      </c>
      <c r="ES34" s="4">
        <v>0</v>
      </c>
      <c r="ET34" s="8">
        <f t="shared" si="47"/>
        <v>0</v>
      </c>
      <c r="EU34" s="4">
        <v>0</v>
      </c>
      <c r="EV34" s="4">
        <v>0</v>
      </c>
      <c r="EW34" s="8">
        <f t="shared" si="48"/>
        <v>0</v>
      </c>
      <c r="EX34" s="4">
        <v>0</v>
      </c>
      <c r="EY34" s="4">
        <v>0</v>
      </c>
      <c r="EZ34" s="8">
        <f t="shared" si="49"/>
        <v>0</v>
      </c>
      <c r="FA34">
        <v>8.5350358906999677</v>
      </c>
    </row>
    <row r="35" spans="1:157" ht="16.899999999999999" customHeight="1" x14ac:dyDescent="0.2">
      <c r="A35" s="1" t="s">
        <v>1048</v>
      </c>
      <c r="B35" s="15">
        <v>6</v>
      </c>
      <c r="C35" s="93" t="s">
        <v>1085</v>
      </c>
      <c r="D35" s="1">
        <v>81</v>
      </c>
      <c r="E35" s="1">
        <v>47</v>
      </c>
      <c r="F35" s="22">
        <f t="shared" si="0"/>
        <v>64</v>
      </c>
      <c r="G35" s="19">
        <f t="shared" si="1"/>
        <v>0.32169908772759481</v>
      </c>
      <c r="H35" s="77"/>
      <c r="I35" s="77"/>
      <c r="J35" s="77"/>
      <c r="K35" s="77"/>
      <c r="L35" s="77"/>
      <c r="M35" s="22">
        <v>3.1101767270538954</v>
      </c>
      <c r="N35" s="12">
        <v>8</v>
      </c>
      <c r="O35" s="22">
        <f t="shared" si="2"/>
        <v>5.3999999999999995</v>
      </c>
      <c r="P35" s="3">
        <v>0.8</v>
      </c>
      <c r="Q35" s="4">
        <v>0.8</v>
      </c>
      <c r="R35" s="8">
        <f t="shared" si="3"/>
        <v>0.8</v>
      </c>
      <c r="S35" s="3">
        <v>0.7</v>
      </c>
      <c r="T35" s="4">
        <v>0.7</v>
      </c>
      <c r="U35" s="8">
        <f t="shared" si="4"/>
        <v>0.7</v>
      </c>
      <c r="V35" s="4">
        <v>0.5</v>
      </c>
      <c r="W35" s="4">
        <v>0.5</v>
      </c>
      <c r="X35" s="8">
        <f t="shared" si="5"/>
        <v>0.5</v>
      </c>
      <c r="Y35" s="4">
        <v>0.3</v>
      </c>
      <c r="Z35" s="4">
        <v>0.3</v>
      </c>
      <c r="AA35" s="8">
        <f t="shared" si="6"/>
        <v>0.3</v>
      </c>
      <c r="AB35" s="4">
        <v>1</v>
      </c>
      <c r="AC35" s="4">
        <v>1</v>
      </c>
      <c r="AD35" s="8">
        <f t="shared" si="7"/>
        <v>1</v>
      </c>
      <c r="AE35" s="4">
        <v>0.8</v>
      </c>
      <c r="AF35" s="4">
        <v>0.8</v>
      </c>
      <c r="AG35" s="8">
        <f t="shared" si="8"/>
        <v>0.8</v>
      </c>
      <c r="AH35" s="4">
        <v>0.7</v>
      </c>
      <c r="AI35" s="4">
        <v>0.7</v>
      </c>
      <c r="AJ35" s="8">
        <f t="shared" si="9"/>
        <v>0.7</v>
      </c>
      <c r="AK35" s="4">
        <v>0.6</v>
      </c>
      <c r="AL35" s="4">
        <v>0.6</v>
      </c>
      <c r="AM35" s="8">
        <f t="shared" si="10"/>
        <v>0.6</v>
      </c>
      <c r="AN35" s="4">
        <v>0</v>
      </c>
      <c r="AO35" s="4">
        <v>0</v>
      </c>
      <c r="AP35" s="8">
        <f t="shared" si="11"/>
        <v>0</v>
      </c>
      <c r="AQ35" s="4">
        <v>0</v>
      </c>
      <c r="AR35" s="4">
        <v>0</v>
      </c>
      <c r="AS35" s="8">
        <f t="shared" si="12"/>
        <v>0</v>
      </c>
      <c r="AT35" s="4">
        <v>0</v>
      </c>
      <c r="AU35" s="4">
        <v>0</v>
      </c>
      <c r="AV35" s="8">
        <f t="shared" si="13"/>
        <v>0</v>
      </c>
      <c r="AW35" s="4">
        <v>0</v>
      </c>
      <c r="AX35" s="4">
        <v>0</v>
      </c>
      <c r="AY35" s="8">
        <f t="shared" si="14"/>
        <v>0</v>
      </c>
      <c r="AZ35" s="4">
        <v>0</v>
      </c>
      <c r="BA35" s="4">
        <v>0</v>
      </c>
      <c r="BB35" s="8">
        <f t="shared" si="15"/>
        <v>0</v>
      </c>
      <c r="BC35" s="4">
        <v>0</v>
      </c>
      <c r="BD35" s="4">
        <v>0</v>
      </c>
      <c r="BE35" s="8">
        <f t="shared" si="16"/>
        <v>0</v>
      </c>
      <c r="BF35" s="4">
        <v>0</v>
      </c>
      <c r="BG35" s="4">
        <v>0</v>
      </c>
      <c r="BH35" s="8">
        <f t="shared" si="17"/>
        <v>0</v>
      </c>
      <c r="BI35" s="4">
        <v>0</v>
      </c>
      <c r="BJ35" s="4">
        <v>0</v>
      </c>
      <c r="BK35" s="8">
        <f t="shared" si="18"/>
        <v>0</v>
      </c>
      <c r="BL35" s="4">
        <v>0</v>
      </c>
      <c r="BM35" s="4">
        <v>0</v>
      </c>
      <c r="BN35" s="8">
        <f t="shared" si="19"/>
        <v>0</v>
      </c>
      <c r="BO35" s="4">
        <v>0</v>
      </c>
      <c r="BP35" s="4">
        <v>0</v>
      </c>
      <c r="BQ35" s="8">
        <f t="shared" si="20"/>
        <v>0</v>
      </c>
      <c r="BR35" s="4">
        <v>0</v>
      </c>
      <c r="BS35" s="4">
        <v>0</v>
      </c>
      <c r="BT35" s="8">
        <f t="shared" si="21"/>
        <v>0</v>
      </c>
      <c r="BU35" s="4">
        <v>0</v>
      </c>
      <c r="BV35" s="4">
        <v>0</v>
      </c>
      <c r="BW35" s="8">
        <f t="shared" si="22"/>
        <v>0</v>
      </c>
      <c r="BX35" s="4">
        <v>0</v>
      </c>
      <c r="BY35" s="4">
        <v>0</v>
      </c>
      <c r="BZ35" s="8">
        <f t="shared" si="23"/>
        <v>0</v>
      </c>
      <c r="CA35" s="4">
        <v>0</v>
      </c>
      <c r="CB35" s="4">
        <v>0</v>
      </c>
      <c r="CC35" s="8">
        <f t="shared" si="24"/>
        <v>0</v>
      </c>
      <c r="CD35" s="4">
        <v>0</v>
      </c>
      <c r="CE35" s="4">
        <v>0</v>
      </c>
      <c r="CF35" s="8">
        <f t="shared" si="25"/>
        <v>0</v>
      </c>
      <c r="CG35" s="4">
        <v>0</v>
      </c>
      <c r="CH35" s="4">
        <v>0</v>
      </c>
      <c r="CI35" s="8">
        <f t="shared" si="26"/>
        <v>0</v>
      </c>
      <c r="CJ35" s="4">
        <v>0</v>
      </c>
      <c r="CK35" s="4">
        <v>0</v>
      </c>
      <c r="CL35" s="8">
        <f t="shared" si="27"/>
        <v>0</v>
      </c>
      <c r="CM35" s="4">
        <v>0</v>
      </c>
      <c r="CN35" s="4">
        <v>0</v>
      </c>
      <c r="CO35" s="8">
        <f t="shared" si="28"/>
        <v>0</v>
      </c>
      <c r="CP35" s="4">
        <v>0</v>
      </c>
      <c r="CQ35" s="4">
        <v>0</v>
      </c>
      <c r="CR35" s="8">
        <f t="shared" si="29"/>
        <v>0</v>
      </c>
      <c r="CS35" s="4">
        <v>0</v>
      </c>
      <c r="CT35" s="4">
        <v>0</v>
      </c>
      <c r="CU35" s="8">
        <f t="shared" si="30"/>
        <v>0</v>
      </c>
      <c r="CV35" s="4">
        <v>0</v>
      </c>
      <c r="CW35" s="4">
        <v>0</v>
      </c>
      <c r="CX35" s="8">
        <f t="shared" si="31"/>
        <v>0</v>
      </c>
      <c r="CY35" s="4">
        <v>0</v>
      </c>
      <c r="CZ35" s="4">
        <v>0</v>
      </c>
      <c r="DA35" s="8">
        <f t="shared" si="32"/>
        <v>0</v>
      </c>
      <c r="DB35" s="4">
        <v>0</v>
      </c>
      <c r="DC35" s="4">
        <v>0</v>
      </c>
      <c r="DD35" s="8">
        <f t="shared" si="33"/>
        <v>0</v>
      </c>
      <c r="DE35" s="4">
        <v>0</v>
      </c>
      <c r="DF35" s="4">
        <v>0</v>
      </c>
      <c r="DG35" s="8">
        <f t="shared" si="34"/>
        <v>0</v>
      </c>
      <c r="DH35" s="4">
        <v>0</v>
      </c>
      <c r="DI35" s="4">
        <v>0</v>
      </c>
      <c r="DJ35" s="8">
        <f t="shared" si="35"/>
        <v>0</v>
      </c>
      <c r="DK35" s="4">
        <v>0</v>
      </c>
      <c r="DL35" s="4">
        <v>0</v>
      </c>
      <c r="DM35" s="8">
        <f t="shared" si="36"/>
        <v>0</v>
      </c>
      <c r="DN35" s="4">
        <v>0</v>
      </c>
      <c r="DO35" s="4">
        <v>0</v>
      </c>
      <c r="DP35" s="8">
        <f t="shared" si="37"/>
        <v>0</v>
      </c>
      <c r="DQ35" s="4">
        <v>0</v>
      </c>
      <c r="DR35" s="4">
        <v>0</v>
      </c>
      <c r="DS35" s="8">
        <f t="shared" si="38"/>
        <v>0</v>
      </c>
      <c r="DT35" s="4">
        <v>0</v>
      </c>
      <c r="DU35" s="4">
        <v>0</v>
      </c>
      <c r="DV35" s="8">
        <f t="shared" si="39"/>
        <v>0</v>
      </c>
      <c r="DW35" s="4">
        <v>0</v>
      </c>
      <c r="DX35" s="4">
        <v>0</v>
      </c>
      <c r="DY35" s="8">
        <f t="shared" si="40"/>
        <v>0</v>
      </c>
      <c r="DZ35" s="4">
        <v>0</v>
      </c>
      <c r="EA35" s="4">
        <v>0</v>
      </c>
      <c r="EB35" s="8">
        <f t="shared" si="41"/>
        <v>0</v>
      </c>
      <c r="EC35" s="4">
        <v>0</v>
      </c>
      <c r="ED35" s="4">
        <v>0</v>
      </c>
      <c r="EE35" s="8">
        <f t="shared" si="42"/>
        <v>0</v>
      </c>
      <c r="EF35" s="4">
        <v>0</v>
      </c>
      <c r="EG35" s="4">
        <v>0</v>
      </c>
      <c r="EH35" s="8">
        <f t="shared" si="43"/>
        <v>0</v>
      </c>
      <c r="EI35" s="4">
        <v>0</v>
      </c>
      <c r="EJ35" s="4">
        <v>0</v>
      </c>
      <c r="EK35" s="8">
        <f t="shared" si="44"/>
        <v>0</v>
      </c>
      <c r="EL35" s="4">
        <v>0</v>
      </c>
      <c r="EM35" s="4">
        <v>0</v>
      </c>
      <c r="EN35" s="8">
        <f t="shared" si="45"/>
        <v>0</v>
      </c>
      <c r="EO35" s="4">
        <v>0</v>
      </c>
      <c r="EP35" s="4">
        <v>0</v>
      </c>
      <c r="EQ35" s="8">
        <f t="shared" si="46"/>
        <v>0</v>
      </c>
      <c r="ER35" s="4">
        <v>0</v>
      </c>
      <c r="ES35" s="4">
        <v>0</v>
      </c>
      <c r="ET35" s="8">
        <f t="shared" si="47"/>
        <v>0</v>
      </c>
      <c r="EU35" s="4">
        <v>0</v>
      </c>
      <c r="EV35" s="4">
        <v>0</v>
      </c>
      <c r="EW35" s="8">
        <f t="shared" si="48"/>
        <v>0</v>
      </c>
      <c r="EX35" s="4">
        <v>0</v>
      </c>
      <c r="EY35" s="4">
        <v>0</v>
      </c>
      <c r="EZ35" s="8">
        <f t="shared" si="49"/>
        <v>0</v>
      </c>
      <c r="FA35">
        <v>1.2698715937986373</v>
      </c>
    </row>
    <row r="36" spans="1:157" ht="16.899999999999999" customHeight="1" x14ac:dyDescent="0.2">
      <c r="A36" s="1" t="s">
        <v>1047</v>
      </c>
      <c r="B36" s="15">
        <v>6</v>
      </c>
      <c r="C36" s="93" t="s">
        <v>1086</v>
      </c>
      <c r="D36" s="1">
        <v>180</v>
      </c>
      <c r="E36" s="1">
        <v>132</v>
      </c>
      <c r="F36" s="22">
        <f t="shared" si="0"/>
        <v>156</v>
      </c>
      <c r="G36" s="19">
        <f t="shared" si="1"/>
        <v>1.91134497044403</v>
      </c>
      <c r="H36" s="77"/>
      <c r="I36" s="77"/>
      <c r="J36" s="77"/>
      <c r="K36" s="77"/>
      <c r="L36" s="77"/>
      <c r="M36" s="22">
        <v>24.037110790778897</v>
      </c>
      <c r="N36" s="12">
        <v>21</v>
      </c>
      <c r="O36" s="22">
        <f t="shared" si="2"/>
        <v>22.2</v>
      </c>
      <c r="P36" s="3">
        <v>0.6</v>
      </c>
      <c r="Q36" s="4">
        <v>0.6</v>
      </c>
      <c r="R36" s="8">
        <f t="shared" si="3"/>
        <v>0.6</v>
      </c>
      <c r="S36" s="3">
        <v>0.7</v>
      </c>
      <c r="T36" s="4">
        <v>0.7</v>
      </c>
      <c r="U36" s="8">
        <f t="shared" si="4"/>
        <v>0.7</v>
      </c>
      <c r="V36" s="4">
        <v>0.5</v>
      </c>
      <c r="W36" s="4">
        <v>0.5</v>
      </c>
      <c r="X36" s="8">
        <f t="shared" si="5"/>
        <v>0.5</v>
      </c>
      <c r="Y36" s="4">
        <v>1.9</v>
      </c>
      <c r="Z36" s="4">
        <v>1.2</v>
      </c>
      <c r="AA36" s="8">
        <f t="shared" si="6"/>
        <v>1.5499999999999998</v>
      </c>
      <c r="AB36" s="4">
        <v>0.4</v>
      </c>
      <c r="AC36" s="4">
        <v>0.4</v>
      </c>
      <c r="AD36" s="8">
        <f t="shared" si="7"/>
        <v>0.4</v>
      </c>
      <c r="AE36" s="4">
        <v>2.7</v>
      </c>
      <c r="AF36" s="4">
        <v>2.7</v>
      </c>
      <c r="AG36" s="8">
        <f t="shared" si="8"/>
        <v>2.7</v>
      </c>
      <c r="AH36" s="4">
        <v>0.9</v>
      </c>
      <c r="AI36" s="4">
        <v>0.9</v>
      </c>
      <c r="AJ36" s="8">
        <f t="shared" si="9"/>
        <v>0.9</v>
      </c>
      <c r="AK36" s="4">
        <v>0.7</v>
      </c>
      <c r="AL36" s="4">
        <v>0.7</v>
      </c>
      <c r="AM36" s="8">
        <f t="shared" si="10"/>
        <v>0.7</v>
      </c>
      <c r="AN36" s="4">
        <v>0.3</v>
      </c>
      <c r="AO36" s="4">
        <v>0.3</v>
      </c>
      <c r="AP36" s="8">
        <f t="shared" si="11"/>
        <v>0.3</v>
      </c>
      <c r="AQ36" s="4">
        <v>1.2</v>
      </c>
      <c r="AR36" s="4">
        <v>1.2</v>
      </c>
      <c r="AS36" s="8">
        <f t="shared" si="12"/>
        <v>1.2</v>
      </c>
      <c r="AT36" s="4">
        <v>1</v>
      </c>
      <c r="AU36" s="4">
        <v>1</v>
      </c>
      <c r="AV36" s="8">
        <f t="shared" si="13"/>
        <v>1</v>
      </c>
      <c r="AW36" s="4">
        <v>1.9</v>
      </c>
      <c r="AX36" s="4">
        <v>1.9</v>
      </c>
      <c r="AY36" s="8">
        <f t="shared" si="14"/>
        <v>1.9</v>
      </c>
      <c r="AZ36" s="4">
        <v>0.9</v>
      </c>
      <c r="BA36" s="4">
        <v>0.9</v>
      </c>
      <c r="BB36" s="8">
        <f t="shared" si="15"/>
        <v>0.9</v>
      </c>
      <c r="BC36" s="4">
        <v>1.4</v>
      </c>
      <c r="BD36" s="4">
        <v>1.5</v>
      </c>
      <c r="BE36" s="8">
        <f t="shared" si="16"/>
        <v>1.45</v>
      </c>
      <c r="BF36" s="4">
        <v>2.1</v>
      </c>
      <c r="BG36" s="4">
        <v>2.1</v>
      </c>
      <c r="BH36" s="8">
        <f t="shared" si="17"/>
        <v>2.1</v>
      </c>
      <c r="BI36" s="4">
        <v>1</v>
      </c>
      <c r="BJ36" s="4">
        <v>1</v>
      </c>
      <c r="BK36" s="8">
        <f t="shared" si="18"/>
        <v>1</v>
      </c>
      <c r="BL36" s="4">
        <v>0.7</v>
      </c>
      <c r="BM36" s="4">
        <v>0.7</v>
      </c>
      <c r="BN36" s="8">
        <f t="shared" si="19"/>
        <v>0.7</v>
      </c>
      <c r="BO36" s="4">
        <v>0.7</v>
      </c>
      <c r="BP36" s="4">
        <v>0.7</v>
      </c>
      <c r="BQ36" s="8">
        <f t="shared" si="20"/>
        <v>0.7</v>
      </c>
      <c r="BR36" s="4">
        <v>0.7</v>
      </c>
      <c r="BS36" s="4">
        <v>0.7</v>
      </c>
      <c r="BT36" s="8">
        <f t="shared" si="21"/>
        <v>0.7</v>
      </c>
      <c r="BU36" s="4">
        <v>1.1000000000000001</v>
      </c>
      <c r="BV36" s="4">
        <v>1.1000000000000001</v>
      </c>
      <c r="BW36" s="8">
        <f t="shared" si="22"/>
        <v>1.1000000000000001</v>
      </c>
      <c r="BX36" s="4">
        <v>1.1000000000000001</v>
      </c>
      <c r="BY36" s="4">
        <v>1.1000000000000001</v>
      </c>
      <c r="BZ36" s="8">
        <f t="shared" si="23"/>
        <v>1.1000000000000001</v>
      </c>
      <c r="CA36" s="4">
        <v>0</v>
      </c>
      <c r="CB36" s="4">
        <v>0</v>
      </c>
      <c r="CC36" s="8">
        <f t="shared" si="24"/>
        <v>0</v>
      </c>
      <c r="CD36" s="4">
        <v>0</v>
      </c>
      <c r="CE36" s="4">
        <v>0</v>
      </c>
      <c r="CF36" s="8">
        <f t="shared" si="25"/>
        <v>0</v>
      </c>
      <c r="CG36" s="4">
        <v>0</v>
      </c>
      <c r="CH36" s="4">
        <v>0</v>
      </c>
      <c r="CI36" s="8">
        <f t="shared" si="26"/>
        <v>0</v>
      </c>
      <c r="CJ36" s="4">
        <v>0</v>
      </c>
      <c r="CK36" s="4">
        <v>0</v>
      </c>
      <c r="CL36" s="8">
        <f t="shared" si="27"/>
        <v>0</v>
      </c>
      <c r="CM36" s="4">
        <v>0</v>
      </c>
      <c r="CN36" s="4">
        <v>0</v>
      </c>
      <c r="CO36" s="8">
        <f t="shared" si="28"/>
        <v>0</v>
      </c>
      <c r="CP36" s="4">
        <v>0</v>
      </c>
      <c r="CQ36" s="4">
        <v>0</v>
      </c>
      <c r="CR36" s="8">
        <f t="shared" si="29"/>
        <v>0</v>
      </c>
      <c r="CS36" s="4">
        <v>0</v>
      </c>
      <c r="CT36" s="4">
        <v>0</v>
      </c>
      <c r="CU36" s="8">
        <f t="shared" si="30"/>
        <v>0</v>
      </c>
      <c r="CV36" s="4">
        <v>0</v>
      </c>
      <c r="CW36" s="4">
        <v>0</v>
      </c>
      <c r="CX36" s="8">
        <f t="shared" si="31"/>
        <v>0</v>
      </c>
      <c r="CY36" s="4">
        <v>0</v>
      </c>
      <c r="CZ36" s="4">
        <v>0</v>
      </c>
      <c r="DA36" s="8">
        <f t="shared" si="32"/>
        <v>0</v>
      </c>
      <c r="DB36" s="4">
        <v>0</v>
      </c>
      <c r="DC36" s="4">
        <v>0</v>
      </c>
      <c r="DD36" s="8">
        <f t="shared" si="33"/>
        <v>0</v>
      </c>
      <c r="DE36" s="4">
        <v>0</v>
      </c>
      <c r="DF36" s="4">
        <v>0</v>
      </c>
      <c r="DG36" s="8">
        <f t="shared" si="34"/>
        <v>0</v>
      </c>
      <c r="DH36" s="4">
        <v>0</v>
      </c>
      <c r="DI36" s="4">
        <v>0</v>
      </c>
      <c r="DJ36" s="8">
        <f t="shared" si="35"/>
        <v>0</v>
      </c>
      <c r="DK36" s="4">
        <v>0</v>
      </c>
      <c r="DL36" s="4">
        <v>0</v>
      </c>
      <c r="DM36" s="8">
        <f t="shared" si="36"/>
        <v>0</v>
      </c>
      <c r="DN36" s="4">
        <v>0</v>
      </c>
      <c r="DO36" s="4">
        <v>0</v>
      </c>
      <c r="DP36" s="8">
        <f t="shared" si="37"/>
        <v>0</v>
      </c>
      <c r="DQ36" s="4">
        <v>0</v>
      </c>
      <c r="DR36" s="4">
        <v>0</v>
      </c>
      <c r="DS36" s="8">
        <f t="shared" si="38"/>
        <v>0</v>
      </c>
      <c r="DT36" s="4">
        <v>0</v>
      </c>
      <c r="DU36" s="4">
        <v>0</v>
      </c>
      <c r="DV36" s="8">
        <f t="shared" si="39"/>
        <v>0</v>
      </c>
      <c r="DW36" s="4">
        <v>0</v>
      </c>
      <c r="DX36" s="4">
        <v>0</v>
      </c>
      <c r="DY36" s="8">
        <f t="shared" si="40"/>
        <v>0</v>
      </c>
      <c r="DZ36" s="4">
        <v>0</v>
      </c>
      <c r="EA36" s="4">
        <v>0</v>
      </c>
      <c r="EB36" s="8">
        <f t="shared" si="41"/>
        <v>0</v>
      </c>
      <c r="EC36" s="4">
        <v>0</v>
      </c>
      <c r="ED36" s="4">
        <v>0</v>
      </c>
      <c r="EE36" s="8">
        <f t="shared" si="42"/>
        <v>0</v>
      </c>
      <c r="EF36" s="4">
        <v>0</v>
      </c>
      <c r="EG36" s="4">
        <v>0</v>
      </c>
      <c r="EH36" s="8">
        <f t="shared" si="43"/>
        <v>0</v>
      </c>
      <c r="EI36" s="4">
        <v>0</v>
      </c>
      <c r="EJ36" s="4">
        <v>0</v>
      </c>
      <c r="EK36" s="8">
        <f t="shared" si="44"/>
        <v>0</v>
      </c>
      <c r="EL36" s="4">
        <v>0</v>
      </c>
      <c r="EM36" s="4">
        <v>0</v>
      </c>
      <c r="EN36" s="8">
        <f t="shared" si="45"/>
        <v>0</v>
      </c>
      <c r="EO36" s="4">
        <v>0</v>
      </c>
      <c r="EP36" s="4">
        <v>0</v>
      </c>
      <c r="EQ36" s="8">
        <f t="shared" si="46"/>
        <v>0</v>
      </c>
      <c r="ER36" s="4">
        <v>0</v>
      </c>
      <c r="ES36" s="4">
        <v>0</v>
      </c>
      <c r="ET36" s="8">
        <f t="shared" si="47"/>
        <v>0</v>
      </c>
      <c r="EU36" s="4">
        <v>0</v>
      </c>
      <c r="EV36" s="4">
        <v>0</v>
      </c>
      <c r="EW36" s="8">
        <f t="shared" si="48"/>
        <v>0</v>
      </c>
      <c r="EX36" s="4">
        <v>0</v>
      </c>
      <c r="EY36" s="4">
        <v>0</v>
      </c>
      <c r="EZ36" s="8">
        <f t="shared" si="49"/>
        <v>0</v>
      </c>
      <c r="FA36">
        <v>47.988219113707508</v>
      </c>
    </row>
    <row r="37" spans="1:157" ht="16.899999999999999" customHeight="1" x14ac:dyDescent="0.2">
      <c r="A37" s="2" t="s">
        <v>1051</v>
      </c>
      <c r="B37" s="16">
        <v>6</v>
      </c>
      <c r="C37" s="93" t="s">
        <v>1087</v>
      </c>
      <c r="D37" s="1">
        <v>335</v>
      </c>
      <c r="E37" s="1">
        <v>251</v>
      </c>
      <c r="F37" s="22">
        <f t="shared" si="0"/>
        <v>293</v>
      </c>
      <c r="G37" s="19">
        <f t="shared" si="1"/>
        <v>6.7425646929507534</v>
      </c>
      <c r="H37" s="77"/>
      <c r="I37" s="77"/>
      <c r="J37" s="77"/>
      <c r="K37" s="77"/>
      <c r="L37" s="77"/>
      <c r="M37" s="22">
        <v>12.778428118476482</v>
      </c>
      <c r="N37" s="12">
        <v>20</v>
      </c>
      <c r="O37" s="22">
        <f t="shared" si="2"/>
        <v>15.9</v>
      </c>
      <c r="P37" s="3">
        <v>1.3</v>
      </c>
      <c r="Q37" s="4">
        <v>1.3</v>
      </c>
      <c r="R37" s="8">
        <f t="shared" si="3"/>
        <v>1.3</v>
      </c>
      <c r="S37" s="3">
        <v>1</v>
      </c>
      <c r="T37" s="4">
        <v>0.9</v>
      </c>
      <c r="U37" s="8">
        <f t="shared" si="4"/>
        <v>0.95</v>
      </c>
      <c r="V37" s="4">
        <v>0.6</v>
      </c>
      <c r="W37" s="4">
        <v>0.6</v>
      </c>
      <c r="X37" s="8">
        <f t="shared" si="5"/>
        <v>0.6</v>
      </c>
      <c r="Y37" s="4">
        <v>0.6</v>
      </c>
      <c r="Z37" s="4">
        <v>0.6</v>
      </c>
      <c r="AA37" s="8">
        <f t="shared" si="6"/>
        <v>0.6</v>
      </c>
      <c r="AB37" s="4">
        <v>0.4</v>
      </c>
      <c r="AC37" s="4">
        <v>0.4</v>
      </c>
      <c r="AD37" s="8">
        <f t="shared" si="7"/>
        <v>0.4</v>
      </c>
      <c r="AE37" s="4">
        <v>0.4</v>
      </c>
      <c r="AF37" s="4">
        <v>0.4</v>
      </c>
      <c r="AG37" s="8">
        <f t="shared" si="8"/>
        <v>0.4</v>
      </c>
      <c r="AH37" s="4">
        <v>0.3</v>
      </c>
      <c r="AI37" s="4">
        <v>0.3</v>
      </c>
      <c r="AJ37" s="8">
        <f t="shared" si="9"/>
        <v>0.3</v>
      </c>
      <c r="AK37" s="4">
        <v>0.3</v>
      </c>
      <c r="AL37" s="4">
        <v>0.3</v>
      </c>
      <c r="AM37" s="8">
        <f t="shared" si="10"/>
        <v>0.3</v>
      </c>
      <c r="AN37" s="4">
        <v>0.8</v>
      </c>
      <c r="AO37" s="4">
        <v>0.8</v>
      </c>
      <c r="AP37" s="8">
        <f t="shared" si="11"/>
        <v>0.8</v>
      </c>
      <c r="AQ37" s="4">
        <v>1</v>
      </c>
      <c r="AR37" s="4">
        <v>1.1000000000000001</v>
      </c>
      <c r="AS37" s="8">
        <f t="shared" si="12"/>
        <v>1.05</v>
      </c>
      <c r="AT37" s="4">
        <v>1.5</v>
      </c>
      <c r="AU37" s="4">
        <v>1.6</v>
      </c>
      <c r="AV37" s="8">
        <f t="shared" si="13"/>
        <v>1.55</v>
      </c>
      <c r="AW37" s="4">
        <v>1.5</v>
      </c>
      <c r="AX37" s="4">
        <v>1.5</v>
      </c>
      <c r="AY37" s="8">
        <f t="shared" si="14"/>
        <v>1.5</v>
      </c>
      <c r="AZ37" s="4">
        <v>1.4</v>
      </c>
      <c r="BA37" s="4">
        <v>1.4</v>
      </c>
      <c r="BB37" s="8">
        <f t="shared" si="15"/>
        <v>1.4</v>
      </c>
      <c r="BC37" s="4">
        <v>0.5</v>
      </c>
      <c r="BD37" s="4">
        <v>0.5</v>
      </c>
      <c r="BE37" s="8">
        <f t="shared" si="16"/>
        <v>0.5</v>
      </c>
      <c r="BF37" s="4">
        <v>0.5</v>
      </c>
      <c r="BG37" s="4">
        <v>0.5</v>
      </c>
      <c r="BH37" s="8">
        <f t="shared" si="17"/>
        <v>0.5</v>
      </c>
      <c r="BI37" s="4">
        <v>1.4</v>
      </c>
      <c r="BJ37" s="4">
        <v>1.3</v>
      </c>
      <c r="BK37" s="8">
        <f t="shared" si="18"/>
        <v>1.35</v>
      </c>
      <c r="BL37" s="4">
        <v>0.5</v>
      </c>
      <c r="BM37" s="4">
        <v>0.5</v>
      </c>
      <c r="BN37" s="8">
        <f t="shared" si="19"/>
        <v>0.5</v>
      </c>
      <c r="BO37" s="4">
        <v>0.4</v>
      </c>
      <c r="BP37" s="4">
        <v>0.4</v>
      </c>
      <c r="BQ37" s="8">
        <f t="shared" si="20"/>
        <v>0.4</v>
      </c>
      <c r="BR37" s="4">
        <v>0.4</v>
      </c>
      <c r="BS37" s="4">
        <v>0.4</v>
      </c>
      <c r="BT37" s="8">
        <f t="shared" si="21"/>
        <v>0.4</v>
      </c>
      <c r="BU37" s="4">
        <v>1.1000000000000001</v>
      </c>
      <c r="BV37" s="4">
        <v>1.1000000000000001</v>
      </c>
      <c r="BW37" s="8">
        <f t="shared" si="22"/>
        <v>1.1000000000000001</v>
      </c>
      <c r="BX37" s="4">
        <v>0</v>
      </c>
      <c r="BY37" s="4">
        <v>0</v>
      </c>
      <c r="BZ37" s="8">
        <f t="shared" si="23"/>
        <v>0</v>
      </c>
      <c r="CA37" s="4">
        <v>0</v>
      </c>
      <c r="CB37" s="4">
        <v>0</v>
      </c>
      <c r="CC37" s="8">
        <f t="shared" si="24"/>
        <v>0</v>
      </c>
      <c r="CD37" s="4">
        <v>0</v>
      </c>
      <c r="CE37" s="4">
        <v>0</v>
      </c>
      <c r="CF37" s="8">
        <f t="shared" si="25"/>
        <v>0</v>
      </c>
      <c r="CG37" s="4">
        <v>0</v>
      </c>
      <c r="CH37" s="4">
        <v>0</v>
      </c>
      <c r="CI37" s="8">
        <f t="shared" si="26"/>
        <v>0</v>
      </c>
      <c r="CJ37" s="4">
        <v>0</v>
      </c>
      <c r="CK37" s="4">
        <v>0</v>
      </c>
      <c r="CL37" s="8">
        <f t="shared" si="27"/>
        <v>0</v>
      </c>
      <c r="CM37" s="4">
        <v>0</v>
      </c>
      <c r="CN37" s="4">
        <v>0</v>
      </c>
      <c r="CO37" s="8">
        <f t="shared" si="28"/>
        <v>0</v>
      </c>
      <c r="CP37" s="4">
        <v>0</v>
      </c>
      <c r="CQ37" s="4">
        <v>0</v>
      </c>
      <c r="CR37" s="8">
        <f t="shared" si="29"/>
        <v>0</v>
      </c>
      <c r="CS37" s="4">
        <v>0</v>
      </c>
      <c r="CT37" s="4">
        <v>0</v>
      </c>
      <c r="CU37" s="8">
        <f t="shared" si="30"/>
        <v>0</v>
      </c>
      <c r="CV37" s="4">
        <v>0</v>
      </c>
      <c r="CW37" s="4">
        <v>0</v>
      </c>
      <c r="CX37" s="8">
        <f t="shared" si="31"/>
        <v>0</v>
      </c>
      <c r="CY37" s="4">
        <v>0</v>
      </c>
      <c r="CZ37" s="4">
        <v>0</v>
      </c>
      <c r="DA37" s="8">
        <f t="shared" si="32"/>
        <v>0</v>
      </c>
      <c r="DB37" s="4">
        <v>0</v>
      </c>
      <c r="DC37" s="4">
        <v>0</v>
      </c>
      <c r="DD37" s="8">
        <f t="shared" si="33"/>
        <v>0</v>
      </c>
      <c r="DE37" s="4">
        <v>0</v>
      </c>
      <c r="DF37" s="4">
        <v>0</v>
      </c>
      <c r="DG37" s="8">
        <f t="shared" si="34"/>
        <v>0</v>
      </c>
      <c r="DH37" s="4">
        <v>0</v>
      </c>
      <c r="DI37" s="4">
        <v>0</v>
      </c>
      <c r="DJ37" s="8">
        <f t="shared" si="35"/>
        <v>0</v>
      </c>
      <c r="DK37" s="4">
        <v>0</v>
      </c>
      <c r="DL37" s="4">
        <v>0</v>
      </c>
      <c r="DM37" s="8">
        <f t="shared" si="36"/>
        <v>0</v>
      </c>
      <c r="DN37" s="4">
        <v>0</v>
      </c>
      <c r="DO37" s="4">
        <v>0</v>
      </c>
      <c r="DP37" s="8">
        <f t="shared" si="37"/>
        <v>0</v>
      </c>
      <c r="DQ37" s="4">
        <v>0</v>
      </c>
      <c r="DR37" s="4">
        <v>0</v>
      </c>
      <c r="DS37" s="8">
        <f t="shared" si="38"/>
        <v>0</v>
      </c>
      <c r="DT37" s="4">
        <v>0</v>
      </c>
      <c r="DU37" s="4">
        <v>0</v>
      </c>
      <c r="DV37" s="8">
        <f t="shared" si="39"/>
        <v>0</v>
      </c>
      <c r="DW37" s="4">
        <v>0</v>
      </c>
      <c r="DX37" s="4">
        <v>0</v>
      </c>
      <c r="DY37" s="8">
        <f t="shared" si="40"/>
        <v>0</v>
      </c>
      <c r="DZ37" s="4">
        <v>0</v>
      </c>
      <c r="EA37" s="4">
        <v>0</v>
      </c>
      <c r="EB37" s="8">
        <f t="shared" si="41"/>
        <v>0</v>
      </c>
      <c r="EC37" s="4">
        <v>0</v>
      </c>
      <c r="ED37" s="4">
        <v>0</v>
      </c>
      <c r="EE37" s="8">
        <f t="shared" si="42"/>
        <v>0</v>
      </c>
      <c r="EF37" s="4">
        <v>0</v>
      </c>
      <c r="EG37" s="4">
        <v>0</v>
      </c>
      <c r="EH37" s="8">
        <f t="shared" si="43"/>
        <v>0</v>
      </c>
      <c r="EI37" s="4">
        <v>0</v>
      </c>
      <c r="EJ37" s="4">
        <v>0</v>
      </c>
      <c r="EK37" s="8">
        <f t="shared" si="44"/>
        <v>0</v>
      </c>
      <c r="EL37" s="4">
        <v>0</v>
      </c>
      <c r="EM37" s="4">
        <v>0</v>
      </c>
      <c r="EN37" s="8">
        <f t="shared" si="45"/>
        <v>0</v>
      </c>
      <c r="EO37" s="4">
        <v>0</v>
      </c>
      <c r="EP37" s="4">
        <v>0</v>
      </c>
      <c r="EQ37" s="8">
        <f t="shared" si="46"/>
        <v>0</v>
      </c>
      <c r="ER37" s="4">
        <v>0</v>
      </c>
      <c r="ES37" s="4">
        <v>0</v>
      </c>
      <c r="ET37" s="8">
        <f t="shared" si="47"/>
        <v>0</v>
      </c>
      <c r="EU37" s="4">
        <v>0</v>
      </c>
      <c r="EV37" s="4">
        <v>0</v>
      </c>
      <c r="EW37" s="8">
        <f t="shared" si="48"/>
        <v>0</v>
      </c>
      <c r="EX37" s="4">
        <v>0</v>
      </c>
      <c r="EY37" s="4">
        <v>0</v>
      </c>
      <c r="EZ37" s="8">
        <f t="shared" si="49"/>
        <v>0</v>
      </c>
      <c r="FA37">
        <v>5.7989857837349836</v>
      </c>
    </row>
    <row r="38" spans="1:157" ht="16.899999999999999" customHeight="1" x14ac:dyDescent="0.2">
      <c r="A38" s="1" t="s">
        <v>1046</v>
      </c>
      <c r="B38" s="15">
        <v>7</v>
      </c>
      <c r="C38" s="93" t="s">
        <v>1088</v>
      </c>
      <c r="D38" s="1">
        <v>570</v>
      </c>
      <c r="E38" s="1">
        <v>432</v>
      </c>
      <c r="F38" s="22">
        <f t="shared" si="0"/>
        <v>501</v>
      </c>
      <c r="G38" s="19">
        <f t="shared" si="1"/>
        <v>19.713572441092289</v>
      </c>
      <c r="H38" s="77"/>
      <c r="I38" s="77"/>
      <c r="J38" s="77"/>
      <c r="K38" s="77"/>
      <c r="L38" s="77"/>
      <c r="M38" s="22">
        <v>149.56926274200154</v>
      </c>
      <c r="N38" s="12">
        <v>15</v>
      </c>
      <c r="O38" s="22">
        <f t="shared" si="2"/>
        <v>50.449999999999989</v>
      </c>
      <c r="P38" s="3">
        <v>1.8</v>
      </c>
      <c r="Q38" s="4">
        <v>1.8</v>
      </c>
      <c r="R38" s="8">
        <f t="shared" si="3"/>
        <v>1.8</v>
      </c>
      <c r="S38" s="3">
        <v>3.8</v>
      </c>
      <c r="T38" s="4">
        <v>3.6</v>
      </c>
      <c r="U38" s="8">
        <f t="shared" si="4"/>
        <v>3.7</v>
      </c>
      <c r="V38" s="4">
        <v>4</v>
      </c>
      <c r="W38" s="4">
        <v>3.7</v>
      </c>
      <c r="X38" s="8">
        <f t="shared" si="5"/>
        <v>3.85</v>
      </c>
      <c r="Y38" s="4">
        <v>4.5999999999999996</v>
      </c>
      <c r="Z38" s="4">
        <v>4.4000000000000004</v>
      </c>
      <c r="AA38" s="8">
        <f t="shared" si="6"/>
        <v>4.5</v>
      </c>
      <c r="AB38" s="4">
        <v>3.1</v>
      </c>
      <c r="AC38" s="4">
        <v>3.1</v>
      </c>
      <c r="AD38" s="8">
        <f t="shared" si="7"/>
        <v>3.1</v>
      </c>
      <c r="AE38" s="4">
        <v>4.0999999999999996</v>
      </c>
      <c r="AF38" s="4">
        <v>4.0999999999999996</v>
      </c>
      <c r="AG38" s="8">
        <f t="shared" si="8"/>
        <v>4.0999999999999996</v>
      </c>
      <c r="AH38" s="4">
        <v>6.4</v>
      </c>
      <c r="AI38" s="4">
        <v>4.3</v>
      </c>
      <c r="AJ38" s="8">
        <f t="shared" si="9"/>
        <v>5.35</v>
      </c>
      <c r="AK38" s="4">
        <v>3.4</v>
      </c>
      <c r="AL38" s="4">
        <v>3.4</v>
      </c>
      <c r="AM38" s="8">
        <f t="shared" si="10"/>
        <v>3.4</v>
      </c>
      <c r="AN38" s="4">
        <v>1.4</v>
      </c>
      <c r="AO38" s="4">
        <v>1.4</v>
      </c>
      <c r="AP38" s="8">
        <f t="shared" si="11"/>
        <v>1.4</v>
      </c>
      <c r="AQ38" s="4">
        <v>4.3</v>
      </c>
      <c r="AR38" s="4">
        <v>4.3</v>
      </c>
      <c r="AS38" s="8">
        <f t="shared" si="12"/>
        <v>4.3</v>
      </c>
      <c r="AT38" s="4">
        <v>3.3</v>
      </c>
      <c r="AU38" s="4">
        <v>3.3</v>
      </c>
      <c r="AV38" s="8">
        <f t="shared" si="13"/>
        <v>3.3</v>
      </c>
      <c r="AW38" s="4">
        <v>3.1</v>
      </c>
      <c r="AX38" s="4">
        <v>3.2</v>
      </c>
      <c r="AY38" s="8">
        <f t="shared" si="14"/>
        <v>3.1500000000000004</v>
      </c>
      <c r="AZ38" s="4">
        <v>1.6</v>
      </c>
      <c r="BA38" s="4">
        <v>1.6</v>
      </c>
      <c r="BB38" s="8">
        <f t="shared" si="15"/>
        <v>1.6</v>
      </c>
      <c r="BC38" s="4">
        <v>4.9000000000000004</v>
      </c>
      <c r="BD38" s="4">
        <v>4.9000000000000004</v>
      </c>
      <c r="BE38" s="8">
        <f t="shared" si="16"/>
        <v>4.9000000000000004</v>
      </c>
      <c r="BF38" s="4">
        <v>2</v>
      </c>
      <c r="BG38" s="4">
        <v>2</v>
      </c>
      <c r="BH38" s="8">
        <f t="shared" si="17"/>
        <v>2</v>
      </c>
      <c r="BI38" s="4">
        <v>0</v>
      </c>
      <c r="BJ38" s="4">
        <v>0</v>
      </c>
      <c r="BK38" s="8">
        <f t="shared" si="18"/>
        <v>0</v>
      </c>
      <c r="BL38" s="4">
        <v>0</v>
      </c>
      <c r="BM38" s="4">
        <v>0</v>
      </c>
      <c r="BN38" s="8">
        <f t="shared" si="19"/>
        <v>0</v>
      </c>
      <c r="BO38" s="4">
        <v>0</v>
      </c>
      <c r="BP38" s="4">
        <v>0</v>
      </c>
      <c r="BQ38" s="8">
        <f t="shared" si="20"/>
        <v>0</v>
      </c>
      <c r="BR38" s="4">
        <v>0</v>
      </c>
      <c r="BS38" s="4">
        <v>0</v>
      </c>
      <c r="BT38" s="8">
        <f t="shared" si="21"/>
        <v>0</v>
      </c>
      <c r="BU38" s="4">
        <v>0</v>
      </c>
      <c r="BV38" s="4">
        <v>0</v>
      </c>
      <c r="BW38" s="8">
        <f t="shared" si="22"/>
        <v>0</v>
      </c>
      <c r="BX38" s="4">
        <v>0</v>
      </c>
      <c r="BY38" s="4">
        <v>0</v>
      </c>
      <c r="BZ38" s="8">
        <f t="shared" si="23"/>
        <v>0</v>
      </c>
      <c r="CA38" s="4">
        <v>0</v>
      </c>
      <c r="CB38" s="4">
        <v>0</v>
      </c>
      <c r="CC38" s="8">
        <f t="shared" si="24"/>
        <v>0</v>
      </c>
      <c r="CD38" s="4">
        <v>0</v>
      </c>
      <c r="CE38" s="4">
        <v>0</v>
      </c>
      <c r="CF38" s="8">
        <f t="shared" si="25"/>
        <v>0</v>
      </c>
      <c r="CG38" s="4">
        <v>0</v>
      </c>
      <c r="CH38" s="4">
        <v>0</v>
      </c>
      <c r="CI38" s="8">
        <f t="shared" si="26"/>
        <v>0</v>
      </c>
      <c r="CJ38" s="4">
        <v>0</v>
      </c>
      <c r="CK38" s="4">
        <v>0</v>
      </c>
      <c r="CL38" s="8">
        <f t="shared" si="27"/>
        <v>0</v>
      </c>
      <c r="CM38" s="4">
        <v>0</v>
      </c>
      <c r="CN38" s="4">
        <v>0</v>
      </c>
      <c r="CO38" s="8">
        <f t="shared" si="28"/>
        <v>0</v>
      </c>
      <c r="CP38" s="4">
        <v>0</v>
      </c>
      <c r="CQ38" s="4">
        <v>0</v>
      </c>
      <c r="CR38" s="8">
        <f t="shared" si="29"/>
        <v>0</v>
      </c>
      <c r="CS38" s="4">
        <v>0</v>
      </c>
      <c r="CT38" s="4">
        <v>0</v>
      </c>
      <c r="CU38" s="8">
        <f t="shared" si="30"/>
        <v>0</v>
      </c>
      <c r="CV38" s="4">
        <v>0</v>
      </c>
      <c r="CW38" s="4">
        <v>0</v>
      </c>
      <c r="CX38" s="8">
        <f t="shared" si="31"/>
        <v>0</v>
      </c>
      <c r="CY38" s="4">
        <v>0</v>
      </c>
      <c r="CZ38" s="4">
        <v>0</v>
      </c>
      <c r="DA38" s="8">
        <f t="shared" si="32"/>
        <v>0</v>
      </c>
      <c r="DB38" s="4">
        <v>0</v>
      </c>
      <c r="DC38" s="4">
        <v>0</v>
      </c>
      <c r="DD38" s="8">
        <f t="shared" si="33"/>
        <v>0</v>
      </c>
      <c r="DE38" s="4">
        <v>0</v>
      </c>
      <c r="DF38" s="4">
        <v>0</v>
      </c>
      <c r="DG38" s="8">
        <f t="shared" si="34"/>
        <v>0</v>
      </c>
      <c r="DH38" s="4">
        <v>0</v>
      </c>
      <c r="DI38" s="4">
        <v>0</v>
      </c>
      <c r="DJ38" s="8">
        <f t="shared" si="35"/>
        <v>0</v>
      </c>
      <c r="DK38" s="4">
        <v>0</v>
      </c>
      <c r="DL38" s="4">
        <v>0</v>
      </c>
      <c r="DM38" s="8">
        <f t="shared" si="36"/>
        <v>0</v>
      </c>
      <c r="DN38" s="4">
        <v>0</v>
      </c>
      <c r="DO38" s="4">
        <v>0</v>
      </c>
      <c r="DP38" s="8">
        <f t="shared" si="37"/>
        <v>0</v>
      </c>
      <c r="DQ38" s="4">
        <v>0</v>
      </c>
      <c r="DR38" s="4">
        <v>0</v>
      </c>
      <c r="DS38" s="8">
        <f t="shared" si="38"/>
        <v>0</v>
      </c>
      <c r="DT38" s="4">
        <v>0</v>
      </c>
      <c r="DU38" s="4">
        <v>0</v>
      </c>
      <c r="DV38" s="8">
        <f t="shared" si="39"/>
        <v>0</v>
      </c>
      <c r="DW38" s="4">
        <v>0</v>
      </c>
      <c r="DX38" s="4">
        <v>0</v>
      </c>
      <c r="DY38" s="8">
        <f t="shared" si="40"/>
        <v>0</v>
      </c>
      <c r="DZ38" s="4">
        <v>0</v>
      </c>
      <c r="EA38" s="4">
        <v>0</v>
      </c>
      <c r="EB38" s="8">
        <f t="shared" si="41"/>
        <v>0</v>
      </c>
      <c r="EC38" s="4">
        <v>0</v>
      </c>
      <c r="ED38" s="4">
        <v>0</v>
      </c>
      <c r="EE38" s="8">
        <f t="shared" si="42"/>
        <v>0</v>
      </c>
      <c r="EF38" s="4">
        <v>0</v>
      </c>
      <c r="EG38" s="4">
        <v>0</v>
      </c>
      <c r="EH38" s="8">
        <f t="shared" si="43"/>
        <v>0</v>
      </c>
      <c r="EI38" s="4">
        <v>0</v>
      </c>
      <c r="EJ38" s="4">
        <v>0</v>
      </c>
      <c r="EK38" s="8">
        <f t="shared" si="44"/>
        <v>0</v>
      </c>
      <c r="EL38" s="4">
        <v>0</v>
      </c>
      <c r="EM38" s="4">
        <v>0</v>
      </c>
      <c r="EN38" s="8">
        <f t="shared" si="45"/>
        <v>0</v>
      </c>
      <c r="EO38" s="4">
        <v>0</v>
      </c>
      <c r="EP38" s="4">
        <v>0</v>
      </c>
      <c r="EQ38" s="8">
        <f t="shared" si="46"/>
        <v>0</v>
      </c>
      <c r="ER38" s="4">
        <v>0</v>
      </c>
      <c r="ES38" s="4">
        <v>0</v>
      </c>
      <c r="ET38" s="8">
        <f t="shared" si="47"/>
        <v>0</v>
      </c>
      <c r="EU38" s="4">
        <v>0</v>
      </c>
      <c r="EV38" s="4">
        <v>0</v>
      </c>
      <c r="EW38" s="8">
        <f t="shared" si="48"/>
        <v>0</v>
      </c>
      <c r="EX38" s="4">
        <v>0</v>
      </c>
      <c r="EY38" s="4">
        <v>0</v>
      </c>
      <c r="EZ38" s="8">
        <f t="shared" si="49"/>
        <v>0</v>
      </c>
      <c r="FA38">
        <v>121.16627921896861</v>
      </c>
    </row>
    <row r="39" spans="1:157" ht="16.899999999999999" customHeight="1" x14ac:dyDescent="0.2">
      <c r="A39" s="1" t="s">
        <v>1050</v>
      </c>
      <c r="B39" s="15">
        <v>7</v>
      </c>
      <c r="C39" s="93" t="s">
        <v>1089</v>
      </c>
      <c r="D39" s="1">
        <v>428</v>
      </c>
      <c r="E39" s="1">
        <v>284</v>
      </c>
      <c r="F39" s="22">
        <f t="shared" si="0"/>
        <v>356</v>
      </c>
      <c r="G39" s="19">
        <f t="shared" si="1"/>
        <v>9.9538221636338999</v>
      </c>
      <c r="H39" s="77"/>
      <c r="I39" s="77"/>
      <c r="J39" s="77"/>
      <c r="K39" s="77"/>
      <c r="L39" s="77"/>
      <c r="M39" s="22">
        <v>164.833476047631</v>
      </c>
      <c r="N39" s="12">
        <v>4</v>
      </c>
      <c r="O39" s="22">
        <f t="shared" si="2"/>
        <v>27.650000000000002</v>
      </c>
      <c r="P39" s="3">
        <v>5.4</v>
      </c>
      <c r="Q39" s="4">
        <v>6</v>
      </c>
      <c r="R39" s="8">
        <f t="shared" si="3"/>
        <v>5.7</v>
      </c>
      <c r="S39" s="3">
        <v>8.9</v>
      </c>
      <c r="T39" s="4">
        <v>9.8000000000000007</v>
      </c>
      <c r="U39" s="8">
        <f t="shared" si="4"/>
        <v>9.3500000000000014</v>
      </c>
      <c r="V39" s="4">
        <v>8.8000000000000007</v>
      </c>
      <c r="W39" s="4">
        <v>8.4</v>
      </c>
      <c r="X39" s="8">
        <f t="shared" si="5"/>
        <v>8.6000000000000014</v>
      </c>
      <c r="Y39" s="4">
        <v>3.9</v>
      </c>
      <c r="Z39" s="4">
        <v>4.0999999999999996</v>
      </c>
      <c r="AA39" s="8">
        <f t="shared" si="6"/>
        <v>4</v>
      </c>
      <c r="AB39" s="4">
        <v>0</v>
      </c>
      <c r="AC39" s="4">
        <v>0</v>
      </c>
      <c r="AD39" s="8">
        <f t="shared" si="7"/>
        <v>0</v>
      </c>
      <c r="AE39" s="4">
        <v>0</v>
      </c>
      <c r="AF39" s="4">
        <v>0</v>
      </c>
      <c r="AG39" s="8">
        <f t="shared" si="8"/>
        <v>0</v>
      </c>
      <c r="AH39" s="4">
        <v>0</v>
      </c>
      <c r="AI39" s="4">
        <v>0</v>
      </c>
      <c r="AJ39" s="8">
        <f t="shared" si="9"/>
        <v>0</v>
      </c>
      <c r="AK39" s="4">
        <v>0</v>
      </c>
      <c r="AL39" s="4">
        <v>0</v>
      </c>
      <c r="AM39" s="8">
        <f t="shared" si="10"/>
        <v>0</v>
      </c>
      <c r="AN39" s="4">
        <v>0</v>
      </c>
      <c r="AO39" s="4">
        <v>0</v>
      </c>
      <c r="AP39" s="8">
        <f t="shared" si="11"/>
        <v>0</v>
      </c>
      <c r="AQ39" s="4">
        <v>0</v>
      </c>
      <c r="AR39" s="4">
        <v>0</v>
      </c>
      <c r="AS39" s="8">
        <f t="shared" si="12"/>
        <v>0</v>
      </c>
      <c r="AT39" s="4">
        <v>0</v>
      </c>
      <c r="AU39" s="4">
        <v>0</v>
      </c>
      <c r="AV39" s="8">
        <f t="shared" si="13"/>
        <v>0</v>
      </c>
      <c r="AW39" s="4">
        <v>0</v>
      </c>
      <c r="AX39" s="4">
        <v>0</v>
      </c>
      <c r="AY39" s="8">
        <f t="shared" si="14"/>
        <v>0</v>
      </c>
      <c r="AZ39" s="4">
        <v>0</v>
      </c>
      <c r="BA39" s="4">
        <v>0</v>
      </c>
      <c r="BB39" s="8">
        <f t="shared" si="15"/>
        <v>0</v>
      </c>
      <c r="BC39" s="4">
        <v>0</v>
      </c>
      <c r="BD39" s="4">
        <v>0</v>
      </c>
      <c r="BE39" s="8">
        <f t="shared" si="16"/>
        <v>0</v>
      </c>
      <c r="BF39" s="4">
        <v>0</v>
      </c>
      <c r="BG39" s="4">
        <v>0</v>
      </c>
      <c r="BH39" s="8">
        <f t="shared" si="17"/>
        <v>0</v>
      </c>
      <c r="BI39" s="4">
        <v>0</v>
      </c>
      <c r="BJ39" s="4">
        <v>0</v>
      </c>
      <c r="BK39" s="8">
        <f t="shared" si="18"/>
        <v>0</v>
      </c>
      <c r="BL39" s="4">
        <v>0</v>
      </c>
      <c r="BM39" s="4">
        <v>0</v>
      </c>
      <c r="BN39" s="8">
        <f t="shared" si="19"/>
        <v>0</v>
      </c>
      <c r="BO39" s="4">
        <v>0</v>
      </c>
      <c r="BP39" s="4">
        <v>0</v>
      </c>
      <c r="BQ39" s="8">
        <f t="shared" si="20"/>
        <v>0</v>
      </c>
      <c r="BR39" s="4">
        <v>0</v>
      </c>
      <c r="BS39" s="4">
        <v>0</v>
      </c>
      <c r="BT39" s="8">
        <f t="shared" si="21"/>
        <v>0</v>
      </c>
      <c r="BU39" s="4">
        <v>0</v>
      </c>
      <c r="BV39" s="4">
        <v>0</v>
      </c>
      <c r="BW39" s="8">
        <f t="shared" si="22"/>
        <v>0</v>
      </c>
      <c r="BX39" s="4">
        <v>0</v>
      </c>
      <c r="BY39" s="4">
        <v>0</v>
      </c>
      <c r="BZ39" s="8">
        <f t="shared" si="23"/>
        <v>0</v>
      </c>
      <c r="CA39" s="4">
        <v>0</v>
      </c>
      <c r="CB39" s="4">
        <v>0</v>
      </c>
      <c r="CC39" s="8">
        <f t="shared" si="24"/>
        <v>0</v>
      </c>
      <c r="CD39" s="4">
        <v>0</v>
      </c>
      <c r="CE39" s="4">
        <v>0</v>
      </c>
      <c r="CF39" s="8">
        <f t="shared" si="25"/>
        <v>0</v>
      </c>
      <c r="CG39" s="4">
        <v>0</v>
      </c>
      <c r="CH39" s="4">
        <v>0</v>
      </c>
      <c r="CI39" s="8">
        <f t="shared" si="26"/>
        <v>0</v>
      </c>
      <c r="CJ39" s="4">
        <v>0</v>
      </c>
      <c r="CK39" s="4">
        <v>0</v>
      </c>
      <c r="CL39" s="8">
        <f t="shared" si="27"/>
        <v>0</v>
      </c>
      <c r="CM39" s="4">
        <v>0</v>
      </c>
      <c r="CN39" s="4">
        <v>0</v>
      </c>
      <c r="CO39" s="8">
        <f t="shared" si="28"/>
        <v>0</v>
      </c>
      <c r="CP39" s="4">
        <v>0</v>
      </c>
      <c r="CQ39" s="4">
        <v>0</v>
      </c>
      <c r="CR39" s="8">
        <f t="shared" si="29"/>
        <v>0</v>
      </c>
      <c r="CS39" s="4">
        <v>0</v>
      </c>
      <c r="CT39" s="4">
        <v>0</v>
      </c>
      <c r="CU39" s="8">
        <f t="shared" si="30"/>
        <v>0</v>
      </c>
      <c r="CV39" s="4">
        <v>0</v>
      </c>
      <c r="CW39" s="4">
        <v>0</v>
      </c>
      <c r="CX39" s="8">
        <f t="shared" si="31"/>
        <v>0</v>
      </c>
      <c r="CY39" s="4">
        <v>0</v>
      </c>
      <c r="CZ39" s="4">
        <v>0</v>
      </c>
      <c r="DA39" s="8">
        <f t="shared" si="32"/>
        <v>0</v>
      </c>
      <c r="DB39" s="4">
        <v>0</v>
      </c>
      <c r="DC39" s="4">
        <v>0</v>
      </c>
      <c r="DD39" s="8">
        <f t="shared" si="33"/>
        <v>0</v>
      </c>
      <c r="DE39" s="4">
        <v>0</v>
      </c>
      <c r="DF39" s="4">
        <v>0</v>
      </c>
      <c r="DG39" s="8">
        <f t="shared" si="34"/>
        <v>0</v>
      </c>
      <c r="DH39" s="4">
        <v>0</v>
      </c>
      <c r="DI39" s="4">
        <v>0</v>
      </c>
      <c r="DJ39" s="8">
        <f t="shared" si="35"/>
        <v>0</v>
      </c>
      <c r="DK39" s="4">
        <v>0</v>
      </c>
      <c r="DL39" s="4">
        <v>0</v>
      </c>
      <c r="DM39" s="8">
        <f t="shared" si="36"/>
        <v>0</v>
      </c>
      <c r="DN39" s="4">
        <v>0</v>
      </c>
      <c r="DO39" s="4">
        <v>0</v>
      </c>
      <c r="DP39" s="8">
        <f t="shared" si="37"/>
        <v>0</v>
      </c>
      <c r="DQ39" s="4">
        <v>0</v>
      </c>
      <c r="DR39" s="4">
        <v>0</v>
      </c>
      <c r="DS39" s="8">
        <f t="shared" si="38"/>
        <v>0</v>
      </c>
      <c r="DT39" s="4">
        <v>0</v>
      </c>
      <c r="DU39" s="4">
        <v>0</v>
      </c>
      <c r="DV39" s="8">
        <f t="shared" si="39"/>
        <v>0</v>
      </c>
      <c r="DW39" s="4">
        <v>0</v>
      </c>
      <c r="DX39" s="4">
        <v>0</v>
      </c>
      <c r="DY39" s="8">
        <f t="shared" si="40"/>
        <v>0</v>
      </c>
      <c r="DZ39" s="4">
        <v>0</v>
      </c>
      <c r="EA39" s="4">
        <v>0</v>
      </c>
      <c r="EB39" s="8">
        <f t="shared" si="41"/>
        <v>0</v>
      </c>
      <c r="EC39" s="4">
        <v>0</v>
      </c>
      <c r="ED39" s="4">
        <v>0</v>
      </c>
      <c r="EE39" s="8">
        <f t="shared" si="42"/>
        <v>0</v>
      </c>
      <c r="EF39" s="4">
        <v>0</v>
      </c>
      <c r="EG39" s="4">
        <v>0</v>
      </c>
      <c r="EH39" s="8">
        <f t="shared" si="43"/>
        <v>0</v>
      </c>
      <c r="EI39" s="4">
        <v>0</v>
      </c>
      <c r="EJ39" s="4">
        <v>0</v>
      </c>
      <c r="EK39" s="8">
        <f t="shared" si="44"/>
        <v>0</v>
      </c>
      <c r="EL39" s="4">
        <v>0</v>
      </c>
      <c r="EM39" s="4">
        <v>0</v>
      </c>
      <c r="EN39" s="8">
        <f t="shared" si="45"/>
        <v>0</v>
      </c>
      <c r="EO39" s="4">
        <v>0</v>
      </c>
      <c r="EP39" s="4">
        <v>0</v>
      </c>
      <c r="EQ39" s="8">
        <f t="shared" si="46"/>
        <v>0</v>
      </c>
      <c r="ER39" s="4">
        <v>0</v>
      </c>
      <c r="ES39" s="4">
        <v>0</v>
      </c>
      <c r="ET39" s="8">
        <f t="shared" si="47"/>
        <v>0</v>
      </c>
      <c r="EU39" s="4">
        <v>0</v>
      </c>
      <c r="EV39" s="4">
        <v>0</v>
      </c>
      <c r="EW39" s="8">
        <f t="shared" si="48"/>
        <v>0</v>
      </c>
      <c r="EX39" s="4">
        <v>0</v>
      </c>
      <c r="EY39" s="4">
        <v>0</v>
      </c>
      <c r="EZ39" s="8">
        <f t="shared" si="49"/>
        <v>0</v>
      </c>
      <c r="FA39">
        <v>78.622618588749134</v>
      </c>
    </row>
    <row r="40" spans="1:157" ht="16.899999999999999" customHeight="1" x14ac:dyDescent="0.2">
      <c r="A40" s="1" t="s">
        <v>1049</v>
      </c>
      <c r="B40" s="15">
        <v>7</v>
      </c>
      <c r="C40" s="93" t="s">
        <v>1090</v>
      </c>
      <c r="D40" s="1">
        <v>282</v>
      </c>
      <c r="E40" s="1">
        <v>200</v>
      </c>
      <c r="F40" s="22">
        <f t="shared" si="0"/>
        <v>241</v>
      </c>
      <c r="G40" s="19">
        <f t="shared" si="1"/>
        <v>4.5616710728287195</v>
      </c>
      <c r="H40" s="77"/>
      <c r="I40" s="77"/>
      <c r="J40" s="77"/>
      <c r="K40" s="77"/>
      <c r="L40" s="77"/>
      <c r="M40" s="22">
        <v>14.203925785042852</v>
      </c>
      <c r="N40" s="12">
        <v>4</v>
      </c>
      <c r="O40" s="22">
        <f t="shared" si="2"/>
        <v>8.5</v>
      </c>
      <c r="P40" s="3">
        <v>2</v>
      </c>
      <c r="Q40" s="4">
        <v>2.2000000000000002</v>
      </c>
      <c r="R40" s="8">
        <f t="shared" si="3"/>
        <v>2.1</v>
      </c>
      <c r="S40" s="3">
        <v>2.2000000000000002</v>
      </c>
      <c r="T40" s="4">
        <v>2.2999999999999998</v>
      </c>
      <c r="U40" s="8">
        <f t="shared" si="4"/>
        <v>2.25</v>
      </c>
      <c r="V40" s="4">
        <v>2</v>
      </c>
      <c r="W40" s="4">
        <v>2.1</v>
      </c>
      <c r="X40" s="8">
        <f t="shared" si="5"/>
        <v>2.0499999999999998</v>
      </c>
      <c r="Y40" s="4">
        <v>2</v>
      </c>
      <c r="Z40" s="4">
        <v>2.2000000000000002</v>
      </c>
      <c r="AA40" s="8">
        <f t="shared" si="6"/>
        <v>2.1</v>
      </c>
      <c r="AB40" s="4">
        <v>0</v>
      </c>
      <c r="AC40" s="4">
        <v>0</v>
      </c>
      <c r="AD40" s="8">
        <f t="shared" si="7"/>
        <v>0</v>
      </c>
      <c r="AE40" s="4">
        <v>0</v>
      </c>
      <c r="AF40" s="4">
        <v>0</v>
      </c>
      <c r="AG40" s="8">
        <f t="shared" si="8"/>
        <v>0</v>
      </c>
      <c r="AH40" s="4">
        <v>0</v>
      </c>
      <c r="AI40" s="4">
        <v>0</v>
      </c>
      <c r="AJ40" s="8">
        <f t="shared" si="9"/>
        <v>0</v>
      </c>
      <c r="AK40" s="4">
        <v>0</v>
      </c>
      <c r="AL40" s="4">
        <v>0</v>
      </c>
      <c r="AM40" s="8">
        <f t="shared" si="10"/>
        <v>0</v>
      </c>
      <c r="AN40" s="4">
        <v>0</v>
      </c>
      <c r="AO40" s="4">
        <v>0</v>
      </c>
      <c r="AP40" s="8">
        <f t="shared" si="11"/>
        <v>0</v>
      </c>
      <c r="AQ40" s="4">
        <v>0</v>
      </c>
      <c r="AR40" s="4">
        <v>0</v>
      </c>
      <c r="AS40" s="8">
        <f t="shared" si="12"/>
        <v>0</v>
      </c>
      <c r="AT40" s="4">
        <v>0</v>
      </c>
      <c r="AU40" s="4">
        <v>0</v>
      </c>
      <c r="AV40" s="8">
        <f t="shared" si="13"/>
        <v>0</v>
      </c>
      <c r="AW40" s="4">
        <v>0</v>
      </c>
      <c r="AX40" s="4">
        <v>0</v>
      </c>
      <c r="AY40" s="8">
        <f t="shared" si="14"/>
        <v>0</v>
      </c>
      <c r="AZ40" s="4">
        <v>0</v>
      </c>
      <c r="BA40" s="4">
        <v>0</v>
      </c>
      <c r="BB40" s="8">
        <f t="shared" si="15"/>
        <v>0</v>
      </c>
      <c r="BC40" s="4">
        <v>0</v>
      </c>
      <c r="BD40" s="4">
        <v>0</v>
      </c>
      <c r="BE40" s="8">
        <f t="shared" si="16"/>
        <v>0</v>
      </c>
      <c r="BF40" s="4">
        <v>0</v>
      </c>
      <c r="BG40" s="4">
        <v>0</v>
      </c>
      <c r="BH40" s="8">
        <f t="shared" si="17"/>
        <v>0</v>
      </c>
      <c r="BI40" s="4">
        <v>0</v>
      </c>
      <c r="BJ40" s="4">
        <v>0</v>
      </c>
      <c r="BK40" s="8">
        <f t="shared" si="18"/>
        <v>0</v>
      </c>
      <c r="BL40" s="4">
        <v>0</v>
      </c>
      <c r="BM40" s="4">
        <v>0</v>
      </c>
      <c r="BN40" s="8">
        <f t="shared" si="19"/>
        <v>0</v>
      </c>
      <c r="BO40" s="4">
        <v>0</v>
      </c>
      <c r="BP40" s="4">
        <v>0</v>
      </c>
      <c r="BQ40" s="8">
        <f t="shared" si="20"/>
        <v>0</v>
      </c>
      <c r="BR40" s="4">
        <v>0</v>
      </c>
      <c r="BS40" s="4">
        <v>0</v>
      </c>
      <c r="BT40" s="8">
        <f t="shared" si="21"/>
        <v>0</v>
      </c>
      <c r="BU40" s="4">
        <v>0</v>
      </c>
      <c r="BV40" s="4">
        <v>0</v>
      </c>
      <c r="BW40" s="8">
        <f t="shared" si="22"/>
        <v>0</v>
      </c>
      <c r="BX40" s="4">
        <v>0</v>
      </c>
      <c r="BY40" s="4">
        <v>0</v>
      </c>
      <c r="BZ40" s="8">
        <f t="shared" si="23"/>
        <v>0</v>
      </c>
      <c r="CA40" s="4">
        <v>0</v>
      </c>
      <c r="CB40" s="4">
        <v>0</v>
      </c>
      <c r="CC40" s="8">
        <f t="shared" si="24"/>
        <v>0</v>
      </c>
      <c r="CD40" s="4">
        <v>0</v>
      </c>
      <c r="CE40" s="4">
        <v>0</v>
      </c>
      <c r="CF40" s="8">
        <f t="shared" si="25"/>
        <v>0</v>
      </c>
      <c r="CG40" s="4">
        <v>0</v>
      </c>
      <c r="CH40" s="4">
        <v>0</v>
      </c>
      <c r="CI40" s="8">
        <f t="shared" si="26"/>
        <v>0</v>
      </c>
      <c r="CJ40" s="4">
        <v>0</v>
      </c>
      <c r="CK40" s="4">
        <v>0</v>
      </c>
      <c r="CL40" s="8">
        <f t="shared" si="27"/>
        <v>0</v>
      </c>
      <c r="CM40" s="4">
        <v>0</v>
      </c>
      <c r="CN40" s="4">
        <v>0</v>
      </c>
      <c r="CO40" s="8">
        <f t="shared" si="28"/>
        <v>0</v>
      </c>
      <c r="CP40" s="4">
        <v>0</v>
      </c>
      <c r="CQ40" s="4">
        <v>0</v>
      </c>
      <c r="CR40" s="8">
        <f t="shared" si="29"/>
        <v>0</v>
      </c>
      <c r="CS40" s="4">
        <v>0</v>
      </c>
      <c r="CT40" s="4">
        <v>0</v>
      </c>
      <c r="CU40" s="8">
        <f t="shared" si="30"/>
        <v>0</v>
      </c>
      <c r="CV40" s="4">
        <v>0</v>
      </c>
      <c r="CW40" s="4">
        <v>0</v>
      </c>
      <c r="CX40" s="8">
        <f t="shared" si="31"/>
        <v>0</v>
      </c>
      <c r="CY40" s="4">
        <v>0</v>
      </c>
      <c r="CZ40" s="4">
        <v>0</v>
      </c>
      <c r="DA40" s="8">
        <f t="shared" si="32"/>
        <v>0</v>
      </c>
      <c r="DB40" s="4">
        <v>0</v>
      </c>
      <c r="DC40" s="4">
        <v>0</v>
      </c>
      <c r="DD40" s="8">
        <f t="shared" si="33"/>
        <v>0</v>
      </c>
      <c r="DE40" s="4">
        <v>0</v>
      </c>
      <c r="DF40" s="4">
        <v>0</v>
      </c>
      <c r="DG40" s="8">
        <f t="shared" si="34"/>
        <v>0</v>
      </c>
      <c r="DH40" s="4">
        <v>0</v>
      </c>
      <c r="DI40" s="4">
        <v>0</v>
      </c>
      <c r="DJ40" s="8">
        <f t="shared" si="35"/>
        <v>0</v>
      </c>
      <c r="DK40" s="4">
        <v>0</v>
      </c>
      <c r="DL40" s="4">
        <v>0</v>
      </c>
      <c r="DM40" s="8">
        <f t="shared" si="36"/>
        <v>0</v>
      </c>
      <c r="DN40" s="4">
        <v>0</v>
      </c>
      <c r="DO40" s="4">
        <v>0</v>
      </c>
      <c r="DP40" s="8">
        <f t="shared" si="37"/>
        <v>0</v>
      </c>
      <c r="DQ40" s="4">
        <v>0</v>
      </c>
      <c r="DR40" s="4">
        <v>0</v>
      </c>
      <c r="DS40" s="8">
        <f t="shared" si="38"/>
        <v>0</v>
      </c>
      <c r="DT40" s="4">
        <v>0</v>
      </c>
      <c r="DU40" s="4">
        <v>0</v>
      </c>
      <c r="DV40" s="8">
        <f t="shared" si="39"/>
        <v>0</v>
      </c>
      <c r="DW40" s="4">
        <v>0</v>
      </c>
      <c r="DX40" s="4">
        <v>0</v>
      </c>
      <c r="DY40" s="8">
        <f t="shared" si="40"/>
        <v>0</v>
      </c>
      <c r="DZ40" s="4">
        <v>0</v>
      </c>
      <c r="EA40" s="4">
        <v>0</v>
      </c>
      <c r="EB40" s="8">
        <f t="shared" si="41"/>
        <v>0</v>
      </c>
      <c r="EC40" s="4">
        <v>0</v>
      </c>
      <c r="ED40" s="4">
        <v>0</v>
      </c>
      <c r="EE40" s="8">
        <f t="shared" si="42"/>
        <v>0</v>
      </c>
      <c r="EF40" s="4">
        <v>0</v>
      </c>
      <c r="EG40" s="4">
        <v>0</v>
      </c>
      <c r="EH40" s="8">
        <f t="shared" si="43"/>
        <v>0</v>
      </c>
      <c r="EI40" s="4">
        <v>0</v>
      </c>
      <c r="EJ40" s="4">
        <v>0</v>
      </c>
      <c r="EK40" s="8">
        <f t="shared" si="44"/>
        <v>0</v>
      </c>
      <c r="EL40" s="4">
        <v>0</v>
      </c>
      <c r="EM40" s="4">
        <v>0</v>
      </c>
      <c r="EN40" s="8">
        <f t="shared" si="45"/>
        <v>0</v>
      </c>
      <c r="EO40" s="4">
        <v>0</v>
      </c>
      <c r="EP40" s="4">
        <v>0</v>
      </c>
      <c r="EQ40" s="8">
        <f t="shared" si="46"/>
        <v>0</v>
      </c>
      <c r="ER40" s="4">
        <v>0</v>
      </c>
      <c r="ES40" s="4">
        <v>0</v>
      </c>
      <c r="ET40" s="8">
        <f t="shared" si="47"/>
        <v>0</v>
      </c>
      <c r="EU40" s="4">
        <v>0</v>
      </c>
      <c r="EV40" s="4">
        <v>0</v>
      </c>
      <c r="EW40" s="8">
        <f t="shared" si="48"/>
        <v>0</v>
      </c>
      <c r="EX40" s="4">
        <v>0</v>
      </c>
      <c r="EY40" s="4">
        <v>0</v>
      </c>
      <c r="EZ40" s="8">
        <f t="shared" si="49"/>
        <v>0</v>
      </c>
      <c r="FA40">
        <v>4.6577358010483509</v>
      </c>
    </row>
    <row r="41" spans="1:157" ht="16.899999999999999" customHeight="1" x14ac:dyDescent="0.2">
      <c r="A41" s="1" t="s">
        <v>1048</v>
      </c>
      <c r="B41" s="15">
        <v>7</v>
      </c>
      <c r="C41" s="93" t="s">
        <v>1091</v>
      </c>
      <c r="D41" s="1">
        <v>200</v>
      </c>
      <c r="E41" s="1">
        <v>128</v>
      </c>
      <c r="F41" s="22">
        <f t="shared" si="0"/>
        <v>164</v>
      </c>
      <c r="G41" s="19">
        <f t="shared" si="1"/>
        <v>2.1124069002737769</v>
      </c>
      <c r="H41" s="77"/>
      <c r="I41" s="77"/>
      <c r="J41" s="77"/>
      <c r="K41" s="77"/>
      <c r="L41" s="77"/>
      <c r="M41" s="22">
        <v>34.618387547151023</v>
      </c>
      <c r="N41" s="13">
        <v>16</v>
      </c>
      <c r="O41" s="22">
        <f t="shared" si="2"/>
        <v>23.650000000000002</v>
      </c>
      <c r="P41" s="3">
        <v>2</v>
      </c>
      <c r="Q41" s="4">
        <v>2</v>
      </c>
      <c r="R41" s="8">
        <f t="shared" si="3"/>
        <v>2</v>
      </c>
      <c r="S41" s="3">
        <v>1.6</v>
      </c>
      <c r="T41" s="4">
        <v>1.5</v>
      </c>
      <c r="U41" s="8">
        <f t="shared" si="4"/>
        <v>1.55</v>
      </c>
      <c r="V41" s="4">
        <v>1.4</v>
      </c>
      <c r="W41" s="4">
        <v>1.4</v>
      </c>
      <c r="X41" s="8">
        <f t="shared" si="5"/>
        <v>1.4</v>
      </c>
      <c r="Y41" s="4">
        <v>1.3</v>
      </c>
      <c r="Z41" s="4">
        <v>1.3</v>
      </c>
      <c r="AA41" s="8">
        <f t="shared" si="6"/>
        <v>1.3</v>
      </c>
      <c r="AB41" s="4">
        <v>0.6</v>
      </c>
      <c r="AC41" s="4">
        <v>0.6</v>
      </c>
      <c r="AD41" s="8">
        <f t="shared" si="7"/>
        <v>0.6</v>
      </c>
      <c r="AE41" s="4">
        <v>0.7</v>
      </c>
      <c r="AF41" s="4">
        <v>0.7</v>
      </c>
      <c r="AG41" s="8">
        <f t="shared" si="8"/>
        <v>0.7</v>
      </c>
      <c r="AH41" s="4">
        <v>2.8</v>
      </c>
      <c r="AI41" s="4">
        <v>3</v>
      </c>
      <c r="AJ41" s="8">
        <f t="shared" si="9"/>
        <v>2.9</v>
      </c>
      <c r="AK41" s="4">
        <v>0.5</v>
      </c>
      <c r="AL41" s="4">
        <v>0.5</v>
      </c>
      <c r="AM41" s="8">
        <f t="shared" si="10"/>
        <v>0.5</v>
      </c>
      <c r="AN41" s="4">
        <v>3.3</v>
      </c>
      <c r="AO41" s="4">
        <v>3.5</v>
      </c>
      <c r="AP41" s="8">
        <f t="shared" si="11"/>
        <v>3.4</v>
      </c>
      <c r="AQ41" s="4">
        <v>1.3</v>
      </c>
      <c r="AR41" s="4">
        <v>1.3</v>
      </c>
      <c r="AS41" s="8">
        <f t="shared" si="12"/>
        <v>1.3</v>
      </c>
      <c r="AT41" s="4">
        <v>1.4</v>
      </c>
      <c r="AU41" s="4">
        <v>1.4</v>
      </c>
      <c r="AV41" s="8">
        <f t="shared" si="13"/>
        <v>1.4</v>
      </c>
      <c r="AW41" s="4">
        <v>1.1000000000000001</v>
      </c>
      <c r="AX41" s="4">
        <v>1.2</v>
      </c>
      <c r="AY41" s="8">
        <f t="shared" si="14"/>
        <v>1.1499999999999999</v>
      </c>
      <c r="AZ41" s="4">
        <v>1</v>
      </c>
      <c r="BA41" s="4">
        <v>1</v>
      </c>
      <c r="BB41" s="8">
        <f t="shared" si="15"/>
        <v>1</v>
      </c>
      <c r="BC41" s="4">
        <v>1</v>
      </c>
      <c r="BD41" s="4">
        <v>1</v>
      </c>
      <c r="BE41" s="8">
        <f t="shared" si="16"/>
        <v>1</v>
      </c>
      <c r="BF41" s="4">
        <v>1.8</v>
      </c>
      <c r="BG41" s="4">
        <v>1.9</v>
      </c>
      <c r="BH41" s="8">
        <f t="shared" si="17"/>
        <v>1.85</v>
      </c>
      <c r="BI41" s="4">
        <v>1.6</v>
      </c>
      <c r="BJ41" s="4">
        <v>1.6</v>
      </c>
      <c r="BK41" s="8">
        <f t="shared" si="18"/>
        <v>1.6</v>
      </c>
      <c r="BL41" s="4">
        <v>0</v>
      </c>
      <c r="BM41" s="4">
        <v>0</v>
      </c>
      <c r="BN41" s="8">
        <f t="shared" si="19"/>
        <v>0</v>
      </c>
      <c r="BO41" s="4">
        <v>0</v>
      </c>
      <c r="BP41" s="4">
        <v>0</v>
      </c>
      <c r="BQ41" s="8">
        <f t="shared" si="20"/>
        <v>0</v>
      </c>
      <c r="BR41" s="4">
        <v>0</v>
      </c>
      <c r="BS41" s="4">
        <v>0</v>
      </c>
      <c r="BT41" s="8">
        <f t="shared" si="21"/>
        <v>0</v>
      </c>
      <c r="BU41" s="4">
        <v>0</v>
      </c>
      <c r="BV41" s="4">
        <v>0</v>
      </c>
      <c r="BW41" s="8">
        <f t="shared" si="22"/>
        <v>0</v>
      </c>
      <c r="BX41" s="4">
        <v>0</v>
      </c>
      <c r="BY41" s="4">
        <v>0</v>
      </c>
      <c r="BZ41" s="8">
        <f t="shared" si="23"/>
        <v>0</v>
      </c>
      <c r="CA41" s="4">
        <v>0</v>
      </c>
      <c r="CB41" s="4">
        <v>0</v>
      </c>
      <c r="CC41" s="8">
        <f t="shared" si="24"/>
        <v>0</v>
      </c>
      <c r="CD41" s="4">
        <v>0</v>
      </c>
      <c r="CE41" s="4">
        <v>0</v>
      </c>
      <c r="CF41" s="8">
        <f t="shared" si="25"/>
        <v>0</v>
      </c>
      <c r="CG41" s="4">
        <v>0</v>
      </c>
      <c r="CH41" s="4">
        <v>0</v>
      </c>
      <c r="CI41" s="8">
        <f t="shared" si="26"/>
        <v>0</v>
      </c>
      <c r="CJ41" s="4">
        <v>0</v>
      </c>
      <c r="CK41" s="4">
        <v>0</v>
      </c>
      <c r="CL41" s="8">
        <f t="shared" si="27"/>
        <v>0</v>
      </c>
      <c r="CM41" s="4">
        <v>0</v>
      </c>
      <c r="CN41" s="4">
        <v>0</v>
      </c>
      <c r="CO41" s="8">
        <f t="shared" si="28"/>
        <v>0</v>
      </c>
      <c r="CP41" s="4">
        <v>0</v>
      </c>
      <c r="CQ41" s="4">
        <v>0</v>
      </c>
      <c r="CR41" s="8">
        <f t="shared" si="29"/>
        <v>0</v>
      </c>
      <c r="CS41" s="4">
        <v>0</v>
      </c>
      <c r="CT41" s="4">
        <v>0</v>
      </c>
      <c r="CU41" s="8">
        <f t="shared" si="30"/>
        <v>0</v>
      </c>
      <c r="CV41" s="4">
        <v>0</v>
      </c>
      <c r="CW41" s="4">
        <v>0</v>
      </c>
      <c r="CX41" s="8">
        <f t="shared" si="31"/>
        <v>0</v>
      </c>
      <c r="CY41" s="4">
        <v>0</v>
      </c>
      <c r="CZ41" s="4">
        <v>0</v>
      </c>
      <c r="DA41" s="8">
        <f t="shared" si="32"/>
        <v>0</v>
      </c>
      <c r="DB41" s="4">
        <v>0</v>
      </c>
      <c r="DC41" s="4">
        <v>0</v>
      </c>
      <c r="DD41" s="8">
        <f t="shared" si="33"/>
        <v>0</v>
      </c>
      <c r="DE41" s="4">
        <v>0</v>
      </c>
      <c r="DF41" s="4">
        <v>0</v>
      </c>
      <c r="DG41" s="8">
        <f t="shared" si="34"/>
        <v>0</v>
      </c>
      <c r="DH41" s="4">
        <v>0</v>
      </c>
      <c r="DI41" s="4">
        <v>0</v>
      </c>
      <c r="DJ41" s="8">
        <f t="shared" si="35"/>
        <v>0</v>
      </c>
      <c r="DK41" s="4">
        <v>0</v>
      </c>
      <c r="DL41" s="4">
        <v>0</v>
      </c>
      <c r="DM41" s="8">
        <f t="shared" si="36"/>
        <v>0</v>
      </c>
      <c r="DN41" s="4">
        <v>0</v>
      </c>
      <c r="DO41" s="4">
        <v>0</v>
      </c>
      <c r="DP41" s="8">
        <f t="shared" si="37"/>
        <v>0</v>
      </c>
      <c r="DQ41" s="4">
        <v>0</v>
      </c>
      <c r="DR41" s="4">
        <v>0</v>
      </c>
      <c r="DS41" s="8">
        <f t="shared" si="38"/>
        <v>0</v>
      </c>
      <c r="DT41" s="4">
        <v>0</v>
      </c>
      <c r="DU41" s="4">
        <v>0</v>
      </c>
      <c r="DV41" s="8">
        <f t="shared" si="39"/>
        <v>0</v>
      </c>
      <c r="DW41" s="4">
        <v>0</v>
      </c>
      <c r="DX41" s="4">
        <v>0</v>
      </c>
      <c r="DY41" s="8">
        <f t="shared" si="40"/>
        <v>0</v>
      </c>
      <c r="DZ41" s="4">
        <v>0</v>
      </c>
      <c r="EA41" s="4">
        <v>0</v>
      </c>
      <c r="EB41" s="8">
        <f t="shared" si="41"/>
        <v>0</v>
      </c>
      <c r="EC41" s="4">
        <v>0</v>
      </c>
      <c r="ED41" s="4">
        <v>0</v>
      </c>
      <c r="EE41" s="8">
        <f t="shared" si="42"/>
        <v>0</v>
      </c>
      <c r="EF41" s="4">
        <v>0</v>
      </c>
      <c r="EG41" s="4">
        <v>0</v>
      </c>
      <c r="EH41" s="8">
        <f t="shared" si="43"/>
        <v>0</v>
      </c>
      <c r="EI41" s="4">
        <v>0</v>
      </c>
      <c r="EJ41" s="4">
        <v>0</v>
      </c>
      <c r="EK41" s="8">
        <f t="shared" si="44"/>
        <v>0</v>
      </c>
      <c r="EL41" s="4">
        <v>0</v>
      </c>
      <c r="EM41" s="4">
        <v>0</v>
      </c>
      <c r="EN41" s="8">
        <f t="shared" si="45"/>
        <v>0</v>
      </c>
      <c r="EO41" s="4">
        <v>0</v>
      </c>
      <c r="EP41" s="4">
        <v>0</v>
      </c>
      <c r="EQ41" s="8">
        <f t="shared" si="46"/>
        <v>0</v>
      </c>
      <c r="ER41" s="4">
        <v>0</v>
      </c>
      <c r="ES41" s="4">
        <v>0</v>
      </c>
      <c r="ET41" s="8">
        <f t="shared" si="47"/>
        <v>0</v>
      </c>
      <c r="EU41" s="4">
        <v>0</v>
      </c>
      <c r="EV41" s="4">
        <v>0</v>
      </c>
      <c r="EW41" s="8">
        <f t="shared" si="48"/>
        <v>0</v>
      </c>
      <c r="EX41" s="4">
        <v>0</v>
      </c>
      <c r="EY41" s="4">
        <v>0</v>
      </c>
      <c r="EZ41" s="8">
        <f t="shared" si="49"/>
        <v>0</v>
      </c>
      <c r="FA41">
        <v>17.607498970892589</v>
      </c>
    </row>
    <row r="42" spans="1:157" ht="16.899999999999999" customHeight="1" x14ac:dyDescent="0.2">
      <c r="A42" s="1" t="s">
        <v>1047</v>
      </c>
      <c r="B42" s="15">
        <v>7</v>
      </c>
      <c r="C42" s="93" t="s">
        <v>1092</v>
      </c>
      <c r="D42" s="1">
        <v>154</v>
      </c>
      <c r="E42" s="1">
        <v>30</v>
      </c>
      <c r="F42" s="22">
        <f t="shared" si="0"/>
        <v>92</v>
      </c>
      <c r="G42" s="19">
        <f t="shared" si="1"/>
        <v>0.66476100549960015</v>
      </c>
      <c r="H42" s="77"/>
      <c r="I42" s="77"/>
      <c r="J42" s="77"/>
      <c r="K42" s="77"/>
      <c r="L42" s="77"/>
      <c r="M42" s="22">
        <v>1.2978704650142834</v>
      </c>
      <c r="N42" s="12">
        <v>2</v>
      </c>
      <c r="O42" s="22">
        <f t="shared" si="2"/>
        <v>1.55</v>
      </c>
      <c r="P42" s="3">
        <v>1.2</v>
      </c>
      <c r="Q42" s="4">
        <v>1.3</v>
      </c>
      <c r="R42" s="8">
        <f t="shared" si="3"/>
        <v>1.25</v>
      </c>
      <c r="S42" s="3">
        <v>0.3</v>
      </c>
      <c r="T42" s="4">
        <v>0.3</v>
      </c>
      <c r="U42" s="8">
        <f t="shared" si="4"/>
        <v>0.3</v>
      </c>
      <c r="V42" s="4">
        <v>0</v>
      </c>
      <c r="W42" s="4">
        <v>0</v>
      </c>
      <c r="X42" s="8">
        <f t="shared" si="5"/>
        <v>0</v>
      </c>
      <c r="Y42" s="4">
        <v>0</v>
      </c>
      <c r="Z42" s="4">
        <v>0</v>
      </c>
      <c r="AA42" s="8">
        <f t="shared" si="6"/>
        <v>0</v>
      </c>
      <c r="AB42" s="4">
        <v>0</v>
      </c>
      <c r="AC42" s="4">
        <v>0</v>
      </c>
      <c r="AD42" s="8">
        <f t="shared" si="7"/>
        <v>0</v>
      </c>
      <c r="AE42" s="4">
        <v>0</v>
      </c>
      <c r="AF42" s="4">
        <v>0</v>
      </c>
      <c r="AG42" s="8">
        <f t="shared" si="8"/>
        <v>0</v>
      </c>
      <c r="AH42" s="4">
        <v>0</v>
      </c>
      <c r="AI42" s="4">
        <v>0</v>
      </c>
      <c r="AJ42" s="8">
        <f t="shared" si="9"/>
        <v>0</v>
      </c>
      <c r="AK42" s="4">
        <v>0</v>
      </c>
      <c r="AL42" s="4">
        <v>0</v>
      </c>
      <c r="AM42" s="8">
        <f t="shared" si="10"/>
        <v>0</v>
      </c>
      <c r="AN42" s="4">
        <v>0</v>
      </c>
      <c r="AO42" s="4">
        <v>0</v>
      </c>
      <c r="AP42" s="8">
        <f t="shared" si="11"/>
        <v>0</v>
      </c>
      <c r="AQ42" s="4">
        <v>0</v>
      </c>
      <c r="AR42" s="4">
        <v>0</v>
      </c>
      <c r="AS42" s="8">
        <f t="shared" si="12"/>
        <v>0</v>
      </c>
      <c r="AT42" s="4">
        <v>0</v>
      </c>
      <c r="AU42" s="4">
        <v>0</v>
      </c>
      <c r="AV42" s="8">
        <f t="shared" si="13"/>
        <v>0</v>
      </c>
      <c r="AW42" s="4">
        <v>0</v>
      </c>
      <c r="AX42" s="4">
        <v>0</v>
      </c>
      <c r="AY42" s="8">
        <f t="shared" si="14"/>
        <v>0</v>
      </c>
      <c r="AZ42" s="4">
        <v>0</v>
      </c>
      <c r="BA42" s="4">
        <v>0</v>
      </c>
      <c r="BB42" s="8">
        <f t="shared" si="15"/>
        <v>0</v>
      </c>
      <c r="BC42" s="4">
        <v>0</v>
      </c>
      <c r="BD42" s="4">
        <v>0</v>
      </c>
      <c r="BE42" s="8">
        <f t="shared" si="16"/>
        <v>0</v>
      </c>
      <c r="BF42" s="4">
        <v>0</v>
      </c>
      <c r="BG42" s="4">
        <v>0</v>
      </c>
      <c r="BH42" s="8">
        <f t="shared" si="17"/>
        <v>0</v>
      </c>
      <c r="BI42" s="4">
        <v>0</v>
      </c>
      <c r="BJ42" s="4">
        <v>0</v>
      </c>
      <c r="BK42" s="8">
        <f t="shared" si="18"/>
        <v>0</v>
      </c>
      <c r="BL42" s="4">
        <v>0</v>
      </c>
      <c r="BM42" s="4">
        <v>0</v>
      </c>
      <c r="BN42" s="8">
        <f t="shared" si="19"/>
        <v>0</v>
      </c>
      <c r="BO42" s="4">
        <v>0</v>
      </c>
      <c r="BP42" s="4">
        <v>0</v>
      </c>
      <c r="BQ42" s="8">
        <f t="shared" si="20"/>
        <v>0</v>
      </c>
      <c r="BR42" s="4">
        <v>0</v>
      </c>
      <c r="BS42" s="4">
        <v>0</v>
      </c>
      <c r="BT42" s="8">
        <f t="shared" si="21"/>
        <v>0</v>
      </c>
      <c r="BU42" s="4">
        <v>0</v>
      </c>
      <c r="BV42" s="4">
        <v>0</v>
      </c>
      <c r="BW42" s="8">
        <f t="shared" si="22"/>
        <v>0</v>
      </c>
      <c r="BX42" s="4">
        <v>0</v>
      </c>
      <c r="BY42" s="4">
        <v>0</v>
      </c>
      <c r="BZ42" s="8">
        <f t="shared" si="23"/>
        <v>0</v>
      </c>
      <c r="CA42" s="4">
        <v>0</v>
      </c>
      <c r="CB42" s="4">
        <v>0</v>
      </c>
      <c r="CC42" s="8">
        <f t="shared" si="24"/>
        <v>0</v>
      </c>
      <c r="CD42" s="4">
        <v>0</v>
      </c>
      <c r="CE42" s="4">
        <v>0</v>
      </c>
      <c r="CF42" s="8">
        <f t="shared" si="25"/>
        <v>0</v>
      </c>
      <c r="CG42" s="4">
        <v>0</v>
      </c>
      <c r="CH42" s="4">
        <v>0</v>
      </c>
      <c r="CI42" s="8">
        <f t="shared" si="26"/>
        <v>0</v>
      </c>
      <c r="CJ42" s="4">
        <v>0</v>
      </c>
      <c r="CK42" s="4">
        <v>0</v>
      </c>
      <c r="CL42" s="8">
        <f t="shared" si="27"/>
        <v>0</v>
      </c>
      <c r="CM42" s="4">
        <v>0</v>
      </c>
      <c r="CN42" s="4">
        <v>0</v>
      </c>
      <c r="CO42" s="8">
        <f t="shared" si="28"/>
        <v>0</v>
      </c>
      <c r="CP42" s="4">
        <v>0</v>
      </c>
      <c r="CQ42" s="4">
        <v>0</v>
      </c>
      <c r="CR42" s="8">
        <f t="shared" si="29"/>
        <v>0</v>
      </c>
      <c r="CS42" s="4">
        <v>0</v>
      </c>
      <c r="CT42" s="4">
        <v>0</v>
      </c>
      <c r="CU42" s="8">
        <f t="shared" si="30"/>
        <v>0</v>
      </c>
      <c r="CV42" s="4">
        <v>0</v>
      </c>
      <c r="CW42" s="4">
        <v>0</v>
      </c>
      <c r="CX42" s="8">
        <f t="shared" si="31"/>
        <v>0</v>
      </c>
      <c r="CY42" s="4">
        <v>0</v>
      </c>
      <c r="CZ42" s="4">
        <v>0</v>
      </c>
      <c r="DA42" s="8">
        <f t="shared" si="32"/>
        <v>0</v>
      </c>
      <c r="DB42" s="4">
        <v>0</v>
      </c>
      <c r="DC42" s="4">
        <v>0</v>
      </c>
      <c r="DD42" s="8">
        <f t="shared" si="33"/>
        <v>0</v>
      </c>
      <c r="DE42" s="4">
        <v>0</v>
      </c>
      <c r="DF42" s="4">
        <v>0</v>
      </c>
      <c r="DG42" s="8">
        <f t="shared" si="34"/>
        <v>0</v>
      </c>
      <c r="DH42" s="4">
        <v>0</v>
      </c>
      <c r="DI42" s="4">
        <v>0</v>
      </c>
      <c r="DJ42" s="8">
        <f t="shared" si="35"/>
        <v>0</v>
      </c>
      <c r="DK42" s="4">
        <v>0</v>
      </c>
      <c r="DL42" s="4">
        <v>0</v>
      </c>
      <c r="DM42" s="8">
        <f t="shared" si="36"/>
        <v>0</v>
      </c>
      <c r="DN42" s="4">
        <v>0</v>
      </c>
      <c r="DO42" s="4">
        <v>0</v>
      </c>
      <c r="DP42" s="8">
        <f t="shared" si="37"/>
        <v>0</v>
      </c>
      <c r="DQ42" s="4">
        <v>0</v>
      </c>
      <c r="DR42" s="4">
        <v>0</v>
      </c>
      <c r="DS42" s="8">
        <f t="shared" si="38"/>
        <v>0</v>
      </c>
      <c r="DT42" s="4">
        <v>0</v>
      </c>
      <c r="DU42" s="4">
        <v>0</v>
      </c>
      <c r="DV42" s="8">
        <f t="shared" si="39"/>
        <v>0</v>
      </c>
      <c r="DW42" s="4">
        <v>0</v>
      </c>
      <c r="DX42" s="4">
        <v>0</v>
      </c>
      <c r="DY42" s="8">
        <f t="shared" si="40"/>
        <v>0</v>
      </c>
      <c r="DZ42" s="4">
        <v>0</v>
      </c>
      <c r="EA42" s="4">
        <v>0</v>
      </c>
      <c r="EB42" s="8">
        <f t="shared" si="41"/>
        <v>0</v>
      </c>
      <c r="EC42" s="4">
        <v>0</v>
      </c>
      <c r="ED42" s="4">
        <v>0</v>
      </c>
      <c r="EE42" s="8">
        <f t="shared" si="42"/>
        <v>0</v>
      </c>
      <c r="EF42" s="4">
        <v>0</v>
      </c>
      <c r="EG42" s="4">
        <v>0</v>
      </c>
      <c r="EH42" s="8">
        <f t="shared" si="43"/>
        <v>0</v>
      </c>
      <c r="EI42" s="4">
        <v>0</v>
      </c>
      <c r="EJ42" s="4">
        <v>0</v>
      </c>
      <c r="EK42" s="8">
        <f t="shared" si="44"/>
        <v>0</v>
      </c>
      <c r="EL42" s="4">
        <v>0</v>
      </c>
      <c r="EM42" s="4">
        <v>0</v>
      </c>
      <c r="EN42" s="8">
        <f t="shared" si="45"/>
        <v>0</v>
      </c>
      <c r="EO42" s="4">
        <v>0</v>
      </c>
      <c r="EP42" s="4">
        <v>0</v>
      </c>
      <c r="EQ42" s="8">
        <f t="shared" si="46"/>
        <v>0</v>
      </c>
      <c r="ER42" s="4">
        <v>0</v>
      </c>
      <c r="ES42" s="4">
        <v>0</v>
      </c>
      <c r="ET42" s="8">
        <f t="shared" si="47"/>
        <v>0</v>
      </c>
      <c r="EU42" s="4">
        <v>0</v>
      </c>
      <c r="EV42" s="4">
        <v>0</v>
      </c>
      <c r="EW42" s="8">
        <f t="shared" si="48"/>
        <v>0</v>
      </c>
      <c r="EX42" s="4">
        <v>0</v>
      </c>
      <c r="EY42" s="4">
        <v>0</v>
      </c>
      <c r="EZ42" s="8">
        <f t="shared" si="49"/>
        <v>0</v>
      </c>
      <c r="FA42">
        <v>3.1076626933274132</v>
      </c>
    </row>
    <row r="43" spans="1:157" ht="16.899999999999999" customHeight="1" x14ac:dyDescent="0.2">
      <c r="A43" s="2" t="s">
        <v>1051</v>
      </c>
      <c r="B43" s="15">
        <v>7</v>
      </c>
      <c r="C43" s="93" t="s">
        <v>1093</v>
      </c>
      <c r="D43" s="1">
        <v>373</v>
      </c>
      <c r="E43" s="1">
        <v>204</v>
      </c>
      <c r="F43" s="22">
        <f t="shared" si="0"/>
        <v>288.5</v>
      </c>
      <c r="G43" s="19">
        <f t="shared" si="1"/>
        <v>6.5370456285437264</v>
      </c>
      <c r="H43" s="77"/>
      <c r="I43" s="77"/>
      <c r="J43" s="77"/>
      <c r="K43" s="77"/>
      <c r="L43" s="77"/>
      <c r="M43" s="22">
        <v>127.892273432232</v>
      </c>
      <c r="N43" s="13">
        <v>6</v>
      </c>
      <c r="O43" s="22">
        <f t="shared" si="2"/>
        <v>21.75</v>
      </c>
      <c r="P43" s="3">
        <v>0.9</v>
      </c>
      <c r="Q43" s="4">
        <v>1</v>
      </c>
      <c r="R43" s="8">
        <f t="shared" si="3"/>
        <v>0.95</v>
      </c>
      <c r="S43" s="3">
        <v>0.9</v>
      </c>
      <c r="T43" s="4">
        <v>1</v>
      </c>
      <c r="U43" s="8">
        <f t="shared" si="4"/>
        <v>0.95</v>
      </c>
      <c r="V43" s="4">
        <v>8.3000000000000007</v>
      </c>
      <c r="W43" s="4">
        <v>8.5</v>
      </c>
      <c r="X43" s="8">
        <f t="shared" si="5"/>
        <v>8.4</v>
      </c>
      <c r="Y43" s="4">
        <v>1.1000000000000001</v>
      </c>
      <c r="Z43" s="4">
        <v>1.1000000000000001</v>
      </c>
      <c r="AA43" s="8">
        <f t="shared" si="6"/>
        <v>1.1000000000000001</v>
      </c>
      <c r="AB43" s="4">
        <v>0.9</v>
      </c>
      <c r="AC43" s="4">
        <v>1</v>
      </c>
      <c r="AD43" s="8">
        <f t="shared" si="7"/>
        <v>0.95</v>
      </c>
      <c r="AE43" s="4">
        <v>9</v>
      </c>
      <c r="AF43" s="4">
        <v>9.8000000000000007</v>
      </c>
      <c r="AG43" s="8">
        <f t="shared" si="8"/>
        <v>9.4</v>
      </c>
      <c r="AH43" s="4">
        <v>0</v>
      </c>
      <c r="AI43" s="4">
        <v>0</v>
      </c>
      <c r="AJ43" s="8">
        <f t="shared" si="9"/>
        <v>0</v>
      </c>
      <c r="AK43" s="4">
        <v>0</v>
      </c>
      <c r="AL43" s="4">
        <v>0</v>
      </c>
      <c r="AM43" s="8">
        <f t="shared" si="10"/>
        <v>0</v>
      </c>
      <c r="AN43" s="4">
        <v>0</v>
      </c>
      <c r="AO43" s="4">
        <v>0</v>
      </c>
      <c r="AP43" s="8">
        <f t="shared" si="11"/>
        <v>0</v>
      </c>
      <c r="AQ43" s="4">
        <v>0</v>
      </c>
      <c r="AR43" s="4">
        <v>0</v>
      </c>
      <c r="AS43" s="8">
        <f t="shared" si="12"/>
        <v>0</v>
      </c>
      <c r="AT43" s="4">
        <v>0</v>
      </c>
      <c r="AU43" s="4">
        <v>0</v>
      </c>
      <c r="AV43" s="8">
        <f t="shared" si="13"/>
        <v>0</v>
      </c>
      <c r="AW43" s="4">
        <v>0</v>
      </c>
      <c r="AX43" s="4">
        <v>0</v>
      </c>
      <c r="AY43" s="8">
        <f t="shared" si="14"/>
        <v>0</v>
      </c>
      <c r="AZ43" s="4">
        <v>0</v>
      </c>
      <c r="BA43" s="4">
        <v>0</v>
      </c>
      <c r="BB43" s="8">
        <f t="shared" si="15"/>
        <v>0</v>
      </c>
      <c r="BC43" s="4">
        <v>0</v>
      </c>
      <c r="BD43" s="4">
        <v>0</v>
      </c>
      <c r="BE43" s="8">
        <f t="shared" si="16"/>
        <v>0</v>
      </c>
      <c r="BF43" s="4">
        <v>0</v>
      </c>
      <c r="BG43" s="4">
        <v>0</v>
      </c>
      <c r="BH43" s="8">
        <f t="shared" si="17"/>
        <v>0</v>
      </c>
      <c r="BI43" s="4">
        <v>0</v>
      </c>
      <c r="BJ43" s="4">
        <v>0</v>
      </c>
      <c r="BK43" s="8">
        <f t="shared" si="18"/>
        <v>0</v>
      </c>
      <c r="BL43" s="4">
        <v>0</v>
      </c>
      <c r="BM43" s="4">
        <v>0</v>
      </c>
      <c r="BN43" s="8">
        <f t="shared" si="19"/>
        <v>0</v>
      </c>
      <c r="BO43" s="4">
        <v>0</v>
      </c>
      <c r="BP43" s="4">
        <v>0</v>
      </c>
      <c r="BQ43" s="8">
        <f t="shared" si="20"/>
        <v>0</v>
      </c>
      <c r="BR43" s="4">
        <v>0</v>
      </c>
      <c r="BS43" s="4">
        <v>0</v>
      </c>
      <c r="BT43" s="8">
        <f t="shared" si="21"/>
        <v>0</v>
      </c>
      <c r="BU43" s="4">
        <v>0</v>
      </c>
      <c r="BV43" s="4">
        <v>0</v>
      </c>
      <c r="BW43" s="8">
        <f t="shared" si="22"/>
        <v>0</v>
      </c>
      <c r="BX43" s="4">
        <v>0</v>
      </c>
      <c r="BY43" s="4">
        <v>0</v>
      </c>
      <c r="BZ43" s="8">
        <f t="shared" si="23"/>
        <v>0</v>
      </c>
      <c r="CA43" s="4">
        <v>0</v>
      </c>
      <c r="CB43" s="4">
        <v>0</v>
      </c>
      <c r="CC43" s="8">
        <f t="shared" si="24"/>
        <v>0</v>
      </c>
      <c r="CD43" s="4">
        <v>0</v>
      </c>
      <c r="CE43" s="4">
        <v>0</v>
      </c>
      <c r="CF43" s="8">
        <f t="shared" si="25"/>
        <v>0</v>
      </c>
      <c r="CG43" s="4">
        <v>0</v>
      </c>
      <c r="CH43" s="4">
        <v>0</v>
      </c>
      <c r="CI43" s="8">
        <f t="shared" si="26"/>
        <v>0</v>
      </c>
      <c r="CJ43" s="4">
        <v>0</v>
      </c>
      <c r="CK43" s="4">
        <v>0</v>
      </c>
      <c r="CL43" s="8">
        <f t="shared" si="27"/>
        <v>0</v>
      </c>
      <c r="CM43" s="4">
        <v>0</v>
      </c>
      <c r="CN43" s="4">
        <v>0</v>
      </c>
      <c r="CO43" s="8">
        <f t="shared" si="28"/>
        <v>0</v>
      </c>
      <c r="CP43" s="4">
        <v>0</v>
      </c>
      <c r="CQ43" s="4">
        <v>0</v>
      </c>
      <c r="CR43" s="8">
        <f t="shared" si="29"/>
        <v>0</v>
      </c>
      <c r="CS43" s="4">
        <v>0</v>
      </c>
      <c r="CT43" s="4">
        <v>0</v>
      </c>
      <c r="CU43" s="8">
        <f t="shared" si="30"/>
        <v>0</v>
      </c>
      <c r="CV43" s="4">
        <v>0</v>
      </c>
      <c r="CW43" s="4">
        <v>0</v>
      </c>
      <c r="CX43" s="8">
        <f t="shared" si="31"/>
        <v>0</v>
      </c>
      <c r="CY43" s="4">
        <v>0</v>
      </c>
      <c r="CZ43" s="4">
        <v>0</v>
      </c>
      <c r="DA43" s="8">
        <f t="shared" si="32"/>
        <v>0</v>
      </c>
      <c r="DB43" s="4">
        <v>0</v>
      </c>
      <c r="DC43" s="4">
        <v>0</v>
      </c>
      <c r="DD43" s="8">
        <f t="shared" si="33"/>
        <v>0</v>
      </c>
      <c r="DE43" s="4">
        <v>0</v>
      </c>
      <c r="DF43" s="4">
        <v>0</v>
      </c>
      <c r="DG43" s="8">
        <f t="shared" si="34"/>
        <v>0</v>
      </c>
      <c r="DH43" s="4">
        <v>0</v>
      </c>
      <c r="DI43" s="4">
        <v>0</v>
      </c>
      <c r="DJ43" s="8">
        <f t="shared" si="35"/>
        <v>0</v>
      </c>
      <c r="DK43" s="4">
        <v>0</v>
      </c>
      <c r="DL43" s="4">
        <v>0</v>
      </c>
      <c r="DM43" s="8">
        <f t="shared" si="36"/>
        <v>0</v>
      </c>
      <c r="DN43" s="4">
        <v>0</v>
      </c>
      <c r="DO43" s="4">
        <v>0</v>
      </c>
      <c r="DP43" s="8">
        <f t="shared" si="37"/>
        <v>0</v>
      </c>
      <c r="DQ43" s="4">
        <v>0</v>
      </c>
      <c r="DR43" s="4">
        <v>0</v>
      </c>
      <c r="DS43" s="8">
        <f t="shared" si="38"/>
        <v>0</v>
      </c>
      <c r="DT43" s="4">
        <v>0</v>
      </c>
      <c r="DU43" s="4">
        <v>0</v>
      </c>
      <c r="DV43" s="8">
        <f t="shared" si="39"/>
        <v>0</v>
      </c>
      <c r="DW43" s="4">
        <v>0</v>
      </c>
      <c r="DX43" s="4">
        <v>0</v>
      </c>
      <c r="DY43" s="8">
        <f t="shared" si="40"/>
        <v>0</v>
      </c>
      <c r="DZ43" s="4">
        <v>0</v>
      </c>
      <c r="EA43" s="4">
        <v>0</v>
      </c>
      <c r="EB43" s="8">
        <f t="shared" si="41"/>
        <v>0</v>
      </c>
      <c r="EC43" s="4">
        <v>0</v>
      </c>
      <c r="ED43" s="4">
        <v>0</v>
      </c>
      <c r="EE43" s="8">
        <f t="shared" si="42"/>
        <v>0</v>
      </c>
      <c r="EF43" s="4">
        <v>0</v>
      </c>
      <c r="EG43" s="4">
        <v>0</v>
      </c>
      <c r="EH43" s="8">
        <f t="shared" si="43"/>
        <v>0</v>
      </c>
      <c r="EI43" s="4">
        <v>0</v>
      </c>
      <c r="EJ43" s="4">
        <v>0</v>
      </c>
      <c r="EK43" s="8">
        <f t="shared" si="44"/>
        <v>0</v>
      </c>
      <c r="EL43" s="4">
        <v>0</v>
      </c>
      <c r="EM43" s="4">
        <v>0</v>
      </c>
      <c r="EN43" s="8">
        <f t="shared" si="45"/>
        <v>0</v>
      </c>
      <c r="EO43" s="4">
        <v>0</v>
      </c>
      <c r="EP43" s="4">
        <v>0</v>
      </c>
      <c r="EQ43" s="8">
        <f t="shared" si="46"/>
        <v>0</v>
      </c>
      <c r="ER43" s="4">
        <v>0</v>
      </c>
      <c r="ES43" s="4">
        <v>0</v>
      </c>
      <c r="ET43" s="8">
        <f t="shared" si="47"/>
        <v>0</v>
      </c>
      <c r="EU43" s="4">
        <v>0</v>
      </c>
      <c r="EV43" s="4">
        <v>0</v>
      </c>
      <c r="EW43" s="8">
        <f t="shared" si="48"/>
        <v>0</v>
      </c>
      <c r="EX43" s="4">
        <v>0</v>
      </c>
      <c r="EY43" s="4">
        <v>0</v>
      </c>
      <c r="EZ43" s="8">
        <f t="shared" si="49"/>
        <v>0</v>
      </c>
      <c r="FA43">
        <v>77.358064193357762</v>
      </c>
    </row>
    <row r="44" spans="1:157" ht="16.899999999999999" customHeight="1" x14ac:dyDescent="0.2">
      <c r="A44" s="1" t="s">
        <v>1046</v>
      </c>
      <c r="B44" s="15">
        <v>8</v>
      </c>
      <c r="C44" s="93" t="s">
        <v>1094</v>
      </c>
      <c r="D44" s="1">
        <v>234</v>
      </c>
      <c r="E44" s="1">
        <v>202</v>
      </c>
      <c r="F44" s="22">
        <f t="shared" si="0"/>
        <v>218</v>
      </c>
      <c r="G44" s="19">
        <f t="shared" si="1"/>
        <v>3.732526231730033</v>
      </c>
      <c r="H44" s="77"/>
      <c r="I44" s="77"/>
      <c r="J44" s="77"/>
      <c r="K44" s="77"/>
      <c r="L44" s="77"/>
      <c r="M44" s="22">
        <v>61.054889727109142</v>
      </c>
      <c r="N44" s="13">
        <v>9</v>
      </c>
      <c r="O44" s="22">
        <f t="shared" si="2"/>
        <v>24.750000000000004</v>
      </c>
      <c r="P44" s="3">
        <v>1.1000000000000001</v>
      </c>
      <c r="Q44" s="4">
        <v>1.1000000000000001</v>
      </c>
      <c r="R44" s="8">
        <f t="shared" si="3"/>
        <v>1.1000000000000001</v>
      </c>
      <c r="S44" s="3">
        <v>4.5</v>
      </c>
      <c r="T44" s="4">
        <v>3.8</v>
      </c>
      <c r="U44" s="8">
        <f t="shared" si="4"/>
        <v>4.1500000000000004</v>
      </c>
      <c r="V44" s="4">
        <v>3.4</v>
      </c>
      <c r="W44" s="4">
        <v>3.2</v>
      </c>
      <c r="X44" s="8">
        <f t="shared" si="5"/>
        <v>3.3</v>
      </c>
      <c r="Y44" s="4">
        <v>3.8</v>
      </c>
      <c r="Z44" s="4">
        <v>3.5</v>
      </c>
      <c r="AA44" s="8">
        <f t="shared" si="6"/>
        <v>3.65</v>
      </c>
      <c r="AB44" s="4">
        <v>1.2</v>
      </c>
      <c r="AC44" s="4">
        <v>1.2</v>
      </c>
      <c r="AD44" s="8">
        <f t="shared" si="7"/>
        <v>1.2</v>
      </c>
      <c r="AE44" s="4">
        <v>3.2</v>
      </c>
      <c r="AF44" s="4">
        <v>3.2</v>
      </c>
      <c r="AG44" s="8">
        <f t="shared" si="8"/>
        <v>3.2</v>
      </c>
      <c r="AH44" s="4">
        <v>3.2</v>
      </c>
      <c r="AI44" s="4">
        <v>3</v>
      </c>
      <c r="AJ44" s="8">
        <f t="shared" si="9"/>
        <v>3.1</v>
      </c>
      <c r="AK44" s="4">
        <v>3.3</v>
      </c>
      <c r="AL44" s="4">
        <v>3.2</v>
      </c>
      <c r="AM44" s="8">
        <f t="shared" si="10"/>
        <v>3.25</v>
      </c>
      <c r="AN44" s="4">
        <v>1.8</v>
      </c>
      <c r="AO44" s="4">
        <v>1.8</v>
      </c>
      <c r="AP44" s="8">
        <f t="shared" si="11"/>
        <v>1.8</v>
      </c>
      <c r="AQ44" s="4">
        <v>0</v>
      </c>
      <c r="AR44" s="4">
        <v>0</v>
      </c>
      <c r="AS44" s="8">
        <f t="shared" si="12"/>
        <v>0</v>
      </c>
      <c r="AT44" s="4">
        <v>0</v>
      </c>
      <c r="AU44" s="4">
        <v>0</v>
      </c>
      <c r="AV44" s="8">
        <f t="shared" si="13"/>
        <v>0</v>
      </c>
      <c r="AW44" s="4">
        <v>0</v>
      </c>
      <c r="AX44" s="4">
        <v>0</v>
      </c>
      <c r="AY44" s="8">
        <f t="shared" si="14"/>
        <v>0</v>
      </c>
      <c r="AZ44" s="4">
        <v>0</v>
      </c>
      <c r="BA44" s="4">
        <v>0</v>
      </c>
      <c r="BB44" s="8">
        <f t="shared" si="15"/>
        <v>0</v>
      </c>
      <c r="BC44" s="4">
        <v>0</v>
      </c>
      <c r="BD44" s="4">
        <v>0</v>
      </c>
      <c r="BE44" s="8">
        <f t="shared" si="16"/>
        <v>0</v>
      </c>
      <c r="BF44" s="4">
        <v>0</v>
      </c>
      <c r="BG44" s="4">
        <v>0</v>
      </c>
      <c r="BH44" s="8">
        <f t="shared" si="17"/>
        <v>0</v>
      </c>
      <c r="BI44" s="4">
        <v>0</v>
      </c>
      <c r="BJ44" s="4">
        <v>0</v>
      </c>
      <c r="BK44" s="8">
        <f t="shared" si="18"/>
        <v>0</v>
      </c>
      <c r="BL44" s="4">
        <v>0</v>
      </c>
      <c r="BM44" s="4">
        <v>0</v>
      </c>
      <c r="BN44" s="8">
        <f t="shared" si="19"/>
        <v>0</v>
      </c>
      <c r="BO44" s="4">
        <v>0</v>
      </c>
      <c r="BP44" s="4">
        <v>0</v>
      </c>
      <c r="BQ44" s="8">
        <f t="shared" si="20"/>
        <v>0</v>
      </c>
      <c r="BR44" s="4">
        <v>0</v>
      </c>
      <c r="BS44" s="4">
        <v>0</v>
      </c>
      <c r="BT44" s="8">
        <f t="shared" si="21"/>
        <v>0</v>
      </c>
      <c r="BU44" s="4">
        <v>0</v>
      </c>
      <c r="BV44" s="4">
        <v>0</v>
      </c>
      <c r="BW44" s="8">
        <f t="shared" si="22"/>
        <v>0</v>
      </c>
      <c r="BX44" s="4">
        <v>0</v>
      </c>
      <c r="BY44" s="4">
        <v>0</v>
      </c>
      <c r="BZ44" s="8">
        <f t="shared" si="23"/>
        <v>0</v>
      </c>
      <c r="CA44" s="4">
        <v>0</v>
      </c>
      <c r="CB44" s="4">
        <v>0</v>
      </c>
      <c r="CC44" s="8">
        <f t="shared" si="24"/>
        <v>0</v>
      </c>
      <c r="CD44" s="4">
        <v>0</v>
      </c>
      <c r="CE44" s="4">
        <v>0</v>
      </c>
      <c r="CF44" s="8">
        <f t="shared" si="25"/>
        <v>0</v>
      </c>
      <c r="CG44" s="4">
        <v>0</v>
      </c>
      <c r="CH44" s="4">
        <v>0</v>
      </c>
      <c r="CI44" s="8">
        <f t="shared" si="26"/>
        <v>0</v>
      </c>
      <c r="CJ44" s="4">
        <v>0</v>
      </c>
      <c r="CK44" s="4">
        <v>0</v>
      </c>
      <c r="CL44" s="8">
        <f t="shared" si="27"/>
        <v>0</v>
      </c>
      <c r="CM44" s="4">
        <v>0</v>
      </c>
      <c r="CN44" s="4">
        <v>0</v>
      </c>
      <c r="CO44" s="8">
        <f t="shared" si="28"/>
        <v>0</v>
      </c>
      <c r="CP44" s="4">
        <v>0</v>
      </c>
      <c r="CQ44" s="4">
        <v>0</v>
      </c>
      <c r="CR44" s="8">
        <f t="shared" si="29"/>
        <v>0</v>
      </c>
      <c r="CS44" s="4">
        <v>0</v>
      </c>
      <c r="CT44" s="4">
        <v>0</v>
      </c>
      <c r="CU44" s="8">
        <f t="shared" si="30"/>
        <v>0</v>
      </c>
      <c r="CV44" s="4">
        <v>0</v>
      </c>
      <c r="CW44" s="4">
        <v>0</v>
      </c>
      <c r="CX44" s="8">
        <f t="shared" si="31"/>
        <v>0</v>
      </c>
      <c r="CY44" s="4">
        <v>0</v>
      </c>
      <c r="CZ44" s="4">
        <v>0</v>
      </c>
      <c r="DA44" s="8">
        <f t="shared" si="32"/>
        <v>0</v>
      </c>
      <c r="DB44" s="4">
        <v>0</v>
      </c>
      <c r="DC44" s="4">
        <v>0</v>
      </c>
      <c r="DD44" s="8">
        <f t="shared" si="33"/>
        <v>0</v>
      </c>
      <c r="DE44" s="4">
        <v>0</v>
      </c>
      <c r="DF44" s="4">
        <v>0</v>
      </c>
      <c r="DG44" s="8">
        <f t="shared" si="34"/>
        <v>0</v>
      </c>
      <c r="DH44" s="4">
        <v>0</v>
      </c>
      <c r="DI44" s="4">
        <v>0</v>
      </c>
      <c r="DJ44" s="8">
        <f t="shared" si="35"/>
        <v>0</v>
      </c>
      <c r="DK44" s="4">
        <v>0</v>
      </c>
      <c r="DL44" s="4">
        <v>0</v>
      </c>
      <c r="DM44" s="8">
        <f t="shared" si="36"/>
        <v>0</v>
      </c>
      <c r="DN44" s="4">
        <v>0</v>
      </c>
      <c r="DO44" s="4">
        <v>0</v>
      </c>
      <c r="DP44" s="8">
        <f t="shared" si="37"/>
        <v>0</v>
      </c>
      <c r="DQ44" s="4">
        <v>0</v>
      </c>
      <c r="DR44" s="4">
        <v>0</v>
      </c>
      <c r="DS44" s="8">
        <f t="shared" si="38"/>
        <v>0</v>
      </c>
      <c r="DT44" s="4">
        <v>0</v>
      </c>
      <c r="DU44" s="4">
        <v>0</v>
      </c>
      <c r="DV44" s="8">
        <f t="shared" si="39"/>
        <v>0</v>
      </c>
      <c r="DW44" s="4">
        <v>0</v>
      </c>
      <c r="DX44" s="4">
        <v>0</v>
      </c>
      <c r="DY44" s="8">
        <f t="shared" si="40"/>
        <v>0</v>
      </c>
      <c r="DZ44" s="4">
        <v>0</v>
      </c>
      <c r="EA44" s="4">
        <v>0</v>
      </c>
      <c r="EB44" s="8">
        <f t="shared" si="41"/>
        <v>0</v>
      </c>
      <c r="EC44" s="4">
        <v>0</v>
      </c>
      <c r="ED44" s="4">
        <v>0</v>
      </c>
      <c r="EE44" s="8">
        <f t="shared" si="42"/>
        <v>0</v>
      </c>
      <c r="EF44" s="4">
        <v>0</v>
      </c>
      <c r="EG44" s="4">
        <v>0</v>
      </c>
      <c r="EH44" s="8">
        <f t="shared" si="43"/>
        <v>0</v>
      </c>
      <c r="EI44" s="4">
        <v>0</v>
      </c>
      <c r="EJ44" s="4">
        <v>0</v>
      </c>
      <c r="EK44" s="8">
        <f t="shared" si="44"/>
        <v>0</v>
      </c>
      <c r="EL44" s="4">
        <v>0</v>
      </c>
      <c r="EM44" s="4">
        <v>0</v>
      </c>
      <c r="EN44" s="8">
        <f t="shared" si="45"/>
        <v>0</v>
      </c>
      <c r="EO44" s="4">
        <v>0</v>
      </c>
      <c r="EP44" s="4">
        <v>0</v>
      </c>
      <c r="EQ44" s="8">
        <f t="shared" si="46"/>
        <v>0</v>
      </c>
      <c r="ER44" s="4">
        <v>0</v>
      </c>
      <c r="ES44" s="4">
        <v>0</v>
      </c>
      <c r="ET44" s="8">
        <f t="shared" si="47"/>
        <v>0</v>
      </c>
      <c r="EU44" s="4">
        <v>0</v>
      </c>
      <c r="EV44" s="4">
        <v>0</v>
      </c>
      <c r="EW44" s="8">
        <f t="shared" si="48"/>
        <v>0</v>
      </c>
      <c r="EX44" s="4">
        <v>0</v>
      </c>
      <c r="EY44" s="4">
        <v>0</v>
      </c>
      <c r="EZ44" s="8">
        <f t="shared" si="49"/>
        <v>0</v>
      </c>
      <c r="FA44">
        <v>49.395066439353869</v>
      </c>
    </row>
    <row r="45" spans="1:157" ht="16.899999999999999" customHeight="1" x14ac:dyDescent="0.2">
      <c r="A45" s="1" t="s">
        <v>1050</v>
      </c>
      <c r="B45" s="15">
        <v>8</v>
      </c>
      <c r="C45" s="93" t="s">
        <v>1095</v>
      </c>
      <c r="D45" s="1">
        <v>477</v>
      </c>
      <c r="E45" s="1">
        <v>400</v>
      </c>
      <c r="F45" s="22">
        <f t="shared" si="0"/>
        <v>438.5</v>
      </c>
      <c r="G45" s="19">
        <f t="shared" si="1"/>
        <v>15.101812600392901</v>
      </c>
      <c r="H45" s="77"/>
      <c r="I45" s="77"/>
      <c r="J45" s="77"/>
      <c r="K45" s="77"/>
      <c r="L45" s="77"/>
      <c r="M45" s="22">
        <v>237.01353075926497</v>
      </c>
      <c r="N45" s="13">
        <v>4</v>
      </c>
      <c r="O45" s="22">
        <f t="shared" si="2"/>
        <v>33.900000000000006</v>
      </c>
      <c r="P45" s="3">
        <v>10.7</v>
      </c>
      <c r="Q45" s="4">
        <v>10.4</v>
      </c>
      <c r="R45" s="8">
        <f t="shared" si="3"/>
        <v>10.55</v>
      </c>
      <c r="S45" s="3">
        <v>8.8000000000000007</v>
      </c>
      <c r="T45" s="4">
        <v>8.5</v>
      </c>
      <c r="U45" s="8">
        <f t="shared" si="4"/>
        <v>8.65</v>
      </c>
      <c r="V45" s="4">
        <v>10.7</v>
      </c>
      <c r="W45" s="4">
        <v>7.9</v>
      </c>
      <c r="X45" s="8">
        <f t="shared" si="5"/>
        <v>9.3000000000000007</v>
      </c>
      <c r="Y45" s="4">
        <v>3.9</v>
      </c>
      <c r="Z45" s="4">
        <v>6.9</v>
      </c>
      <c r="AA45" s="8">
        <f t="shared" si="6"/>
        <v>5.4</v>
      </c>
      <c r="AB45" s="4">
        <v>0</v>
      </c>
      <c r="AC45" s="4">
        <v>0</v>
      </c>
      <c r="AD45" s="8">
        <f t="shared" si="7"/>
        <v>0</v>
      </c>
      <c r="AE45" s="4">
        <v>0</v>
      </c>
      <c r="AF45" s="4">
        <v>0</v>
      </c>
      <c r="AG45" s="8">
        <f t="shared" si="8"/>
        <v>0</v>
      </c>
      <c r="AH45" s="4">
        <v>0</v>
      </c>
      <c r="AI45" s="4">
        <v>0</v>
      </c>
      <c r="AJ45" s="8">
        <f t="shared" si="9"/>
        <v>0</v>
      </c>
      <c r="AK45" s="4">
        <v>0</v>
      </c>
      <c r="AL45" s="4">
        <v>0</v>
      </c>
      <c r="AM45" s="8">
        <f t="shared" si="10"/>
        <v>0</v>
      </c>
      <c r="AN45" s="4">
        <v>0</v>
      </c>
      <c r="AO45" s="4">
        <v>0</v>
      </c>
      <c r="AP45" s="8">
        <f t="shared" si="11"/>
        <v>0</v>
      </c>
      <c r="AQ45" s="4">
        <v>0</v>
      </c>
      <c r="AR45" s="4">
        <v>0</v>
      </c>
      <c r="AS45" s="8">
        <f t="shared" si="12"/>
        <v>0</v>
      </c>
      <c r="AT45" s="4">
        <v>0</v>
      </c>
      <c r="AU45" s="4">
        <v>0</v>
      </c>
      <c r="AV45" s="8">
        <f t="shared" si="13"/>
        <v>0</v>
      </c>
      <c r="AW45" s="4">
        <v>0</v>
      </c>
      <c r="AX45" s="4">
        <v>0</v>
      </c>
      <c r="AY45" s="8">
        <f t="shared" si="14"/>
        <v>0</v>
      </c>
      <c r="AZ45" s="4">
        <v>0</v>
      </c>
      <c r="BA45" s="4">
        <v>0</v>
      </c>
      <c r="BB45" s="8">
        <f t="shared" si="15"/>
        <v>0</v>
      </c>
      <c r="BC45" s="4">
        <v>0</v>
      </c>
      <c r="BD45" s="4">
        <v>0</v>
      </c>
      <c r="BE45" s="8">
        <f t="shared" si="16"/>
        <v>0</v>
      </c>
      <c r="BF45" s="4">
        <v>0</v>
      </c>
      <c r="BG45" s="4">
        <v>0</v>
      </c>
      <c r="BH45" s="8">
        <f t="shared" si="17"/>
        <v>0</v>
      </c>
      <c r="BI45" s="4">
        <v>0</v>
      </c>
      <c r="BJ45" s="4">
        <v>0</v>
      </c>
      <c r="BK45" s="8">
        <f t="shared" si="18"/>
        <v>0</v>
      </c>
      <c r="BL45" s="4">
        <v>0</v>
      </c>
      <c r="BM45" s="4">
        <v>0</v>
      </c>
      <c r="BN45" s="8">
        <f t="shared" si="19"/>
        <v>0</v>
      </c>
      <c r="BO45" s="4">
        <v>0</v>
      </c>
      <c r="BP45" s="4">
        <v>0</v>
      </c>
      <c r="BQ45" s="8">
        <f t="shared" si="20"/>
        <v>0</v>
      </c>
      <c r="BR45" s="4">
        <v>0</v>
      </c>
      <c r="BS45" s="4">
        <v>0</v>
      </c>
      <c r="BT45" s="8">
        <f t="shared" si="21"/>
        <v>0</v>
      </c>
      <c r="BU45" s="4">
        <v>0</v>
      </c>
      <c r="BV45" s="4">
        <v>0</v>
      </c>
      <c r="BW45" s="8">
        <f t="shared" si="22"/>
        <v>0</v>
      </c>
      <c r="BX45" s="4">
        <v>0</v>
      </c>
      <c r="BY45" s="4">
        <v>0</v>
      </c>
      <c r="BZ45" s="8">
        <f t="shared" si="23"/>
        <v>0</v>
      </c>
      <c r="CA45" s="4">
        <v>0</v>
      </c>
      <c r="CB45" s="4">
        <v>0</v>
      </c>
      <c r="CC45" s="8">
        <f t="shared" si="24"/>
        <v>0</v>
      </c>
      <c r="CD45" s="4">
        <v>0</v>
      </c>
      <c r="CE45" s="4">
        <v>0</v>
      </c>
      <c r="CF45" s="8">
        <f t="shared" si="25"/>
        <v>0</v>
      </c>
      <c r="CG45" s="4">
        <v>0</v>
      </c>
      <c r="CH45" s="4">
        <v>0</v>
      </c>
      <c r="CI45" s="8">
        <f t="shared" si="26"/>
        <v>0</v>
      </c>
      <c r="CJ45" s="4">
        <v>0</v>
      </c>
      <c r="CK45" s="4">
        <v>0</v>
      </c>
      <c r="CL45" s="8">
        <f t="shared" si="27"/>
        <v>0</v>
      </c>
      <c r="CM45" s="4">
        <v>0</v>
      </c>
      <c r="CN45" s="4">
        <v>0</v>
      </c>
      <c r="CO45" s="8">
        <f t="shared" si="28"/>
        <v>0</v>
      </c>
      <c r="CP45" s="4">
        <v>0</v>
      </c>
      <c r="CQ45" s="4">
        <v>0</v>
      </c>
      <c r="CR45" s="8">
        <f t="shared" si="29"/>
        <v>0</v>
      </c>
      <c r="CS45" s="4">
        <v>0</v>
      </c>
      <c r="CT45" s="4">
        <v>0</v>
      </c>
      <c r="CU45" s="8">
        <f t="shared" si="30"/>
        <v>0</v>
      </c>
      <c r="CV45" s="4">
        <v>0</v>
      </c>
      <c r="CW45" s="4">
        <v>0</v>
      </c>
      <c r="CX45" s="8">
        <f t="shared" si="31"/>
        <v>0</v>
      </c>
      <c r="CY45" s="4">
        <v>0</v>
      </c>
      <c r="CZ45" s="4">
        <v>0</v>
      </c>
      <c r="DA45" s="8">
        <f t="shared" si="32"/>
        <v>0</v>
      </c>
      <c r="DB45" s="4">
        <v>0</v>
      </c>
      <c r="DC45" s="4">
        <v>0</v>
      </c>
      <c r="DD45" s="8">
        <f t="shared" si="33"/>
        <v>0</v>
      </c>
      <c r="DE45" s="4">
        <v>0</v>
      </c>
      <c r="DF45" s="4">
        <v>0</v>
      </c>
      <c r="DG45" s="8">
        <f t="shared" si="34"/>
        <v>0</v>
      </c>
      <c r="DH45" s="4">
        <v>0</v>
      </c>
      <c r="DI45" s="4">
        <v>0</v>
      </c>
      <c r="DJ45" s="8">
        <f t="shared" si="35"/>
        <v>0</v>
      </c>
      <c r="DK45" s="4">
        <v>0</v>
      </c>
      <c r="DL45" s="4">
        <v>0</v>
      </c>
      <c r="DM45" s="8">
        <f t="shared" si="36"/>
        <v>0</v>
      </c>
      <c r="DN45" s="4">
        <v>0</v>
      </c>
      <c r="DO45" s="4">
        <v>0</v>
      </c>
      <c r="DP45" s="8">
        <f t="shared" si="37"/>
        <v>0</v>
      </c>
      <c r="DQ45" s="4">
        <v>0</v>
      </c>
      <c r="DR45" s="4">
        <v>0</v>
      </c>
      <c r="DS45" s="8">
        <f t="shared" si="38"/>
        <v>0</v>
      </c>
      <c r="DT45" s="4">
        <v>0</v>
      </c>
      <c r="DU45" s="4">
        <v>0</v>
      </c>
      <c r="DV45" s="8">
        <f t="shared" si="39"/>
        <v>0</v>
      </c>
      <c r="DW45" s="4">
        <v>0</v>
      </c>
      <c r="DX45" s="4">
        <v>0</v>
      </c>
      <c r="DY45" s="8">
        <f t="shared" si="40"/>
        <v>0</v>
      </c>
      <c r="DZ45" s="4">
        <v>0</v>
      </c>
      <c r="EA45" s="4">
        <v>0</v>
      </c>
      <c r="EB45" s="8">
        <f t="shared" si="41"/>
        <v>0</v>
      </c>
      <c r="EC45" s="4">
        <v>0</v>
      </c>
      <c r="ED45" s="4">
        <v>0</v>
      </c>
      <c r="EE45" s="8">
        <f t="shared" si="42"/>
        <v>0</v>
      </c>
      <c r="EF45" s="4">
        <v>0</v>
      </c>
      <c r="EG45" s="4">
        <v>0</v>
      </c>
      <c r="EH45" s="8">
        <f t="shared" si="43"/>
        <v>0</v>
      </c>
      <c r="EI45" s="4">
        <v>0</v>
      </c>
      <c r="EJ45" s="4">
        <v>0</v>
      </c>
      <c r="EK45" s="8">
        <f t="shared" si="44"/>
        <v>0</v>
      </c>
      <c r="EL45" s="4">
        <v>0</v>
      </c>
      <c r="EM45" s="4">
        <v>0</v>
      </c>
      <c r="EN45" s="8">
        <f t="shared" si="45"/>
        <v>0</v>
      </c>
      <c r="EO45" s="4">
        <v>0</v>
      </c>
      <c r="EP45" s="4">
        <v>0</v>
      </c>
      <c r="EQ45" s="8">
        <f t="shared" si="46"/>
        <v>0</v>
      </c>
      <c r="ER45" s="4">
        <v>0</v>
      </c>
      <c r="ES45" s="4">
        <v>0</v>
      </c>
      <c r="ET45" s="8">
        <f t="shared" si="47"/>
        <v>0</v>
      </c>
      <c r="EU45" s="4">
        <v>0</v>
      </c>
      <c r="EV45" s="4">
        <v>0</v>
      </c>
      <c r="EW45" s="8">
        <f t="shared" si="48"/>
        <v>0</v>
      </c>
      <c r="EX45" s="4">
        <v>0</v>
      </c>
      <c r="EY45" s="4">
        <v>0</v>
      </c>
      <c r="EZ45" s="8">
        <f t="shared" si="49"/>
        <v>0</v>
      </c>
      <c r="FA45">
        <v>117.11874790727541</v>
      </c>
    </row>
    <row r="46" spans="1:157" ht="16.899999999999999" customHeight="1" x14ac:dyDescent="0.2">
      <c r="A46" s="1" t="s">
        <v>1049</v>
      </c>
      <c r="B46" s="15">
        <v>8</v>
      </c>
      <c r="C46" s="93" t="s">
        <v>1096</v>
      </c>
      <c r="D46" s="1">
        <v>404</v>
      </c>
      <c r="E46" s="1">
        <v>212</v>
      </c>
      <c r="F46" s="22">
        <f t="shared" si="0"/>
        <v>308</v>
      </c>
      <c r="G46" s="19">
        <f t="shared" si="1"/>
        <v>7.4506011372535532</v>
      </c>
      <c r="H46" s="77"/>
      <c r="I46" s="77"/>
      <c r="J46" s="77"/>
      <c r="K46" s="77"/>
      <c r="L46" s="77"/>
      <c r="M46" s="22">
        <v>39.525162572976583</v>
      </c>
      <c r="N46" s="13">
        <v>20</v>
      </c>
      <c r="O46" s="22">
        <f t="shared" si="2"/>
        <v>28.2</v>
      </c>
      <c r="P46" s="3">
        <v>3.5</v>
      </c>
      <c r="Q46" s="4">
        <v>3.4</v>
      </c>
      <c r="R46" s="8">
        <f t="shared" si="3"/>
        <v>3.45</v>
      </c>
      <c r="S46" s="3">
        <v>0.7</v>
      </c>
      <c r="T46" s="4">
        <v>0.7</v>
      </c>
      <c r="U46" s="8">
        <f t="shared" si="4"/>
        <v>0.7</v>
      </c>
      <c r="V46" s="4">
        <v>2</v>
      </c>
      <c r="W46" s="4">
        <v>1.9</v>
      </c>
      <c r="X46" s="8">
        <f t="shared" si="5"/>
        <v>1.95</v>
      </c>
      <c r="Y46" s="4">
        <v>1.2</v>
      </c>
      <c r="Z46" s="4">
        <v>1.2</v>
      </c>
      <c r="AA46" s="8">
        <f t="shared" si="6"/>
        <v>1.2</v>
      </c>
      <c r="AB46" s="4">
        <v>1.7</v>
      </c>
      <c r="AC46" s="4">
        <v>1.7</v>
      </c>
      <c r="AD46" s="8">
        <f t="shared" si="7"/>
        <v>1.7</v>
      </c>
      <c r="AE46" s="4">
        <v>1.6</v>
      </c>
      <c r="AF46" s="4">
        <v>1.8</v>
      </c>
      <c r="AG46" s="8">
        <f t="shared" si="8"/>
        <v>1.7000000000000002</v>
      </c>
      <c r="AH46" s="4">
        <v>2.2999999999999998</v>
      </c>
      <c r="AI46" s="4">
        <v>2.2999999999999998</v>
      </c>
      <c r="AJ46" s="8">
        <f t="shared" si="9"/>
        <v>2.2999999999999998</v>
      </c>
      <c r="AK46" s="4">
        <v>0.7</v>
      </c>
      <c r="AL46" s="4">
        <v>0.7</v>
      </c>
      <c r="AM46" s="8">
        <f t="shared" si="10"/>
        <v>0.7</v>
      </c>
      <c r="AN46" s="4">
        <v>0.6</v>
      </c>
      <c r="AO46" s="4">
        <v>0.6</v>
      </c>
      <c r="AP46" s="8">
        <f t="shared" si="11"/>
        <v>0.6</v>
      </c>
      <c r="AQ46" s="4">
        <v>0.6</v>
      </c>
      <c r="AR46" s="4">
        <v>0.6</v>
      </c>
      <c r="AS46" s="8">
        <f t="shared" si="12"/>
        <v>0.6</v>
      </c>
      <c r="AT46" s="4">
        <v>0.8</v>
      </c>
      <c r="AU46" s="4">
        <v>0.8</v>
      </c>
      <c r="AV46" s="8">
        <f t="shared" si="13"/>
        <v>0.8</v>
      </c>
      <c r="AW46" s="4">
        <v>0.6</v>
      </c>
      <c r="AX46" s="4">
        <v>0.6</v>
      </c>
      <c r="AY46" s="8">
        <f t="shared" si="14"/>
        <v>0.6</v>
      </c>
      <c r="AZ46" s="4">
        <v>1.5</v>
      </c>
      <c r="BA46" s="4">
        <v>1.5</v>
      </c>
      <c r="BB46" s="8">
        <f t="shared" si="15"/>
        <v>1.5</v>
      </c>
      <c r="BC46" s="4">
        <v>1.9</v>
      </c>
      <c r="BD46" s="4">
        <v>1.7</v>
      </c>
      <c r="BE46" s="8">
        <f t="shared" si="16"/>
        <v>1.7999999999999998</v>
      </c>
      <c r="BF46" s="4">
        <v>1.4</v>
      </c>
      <c r="BG46" s="4">
        <v>1.4</v>
      </c>
      <c r="BH46" s="8">
        <f t="shared" si="17"/>
        <v>1.4</v>
      </c>
      <c r="BI46" s="4">
        <v>0.7</v>
      </c>
      <c r="BJ46" s="4">
        <v>0.7</v>
      </c>
      <c r="BK46" s="8">
        <f t="shared" si="18"/>
        <v>0.7</v>
      </c>
      <c r="BL46" s="4">
        <v>2</v>
      </c>
      <c r="BM46" s="4">
        <v>2</v>
      </c>
      <c r="BN46" s="8">
        <f t="shared" si="19"/>
        <v>2</v>
      </c>
      <c r="BO46" s="4">
        <v>1.5</v>
      </c>
      <c r="BP46" s="4">
        <v>1.5</v>
      </c>
      <c r="BQ46" s="8">
        <f t="shared" si="20"/>
        <v>1.5</v>
      </c>
      <c r="BR46" s="4">
        <v>2.1</v>
      </c>
      <c r="BS46" s="4">
        <v>2.1</v>
      </c>
      <c r="BT46" s="8">
        <f t="shared" si="21"/>
        <v>2.1</v>
      </c>
      <c r="BU46" s="4">
        <v>0.9</v>
      </c>
      <c r="BV46" s="4">
        <v>0.9</v>
      </c>
      <c r="BW46" s="8">
        <f t="shared" si="22"/>
        <v>0.9</v>
      </c>
      <c r="BX46" s="4">
        <v>0</v>
      </c>
      <c r="BY46" s="4">
        <v>0</v>
      </c>
      <c r="BZ46" s="8">
        <f t="shared" si="23"/>
        <v>0</v>
      </c>
      <c r="CA46" s="4">
        <v>0</v>
      </c>
      <c r="CB46" s="4">
        <v>0</v>
      </c>
      <c r="CC46" s="8">
        <f t="shared" si="24"/>
        <v>0</v>
      </c>
      <c r="CD46" s="4">
        <v>0</v>
      </c>
      <c r="CE46" s="4">
        <v>0</v>
      </c>
      <c r="CF46" s="8">
        <f t="shared" si="25"/>
        <v>0</v>
      </c>
      <c r="CG46" s="4">
        <v>0</v>
      </c>
      <c r="CH46" s="4">
        <v>0</v>
      </c>
      <c r="CI46" s="8">
        <f t="shared" si="26"/>
        <v>0</v>
      </c>
      <c r="CJ46" s="4">
        <v>0</v>
      </c>
      <c r="CK46" s="4">
        <v>0</v>
      </c>
      <c r="CL46" s="8">
        <f t="shared" si="27"/>
        <v>0</v>
      </c>
      <c r="CM46" s="4">
        <v>0</v>
      </c>
      <c r="CN46" s="4">
        <v>0</v>
      </c>
      <c r="CO46" s="8">
        <f t="shared" si="28"/>
        <v>0</v>
      </c>
      <c r="CP46" s="4">
        <v>0</v>
      </c>
      <c r="CQ46" s="4">
        <v>0</v>
      </c>
      <c r="CR46" s="8">
        <f t="shared" si="29"/>
        <v>0</v>
      </c>
      <c r="CS46" s="4">
        <v>0</v>
      </c>
      <c r="CT46" s="4">
        <v>0</v>
      </c>
      <c r="CU46" s="8">
        <f t="shared" si="30"/>
        <v>0</v>
      </c>
      <c r="CV46" s="4">
        <v>0</v>
      </c>
      <c r="CW46" s="4">
        <v>0</v>
      </c>
      <c r="CX46" s="8">
        <f t="shared" si="31"/>
        <v>0</v>
      </c>
      <c r="CY46" s="4">
        <v>0</v>
      </c>
      <c r="CZ46" s="4">
        <v>0</v>
      </c>
      <c r="DA46" s="8">
        <f t="shared" si="32"/>
        <v>0</v>
      </c>
      <c r="DB46" s="4">
        <v>0</v>
      </c>
      <c r="DC46" s="4">
        <v>0</v>
      </c>
      <c r="DD46" s="8">
        <f t="shared" si="33"/>
        <v>0</v>
      </c>
      <c r="DE46" s="4">
        <v>0</v>
      </c>
      <c r="DF46" s="4">
        <v>0</v>
      </c>
      <c r="DG46" s="8">
        <f t="shared" si="34"/>
        <v>0</v>
      </c>
      <c r="DH46" s="4">
        <v>0</v>
      </c>
      <c r="DI46" s="4">
        <v>0</v>
      </c>
      <c r="DJ46" s="8">
        <f t="shared" si="35"/>
        <v>0</v>
      </c>
      <c r="DK46" s="4">
        <v>0</v>
      </c>
      <c r="DL46" s="4">
        <v>0</v>
      </c>
      <c r="DM46" s="8">
        <f t="shared" si="36"/>
        <v>0</v>
      </c>
      <c r="DN46" s="4">
        <v>0</v>
      </c>
      <c r="DO46" s="4">
        <v>0</v>
      </c>
      <c r="DP46" s="8">
        <f t="shared" si="37"/>
        <v>0</v>
      </c>
      <c r="DQ46" s="4">
        <v>0</v>
      </c>
      <c r="DR46" s="4">
        <v>0</v>
      </c>
      <c r="DS46" s="8">
        <f t="shared" si="38"/>
        <v>0</v>
      </c>
      <c r="DT46" s="4">
        <v>0</v>
      </c>
      <c r="DU46" s="4">
        <v>0</v>
      </c>
      <c r="DV46" s="8">
        <f t="shared" si="39"/>
        <v>0</v>
      </c>
      <c r="DW46" s="4">
        <v>0</v>
      </c>
      <c r="DX46" s="4">
        <v>0</v>
      </c>
      <c r="DY46" s="8">
        <f t="shared" si="40"/>
        <v>0</v>
      </c>
      <c r="DZ46" s="4">
        <v>0</v>
      </c>
      <c r="EA46" s="4">
        <v>0</v>
      </c>
      <c r="EB46" s="8">
        <f t="shared" si="41"/>
        <v>0</v>
      </c>
      <c r="EC46" s="4">
        <v>0</v>
      </c>
      <c r="ED46" s="4">
        <v>0</v>
      </c>
      <c r="EE46" s="8">
        <f t="shared" si="42"/>
        <v>0</v>
      </c>
      <c r="EF46" s="4">
        <v>0</v>
      </c>
      <c r="EG46" s="4">
        <v>0</v>
      </c>
      <c r="EH46" s="8">
        <f t="shared" si="43"/>
        <v>0</v>
      </c>
      <c r="EI46" s="4">
        <v>0</v>
      </c>
      <c r="EJ46" s="4">
        <v>0</v>
      </c>
      <c r="EK46" s="8">
        <f t="shared" si="44"/>
        <v>0</v>
      </c>
      <c r="EL46" s="4">
        <v>0</v>
      </c>
      <c r="EM46" s="4">
        <v>0</v>
      </c>
      <c r="EN46" s="8">
        <f t="shared" si="45"/>
        <v>0</v>
      </c>
      <c r="EO46" s="4">
        <v>0</v>
      </c>
      <c r="EP46" s="4">
        <v>0</v>
      </c>
      <c r="EQ46" s="8">
        <f t="shared" si="46"/>
        <v>0</v>
      </c>
      <c r="ER46" s="4">
        <v>0</v>
      </c>
      <c r="ES46" s="4">
        <v>0</v>
      </c>
      <c r="ET46" s="8">
        <f t="shared" si="47"/>
        <v>0</v>
      </c>
      <c r="EU46" s="4">
        <v>0</v>
      </c>
      <c r="EV46" s="4">
        <v>0</v>
      </c>
      <c r="EW46" s="8">
        <f t="shared" si="48"/>
        <v>0</v>
      </c>
      <c r="EX46" s="4">
        <v>0</v>
      </c>
      <c r="EY46" s="4">
        <v>0</v>
      </c>
      <c r="EZ46" s="8">
        <f t="shared" si="49"/>
        <v>0</v>
      </c>
      <c r="FA46">
        <v>12.741240521457669</v>
      </c>
    </row>
    <row r="47" spans="1:157" ht="16.899999999999999" customHeight="1" x14ac:dyDescent="0.2">
      <c r="A47" s="1" t="s">
        <v>1048</v>
      </c>
      <c r="B47" s="15">
        <v>8</v>
      </c>
      <c r="C47" s="93" t="s">
        <v>1097</v>
      </c>
      <c r="D47" s="1">
        <v>180</v>
      </c>
      <c r="E47" s="1">
        <v>138</v>
      </c>
      <c r="F47" s="22">
        <f t="shared" si="0"/>
        <v>159</v>
      </c>
      <c r="G47" s="19">
        <f t="shared" si="1"/>
        <v>1.9855650968850889</v>
      </c>
      <c r="H47" s="77"/>
      <c r="I47" s="77"/>
      <c r="J47" s="77"/>
      <c r="K47" s="77"/>
      <c r="L47" s="77"/>
      <c r="M47" s="22">
        <v>24.158847506105509</v>
      </c>
      <c r="N47" s="13">
        <v>9</v>
      </c>
      <c r="O47" s="22">
        <f t="shared" si="2"/>
        <v>13.200000000000001</v>
      </c>
      <c r="P47" s="3">
        <v>3.4</v>
      </c>
      <c r="Q47" s="4">
        <v>3.2</v>
      </c>
      <c r="R47" s="8">
        <f t="shared" si="3"/>
        <v>3.3</v>
      </c>
      <c r="S47" s="3">
        <v>1.9</v>
      </c>
      <c r="T47" s="4">
        <v>1.9</v>
      </c>
      <c r="U47" s="8">
        <f t="shared" si="4"/>
        <v>1.9</v>
      </c>
      <c r="V47" s="4">
        <v>0.6</v>
      </c>
      <c r="W47" s="4">
        <v>0.6</v>
      </c>
      <c r="X47" s="8">
        <f t="shared" si="5"/>
        <v>0.6</v>
      </c>
      <c r="Y47" s="4">
        <v>0.6</v>
      </c>
      <c r="Z47" s="4">
        <v>0.6</v>
      </c>
      <c r="AA47" s="8">
        <f t="shared" si="6"/>
        <v>0.6</v>
      </c>
      <c r="AB47" s="4">
        <v>0.7</v>
      </c>
      <c r="AC47" s="4">
        <v>0.7</v>
      </c>
      <c r="AD47" s="8">
        <f t="shared" si="7"/>
        <v>0.7</v>
      </c>
      <c r="AE47" s="4">
        <v>3.8</v>
      </c>
      <c r="AF47" s="4">
        <v>3.4</v>
      </c>
      <c r="AG47" s="8">
        <f t="shared" si="8"/>
        <v>3.5999999999999996</v>
      </c>
      <c r="AH47" s="4">
        <v>0.9</v>
      </c>
      <c r="AI47" s="4">
        <v>0.9</v>
      </c>
      <c r="AJ47" s="8">
        <f t="shared" si="9"/>
        <v>0.9</v>
      </c>
      <c r="AK47" s="4">
        <v>0.8</v>
      </c>
      <c r="AL47" s="4">
        <v>0.8</v>
      </c>
      <c r="AM47" s="8">
        <f t="shared" si="10"/>
        <v>0.8</v>
      </c>
      <c r="AN47" s="4">
        <v>0.8</v>
      </c>
      <c r="AO47" s="4">
        <v>0.8</v>
      </c>
      <c r="AP47" s="8">
        <f t="shared" si="11"/>
        <v>0.8</v>
      </c>
      <c r="AQ47" s="4">
        <v>0</v>
      </c>
      <c r="AR47" s="4">
        <v>0</v>
      </c>
      <c r="AS47" s="8">
        <f t="shared" si="12"/>
        <v>0</v>
      </c>
      <c r="AT47" s="4">
        <v>0</v>
      </c>
      <c r="AU47" s="4">
        <v>0</v>
      </c>
      <c r="AV47" s="8">
        <f t="shared" si="13"/>
        <v>0</v>
      </c>
      <c r="AW47" s="4">
        <v>0</v>
      </c>
      <c r="AX47" s="4">
        <v>0</v>
      </c>
      <c r="AY47" s="8">
        <f t="shared" si="14"/>
        <v>0</v>
      </c>
      <c r="AZ47" s="4">
        <v>0</v>
      </c>
      <c r="BA47" s="4">
        <v>0</v>
      </c>
      <c r="BB47" s="8">
        <f t="shared" si="15"/>
        <v>0</v>
      </c>
      <c r="BC47" s="4">
        <v>0</v>
      </c>
      <c r="BD47" s="4">
        <v>0</v>
      </c>
      <c r="BE47" s="8">
        <f t="shared" si="16"/>
        <v>0</v>
      </c>
      <c r="BF47" s="4">
        <v>0</v>
      </c>
      <c r="BG47" s="4">
        <v>0</v>
      </c>
      <c r="BH47" s="8">
        <f t="shared" si="17"/>
        <v>0</v>
      </c>
      <c r="BI47" s="4">
        <v>0</v>
      </c>
      <c r="BJ47" s="4">
        <v>0</v>
      </c>
      <c r="BK47" s="8">
        <f t="shared" si="18"/>
        <v>0</v>
      </c>
      <c r="BL47" s="4">
        <v>0</v>
      </c>
      <c r="BM47" s="4">
        <v>0</v>
      </c>
      <c r="BN47" s="8">
        <f t="shared" si="19"/>
        <v>0</v>
      </c>
      <c r="BO47" s="4">
        <v>0</v>
      </c>
      <c r="BP47" s="4">
        <v>0</v>
      </c>
      <c r="BQ47" s="8">
        <f t="shared" si="20"/>
        <v>0</v>
      </c>
      <c r="BR47" s="4">
        <v>0</v>
      </c>
      <c r="BS47" s="4">
        <v>0</v>
      </c>
      <c r="BT47" s="8">
        <f t="shared" si="21"/>
        <v>0</v>
      </c>
      <c r="BU47" s="4">
        <v>0</v>
      </c>
      <c r="BV47" s="4">
        <v>0</v>
      </c>
      <c r="BW47" s="8">
        <f t="shared" si="22"/>
        <v>0</v>
      </c>
      <c r="BX47" s="4">
        <v>0</v>
      </c>
      <c r="BY47" s="4">
        <v>0</v>
      </c>
      <c r="BZ47" s="8">
        <f t="shared" si="23"/>
        <v>0</v>
      </c>
      <c r="CA47" s="4">
        <v>0</v>
      </c>
      <c r="CB47" s="4">
        <v>0</v>
      </c>
      <c r="CC47" s="8">
        <f t="shared" si="24"/>
        <v>0</v>
      </c>
      <c r="CD47" s="4">
        <v>0</v>
      </c>
      <c r="CE47" s="4">
        <v>0</v>
      </c>
      <c r="CF47" s="8">
        <f t="shared" si="25"/>
        <v>0</v>
      </c>
      <c r="CG47" s="4">
        <v>0</v>
      </c>
      <c r="CH47" s="4">
        <v>0</v>
      </c>
      <c r="CI47" s="8">
        <f t="shared" si="26"/>
        <v>0</v>
      </c>
      <c r="CJ47" s="4">
        <v>0</v>
      </c>
      <c r="CK47" s="4">
        <v>0</v>
      </c>
      <c r="CL47" s="8">
        <f t="shared" si="27"/>
        <v>0</v>
      </c>
      <c r="CM47" s="4">
        <v>0</v>
      </c>
      <c r="CN47" s="4">
        <v>0</v>
      </c>
      <c r="CO47" s="8">
        <f t="shared" si="28"/>
        <v>0</v>
      </c>
      <c r="CP47" s="4">
        <v>0</v>
      </c>
      <c r="CQ47" s="4">
        <v>0</v>
      </c>
      <c r="CR47" s="8">
        <f t="shared" si="29"/>
        <v>0</v>
      </c>
      <c r="CS47" s="4">
        <v>0</v>
      </c>
      <c r="CT47" s="4">
        <v>0</v>
      </c>
      <c r="CU47" s="8">
        <f t="shared" si="30"/>
        <v>0</v>
      </c>
      <c r="CV47" s="4">
        <v>0</v>
      </c>
      <c r="CW47" s="4">
        <v>0</v>
      </c>
      <c r="CX47" s="8">
        <f t="shared" si="31"/>
        <v>0</v>
      </c>
      <c r="CY47" s="4">
        <v>0</v>
      </c>
      <c r="CZ47" s="4">
        <v>0</v>
      </c>
      <c r="DA47" s="8">
        <f t="shared" si="32"/>
        <v>0</v>
      </c>
      <c r="DB47" s="4">
        <v>0</v>
      </c>
      <c r="DC47" s="4">
        <v>0</v>
      </c>
      <c r="DD47" s="8">
        <f t="shared" si="33"/>
        <v>0</v>
      </c>
      <c r="DE47" s="4">
        <v>0</v>
      </c>
      <c r="DF47" s="4">
        <v>0</v>
      </c>
      <c r="DG47" s="8">
        <f t="shared" si="34"/>
        <v>0</v>
      </c>
      <c r="DH47" s="4">
        <v>0</v>
      </c>
      <c r="DI47" s="4">
        <v>0</v>
      </c>
      <c r="DJ47" s="8">
        <f t="shared" si="35"/>
        <v>0</v>
      </c>
      <c r="DK47" s="4">
        <v>0</v>
      </c>
      <c r="DL47" s="4">
        <v>0</v>
      </c>
      <c r="DM47" s="8">
        <f t="shared" si="36"/>
        <v>0</v>
      </c>
      <c r="DN47" s="4">
        <v>0</v>
      </c>
      <c r="DO47" s="4">
        <v>0</v>
      </c>
      <c r="DP47" s="8">
        <f t="shared" si="37"/>
        <v>0</v>
      </c>
      <c r="DQ47" s="4">
        <v>0</v>
      </c>
      <c r="DR47" s="4">
        <v>0</v>
      </c>
      <c r="DS47" s="8">
        <f t="shared" si="38"/>
        <v>0</v>
      </c>
      <c r="DT47" s="4">
        <v>0</v>
      </c>
      <c r="DU47" s="4">
        <v>0</v>
      </c>
      <c r="DV47" s="8">
        <f t="shared" si="39"/>
        <v>0</v>
      </c>
      <c r="DW47" s="4">
        <v>0</v>
      </c>
      <c r="DX47" s="4">
        <v>0</v>
      </c>
      <c r="DY47" s="8">
        <f t="shared" si="40"/>
        <v>0</v>
      </c>
      <c r="DZ47" s="4">
        <v>0</v>
      </c>
      <c r="EA47" s="4">
        <v>0</v>
      </c>
      <c r="EB47" s="8">
        <f t="shared" si="41"/>
        <v>0</v>
      </c>
      <c r="EC47" s="4">
        <v>0</v>
      </c>
      <c r="ED47" s="4">
        <v>0</v>
      </c>
      <c r="EE47" s="8">
        <f t="shared" si="42"/>
        <v>0</v>
      </c>
      <c r="EF47" s="4">
        <v>0</v>
      </c>
      <c r="EG47" s="4">
        <v>0</v>
      </c>
      <c r="EH47" s="8">
        <f t="shared" si="43"/>
        <v>0</v>
      </c>
      <c r="EI47" s="4">
        <v>0</v>
      </c>
      <c r="EJ47" s="4">
        <v>0</v>
      </c>
      <c r="EK47" s="8">
        <f t="shared" si="44"/>
        <v>0</v>
      </c>
      <c r="EL47" s="4">
        <v>0</v>
      </c>
      <c r="EM47" s="4">
        <v>0</v>
      </c>
      <c r="EN47" s="8">
        <f t="shared" si="45"/>
        <v>0</v>
      </c>
      <c r="EO47" s="4">
        <v>0</v>
      </c>
      <c r="EP47" s="4">
        <v>0</v>
      </c>
      <c r="EQ47" s="8">
        <f t="shared" si="46"/>
        <v>0</v>
      </c>
      <c r="ER47" s="4">
        <v>0</v>
      </c>
      <c r="ES47" s="4">
        <v>0</v>
      </c>
      <c r="ET47" s="8">
        <f t="shared" si="47"/>
        <v>0</v>
      </c>
      <c r="EU47" s="4">
        <v>0</v>
      </c>
      <c r="EV47" s="4">
        <v>0</v>
      </c>
      <c r="EW47" s="8">
        <f t="shared" si="48"/>
        <v>0</v>
      </c>
      <c r="EX47" s="4">
        <v>0</v>
      </c>
      <c r="EY47" s="4">
        <v>0</v>
      </c>
      <c r="EZ47" s="8">
        <f t="shared" si="49"/>
        <v>0</v>
      </c>
      <c r="FA47">
        <v>13.059108865433952</v>
      </c>
    </row>
    <row r="48" spans="1:157" ht="16.899999999999999" customHeight="1" x14ac:dyDescent="0.2">
      <c r="A48" s="1" t="s">
        <v>1047</v>
      </c>
      <c r="B48" s="15">
        <v>8</v>
      </c>
      <c r="C48" s="93" t="s">
        <v>1098</v>
      </c>
      <c r="D48" s="1">
        <v>256</v>
      </c>
      <c r="E48" s="1">
        <v>258</v>
      </c>
      <c r="F48" s="22">
        <f t="shared" si="0"/>
        <v>257</v>
      </c>
      <c r="G48" s="19">
        <f t="shared" si="1"/>
        <v>5.1874763294238058</v>
      </c>
      <c r="H48" s="77"/>
      <c r="I48" s="77"/>
      <c r="J48" s="77"/>
      <c r="K48" s="77"/>
      <c r="L48" s="77"/>
      <c r="M48" s="22">
        <v>23.076961536025525</v>
      </c>
      <c r="N48" s="13">
        <v>7</v>
      </c>
      <c r="O48" s="22">
        <f t="shared" si="2"/>
        <v>12.85</v>
      </c>
      <c r="P48" s="3">
        <v>1.9</v>
      </c>
      <c r="Q48" s="4">
        <v>1.9</v>
      </c>
      <c r="R48" s="8">
        <f t="shared" si="3"/>
        <v>1.9</v>
      </c>
      <c r="S48" s="3">
        <v>1.4</v>
      </c>
      <c r="T48" s="4">
        <v>1.4</v>
      </c>
      <c r="U48" s="8">
        <f t="shared" si="4"/>
        <v>1.4</v>
      </c>
      <c r="V48" s="4">
        <v>0.8</v>
      </c>
      <c r="W48" s="4">
        <v>0.8</v>
      </c>
      <c r="X48" s="8">
        <f t="shared" si="5"/>
        <v>0.8</v>
      </c>
      <c r="Y48" s="4">
        <v>2</v>
      </c>
      <c r="Z48" s="4">
        <v>2.1</v>
      </c>
      <c r="AA48" s="8">
        <f t="shared" si="6"/>
        <v>2.0499999999999998</v>
      </c>
      <c r="AB48" s="4">
        <v>0.6</v>
      </c>
      <c r="AC48" s="4">
        <v>0.6</v>
      </c>
      <c r="AD48" s="8">
        <f t="shared" si="7"/>
        <v>0.6</v>
      </c>
      <c r="AE48" s="4">
        <v>3</v>
      </c>
      <c r="AF48" s="4">
        <v>3.2</v>
      </c>
      <c r="AG48" s="8">
        <f t="shared" si="8"/>
        <v>3.1</v>
      </c>
      <c r="AH48" s="4">
        <v>3</v>
      </c>
      <c r="AI48" s="4">
        <v>3</v>
      </c>
      <c r="AJ48" s="8">
        <f t="shared" si="9"/>
        <v>3</v>
      </c>
      <c r="AK48" s="4">
        <v>0</v>
      </c>
      <c r="AL48" s="4">
        <v>0</v>
      </c>
      <c r="AM48" s="8">
        <f t="shared" si="10"/>
        <v>0</v>
      </c>
      <c r="AN48" s="4">
        <v>0</v>
      </c>
      <c r="AO48" s="4">
        <v>0</v>
      </c>
      <c r="AP48" s="8">
        <f t="shared" si="11"/>
        <v>0</v>
      </c>
      <c r="AQ48" s="4">
        <v>0</v>
      </c>
      <c r="AR48" s="4">
        <v>0</v>
      </c>
      <c r="AS48" s="8">
        <f t="shared" si="12"/>
        <v>0</v>
      </c>
      <c r="AT48" s="4">
        <v>0</v>
      </c>
      <c r="AU48" s="4">
        <v>0</v>
      </c>
      <c r="AV48" s="8">
        <f t="shared" si="13"/>
        <v>0</v>
      </c>
      <c r="AW48" s="4">
        <v>0</v>
      </c>
      <c r="AX48" s="4">
        <v>0</v>
      </c>
      <c r="AY48" s="8">
        <f t="shared" si="14"/>
        <v>0</v>
      </c>
      <c r="AZ48" s="4">
        <v>0</v>
      </c>
      <c r="BA48" s="4">
        <v>0</v>
      </c>
      <c r="BB48" s="8">
        <f t="shared" si="15"/>
        <v>0</v>
      </c>
      <c r="BC48" s="4">
        <v>0</v>
      </c>
      <c r="BD48" s="4">
        <v>0</v>
      </c>
      <c r="BE48" s="8">
        <f t="shared" si="16"/>
        <v>0</v>
      </c>
      <c r="BF48" s="4">
        <v>0</v>
      </c>
      <c r="BG48" s="4">
        <v>0</v>
      </c>
      <c r="BH48" s="8">
        <f t="shared" si="17"/>
        <v>0</v>
      </c>
      <c r="BI48" s="4">
        <v>0</v>
      </c>
      <c r="BJ48" s="4">
        <v>0</v>
      </c>
      <c r="BK48" s="8">
        <f t="shared" si="18"/>
        <v>0</v>
      </c>
      <c r="BL48" s="4">
        <v>0</v>
      </c>
      <c r="BM48" s="4">
        <v>0</v>
      </c>
      <c r="BN48" s="8">
        <f t="shared" si="19"/>
        <v>0</v>
      </c>
      <c r="BO48" s="4">
        <v>0</v>
      </c>
      <c r="BP48" s="4">
        <v>0</v>
      </c>
      <c r="BQ48" s="8">
        <f t="shared" si="20"/>
        <v>0</v>
      </c>
      <c r="BR48" s="4">
        <v>0</v>
      </c>
      <c r="BS48" s="4">
        <v>0</v>
      </c>
      <c r="BT48" s="8">
        <f t="shared" si="21"/>
        <v>0</v>
      </c>
      <c r="BU48" s="4">
        <v>0</v>
      </c>
      <c r="BV48" s="4">
        <v>0</v>
      </c>
      <c r="BW48" s="8">
        <f t="shared" si="22"/>
        <v>0</v>
      </c>
      <c r="BX48" s="4">
        <v>0</v>
      </c>
      <c r="BY48" s="4">
        <v>0</v>
      </c>
      <c r="BZ48" s="8">
        <f t="shared" si="23"/>
        <v>0</v>
      </c>
      <c r="CA48" s="4">
        <v>0</v>
      </c>
      <c r="CB48" s="4">
        <v>0</v>
      </c>
      <c r="CC48" s="8">
        <f t="shared" si="24"/>
        <v>0</v>
      </c>
      <c r="CD48" s="4">
        <v>0</v>
      </c>
      <c r="CE48" s="4">
        <v>0</v>
      </c>
      <c r="CF48" s="8">
        <f t="shared" si="25"/>
        <v>0</v>
      </c>
      <c r="CG48" s="4">
        <v>0</v>
      </c>
      <c r="CH48" s="4">
        <v>0</v>
      </c>
      <c r="CI48" s="8">
        <f t="shared" si="26"/>
        <v>0</v>
      </c>
      <c r="CJ48" s="4">
        <v>0</v>
      </c>
      <c r="CK48" s="4">
        <v>0</v>
      </c>
      <c r="CL48" s="8">
        <f t="shared" si="27"/>
        <v>0</v>
      </c>
      <c r="CM48" s="4">
        <v>0</v>
      </c>
      <c r="CN48" s="4">
        <v>0</v>
      </c>
      <c r="CO48" s="8">
        <f t="shared" si="28"/>
        <v>0</v>
      </c>
      <c r="CP48" s="4">
        <v>0</v>
      </c>
      <c r="CQ48" s="4">
        <v>0</v>
      </c>
      <c r="CR48" s="8">
        <f t="shared" si="29"/>
        <v>0</v>
      </c>
      <c r="CS48" s="4">
        <v>0</v>
      </c>
      <c r="CT48" s="4">
        <v>0</v>
      </c>
      <c r="CU48" s="8">
        <f t="shared" si="30"/>
        <v>0</v>
      </c>
      <c r="CV48" s="4">
        <v>0</v>
      </c>
      <c r="CW48" s="4">
        <v>0</v>
      </c>
      <c r="CX48" s="8">
        <f t="shared" si="31"/>
        <v>0</v>
      </c>
      <c r="CY48" s="4">
        <v>0</v>
      </c>
      <c r="CZ48" s="4">
        <v>0</v>
      </c>
      <c r="DA48" s="8">
        <f t="shared" si="32"/>
        <v>0</v>
      </c>
      <c r="DB48" s="4">
        <v>0</v>
      </c>
      <c r="DC48" s="4">
        <v>0</v>
      </c>
      <c r="DD48" s="8">
        <f t="shared" si="33"/>
        <v>0</v>
      </c>
      <c r="DE48" s="4">
        <v>0</v>
      </c>
      <c r="DF48" s="4">
        <v>0</v>
      </c>
      <c r="DG48" s="8">
        <f t="shared" si="34"/>
        <v>0</v>
      </c>
      <c r="DH48" s="4">
        <v>0</v>
      </c>
      <c r="DI48" s="4">
        <v>0</v>
      </c>
      <c r="DJ48" s="8">
        <f t="shared" si="35"/>
        <v>0</v>
      </c>
      <c r="DK48" s="4">
        <v>0</v>
      </c>
      <c r="DL48" s="4">
        <v>0</v>
      </c>
      <c r="DM48" s="8">
        <f t="shared" si="36"/>
        <v>0</v>
      </c>
      <c r="DN48" s="4">
        <v>0</v>
      </c>
      <c r="DO48" s="4">
        <v>0</v>
      </c>
      <c r="DP48" s="8">
        <f t="shared" si="37"/>
        <v>0</v>
      </c>
      <c r="DQ48" s="4">
        <v>0</v>
      </c>
      <c r="DR48" s="4">
        <v>0</v>
      </c>
      <c r="DS48" s="8">
        <f t="shared" si="38"/>
        <v>0</v>
      </c>
      <c r="DT48" s="4">
        <v>0</v>
      </c>
      <c r="DU48" s="4">
        <v>0</v>
      </c>
      <c r="DV48" s="8">
        <f t="shared" si="39"/>
        <v>0</v>
      </c>
      <c r="DW48" s="4">
        <v>0</v>
      </c>
      <c r="DX48" s="4">
        <v>0</v>
      </c>
      <c r="DY48" s="8">
        <f t="shared" si="40"/>
        <v>0</v>
      </c>
      <c r="DZ48" s="4">
        <v>0</v>
      </c>
      <c r="EA48" s="4">
        <v>0</v>
      </c>
      <c r="EB48" s="8">
        <f t="shared" si="41"/>
        <v>0</v>
      </c>
      <c r="EC48" s="4">
        <v>0</v>
      </c>
      <c r="ED48" s="4">
        <v>0</v>
      </c>
      <c r="EE48" s="8">
        <f t="shared" si="42"/>
        <v>0</v>
      </c>
      <c r="EF48" s="4">
        <v>0</v>
      </c>
      <c r="EG48" s="4">
        <v>0</v>
      </c>
      <c r="EH48" s="8">
        <f t="shared" si="43"/>
        <v>0</v>
      </c>
      <c r="EI48" s="4">
        <v>0</v>
      </c>
      <c r="EJ48" s="4">
        <v>0</v>
      </c>
      <c r="EK48" s="8">
        <f t="shared" si="44"/>
        <v>0</v>
      </c>
      <c r="EL48" s="4">
        <v>0</v>
      </c>
      <c r="EM48" s="4">
        <v>0</v>
      </c>
      <c r="EN48" s="8">
        <f t="shared" si="45"/>
        <v>0</v>
      </c>
      <c r="EO48" s="4">
        <v>0</v>
      </c>
      <c r="EP48" s="4">
        <v>0</v>
      </c>
      <c r="EQ48" s="8">
        <f t="shared" si="46"/>
        <v>0</v>
      </c>
      <c r="ER48" s="4">
        <v>0</v>
      </c>
      <c r="ES48" s="4">
        <v>0</v>
      </c>
      <c r="ET48" s="8">
        <f t="shared" si="47"/>
        <v>0</v>
      </c>
      <c r="EU48" s="4">
        <v>0</v>
      </c>
      <c r="EV48" s="4">
        <v>0</v>
      </c>
      <c r="EW48" s="8">
        <f t="shared" si="48"/>
        <v>0</v>
      </c>
      <c r="EX48" s="4">
        <v>0</v>
      </c>
      <c r="EY48" s="4">
        <v>0</v>
      </c>
      <c r="EZ48" s="8">
        <f t="shared" si="49"/>
        <v>0</v>
      </c>
      <c r="FA48">
        <v>32.796354066365517</v>
      </c>
    </row>
    <row r="49" spans="1:157" ht="16.899999999999999" customHeight="1" x14ac:dyDescent="0.2">
      <c r="A49" s="2" t="s">
        <v>1051</v>
      </c>
      <c r="B49" s="15">
        <v>8</v>
      </c>
      <c r="C49" s="93" t="s">
        <v>1099</v>
      </c>
      <c r="D49" s="1">
        <v>643</v>
      </c>
      <c r="E49" s="1">
        <v>493</v>
      </c>
      <c r="F49" s="22">
        <f t="shared" si="0"/>
        <v>568</v>
      </c>
      <c r="G49" s="19">
        <f t="shared" si="1"/>
        <v>25.338829706793835</v>
      </c>
      <c r="H49" s="77"/>
      <c r="I49" s="77"/>
      <c r="J49" s="77"/>
      <c r="K49" s="77"/>
      <c r="L49" s="77"/>
      <c r="M49" s="22">
        <v>406.33555731071226</v>
      </c>
      <c r="N49" s="13">
        <v>6</v>
      </c>
      <c r="O49" s="22">
        <f t="shared" si="2"/>
        <v>55.45</v>
      </c>
      <c r="P49" s="3">
        <v>7.9</v>
      </c>
      <c r="Q49" s="4">
        <v>8</v>
      </c>
      <c r="R49" s="8">
        <f t="shared" si="3"/>
        <v>7.95</v>
      </c>
      <c r="S49" s="3">
        <v>8.6999999999999993</v>
      </c>
      <c r="T49" s="4">
        <v>10</v>
      </c>
      <c r="U49" s="8">
        <f t="shared" si="4"/>
        <v>9.35</v>
      </c>
      <c r="V49" s="4">
        <v>8.6999999999999993</v>
      </c>
      <c r="W49" s="4">
        <v>8.6</v>
      </c>
      <c r="X49" s="8">
        <f t="shared" si="5"/>
        <v>8.6499999999999986</v>
      </c>
      <c r="Y49" s="4">
        <v>10.7</v>
      </c>
      <c r="Z49" s="4">
        <v>11</v>
      </c>
      <c r="AA49" s="8">
        <f t="shared" si="6"/>
        <v>10.85</v>
      </c>
      <c r="AB49" s="4">
        <v>10.3</v>
      </c>
      <c r="AC49" s="4">
        <v>9.1</v>
      </c>
      <c r="AD49" s="8">
        <f t="shared" si="7"/>
        <v>9.6999999999999993</v>
      </c>
      <c r="AE49" s="4">
        <v>9.9</v>
      </c>
      <c r="AF49" s="4">
        <v>8</v>
      </c>
      <c r="AG49" s="8">
        <f t="shared" si="8"/>
        <v>8.9499999999999993</v>
      </c>
      <c r="AH49" s="4">
        <v>0</v>
      </c>
      <c r="AI49" s="4">
        <v>0</v>
      </c>
      <c r="AJ49" s="8">
        <f t="shared" si="9"/>
        <v>0</v>
      </c>
      <c r="AK49" s="4">
        <v>0</v>
      </c>
      <c r="AL49" s="4">
        <v>0</v>
      </c>
      <c r="AM49" s="8">
        <f t="shared" si="10"/>
        <v>0</v>
      </c>
      <c r="AN49" s="4">
        <v>0</v>
      </c>
      <c r="AO49" s="4">
        <v>0</v>
      </c>
      <c r="AP49" s="8">
        <f t="shared" si="11"/>
        <v>0</v>
      </c>
      <c r="AQ49" s="4">
        <v>0</v>
      </c>
      <c r="AR49" s="4">
        <v>0</v>
      </c>
      <c r="AS49" s="8">
        <f t="shared" si="12"/>
        <v>0</v>
      </c>
      <c r="AT49" s="4">
        <v>0</v>
      </c>
      <c r="AU49" s="4">
        <v>0</v>
      </c>
      <c r="AV49" s="8">
        <f t="shared" si="13"/>
        <v>0</v>
      </c>
      <c r="AW49" s="4">
        <v>0</v>
      </c>
      <c r="AX49" s="4">
        <v>0</v>
      </c>
      <c r="AY49" s="8">
        <f t="shared" si="14"/>
        <v>0</v>
      </c>
      <c r="AZ49" s="4">
        <v>0</v>
      </c>
      <c r="BA49" s="4">
        <v>0</v>
      </c>
      <c r="BB49" s="8">
        <f t="shared" si="15"/>
        <v>0</v>
      </c>
      <c r="BC49" s="4">
        <v>0</v>
      </c>
      <c r="BD49" s="4">
        <v>0</v>
      </c>
      <c r="BE49" s="8">
        <f t="shared" si="16"/>
        <v>0</v>
      </c>
      <c r="BF49" s="4">
        <v>0</v>
      </c>
      <c r="BG49" s="4">
        <v>0</v>
      </c>
      <c r="BH49" s="8">
        <f t="shared" si="17"/>
        <v>0</v>
      </c>
      <c r="BI49" s="4">
        <v>0</v>
      </c>
      <c r="BJ49" s="4">
        <v>0</v>
      </c>
      <c r="BK49" s="8">
        <f t="shared" si="18"/>
        <v>0</v>
      </c>
      <c r="BL49" s="4">
        <v>0</v>
      </c>
      <c r="BM49" s="4">
        <v>0</v>
      </c>
      <c r="BN49" s="8">
        <f t="shared" si="19"/>
        <v>0</v>
      </c>
      <c r="BO49" s="4">
        <v>0</v>
      </c>
      <c r="BP49" s="4">
        <v>0</v>
      </c>
      <c r="BQ49" s="8">
        <f t="shared" si="20"/>
        <v>0</v>
      </c>
      <c r="BR49" s="4">
        <v>0</v>
      </c>
      <c r="BS49" s="4">
        <v>0</v>
      </c>
      <c r="BT49" s="8">
        <f t="shared" si="21"/>
        <v>0</v>
      </c>
      <c r="BU49" s="4">
        <v>0</v>
      </c>
      <c r="BV49" s="4">
        <v>0</v>
      </c>
      <c r="BW49" s="8">
        <f t="shared" si="22"/>
        <v>0</v>
      </c>
      <c r="BX49" s="4">
        <v>0</v>
      </c>
      <c r="BY49" s="4">
        <v>0</v>
      </c>
      <c r="BZ49" s="8">
        <f t="shared" si="23"/>
        <v>0</v>
      </c>
      <c r="CA49" s="4">
        <v>0</v>
      </c>
      <c r="CB49" s="4">
        <v>0</v>
      </c>
      <c r="CC49" s="8">
        <f t="shared" si="24"/>
        <v>0</v>
      </c>
      <c r="CD49" s="4">
        <v>0</v>
      </c>
      <c r="CE49" s="4">
        <v>0</v>
      </c>
      <c r="CF49" s="8">
        <f t="shared" si="25"/>
        <v>0</v>
      </c>
      <c r="CG49" s="4">
        <v>0</v>
      </c>
      <c r="CH49" s="4">
        <v>0</v>
      </c>
      <c r="CI49" s="8">
        <f t="shared" si="26"/>
        <v>0</v>
      </c>
      <c r="CJ49" s="4">
        <v>0</v>
      </c>
      <c r="CK49" s="4">
        <v>0</v>
      </c>
      <c r="CL49" s="8">
        <f t="shared" si="27"/>
        <v>0</v>
      </c>
      <c r="CM49" s="4">
        <v>0</v>
      </c>
      <c r="CN49" s="4">
        <v>0</v>
      </c>
      <c r="CO49" s="8">
        <f t="shared" si="28"/>
        <v>0</v>
      </c>
      <c r="CP49" s="4">
        <v>0</v>
      </c>
      <c r="CQ49" s="4">
        <v>0</v>
      </c>
      <c r="CR49" s="8">
        <f t="shared" si="29"/>
        <v>0</v>
      </c>
      <c r="CS49" s="4">
        <v>0</v>
      </c>
      <c r="CT49" s="4">
        <v>0</v>
      </c>
      <c r="CU49" s="8">
        <f t="shared" si="30"/>
        <v>0</v>
      </c>
      <c r="CV49" s="4">
        <v>0</v>
      </c>
      <c r="CW49" s="4">
        <v>0</v>
      </c>
      <c r="CX49" s="8">
        <f t="shared" si="31"/>
        <v>0</v>
      </c>
      <c r="CY49" s="4">
        <v>0</v>
      </c>
      <c r="CZ49" s="4">
        <v>0</v>
      </c>
      <c r="DA49" s="8">
        <f t="shared" si="32"/>
        <v>0</v>
      </c>
      <c r="DB49" s="4">
        <v>0</v>
      </c>
      <c r="DC49" s="4">
        <v>0</v>
      </c>
      <c r="DD49" s="8">
        <f t="shared" si="33"/>
        <v>0</v>
      </c>
      <c r="DE49" s="4">
        <v>0</v>
      </c>
      <c r="DF49" s="4">
        <v>0</v>
      </c>
      <c r="DG49" s="8">
        <f t="shared" si="34"/>
        <v>0</v>
      </c>
      <c r="DH49" s="4">
        <v>0</v>
      </c>
      <c r="DI49" s="4">
        <v>0</v>
      </c>
      <c r="DJ49" s="8">
        <f t="shared" si="35"/>
        <v>0</v>
      </c>
      <c r="DK49" s="4">
        <v>0</v>
      </c>
      <c r="DL49" s="4">
        <v>0</v>
      </c>
      <c r="DM49" s="8">
        <f t="shared" si="36"/>
        <v>0</v>
      </c>
      <c r="DN49" s="4">
        <v>0</v>
      </c>
      <c r="DO49" s="4">
        <v>0</v>
      </c>
      <c r="DP49" s="8">
        <f t="shared" si="37"/>
        <v>0</v>
      </c>
      <c r="DQ49" s="4">
        <v>0</v>
      </c>
      <c r="DR49" s="4">
        <v>0</v>
      </c>
      <c r="DS49" s="8">
        <f t="shared" si="38"/>
        <v>0</v>
      </c>
      <c r="DT49" s="4">
        <v>0</v>
      </c>
      <c r="DU49" s="4">
        <v>0</v>
      </c>
      <c r="DV49" s="8">
        <f t="shared" si="39"/>
        <v>0</v>
      </c>
      <c r="DW49" s="4">
        <v>0</v>
      </c>
      <c r="DX49" s="4">
        <v>0</v>
      </c>
      <c r="DY49" s="8">
        <f t="shared" si="40"/>
        <v>0</v>
      </c>
      <c r="DZ49" s="4">
        <v>0</v>
      </c>
      <c r="EA49" s="4">
        <v>0</v>
      </c>
      <c r="EB49" s="8">
        <f t="shared" si="41"/>
        <v>0</v>
      </c>
      <c r="EC49" s="4">
        <v>0</v>
      </c>
      <c r="ED49" s="4">
        <v>0</v>
      </c>
      <c r="EE49" s="8">
        <f t="shared" si="42"/>
        <v>0</v>
      </c>
      <c r="EF49" s="4">
        <v>0</v>
      </c>
      <c r="EG49" s="4">
        <v>0</v>
      </c>
      <c r="EH49" s="8">
        <f t="shared" si="43"/>
        <v>0</v>
      </c>
      <c r="EI49" s="4">
        <v>0</v>
      </c>
      <c r="EJ49" s="4">
        <v>0</v>
      </c>
      <c r="EK49" s="8">
        <f t="shared" si="44"/>
        <v>0</v>
      </c>
      <c r="EL49" s="4">
        <v>0</v>
      </c>
      <c r="EM49" s="4">
        <v>0</v>
      </c>
      <c r="EN49" s="8">
        <f t="shared" si="45"/>
        <v>0</v>
      </c>
      <c r="EO49" s="4">
        <v>0</v>
      </c>
      <c r="EP49" s="4">
        <v>0</v>
      </c>
      <c r="EQ49" s="8">
        <f t="shared" si="46"/>
        <v>0</v>
      </c>
      <c r="ER49" s="4">
        <v>0</v>
      </c>
      <c r="ES49" s="4">
        <v>0</v>
      </c>
      <c r="ET49" s="8">
        <f t="shared" si="47"/>
        <v>0</v>
      </c>
      <c r="EU49" s="4">
        <v>0</v>
      </c>
      <c r="EV49" s="4">
        <v>0</v>
      </c>
      <c r="EW49" s="8">
        <f t="shared" si="48"/>
        <v>0</v>
      </c>
      <c r="EX49" s="4">
        <v>0</v>
      </c>
      <c r="EY49" s="4">
        <v>0</v>
      </c>
      <c r="EZ49" s="8">
        <f t="shared" si="49"/>
        <v>0</v>
      </c>
      <c r="FA49">
        <v>249.06696035265423</v>
      </c>
    </row>
    <row r="50" spans="1:157" ht="16.899999999999999" customHeight="1" x14ac:dyDescent="0.2">
      <c r="A50" s="1" t="s">
        <v>1046</v>
      </c>
      <c r="B50" s="15">
        <v>9</v>
      </c>
      <c r="C50" s="93" t="s">
        <v>1100</v>
      </c>
      <c r="D50" s="1">
        <v>310</v>
      </c>
      <c r="E50" s="1">
        <v>358</v>
      </c>
      <c r="F50" s="22">
        <f t="shared" si="0"/>
        <v>334</v>
      </c>
      <c r="G50" s="19">
        <f t="shared" si="1"/>
        <v>8.7615877515965739</v>
      </c>
      <c r="H50" s="77"/>
      <c r="I50" s="77"/>
      <c r="J50" s="77"/>
      <c r="K50" s="77"/>
      <c r="L50" s="77"/>
      <c r="M50" s="22">
        <v>115.92280542205488</v>
      </c>
      <c r="N50" s="13">
        <v>13</v>
      </c>
      <c r="O50" s="22">
        <f t="shared" si="2"/>
        <v>40.650000000000006</v>
      </c>
      <c r="P50" s="3">
        <v>3.2</v>
      </c>
      <c r="Q50" s="4">
        <v>4.8</v>
      </c>
      <c r="R50" s="8">
        <f t="shared" si="3"/>
        <v>4</v>
      </c>
      <c r="S50" s="3">
        <v>1.2</v>
      </c>
      <c r="T50" s="4">
        <v>1.2</v>
      </c>
      <c r="U50" s="8">
        <f t="shared" si="4"/>
        <v>1.2</v>
      </c>
      <c r="V50" s="4">
        <v>3.5</v>
      </c>
      <c r="W50" s="4">
        <v>3.5</v>
      </c>
      <c r="X50" s="8">
        <f t="shared" si="5"/>
        <v>3.5</v>
      </c>
      <c r="Y50" s="4">
        <v>5</v>
      </c>
      <c r="Z50" s="4">
        <v>4.7</v>
      </c>
      <c r="AA50" s="8">
        <f t="shared" si="6"/>
        <v>4.8499999999999996</v>
      </c>
      <c r="AB50" s="4">
        <v>4.0999999999999996</v>
      </c>
      <c r="AC50" s="4">
        <v>4.5999999999999996</v>
      </c>
      <c r="AD50" s="8">
        <f t="shared" si="7"/>
        <v>4.3499999999999996</v>
      </c>
      <c r="AE50" s="4">
        <v>2.5</v>
      </c>
      <c r="AF50" s="4">
        <v>2.5</v>
      </c>
      <c r="AG50" s="8">
        <f t="shared" si="8"/>
        <v>2.5</v>
      </c>
      <c r="AH50" s="4">
        <v>2.5</v>
      </c>
      <c r="AI50" s="4">
        <v>2.5</v>
      </c>
      <c r="AJ50" s="8">
        <f t="shared" si="9"/>
        <v>2.5</v>
      </c>
      <c r="AK50" s="4">
        <v>3.5</v>
      </c>
      <c r="AL50" s="4">
        <v>3.5</v>
      </c>
      <c r="AM50" s="8">
        <f t="shared" si="10"/>
        <v>3.5</v>
      </c>
      <c r="AN50" s="4">
        <v>5</v>
      </c>
      <c r="AO50" s="4">
        <v>4.0999999999999996</v>
      </c>
      <c r="AP50" s="8">
        <f t="shared" si="11"/>
        <v>4.55</v>
      </c>
      <c r="AQ50" s="4">
        <v>2.8</v>
      </c>
      <c r="AR50" s="4">
        <v>2.2000000000000002</v>
      </c>
      <c r="AS50" s="8">
        <f t="shared" si="12"/>
        <v>2.5</v>
      </c>
      <c r="AT50" s="4">
        <v>2.4</v>
      </c>
      <c r="AU50" s="4">
        <v>2.4</v>
      </c>
      <c r="AV50" s="8">
        <f t="shared" si="13"/>
        <v>2.4</v>
      </c>
      <c r="AW50" s="4">
        <v>0.6</v>
      </c>
      <c r="AX50" s="4">
        <v>0.6</v>
      </c>
      <c r="AY50" s="8">
        <f t="shared" si="14"/>
        <v>0.6</v>
      </c>
      <c r="AZ50" s="4">
        <v>4.5</v>
      </c>
      <c r="BA50" s="4">
        <v>3.9</v>
      </c>
      <c r="BB50" s="8">
        <f t="shared" si="15"/>
        <v>4.2</v>
      </c>
      <c r="BC50" s="4">
        <v>0</v>
      </c>
      <c r="BD50" s="4">
        <v>0</v>
      </c>
      <c r="BE50" s="8">
        <f t="shared" si="16"/>
        <v>0</v>
      </c>
      <c r="BF50" s="4">
        <v>0</v>
      </c>
      <c r="BG50" s="4">
        <v>0</v>
      </c>
      <c r="BH50" s="8">
        <f t="shared" si="17"/>
        <v>0</v>
      </c>
      <c r="BI50" s="4">
        <v>0</v>
      </c>
      <c r="BJ50" s="4">
        <v>0</v>
      </c>
      <c r="BK50" s="8">
        <f t="shared" si="18"/>
        <v>0</v>
      </c>
      <c r="BL50" s="4">
        <v>0</v>
      </c>
      <c r="BM50" s="4">
        <v>0</v>
      </c>
      <c r="BN50" s="8">
        <f t="shared" si="19"/>
        <v>0</v>
      </c>
      <c r="BO50" s="4">
        <v>0</v>
      </c>
      <c r="BP50" s="4">
        <v>0</v>
      </c>
      <c r="BQ50" s="8">
        <f t="shared" si="20"/>
        <v>0</v>
      </c>
      <c r="BR50" s="4">
        <v>0</v>
      </c>
      <c r="BS50" s="4">
        <v>0</v>
      </c>
      <c r="BT50" s="8">
        <f t="shared" si="21"/>
        <v>0</v>
      </c>
      <c r="BU50" s="4">
        <v>0</v>
      </c>
      <c r="BV50" s="4">
        <v>0</v>
      </c>
      <c r="BW50" s="8">
        <f t="shared" si="22"/>
        <v>0</v>
      </c>
      <c r="BX50" s="4">
        <v>0</v>
      </c>
      <c r="BY50" s="4">
        <v>0</v>
      </c>
      <c r="BZ50" s="8">
        <f t="shared" si="23"/>
        <v>0</v>
      </c>
      <c r="CA50" s="4">
        <v>0</v>
      </c>
      <c r="CB50" s="4">
        <v>0</v>
      </c>
      <c r="CC50" s="8">
        <f t="shared" si="24"/>
        <v>0</v>
      </c>
      <c r="CD50" s="4">
        <v>0</v>
      </c>
      <c r="CE50" s="4">
        <v>0</v>
      </c>
      <c r="CF50" s="8">
        <f t="shared" si="25"/>
        <v>0</v>
      </c>
      <c r="CG50" s="4">
        <v>0</v>
      </c>
      <c r="CH50" s="4">
        <v>0</v>
      </c>
      <c r="CI50" s="8">
        <f t="shared" si="26"/>
        <v>0</v>
      </c>
      <c r="CJ50" s="4">
        <v>0</v>
      </c>
      <c r="CK50" s="4">
        <v>0</v>
      </c>
      <c r="CL50" s="8">
        <f t="shared" si="27"/>
        <v>0</v>
      </c>
      <c r="CM50" s="4">
        <v>0</v>
      </c>
      <c r="CN50" s="4">
        <v>0</v>
      </c>
      <c r="CO50" s="8">
        <f t="shared" si="28"/>
        <v>0</v>
      </c>
      <c r="CP50" s="4">
        <v>0</v>
      </c>
      <c r="CQ50" s="4">
        <v>0</v>
      </c>
      <c r="CR50" s="8">
        <f t="shared" si="29"/>
        <v>0</v>
      </c>
      <c r="CS50" s="4">
        <v>0</v>
      </c>
      <c r="CT50" s="4">
        <v>0</v>
      </c>
      <c r="CU50" s="8">
        <f t="shared" si="30"/>
        <v>0</v>
      </c>
      <c r="CV50" s="4">
        <v>0</v>
      </c>
      <c r="CW50" s="4">
        <v>0</v>
      </c>
      <c r="CX50" s="8">
        <f t="shared" si="31"/>
        <v>0</v>
      </c>
      <c r="CY50" s="4">
        <v>0</v>
      </c>
      <c r="CZ50" s="4">
        <v>0</v>
      </c>
      <c r="DA50" s="8">
        <f t="shared" si="32"/>
        <v>0</v>
      </c>
      <c r="DB50" s="4">
        <v>0</v>
      </c>
      <c r="DC50" s="4">
        <v>0</v>
      </c>
      <c r="DD50" s="8">
        <f t="shared" si="33"/>
        <v>0</v>
      </c>
      <c r="DE50" s="4">
        <v>0</v>
      </c>
      <c r="DF50" s="4">
        <v>0</v>
      </c>
      <c r="DG50" s="8">
        <f t="shared" si="34"/>
        <v>0</v>
      </c>
      <c r="DH50" s="4">
        <v>0</v>
      </c>
      <c r="DI50" s="4">
        <v>0</v>
      </c>
      <c r="DJ50" s="8">
        <f t="shared" si="35"/>
        <v>0</v>
      </c>
      <c r="DK50" s="4">
        <v>0</v>
      </c>
      <c r="DL50" s="4">
        <v>0</v>
      </c>
      <c r="DM50" s="8">
        <f t="shared" si="36"/>
        <v>0</v>
      </c>
      <c r="DN50" s="4">
        <v>0</v>
      </c>
      <c r="DO50" s="4">
        <v>0</v>
      </c>
      <c r="DP50" s="8">
        <f t="shared" si="37"/>
        <v>0</v>
      </c>
      <c r="DQ50" s="4">
        <v>0</v>
      </c>
      <c r="DR50" s="4">
        <v>0</v>
      </c>
      <c r="DS50" s="8">
        <f t="shared" si="38"/>
        <v>0</v>
      </c>
      <c r="DT50" s="4">
        <v>0</v>
      </c>
      <c r="DU50" s="4">
        <v>0</v>
      </c>
      <c r="DV50" s="8">
        <f t="shared" si="39"/>
        <v>0</v>
      </c>
      <c r="DW50" s="4">
        <v>0</v>
      </c>
      <c r="DX50" s="4">
        <v>0</v>
      </c>
      <c r="DY50" s="8">
        <f t="shared" si="40"/>
        <v>0</v>
      </c>
      <c r="DZ50" s="4">
        <v>0</v>
      </c>
      <c r="EA50" s="4">
        <v>0</v>
      </c>
      <c r="EB50" s="8">
        <f t="shared" si="41"/>
        <v>0</v>
      </c>
      <c r="EC50" s="4">
        <v>0</v>
      </c>
      <c r="ED50" s="4">
        <v>0</v>
      </c>
      <c r="EE50" s="8">
        <f t="shared" si="42"/>
        <v>0</v>
      </c>
      <c r="EF50" s="4">
        <v>0</v>
      </c>
      <c r="EG50" s="4">
        <v>0</v>
      </c>
      <c r="EH50" s="8">
        <f t="shared" si="43"/>
        <v>0</v>
      </c>
      <c r="EI50" s="4">
        <v>0</v>
      </c>
      <c r="EJ50" s="4">
        <v>0</v>
      </c>
      <c r="EK50" s="8">
        <f t="shared" si="44"/>
        <v>0</v>
      </c>
      <c r="EL50" s="4">
        <v>0</v>
      </c>
      <c r="EM50" s="4">
        <v>0</v>
      </c>
      <c r="EN50" s="8">
        <f t="shared" si="45"/>
        <v>0</v>
      </c>
      <c r="EO50" s="4">
        <v>0</v>
      </c>
      <c r="EP50" s="4">
        <v>0</v>
      </c>
      <c r="EQ50" s="8">
        <f t="shared" si="46"/>
        <v>0</v>
      </c>
      <c r="ER50" s="4">
        <v>0</v>
      </c>
      <c r="ES50" s="4">
        <v>0</v>
      </c>
      <c r="ET50" s="8">
        <f t="shared" si="47"/>
        <v>0</v>
      </c>
      <c r="EU50" s="4">
        <v>0</v>
      </c>
      <c r="EV50" s="4">
        <v>0</v>
      </c>
      <c r="EW50" s="8">
        <f t="shared" si="48"/>
        <v>0</v>
      </c>
      <c r="EX50" s="4">
        <v>0</v>
      </c>
      <c r="EY50" s="4">
        <v>0</v>
      </c>
      <c r="EZ50" s="8">
        <f t="shared" si="49"/>
        <v>0</v>
      </c>
      <c r="FA50">
        <v>93.883662650743702</v>
      </c>
    </row>
    <row r="51" spans="1:157" ht="16.899999999999999" customHeight="1" x14ac:dyDescent="0.2">
      <c r="A51" s="1" t="s">
        <v>1050</v>
      </c>
      <c r="B51" s="15">
        <v>9</v>
      </c>
      <c r="C51" s="93" t="s">
        <v>1101</v>
      </c>
      <c r="D51" s="1">
        <v>545</v>
      </c>
      <c r="E51" s="1">
        <v>653</v>
      </c>
      <c r="F51" s="22">
        <f t="shared" si="0"/>
        <v>599</v>
      </c>
      <c r="G51" s="19">
        <f t="shared" si="1"/>
        <v>28.180164642516786</v>
      </c>
      <c r="H51" s="77"/>
      <c r="I51" s="77"/>
      <c r="J51" s="77"/>
      <c r="K51" s="77"/>
      <c r="L51" s="77"/>
      <c r="M51" s="22">
        <v>191.11289859490961</v>
      </c>
      <c r="N51" s="13">
        <v>9</v>
      </c>
      <c r="O51" s="22">
        <f t="shared" si="2"/>
        <v>40.15</v>
      </c>
      <c r="P51" s="3">
        <v>10.5</v>
      </c>
      <c r="Q51" s="4">
        <v>9.3000000000000007</v>
      </c>
      <c r="R51" s="8">
        <f t="shared" si="3"/>
        <v>9.9</v>
      </c>
      <c r="S51" s="3">
        <v>6.4</v>
      </c>
      <c r="T51" s="4">
        <v>6.4</v>
      </c>
      <c r="U51" s="8">
        <f t="shared" si="4"/>
        <v>6.4</v>
      </c>
      <c r="V51" s="4">
        <v>2</v>
      </c>
      <c r="W51" s="4">
        <v>2</v>
      </c>
      <c r="X51" s="8">
        <f t="shared" si="5"/>
        <v>2</v>
      </c>
      <c r="Y51" s="4">
        <v>2.8</v>
      </c>
      <c r="Z51" s="4">
        <v>2.8</v>
      </c>
      <c r="AA51" s="8">
        <f t="shared" si="6"/>
        <v>2.8</v>
      </c>
      <c r="AB51" s="4">
        <v>2.2000000000000002</v>
      </c>
      <c r="AC51" s="4">
        <v>2.2999999999999998</v>
      </c>
      <c r="AD51" s="8">
        <f t="shared" si="7"/>
        <v>2.25</v>
      </c>
      <c r="AE51" s="4">
        <v>2.2999999999999998</v>
      </c>
      <c r="AF51" s="4">
        <v>2.2999999999999998</v>
      </c>
      <c r="AG51" s="8">
        <f t="shared" si="8"/>
        <v>2.2999999999999998</v>
      </c>
      <c r="AH51" s="4">
        <v>2.8</v>
      </c>
      <c r="AI51" s="4">
        <v>3</v>
      </c>
      <c r="AJ51" s="8">
        <f t="shared" si="9"/>
        <v>2.9</v>
      </c>
      <c r="AK51" s="4">
        <v>7.6</v>
      </c>
      <c r="AL51" s="4">
        <v>7.6</v>
      </c>
      <c r="AM51" s="8">
        <f t="shared" si="10"/>
        <v>7.6</v>
      </c>
      <c r="AN51" s="4">
        <v>4</v>
      </c>
      <c r="AO51" s="4">
        <v>4</v>
      </c>
      <c r="AP51" s="8">
        <f t="shared" si="11"/>
        <v>4</v>
      </c>
      <c r="AQ51" s="4">
        <v>0</v>
      </c>
      <c r="AR51" s="4">
        <v>0</v>
      </c>
      <c r="AS51" s="8">
        <f t="shared" si="12"/>
        <v>0</v>
      </c>
      <c r="AT51" s="4">
        <v>0</v>
      </c>
      <c r="AU51" s="4">
        <v>0</v>
      </c>
      <c r="AV51" s="8">
        <f t="shared" si="13"/>
        <v>0</v>
      </c>
      <c r="AW51" s="4">
        <v>0</v>
      </c>
      <c r="AX51" s="4">
        <v>0</v>
      </c>
      <c r="AY51" s="8">
        <f t="shared" si="14"/>
        <v>0</v>
      </c>
      <c r="AZ51" s="4">
        <v>0</v>
      </c>
      <c r="BA51" s="4">
        <v>0</v>
      </c>
      <c r="BB51" s="8">
        <f t="shared" si="15"/>
        <v>0</v>
      </c>
      <c r="BC51" s="4">
        <v>0</v>
      </c>
      <c r="BD51" s="4">
        <v>0</v>
      </c>
      <c r="BE51" s="8">
        <f t="shared" si="16"/>
        <v>0</v>
      </c>
      <c r="BF51" s="4">
        <v>0</v>
      </c>
      <c r="BG51" s="4">
        <v>0</v>
      </c>
      <c r="BH51" s="8">
        <f t="shared" si="17"/>
        <v>0</v>
      </c>
      <c r="BI51" s="4">
        <v>0</v>
      </c>
      <c r="BJ51" s="4">
        <v>0</v>
      </c>
      <c r="BK51" s="8">
        <f t="shared" si="18"/>
        <v>0</v>
      </c>
      <c r="BL51" s="4">
        <v>0</v>
      </c>
      <c r="BM51" s="4">
        <v>0</v>
      </c>
      <c r="BN51" s="8">
        <f t="shared" si="19"/>
        <v>0</v>
      </c>
      <c r="BO51" s="4">
        <v>0</v>
      </c>
      <c r="BP51" s="4">
        <v>0</v>
      </c>
      <c r="BQ51" s="8">
        <f t="shared" si="20"/>
        <v>0</v>
      </c>
      <c r="BR51" s="4">
        <v>0</v>
      </c>
      <c r="BS51" s="4">
        <v>0</v>
      </c>
      <c r="BT51" s="8">
        <f t="shared" si="21"/>
        <v>0</v>
      </c>
      <c r="BU51" s="4">
        <v>0</v>
      </c>
      <c r="BV51" s="4">
        <v>0</v>
      </c>
      <c r="BW51" s="8">
        <f t="shared" si="22"/>
        <v>0</v>
      </c>
      <c r="BX51" s="4">
        <v>0</v>
      </c>
      <c r="BY51" s="4">
        <v>0</v>
      </c>
      <c r="BZ51" s="8">
        <f t="shared" si="23"/>
        <v>0</v>
      </c>
      <c r="CA51" s="4">
        <v>0</v>
      </c>
      <c r="CB51" s="4">
        <v>0</v>
      </c>
      <c r="CC51" s="8">
        <f t="shared" si="24"/>
        <v>0</v>
      </c>
      <c r="CD51" s="4">
        <v>0</v>
      </c>
      <c r="CE51" s="4">
        <v>0</v>
      </c>
      <c r="CF51" s="8">
        <f t="shared" si="25"/>
        <v>0</v>
      </c>
      <c r="CG51" s="4">
        <v>0</v>
      </c>
      <c r="CH51" s="4">
        <v>0</v>
      </c>
      <c r="CI51" s="8">
        <f t="shared" si="26"/>
        <v>0</v>
      </c>
      <c r="CJ51" s="4">
        <v>0</v>
      </c>
      <c r="CK51" s="4">
        <v>0</v>
      </c>
      <c r="CL51" s="8">
        <f t="shared" si="27"/>
        <v>0</v>
      </c>
      <c r="CM51" s="4">
        <v>0</v>
      </c>
      <c r="CN51" s="4">
        <v>0</v>
      </c>
      <c r="CO51" s="8">
        <f t="shared" si="28"/>
        <v>0</v>
      </c>
      <c r="CP51" s="4">
        <v>0</v>
      </c>
      <c r="CQ51" s="4">
        <v>0</v>
      </c>
      <c r="CR51" s="8">
        <f t="shared" si="29"/>
        <v>0</v>
      </c>
      <c r="CS51" s="4">
        <v>0</v>
      </c>
      <c r="CT51" s="4">
        <v>0</v>
      </c>
      <c r="CU51" s="8">
        <f t="shared" si="30"/>
        <v>0</v>
      </c>
      <c r="CV51" s="4">
        <v>0</v>
      </c>
      <c r="CW51" s="4">
        <v>0</v>
      </c>
      <c r="CX51" s="8">
        <f t="shared" si="31"/>
        <v>0</v>
      </c>
      <c r="CY51" s="4">
        <v>0</v>
      </c>
      <c r="CZ51" s="4">
        <v>0</v>
      </c>
      <c r="DA51" s="8">
        <f t="shared" si="32"/>
        <v>0</v>
      </c>
      <c r="DB51" s="4">
        <v>0</v>
      </c>
      <c r="DC51" s="4">
        <v>0</v>
      </c>
      <c r="DD51" s="8">
        <f t="shared" si="33"/>
        <v>0</v>
      </c>
      <c r="DE51" s="4">
        <v>0</v>
      </c>
      <c r="DF51" s="4">
        <v>0</v>
      </c>
      <c r="DG51" s="8">
        <f t="shared" si="34"/>
        <v>0</v>
      </c>
      <c r="DH51" s="4">
        <v>0</v>
      </c>
      <c r="DI51" s="4">
        <v>0</v>
      </c>
      <c r="DJ51" s="8">
        <f t="shared" si="35"/>
        <v>0</v>
      </c>
      <c r="DK51" s="4">
        <v>0</v>
      </c>
      <c r="DL51" s="4">
        <v>0</v>
      </c>
      <c r="DM51" s="8">
        <f t="shared" si="36"/>
        <v>0</v>
      </c>
      <c r="DN51" s="4">
        <v>0</v>
      </c>
      <c r="DO51" s="4">
        <v>0</v>
      </c>
      <c r="DP51" s="8">
        <f t="shared" si="37"/>
        <v>0</v>
      </c>
      <c r="DQ51" s="4">
        <v>0</v>
      </c>
      <c r="DR51" s="4">
        <v>0</v>
      </c>
      <c r="DS51" s="8">
        <f t="shared" si="38"/>
        <v>0</v>
      </c>
      <c r="DT51" s="4">
        <v>0</v>
      </c>
      <c r="DU51" s="4">
        <v>0</v>
      </c>
      <c r="DV51" s="8">
        <f t="shared" si="39"/>
        <v>0</v>
      </c>
      <c r="DW51" s="4">
        <v>0</v>
      </c>
      <c r="DX51" s="4">
        <v>0</v>
      </c>
      <c r="DY51" s="8">
        <f t="shared" si="40"/>
        <v>0</v>
      </c>
      <c r="DZ51" s="4">
        <v>0</v>
      </c>
      <c r="EA51" s="4">
        <v>0</v>
      </c>
      <c r="EB51" s="8">
        <f t="shared" si="41"/>
        <v>0</v>
      </c>
      <c r="EC51" s="4">
        <v>0</v>
      </c>
      <c r="ED51" s="4">
        <v>0</v>
      </c>
      <c r="EE51" s="8">
        <f t="shared" si="42"/>
        <v>0</v>
      </c>
      <c r="EF51" s="4">
        <v>0</v>
      </c>
      <c r="EG51" s="4">
        <v>0</v>
      </c>
      <c r="EH51" s="8">
        <f t="shared" si="43"/>
        <v>0</v>
      </c>
      <c r="EI51" s="4">
        <v>0</v>
      </c>
      <c r="EJ51" s="4">
        <v>0</v>
      </c>
      <c r="EK51" s="8">
        <f t="shared" si="44"/>
        <v>0</v>
      </c>
      <c r="EL51" s="4">
        <v>0</v>
      </c>
      <c r="EM51" s="4">
        <v>0</v>
      </c>
      <c r="EN51" s="8">
        <f t="shared" si="45"/>
        <v>0</v>
      </c>
      <c r="EO51" s="4">
        <v>0</v>
      </c>
      <c r="EP51" s="4">
        <v>0</v>
      </c>
      <c r="EQ51" s="8">
        <f t="shared" si="46"/>
        <v>0</v>
      </c>
      <c r="ER51" s="4">
        <v>0</v>
      </c>
      <c r="ES51" s="4">
        <v>0</v>
      </c>
      <c r="ET51" s="8">
        <f t="shared" si="47"/>
        <v>0</v>
      </c>
      <c r="EU51" s="4">
        <v>0</v>
      </c>
      <c r="EV51" s="4">
        <v>0</v>
      </c>
      <c r="EW51" s="8">
        <f t="shared" si="48"/>
        <v>0</v>
      </c>
      <c r="EX51" s="4">
        <v>0</v>
      </c>
      <c r="EY51" s="4">
        <v>0</v>
      </c>
      <c r="EZ51" s="8">
        <f t="shared" si="49"/>
        <v>0</v>
      </c>
      <c r="FA51">
        <v>88.323043234236749</v>
      </c>
    </row>
    <row r="52" spans="1:157" ht="16.899999999999999" customHeight="1" x14ac:dyDescent="0.2">
      <c r="A52" s="1" t="s">
        <v>1049</v>
      </c>
      <c r="B52" s="15">
        <v>9</v>
      </c>
      <c r="C52" s="93" t="s">
        <v>1102</v>
      </c>
      <c r="D52" s="1">
        <v>245</v>
      </c>
      <c r="E52" s="1">
        <v>194</v>
      </c>
      <c r="F52" s="22">
        <f t="shared" si="0"/>
        <v>219.5</v>
      </c>
      <c r="G52" s="19">
        <f t="shared" si="1"/>
        <v>3.7840679862029907</v>
      </c>
      <c r="H52" s="77"/>
      <c r="I52" s="77"/>
      <c r="J52" s="77"/>
      <c r="K52" s="77"/>
      <c r="L52" s="77"/>
      <c r="M52" s="22">
        <v>19.244218498645978</v>
      </c>
      <c r="N52" s="13">
        <v>8</v>
      </c>
      <c r="O52" s="22">
        <f t="shared" si="2"/>
        <v>13.250000000000002</v>
      </c>
      <c r="P52" s="3">
        <v>1.8</v>
      </c>
      <c r="Q52" s="4">
        <v>1.8</v>
      </c>
      <c r="R52" s="8">
        <f t="shared" si="3"/>
        <v>1.8</v>
      </c>
      <c r="S52" s="3">
        <v>2.4</v>
      </c>
      <c r="T52" s="4">
        <v>2.4</v>
      </c>
      <c r="U52" s="8">
        <f t="shared" si="4"/>
        <v>2.4</v>
      </c>
      <c r="V52" s="4">
        <v>2.1</v>
      </c>
      <c r="W52" s="4">
        <v>2.1</v>
      </c>
      <c r="X52" s="8">
        <f t="shared" si="5"/>
        <v>2.1</v>
      </c>
      <c r="Y52" s="4">
        <v>1.8</v>
      </c>
      <c r="Z52" s="4">
        <v>1.8</v>
      </c>
      <c r="AA52" s="8">
        <f t="shared" si="6"/>
        <v>1.8</v>
      </c>
      <c r="AB52" s="4">
        <v>0.5</v>
      </c>
      <c r="AC52" s="4">
        <v>0.5</v>
      </c>
      <c r="AD52" s="8">
        <f t="shared" si="7"/>
        <v>0.5</v>
      </c>
      <c r="AE52" s="4">
        <v>2.1</v>
      </c>
      <c r="AF52" s="4">
        <v>2</v>
      </c>
      <c r="AG52" s="8">
        <f t="shared" si="8"/>
        <v>2.0499999999999998</v>
      </c>
      <c r="AH52" s="4">
        <v>1.4</v>
      </c>
      <c r="AI52" s="4">
        <v>1.4</v>
      </c>
      <c r="AJ52" s="8">
        <f t="shared" si="9"/>
        <v>1.4</v>
      </c>
      <c r="AK52" s="4">
        <v>1.2</v>
      </c>
      <c r="AL52" s="4">
        <v>1.2</v>
      </c>
      <c r="AM52" s="8">
        <f t="shared" si="10"/>
        <v>1.2</v>
      </c>
      <c r="AN52" s="4">
        <v>0</v>
      </c>
      <c r="AO52" s="4">
        <v>0</v>
      </c>
      <c r="AP52" s="8">
        <f t="shared" si="11"/>
        <v>0</v>
      </c>
      <c r="AQ52" s="4">
        <v>0</v>
      </c>
      <c r="AR52" s="4">
        <v>0</v>
      </c>
      <c r="AS52" s="8">
        <f t="shared" si="12"/>
        <v>0</v>
      </c>
      <c r="AT52" s="4">
        <v>0</v>
      </c>
      <c r="AU52" s="4">
        <v>0</v>
      </c>
      <c r="AV52" s="8">
        <f t="shared" si="13"/>
        <v>0</v>
      </c>
      <c r="AW52" s="4">
        <v>0</v>
      </c>
      <c r="AX52" s="4">
        <v>0</v>
      </c>
      <c r="AY52" s="8">
        <f t="shared" si="14"/>
        <v>0</v>
      </c>
      <c r="AZ52" s="4">
        <v>0</v>
      </c>
      <c r="BA52" s="4">
        <v>0</v>
      </c>
      <c r="BB52" s="8">
        <f t="shared" si="15"/>
        <v>0</v>
      </c>
      <c r="BC52" s="4">
        <v>0</v>
      </c>
      <c r="BD52" s="4">
        <v>0</v>
      </c>
      <c r="BE52" s="8">
        <f t="shared" si="16"/>
        <v>0</v>
      </c>
      <c r="BF52" s="4">
        <v>0</v>
      </c>
      <c r="BG52" s="4">
        <v>0</v>
      </c>
      <c r="BH52" s="8">
        <f t="shared" si="17"/>
        <v>0</v>
      </c>
      <c r="BI52" s="4">
        <v>0</v>
      </c>
      <c r="BJ52" s="4">
        <v>0</v>
      </c>
      <c r="BK52" s="8">
        <f t="shared" si="18"/>
        <v>0</v>
      </c>
      <c r="BL52" s="4">
        <v>0</v>
      </c>
      <c r="BM52" s="4">
        <v>0</v>
      </c>
      <c r="BN52" s="8">
        <f t="shared" si="19"/>
        <v>0</v>
      </c>
      <c r="BO52" s="4">
        <v>0</v>
      </c>
      <c r="BP52" s="4">
        <v>0</v>
      </c>
      <c r="BQ52" s="8">
        <f t="shared" si="20"/>
        <v>0</v>
      </c>
      <c r="BR52" s="4">
        <v>0</v>
      </c>
      <c r="BS52" s="4">
        <v>0</v>
      </c>
      <c r="BT52" s="8">
        <f t="shared" si="21"/>
        <v>0</v>
      </c>
      <c r="BU52" s="4">
        <v>0</v>
      </c>
      <c r="BV52" s="4">
        <v>0</v>
      </c>
      <c r="BW52" s="8">
        <f t="shared" si="22"/>
        <v>0</v>
      </c>
      <c r="BX52" s="4">
        <v>0</v>
      </c>
      <c r="BY52" s="4">
        <v>0</v>
      </c>
      <c r="BZ52" s="8">
        <f t="shared" si="23"/>
        <v>0</v>
      </c>
      <c r="CA52" s="4">
        <v>0</v>
      </c>
      <c r="CB52" s="4">
        <v>0</v>
      </c>
      <c r="CC52" s="8">
        <f t="shared" si="24"/>
        <v>0</v>
      </c>
      <c r="CD52" s="4">
        <v>0</v>
      </c>
      <c r="CE52" s="4">
        <v>0</v>
      </c>
      <c r="CF52" s="8">
        <f t="shared" si="25"/>
        <v>0</v>
      </c>
      <c r="CG52" s="4">
        <v>0</v>
      </c>
      <c r="CH52" s="4">
        <v>0</v>
      </c>
      <c r="CI52" s="8">
        <f t="shared" si="26"/>
        <v>0</v>
      </c>
      <c r="CJ52" s="4">
        <v>0</v>
      </c>
      <c r="CK52" s="4">
        <v>0</v>
      </c>
      <c r="CL52" s="8">
        <f t="shared" si="27"/>
        <v>0</v>
      </c>
      <c r="CM52" s="4">
        <v>0</v>
      </c>
      <c r="CN52" s="4">
        <v>0</v>
      </c>
      <c r="CO52" s="8">
        <f t="shared" si="28"/>
        <v>0</v>
      </c>
      <c r="CP52" s="4">
        <v>0</v>
      </c>
      <c r="CQ52" s="4">
        <v>0</v>
      </c>
      <c r="CR52" s="8">
        <f t="shared" si="29"/>
        <v>0</v>
      </c>
      <c r="CS52" s="4">
        <v>0</v>
      </c>
      <c r="CT52" s="4">
        <v>0</v>
      </c>
      <c r="CU52" s="8">
        <f t="shared" si="30"/>
        <v>0</v>
      </c>
      <c r="CV52" s="4">
        <v>0</v>
      </c>
      <c r="CW52" s="4">
        <v>0</v>
      </c>
      <c r="CX52" s="8">
        <f t="shared" si="31"/>
        <v>0</v>
      </c>
      <c r="CY52" s="4">
        <v>0</v>
      </c>
      <c r="CZ52" s="4">
        <v>0</v>
      </c>
      <c r="DA52" s="8">
        <f t="shared" si="32"/>
        <v>0</v>
      </c>
      <c r="DB52" s="4">
        <v>0</v>
      </c>
      <c r="DC52" s="4">
        <v>0</v>
      </c>
      <c r="DD52" s="8">
        <f t="shared" si="33"/>
        <v>0</v>
      </c>
      <c r="DE52" s="4">
        <v>0</v>
      </c>
      <c r="DF52" s="4">
        <v>0</v>
      </c>
      <c r="DG52" s="8">
        <f t="shared" si="34"/>
        <v>0</v>
      </c>
      <c r="DH52" s="4">
        <v>0</v>
      </c>
      <c r="DI52" s="4">
        <v>0</v>
      </c>
      <c r="DJ52" s="8">
        <f t="shared" si="35"/>
        <v>0</v>
      </c>
      <c r="DK52" s="4">
        <v>0</v>
      </c>
      <c r="DL52" s="4">
        <v>0</v>
      </c>
      <c r="DM52" s="8">
        <f t="shared" si="36"/>
        <v>0</v>
      </c>
      <c r="DN52" s="4">
        <v>0</v>
      </c>
      <c r="DO52" s="4">
        <v>0</v>
      </c>
      <c r="DP52" s="8">
        <f t="shared" si="37"/>
        <v>0</v>
      </c>
      <c r="DQ52" s="4">
        <v>0</v>
      </c>
      <c r="DR52" s="4">
        <v>0</v>
      </c>
      <c r="DS52" s="8">
        <f t="shared" si="38"/>
        <v>0</v>
      </c>
      <c r="DT52" s="4">
        <v>0</v>
      </c>
      <c r="DU52" s="4">
        <v>0</v>
      </c>
      <c r="DV52" s="8">
        <f t="shared" si="39"/>
        <v>0</v>
      </c>
      <c r="DW52" s="4">
        <v>0</v>
      </c>
      <c r="DX52" s="4">
        <v>0</v>
      </c>
      <c r="DY52" s="8">
        <f t="shared" si="40"/>
        <v>0</v>
      </c>
      <c r="DZ52" s="4">
        <v>0</v>
      </c>
      <c r="EA52" s="4">
        <v>0</v>
      </c>
      <c r="EB52" s="8">
        <f t="shared" si="41"/>
        <v>0</v>
      </c>
      <c r="EC52" s="4">
        <v>0</v>
      </c>
      <c r="ED52" s="4">
        <v>0</v>
      </c>
      <c r="EE52" s="8">
        <f t="shared" si="42"/>
        <v>0</v>
      </c>
      <c r="EF52" s="4">
        <v>0</v>
      </c>
      <c r="EG52" s="4">
        <v>0</v>
      </c>
      <c r="EH52" s="8">
        <f t="shared" si="43"/>
        <v>0</v>
      </c>
      <c r="EI52" s="4">
        <v>0</v>
      </c>
      <c r="EJ52" s="4">
        <v>0</v>
      </c>
      <c r="EK52" s="8">
        <f t="shared" si="44"/>
        <v>0</v>
      </c>
      <c r="EL52" s="4">
        <v>0</v>
      </c>
      <c r="EM52" s="4">
        <v>0</v>
      </c>
      <c r="EN52" s="8">
        <f t="shared" si="45"/>
        <v>0</v>
      </c>
      <c r="EO52" s="4">
        <v>0</v>
      </c>
      <c r="EP52" s="4">
        <v>0</v>
      </c>
      <c r="EQ52" s="8">
        <f t="shared" si="46"/>
        <v>0</v>
      </c>
      <c r="ER52" s="4">
        <v>0</v>
      </c>
      <c r="ES52" s="4">
        <v>0</v>
      </c>
      <c r="ET52" s="8">
        <f t="shared" si="47"/>
        <v>0</v>
      </c>
      <c r="EU52" s="4">
        <v>0</v>
      </c>
      <c r="EV52" s="4">
        <v>0</v>
      </c>
      <c r="EW52" s="8">
        <f t="shared" si="48"/>
        <v>0</v>
      </c>
      <c r="EX52" s="4">
        <v>0</v>
      </c>
      <c r="EY52" s="4">
        <v>0</v>
      </c>
      <c r="EZ52" s="8">
        <f t="shared" si="49"/>
        <v>0</v>
      </c>
      <c r="FA52">
        <v>6.0683804570788116</v>
      </c>
    </row>
    <row r="53" spans="1:157" ht="16.899999999999999" customHeight="1" x14ac:dyDescent="0.2">
      <c r="A53" s="1" t="s">
        <v>1048</v>
      </c>
      <c r="B53" s="15">
        <v>9</v>
      </c>
      <c r="C53" s="93" t="s">
        <v>1103</v>
      </c>
      <c r="D53" s="1">
        <v>164</v>
      </c>
      <c r="E53" s="1">
        <v>103</v>
      </c>
      <c r="F53" s="22">
        <f t="shared" si="0"/>
        <v>133.5</v>
      </c>
      <c r="G53" s="19">
        <f t="shared" si="1"/>
        <v>1.3997562417610172</v>
      </c>
      <c r="H53" s="77"/>
      <c r="I53" s="77"/>
      <c r="J53" s="77"/>
      <c r="K53" s="77"/>
      <c r="L53" s="77"/>
      <c r="M53" s="22">
        <v>24.881413816431163</v>
      </c>
      <c r="N53">
        <v>20</v>
      </c>
      <c r="O53" s="22">
        <f t="shared" si="2"/>
        <v>23.5</v>
      </c>
      <c r="P53" s="3">
        <v>1.1000000000000001</v>
      </c>
      <c r="Q53" s="4">
        <v>1.1000000000000001</v>
      </c>
      <c r="R53" s="8">
        <f t="shared" si="3"/>
        <v>1.1000000000000001</v>
      </c>
      <c r="S53" s="3">
        <v>1.3</v>
      </c>
      <c r="T53" s="4">
        <v>1.4</v>
      </c>
      <c r="U53" s="8">
        <f t="shared" si="4"/>
        <v>1.35</v>
      </c>
      <c r="V53" s="4">
        <v>1</v>
      </c>
      <c r="W53" s="4">
        <v>1</v>
      </c>
      <c r="X53" s="8">
        <f t="shared" si="5"/>
        <v>1</v>
      </c>
      <c r="Y53" s="4">
        <v>1</v>
      </c>
      <c r="Z53" s="4">
        <v>1</v>
      </c>
      <c r="AA53" s="8">
        <f t="shared" si="6"/>
        <v>1</v>
      </c>
      <c r="AB53" s="4">
        <v>1.1000000000000001</v>
      </c>
      <c r="AC53" s="4">
        <v>1.1000000000000001</v>
      </c>
      <c r="AD53" s="8">
        <f t="shared" si="7"/>
        <v>1.1000000000000001</v>
      </c>
      <c r="AE53" s="4">
        <v>0.8</v>
      </c>
      <c r="AF53" s="4">
        <v>0.8</v>
      </c>
      <c r="AG53" s="8">
        <f t="shared" si="8"/>
        <v>0.8</v>
      </c>
      <c r="AH53" s="4">
        <v>1.1000000000000001</v>
      </c>
      <c r="AI53" s="4">
        <v>1.1000000000000001</v>
      </c>
      <c r="AJ53" s="8">
        <f t="shared" si="9"/>
        <v>1.1000000000000001</v>
      </c>
      <c r="AK53" s="4">
        <v>1.7</v>
      </c>
      <c r="AL53" s="4">
        <v>1.8</v>
      </c>
      <c r="AM53" s="8">
        <f t="shared" si="10"/>
        <v>1.75</v>
      </c>
      <c r="AN53" s="4">
        <v>0.8</v>
      </c>
      <c r="AO53" s="4">
        <v>0.8</v>
      </c>
      <c r="AP53" s="8">
        <f t="shared" si="11"/>
        <v>0.8</v>
      </c>
      <c r="AQ53" s="4">
        <v>0.7</v>
      </c>
      <c r="AR53" s="4">
        <v>0.7</v>
      </c>
      <c r="AS53" s="8">
        <f t="shared" si="12"/>
        <v>0.7</v>
      </c>
      <c r="AT53" s="4">
        <v>0.7</v>
      </c>
      <c r="AU53" s="4">
        <v>0.7</v>
      </c>
      <c r="AV53" s="8">
        <f t="shared" si="13"/>
        <v>0.7</v>
      </c>
      <c r="AW53" s="4">
        <v>2.2999999999999998</v>
      </c>
      <c r="AX53" s="4">
        <v>2.2000000000000002</v>
      </c>
      <c r="AY53" s="8">
        <f t="shared" si="14"/>
        <v>2.25</v>
      </c>
      <c r="AZ53" s="4">
        <v>0.5</v>
      </c>
      <c r="BA53" s="4">
        <v>0.5</v>
      </c>
      <c r="BB53" s="8">
        <f t="shared" si="15"/>
        <v>0.5</v>
      </c>
      <c r="BC53" s="4">
        <v>1.8</v>
      </c>
      <c r="BD53" s="4">
        <v>1.8</v>
      </c>
      <c r="BE53" s="8">
        <f t="shared" si="16"/>
        <v>1.8</v>
      </c>
      <c r="BF53" s="4">
        <v>1.6</v>
      </c>
      <c r="BG53" s="4">
        <v>1.6</v>
      </c>
      <c r="BH53" s="8">
        <f t="shared" si="17"/>
        <v>1.6</v>
      </c>
      <c r="BI53" s="4">
        <v>1.4</v>
      </c>
      <c r="BJ53" s="4">
        <v>1.5</v>
      </c>
      <c r="BK53" s="8">
        <f t="shared" si="18"/>
        <v>1.45</v>
      </c>
      <c r="BL53" s="4">
        <v>1.6</v>
      </c>
      <c r="BM53" s="4">
        <v>1.6</v>
      </c>
      <c r="BN53" s="8">
        <f t="shared" si="19"/>
        <v>1.6</v>
      </c>
      <c r="BO53" s="4">
        <v>0.9</v>
      </c>
      <c r="BP53" s="4">
        <v>0.9</v>
      </c>
      <c r="BQ53" s="8">
        <f t="shared" si="20"/>
        <v>0.9</v>
      </c>
      <c r="BR53" s="4">
        <v>0.6</v>
      </c>
      <c r="BS53" s="4">
        <v>0.6</v>
      </c>
      <c r="BT53" s="8">
        <f t="shared" si="21"/>
        <v>0.6</v>
      </c>
      <c r="BU53" s="4">
        <v>1.4</v>
      </c>
      <c r="BV53" s="4">
        <v>1.4</v>
      </c>
      <c r="BW53" s="8">
        <f t="shared" si="22"/>
        <v>1.4</v>
      </c>
      <c r="BX53" s="4">
        <v>0</v>
      </c>
      <c r="BY53" s="4">
        <v>0</v>
      </c>
      <c r="BZ53" s="8">
        <f t="shared" si="23"/>
        <v>0</v>
      </c>
      <c r="CA53" s="4">
        <v>0</v>
      </c>
      <c r="CB53" s="4">
        <v>0</v>
      </c>
      <c r="CC53" s="8">
        <f t="shared" si="24"/>
        <v>0</v>
      </c>
      <c r="CD53" s="4">
        <v>0</v>
      </c>
      <c r="CE53" s="4">
        <v>0</v>
      </c>
      <c r="CF53" s="8">
        <f t="shared" si="25"/>
        <v>0</v>
      </c>
      <c r="CG53" s="4">
        <v>0</v>
      </c>
      <c r="CH53" s="4">
        <v>0</v>
      </c>
      <c r="CI53" s="8">
        <f t="shared" si="26"/>
        <v>0</v>
      </c>
      <c r="CJ53" s="4">
        <v>0</v>
      </c>
      <c r="CK53" s="4">
        <v>0</v>
      </c>
      <c r="CL53" s="8">
        <f t="shared" si="27"/>
        <v>0</v>
      </c>
      <c r="CM53" s="4">
        <v>0</v>
      </c>
      <c r="CN53" s="4">
        <v>0</v>
      </c>
      <c r="CO53" s="8">
        <f t="shared" si="28"/>
        <v>0</v>
      </c>
      <c r="CP53" s="4">
        <v>0</v>
      </c>
      <c r="CQ53" s="4">
        <v>0</v>
      </c>
      <c r="CR53" s="8">
        <f t="shared" si="29"/>
        <v>0</v>
      </c>
      <c r="CS53" s="4">
        <v>0</v>
      </c>
      <c r="CT53" s="4">
        <v>0</v>
      </c>
      <c r="CU53" s="8">
        <f t="shared" si="30"/>
        <v>0</v>
      </c>
      <c r="CV53" s="4">
        <v>0</v>
      </c>
      <c r="CW53" s="4">
        <v>0</v>
      </c>
      <c r="CX53" s="8">
        <f t="shared" si="31"/>
        <v>0</v>
      </c>
      <c r="CY53" s="4">
        <v>0</v>
      </c>
      <c r="CZ53" s="4">
        <v>0</v>
      </c>
      <c r="DA53" s="8">
        <f t="shared" si="32"/>
        <v>0</v>
      </c>
      <c r="DB53" s="4">
        <v>0</v>
      </c>
      <c r="DC53" s="4">
        <v>0</v>
      </c>
      <c r="DD53" s="8">
        <f t="shared" si="33"/>
        <v>0</v>
      </c>
      <c r="DE53" s="4">
        <v>0</v>
      </c>
      <c r="DF53" s="4">
        <v>0</v>
      </c>
      <c r="DG53" s="8">
        <f t="shared" si="34"/>
        <v>0</v>
      </c>
      <c r="DH53" s="4">
        <v>0</v>
      </c>
      <c r="DI53" s="4">
        <v>0</v>
      </c>
      <c r="DJ53" s="8">
        <f t="shared" si="35"/>
        <v>0</v>
      </c>
      <c r="DK53" s="4">
        <v>0</v>
      </c>
      <c r="DL53" s="4">
        <v>0</v>
      </c>
      <c r="DM53" s="8">
        <f t="shared" si="36"/>
        <v>0</v>
      </c>
      <c r="DN53" s="4">
        <v>0</v>
      </c>
      <c r="DO53" s="4">
        <v>0</v>
      </c>
      <c r="DP53" s="8">
        <f t="shared" si="37"/>
        <v>0</v>
      </c>
      <c r="DQ53" s="4">
        <v>0</v>
      </c>
      <c r="DR53" s="4">
        <v>0</v>
      </c>
      <c r="DS53" s="8">
        <f t="shared" si="38"/>
        <v>0</v>
      </c>
      <c r="DT53" s="4">
        <v>0</v>
      </c>
      <c r="DU53" s="4">
        <v>0</v>
      </c>
      <c r="DV53" s="8">
        <f t="shared" si="39"/>
        <v>0</v>
      </c>
      <c r="DW53" s="4">
        <v>0</v>
      </c>
      <c r="DX53" s="4">
        <v>0</v>
      </c>
      <c r="DY53" s="8">
        <f t="shared" si="40"/>
        <v>0</v>
      </c>
      <c r="DZ53" s="4">
        <v>0</v>
      </c>
      <c r="EA53" s="4">
        <v>0</v>
      </c>
      <c r="EB53" s="8">
        <f t="shared" si="41"/>
        <v>0</v>
      </c>
      <c r="EC53" s="4">
        <v>0</v>
      </c>
      <c r="ED53" s="4">
        <v>0</v>
      </c>
      <c r="EE53" s="8">
        <f t="shared" si="42"/>
        <v>0</v>
      </c>
      <c r="EF53" s="4">
        <v>0</v>
      </c>
      <c r="EG53" s="4">
        <v>0</v>
      </c>
      <c r="EH53" s="8">
        <f t="shared" si="43"/>
        <v>0</v>
      </c>
      <c r="EI53" s="4">
        <v>0</v>
      </c>
      <c r="EJ53" s="4">
        <v>0</v>
      </c>
      <c r="EK53" s="8">
        <f t="shared" si="44"/>
        <v>0</v>
      </c>
      <c r="EL53" s="4">
        <v>0</v>
      </c>
      <c r="EM53" s="4">
        <v>0</v>
      </c>
      <c r="EN53" s="8">
        <f t="shared" si="45"/>
        <v>0</v>
      </c>
      <c r="EO53" s="4">
        <v>0</v>
      </c>
      <c r="EP53" s="4">
        <v>0</v>
      </c>
      <c r="EQ53" s="8">
        <f t="shared" si="46"/>
        <v>0</v>
      </c>
      <c r="ER53" s="4">
        <v>0</v>
      </c>
      <c r="ES53" s="4">
        <v>0</v>
      </c>
      <c r="ET53" s="8">
        <f t="shared" si="47"/>
        <v>0</v>
      </c>
      <c r="EU53" s="4">
        <v>0</v>
      </c>
      <c r="EV53" s="4">
        <v>0</v>
      </c>
      <c r="EW53" s="8">
        <f t="shared" si="48"/>
        <v>0</v>
      </c>
      <c r="EX53" s="4">
        <v>0</v>
      </c>
      <c r="EY53" s="4">
        <v>0</v>
      </c>
      <c r="EZ53" s="8">
        <f t="shared" si="49"/>
        <v>0</v>
      </c>
      <c r="FA53">
        <v>11.667214926406505</v>
      </c>
    </row>
    <row r="54" spans="1:157" ht="16.899999999999999" customHeight="1" x14ac:dyDescent="0.2">
      <c r="A54" s="1" t="s">
        <v>1047</v>
      </c>
      <c r="B54" s="15">
        <v>9</v>
      </c>
      <c r="C54" s="93" t="s">
        <v>1104</v>
      </c>
      <c r="D54" s="1">
        <v>240</v>
      </c>
      <c r="E54" s="1">
        <v>320</v>
      </c>
      <c r="F54" s="22">
        <f t="shared" si="0"/>
        <v>280</v>
      </c>
      <c r="G54" s="19">
        <f t="shared" si="1"/>
        <v>6.1575216010359943</v>
      </c>
      <c r="H54" s="77"/>
      <c r="I54" s="77"/>
      <c r="J54" s="77"/>
      <c r="K54" s="77"/>
      <c r="L54" s="77"/>
      <c r="M54" s="22">
        <v>66.391670247394785</v>
      </c>
      <c r="N54">
        <v>6</v>
      </c>
      <c r="O54" s="22">
        <f t="shared" si="2"/>
        <v>20.550000000000004</v>
      </c>
      <c r="P54" s="3">
        <v>2.4</v>
      </c>
      <c r="Q54" s="4">
        <v>2.2999999999999998</v>
      </c>
      <c r="R54" s="8">
        <f t="shared" si="3"/>
        <v>2.3499999999999996</v>
      </c>
      <c r="S54" s="3">
        <v>4.5</v>
      </c>
      <c r="T54" s="4">
        <v>4.4000000000000004</v>
      </c>
      <c r="U54" s="8">
        <f t="shared" si="4"/>
        <v>4.45</v>
      </c>
      <c r="V54" s="4">
        <v>4.7</v>
      </c>
      <c r="W54" s="4">
        <v>5.3</v>
      </c>
      <c r="X54" s="8">
        <f t="shared" si="5"/>
        <v>5</v>
      </c>
      <c r="Y54" s="4">
        <v>0.6</v>
      </c>
      <c r="Z54" s="4">
        <v>0.7</v>
      </c>
      <c r="AA54" s="8">
        <f t="shared" si="6"/>
        <v>0.64999999999999991</v>
      </c>
      <c r="AB54" s="4">
        <v>4.5999999999999996</v>
      </c>
      <c r="AC54" s="4">
        <v>4.9000000000000004</v>
      </c>
      <c r="AD54" s="8">
        <f t="shared" si="7"/>
        <v>4.75</v>
      </c>
      <c r="AE54" s="4">
        <v>3.3</v>
      </c>
      <c r="AF54" s="4">
        <v>3.4</v>
      </c>
      <c r="AG54" s="8">
        <f t="shared" si="8"/>
        <v>3.3499999999999996</v>
      </c>
      <c r="AH54" s="4">
        <v>0</v>
      </c>
      <c r="AI54" s="4">
        <v>0</v>
      </c>
      <c r="AJ54" s="8">
        <f t="shared" si="9"/>
        <v>0</v>
      </c>
      <c r="AK54" s="4">
        <v>0</v>
      </c>
      <c r="AL54" s="4">
        <v>0</v>
      </c>
      <c r="AM54" s="8">
        <f t="shared" si="10"/>
        <v>0</v>
      </c>
      <c r="AN54" s="4">
        <v>0</v>
      </c>
      <c r="AO54" s="4">
        <v>0</v>
      </c>
      <c r="AP54" s="8">
        <f t="shared" si="11"/>
        <v>0</v>
      </c>
      <c r="AQ54" s="4">
        <v>0</v>
      </c>
      <c r="AR54" s="4">
        <v>0</v>
      </c>
      <c r="AS54" s="8">
        <f t="shared" si="12"/>
        <v>0</v>
      </c>
      <c r="AT54" s="4">
        <v>0</v>
      </c>
      <c r="AU54" s="4">
        <v>0</v>
      </c>
      <c r="AV54" s="8">
        <f t="shared" si="13"/>
        <v>0</v>
      </c>
      <c r="AW54" s="4">
        <v>0</v>
      </c>
      <c r="AX54" s="4">
        <v>0</v>
      </c>
      <c r="AY54" s="8">
        <f t="shared" si="14"/>
        <v>0</v>
      </c>
      <c r="AZ54" s="4">
        <v>0</v>
      </c>
      <c r="BA54" s="4">
        <v>0</v>
      </c>
      <c r="BB54" s="8">
        <f t="shared" si="15"/>
        <v>0</v>
      </c>
      <c r="BC54" s="4">
        <v>0</v>
      </c>
      <c r="BD54" s="4">
        <v>0</v>
      </c>
      <c r="BE54" s="8">
        <f t="shared" si="16"/>
        <v>0</v>
      </c>
      <c r="BF54" s="4">
        <v>0</v>
      </c>
      <c r="BG54" s="4">
        <v>0</v>
      </c>
      <c r="BH54" s="8">
        <f t="shared" si="17"/>
        <v>0</v>
      </c>
      <c r="BI54" s="4">
        <v>0</v>
      </c>
      <c r="BJ54" s="4">
        <v>0</v>
      </c>
      <c r="BK54" s="8">
        <f t="shared" si="18"/>
        <v>0</v>
      </c>
      <c r="BL54" s="4">
        <v>0</v>
      </c>
      <c r="BM54" s="4">
        <v>0</v>
      </c>
      <c r="BN54" s="8">
        <f t="shared" si="19"/>
        <v>0</v>
      </c>
      <c r="BO54" s="4">
        <v>0</v>
      </c>
      <c r="BP54" s="4">
        <v>0</v>
      </c>
      <c r="BQ54" s="8">
        <f t="shared" si="20"/>
        <v>0</v>
      </c>
      <c r="BR54" s="4">
        <v>0</v>
      </c>
      <c r="BS54" s="4">
        <v>0</v>
      </c>
      <c r="BT54" s="8">
        <f t="shared" si="21"/>
        <v>0</v>
      </c>
      <c r="BU54" s="4">
        <v>0</v>
      </c>
      <c r="BV54" s="4">
        <v>0</v>
      </c>
      <c r="BW54" s="8">
        <f t="shared" si="22"/>
        <v>0</v>
      </c>
      <c r="BX54" s="4">
        <v>0</v>
      </c>
      <c r="BY54" s="4">
        <v>0</v>
      </c>
      <c r="BZ54" s="8">
        <f t="shared" si="23"/>
        <v>0</v>
      </c>
      <c r="CA54" s="4">
        <v>0</v>
      </c>
      <c r="CB54" s="4">
        <v>0</v>
      </c>
      <c r="CC54" s="8">
        <f t="shared" si="24"/>
        <v>0</v>
      </c>
      <c r="CD54" s="4">
        <v>0</v>
      </c>
      <c r="CE54" s="4">
        <v>0</v>
      </c>
      <c r="CF54" s="8">
        <f t="shared" si="25"/>
        <v>0</v>
      </c>
      <c r="CG54" s="4">
        <v>0</v>
      </c>
      <c r="CH54" s="4">
        <v>0</v>
      </c>
      <c r="CI54" s="8">
        <f t="shared" si="26"/>
        <v>0</v>
      </c>
      <c r="CJ54" s="4">
        <v>0</v>
      </c>
      <c r="CK54" s="4">
        <v>0</v>
      </c>
      <c r="CL54" s="8">
        <f t="shared" si="27"/>
        <v>0</v>
      </c>
      <c r="CM54" s="4">
        <v>0</v>
      </c>
      <c r="CN54" s="4">
        <v>0</v>
      </c>
      <c r="CO54" s="8">
        <f t="shared" si="28"/>
        <v>0</v>
      </c>
      <c r="CP54" s="4">
        <v>0</v>
      </c>
      <c r="CQ54" s="4">
        <v>0</v>
      </c>
      <c r="CR54" s="8">
        <f t="shared" si="29"/>
        <v>0</v>
      </c>
      <c r="CS54" s="4">
        <v>0</v>
      </c>
      <c r="CT54" s="4">
        <v>0</v>
      </c>
      <c r="CU54" s="8">
        <f t="shared" si="30"/>
        <v>0</v>
      </c>
      <c r="CV54" s="4">
        <v>0</v>
      </c>
      <c r="CW54" s="4">
        <v>0</v>
      </c>
      <c r="CX54" s="8">
        <f t="shared" si="31"/>
        <v>0</v>
      </c>
      <c r="CY54" s="4">
        <v>0</v>
      </c>
      <c r="CZ54" s="4">
        <v>0</v>
      </c>
      <c r="DA54" s="8">
        <f t="shared" si="32"/>
        <v>0</v>
      </c>
      <c r="DB54" s="4">
        <v>0</v>
      </c>
      <c r="DC54" s="4">
        <v>0</v>
      </c>
      <c r="DD54" s="8">
        <f t="shared" si="33"/>
        <v>0</v>
      </c>
      <c r="DE54" s="4">
        <v>0</v>
      </c>
      <c r="DF54" s="4">
        <v>0</v>
      </c>
      <c r="DG54" s="8">
        <f t="shared" si="34"/>
        <v>0</v>
      </c>
      <c r="DH54" s="4">
        <v>0</v>
      </c>
      <c r="DI54" s="4">
        <v>0</v>
      </c>
      <c r="DJ54" s="8">
        <f t="shared" si="35"/>
        <v>0</v>
      </c>
      <c r="DK54" s="4">
        <v>0</v>
      </c>
      <c r="DL54" s="4">
        <v>0</v>
      </c>
      <c r="DM54" s="8">
        <f t="shared" si="36"/>
        <v>0</v>
      </c>
      <c r="DN54" s="4">
        <v>0</v>
      </c>
      <c r="DO54" s="4">
        <v>0</v>
      </c>
      <c r="DP54" s="8">
        <f t="shared" si="37"/>
        <v>0</v>
      </c>
      <c r="DQ54" s="4">
        <v>0</v>
      </c>
      <c r="DR54" s="4">
        <v>0</v>
      </c>
      <c r="DS54" s="8">
        <f t="shared" si="38"/>
        <v>0</v>
      </c>
      <c r="DT54" s="4">
        <v>0</v>
      </c>
      <c r="DU54" s="4">
        <v>0</v>
      </c>
      <c r="DV54" s="8">
        <f t="shared" si="39"/>
        <v>0</v>
      </c>
      <c r="DW54" s="4">
        <v>0</v>
      </c>
      <c r="DX54" s="4">
        <v>0</v>
      </c>
      <c r="DY54" s="8">
        <f t="shared" si="40"/>
        <v>0</v>
      </c>
      <c r="DZ54" s="4">
        <v>0</v>
      </c>
      <c r="EA54" s="4">
        <v>0</v>
      </c>
      <c r="EB54" s="8">
        <f t="shared" si="41"/>
        <v>0</v>
      </c>
      <c r="EC54" s="4">
        <v>0</v>
      </c>
      <c r="ED54" s="4">
        <v>0</v>
      </c>
      <c r="EE54" s="8">
        <f t="shared" si="42"/>
        <v>0</v>
      </c>
      <c r="EF54" s="4">
        <v>0</v>
      </c>
      <c r="EG54" s="4">
        <v>0</v>
      </c>
      <c r="EH54" s="8">
        <f t="shared" si="43"/>
        <v>0</v>
      </c>
      <c r="EI54" s="4">
        <v>0</v>
      </c>
      <c r="EJ54" s="4">
        <v>0</v>
      </c>
      <c r="EK54" s="8">
        <f t="shared" si="44"/>
        <v>0</v>
      </c>
      <c r="EL54" s="4">
        <v>0</v>
      </c>
      <c r="EM54" s="4">
        <v>0</v>
      </c>
      <c r="EN54" s="8">
        <f t="shared" si="45"/>
        <v>0</v>
      </c>
      <c r="EO54" s="4">
        <v>0</v>
      </c>
      <c r="EP54" s="4">
        <v>0</v>
      </c>
      <c r="EQ54" s="8">
        <f t="shared" si="46"/>
        <v>0</v>
      </c>
      <c r="ER54" s="4">
        <v>0</v>
      </c>
      <c r="ES54" s="4">
        <v>0</v>
      </c>
      <c r="ET54" s="8">
        <f t="shared" si="47"/>
        <v>0</v>
      </c>
      <c r="EU54" s="4">
        <v>0</v>
      </c>
      <c r="EV54" s="4">
        <v>0</v>
      </c>
      <c r="EW54" s="8">
        <f t="shared" si="48"/>
        <v>0</v>
      </c>
      <c r="EX54" s="4">
        <v>0</v>
      </c>
      <c r="EY54" s="4">
        <v>0</v>
      </c>
      <c r="EZ54" s="8">
        <f t="shared" si="49"/>
        <v>0</v>
      </c>
      <c r="FA54">
        <v>63.366122759113182</v>
      </c>
    </row>
    <row r="55" spans="1:157" ht="16.899999999999999" customHeight="1" x14ac:dyDescent="0.2">
      <c r="A55" s="2" t="s">
        <v>1051</v>
      </c>
      <c r="B55" s="15">
        <v>9</v>
      </c>
      <c r="C55" s="93" t="s">
        <v>1105</v>
      </c>
      <c r="D55" s="1">
        <v>75</v>
      </c>
      <c r="E55" s="1">
        <v>56</v>
      </c>
      <c r="F55" s="22">
        <f t="shared" si="0"/>
        <v>65.5</v>
      </c>
      <c r="G55" s="19">
        <f t="shared" si="1"/>
        <v>0.33695544705159025</v>
      </c>
      <c r="H55" s="77"/>
      <c r="I55" s="77"/>
      <c r="J55" s="77"/>
      <c r="K55" s="77"/>
      <c r="L55" s="77"/>
      <c r="M55" s="22">
        <v>1.8240872344905734</v>
      </c>
      <c r="N55">
        <v>2</v>
      </c>
      <c r="O55" s="22">
        <f t="shared" si="2"/>
        <v>2.15</v>
      </c>
      <c r="P55" s="3">
        <v>1.1000000000000001</v>
      </c>
      <c r="Q55" s="4">
        <v>1.2</v>
      </c>
      <c r="R55" s="8">
        <f t="shared" si="3"/>
        <v>1.1499999999999999</v>
      </c>
      <c r="S55" s="3">
        <v>1</v>
      </c>
      <c r="T55" s="4">
        <v>1</v>
      </c>
      <c r="U55" s="8">
        <f t="shared" si="4"/>
        <v>1</v>
      </c>
      <c r="V55" s="4">
        <v>0</v>
      </c>
      <c r="W55" s="4">
        <v>0</v>
      </c>
      <c r="X55" s="8">
        <f t="shared" si="5"/>
        <v>0</v>
      </c>
      <c r="Y55" s="4">
        <v>0</v>
      </c>
      <c r="Z55" s="4">
        <v>0</v>
      </c>
      <c r="AA55" s="8">
        <f t="shared" si="6"/>
        <v>0</v>
      </c>
      <c r="AB55" s="4">
        <v>0</v>
      </c>
      <c r="AC55" s="4">
        <v>0</v>
      </c>
      <c r="AD55" s="8">
        <f t="shared" si="7"/>
        <v>0</v>
      </c>
      <c r="AE55" s="4">
        <v>0</v>
      </c>
      <c r="AF55" s="4">
        <v>0</v>
      </c>
      <c r="AG55" s="8">
        <f t="shared" si="8"/>
        <v>0</v>
      </c>
      <c r="AH55" s="4">
        <v>0</v>
      </c>
      <c r="AI55" s="4">
        <v>0</v>
      </c>
      <c r="AJ55" s="8">
        <f t="shared" si="9"/>
        <v>0</v>
      </c>
      <c r="AK55" s="4">
        <v>0</v>
      </c>
      <c r="AL55" s="4">
        <v>0</v>
      </c>
      <c r="AM55" s="8">
        <f t="shared" si="10"/>
        <v>0</v>
      </c>
      <c r="AN55" s="4">
        <v>0</v>
      </c>
      <c r="AO55" s="4">
        <v>0</v>
      </c>
      <c r="AP55" s="8">
        <f t="shared" si="11"/>
        <v>0</v>
      </c>
      <c r="AQ55" s="4">
        <v>0</v>
      </c>
      <c r="AR55" s="4">
        <v>0</v>
      </c>
      <c r="AS55" s="8">
        <f t="shared" si="12"/>
        <v>0</v>
      </c>
      <c r="AT55" s="4">
        <v>0</v>
      </c>
      <c r="AU55" s="4">
        <v>0</v>
      </c>
      <c r="AV55" s="8">
        <f t="shared" si="13"/>
        <v>0</v>
      </c>
      <c r="AW55" s="4">
        <v>0</v>
      </c>
      <c r="AX55" s="4">
        <v>0</v>
      </c>
      <c r="AY55" s="8">
        <f t="shared" si="14"/>
        <v>0</v>
      </c>
      <c r="AZ55" s="4">
        <v>0</v>
      </c>
      <c r="BA55" s="4">
        <v>0</v>
      </c>
      <c r="BB55" s="8">
        <f t="shared" si="15"/>
        <v>0</v>
      </c>
      <c r="BC55" s="4">
        <v>0</v>
      </c>
      <c r="BD55" s="4">
        <v>0</v>
      </c>
      <c r="BE55" s="8">
        <f t="shared" si="16"/>
        <v>0</v>
      </c>
      <c r="BF55" s="4">
        <v>0</v>
      </c>
      <c r="BG55" s="4">
        <v>0</v>
      </c>
      <c r="BH55" s="8">
        <f t="shared" si="17"/>
        <v>0</v>
      </c>
      <c r="BI55" s="4">
        <v>0</v>
      </c>
      <c r="BJ55" s="4">
        <v>0</v>
      </c>
      <c r="BK55" s="8">
        <f t="shared" si="18"/>
        <v>0</v>
      </c>
      <c r="BL55" s="4">
        <v>0</v>
      </c>
      <c r="BM55" s="4">
        <v>0</v>
      </c>
      <c r="BN55" s="8">
        <f t="shared" si="19"/>
        <v>0</v>
      </c>
      <c r="BO55" s="4">
        <v>0</v>
      </c>
      <c r="BP55" s="4">
        <v>0</v>
      </c>
      <c r="BQ55" s="8">
        <f t="shared" si="20"/>
        <v>0</v>
      </c>
      <c r="BR55" s="4">
        <v>0</v>
      </c>
      <c r="BS55" s="4">
        <v>0</v>
      </c>
      <c r="BT55" s="8">
        <f t="shared" si="21"/>
        <v>0</v>
      </c>
      <c r="BU55" s="4">
        <v>0</v>
      </c>
      <c r="BV55" s="4">
        <v>0</v>
      </c>
      <c r="BW55" s="8">
        <f t="shared" si="22"/>
        <v>0</v>
      </c>
      <c r="BX55" s="4">
        <v>0</v>
      </c>
      <c r="BY55" s="4">
        <v>0</v>
      </c>
      <c r="BZ55" s="8">
        <f t="shared" si="23"/>
        <v>0</v>
      </c>
      <c r="CA55" s="4">
        <v>0</v>
      </c>
      <c r="CB55" s="4">
        <v>0</v>
      </c>
      <c r="CC55" s="8">
        <f t="shared" si="24"/>
        <v>0</v>
      </c>
      <c r="CD55" s="4">
        <v>0</v>
      </c>
      <c r="CE55" s="4">
        <v>0</v>
      </c>
      <c r="CF55" s="8">
        <f t="shared" si="25"/>
        <v>0</v>
      </c>
      <c r="CG55" s="4">
        <v>0</v>
      </c>
      <c r="CH55" s="4">
        <v>0</v>
      </c>
      <c r="CI55" s="8">
        <f t="shared" si="26"/>
        <v>0</v>
      </c>
      <c r="CJ55" s="4">
        <v>0</v>
      </c>
      <c r="CK55" s="4">
        <v>0</v>
      </c>
      <c r="CL55" s="8">
        <f t="shared" si="27"/>
        <v>0</v>
      </c>
      <c r="CM55" s="4">
        <v>0</v>
      </c>
      <c r="CN55" s="4">
        <v>0</v>
      </c>
      <c r="CO55" s="8">
        <f t="shared" si="28"/>
        <v>0</v>
      </c>
      <c r="CP55" s="4">
        <v>0</v>
      </c>
      <c r="CQ55" s="4">
        <v>0</v>
      </c>
      <c r="CR55" s="8">
        <f t="shared" si="29"/>
        <v>0</v>
      </c>
      <c r="CS55" s="4">
        <v>0</v>
      </c>
      <c r="CT55" s="4">
        <v>0</v>
      </c>
      <c r="CU55" s="8">
        <f t="shared" si="30"/>
        <v>0</v>
      </c>
      <c r="CV55" s="4">
        <v>0</v>
      </c>
      <c r="CW55" s="4">
        <v>0</v>
      </c>
      <c r="CX55" s="8">
        <f t="shared" si="31"/>
        <v>0</v>
      </c>
      <c r="CY55" s="4">
        <v>0</v>
      </c>
      <c r="CZ55" s="4">
        <v>0</v>
      </c>
      <c r="DA55" s="8">
        <f t="shared" si="32"/>
        <v>0</v>
      </c>
      <c r="DB55" s="4">
        <v>0</v>
      </c>
      <c r="DC55" s="4">
        <v>0</v>
      </c>
      <c r="DD55" s="8">
        <f t="shared" si="33"/>
        <v>0</v>
      </c>
      <c r="DE55" s="4">
        <v>0</v>
      </c>
      <c r="DF55" s="4">
        <v>0</v>
      </c>
      <c r="DG55" s="8">
        <f t="shared" si="34"/>
        <v>0</v>
      </c>
      <c r="DH55" s="4">
        <v>0</v>
      </c>
      <c r="DI55" s="4">
        <v>0</v>
      </c>
      <c r="DJ55" s="8">
        <f t="shared" si="35"/>
        <v>0</v>
      </c>
      <c r="DK55" s="4">
        <v>0</v>
      </c>
      <c r="DL55" s="4">
        <v>0</v>
      </c>
      <c r="DM55" s="8">
        <f t="shared" si="36"/>
        <v>0</v>
      </c>
      <c r="DN55" s="4">
        <v>0</v>
      </c>
      <c r="DO55" s="4">
        <v>0</v>
      </c>
      <c r="DP55" s="8">
        <f t="shared" si="37"/>
        <v>0</v>
      </c>
      <c r="DQ55" s="4">
        <v>0</v>
      </c>
      <c r="DR55" s="4">
        <v>0</v>
      </c>
      <c r="DS55" s="8">
        <f t="shared" si="38"/>
        <v>0</v>
      </c>
      <c r="DT55" s="4">
        <v>0</v>
      </c>
      <c r="DU55" s="4">
        <v>0</v>
      </c>
      <c r="DV55" s="8">
        <f t="shared" si="39"/>
        <v>0</v>
      </c>
      <c r="DW55" s="4">
        <v>0</v>
      </c>
      <c r="DX55" s="4">
        <v>0</v>
      </c>
      <c r="DY55" s="8">
        <f t="shared" si="40"/>
        <v>0</v>
      </c>
      <c r="DZ55" s="4">
        <v>0</v>
      </c>
      <c r="EA55" s="4">
        <v>0</v>
      </c>
      <c r="EB55" s="8">
        <f t="shared" si="41"/>
        <v>0</v>
      </c>
      <c r="EC55" s="4">
        <v>0</v>
      </c>
      <c r="ED55" s="4">
        <v>0</v>
      </c>
      <c r="EE55" s="8">
        <f t="shared" si="42"/>
        <v>0</v>
      </c>
      <c r="EF55" s="4">
        <v>0</v>
      </c>
      <c r="EG55" s="4">
        <v>0</v>
      </c>
      <c r="EH55" s="8">
        <f t="shared" si="43"/>
        <v>0</v>
      </c>
      <c r="EI55" s="4">
        <v>0</v>
      </c>
      <c r="EJ55" s="4">
        <v>0</v>
      </c>
      <c r="EK55" s="8">
        <f t="shared" si="44"/>
        <v>0</v>
      </c>
      <c r="EL55" s="4">
        <v>0</v>
      </c>
      <c r="EM55" s="4">
        <v>0</v>
      </c>
      <c r="EN55" s="8">
        <f t="shared" si="45"/>
        <v>0</v>
      </c>
      <c r="EO55" s="4">
        <v>0</v>
      </c>
      <c r="EP55" s="4">
        <v>0</v>
      </c>
      <c r="EQ55" s="8">
        <f t="shared" si="46"/>
        <v>0</v>
      </c>
      <c r="ER55" s="4">
        <v>0</v>
      </c>
      <c r="ES55" s="4">
        <v>0</v>
      </c>
      <c r="ET55" s="8">
        <f t="shared" si="47"/>
        <v>0</v>
      </c>
      <c r="EU55" s="4">
        <v>0</v>
      </c>
      <c r="EV55" s="4">
        <v>0</v>
      </c>
      <c r="EW55" s="8">
        <f t="shared" si="48"/>
        <v>0</v>
      </c>
      <c r="EX55" s="4">
        <v>0</v>
      </c>
      <c r="EY55" s="4">
        <v>0</v>
      </c>
      <c r="EZ55" s="8">
        <f t="shared" si="49"/>
        <v>0</v>
      </c>
      <c r="FA55">
        <v>0.82217946691282617</v>
      </c>
    </row>
    <row r="56" spans="1:157" ht="16.899999999999999" customHeight="1" x14ac:dyDescent="0.2">
      <c r="A56" s="1" t="s">
        <v>1046</v>
      </c>
      <c r="B56" s="15">
        <v>10</v>
      </c>
      <c r="C56" s="93" t="s">
        <v>1106</v>
      </c>
      <c r="D56" s="1">
        <v>460</v>
      </c>
      <c r="E56" s="1">
        <v>443</v>
      </c>
      <c r="F56" s="22">
        <f t="shared" si="0"/>
        <v>451.5</v>
      </c>
      <c r="G56" s="19">
        <f t="shared" si="1"/>
        <v>16.010518275443747</v>
      </c>
      <c r="H56" s="77"/>
      <c r="I56" s="77"/>
      <c r="J56" s="77"/>
      <c r="K56" s="77"/>
      <c r="L56" s="77"/>
      <c r="M56" s="22">
        <v>167.06204333627122</v>
      </c>
      <c r="N56" s="12">
        <v>8</v>
      </c>
      <c r="O56" s="22">
        <f t="shared" si="2"/>
        <v>39.299999999999997</v>
      </c>
      <c r="P56" s="3">
        <v>5</v>
      </c>
      <c r="Q56" s="4">
        <v>4.3</v>
      </c>
      <c r="R56" s="8">
        <f t="shared" si="3"/>
        <v>4.6500000000000004</v>
      </c>
      <c r="S56" s="3">
        <v>2.9</v>
      </c>
      <c r="T56" s="4">
        <v>2.8</v>
      </c>
      <c r="U56" s="8">
        <f t="shared" si="4"/>
        <v>2.8499999999999996</v>
      </c>
      <c r="V56" s="4">
        <v>7.1</v>
      </c>
      <c r="W56" s="4">
        <v>6.3</v>
      </c>
      <c r="X56" s="8">
        <f t="shared" si="5"/>
        <v>6.6999999999999993</v>
      </c>
      <c r="Y56" s="4">
        <v>6.3</v>
      </c>
      <c r="Z56" s="4">
        <v>6.7</v>
      </c>
      <c r="AA56" s="8">
        <f t="shared" si="6"/>
        <v>6.5</v>
      </c>
      <c r="AB56" s="4">
        <v>6</v>
      </c>
      <c r="AC56" s="4">
        <v>5.0999999999999996</v>
      </c>
      <c r="AD56" s="8">
        <f t="shared" si="7"/>
        <v>5.55</v>
      </c>
      <c r="AE56" s="4">
        <v>6.3</v>
      </c>
      <c r="AF56" s="4">
        <v>5.8</v>
      </c>
      <c r="AG56" s="8">
        <f t="shared" si="8"/>
        <v>6.05</v>
      </c>
      <c r="AH56" s="4">
        <v>4.9000000000000004</v>
      </c>
      <c r="AI56" s="4">
        <v>4.9000000000000004</v>
      </c>
      <c r="AJ56" s="8">
        <f t="shared" si="9"/>
        <v>4.9000000000000004</v>
      </c>
      <c r="AK56" s="4">
        <v>2.1</v>
      </c>
      <c r="AL56" s="4">
        <v>2.1</v>
      </c>
      <c r="AM56" s="8">
        <f t="shared" si="10"/>
        <v>2.1</v>
      </c>
      <c r="AN56" s="4">
        <v>0</v>
      </c>
      <c r="AO56" s="4">
        <v>0</v>
      </c>
      <c r="AP56" s="8">
        <f t="shared" si="11"/>
        <v>0</v>
      </c>
      <c r="AQ56" s="4">
        <v>0</v>
      </c>
      <c r="AR56" s="4">
        <v>0</v>
      </c>
      <c r="AS56" s="8">
        <f t="shared" si="12"/>
        <v>0</v>
      </c>
      <c r="AT56" s="4">
        <v>0</v>
      </c>
      <c r="AU56" s="4">
        <v>0</v>
      </c>
      <c r="AV56" s="8">
        <f t="shared" si="13"/>
        <v>0</v>
      </c>
      <c r="AW56" s="4">
        <v>0</v>
      </c>
      <c r="AX56" s="4">
        <v>0</v>
      </c>
      <c r="AY56" s="8">
        <f t="shared" si="14"/>
        <v>0</v>
      </c>
      <c r="AZ56" s="4">
        <v>0</v>
      </c>
      <c r="BA56" s="4">
        <v>0</v>
      </c>
      <c r="BB56" s="8">
        <f t="shared" si="15"/>
        <v>0</v>
      </c>
      <c r="BC56" s="4">
        <v>0</v>
      </c>
      <c r="BD56" s="4">
        <v>0</v>
      </c>
      <c r="BE56" s="8">
        <f t="shared" si="16"/>
        <v>0</v>
      </c>
      <c r="BF56" s="4">
        <v>0</v>
      </c>
      <c r="BG56" s="4">
        <v>0</v>
      </c>
      <c r="BH56" s="8">
        <f t="shared" si="17"/>
        <v>0</v>
      </c>
      <c r="BI56" s="4">
        <v>0</v>
      </c>
      <c r="BJ56" s="4">
        <v>0</v>
      </c>
      <c r="BK56" s="8">
        <f t="shared" si="18"/>
        <v>0</v>
      </c>
      <c r="BL56" s="4">
        <v>0</v>
      </c>
      <c r="BM56" s="4">
        <v>0</v>
      </c>
      <c r="BN56" s="8">
        <f t="shared" si="19"/>
        <v>0</v>
      </c>
      <c r="BO56" s="4">
        <v>0</v>
      </c>
      <c r="BP56" s="4">
        <v>0</v>
      </c>
      <c r="BQ56" s="8">
        <f t="shared" si="20"/>
        <v>0</v>
      </c>
      <c r="BR56" s="4">
        <v>0</v>
      </c>
      <c r="BS56" s="4">
        <v>0</v>
      </c>
      <c r="BT56" s="8">
        <f t="shared" si="21"/>
        <v>0</v>
      </c>
      <c r="BU56" s="4">
        <v>0</v>
      </c>
      <c r="BV56" s="4">
        <v>0</v>
      </c>
      <c r="BW56" s="8">
        <f t="shared" si="22"/>
        <v>0</v>
      </c>
      <c r="BX56" s="4">
        <v>0</v>
      </c>
      <c r="BY56" s="4">
        <v>0</v>
      </c>
      <c r="BZ56" s="8">
        <f t="shared" si="23"/>
        <v>0</v>
      </c>
      <c r="CA56" s="4">
        <v>0</v>
      </c>
      <c r="CB56" s="4">
        <v>0</v>
      </c>
      <c r="CC56" s="8">
        <f t="shared" si="24"/>
        <v>0</v>
      </c>
      <c r="CD56" s="4">
        <v>0</v>
      </c>
      <c r="CE56" s="4">
        <v>0</v>
      </c>
      <c r="CF56" s="8">
        <f t="shared" si="25"/>
        <v>0</v>
      </c>
      <c r="CG56" s="4">
        <v>0</v>
      </c>
      <c r="CH56" s="4">
        <v>0</v>
      </c>
      <c r="CI56" s="8">
        <f t="shared" si="26"/>
        <v>0</v>
      </c>
      <c r="CJ56" s="4">
        <v>0</v>
      </c>
      <c r="CK56" s="4">
        <v>0</v>
      </c>
      <c r="CL56" s="8">
        <f t="shared" si="27"/>
        <v>0</v>
      </c>
      <c r="CM56" s="4">
        <v>0</v>
      </c>
      <c r="CN56" s="4">
        <v>0</v>
      </c>
      <c r="CO56" s="8">
        <f t="shared" si="28"/>
        <v>0</v>
      </c>
      <c r="CP56" s="4">
        <v>0</v>
      </c>
      <c r="CQ56" s="4">
        <v>0</v>
      </c>
      <c r="CR56" s="8">
        <f t="shared" si="29"/>
        <v>0</v>
      </c>
      <c r="CS56" s="4">
        <v>0</v>
      </c>
      <c r="CT56" s="4">
        <v>0</v>
      </c>
      <c r="CU56" s="8">
        <f t="shared" si="30"/>
        <v>0</v>
      </c>
      <c r="CV56" s="4">
        <v>0</v>
      </c>
      <c r="CW56" s="4">
        <v>0</v>
      </c>
      <c r="CX56" s="8">
        <f t="shared" si="31"/>
        <v>0</v>
      </c>
      <c r="CY56" s="4">
        <v>0</v>
      </c>
      <c r="CZ56" s="4">
        <v>0</v>
      </c>
      <c r="DA56" s="8">
        <f t="shared" si="32"/>
        <v>0</v>
      </c>
      <c r="DB56" s="4">
        <v>0</v>
      </c>
      <c r="DC56" s="4">
        <v>0</v>
      </c>
      <c r="DD56" s="8">
        <f t="shared" si="33"/>
        <v>0</v>
      </c>
      <c r="DE56" s="4">
        <v>0</v>
      </c>
      <c r="DF56" s="4">
        <v>0</v>
      </c>
      <c r="DG56" s="8">
        <f t="shared" si="34"/>
        <v>0</v>
      </c>
      <c r="DH56" s="4">
        <v>0</v>
      </c>
      <c r="DI56" s="4">
        <v>0</v>
      </c>
      <c r="DJ56" s="8">
        <f t="shared" si="35"/>
        <v>0</v>
      </c>
      <c r="DK56" s="4">
        <v>0</v>
      </c>
      <c r="DL56" s="4">
        <v>0</v>
      </c>
      <c r="DM56" s="8">
        <f t="shared" si="36"/>
        <v>0</v>
      </c>
      <c r="DN56" s="4">
        <v>0</v>
      </c>
      <c r="DO56" s="4">
        <v>0</v>
      </c>
      <c r="DP56" s="8">
        <f t="shared" si="37"/>
        <v>0</v>
      </c>
      <c r="DQ56" s="4">
        <v>0</v>
      </c>
      <c r="DR56" s="4">
        <v>0</v>
      </c>
      <c r="DS56" s="8">
        <f t="shared" si="38"/>
        <v>0</v>
      </c>
      <c r="DT56" s="4">
        <v>0</v>
      </c>
      <c r="DU56" s="4">
        <v>0</v>
      </c>
      <c r="DV56" s="8">
        <f t="shared" si="39"/>
        <v>0</v>
      </c>
      <c r="DW56" s="4">
        <v>0</v>
      </c>
      <c r="DX56" s="4">
        <v>0</v>
      </c>
      <c r="DY56" s="8">
        <f t="shared" si="40"/>
        <v>0</v>
      </c>
      <c r="DZ56" s="4">
        <v>0</v>
      </c>
      <c r="EA56" s="4">
        <v>0</v>
      </c>
      <c r="EB56" s="8">
        <f t="shared" si="41"/>
        <v>0</v>
      </c>
      <c r="EC56" s="4">
        <v>0</v>
      </c>
      <c r="ED56" s="4">
        <v>0</v>
      </c>
      <c r="EE56" s="8">
        <f t="shared" si="42"/>
        <v>0</v>
      </c>
      <c r="EF56" s="4">
        <v>0</v>
      </c>
      <c r="EG56" s="4">
        <v>0</v>
      </c>
      <c r="EH56" s="8">
        <f t="shared" si="43"/>
        <v>0</v>
      </c>
      <c r="EI56" s="4">
        <v>0</v>
      </c>
      <c r="EJ56" s="4">
        <v>0</v>
      </c>
      <c r="EK56" s="8">
        <f t="shared" si="44"/>
        <v>0</v>
      </c>
      <c r="EL56" s="4">
        <v>0</v>
      </c>
      <c r="EM56" s="4">
        <v>0</v>
      </c>
      <c r="EN56" s="8">
        <f t="shared" si="45"/>
        <v>0</v>
      </c>
      <c r="EO56" s="4">
        <v>0</v>
      </c>
      <c r="EP56" s="4">
        <v>0</v>
      </c>
      <c r="EQ56" s="8">
        <f t="shared" si="46"/>
        <v>0</v>
      </c>
      <c r="ER56" s="4">
        <v>0</v>
      </c>
      <c r="ES56" s="4">
        <v>0</v>
      </c>
      <c r="ET56" s="8">
        <f t="shared" si="47"/>
        <v>0</v>
      </c>
      <c r="EU56" s="4">
        <v>0</v>
      </c>
      <c r="EV56" s="4">
        <v>0</v>
      </c>
      <c r="EW56" s="8">
        <f t="shared" si="48"/>
        <v>0</v>
      </c>
      <c r="EX56" s="4">
        <v>0</v>
      </c>
      <c r="EY56" s="4">
        <v>0</v>
      </c>
      <c r="EZ56" s="8">
        <f t="shared" si="49"/>
        <v>0</v>
      </c>
      <c r="FA56">
        <v>135.67943058153327</v>
      </c>
    </row>
    <row r="57" spans="1:157" ht="16.899999999999999" customHeight="1" x14ac:dyDescent="0.2">
      <c r="A57" s="1" t="s">
        <v>1050</v>
      </c>
      <c r="B57" s="15">
        <v>10</v>
      </c>
      <c r="C57" s="93" t="s">
        <v>1107</v>
      </c>
      <c r="D57" s="1">
        <v>460</v>
      </c>
      <c r="E57" s="1">
        <v>429</v>
      </c>
      <c r="F57" s="22">
        <f t="shared" si="0"/>
        <v>444.5</v>
      </c>
      <c r="G57" s="19">
        <f t="shared" si="1"/>
        <v>15.517916547360867</v>
      </c>
      <c r="H57" s="77"/>
      <c r="I57" s="77"/>
      <c r="J57" s="77"/>
      <c r="K57" s="77"/>
      <c r="L57" s="77"/>
      <c r="M57" s="22">
        <v>237.14312145622557</v>
      </c>
      <c r="N57" s="12">
        <v>11</v>
      </c>
      <c r="O57" s="22">
        <f t="shared" si="2"/>
        <v>53.600000000000009</v>
      </c>
      <c r="P57" s="3">
        <v>6.5</v>
      </c>
      <c r="Q57" s="4">
        <v>7</v>
      </c>
      <c r="R57" s="8">
        <f t="shared" si="3"/>
        <v>6.75</v>
      </c>
      <c r="S57" s="3">
        <v>5.4</v>
      </c>
      <c r="T57" s="4">
        <v>5.9</v>
      </c>
      <c r="U57" s="8">
        <f t="shared" si="4"/>
        <v>5.65</v>
      </c>
      <c r="V57" s="4">
        <v>5.4</v>
      </c>
      <c r="W57" s="4">
        <v>5</v>
      </c>
      <c r="X57" s="8">
        <f t="shared" si="5"/>
        <v>5.2</v>
      </c>
      <c r="Y57" s="4">
        <v>7.5</v>
      </c>
      <c r="Z57" s="4">
        <v>7.1</v>
      </c>
      <c r="AA57" s="8">
        <f t="shared" si="6"/>
        <v>7.3</v>
      </c>
      <c r="AB57" s="4">
        <v>1.9</v>
      </c>
      <c r="AC57" s="4">
        <v>1.6</v>
      </c>
      <c r="AD57" s="8">
        <f t="shared" si="7"/>
        <v>1.75</v>
      </c>
      <c r="AE57" s="4">
        <v>3.3</v>
      </c>
      <c r="AF57" s="4">
        <v>3.4</v>
      </c>
      <c r="AG57" s="8">
        <f t="shared" si="8"/>
        <v>3.3499999999999996</v>
      </c>
      <c r="AH57" s="4">
        <v>1.8</v>
      </c>
      <c r="AI57" s="4">
        <v>1.8</v>
      </c>
      <c r="AJ57" s="8">
        <f t="shared" si="9"/>
        <v>1.8</v>
      </c>
      <c r="AK57" s="4">
        <v>4.0999999999999996</v>
      </c>
      <c r="AL57" s="4">
        <v>4.0999999999999996</v>
      </c>
      <c r="AM57" s="8">
        <f t="shared" si="10"/>
        <v>4.0999999999999996</v>
      </c>
      <c r="AN57" s="4">
        <v>6.4</v>
      </c>
      <c r="AO57" s="4">
        <v>6.2</v>
      </c>
      <c r="AP57" s="8">
        <f t="shared" si="11"/>
        <v>6.3000000000000007</v>
      </c>
      <c r="AQ57" s="4">
        <v>4</v>
      </c>
      <c r="AR57" s="4">
        <v>4.2</v>
      </c>
      <c r="AS57" s="8">
        <f t="shared" si="12"/>
        <v>4.0999999999999996</v>
      </c>
      <c r="AT57" s="4">
        <v>7.2</v>
      </c>
      <c r="AU57" s="4">
        <v>7.4</v>
      </c>
      <c r="AV57" s="8">
        <f t="shared" si="13"/>
        <v>7.3000000000000007</v>
      </c>
      <c r="AW57" s="4">
        <v>0</v>
      </c>
      <c r="AX57" s="4">
        <v>0</v>
      </c>
      <c r="AY57" s="8">
        <f t="shared" si="14"/>
        <v>0</v>
      </c>
      <c r="AZ57" s="4">
        <v>0</v>
      </c>
      <c r="BA57" s="4">
        <v>0</v>
      </c>
      <c r="BB57" s="8">
        <f t="shared" si="15"/>
        <v>0</v>
      </c>
      <c r="BC57" s="4">
        <v>0</v>
      </c>
      <c r="BD57" s="4">
        <v>0</v>
      </c>
      <c r="BE57" s="8">
        <f t="shared" si="16"/>
        <v>0</v>
      </c>
      <c r="BF57" s="4">
        <v>0</v>
      </c>
      <c r="BG57" s="4">
        <v>0</v>
      </c>
      <c r="BH57" s="8">
        <f t="shared" si="17"/>
        <v>0</v>
      </c>
      <c r="BI57" s="4">
        <v>0</v>
      </c>
      <c r="BJ57" s="4">
        <v>0</v>
      </c>
      <c r="BK57" s="8">
        <f t="shared" si="18"/>
        <v>0</v>
      </c>
      <c r="BL57" s="4">
        <v>0</v>
      </c>
      <c r="BM57" s="4">
        <v>0</v>
      </c>
      <c r="BN57" s="8">
        <f t="shared" si="19"/>
        <v>0</v>
      </c>
      <c r="BO57" s="4">
        <v>0</v>
      </c>
      <c r="BP57" s="4">
        <v>0</v>
      </c>
      <c r="BQ57" s="8">
        <f t="shared" si="20"/>
        <v>0</v>
      </c>
      <c r="BR57" s="4">
        <v>0</v>
      </c>
      <c r="BS57" s="4">
        <v>0</v>
      </c>
      <c r="BT57" s="8">
        <f t="shared" si="21"/>
        <v>0</v>
      </c>
      <c r="BU57" s="4">
        <v>0</v>
      </c>
      <c r="BV57" s="4">
        <v>0</v>
      </c>
      <c r="BW57" s="8">
        <f t="shared" si="22"/>
        <v>0</v>
      </c>
      <c r="BX57" s="4">
        <v>0</v>
      </c>
      <c r="BY57" s="4">
        <v>0</v>
      </c>
      <c r="BZ57" s="8">
        <f t="shared" si="23"/>
        <v>0</v>
      </c>
      <c r="CA57" s="4">
        <v>0</v>
      </c>
      <c r="CB57" s="4">
        <v>0</v>
      </c>
      <c r="CC57" s="8">
        <f t="shared" si="24"/>
        <v>0</v>
      </c>
      <c r="CD57" s="4">
        <v>0</v>
      </c>
      <c r="CE57" s="4">
        <v>0</v>
      </c>
      <c r="CF57" s="8">
        <f t="shared" si="25"/>
        <v>0</v>
      </c>
      <c r="CG57" s="4">
        <v>0</v>
      </c>
      <c r="CH57" s="4">
        <v>0</v>
      </c>
      <c r="CI57" s="8">
        <f t="shared" si="26"/>
        <v>0</v>
      </c>
      <c r="CJ57" s="4">
        <v>0</v>
      </c>
      <c r="CK57" s="4">
        <v>0</v>
      </c>
      <c r="CL57" s="8">
        <f t="shared" si="27"/>
        <v>0</v>
      </c>
      <c r="CM57" s="4">
        <v>0</v>
      </c>
      <c r="CN57" s="4">
        <v>0</v>
      </c>
      <c r="CO57" s="8">
        <f t="shared" si="28"/>
        <v>0</v>
      </c>
      <c r="CP57" s="4">
        <v>0</v>
      </c>
      <c r="CQ57" s="4">
        <v>0</v>
      </c>
      <c r="CR57" s="8">
        <f t="shared" si="29"/>
        <v>0</v>
      </c>
      <c r="CS57" s="4">
        <v>0</v>
      </c>
      <c r="CT57" s="4">
        <v>0</v>
      </c>
      <c r="CU57" s="8">
        <f t="shared" si="30"/>
        <v>0</v>
      </c>
      <c r="CV57" s="4">
        <v>0</v>
      </c>
      <c r="CW57" s="4">
        <v>0</v>
      </c>
      <c r="CX57" s="8">
        <f t="shared" si="31"/>
        <v>0</v>
      </c>
      <c r="CY57" s="4">
        <v>0</v>
      </c>
      <c r="CZ57" s="4">
        <v>0</v>
      </c>
      <c r="DA57" s="8">
        <f t="shared" si="32"/>
        <v>0</v>
      </c>
      <c r="DB57" s="4">
        <v>0</v>
      </c>
      <c r="DC57" s="4">
        <v>0</v>
      </c>
      <c r="DD57" s="8">
        <f t="shared" si="33"/>
        <v>0</v>
      </c>
      <c r="DE57" s="4">
        <v>0</v>
      </c>
      <c r="DF57" s="4">
        <v>0</v>
      </c>
      <c r="DG57" s="8">
        <f t="shared" si="34"/>
        <v>0</v>
      </c>
      <c r="DH57" s="4">
        <v>0</v>
      </c>
      <c r="DI57" s="4">
        <v>0</v>
      </c>
      <c r="DJ57" s="8">
        <f t="shared" si="35"/>
        <v>0</v>
      </c>
      <c r="DK57" s="4">
        <v>0</v>
      </c>
      <c r="DL57" s="4">
        <v>0</v>
      </c>
      <c r="DM57" s="8">
        <f t="shared" si="36"/>
        <v>0</v>
      </c>
      <c r="DN57" s="4">
        <v>0</v>
      </c>
      <c r="DO57" s="4">
        <v>0</v>
      </c>
      <c r="DP57" s="8">
        <f t="shared" si="37"/>
        <v>0</v>
      </c>
      <c r="DQ57" s="4">
        <v>0</v>
      </c>
      <c r="DR57" s="4">
        <v>0</v>
      </c>
      <c r="DS57" s="8">
        <f t="shared" si="38"/>
        <v>0</v>
      </c>
      <c r="DT57" s="4">
        <v>0</v>
      </c>
      <c r="DU57" s="4">
        <v>0</v>
      </c>
      <c r="DV57" s="8">
        <f t="shared" si="39"/>
        <v>0</v>
      </c>
      <c r="DW57" s="4">
        <v>0</v>
      </c>
      <c r="DX57" s="4">
        <v>0</v>
      </c>
      <c r="DY57" s="8">
        <f t="shared" si="40"/>
        <v>0</v>
      </c>
      <c r="DZ57" s="4">
        <v>0</v>
      </c>
      <c r="EA57" s="4">
        <v>0</v>
      </c>
      <c r="EB57" s="8">
        <f t="shared" si="41"/>
        <v>0</v>
      </c>
      <c r="EC57" s="4">
        <v>0</v>
      </c>
      <c r="ED57" s="4">
        <v>0</v>
      </c>
      <c r="EE57" s="8">
        <f t="shared" si="42"/>
        <v>0</v>
      </c>
      <c r="EF57" s="4">
        <v>0</v>
      </c>
      <c r="EG57" s="4">
        <v>0</v>
      </c>
      <c r="EH57" s="8">
        <f t="shared" si="43"/>
        <v>0</v>
      </c>
      <c r="EI57" s="4">
        <v>0</v>
      </c>
      <c r="EJ57" s="4">
        <v>0</v>
      </c>
      <c r="EK57" s="8">
        <f t="shared" si="44"/>
        <v>0</v>
      </c>
      <c r="EL57" s="4">
        <v>0</v>
      </c>
      <c r="EM57" s="4">
        <v>0</v>
      </c>
      <c r="EN57" s="8">
        <f t="shared" si="45"/>
        <v>0</v>
      </c>
      <c r="EO57" s="4">
        <v>0</v>
      </c>
      <c r="EP57" s="4">
        <v>0</v>
      </c>
      <c r="EQ57" s="8">
        <f t="shared" si="46"/>
        <v>0</v>
      </c>
      <c r="ER57" s="4">
        <v>0</v>
      </c>
      <c r="ES57" s="4">
        <v>0</v>
      </c>
      <c r="ET57" s="8">
        <f t="shared" si="47"/>
        <v>0</v>
      </c>
      <c r="EU57" s="4">
        <v>0</v>
      </c>
      <c r="EV57" s="4">
        <v>0</v>
      </c>
      <c r="EW57" s="8">
        <f t="shared" si="48"/>
        <v>0</v>
      </c>
      <c r="EX57" s="4">
        <v>0</v>
      </c>
      <c r="EY57" s="4">
        <v>0</v>
      </c>
      <c r="EZ57" s="8">
        <f t="shared" si="49"/>
        <v>0</v>
      </c>
      <c r="FA57">
        <v>105.08322798728045</v>
      </c>
    </row>
    <row r="58" spans="1:157" ht="16.899999999999999" customHeight="1" x14ac:dyDescent="0.2">
      <c r="A58" s="1" t="s">
        <v>1049</v>
      </c>
      <c r="B58" s="15">
        <v>10</v>
      </c>
      <c r="C58" s="93" t="s">
        <v>1108</v>
      </c>
      <c r="D58" s="1">
        <v>277</v>
      </c>
      <c r="E58" s="1">
        <v>203</v>
      </c>
      <c r="F58" s="22">
        <f t="shared" si="0"/>
        <v>240</v>
      </c>
      <c r="G58" s="19">
        <f t="shared" si="1"/>
        <v>4.5238934211693023</v>
      </c>
      <c r="H58" s="77"/>
      <c r="I58" s="77"/>
      <c r="J58" s="77"/>
      <c r="K58" s="77"/>
      <c r="L58" s="77"/>
      <c r="M58" s="22">
        <v>17.865844721883455</v>
      </c>
      <c r="N58" s="12">
        <v>9</v>
      </c>
      <c r="O58" s="22">
        <f t="shared" si="2"/>
        <v>13.35</v>
      </c>
      <c r="P58" s="3">
        <v>2</v>
      </c>
      <c r="Q58" s="4">
        <v>2.2000000000000002</v>
      </c>
      <c r="R58" s="8">
        <f t="shared" si="3"/>
        <v>2.1</v>
      </c>
      <c r="S58" s="3">
        <v>1.9</v>
      </c>
      <c r="T58" s="4">
        <v>2.1</v>
      </c>
      <c r="U58" s="8">
        <f t="shared" si="4"/>
        <v>2</v>
      </c>
      <c r="V58" s="4">
        <v>1.9</v>
      </c>
      <c r="W58" s="4">
        <v>2</v>
      </c>
      <c r="X58" s="8">
        <f t="shared" si="5"/>
        <v>1.95</v>
      </c>
      <c r="Y58" s="4">
        <v>0.7</v>
      </c>
      <c r="Z58" s="4">
        <v>0.8</v>
      </c>
      <c r="AA58" s="8">
        <f t="shared" si="6"/>
        <v>0.75</v>
      </c>
      <c r="AB58" s="4">
        <v>0.4</v>
      </c>
      <c r="AC58" s="4">
        <v>0.4</v>
      </c>
      <c r="AD58" s="8">
        <f t="shared" si="7"/>
        <v>0.4</v>
      </c>
      <c r="AE58" s="4">
        <v>2</v>
      </c>
      <c r="AF58" s="4">
        <v>2</v>
      </c>
      <c r="AG58" s="8">
        <f t="shared" si="8"/>
        <v>2</v>
      </c>
      <c r="AH58" s="4">
        <v>1.3</v>
      </c>
      <c r="AI58" s="4">
        <v>1.2</v>
      </c>
      <c r="AJ58" s="8">
        <f t="shared" si="9"/>
        <v>1.25</v>
      </c>
      <c r="AK58" s="4">
        <v>1.3</v>
      </c>
      <c r="AL58" s="4">
        <v>1.3</v>
      </c>
      <c r="AM58" s="8">
        <f t="shared" si="10"/>
        <v>1.3</v>
      </c>
      <c r="AN58" s="4">
        <v>1.6</v>
      </c>
      <c r="AO58" s="4">
        <v>1.6</v>
      </c>
      <c r="AP58" s="8">
        <f t="shared" si="11"/>
        <v>1.6</v>
      </c>
      <c r="AQ58" s="4">
        <v>0</v>
      </c>
      <c r="AR58" s="4">
        <v>0</v>
      </c>
      <c r="AS58" s="8">
        <f t="shared" si="12"/>
        <v>0</v>
      </c>
      <c r="AT58" s="4">
        <v>0</v>
      </c>
      <c r="AU58" s="4">
        <v>0</v>
      </c>
      <c r="AV58" s="8">
        <f t="shared" si="13"/>
        <v>0</v>
      </c>
      <c r="AW58" s="4">
        <v>0</v>
      </c>
      <c r="AX58" s="4">
        <v>0</v>
      </c>
      <c r="AY58" s="8">
        <f t="shared" si="14"/>
        <v>0</v>
      </c>
      <c r="AZ58" s="4">
        <v>0</v>
      </c>
      <c r="BA58" s="4">
        <v>0</v>
      </c>
      <c r="BB58" s="8">
        <f t="shared" si="15"/>
        <v>0</v>
      </c>
      <c r="BC58" s="4">
        <v>0</v>
      </c>
      <c r="BD58" s="4">
        <v>0</v>
      </c>
      <c r="BE58" s="8">
        <f t="shared" si="16"/>
        <v>0</v>
      </c>
      <c r="BF58" s="4">
        <v>0</v>
      </c>
      <c r="BG58" s="4">
        <v>0</v>
      </c>
      <c r="BH58" s="8">
        <f t="shared" si="17"/>
        <v>0</v>
      </c>
      <c r="BI58" s="4">
        <v>0</v>
      </c>
      <c r="BJ58" s="4">
        <v>0</v>
      </c>
      <c r="BK58" s="8">
        <f t="shared" si="18"/>
        <v>0</v>
      </c>
      <c r="BL58" s="4">
        <v>0</v>
      </c>
      <c r="BM58" s="4">
        <v>0</v>
      </c>
      <c r="BN58" s="8">
        <f t="shared" si="19"/>
        <v>0</v>
      </c>
      <c r="BO58" s="4">
        <v>0</v>
      </c>
      <c r="BP58" s="4">
        <v>0</v>
      </c>
      <c r="BQ58" s="8">
        <f t="shared" si="20"/>
        <v>0</v>
      </c>
      <c r="BR58" s="4">
        <v>0</v>
      </c>
      <c r="BS58" s="4">
        <v>0</v>
      </c>
      <c r="BT58" s="8">
        <f t="shared" si="21"/>
        <v>0</v>
      </c>
      <c r="BU58" s="4">
        <v>0</v>
      </c>
      <c r="BV58" s="4">
        <v>0</v>
      </c>
      <c r="BW58" s="8">
        <f t="shared" si="22"/>
        <v>0</v>
      </c>
      <c r="BX58" s="4">
        <v>0</v>
      </c>
      <c r="BY58" s="4">
        <v>0</v>
      </c>
      <c r="BZ58" s="8">
        <f t="shared" si="23"/>
        <v>0</v>
      </c>
      <c r="CA58" s="4">
        <v>0</v>
      </c>
      <c r="CB58" s="4">
        <v>0</v>
      </c>
      <c r="CC58" s="8">
        <f t="shared" si="24"/>
        <v>0</v>
      </c>
      <c r="CD58" s="4">
        <v>0</v>
      </c>
      <c r="CE58" s="4">
        <v>0</v>
      </c>
      <c r="CF58" s="8">
        <f t="shared" si="25"/>
        <v>0</v>
      </c>
      <c r="CG58" s="4">
        <v>0</v>
      </c>
      <c r="CH58" s="4">
        <v>0</v>
      </c>
      <c r="CI58" s="8">
        <f t="shared" si="26"/>
        <v>0</v>
      </c>
      <c r="CJ58" s="4">
        <v>0</v>
      </c>
      <c r="CK58" s="4">
        <v>0</v>
      </c>
      <c r="CL58" s="8">
        <f t="shared" si="27"/>
        <v>0</v>
      </c>
      <c r="CM58" s="4">
        <v>0</v>
      </c>
      <c r="CN58" s="4">
        <v>0</v>
      </c>
      <c r="CO58" s="8">
        <f t="shared" si="28"/>
        <v>0</v>
      </c>
      <c r="CP58" s="4">
        <v>0</v>
      </c>
      <c r="CQ58" s="4">
        <v>0</v>
      </c>
      <c r="CR58" s="8">
        <f t="shared" si="29"/>
        <v>0</v>
      </c>
      <c r="CS58" s="4">
        <v>0</v>
      </c>
      <c r="CT58" s="4">
        <v>0</v>
      </c>
      <c r="CU58" s="8">
        <f t="shared" si="30"/>
        <v>0</v>
      </c>
      <c r="CV58" s="4">
        <v>0</v>
      </c>
      <c r="CW58" s="4">
        <v>0</v>
      </c>
      <c r="CX58" s="8">
        <f t="shared" si="31"/>
        <v>0</v>
      </c>
      <c r="CY58" s="4">
        <v>0</v>
      </c>
      <c r="CZ58" s="4">
        <v>0</v>
      </c>
      <c r="DA58" s="8">
        <f t="shared" si="32"/>
        <v>0</v>
      </c>
      <c r="DB58" s="4">
        <v>0</v>
      </c>
      <c r="DC58" s="4">
        <v>0</v>
      </c>
      <c r="DD58" s="8">
        <f t="shared" si="33"/>
        <v>0</v>
      </c>
      <c r="DE58" s="4">
        <v>0</v>
      </c>
      <c r="DF58" s="4">
        <v>0</v>
      </c>
      <c r="DG58" s="8">
        <f t="shared" si="34"/>
        <v>0</v>
      </c>
      <c r="DH58" s="4">
        <v>0</v>
      </c>
      <c r="DI58" s="4">
        <v>0</v>
      </c>
      <c r="DJ58" s="8">
        <f t="shared" si="35"/>
        <v>0</v>
      </c>
      <c r="DK58" s="4">
        <v>0</v>
      </c>
      <c r="DL58" s="4">
        <v>0</v>
      </c>
      <c r="DM58" s="8">
        <f t="shared" si="36"/>
        <v>0</v>
      </c>
      <c r="DN58" s="4">
        <v>0</v>
      </c>
      <c r="DO58" s="4">
        <v>0</v>
      </c>
      <c r="DP58" s="8">
        <f t="shared" si="37"/>
        <v>0</v>
      </c>
      <c r="DQ58" s="4">
        <v>0</v>
      </c>
      <c r="DR58" s="4">
        <v>0</v>
      </c>
      <c r="DS58" s="8">
        <f t="shared" si="38"/>
        <v>0</v>
      </c>
      <c r="DT58" s="4">
        <v>0</v>
      </c>
      <c r="DU58" s="4">
        <v>0</v>
      </c>
      <c r="DV58" s="8">
        <f t="shared" si="39"/>
        <v>0</v>
      </c>
      <c r="DW58" s="4">
        <v>0</v>
      </c>
      <c r="DX58" s="4">
        <v>0</v>
      </c>
      <c r="DY58" s="8">
        <f t="shared" si="40"/>
        <v>0</v>
      </c>
      <c r="DZ58" s="4">
        <v>0</v>
      </c>
      <c r="EA58" s="4">
        <v>0</v>
      </c>
      <c r="EB58" s="8">
        <f t="shared" si="41"/>
        <v>0</v>
      </c>
      <c r="EC58" s="4">
        <v>0</v>
      </c>
      <c r="ED58" s="4">
        <v>0</v>
      </c>
      <c r="EE58" s="8">
        <f t="shared" si="42"/>
        <v>0</v>
      </c>
      <c r="EF58" s="4">
        <v>0</v>
      </c>
      <c r="EG58" s="4">
        <v>0</v>
      </c>
      <c r="EH58" s="8">
        <f t="shared" si="43"/>
        <v>0</v>
      </c>
      <c r="EI58" s="4">
        <v>0</v>
      </c>
      <c r="EJ58" s="4">
        <v>0</v>
      </c>
      <c r="EK58" s="8">
        <f t="shared" si="44"/>
        <v>0</v>
      </c>
      <c r="EL58" s="4">
        <v>0</v>
      </c>
      <c r="EM58" s="4">
        <v>0</v>
      </c>
      <c r="EN58" s="8">
        <f t="shared" si="45"/>
        <v>0</v>
      </c>
      <c r="EO58" s="4">
        <v>0</v>
      </c>
      <c r="EP58" s="4">
        <v>0</v>
      </c>
      <c r="EQ58" s="8">
        <f t="shared" si="46"/>
        <v>0</v>
      </c>
      <c r="ER58" s="4">
        <v>0</v>
      </c>
      <c r="ES58" s="4">
        <v>0</v>
      </c>
      <c r="ET58" s="8">
        <f t="shared" si="47"/>
        <v>0</v>
      </c>
      <c r="EU58" s="4">
        <v>0</v>
      </c>
      <c r="EV58" s="4">
        <v>0</v>
      </c>
      <c r="EW58" s="8">
        <f t="shared" si="48"/>
        <v>0</v>
      </c>
      <c r="EX58" s="4">
        <v>0</v>
      </c>
      <c r="EY58" s="4">
        <v>0</v>
      </c>
      <c r="EZ58" s="8">
        <f t="shared" si="49"/>
        <v>0</v>
      </c>
      <c r="FA58">
        <v>5.4691299296697187</v>
      </c>
    </row>
    <row r="59" spans="1:157" ht="16.899999999999999" customHeight="1" x14ac:dyDescent="0.2">
      <c r="A59" s="1" t="s">
        <v>1048</v>
      </c>
      <c r="B59" s="15">
        <v>10</v>
      </c>
      <c r="C59" s="93" t="s">
        <v>1109</v>
      </c>
      <c r="D59" s="1">
        <v>188</v>
      </c>
      <c r="E59" s="1">
        <v>100</v>
      </c>
      <c r="F59" s="22">
        <f t="shared" si="0"/>
        <v>144</v>
      </c>
      <c r="G59" s="19">
        <f t="shared" si="1"/>
        <v>1.6286016316209486</v>
      </c>
      <c r="H59" s="77"/>
      <c r="I59" s="77"/>
      <c r="J59" s="77"/>
      <c r="K59" s="77"/>
      <c r="L59" s="77"/>
      <c r="M59" s="22">
        <v>17.587028373877359</v>
      </c>
      <c r="N59" s="12">
        <v>11</v>
      </c>
      <c r="O59" s="22">
        <f t="shared" si="2"/>
        <v>13.549999999999999</v>
      </c>
      <c r="P59" s="3">
        <v>3.1</v>
      </c>
      <c r="Q59" s="4">
        <v>2.2999999999999998</v>
      </c>
      <c r="R59" s="8">
        <f t="shared" si="3"/>
        <v>2.7</v>
      </c>
      <c r="S59" s="3">
        <v>0.6</v>
      </c>
      <c r="T59" s="4">
        <v>0.6</v>
      </c>
      <c r="U59" s="8">
        <f t="shared" si="4"/>
        <v>0.6</v>
      </c>
      <c r="V59" s="3">
        <v>0.6</v>
      </c>
      <c r="W59" s="4">
        <v>0.6</v>
      </c>
      <c r="X59" s="8">
        <f t="shared" si="5"/>
        <v>0.6</v>
      </c>
      <c r="Y59" s="4">
        <v>0.8</v>
      </c>
      <c r="Z59" s="4">
        <v>0.4</v>
      </c>
      <c r="AA59" s="8">
        <f t="shared" si="6"/>
        <v>0.60000000000000009</v>
      </c>
      <c r="AB59" s="4">
        <v>1.8</v>
      </c>
      <c r="AC59" s="4">
        <v>2.2000000000000002</v>
      </c>
      <c r="AD59" s="8">
        <f t="shared" si="7"/>
        <v>2</v>
      </c>
      <c r="AE59" s="4">
        <v>1.6</v>
      </c>
      <c r="AF59" s="4">
        <v>1.4</v>
      </c>
      <c r="AG59" s="8">
        <f t="shared" si="8"/>
        <v>1.5</v>
      </c>
      <c r="AH59" s="4">
        <v>1.5</v>
      </c>
      <c r="AI59" s="4">
        <v>1.3</v>
      </c>
      <c r="AJ59" s="8">
        <f t="shared" si="9"/>
        <v>1.4</v>
      </c>
      <c r="AK59" s="4">
        <v>1</v>
      </c>
      <c r="AL59" s="4">
        <v>1</v>
      </c>
      <c r="AM59" s="8">
        <f t="shared" si="10"/>
        <v>1</v>
      </c>
      <c r="AN59" s="4">
        <v>2</v>
      </c>
      <c r="AO59" s="4">
        <v>2.1</v>
      </c>
      <c r="AP59" s="8">
        <f t="shared" si="11"/>
        <v>2.0499999999999998</v>
      </c>
      <c r="AQ59" s="4">
        <v>0.5</v>
      </c>
      <c r="AR59" s="4">
        <v>0.5</v>
      </c>
      <c r="AS59" s="8">
        <f t="shared" si="12"/>
        <v>0.5</v>
      </c>
      <c r="AT59" s="4">
        <v>0.6</v>
      </c>
      <c r="AU59" s="4">
        <v>0.6</v>
      </c>
      <c r="AV59" s="8">
        <f t="shared" si="13"/>
        <v>0.6</v>
      </c>
      <c r="AW59" s="4">
        <v>0</v>
      </c>
      <c r="AX59" s="4">
        <v>0</v>
      </c>
      <c r="AY59" s="8">
        <f t="shared" si="14"/>
        <v>0</v>
      </c>
      <c r="AZ59" s="4">
        <v>0</v>
      </c>
      <c r="BA59" s="4">
        <v>0</v>
      </c>
      <c r="BB59" s="8">
        <f t="shared" si="15"/>
        <v>0</v>
      </c>
      <c r="BC59" s="4">
        <v>0</v>
      </c>
      <c r="BD59" s="4">
        <v>0</v>
      </c>
      <c r="BE59" s="8">
        <f t="shared" si="16"/>
        <v>0</v>
      </c>
      <c r="BF59" s="4">
        <v>0</v>
      </c>
      <c r="BG59" s="4">
        <v>0</v>
      </c>
      <c r="BH59" s="8">
        <f t="shared" si="17"/>
        <v>0</v>
      </c>
      <c r="BI59" s="4">
        <v>0</v>
      </c>
      <c r="BJ59" s="4">
        <v>0</v>
      </c>
      <c r="BK59" s="8">
        <f t="shared" si="18"/>
        <v>0</v>
      </c>
      <c r="BL59" s="4">
        <v>0</v>
      </c>
      <c r="BM59" s="4">
        <v>0</v>
      </c>
      <c r="BN59" s="8">
        <f t="shared" si="19"/>
        <v>0</v>
      </c>
      <c r="BO59" s="4">
        <v>0</v>
      </c>
      <c r="BP59" s="4">
        <v>0</v>
      </c>
      <c r="BQ59" s="8">
        <f t="shared" si="20"/>
        <v>0</v>
      </c>
      <c r="BR59" s="4">
        <v>0</v>
      </c>
      <c r="BS59" s="4">
        <v>0</v>
      </c>
      <c r="BT59" s="8">
        <f t="shared" si="21"/>
        <v>0</v>
      </c>
      <c r="BU59" s="4">
        <v>0</v>
      </c>
      <c r="BV59" s="4">
        <v>0</v>
      </c>
      <c r="BW59" s="8">
        <f t="shared" si="22"/>
        <v>0</v>
      </c>
      <c r="BX59" s="4">
        <v>0</v>
      </c>
      <c r="BY59" s="4">
        <v>0</v>
      </c>
      <c r="BZ59" s="8">
        <f t="shared" si="23"/>
        <v>0</v>
      </c>
      <c r="CA59" s="4">
        <v>0</v>
      </c>
      <c r="CB59" s="4">
        <v>0</v>
      </c>
      <c r="CC59" s="8">
        <f t="shared" si="24"/>
        <v>0</v>
      </c>
      <c r="CD59" s="4">
        <v>0</v>
      </c>
      <c r="CE59" s="4">
        <v>0</v>
      </c>
      <c r="CF59" s="8">
        <f t="shared" si="25"/>
        <v>0</v>
      </c>
      <c r="CG59" s="4">
        <v>0</v>
      </c>
      <c r="CH59" s="4">
        <v>0</v>
      </c>
      <c r="CI59" s="8">
        <f t="shared" si="26"/>
        <v>0</v>
      </c>
      <c r="CJ59" s="4">
        <v>0</v>
      </c>
      <c r="CK59" s="4">
        <v>0</v>
      </c>
      <c r="CL59" s="8">
        <f t="shared" si="27"/>
        <v>0</v>
      </c>
      <c r="CM59" s="4">
        <v>0</v>
      </c>
      <c r="CN59" s="4">
        <v>0</v>
      </c>
      <c r="CO59" s="8">
        <f t="shared" si="28"/>
        <v>0</v>
      </c>
      <c r="CP59" s="4">
        <v>0</v>
      </c>
      <c r="CQ59" s="4">
        <v>0</v>
      </c>
      <c r="CR59" s="8">
        <f t="shared" si="29"/>
        <v>0</v>
      </c>
      <c r="CS59" s="4">
        <v>0</v>
      </c>
      <c r="CT59" s="4">
        <v>0</v>
      </c>
      <c r="CU59" s="8">
        <f t="shared" si="30"/>
        <v>0</v>
      </c>
      <c r="CV59" s="4">
        <v>0</v>
      </c>
      <c r="CW59" s="4">
        <v>0</v>
      </c>
      <c r="CX59" s="8">
        <f t="shared" si="31"/>
        <v>0</v>
      </c>
      <c r="CY59" s="4">
        <v>0</v>
      </c>
      <c r="CZ59" s="4">
        <v>0</v>
      </c>
      <c r="DA59" s="8">
        <f t="shared" si="32"/>
        <v>0</v>
      </c>
      <c r="DB59" s="4">
        <v>0</v>
      </c>
      <c r="DC59" s="4">
        <v>0</v>
      </c>
      <c r="DD59" s="8">
        <f t="shared" si="33"/>
        <v>0</v>
      </c>
      <c r="DE59" s="4">
        <v>0</v>
      </c>
      <c r="DF59" s="4">
        <v>0</v>
      </c>
      <c r="DG59" s="8">
        <f t="shared" si="34"/>
        <v>0</v>
      </c>
      <c r="DH59" s="4">
        <v>0</v>
      </c>
      <c r="DI59" s="4">
        <v>0</v>
      </c>
      <c r="DJ59" s="8">
        <f t="shared" si="35"/>
        <v>0</v>
      </c>
      <c r="DK59" s="4">
        <v>0</v>
      </c>
      <c r="DL59" s="4">
        <v>0</v>
      </c>
      <c r="DM59" s="8">
        <f t="shared" si="36"/>
        <v>0</v>
      </c>
      <c r="DN59" s="4">
        <v>0</v>
      </c>
      <c r="DO59" s="4">
        <v>0</v>
      </c>
      <c r="DP59" s="8">
        <f t="shared" si="37"/>
        <v>0</v>
      </c>
      <c r="DQ59" s="4">
        <v>0</v>
      </c>
      <c r="DR59" s="4">
        <v>0</v>
      </c>
      <c r="DS59" s="8">
        <f t="shared" si="38"/>
        <v>0</v>
      </c>
      <c r="DT59" s="4">
        <v>0</v>
      </c>
      <c r="DU59" s="4">
        <v>0</v>
      </c>
      <c r="DV59" s="8">
        <f t="shared" si="39"/>
        <v>0</v>
      </c>
      <c r="DW59" s="4">
        <v>0</v>
      </c>
      <c r="DX59" s="4">
        <v>0</v>
      </c>
      <c r="DY59" s="8">
        <f t="shared" si="40"/>
        <v>0</v>
      </c>
      <c r="DZ59" s="4">
        <v>0</v>
      </c>
      <c r="EA59" s="4">
        <v>0</v>
      </c>
      <c r="EB59" s="8">
        <f t="shared" si="41"/>
        <v>0</v>
      </c>
      <c r="EC59" s="4">
        <v>0</v>
      </c>
      <c r="ED59" s="4">
        <v>0</v>
      </c>
      <c r="EE59" s="8">
        <f t="shared" si="42"/>
        <v>0</v>
      </c>
      <c r="EF59" s="4">
        <v>0</v>
      </c>
      <c r="EG59" s="4">
        <v>0</v>
      </c>
      <c r="EH59" s="8">
        <f t="shared" si="43"/>
        <v>0</v>
      </c>
      <c r="EI59" s="4">
        <v>0</v>
      </c>
      <c r="EJ59" s="4">
        <v>0</v>
      </c>
      <c r="EK59" s="8">
        <f t="shared" si="44"/>
        <v>0</v>
      </c>
      <c r="EL59" s="4">
        <v>0</v>
      </c>
      <c r="EM59" s="4">
        <v>0</v>
      </c>
      <c r="EN59" s="8">
        <f t="shared" si="45"/>
        <v>0</v>
      </c>
      <c r="EO59" s="4">
        <v>0</v>
      </c>
      <c r="EP59" s="4">
        <v>0</v>
      </c>
      <c r="EQ59" s="8">
        <f t="shared" si="46"/>
        <v>0</v>
      </c>
      <c r="ER59" s="4">
        <v>0</v>
      </c>
      <c r="ES59" s="4">
        <v>0</v>
      </c>
      <c r="ET59" s="8">
        <f t="shared" si="47"/>
        <v>0</v>
      </c>
      <c r="EU59" s="4">
        <v>0</v>
      </c>
      <c r="EV59" s="4">
        <v>0</v>
      </c>
      <c r="EW59" s="8">
        <f t="shared" si="48"/>
        <v>0</v>
      </c>
      <c r="EX59" s="4">
        <v>0</v>
      </c>
      <c r="EY59" s="4">
        <v>0</v>
      </c>
      <c r="EZ59" s="8">
        <f t="shared" si="49"/>
        <v>0</v>
      </c>
      <c r="FA59">
        <v>8.7186367063413073</v>
      </c>
    </row>
    <row r="60" spans="1:157" ht="16.899999999999999" customHeight="1" x14ac:dyDescent="0.2">
      <c r="A60" s="1" t="s">
        <v>1047</v>
      </c>
      <c r="B60" s="15">
        <v>10</v>
      </c>
      <c r="C60" s="93" t="s">
        <v>1110</v>
      </c>
      <c r="D60" s="1">
        <v>403</v>
      </c>
      <c r="E60" s="1">
        <v>231</v>
      </c>
      <c r="F60" s="22">
        <f t="shared" si="0"/>
        <v>317</v>
      </c>
      <c r="G60" s="19">
        <f t="shared" si="1"/>
        <v>7.8923876041646173</v>
      </c>
      <c r="H60" s="77"/>
      <c r="I60" s="77"/>
      <c r="J60" s="77"/>
      <c r="K60" s="77"/>
      <c r="L60" s="77"/>
      <c r="M60" s="22">
        <v>114.75059866318416</v>
      </c>
      <c r="N60" s="12">
        <v>23</v>
      </c>
      <c r="O60" s="22">
        <f t="shared" si="2"/>
        <v>45.2</v>
      </c>
      <c r="P60" s="3">
        <v>1.4</v>
      </c>
      <c r="Q60" s="4">
        <v>1.4</v>
      </c>
      <c r="R60" s="8">
        <f t="shared" si="3"/>
        <v>1.4</v>
      </c>
      <c r="S60" s="3">
        <v>3.9</v>
      </c>
      <c r="T60" s="4">
        <v>3.9</v>
      </c>
      <c r="U60" s="8">
        <f t="shared" si="4"/>
        <v>3.9</v>
      </c>
      <c r="V60" s="4">
        <v>1.5</v>
      </c>
      <c r="W60" s="4">
        <v>1.4</v>
      </c>
      <c r="X60" s="8">
        <f t="shared" si="5"/>
        <v>1.45</v>
      </c>
      <c r="Y60" s="4">
        <v>0.8</v>
      </c>
      <c r="Z60" s="4">
        <v>0.8</v>
      </c>
      <c r="AA60" s="8">
        <f t="shared" si="6"/>
        <v>0.8</v>
      </c>
      <c r="AB60" s="4">
        <v>0.2</v>
      </c>
      <c r="AC60" s="4">
        <v>0.2</v>
      </c>
      <c r="AD60" s="8">
        <f t="shared" si="7"/>
        <v>0.2</v>
      </c>
      <c r="AE60" s="4">
        <v>1.4</v>
      </c>
      <c r="AF60" s="4">
        <v>1.4</v>
      </c>
      <c r="AG60" s="8">
        <f t="shared" si="8"/>
        <v>1.4</v>
      </c>
      <c r="AH60" s="4">
        <v>1.3</v>
      </c>
      <c r="AI60" s="4">
        <v>1.3</v>
      </c>
      <c r="AJ60" s="8">
        <f t="shared" si="9"/>
        <v>1.3</v>
      </c>
      <c r="AK60" s="4">
        <v>1.7</v>
      </c>
      <c r="AL60" s="4">
        <v>1.7</v>
      </c>
      <c r="AM60" s="8">
        <f t="shared" si="10"/>
        <v>1.7</v>
      </c>
      <c r="AN60" s="4">
        <v>3.5</v>
      </c>
      <c r="AO60" s="4">
        <v>3.5</v>
      </c>
      <c r="AP60" s="8">
        <f t="shared" si="11"/>
        <v>3.5</v>
      </c>
      <c r="AQ60" s="4">
        <v>3.6</v>
      </c>
      <c r="AR60" s="4">
        <v>4.3</v>
      </c>
      <c r="AS60" s="8">
        <f t="shared" si="12"/>
        <v>3.95</v>
      </c>
      <c r="AT60" s="4">
        <v>1.6</v>
      </c>
      <c r="AU60" s="4">
        <v>1.2</v>
      </c>
      <c r="AV60" s="8">
        <f t="shared" si="13"/>
        <v>1.4</v>
      </c>
      <c r="AW60" s="4">
        <v>0.8</v>
      </c>
      <c r="AX60" s="4">
        <v>0.8</v>
      </c>
      <c r="AY60" s="8">
        <f t="shared" si="14"/>
        <v>0.8</v>
      </c>
      <c r="AZ60" s="4">
        <v>7.3</v>
      </c>
      <c r="BA60" s="4">
        <v>6.3</v>
      </c>
      <c r="BB60" s="8">
        <f t="shared" si="15"/>
        <v>6.8</v>
      </c>
      <c r="BC60" s="4">
        <v>4.3</v>
      </c>
      <c r="BD60" s="4">
        <v>4.3</v>
      </c>
      <c r="BE60" s="8">
        <f t="shared" si="16"/>
        <v>4.3</v>
      </c>
      <c r="BF60" s="4">
        <v>0.7</v>
      </c>
      <c r="BG60" s="4">
        <v>0.7</v>
      </c>
      <c r="BH60" s="8">
        <f t="shared" si="17"/>
        <v>0.7</v>
      </c>
      <c r="BI60" s="4">
        <v>2.2999999999999998</v>
      </c>
      <c r="BJ60" s="4">
        <v>2.2999999999999998</v>
      </c>
      <c r="BK60" s="8">
        <f t="shared" si="18"/>
        <v>2.2999999999999998</v>
      </c>
      <c r="BL60" s="4">
        <v>0.7</v>
      </c>
      <c r="BM60" s="4">
        <v>0.7</v>
      </c>
      <c r="BN60" s="8">
        <f t="shared" si="19"/>
        <v>0.7</v>
      </c>
      <c r="BO60" s="4">
        <v>0.9</v>
      </c>
      <c r="BP60" s="4">
        <v>0.9</v>
      </c>
      <c r="BQ60" s="8">
        <f t="shared" si="20"/>
        <v>0.9</v>
      </c>
      <c r="BR60" s="4">
        <v>1.3</v>
      </c>
      <c r="BS60" s="4">
        <v>1.3</v>
      </c>
      <c r="BT60" s="8">
        <f t="shared" si="21"/>
        <v>1.3</v>
      </c>
      <c r="BU60" s="4">
        <v>0.6</v>
      </c>
      <c r="BV60" s="4">
        <v>6.6</v>
      </c>
      <c r="BW60" s="8">
        <f t="shared" si="22"/>
        <v>3.5999999999999996</v>
      </c>
      <c r="BX60" s="4">
        <v>1.1000000000000001</v>
      </c>
      <c r="BY60" s="4">
        <v>1.1000000000000001</v>
      </c>
      <c r="BZ60" s="8">
        <f t="shared" si="23"/>
        <v>1.1000000000000001</v>
      </c>
      <c r="CA60" s="4">
        <v>0.7</v>
      </c>
      <c r="CB60" s="4">
        <v>0.7</v>
      </c>
      <c r="CC60" s="8">
        <f t="shared" si="24"/>
        <v>0.7</v>
      </c>
      <c r="CD60" s="4">
        <v>1</v>
      </c>
      <c r="CE60" s="4">
        <v>1</v>
      </c>
      <c r="CF60" s="8">
        <f t="shared" si="25"/>
        <v>1</v>
      </c>
      <c r="CG60" s="4">
        <v>0</v>
      </c>
      <c r="CH60" s="4">
        <v>0</v>
      </c>
      <c r="CI60" s="8">
        <f t="shared" si="26"/>
        <v>0</v>
      </c>
      <c r="CJ60" s="4">
        <v>0</v>
      </c>
      <c r="CK60" s="4">
        <v>0</v>
      </c>
      <c r="CL60" s="8">
        <f t="shared" si="27"/>
        <v>0</v>
      </c>
      <c r="CM60" s="4">
        <v>0</v>
      </c>
      <c r="CN60" s="4">
        <v>0</v>
      </c>
      <c r="CO60" s="8">
        <f t="shared" si="28"/>
        <v>0</v>
      </c>
      <c r="CP60" s="4">
        <v>0</v>
      </c>
      <c r="CQ60" s="4">
        <v>0</v>
      </c>
      <c r="CR60" s="8">
        <f t="shared" si="29"/>
        <v>0</v>
      </c>
      <c r="CS60" s="4">
        <v>0</v>
      </c>
      <c r="CT60" s="4">
        <v>0</v>
      </c>
      <c r="CU60" s="8">
        <f t="shared" si="30"/>
        <v>0</v>
      </c>
      <c r="CV60" s="4">
        <v>0</v>
      </c>
      <c r="CW60" s="4">
        <v>0</v>
      </c>
      <c r="CX60" s="8">
        <f t="shared" si="31"/>
        <v>0</v>
      </c>
      <c r="CY60" s="4">
        <v>0</v>
      </c>
      <c r="CZ60" s="4">
        <v>0</v>
      </c>
      <c r="DA60" s="8">
        <f t="shared" si="32"/>
        <v>0</v>
      </c>
      <c r="DB60" s="4">
        <v>0</v>
      </c>
      <c r="DC60" s="4">
        <v>0</v>
      </c>
      <c r="DD60" s="8">
        <f t="shared" si="33"/>
        <v>0</v>
      </c>
      <c r="DE60" s="4">
        <v>0</v>
      </c>
      <c r="DF60" s="4">
        <v>0</v>
      </c>
      <c r="DG60" s="8">
        <f t="shared" si="34"/>
        <v>0</v>
      </c>
      <c r="DH60" s="4">
        <v>0</v>
      </c>
      <c r="DI60" s="4">
        <v>0</v>
      </c>
      <c r="DJ60" s="8">
        <f t="shared" si="35"/>
        <v>0</v>
      </c>
      <c r="DK60" s="4">
        <v>0</v>
      </c>
      <c r="DL60" s="4">
        <v>0</v>
      </c>
      <c r="DM60" s="8">
        <f t="shared" si="36"/>
        <v>0</v>
      </c>
      <c r="DN60" s="4">
        <v>0</v>
      </c>
      <c r="DO60" s="4">
        <v>0</v>
      </c>
      <c r="DP60" s="8">
        <f t="shared" si="37"/>
        <v>0</v>
      </c>
      <c r="DQ60" s="4">
        <v>0</v>
      </c>
      <c r="DR60" s="4">
        <v>0</v>
      </c>
      <c r="DS60" s="8">
        <f t="shared" si="38"/>
        <v>0</v>
      </c>
      <c r="DT60" s="4">
        <v>0</v>
      </c>
      <c r="DU60" s="4">
        <v>0</v>
      </c>
      <c r="DV60" s="8">
        <f t="shared" si="39"/>
        <v>0</v>
      </c>
      <c r="DW60" s="4">
        <v>0</v>
      </c>
      <c r="DX60" s="4">
        <v>0</v>
      </c>
      <c r="DY60" s="8">
        <f t="shared" si="40"/>
        <v>0</v>
      </c>
      <c r="DZ60" s="4">
        <v>0</v>
      </c>
      <c r="EA60" s="4">
        <v>0</v>
      </c>
      <c r="EB60" s="8">
        <f t="shared" si="41"/>
        <v>0</v>
      </c>
      <c r="EC60" s="4">
        <v>0</v>
      </c>
      <c r="ED60" s="4">
        <v>0</v>
      </c>
      <c r="EE60" s="8">
        <f t="shared" si="42"/>
        <v>0</v>
      </c>
      <c r="EF60" s="4">
        <v>0</v>
      </c>
      <c r="EG60" s="4">
        <v>0</v>
      </c>
      <c r="EH60" s="8">
        <f t="shared" si="43"/>
        <v>0</v>
      </c>
      <c r="EI60" s="4">
        <v>0</v>
      </c>
      <c r="EJ60" s="4">
        <v>0</v>
      </c>
      <c r="EK60" s="8">
        <f t="shared" si="44"/>
        <v>0</v>
      </c>
      <c r="EL60" s="4">
        <v>0</v>
      </c>
      <c r="EM60" s="4">
        <v>0</v>
      </c>
      <c r="EN60" s="8">
        <f t="shared" si="45"/>
        <v>0</v>
      </c>
      <c r="EO60" s="4">
        <v>0</v>
      </c>
      <c r="EP60" s="4">
        <v>0</v>
      </c>
      <c r="EQ60" s="8">
        <f t="shared" si="46"/>
        <v>0</v>
      </c>
      <c r="ER60" s="4">
        <v>0</v>
      </c>
      <c r="ES60" s="4">
        <v>0</v>
      </c>
      <c r="ET60" s="8">
        <f t="shared" si="47"/>
        <v>0</v>
      </c>
      <c r="EU60" s="4">
        <v>0</v>
      </c>
      <c r="EV60" s="4">
        <v>0</v>
      </c>
      <c r="EW60" s="8">
        <f t="shared" si="48"/>
        <v>0</v>
      </c>
      <c r="EX60" s="4">
        <v>0</v>
      </c>
      <c r="EY60" s="4">
        <v>0</v>
      </c>
      <c r="EZ60" s="8">
        <f t="shared" si="49"/>
        <v>0</v>
      </c>
      <c r="FA60">
        <v>125.03074896577834</v>
      </c>
    </row>
    <row r="61" spans="1:157" ht="16.899999999999999" customHeight="1" x14ac:dyDescent="0.2">
      <c r="A61" s="2" t="s">
        <v>1051</v>
      </c>
      <c r="B61" s="15">
        <v>10</v>
      </c>
      <c r="C61" s="93" t="s">
        <v>1111</v>
      </c>
      <c r="D61" s="1">
        <v>290</v>
      </c>
      <c r="E61" s="1">
        <v>258</v>
      </c>
      <c r="F61" s="22">
        <f t="shared" si="0"/>
        <v>274</v>
      </c>
      <c r="G61" s="19">
        <f t="shared" si="1"/>
        <v>5.8964552515226822</v>
      </c>
      <c r="H61" s="77"/>
      <c r="I61" s="77"/>
      <c r="J61" s="77"/>
      <c r="K61" s="77"/>
      <c r="L61" s="77"/>
      <c r="M61" s="22">
        <v>90.418963561131221</v>
      </c>
      <c r="N61" s="12">
        <v>18</v>
      </c>
      <c r="O61" s="22">
        <f t="shared" si="2"/>
        <v>35.099999999999994</v>
      </c>
      <c r="P61" s="3">
        <v>5.7</v>
      </c>
      <c r="Q61" s="4">
        <v>6.1</v>
      </c>
      <c r="R61" s="8">
        <f t="shared" si="3"/>
        <v>5.9</v>
      </c>
      <c r="S61" s="3">
        <v>2.4</v>
      </c>
      <c r="T61" s="4">
        <v>2.4</v>
      </c>
      <c r="U61" s="8">
        <f t="shared" si="4"/>
        <v>2.4</v>
      </c>
      <c r="V61" s="4">
        <v>4.4000000000000004</v>
      </c>
      <c r="W61" s="4">
        <v>4.5</v>
      </c>
      <c r="X61" s="8">
        <f t="shared" si="5"/>
        <v>4.45</v>
      </c>
      <c r="Y61" s="4">
        <v>1</v>
      </c>
      <c r="Z61" s="4">
        <v>1</v>
      </c>
      <c r="AA61" s="8">
        <f t="shared" si="6"/>
        <v>1</v>
      </c>
      <c r="AB61" s="4">
        <v>1.3</v>
      </c>
      <c r="AC61" s="4">
        <v>1.3</v>
      </c>
      <c r="AD61" s="8">
        <f t="shared" si="7"/>
        <v>1.3</v>
      </c>
      <c r="AE61" s="4">
        <v>1.3</v>
      </c>
      <c r="AF61" s="4">
        <v>1.3</v>
      </c>
      <c r="AG61" s="8">
        <f t="shared" si="8"/>
        <v>1.3</v>
      </c>
      <c r="AH61" s="4">
        <v>1.3</v>
      </c>
      <c r="AI61" s="4">
        <v>1.3</v>
      </c>
      <c r="AJ61" s="8">
        <f t="shared" si="9"/>
        <v>1.3</v>
      </c>
      <c r="AK61" s="4">
        <v>1.1000000000000001</v>
      </c>
      <c r="AL61" s="4">
        <v>1.1000000000000001</v>
      </c>
      <c r="AM61" s="8">
        <f t="shared" si="10"/>
        <v>1.1000000000000001</v>
      </c>
      <c r="AN61" s="4">
        <v>0.5</v>
      </c>
      <c r="AO61" s="4">
        <v>0.5</v>
      </c>
      <c r="AP61" s="8">
        <f t="shared" si="11"/>
        <v>0.5</v>
      </c>
      <c r="AQ61" s="4">
        <v>4.4000000000000004</v>
      </c>
      <c r="AR61" s="4">
        <v>4.5</v>
      </c>
      <c r="AS61" s="8">
        <f t="shared" si="12"/>
        <v>4.45</v>
      </c>
      <c r="AT61" s="4">
        <v>4.5</v>
      </c>
      <c r="AU61" s="4">
        <v>4.5</v>
      </c>
      <c r="AV61" s="8">
        <f t="shared" si="13"/>
        <v>4.5</v>
      </c>
      <c r="AW61" s="4">
        <v>1.1000000000000001</v>
      </c>
      <c r="AX61" s="4">
        <v>1.1000000000000001</v>
      </c>
      <c r="AY61" s="8">
        <f t="shared" si="14"/>
        <v>1.1000000000000001</v>
      </c>
      <c r="AZ61" s="4">
        <v>0.9</v>
      </c>
      <c r="BA61" s="4">
        <v>0.9</v>
      </c>
      <c r="BB61" s="8">
        <f t="shared" si="15"/>
        <v>0.9</v>
      </c>
      <c r="BC61" s="4">
        <v>1.3</v>
      </c>
      <c r="BD61" s="4">
        <v>1.3</v>
      </c>
      <c r="BE61" s="8">
        <f t="shared" si="16"/>
        <v>1.3</v>
      </c>
      <c r="BF61" s="4">
        <v>0.7</v>
      </c>
      <c r="BG61" s="4">
        <v>0.7</v>
      </c>
      <c r="BH61" s="8">
        <f t="shared" si="17"/>
        <v>0.7</v>
      </c>
      <c r="BI61" s="4">
        <v>0.8</v>
      </c>
      <c r="BJ61" s="4">
        <v>0.8</v>
      </c>
      <c r="BK61" s="8">
        <f t="shared" si="18"/>
        <v>0.8</v>
      </c>
      <c r="BL61" s="4">
        <v>0.8</v>
      </c>
      <c r="BM61" s="4">
        <v>0.8</v>
      </c>
      <c r="BN61" s="8">
        <f t="shared" si="19"/>
        <v>0.8</v>
      </c>
      <c r="BO61" s="4">
        <v>1.3</v>
      </c>
      <c r="BP61" s="4">
        <v>1.3</v>
      </c>
      <c r="BQ61" s="8">
        <f t="shared" si="20"/>
        <v>1.3</v>
      </c>
      <c r="BR61" s="4">
        <v>0</v>
      </c>
      <c r="BS61" s="4">
        <v>0</v>
      </c>
      <c r="BT61" s="8">
        <f t="shared" si="21"/>
        <v>0</v>
      </c>
      <c r="BU61" s="4">
        <v>0</v>
      </c>
      <c r="BV61" s="4">
        <v>0</v>
      </c>
      <c r="BW61" s="8">
        <f t="shared" si="22"/>
        <v>0</v>
      </c>
      <c r="BX61" s="4">
        <v>0</v>
      </c>
      <c r="BY61" s="4">
        <v>0</v>
      </c>
      <c r="BZ61" s="8">
        <f t="shared" si="23"/>
        <v>0</v>
      </c>
      <c r="CA61" s="4">
        <v>0</v>
      </c>
      <c r="CB61" s="4">
        <v>0</v>
      </c>
      <c r="CC61" s="8">
        <f t="shared" si="24"/>
        <v>0</v>
      </c>
      <c r="CD61" s="4">
        <v>0</v>
      </c>
      <c r="CE61" s="4">
        <v>0</v>
      </c>
      <c r="CF61" s="8">
        <f t="shared" si="25"/>
        <v>0</v>
      </c>
      <c r="CG61" s="4">
        <v>0</v>
      </c>
      <c r="CH61" s="4">
        <v>0</v>
      </c>
      <c r="CI61" s="8">
        <f t="shared" si="26"/>
        <v>0</v>
      </c>
      <c r="CJ61" s="4">
        <v>0</v>
      </c>
      <c r="CK61" s="4">
        <v>0</v>
      </c>
      <c r="CL61" s="8">
        <f t="shared" si="27"/>
        <v>0</v>
      </c>
      <c r="CM61" s="4">
        <v>0</v>
      </c>
      <c r="CN61" s="4">
        <v>0</v>
      </c>
      <c r="CO61" s="8">
        <f t="shared" si="28"/>
        <v>0</v>
      </c>
      <c r="CP61" s="4">
        <v>0</v>
      </c>
      <c r="CQ61" s="4">
        <v>0</v>
      </c>
      <c r="CR61" s="8">
        <f t="shared" si="29"/>
        <v>0</v>
      </c>
      <c r="CS61" s="4">
        <v>0</v>
      </c>
      <c r="CT61" s="4">
        <v>0</v>
      </c>
      <c r="CU61" s="8">
        <f t="shared" si="30"/>
        <v>0</v>
      </c>
      <c r="CV61" s="4">
        <v>0</v>
      </c>
      <c r="CW61" s="4">
        <v>0</v>
      </c>
      <c r="CX61" s="8">
        <f t="shared" si="31"/>
        <v>0</v>
      </c>
      <c r="CY61" s="4">
        <v>0</v>
      </c>
      <c r="CZ61" s="4">
        <v>0</v>
      </c>
      <c r="DA61" s="8">
        <f t="shared" si="32"/>
        <v>0</v>
      </c>
      <c r="DB61" s="4">
        <v>0</v>
      </c>
      <c r="DC61" s="4">
        <v>0</v>
      </c>
      <c r="DD61" s="8">
        <f t="shared" si="33"/>
        <v>0</v>
      </c>
      <c r="DE61" s="4">
        <v>0</v>
      </c>
      <c r="DF61" s="4">
        <v>0</v>
      </c>
      <c r="DG61" s="8">
        <f t="shared" si="34"/>
        <v>0</v>
      </c>
      <c r="DH61" s="4">
        <v>0</v>
      </c>
      <c r="DI61" s="4">
        <v>0</v>
      </c>
      <c r="DJ61" s="8">
        <f t="shared" si="35"/>
        <v>0</v>
      </c>
      <c r="DK61" s="4">
        <v>0</v>
      </c>
      <c r="DL61" s="4">
        <v>0</v>
      </c>
      <c r="DM61" s="8">
        <f t="shared" si="36"/>
        <v>0</v>
      </c>
      <c r="DN61" s="4">
        <v>0</v>
      </c>
      <c r="DO61" s="4">
        <v>0</v>
      </c>
      <c r="DP61" s="8">
        <f t="shared" si="37"/>
        <v>0</v>
      </c>
      <c r="DQ61" s="4">
        <v>0</v>
      </c>
      <c r="DR61" s="4">
        <v>0</v>
      </c>
      <c r="DS61" s="8">
        <f t="shared" si="38"/>
        <v>0</v>
      </c>
      <c r="DT61" s="4">
        <v>0</v>
      </c>
      <c r="DU61" s="4">
        <v>0</v>
      </c>
      <c r="DV61" s="8">
        <f t="shared" si="39"/>
        <v>0</v>
      </c>
      <c r="DW61" s="4">
        <v>0</v>
      </c>
      <c r="DX61" s="4">
        <v>0</v>
      </c>
      <c r="DY61" s="8">
        <f t="shared" si="40"/>
        <v>0</v>
      </c>
      <c r="DZ61" s="4">
        <v>0</v>
      </c>
      <c r="EA61" s="4">
        <v>0</v>
      </c>
      <c r="EB61" s="8">
        <f t="shared" si="41"/>
        <v>0</v>
      </c>
      <c r="EC61" s="4">
        <v>0</v>
      </c>
      <c r="ED61" s="4">
        <v>0</v>
      </c>
      <c r="EE61" s="8">
        <f t="shared" si="42"/>
        <v>0</v>
      </c>
      <c r="EF61" s="4">
        <v>0</v>
      </c>
      <c r="EG61" s="4">
        <v>0</v>
      </c>
      <c r="EH61" s="8">
        <f t="shared" si="43"/>
        <v>0</v>
      </c>
      <c r="EI61" s="4">
        <v>0</v>
      </c>
      <c r="EJ61" s="4">
        <v>0</v>
      </c>
      <c r="EK61" s="8">
        <f t="shared" si="44"/>
        <v>0</v>
      </c>
      <c r="EL61" s="4">
        <v>0</v>
      </c>
      <c r="EM61" s="4">
        <v>0</v>
      </c>
      <c r="EN61" s="8">
        <f t="shared" si="45"/>
        <v>0</v>
      </c>
      <c r="EO61" s="4">
        <v>0</v>
      </c>
      <c r="EP61" s="4">
        <v>0</v>
      </c>
      <c r="EQ61" s="8">
        <f t="shared" si="46"/>
        <v>0</v>
      </c>
      <c r="ER61" s="4">
        <v>0</v>
      </c>
      <c r="ES61" s="4">
        <v>0</v>
      </c>
      <c r="ET61" s="8">
        <f t="shared" si="47"/>
        <v>0</v>
      </c>
      <c r="EU61" s="4">
        <v>0</v>
      </c>
      <c r="EV61" s="4">
        <v>0</v>
      </c>
      <c r="EW61" s="8">
        <f t="shared" si="48"/>
        <v>0</v>
      </c>
      <c r="EX61" s="4">
        <v>0</v>
      </c>
      <c r="EY61" s="4">
        <v>0</v>
      </c>
      <c r="EZ61" s="8">
        <f t="shared" si="49"/>
        <v>0</v>
      </c>
      <c r="FA61">
        <v>49.130529573079087</v>
      </c>
    </row>
    <row r="62" spans="1:157" ht="16.899999999999999" customHeight="1" x14ac:dyDescent="0.2">
      <c r="A62" s="1" t="s">
        <v>1046</v>
      </c>
      <c r="B62" s="15">
        <v>11</v>
      </c>
      <c r="C62" s="93" t="s">
        <v>1112</v>
      </c>
      <c r="D62" s="1">
        <v>453</v>
      </c>
      <c r="E62" s="1">
        <v>285</v>
      </c>
      <c r="F62" s="22">
        <f t="shared" si="0"/>
        <v>369</v>
      </c>
      <c r="G62" s="19">
        <f t="shared" si="1"/>
        <v>10.694059932635994</v>
      </c>
      <c r="H62" s="77"/>
      <c r="I62" s="77"/>
      <c r="J62" s="77"/>
      <c r="K62" s="77"/>
      <c r="L62" s="77"/>
      <c r="M62" s="22">
        <v>117.10090266715103</v>
      </c>
      <c r="N62" s="12">
        <v>5</v>
      </c>
      <c r="O62" s="22">
        <f t="shared" si="2"/>
        <v>26.650000000000006</v>
      </c>
      <c r="P62" s="3">
        <v>6.7</v>
      </c>
      <c r="Q62" s="4">
        <v>6.7</v>
      </c>
      <c r="R62" s="8">
        <f t="shared" si="3"/>
        <v>6.7</v>
      </c>
      <c r="S62" s="3">
        <v>3.7</v>
      </c>
      <c r="T62" s="4">
        <v>3.6</v>
      </c>
      <c r="U62" s="8">
        <f t="shared" si="4"/>
        <v>3.6500000000000004</v>
      </c>
      <c r="V62" s="4">
        <v>5.5</v>
      </c>
      <c r="W62" s="4">
        <v>4.5999999999999996</v>
      </c>
      <c r="X62" s="8">
        <f t="shared" si="5"/>
        <v>5.05</v>
      </c>
      <c r="Y62" s="4">
        <v>6.4</v>
      </c>
      <c r="Z62" s="4">
        <v>6.9</v>
      </c>
      <c r="AA62" s="8">
        <f t="shared" si="6"/>
        <v>6.65</v>
      </c>
      <c r="AB62" s="4">
        <v>4.7</v>
      </c>
      <c r="AC62" s="4">
        <v>4.5</v>
      </c>
      <c r="AD62" s="8">
        <f t="shared" si="7"/>
        <v>4.5999999999999996</v>
      </c>
      <c r="AE62" s="4">
        <v>0</v>
      </c>
      <c r="AF62" s="4">
        <v>0</v>
      </c>
      <c r="AG62" s="8">
        <f t="shared" si="8"/>
        <v>0</v>
      </c>
      <c r="AH62" s="4">
        <v>0</v>
      </c>
      <c r="AI62" s="4">
        <v>0</v>
      </c>
      <c r="AJ62" s="8">
        <f t="shared" si="9"/>
        <v>0</v>
      </c>
      <c r="AK62" s="4">
        <v>0</v>
      </c>
      <c r="AL62" s="4">
        <v>0</v>
      </c>
      <c r="AM62" s="8">
        <f t="shared" si="10"/>
        <v>0</v>
      </c>
      <c r="AN62" s="4">
        <v>0</v>
      </c>
      <c r="AO62" s="4">
        <v>0</v>
      </c>
      <c r="AP62" s="8">
        <f t="shared" si="11"/>
        <v>0</v>
      </c>
      <c r="AQ62" s="4">
        <v>0</v>
      </c>
      <c r="AR62" s="4">
        <v>0</v>
      </c>
      <c r="AS62" s="8">
        <f t="shared" si="12"/>
        <v>0</v>
      </c>
      <c r="AT62" s="4">
        <v>0</v>
      </c>
      <c r="AU62" s="4">
        <v>0</v>
      </c>
      <c r="AV62" s="8">
        <f t="shared" si="13"/>
        <v>0</v>
      </c>
      <c r="AW62" s="4">
        <v>0</v>
      </c>
      <c r="AX62" s="4">
        <v>0</v>
      </c>
      <c r="AY62" s="8">
        <f t="shared" si="14"/>
        <v>0</v>
      </c>
      <c r="AZ62" s="4">
        <v>0</v>
      </c>
      <c r="BA62" s="4">
        <v>0</v>
      </c>
      <c r="BB62" s="8">
        <f t="shared" si="15"/>
        <v>0</v>
      </c>
      <c r="BC62" s="4">
        <v>0</v>
      </c>
      <c r="BD62" s="4">
        <v>0</v>
      </c>
      <c r="BE62" s="8">
        <f t="shared" si="16"/>
        <v>0</v>
      </c>
      <c r="BF62" s="4">
        <v>0</v>
      </c>
      <c r="BG62" s="4">
        <v>0</v>
      </c>
      <c r="BH62" s="8">
        <f t="shared" si="17"/>
        <v>0</v>
      </c>
      <c r="BI62" s="4">
        <v>0</v>
      </c>
      <c r="BJ62" s="4">
        <v>0</v>
      </c>
      <c r="BK62" s="8">
        <f t="shared" si="18"/>
        <v>0</v>
      </c>
      <c r="BL62" s="4">
        <v>0</v>
      </c>
      <c r="BM62" s="4">
        <v>0</v>
      </c>
      <c r="BN62" s="8">
        <f t="shared" si="19"/>
        <v>0</v>
      </c>
      <c r="BO62" s="4">
        <v>0</v>
      </c>
      <c r="BP62" s="4">
        <v>0</v>
      </c>
      <c r="BQ62" s="8">
        <f t="shared" si="20"/>
        <v>0</v>
      </c>
      <c r="BR62" s="4">
        <v>0</v>
      </c>
      <c r="BS62" s="4">
        <v>0</v>
      </c>
      <c r="BT62" s="8">
        <f t="shared" si="21"/>
        <v>0</v>
      </c>
      <c r="BU62" s="4">
        <v>0</v>
      </c>
      <c r="BV62" s="4">
        <v>0</v>
      </c>
      <c r="BW62" s="8">
        <f t="shared" si="22"/>
        <v>0</v>
      </c>
      <c r="BX62" s="4">
        <v>0</v>
      </c>
      <c r="BY62" s="4">
        <v>0</v>
      </c>
      <c r="BZ62" s="8">
        <f t="shared" si="23"/>
        <v>0</v>
      </c>
      <c r="CA62" s="4">
        <v>0</v>
      </c>
      <c r="CB62" s="4">
        <v>0</v>
      </c>
      <c r="CC62" s="8">
        <f t="shared" si="24"/>
        <v>0</v>
      </c>
      <c r="CD62" s="4">
        <v>0</v>
      </c>
      <c r="CE62" s="4">
        <v>0</v>
      </c>
      <c r="CF62" s="8">
        <f t="shared" si="25"/>
        <v>0</v>
      </c>
      <c r="CG62" s="4">
        <v>0</v>
      </c>
      <c r="CH62" s="4">
        <v>0</v>
      </c>
      <c r="CI62" s="8">
        <f t="shared" si="26"/>
        <v>0</v>
      </c>
      <c r="CJ62" s="4">
        <v>0</v>
      </c>
      <c r="CK62" s="4">
        <v>0</v>
      </c>
      <c r="CL62" s="8">
        <f t="shared" si="27"/>
        <v>0</v>
      </c>
      <c r="CM62" s="4">
        <v>0</v>
      </c>
      <c r="CN62" s="4">
        <v>0</v>
      </c>
      <c r="CO62" s="8">
        <f t="shared" si="28"/>
        <v>0</v>
      </c>
      <c r="CP62" s="4">
        <v>0</v>
      </c>
      <c r="CQ62" s="4">
        <v>0</v>
      </c>
      <c r="CR62" s="8">
        <f t="shared" si="29"/>
        <v>0</v>
      </c>
      <c r="CS62" s="4">
        <v>0</v>
      </c>
      <c r="CT62" s="4">
        <v>0</v>
      </c>
      <c r="CU62" s="8">
        <f t="shared" si="30"/>
        <v>0</v>
      </c>
      <c r="CV62" s="4">
        <v>0</v>
      </c>
      <c r="CW62" s="4">
        <v>0</v>
      </c>
      <c r="CX62" s="8">
        <f t="shared" si="31"/>
        <v>0</v>
      </c>
      <c r="CY62" s="4">
        <v>0</v>
      </c>
      <c r="CZ62" s="4">
        <v>0</v>
      </c>
      <c r="DA62" s="8">
        <f t="shared" si="32"/>
        <v>0</v>
      </c>
      <c r="DB62" s="4">
        <v>0</v>
      </c>
      <c r="DC62" s="4">
        <v>0</v>
      </c>
      <c r="DD62" s="8">
        <f t="shared" si="33"/>
        <v>0</v>
      </c>
      <c r="DE62" s="4">
        <v>0</v>
      </c>
      <c r="DF62" s="4">
        <v>0</v>
      </c>
      <c r="DG62" s="8">
        <f t="shared" si="34"/>
        <v>0</v>
      </c>
      <c r="DH62" s="4">
        <v>0</v>
      </c>
      <c r="DI62" s="4">
        <v>0</v>
      </c>
      <c r="DJ62" s="8">
        <f t="shared" si="35"/>
        <v>0</v>
      </c>
      <c r="DK62" s="4">
        <v>0</v>
      </c>
      <c r="DL62" s="4">
        <v>0</v>
      </c>
      <c r="DM62" s="8">
        <f t="shared" si="36"/>
        <v>0</v>
      </c>
      <c r="DN62" s="4">
        <v>0</v>
      </c>
      <c r="DO62" s="4">
        <v>0</v>
      </c>
      <c r="DP62" s="8">
        <f t="shared" si="37"/>
        <v>0</v>
      </c>
      <c r="DQ62" s="4">
        <v>0</v>
      </c>
      <c r="DR62" s="4">
        <v>0</v>
      </c>
      <c r="DS62" s="8">
        <f t="shared" si="38"/>
        <v>0</v>
      </c>
      <c r="DT62" s="4">
        <v>0</v>
      </c>
      <c r="DU62" s="4">
        <v>0</v>
      </c>
      <c r="DV62" s="8">
        <f t="shared" si="39"/>
        <v>0</v>
      </c>
      <c r="DW62" s="4">
        <v>0</v>
      </c>
      <c r="DX62" s="4">
        <v>0</v>
      </c>
      <c r="DY62" s="8">
        <f t="shared" si="40"/>
        <v>0</v>
      </c>
      <c r="DZ62" s="4">
        <v>0</v>
      </c>
      <c r="EA62" s="4">
        <v>0</v>
      </c>
      <c r="EB62" s="8">
        <f t="shared" si="41"/>
        <v>0</v>
      </c>
      <c r="EC62" s="4">
        <v>0</v>
      </c>
      <c r="ED62" s="4">
        <v>0</v>
      </c>
      <c r="EE62" s="8">
        <f t="shared" si="42"/>
        <v>0</v>
      </c>
      <c r="EF62" s="4">
        <v>0</v>
      </c>
      <c r="EG62" s="4">
        <v>0</v>
      </c>
      <c r="EH62" s="8">
        <f t="shared" si="43"/>
        <v>0</v>
      </c>
      <c r="EI62" s="4">
        <v>0</v>
      </c>
      <c r="EJ62" s="4">
        <v>0</v>
      </c>
      <c r="EK62" s="8">
        <f t="shared" si="44"/>
        <v>0</v>
      </c>
      <c r="EL62" s="4">
        <v>0</v>
      </c>
      <c r="EM62" s="4">
        <v>0</v>
      </c>
      <c r="EN62" s="8">
        <f t="shared" si="45"/>
        <v>0</v>
      </c>
      <c r="EO62" s="4">
        <v>0</v>
      </c>
      <c r="EP62" s="4">
        <v>0</v>
      </c>
      <c r="EQ62" s="8">
        <f t="shared" si="46"/>
        <v>0</v>
      </c>
      <c r="ER62" s="4">
        <v>0</v>
      </c>
      <c r="ES62" s="4">
        <v>0</v>
      </c>
      <c r="ET62" s="8">
        <f t="shared" si="47"/>
        <v>0</v>
      </c>
      <c r="EU62" s="4">
        <v>0</v>
      </c>
      <c r="EV62" s="4">
        <v>0</v>
      </c>
      <c r="EW62" s="8">
        <f t="shared" si="48"/>
        <v>0</v>
      </c>
      <c r="EX62" s="4">
        <v>0</v>
      </c>
      <c r="EY62" s="4">
        <v>0</v>
      </c>
      <c r="EZ62" s="8">
        <f t="shared" si="49"/>
        <v>0</v>
      </c>
      <c r="FA62">
        <v>95.118364385391601</v>
      </c>
    </row>
    <row r="63" spans="1:157" ht="16.899999999999999" customHeight="1" x14ac:dyDescent="0.2">
      <c r="A63" s="1" t="s">
        <v>1050</v>
      </c>
      <c r="B63" s="15">
        <v>11</v>
      </c>
      <c r="C63" s="93" t="s">
        <v>1113</v>
      </c>
      <c r="D63" s="1">
        <v>329</v>
      </c>
      <c r="E63" s="1">
        <v>290</v>
      </c>
      <c r="F63" s="22">
        <f t="shared" si="0"/>
        <v>309.5</v>
      </c>
      <c r="G63" s="19">
        <f t="shared" si="1"/>
        <v>7.5233486421382416</v>
      </c>
      <c r="H63" s="77"/>
      <c r="I63" s="77"/>
      <c r="J63" s="77"/>
      <c r="K63" s="77"/>
      <c r="L63" s="77"/>
      <c r="M63" s="22">
        <v>67.783788492016754</v>
      </c>
      <c r="N63" s="12">
        <v>19</v>
      </c>
      <c r="O63" s="22">
        <f t="shared" si="2"/>
        <v>33.9</v>
      </c>
      <c r="P63" s="3">
        <v>3.6</v>
      </c>
      <c r="Q63" s="4">
        <v>3.3</v>
      </c>
      <c r="R63" s="8">
        <f t="shared" si="3"/>
        <v>3.45</v>
      </c>
      <c r="S63" s="3">
        <v>2.9</v>
      </c>
      <c r="T63" s="4">
        <v>2.8</v>
      </c>
      <c r="U63" s="8">
        <f t="shared" si="4"/>
        <v>2.8499999999999996</v>
      </c>
      <c r="V63" s="4">
        <v>0.5</v>
      </c>
      <c r="W63" s="4">
        <v>0.5</v>
      </c>
      <c r="X63" s="8">
        <f t="shared" si="5"/>
        <v>0.5</v>
      </c>
      <c r="Y63" s="4">
        <v>0.9</v>
      </c>
      <c r="Z63" s="4">
        <v>0.9</v>
      </c>
      <c r="AA63" s="8">
        <f t="shared" si="6"/>
        <v>0.9</v>
      </c>
      <c r="AB63" s="4">
        <v>0.9</v>
      </c>
      <c r="AC63" s="4">
        <v>1</v>
      </c>
      <c r="AD63" s="8">
        <f t="shared" si="7"/>
        <v>0.95</v>
      </c>
      <c r="AE63" s="4">
        <v>0.5</v>
      </c>
      <c r="AF63" s="4">
        <v>0.5</v>
      </c>
      <c r="AG63" s="8">
        <f t="shared" si="8"/>
        <v>0.5</v>
      </c>
      <c r="AH63" s="4">
        <v>4.3</v>
      </c>
      <c r="AI63" s="4">
        <v>4.0999999999999996</v>
      </c>
      <c r="AJ63" s="8">
        <f t="shared" si="9"/>
        <v>4.1999999999999993</v>
      </c>
      <c r="AK63" s="4">
        <v>3.5</v>
      </c>
      <c r="AL63" s="4">
        <v>3.5</v>
      </c>
      <c r="AM63" s="8">
        <f t="shared" si="10"/>
        <v>3.5</v>
      </c>
      <c r="AN63" s="4">
        <v>1</v>
      </c>
      <c r="AO63" s="4">
        <v>1</v>
      </c>
      <c r="AP63" s="8">
        <f t="shared" si="11"/>
        <v>1</v>
      </c>
      <c r="AQ63" s="4">
        <v>0.4</v>
      </c>
      <c r="AR63" s="4">
        <v>0.4</v>
      </c>
      <c r="AS63" s="8">
        <f t="shared" si="12"/>
        <v>0.4</v>
      </c>
      <c r="AT63" s="4">
        <v>0.8</v>
      </c>
      <c r="AU63" s="4">
        <v>0.8</v>
      </c>
      <c r="AV63" s="8">
        <f t="shared" si="13"/>
        <v>0.8</v>
      </c>
      <c r="AW63" s="4">
        <v>2.7</v>
      </c>
      <c r="AX63" s="4">
        <v>2.5</v>
      </c>
      <c r="AY63" s="8">
        <f t="shared" si="14"/>
        <v>2.6</v>
      </c>
      <c r="AZ63" s="4">
        <v>2.6</v>
      </c>
      <c r="BA63" s="4">
        <v>2.2999999999999998</v>
      </c>
      <c r="BB63" s="8">
        <f t="shared" si="15"/>
        <v>2.4500000000000002</v>
      </c>
      <c r="BC63" s="4">
        <v>1.4</v>
      </c>
      <c r="BD63" s="4">
        <v>0.9</v>
      </c>
      <c r="BE63" s="8">
        <f t="shared" si="16"/>
        <v>1.1499999999999999</v>
      </c>
      <c r="BF63" s="4">
        <v>1.2</v>
      </c>
      <c r="BG63" s="4">
        <v>1.2</v>
      </c>
      <c r="BH63" s="8">
        <f t="shared" si="17"/>
        <v>1.2</v>
      </c>
      <c r="BI63" s="4">
        <v>1</v>
      </c>
      <c r="BJ63" s="4">
        <v>1</v>
      </c>
      <c r="BK63" s="8">
        <f t="shared" si="18"/>
        <v>1</v>
      </c>
      <c r="BL63" s="4">
        <v>2.8</v>
      </c>
      <c r="BM63" s="4">
        <v>2.7</v>
      </c>
      <c r="BN63" s="8">
        <f t="shared" si="19"/>
        <v>2.75</v>
      </c>
      <c r="BO63" s="4">
        <v>2.7</v>
      </c>
      <c r="BP63" s="4">
        <v>2.7</v>
      </c>
      <c r="BQ63" s="8">
        <f t="shared" si="20"/>
        <v>2.7</v>
      </c>
      <c r="BR63" s="4">
        <v>1</v>
      </c>
      <c r="BS63" s="4">
        <v>1</v>
      </c>
      <c r="BT63" s="8">
        <f t="shared" si="21"/>
        <v>1</v>
      </c>
      <c r="BU63" s="4">
        <v>0</v>
      </c>
      <c r="BV63" s="4">
        <v>0</v>
      </c>
      <c r="BW63" s="8">
        <f t="shared" si="22"/>
        <v>0</v>
      </c>
      <c r="BX63" s="4">
        <v>0</v>
      </c>
      <c r="BY63" s="4">
        <v>0</v>
      </c>
      <c r="BZ63" s="8">
        <f t="shared" si="23"/>
        <v>0</v>
      </c>
      <c r="CA63" s="4">
        <v>0</v>
      </c>
      <c r="CB63" s="4">
        <v>0</v>
      </c>
      <c r="CC63" s="8">
        <f t="shared" si="24"/>
        <v>0</v>
      </c>
      <c r="CD63" s="4">
        <v>0</v>
      </c>
      <c r="CE63" s="4">
        <v>0</v>
      </c>
      <c r="CF63" s="8">
        <f t="shared" si="25"/>
        <v>0</v>
      </c>
      <c r="CG63" s="4">
        <v>0</v>
      </c>
      <c r="CH63" s="4">
        <v>0</v>
      </c>
      <c r="CI63" s="8">
        <f t="shared" si="26"/>
        <v>0</v>
      </c>
      <c r="CJ63" s="4">
        <v>0</v>
      </c>
      <c r="CK63" s="4">
        <v>0</v>
      </c>
      <c r="CL63" s="8">
        <f t="shared" si="27"/>
        <v>0</v>
      </c>
      <c r="CM63" s="4">
        <v>0</v>
      </c>
      <c r="CN63" s="4">
        <v>0</v>
      </c>
      <c r="CO63" s="8">
        <f t="shared" si="28"/>
        <v>0</v>
      </c>
      <c r="CP63" s="4">
        <v>0</v>
      </c>
      <c r="CQ63" s="4">
        <v>0</v>
      </c>
      <c r="CR63" s="8">
        <f t="shared" si="29"/>
        <v>0</v>
      </c>
      <c r="CS63" s="4">
        <v>0</v>
      </c>
      <c r="CT63" s="4">
        <v>0</v>
      </c>
      <c r="CU63" s="8">
        <f t="shared" si="30"/>
        <v>0</v>
      </c>
      <c r="CV63" s="4">
        <v>0</v>
      </c>
      <c r="CW63" s="4">
        <v>0</v>
      </c>
      <c r="CX63" s="8">
        <f t="shared" si="31"/>
        <v>0</v>
      </c>
      <c r="CY63" s="4">
        <v>0</v>
      </c>
      <c r="CZ63" s="4">
        <v>0</v>
      </c>
      <c r="DA63" s="8">
        <f t="shared" si="32"/>
        <v>0</v>
      </c>
      <c r="DB63" s="4">
        <v>0</v>
      </c>
      <c r="DC63" s="4">
        <v>0</v>
      </c>
      <c r="DD63" s="8">
        <f t="shared" si="33"/>
        <v>0</v>
      </c>
      <c r="DE63" s="4">
        <v>0</v>
      </c>
      <c r="DF63" s="4">
        <v>0</v>
      </c>
      <c r="DG63" s="8">
        <f t="shared" si="34"/>
        <v>0</v>
      </c>
      <c r="DH63" s="4">
        <v>0</v>
      </c>
      <c r="DI63" s="4">
        <v>0</v>
      </c>
      <c r="DJ63" s="8">
        <f t="shared" si="35"/>
        <v>0</v>
      </c>
      <c r="DK63" s="4">
        <v>0</v>
      </c>
      <c r="DL63" s="4">
        <v>0</v>
      </c>
      <c r="DM63" s="8">
        <f t="shared" si="36"/>
        <v>0</v>
      </c>
      <c r="DN63" s="4">
        <v>0</v>
      </c>
      <c r="DO63" s="4">
        <v>0</v>
      </c>
      <c r="DP63" s="8">
        <f t="shared" si="37"/>
        <v>0</v>
      </c>
      <c r="DQ63" s="4">
        <v>0</v>
      </c>
      <c r="DR63" s="4">
        <v>0</v>
      </c>
      <c r="DS63" s="8">
        <f t="shared" si="38"/>
        <v>0</v>
      </c>
      <c r="DT63" s="4">
        <v>0</v>
      </c>
      <c r="DU63" s="4">
        <v>0</v>
      </c>
      <c r="DV63" s="8">
        <f t="shared" si="39"/>
        <v>0</v>
      </c>
      <c r="DW63" s="4">
        <v>0</v>
      </c>
      <c r="DX63" s="4">
        <v>0</v>
      </c>
      <c r="DY63" s="8">
        <f t="shared" si="40"/>
        <v>0</v>
      </c>
      <c r="DZ63" s="4">
        <v>0</v>
      </c>
      <c r="EA63" s="4">
        <v>0</v>
      </c>
      <c r="EB63" s="8">
        <f t="shared" si="41"/>
        <v>0</v>
      </c>
      <c r="EC63" s="4">
        <v>0</v>
      </c>
      <c r="ED63" s="4">
        <v>0</v>
      </c>
      <c r="EE63" s="8">
        <f t="shared" si="42"/>
        <v>0</v>
      </c>
      <c r="EF63" s="4">
        <v>0</v>
      </c>
      <c r="EG63" s="4">
        <v>0</v>
      </c>
      <c r="EH63" s="8">
        <f t="shared" si="43"/>
        <v>0</v>
      </c>
      <c r="EI63" s="4">
        <v>0</v>
      </c>
      <c r="EJ63" s="4">
        <v>0</v>
      </c>
      <c r="EK63" s="8">
        <f t="shared" si="44"/>
        <v>0</v>
      </c>
      <c r="EL63" s="4">
        <v>0</v>
      </c>
      <c r="EM63" s="4">
        <v>0</v>
      </c>
      <c r="EN63" s="8">
        <f t="shared" si="45"/>
        <v>0</v>
      </c>
      <c r="EO63" s="4">
        <v>0</v>
      </c>
      <c r="EP63" s="4">
        <v>0</v>
      </c>
      <c r="EQ63" s="8">
        <f t="shared" si="46"/>
        <v>0</v>
      </c>
      <c r="ER63" s="4">
        <v>0</v>
      </c>
      <c r="ES63" s="4">
        <v>0</v>
      </c>
      <c r="ET63" s="8">
        <f t="shared" si="47"/>
        <v>0</v>
      </c>
      <c r="EU63" s="4">
        <v>0</v>
      </c>
      <c r="EV63" s="4">
        <v>0</v>
      </c>
      <c r="EW63" s="8">
        <f t="shared" si="48"/>
        <v>0</v>
      </c>
      <c r="EX63" s="4">
        <v>0</v>
      </c>
      <c r="EY63" s="4">
        <v>0</v>
      </c>
      <c r="EZ63" s="8">
        <f t="shared" si="49"/>
        <v>0</v>
      </c>
      <c r="FA63">
        <v>24.971040461521113</v>
      </c>
    </row>
    <row r="64" spans="1:157" ht="16.899999999999999" customHeight="1" x14ac:dyDescent="0.2">
      <c r="A64" s="1" t="s">
        <v>1049</v>
      </c>
      <c r="B64" s="15">
        <v>11</v>
      </c>
      <c r="C64" s="93" t="s">
        <v>133</v>
      </c>
      <c r="D64" s="1">
        <v>170</v>
      </c>
      <c r="E64" s="1">
        <v>150</v>
      </c>
      <c r="F64" s="22">
        <f t="shared" si="0"/>
        <v>160</v>
      </c>
      <c r="G64" s="19">
        <f t="shared" si="1"/>
        <v>2.0106192982974678</v>
      </c>
      <c r="H64" s="77"/>
      <c r="I64" s="77"/>
      <c r="J64" s="77"/>
      <c r="K64" s="77"/>
      <c r="L64" s="77"/>
      <c r="M64" s="22">
        <v>20.493001578447924</v>
      </c>
      <c r="N64" s="12">
        <v>17</v>
      </c>
      <c r="O64" s="22">
        <f t="shared" si="2"/>
        <v>15.95</v>
      </c>
      <c r="P64" s="3">
        <v>2.5</v>
      </c>
      <c r="Q64" s="4">
        <v>2.5</v>
      </c>
      <c r="R64" s="8">
        <f t="shared" si="3"/>
        <v>2.5</v>
      </c>
      <c r="S64" s="3">
        <v>2</v>
      </c>
      <c r="T64" s="4">
        <v>2</v>
      </c>
      <c r="U64" s="8">
        <f t="shared" si="4"/>
        <v>2</v>
      </c>
      <c r="V64" s="4">
        <v>0.8</v>
      </c>
      <c r="W64" s="4">
        <v>0.8</v>
      </c>
      <c r="X64" s="8">
        <f t="shared" si="5"/>
        <v>0.8</v>
      </c>
      <c r="Y64" s="4">
        <v>2.2000000000000002</v>
      </c>
      <c r="Z64" s="4">
        <v>2.2000000000000002</v>
      </c>
      <c r="AA64" s="8">
        <f t="shared" si="6"/>
        <v>2.2000000000000002</v>
      </c>
      <c r="AB64" s="4">
        <v>1.3</v>
      </c>
      <c r="AC64" s="4">
        <v>1.3</v>
      </c>
      <c r="AD64" s="8">
        <f t="shared" si="7"/>
        <v>1.3</v>
      </c>
      <c r="AE64" s="4">
        <v>0.4</v>
      </c>
      <c r="AF64" s="4">
        <v>0.4</v>
      </c>
      <c r="AG64" s="8">
        <f t="shared" si="8"/>
        <v>0.4</v>
      </c>
      <c r="AH64" s="4">
        <v>2.6</v>
      </c>
      <c r="AI64" s="4">
        <v>2.4</v>
      </c>
      <c r="AJ64" s="8">
        <f t="shared" si="9"/>
        <v>2.5</v>
      </c>
      <c r="AK64" s="4">
        <v>0.9</v>
      </c>
      <c r="AL64" s="4">
        <v>0.8</v>
      </c>
      <c r="AM64" s="8">
        <f t="shared" si="10"/>
        <v>0.85000000000000009</v>
      </c>
      <c r="AN64" s="4">
        <v>0.4</v>
      </c>
      <c r="AO64" s="4">
        <v>0.4</v>
      </c>
      <c r="AP64" s="8">
        <f t="shared" si="11"/>
        <v>0.4</v>
      </c>
      <c r="AQ64" s="4">
        <v>0.6</v>
      </c>
      <c r="AR64" s="4">
        <v>0.6</v>
      </c>
      <c r="AS64" s="8">
        <f t="shared" si="12"/>
        <v>0.6</v>
      </c>
      <c r="AT64" s="4">
        <v>0.7</v>
      </c>
      <c r="AU64" s="4">
        <v>0.7</v>
      </c>
      <c r="AV64" s="8">
        <f t="shared" si="13"/>
        <v>0.7</v>
      </c>
      <c r="AW64" s="4">
        <v>0.4</v>
      </c>
      <c r="AX64" s="4">
        <v>0.4</v>
      </c>
      <c r="AY64" s="8">
        <f t="shared" si="14"/>
        <v>0.4</v>
      </c>
      <c r="AZ64" s="4">
        <v>0.3</v>
      </c>
      <c r="BA64" s="4">
        <v>0.3</v>
      </c>
      <c r="BB64" s="8">
        <f t="shared" si="15"/>
        <v>0.3</v>
      </c>
      <c r="BC64" s="4">
        <v>0.2</v>
      </c>
      <c r="BD64" s="4">
        <v>0.2</v>
      </c>
      <c r="BE64" s="8">
        <f t="shared" si="16"/>
        <v>0.2</v>
      </c>
      <c r="BF64" s="4">
        <v>0.2</v>
      </c>
      <c r="BG64" s="4">
        <v>0.2</v>
      </c>
      <c r="BH64" s="8">
        <f t="shared" si="17"/>
        <v>0.2</v>
      </c>
      <c r="BI64" s="4">
        <v>0.2</v>
      </c>
      <c r="BJ64" s="4">
        <v>0.2</v>
      </c>
      <c r="BK64" s="8">
        <f t="shared" si="18"/>
        <v>0.2</v>
      </c>
      <c r="BL64" s="4">
        <v>0.4</v>
      </c>
      <c r="BM64" s="4">
        <v>0.4</v>
      </c>
      <c r="BN64" s="8">
        <f t="shared" si="19"/>
        <v>0.4</v>
      </c>
      <c r="BO64" s="4">
        <v>0</v>
      </c>
      <c r="BP64" s="4">
        <v>0</v>
      </c>
      <c r="BQ64" s="8">
        <f t="shared" si="20"/>
        <v>0</v>
      </c>
      <c r="BR64" s="4">
        <v>0</v>
      </c>
      <c r="BS64" s="4">
        <v>0</v>
      </c>
      <c r="BT64" s="8">
        <f t="shared" si="21"/>
        <v>0</v>
      </c>
      <c r="BU64" s="4">
        <v>0</v>
      </c>
      <c r="BV64" s="4">
        <v>0</v>
      </c>
      <c r="BW64" s="8">
        <f t="shared" si="22"/>
        <v>0</v>
      </c>
      <c r="BX64" s="4">
        <v>0</v>
      </c>
      <c r="BY64" s="4">
        <v>0</v>
      </c>
      <c r="BZ64" s="8">
        <f t="shared" si="23"/>
        <v>0</v>
      </c>
      <c r="CA64" s="4">
        <v>0</v>
      </c>
      <c r="CB64" s="4">
        <v>0</v>
      </c>
      <c r="CC64" s="8">
        <f t="shared" si="24"/>
        <v>0</v>
      </c>
      <c r="CD64" s="4">
        <v>0</v>
      </c>
      <c r="CE64" s="4">
        <v>0</v>
      </c>
      <c r="CF64" s="8">
        <f t="shared" si="25"/>
        <v>0</v>
      </c>
      <c r="CG64" s="4">
        <v>0</v>
      </c>
      <c r="CH64" s="4">
        <v>0</v>
      </c>
      <c r="CI64" s="8">
        <f t="shared" si="26"/>
        <v>0</v>
      </c>
      <c r="CJ64" s="4">
        <v>0</v>
      </c>
      <c r="CK64" s="4">
        <v>0</v>
      </c>
      <c r="CL64" s="8">
        <f t="shared" si="27"/>
        <v>0</v>
      </c>
      <c r="CM64" s="4">
        <v>0</v>
      </c>
      <c r="CN64" s="4">
        <v>0</v>
      </c>
      <c r="CO64" s="8">
        <f t="shared" si="28"/>
        <v>0</v>
      </c>
      <c r="CP64" s="4">
        <v>0</v>
      </c>
      <c r="CQ64" s="4">
        <v>0</v>
      </c>
      <c r="CR64" s="8">
        <f t="shared" si="29"/>
        <v>0</v>
      </c>
      <c r="CS64" s="4">
        <v>0</v>
      </c>
      <c r="CT64" s="4">
        <v>0</v>
      </c>
      <c r="CU64" s="8">
        <f t="shared" si="30"/>
        <v>0</v>
      </c>
      <c r="CV64" s="4">
        <v>0</v>
      </c>
      <c r="CW64" s="4">
        <v>0</v>
      </c>
      <c r="CX64" s="8">
        <f t="shared" si="31"/>
        <v>0</v>
      </c>
      <c r="CY64" s="4">
        <v>0</v>
      </c>
      <c r="CZ64" s="4">
        <v>0</v>
      </c>
      <c r="DA64" s="8">
        <f t="shared" si="32"/>
        <v>0</v>
      </c>
      <c r="DB64" s="4">
        <v>0</v>
      </c>
      <c r="DC64" s="4">
        <v>0</v>
      </c>
      <c r="DD64" s="8">
        <f t="shared" si="33"/>
        <v>0</v>
      </c>
      <c r="DE64" s="4">
        <v>0</v>
      </c>
      <c r="DF64" s="4">
        <v>0</v>
      </c>
      <c r="DG64" s="8">
        <f t="shared" si="34"/>
        <v>0</v>
      </c>
      <c r="DH64" s="4">
        <v>0</v>
      </c>
      <c r="DI64" s="4">
        <v>0</v>
      </c>
      <c r="DJ64" s="8">
        <f t="shared" si="35"/>
        <v>0</v>
      </c>
      <c r="DK64" s="4">
        <v>0</v>
      </c>
      <c r="DL64" s="4">
        <v>0</v>
      </c>
      <c r="DM64" s="8">
        <f t="shared" si="36"/>
        <v>0</v>
      </c>
      <c r="DN64" s="4">
        <v>0</v>
      </c>
      <c r="DO64" s="4">
        <v>0</v>
      </c>
      <c r="DP64" s="8">
        <f t="shared" si="37"/>
        <v>0</v>
      </c>
      <c r="DQ64" s="4">
        <v>0</v>
      </c>
      <c r="DR64" s="4">
        <v>0</v>
      </c>
      <c r="DS64" s="8">
        <f t="shared" si="38"/>
        <v>0</v>
      </c>
      <c r="DT64" s="4">
        <v>0</v>
      </c>
      <c r="DU64" s="4">
        <v>0</v>
      </c>
      <c r="DV64" s="8">
        <f t="shared" si="39"/>
        <v>0</v>
      </c>
      <c r="DW64" s="4">
        <v>0</v>
      </c>
      <c r="DX64" s="4">
        <v>0</v>
      </c>
      <c r="DY64" s="8">
        <f t="shared" si="40"/>
        <v>0</v>
      </c>
      <c r="DZ64" s="4">
        <v>0</v>
      </c>
      <c r="EA64" s="4">
        <v>0</v>
      </c>
      <c r="EB64" s="8">
        <f t="shared" si="41"/>
        <v>0</v>
      </c>
      <c r="EC64" s="4">
        <v>0</v>
      </c>
      <c r="ED64" s="4">
        <v>0</v>
      </c>
      <c r="EE64" s="8">
        <f t="shared" si="42"/>
        <v>0</v>
      </c>
      <c r="EF64" s="4">
        <v>0</v>
      </c>
      <c r="EG64" s="4">
        <v>0</v>
      </c>
      <c r="EH64" s="8">
        <f t="shared" si="43"/>
        <v>0</v>
      </c>
      <c r="EI64" s="4">
        <v>0</v>
      </c>
      <c r="EJ64" s="4">
        <v>0</v>
      </c>
      <c r="EK64" s="8">
        <f t="shared" si="44"/>
        <v>0</v>
      </c>
      <c r="EL64" s="4">
        <v>0</v>
      </c>
      <c r="EM64" s="4">
        <v>0</v>
      </c>
      <c r="EN64" s="8">
        <f t="shared" si="45"/>
        <v>0</v>
      </c>
      <c r="EO64" s="4">
        <v>0</v>
      </c>
      <c r="EP64" s="4">
        <v>0</v>
      </c>
      <c r="EQ64" s="8">
        <f t="shared" si="46"/>
        <v>0</v>
      </c>
      <c r="ER64" s="4">
        <v>0</v>
      </c>
      <c r="ES64" s="4">
        <v>0</v>
      </c>
      <c r="ET64" s="8">
        <f t="shared" si="47"/>
        <v>0</v>
      </c>
      <c r="EU64" s="4">
        <v>0</v>
      </c>
      <c r="EV64" s="4">
        <v>0</v>
      </c>
      <c r="EW64" s="8">
        <f t="shared" si="48"/>
        <v>0</v>
      </c>
      <c r="EX64" s="4">
        <v>0</v>
      </c>
      <c r="EY64" s="4">
        <v>0</v>
      </c>
      <c r="EZ64" s="8">
        <f t="shared" si="49"/>
        <v>0</v>
      </c>
      <c r="FA64">
        <v>6.540917490193741</v>
      </c>
    </row>
    <row r="65" spans="1:157" ht="16.899999999999999" customHeight="1" x14ac:dyDescent="0.2">
      <c r="A65" s="1" t="s">
        <v>1048</v>
      </c>
      <c r="B65" s="15">
        <v>11</v>
      </c>
      <c r="C65" s="93" t="s">
        <v>1114</v>
      </c>
      <c r="D65" s="1">
        <v>210</v>
      </c>
      <c r="E65" s="1">
        <v>194</v>
      </c>
      <c r="F65" s="22">
        <f t="shared" si="0"/>
        <v>202</v>
      </c>
      <c r="G65" s="19">
        <f t="shared" si="1"/>
        <v>3.2047386659269481</v>
      </c>
      <c r="H65" s="77"/>
      <c r="I65" s="77"/>
      <c r="J65" s="77"/>
      <c r="K65" s="77"/>
      <c r="L65" s="77"/>
      <c r="M65" s="22">
        <v>28.727901321670167</v>
      </c>
      <c r="N65" s="12">
        <v>36</v>
      </c>
      <c r="O65" s="22">
        <f t="shared" si="2"/>
        <v>30.550000000000004</v>
      </c>
      <c r="P65" s="3">
        <v>0.6</v>
      </c>
      <c r="Q65" s="4">
        <v>0.6</v>
      </c>
      <c r="R65" s="8">
        <f t="shared" si="3"/>
        <v>0.6</v>
      </c>
      <c r="S65" s="3">
        <v>0.4</v>
      </c>
      <c r="T65" s="4">
        <v>0.4</v>
      </c>
      <c r="U65" s="8">
        <f t="shared" si="4"/>
        <v>0.4</v>
      </c>
      <c r="V65" s="4">
        <v>0.3</v>
      </c>
      <c r="W65" s="4">
        <v>0.3</v>
      </c>
      <c r="X65" s="8">
        <f t="shared" si="5"/>
        <v>0.3</v>
      </c>
      <c r="Y65" s="4">
        <v>0.3</v>
      </c>
      <c r="Z65" s="4">
        <v>0.3</v>
      </c>
      <c r="AA65" s="8">
        <f t="shared" si="6"/>
        <v>0.3</v>
      </c>
      <c r="AB65" s="4">
        <v>1</v>
      </c>
      <c r="AC65" s="4">
        <v>1</v>
      </c>
      <c r="AD65" s="8">
        <f t="shared" si="7"/>
        <v>1</v>
      </c>
      <c r="AE65" s="4">
        <v>0.8</v>
      </c>
      <c r="AF65" s="4">
        <v>0.9</v>
      </c>
      <c r="AG65" s="8">
        <f t="shared" si="8"/>
        <v>0.85000000000000009</v>
      </c>
      <c r="AH65" s="4">
        <v>1.3</v>
      </c>
      <c r="AI65" s="4">
        <v>1.4</v>
      </c>
      <c r="AJ65" s="8">
        <f t="shared" si="9"/>
        <v>1.35</v>
      </c>
      <c r="AK65" s="4">
        <v>0.6</v>
      </c>
      <c r="AL65" s="4">
        <v>0.6</v>
      </c>
      <c r="AM65" s="8">
        <f t="shared" si="10"/>
        <v>0.6</v>
      </c>
      <c r="AN65" s="4">
        <v>0.8</v>
      </c>
      <c r="AO65" s="4">
        <v>0.8</v>
      </c>
      <c r="AP65" s="8">
        <f t="shared" si="11"/>
        <v>0.8</v>
      </c>
      <c r="AQ65" s="4">
        <v>0.7</v>
      </c>
      <c r="AR65" s="4">
        <v>0.7</v>
      </c>
      <c r="AS65" s="8">
        <f t="shared" si="12"/>
        <v>0.7</v>
      </c>
      <c r="AT65" s="4">
        <v>0.4</v>
      </c>
      <c r="AU65" s="4">
        <v>0.4</v>
      </c>
      <c r="AV65" s="8">
        <f t="shared" si="13"/>
        <v>0.4</v>
      </c>
      <c r="AW65" s="4">
        <v>1.3</v>
      </c>
      <c r="AX65" s="4">
        <v>1.3</v>
      </c>
      <c r="AY65" s="8">
        <f t="shared" si="14"/>
        <v>1.3</v>
      </c>
      <c r="AZ65" s="4">
        <v>2.6</v>
      </c>
      <c r="BA65" s="4">
        <v>2.6</v>
      </c>
      <c r="BB65" s="8">
        <f t="shared" si="15"/>
        <v>2.6</v>
      </c>
      <c r="BC65" s="4">
        <v>1.7</v>
      </c>
      <c r="BD65" s="4">
        <v>1.7</v>
      </c>
      <c r="BE65" s="8">
        <f t="shared" si="16"/>
        <v>1.7</v>
      </c>
      <c r="BF65" s="4">
        <v>0.8</v>
      </c>
      <c r="BG65" s="4">
        <v>0.8</v>
      </c>
      <c r="BH65" s="8">
        <f t="shared" si="17"/>
        <v>0.8</v>
      </c>
      <c r="BI65" s="4">
        <v>1</v>
      </c>
      <c r="BJ65" s="4">
        <v>0.9</v>
      </c>
      <c r="BK65" s="8">
        <f t="shared" si="18"/>
        <v>0.95</v>
      </c>
      <c r="BL65" s="4">
        <v>1.3</v>
      </c>
      <c r="BM65" s="4">
        <v>1.3</v>
      </c>
      <c r="BN65" s="8">
        <f t="shared" si="19"/>
        <v>1.3</v>
      </c>
      <c r="BO65" s="4">
        <v>0.5</v>
      </c>
      <c r="BP65" s="4">
        <v>0.5</v>
      </c>
      <c r="BQ65" s="8">
        <f t="shared" si="20"/>
        <v>0.5</v>
      </c>
      <c r="BR65" s="4">
        <v>0.9</v>
      </c>
      <c r="BS65" s="4">
        <v>0.8</v>
      </c>
      <c r="BT65" s="8">
        <f t="shared" si="21"/>
        <v>0.85000000000000009</v>
      </c>
      <c r="BU65" s="4">
        <v>0.3</v>
      </c>
      <c r="BV65" s="4">
        <v>0.3</v>
      </c>
      <c r="BW65" s="8">
        <f t="shared" si="22"/>
        <v>0.3</v>
      </c>
      <c r="BX65" s="4">
        <v>0.3</v>
      </c>
      <c r="BY65" s="4">
        <v>0.3</v>
      </c>
      <c r="BZ65" s="8">
        <f t="shared" si="23"/>
        <v>0.3</v>
      </c>
      <c r="CA65" s="4">
        <v>0.3</v>
      </c>
      <c r="CB65" s="4">
        <v>0.3</v>
      </c>
      <c r="CC65" s="8">
        <f t="shared" si="24"/>
        <v>0.3</v>
      </c>
      <c r="CD65" s="4">
        <v>1</v>
      </c>
      <c r="CE65" s="4">
        <v>0.9</v>
      </c>
      <c r="CF65" s="8">
        <f t="shared" si="25"/>
        <v>0.95</v>
      </c>
      <c r="CG65" s="4">
        <v>0.5</v>
      </c>
      <c r="CH65" s="4">
        <v>0.5</v>
      </c>
      <c r="CI65" s="8">
        <f t="shared" si="26"/>
        <v>0.5</v>
      </c>
      <c r="CJ65" s="4">
        <v>1.4</v>
      </c>
      <c r="CK65" s="4">
        <v>1.4</v>
      </c>
      <c r="CL65" s="8">
        <f t="shared" si="27"/>
        <v>1.4</v>
      </c>
      <c r="CM65" s="4">
        <v>2.2999999999999998</v>
      </c>
      <c r="CN65" s="4">
        <v>2</v>
      </c>
      <c r="CO65" s="8">
        <f t="shared" si="28"/>
        <v>2.15</v>
      </c>
      <c r="CP65" s="4">
        <v>0.8</v>
      </c>
      <c r="CQ65" s="4">
        <v>0.8</v>
      </c>
      <c r="CR65" s="8">
        <f t="shared" si="29"/>
        <v>0.8</v>
      </c>
      <c r="CS65" s="4">
        <v>0.8</v>
      </c>
      <c r="CT65" s="4">
        <v>0.8</v>
      </c>
      <c r="CU65" s="8">
        <f t="shared" si="30"/>
        <v>0.8</v>
      </c>
      <c r="CV65" s="4">
        <v>1.4</v>
      </c>
      <c r="CW65" s="4">
        <v>1.4</v>
      </c>
      <c r="CX65" s="8">
        <f t="shared" si="31"/>
        <v>1.4</v>
      </c>
      <c r="CY65" s="4">
        <v>0.3</v>
      </c>
      <c r="CZ65" s="4">
        <v>0.3</v>
      </c>
      <c r="DA65" s="8">
        <f t="shared" si="32"/>
        <v>0.3</v>
      </c>
      <c r="DB65" s="4">
        <v>0.4</v>
      </c>
      <c r="DC65" s="4">
        <v>0.4</v>
      </c>
      <c r="DD65" s="8">
        <f t="shared" si="33"/>
        <v>0.4</v>
      </c>
      <c r="DE65" s="4">
        <v>0.6</v>
      </c>
      <c r="DF65" s="4">
        <v>0.6</v>
      </c>
      <c r="DG65" s="8">
        <f t="shared" si="34"/>
        <v>0.6</v>
      </c>
      <c r="DH65" s="4">
        <v>0.3</v>
      </c>
      <c r="DI65" s="4">
        <v>0.3</v>
      </c>
      <c r="DJ65" s="8">
        <f t="shared" si="35"/>
        <v>0.3</v>
      </c>
      <c r="DK65" s="4">
        <v>0.3</v>
      </c>
      <c r="DL65" s="4">
        <v>0.3</v>
      </c>
      <c r="DM65" s="8">
        <f t="shared" si="36"/>
        <v>0.3</v>
      </c>
      <c r="DN65" s="4">
        <v>1</v>
      </c>
      <c r="DO65" s="4">
        <v>1</v>
      </c>
      <c r="DP65" s="8">
        <f t="shared" si="37"/>
        <v>1</v>
      </c>
      <c r="DQ65" s="4">
        <v>1.4</v>
      </c>
      <c r="DR65" s="4">
        <v>1.5</v>
      </c>
      <c r="DS65" s="8">
        <f t="shared" si="38"/>
        <v>1.45</v>
      </c>
      <c r="DT65" s="4">
        <v>0</v>
      </c>
      <c r="DU65" s="4">
        <v>0</v>
      </c>
      <c r="DV65" s="8">
        <f t="shared" si="39"/>
        <v>0</v>
      </c>
      <c r="DW65" s="4">
        <v>0</v>
      </c>
      <c r="DX65" s="4">
        <v>0</v>
      </c>
      <c r="DY65" s="8">
        <f t="shared" si="40"/>
        <v>0</v>
      </c>
      <c r="DZ65" s="4">
        <v>0</v>
      </c>
      <c r="EA65" s="4">
        <v>0</v>
      </c>
      <c r="EB65" s="8">
        <f t="shared" si="41"/>
        <v>0</v>
      </c>
      <c r="EC65" s="4">
        <v>0</v>
      </c>
      <c r="ED65" s="4">
        <v>0</v>
      </c>
      <c r="EE65" s="8">
        <f t="shared" si="42"/>
        <v>0</v>
      </c>
      <c r="EF65" s="4">
        <v>0</v>
      </c>
      <c r="EG65" s="4">
        <v>0</v>
      </c>
      <c r="EH65" s="8">
        <f t="shared" si="43"/>
        <v>0</v>
      </c>
      <c r="EI65" s="4">
        <v>0</v>
      </c>
      <c r="EJ65" s="4">
        <v>0</v>
      </c>
      <c r="EK65" s="8">
        <f t="shared" si="44"/>
        <v>0</v>
      </c>
      <c r="EL65" s="4">
        <v>0</v>
      </c>
      <c r="EM65" s="4">
        <v>0</v>
      </c>
      <c r="EN65" s="8">
        <f t="shared" si="45"/>
        <v>0</v>
      </c>
      <c r="EO65" s="4">
        <v>0</v>
      </c>
      <c r="EP65" s="4">
        <v>0</v>
      </c>
      <c r="EQ65" s="8">
        <f t="shared" si="46"/>
        <v>0</v>
      </c>
      <c r="ER65" s="4">
        <v>0</v>
      </c>
      <c r="ES65" s="4">
        <v>0</v>
      </c>
      <c r="ET65" s="8">
        <f t="shared" si="47"/>
        <v>0</v>
      </c>
      <c r="EU65" s="4">
        <v>0</v>
      </c>
      <c r="EV65" s="4">
        <v>0</v>
      </c>
      <c r="EW65" s="8">
        <f t="shared" si="48"/>
        <v>0</v>
      </c>
      <c r="EX65" s="4">
        <v>0</v>
      </c>
      <c r="EY65" s="4">
        <v>0</v>
      </c>
      <c r="EZ65" s="8">
        <f t="shared" si="49"/>
        <v>0</v>
      </c>
      <c r="FA65">
        <v>13.405438918709713</v>
      </c>
    </row>
    <row r="66" spans="1:157" ht="16.899999999999999" customHeight="1" x14ac:dyDescent="0.2">
      <c r="A66" s="1" t="s">
        <v>1047</v>
      </c>
      <c r="B66" s="15">
        <v>11</v>
      </c>
      <c r="C66" s="93" t="s">
        <v>1115</v>
      </c>
      <c r="D66" s="1">
        <v>114</v>
      </c>
      <c r="E66" s="1">
        <v>128</v>
      </c>
      <c r="F66" s="22">
        <f t="shared" si="0"/>
        <v>121</v>
      </c>
      <c r="G66" s="19">
        <f t="shared" si="1"/>
        <v>1.1499014510302041</v>
      </c>
      <c r="H66" s="77"/>
      <c r="I66" s="77"/>
      <c r="J66" s="77"/>
      <c r="K66" s="77"/>
      <c r="L66" s="77"/>
      <c r="M66" s="22">
        <v>10.25533651856218</v>
      </c>
      <c r="N66" s="12">
        <v>13</v>
      </c>
      <c r="O66" s="22">
        <f t="shared" si="2"/>
        <v>12.45</v>
      </c>
      <c r="P66" s="3">
        <v>1.3</v>
      </c>
      <c r="Q66" s="4">
        <v>1.2</v>
      </c>
      <c r="R66" s="8">
        <f t="shared" si="3"/>
        <v>1.25</v>
      </c>
      <c r="S66" s="3">
        <v>1.3</v>
      </c>
      <c r="T66" s="4">
        <v>1.1000000000000001</v>
      </c>
      <c r="U66" s="8">
        <f t="shared" si="4"/>
        <v>1.2000000000000002</v>
      </c>
      <c r="V66" s="4">
        <v>0.6</v>
      </c>
      <c r="W66" s="4">
        <v>0.6</v>
      </c>
      <c r="X66" s="8">
        <f t="shared" si="5"/>
        <v>0.6</v>
      </c>
      <c r="Y66" s="4">
        <v>1</v>
      </c>
      <c r="Z66" s="4">
        <v>0.9</v>
      </c>
      <c r="AA66" s="8">
        <f t="shared" si="6"/>
        <v>0.95</v>
      </c>
      <c r="AB66" s="4">
        <v>0.9</v>
      </c>
      <c r="AC66" s="4">
        <v>0.9</v>
      </c>
      <c r="AD66" s="8">
        <f t="shared" si="7"/>
        <v>0.9</v>
      </c>
      <c r="AE66" s="4">
        <v>1</v>
      </c>
      <c r="AF66" s="4">
        <v>1</v>
      </c>
      <c r="AG66" s="8">
        <f t="shared" si="8"/>
        <v>1</v>
      </c>
      <c r="AH66" s="4">
        <v>0.9</v>
      </c>
      <c r="AI66" s="4">
        <v>0.9</v>
      </c>
      <c r="AJ66" s="8">
        <f t="shared" si="9"/>
        <v>0.9</v>
      </c>
      <c r="AK66" s="4">
        <v>0.6</v>
      </c>
      <c r="AL66" s="4">
        <v>0.6</v>
      </c>
      <c r="AM66" s="8">
        <f t="shared" si="10"/>
        <v>0.6</v>
      </c>
      <c r="AN66" s="4">
        <v>0.7</v>
      </c>
      <c r="AO66" s="4">
        <v>0.7</v>
      </c>
      <c r="AP66" s="8">
        <f t="shared" si="11"/>
        <v>0.7</v>
      </c>
      <c r="AQ66" s="4">
        <v>1.4</v>
      </c>
      <c r="AR66" s="4">
        <v>1.3</v>
      </c>
      <c r="AS66" s="8">
        <f t="shared" si="12"/>
        <v>1.35</v>
      </c>
      <c r="AT66" s="4">
        <v>1</v>
      </c>
      <c r="AU66" s="4">
        <v>1</v>
      </c>
      <c r="AV66" s="8">
        <f t="shared" si="13"/>
        <v>1</v>
      </c>
      <c r="AW66" s="4">
        <v>0.5</v>
      </c>
      <c r="AX66" s="4">
        <v>0.5</v>
      </c>
      <c r="AY66" s="8">
        <f t="shared" si="14"/>
        <v>0.5</v>
      </c>
      <c r="AZ66" s="4">
        <v>1.5</v>
      </c>
      <c r="BA66" s="4">
        <v>1.5</v>
      </c>
      <c r="BB66" s="8">
        <f t="shared" si="15"/>
        <v>1.5</v>
      </c>
      <c r="BC66" s="4">
        <v>0</v>
      </c>
      <c r="BD66" s="4">
        <v>0</v>
      </c>
      <c r="BE66" s="8">
        <f t="shared" si="16"/>
        <v>0</v>
      </c>
      <c r="BF66" s="4">
        <v>0</v>
      </c>
      <c r="BG66" s="4">
        <v>0</v>
      </c>
      <c r="BH66" s="8">
        <f t="shared" si="17"/>
        <v>0</v>
      </c>
      <c r="BI66" s="4">
        <v>0</v>
      </c>
      <c r="BJ66" s="4">
        <v>0</v>
      </c>
      <c r="BK66" s="8">
        <f t="shared" si="18"/>
        <v>0</v>
      </c>
      <c r="BL66" s="4">
        <v>0</v>
      </c>
      <c r="BM66" s="4">
        <v>0</v>
      </c>
      <c r="BN66" s="8">
        <f t="shared" si="19"/>
        <v>0</v>
      </c>
      <c r="BO66" s="4">
        <v>0</v>
      </c>
      <c r="BP66" s="4">
        <v>0</v>
      </c>
      <c r="BQ66" s="8">
        <f t="shared" si="20"/>
        <v>0</v>
      </c>
      <c r="BR66" s="4">
        <v>0</v>
      </c>
      <c r="BS66" s="4">
        <v>0</v>
      </c>
      <c r="BT66" s="8">
        <f t="shared" si="21"/>
        <v>0</v>
      </c>
      <c r="BU66" s="4">
        <v>0</v>
      </c>
      <c r="BV66" s="4">
        <v>0</v>
      </c>
      <c r="BW66" s="8">
        <f t="shared" si="22"/>
        <v>0</v>
      </c>
      <c r="BX66" s="4">
        <v>0</v>
      </c>
      <c r="BY66" s="4">
        <v>0</v>
      </c>
      <c r="BZ66" s="8">
        <f t="shared" si="23"/>
        <v>0</v>
      </c>
      <c r="CA66" s="4">
        <v>0</v>
      </c>
      <c r="CB66" s="4">
        <v>0</v>
      </c>
      <c r="CC66" s="8">
        <f t="shared" si="24"/>
        <v>0</v>
      </c>
      <c r="CD66" s="4">
        <v>0</v>
      </c>
      <c r="CE66" s="4">
        <v>0</v>
      </c>
      <c r="CF66" s="8">
        <f t="shared" si="25"/>
        <v>0</v>
      </c>
      <c r="CG66" s="4">
        <v>0</v>
      </c>
      <c r="CH66" s="4">
        <v>0</v>
      </c>
      <c r="CI66" s="8">
        <f t="shared" si="26"/>
        <v>0</v>
      </c>
      <c r="CJ66" s="4">
        <v>0</v>
      </c>
      <c r="CK66" s="4">
        <v>0</v>
      </c>
      <c r="CL66" s="8">
        <f t="shared" si="27"/>
        <v>0</v>
      </c>
      <c r="CM66" s="4">
        <v>0</v>
      </c>
      <c r="CN66" s="4">
        <v>0</v>
      </c>
      <c r="CO66" s="8">
        <f t="shared" si="28"/>
        <v>0</v>
      </c>
      <c r="CP66" s="4">
        <v>0</v>
      </c>
      <c r="CQ66" s="4">
        <v>0</v>
      </c>
      <c r="CR66" s="8">
        <f t="shared" si="29"/>
        <v>0</v>
      </c>
      <c r="CS66" s="4">
        <v>0</v>
      </c>
      <c r="CT66" s="4">
        <v>0</v>
      </c>
      <c r="CU66" s="8">
        <f t="shared" si="30"/>
        <v>0</v>
      </c>
      <c r="CV66" s="4">
        <v>0</v>
      </c>
      <c r="CW66" s="4">
        <v>0</v>
      </c>
      <c r="CX66" s="8">
        <f t="shared" si="31"/>
        <v>0</v>
      </c>
      <c r="CY66" s="4">
        <v>0</v>
      </c>
      <c r="CZ66" s="4">
        <v>0</v>
      </c>
      <c r="DA66" s="8">
        <f t="shared" si="32"/>
        <v>0</v>
      </c>
      <c r="DB66" s="4">
        <v>0</v>
      </c>
      <c r="DC66" s="4">
        <v>0</v>
      </c>
      <c r="DD66" s="8">
        <f t="shared" si="33"/>
        <v>0</v>
      </c>
      <c r="DE66" s="4">
        <v>0</v>
      </c>
      <c r="DF66" s="4">
        <v>0</v>
      </c>
      <c r="DG66" s="8">
        <f t="shared" si="34"/>
        <v>0</v>
      </c>
      <c r="DH66" s="4">
        <v>0</v>
      </c>
      <c r="DI66" s="4">
        <v>0</v>
      </c>
      <c r="DJ66" s="8">
        <f t="shared" si="35"/>
        <v>0</v>
      </c>
      <c r="DK66" s="4">
        <v>0</v>
      </c>
      <c r="DL66" s="4">
        <v>0</v>
      </c>
      <c r="DM66" s="8">
        <f t="shared" si="36"/>
        <v>0</v>
      </c>
      <c r="DN66" s="4">
        <v>0</v>
      </c>
      <c r="DO66" s="4">
        <v>0</v>
      </c>
      <c r="DP66" s="8">
        <f t="shared" si="37"/>
        <v>0</v>
      </c>
      <c r="DQ66" s="4">
        <v>0</v>
      </c>
      <c r="DR66" s="4">
        <v>0</v>
      </c>
      <c r="DS66" s="8">
        <f t="shared" si="38"/>
        <v>0</v>
      </c>
      <c r="DT66" s="4">
        <v>0</v>
      </c>
      <c r="DU66" s="4">
        <v>0</v>
      </c>
      <c r="DV66" s="8">
        <f t="shared" si="39"/>
        <v>0</v>
      </c>
      <c r="DW66" s="4">
        <v>0</v>
      </c>
      <c r="DX66" s="4">
        <v>0</v>
      </c>
      <c r="DY66" s="8">
        <f t="shared" si="40"/>
        <v>0</v>
      </c>
      <c r="DZ66" s="4">
        <v>0</v>
      </c>
      <c r="EA66" s="4">
        <v>0</v>
      </c>
      <c r="EB66" s="8">
        <f t="shared" si="41"/>
        <v>0</v>
      </c>
      <c r="EC66" s="4">
        <v>0</v>
      </c>
      <c r="ED66" s="4">
        <v>0</v>
      </c>
      <c r="EE66" s="8">
        <f t="shared" si="42"/>
        <v>0</v>
      </c>
      <c r="EF66" s="4">
        <v>0</v>
      </c>
      <c r="EG66" s="4">
        <v>0</v>
      </c>
      <c r="EH66" s="8">
        <f t="shared" si="43"/>
        <v>0</v>
      </c>
      <c r="EI66" s="4">
        <v>0</v>
      </c>
      <c r="EJ66" s="4">
        <v>0</v>
      </c>
      <c r="EK66" s="8">
        <f t="shared" si="44"/>
        <v>0</v>
      </c>
      <c r="EL66" s="4">
        <v>0</v>
      </c>
      <c r="EM66" s="4">
        <v>0</v>
      </c>
      <c r="EN66" s="8">
        <f t="shared" si="45"/>
        <v>0</v>
      </c>
      <c r="EO66" s="4">
        <v>0</v>
      </c>
      <c r="EP66" s="4">
        <v>0</v>
      </c>
      <c r="EQ66" s="8">
        <f t="shared" si="46"/>
        <v>0</v>
      </c>
      <c r="ER66" s="4">
        <v>0</v>
      </c>
      <c r="ES66" s="4">
        <v>0</v>
      </c>
      <c r="ET66" s="8">
        <f t="shared" si="47"/>
        <v>0</v>
      </c>
      <c r="EU66" s="4">
        <v>0</v>
      </c>
      <c r="EV66" s="4">
        <v>0</v>
      </c>
      <c r="EW66" s="8">
        <f t="shared" si="48"/>
        <v>0</v>
      </c>
      <c r="EX66" s="4">
        <v>0</v>
      </c>
      <c r="EY66" s="4">
        <v>0</v>
      </c>
      <c r="EZ66" s="8">
        <f t="shared" si="49"/>
        <v>0</v>
      </c>
      <c r="FA66">
        <v>25.17217134656849</v>
      </c>
    </row>
    <row r="67" spans="1:157" ht="16.899999999999999" customHeight="1" x14ac:dyDescent="0.2">
      <c r="A67" s="2" t="s">
        <v>1051</v>
      </c>
      <c r="B67" s="15">
        <v>11</v>
      </c>
      <c r="C67" s="93" t="s">
        <v>1116</v>
      </c>
      <c r="D67" s="1">
        <v>190</v>
      </c>
      <c r="E67" s="1">
        <v>176</v>
      </c>
      <c r="F67" s="22">
        <f t="shared" ref="F67:F130" si="50">AVERAGE(D67,E67)</f>
        <v>183</v>
      </c>
      <c r="G67" s="19">
        <f t="shared" ref="G67:G130" si="51">PI()*((AVERAGE(D67,E67)/2)^2)/10000</f>
        <v>2.6302199094017147</v>
      </c>
      <c r="H67" s="77"/>
      <c r="I67" s="77"/>
      <c r="J67" s="77"/>
      <c r="K67" s="77"/>
      <c r="L67" s="77"/>
      <c r="M67" s="22">
        <v>28.464792936932017</v>
      </c>
      <c r="N67" s="12">
        <v>12</v>
      </c>
      <c r="O67" s="22">
        <f t="shared" ref="O67:O130" si="52">SUM(R67,U67,X67,AA67,AD67,AG67,AJ67,AM67,AP67,AS67,AV67,AY67,BB67,BE67,BH67,BK67,BN67,BQ67,BT67,BW67,BZ67,CC67,CF67,CI67,CL67,CO67,CR67,CU67,CX67,DA67,DD67,DG67,DJ67,DM67,DP67,DS67,DV67,DY67,EB67,EE67,EH67,EK67,EN67,EQ67,ET67,EW67)</f>
        <v>19.05</v>
      </c>
      <c r="P67" s="3">
        <v>0.9</v>
      </c>
      <c r="Q67" s="4">
        <v>1</v>
      </c>
      <c r="R67" s="8">
        <f t="shared" ref="R67:R130" si="53">((AVERAGE(P67,Q67)))</f>
        <v>0.95</v>
      </c>
      <c r="S67" s="3">
        <v>2.4</v>
      </c>
      <c r="T67" s="4">
        <v>2.2999999999999998</v>
      </c>
      <c r="U67" s="8">
        <f t="shared" ref="U67:U130" si="54">((AVERAGE(S67,T67)))</f>
        <v>2.3499999999999996</v>
      </c>
      <c r="V67" s="4">
        <v>1.9</v>
      </c>
      <c r="W67" s="4">
        <v>1.9</v>
      </c>
      <c r="X67" s="8">
        <f t="shared" ref="X67:X130" si="55">((AVERAGE(V67,W67)))</f>
        <v>1.9</v>
      </c>
      <c r="Y67" s="4">
        <v>1.3</v>
      </c>
      <c r="Z67" s="4">
        <v>1.1000000000000001</v>
      </c>
      <c r="AA67" s="8">
        <f t="shared" ref="AA67:AA130" si="56">((AVERAGE(Y67,Z67)))</f>
        <v>1.2000000000000002</v>
      </c>
      <c r="AB67" s="4">
        <v>3</v>
      </c>
      <c r="AC67" s="4">
        <v>3</v>
      </c>
      <c r="AD67" s="8">
        <f t="shared" ref="AD67:AD130" si="57">((AVERAGE(AB67,AC67)))</f>
        <v>3</v>
      </c>
      <c r="AE67" s="4">
        <v>2.4</v>
      </c>
      <c r="AF67" s="4">
        <v>2.2999999999999998</v>
      </c>
      <c r="AG67" s="8">
        <f t="shared" ref="AG67:AG130" si="58">((AVERAGE(AE67,AF67)))</f>
        <v>2.3499999999999996</v>
      </c>
      <c r="AH67" s="4">
        <v>1.5</v>
      </c>
      <c r="AI67" s="4">
        <v>1.5</v>
      </c>
      <c r="AJ67" s="8">
        <f t="shared" ref="AJ67:AJ130" si="59">((AVERAGE(AH67,AI67)))</f>
        <v>1.5</v>
      </c>
      <c r="AK67" s="4">
        <v>1.6</v>
      </c>
      <c r="AL67" s="4">
        <v>1.7</v>
      </c>
      <c r="AM67" s="8">
        <f t="shared" ref="AM67:AM130" si="60">((AVERAGE(AK67,AL67)))</f>
        <v>1.65</v>
      </c>
      <c r="AN67" s="4">
        <v>1.9</v>
      </c>
      <c r="AO67" s="4">
        <v>1.8</v>
      </c>
      <c r="AP67" s="8">
        <f t="shared" ref="AP67:AP130" si="61">((AVERAGE(AN67,AO67)))</f>
        <v>1.85</v>
      </c>
      <c r="AQ67" s="4">
        <v>0.7</v>
      </c>
      <c r="AR67" s="4">
        <v>0.7</v>
      </c>
      <c r="AS67" s="8">
        <f t="shared" ref="AS67:AS130" si="62">((AVERAGE(AQ67,AR67)))</f>
        <v>0.7</v>
      </c>
      <c r="AT67" s="4">
        <v>1</v>
      </c>
      <c r="AU67" s="4">
        <v>1</v>
      </c>
      <c r="AV67" s="8">
        <f t="shared" ref="AV67:AV130" si="63">((AVERAGE(AT67,AU67)))</f>
        <v>1</v>
      </c>
      <c r="AW67" s="4">
        <v>0.6</v>
      </c>
      <c r="AX67" s="4">
        <v>0.6</v>
      </c>
      <c r="AY67" s="8">
        <f t="shared" ref="AY67:AY130" si="64">((AVERAGE(AW67,AX67)))</f>
        <v>0.6</v>
      </c>
      <c r="AZ67" s="4">
        <v>0</v>
      </c>
      <c r="BA67" s="4">
        <v>0</v>
      </c>
      <c r="BB67" s="8">
        <f t="shared" ref="BB67:BB130" si="65">((AVERAGE(AZ67,BA67)))</f>
        <v>0</v>
      </c>
      <c r="BC67" s="4">
        <v>0</v>
      </c>
      <c r="BD67" s="4">
        <v>0</v>
      </c>
      <c r="BE67" s="8">
        <f t="shared" ref="BE67:BE130" si="66">((AVERAGE(BC67,BD67)))</f>
        <v>0</v>
      </c>
      <c r="BF67" s="4">
        <v>0</v>
      </c>
      <c r="BG67" s="4">
        <v>0</v>
      </c>
      <c r="BH67" s="8">
        <f t="shared" ref="BH67:BH130" si="67">((AVERAGE(BF67,BG67)))</f>
        <v>0</v>
      </c>
      <c r="BI67" s="4">
        <v>0</v>
      </c>
      <c r="BJ67" s="4">
        <v>0</v>
      </c>
      <c r="BK67" s="8">
        <f t="shared" ref="BK67:BK130" si="68">((AVERAGE(BI67,BJ67)))</f>
        <v>0</v>
      </c>
      <c r="BL67" s="4">
        <v>0</v>
      </c>
      <c r="BM67" s="4">
        <v>0</v>
      </c>
      <c r="BN67" s="8">
        <f t="shared" ref="BN67:BN130" si="69">((AVERAGE(BL67,BM67)))</f>
        <v>0</v>
      </c>
      <c r="BO67" s="4">
        <v>0</v>
      </c>
      <c r="BP67" s="4">
        <v>0</v>
      </c>
      <c r="BQ67" s="8">
        <f t="shared" ref="BQ67:BQ130" si="70">((AVERAGE(BO67,BP67)))</f>
        <v>0</v>
      </c>
      <c r="BR67" s="4">
        <v>0</v>
      </c>
      <c r="BS67" s="4">
        <v>0</v>
      </c>
      <c r="BT67" s="8">
        <f t="shared" ref="BT67:BT130" si="71">((AVERAGE(BR67,BS67)))</f>
        <v>0</v>
      </c>
      <c r="BU67" s="4">
        <v>0</v>
      </c>
      <c r="BV67" s="4">
        <v>0</v>
      </c>
      <c r="BW67" s="8">
        <f t="shared" ref="BW67:BW130" si="72">((AVERAGE(BU67,BV67)))</f>
        <v>0</v>
      </c>
      <c r="BX67" s="4">
        <v>0</v>
      </c>
      <c r="BY67" s="4">
        <v>0</v>
      </c>
      <c r="BZ67" s="8">
        <f t="shared" ref="BZ67:BZ130" si="73">((AVERAGE(BX67,BY67)))</f>
        <v>0</v>
      </c>
      <c r="CA67" s="4">
        <v>0</v>
      </c>
      <c r="CB67" s="4">
        <v>0</v>
      </c>
      <c r="CC67" s="8">
        <f t="shared" ref="CC67:CC130" si="74">((AVERAGE(CA67,CB67)))</f>
        <v>0</v>
      </c>
      <c r="CD67" s="4">
        <v>0</v>
      </c>
      <c r="CE67" s="4">
        <v>0</v>
      </c>
      <c r="CF67" s="8">
        <f t="shared" ref="CF67:CF130" si="75">((AVERAGE(CD67,CE67)))</f>
        <v>0</v>
      </c>
      <c r="CG67" s="4">
        <v>0</v>
      </c>
      <c r="CH67" s="4">
        <v>0</v>
      </c>
      <c r="CI67" s="8">
        <f t="shared" ref="CI67:CI130" si="76">((AVERAGE(CG67,CH67)))</f>
        <v>0</v>
      </c>
      <c r="CJ67" s="4">
        <v>0</v>
      </c>
      <c r="CK67" s="4">
        <v>0</v>
      </c>
      <c r="CL67" s="8">
        <f t="shared" ref="CL67:CL130" si="77">((AVERAGE(CJ67,CK67)))</f>
        <v>0</v>
      </c>
      <c r="CM67" s="4">
        <v>0</v>
      </c>
      <c r="CN67" s="4">
        <v>0</v>
      </c>
      <c r="CO67" s="8">
        <f t="shared" ref="CO67:CO130" si="78">((AVERAGE(CM67,CN67)))</f>
        <v>0</v>
      </c>
      <c r="CP67" s="4">
        <v>0</v>
      </c>
      <c r="CQ67" s="4">
        <v>0</v>
      </c>
      <c r="CR67" s="8">
        <f t="shared" ref="CR67:CR130" si="79">((AVERAGE(CP67,CQ67)))</f>
        <v>0</v>
      </c>
      <c r="CS67" s="4">
        <v>0</v>
      </c>
      <c r="CT67" s="4">
        <v>0</v>
      </c>
      <c r="CU67" s="8">
        <f t="shared" ref="CU67:CU130" si="80">((AVERAGE(CS67,CT67)))</f>
        <v>0</v>
      </c>
      <c r="CV67" s="4">
        <v>0</v>
      </c>
      <c r="CW67" s="4">
        <v>0</v>
      </c>
      <c r="CX67" s="8">
        <f t="shared" ref="CX67:CX130" si="81">((AVERAGE(CV67,CW67)))</f>
        <v>0</v>
      </c>
      <c r="CY67" s="4">
        <v>0</v>
      </c>
      <c r="CZ67" s="4">
        <v>0</v>
      </c>
      <c r="DA67" s="8">
        <f t="shared" ref="DA67:DA130" si="82">((AVERAGE(CY67,CZ67)))</f>
        <v>0</v>
      </c>
      <c r="DB67" s="4">
        <v>0</v>
      </c>
      <c r="DC67" s="4">
        <v>0</v>
      </c>
      <c r="DD67" s="8">
        <f t="shared" ref="DD67:DD130" si="83">((AVERAGE(DB67,DC67)))</f>
        <v>0</v>
      </c>
      <c r="DE67" s="4">
        <v>0</v>
      </c>
      <c r="DF67" s="4">
        <v>0</v>
      </c>
      <c r="DG67" s="8">
        <f t="shared" ref="DG67:DG130" si="84">((AVERAGE(DE67,DF67)))</f>
        <v>0</v>
      </c>
      <c r="DH67" s="4">
        <v>0</v>
      </c>
      <c r="DI67" s="4">
        <v>0</v>
      </c>
      <c r="DJ67" s="8">
        <f t="shared" ref="DJ67:DJ130" si="85">((AVERAGE(DH67,DI67)))</f>
        <v>0</v>
      </c>
      <c r="DK67" s="4">
        <v>0</v>
      </c>
      <c r="DL67" s="4">
        <v>0</v>
      </c>
      <c r="DM67" s="8">
        <f t="shared" ref="DM67:DM130" si="86">((AVERAGE(DK67,DL67)))</f>
        <v>0</v>
      </c>
      <c r="DN67" s="4">
        <v>0</v>
      </c>
      <c r="DO67" s="4">
        <v>0</v>
      </c>
      <c r="DP67" s="8">
        <f t="shared" ref="DP67:DP130" si="87">((AVERAGE(DN67,DO67)))</f>
        <v>0</v>
      </c>
      <c r="DQ67" s="4">
        <v>0</v>
      </c>
      <c r="DR67" s="4">
        <v>0</v>
      </c>
      <c r="DS67" s="8">
        <f t="shared" ref="DS67:DS130" si="88">((AVERAGE(DQ67,DR67)))</f>
        <v>0</v>
      </c>
      <c r="DT67" s="4">
        <v>0</v>
      </c>
      <c r="DU67" s="4">
        <v>0</v>
      </c>
      <c r="DV67" s="8">
        <f t="shared" ref="DV67:DV130" si="89">((AVERAGE(DT67,DU67)))</f>
        <v>0</v>
      </c>
      <c r="DW67" s="4">
        <v>0</v>
      </c>
      <c r="DX67" s="4">
        <v>0</v>
      </c>
      <c r="DY67" s="8">
        <f t="shared" ref="DY67:DY130" si="90">((AVERAGE(DW67,DX67)))</f>
        <v>0</v>
      </c>
      <c r="DZ67" s="4">
        <v>0</v>
      </c>
      <c r="EA67" s="4">
        <v>0</v>
      </c>
      <c r="EB67" s="8">
        <f t="shared" ref="EB67:EB130" si="91">((AVERAGE(DZ67,EA67)))</f>
        <v>0</v>
      </c>
      <c r="EC67" s="4">
        <v>0</v>
      </c>
      <c r="ED67" s="4">
        <v>0</v>
      </c>
      <c r="EE67" s="8">
        <f t="shared" ref="EE67:EE130" si="92">((AVERAGE(EC67,ED67)))</f>
        <v>0</v>
      </c>
      <c r="EF67" s="4">
        <v>0</v>
      </c>
      <c r="EG67" s="4">
        <v>0</v>
      </c>
      <c r="EH67" s="8">
        <f t="shared" ref="EH67:EH130" si="93">((AVERAGE(EF67,EG67)))</f>
        <v>0</v>
      </c>
      <c r="EI67" s="4">
        <v>0</v>
      </c>
      <c r="EJ67" s="4">
        <v>0</v>
      </c>
      <c r="EK67" s="8">
        <f t="shared" ref="EK67:EK130" si="94">((AVERAGE(EI67,EJ67)))</f>
        <v>0</v>
      </c>
      <c r="EL67" s="4">
        <v>0</v>
      </c>
      <c r="EM67" s="4">
        <v>0</v>
      </c>
      <c r="EN67" s="8">
        <f t="shared" ref="EN67:EN130" si="95">((AVERAGE(EL67,EM67)))</f>
        <v>0</v>
      </c>
      <c r="EO67" s="4">
        <v>0</v>
      </c>
      <c r="EP67" s="4">
        <v>0</v>
      </c>
      <c r="EQ67" s="8">
        <f t="shared" ref="EQ67:EQ130" si="96">((AVERAGE(EO67,EP67)))</f>
        <v>0</v>
      </c>
      <c r="ER67" s="4">
        <v>0</v>
      </c>
      <c r="ES67" s="4">
        <v>0</v>
      </c>
      <c r="ET67" s="8">
        <f t="shared" ref="ET67:ET130" si="97">((AVERAGE(ER67,ES67)))</f>
        <v>0</v>
      </c>
      <c r="EU67" s="4">
        <v>0</v>
      </c>
      <c r="EV67" s="4">
        <v>0</v>
      </c>
      <c r="EW67" s="8">
        <f t="shared" ref="EW67:EW130" si="98">((AVERAGE(EU67,EV67)))</f>
        <v>0</v>
      </c>
      <c r="EX67" s="4">
        <v>0</v>
      </c>
      <c r="EY67" s="4">
        <v>0</v>
      </c>
      <c r="EZ67" s="8">
        <f t="shared" ref="EZ67:EZ130" si="99">((AVERAGE(EX67,EY67)))</f>
        <v>0</v>
      </c>
      <c r="FA67">
        <v>14.059916544227105</v>
      </c>
    </row>
    <row r="68" spans="1:157" ht="16.899999999999999" customHeight="1" x14ac:dyDescent="0.2">
      <c r="A68" s="1" t="s">
        <v>1046</v>
      </c>
      <c r="B68" s="15">
        <v>12</v>
      </c>
      <c r="C68" s="93" t="s">
        <v>153</v>
      </c>
      <c r="D68" s="1">
        <v>757</v>
      </c>
      <c r="E68" s="1">
        <v>760</v>
      </c>
      <c r="F68" s="22">
        <f t="shared" si="50"/>
        <v>758.5</v>
      </c>
      <c r="G68" s="19">
        <f t="shared" si="51"/>
        <v>45.185703851168761</v>
      </c>
      <c r="H68" s="77"/>
      <c r="I68" s="77"/>
      <c r="J68" s="77"/>
      <c r="K68" s="77"/>
      <c r="L68" s="77"/>
      <c r="M68" s="22">
        <v>804.22219387867653</v>
      </c>
      <c r="N68" s="12">
        <v>10</v>
      </c>
      <c r="O68" s="22">
        <f t="shared" si="52"/>
        <v>96.75</v>
      </c>
      <c r="P68" s="3">
        <v>8.6999999999999993</v>
      </c>
      <c r="Q68" s="4">
        <v>9.6999999999999993</v>
      </c>
      <c r="R68" s="8">
        <f t="shared" si="53"/>
        <v>9.1999999999999993</v>
      </c>
      <c r="S68" s="3">
        <v>6.6</v>
      </c>
      <c r="T68" s="4">
        <v>7.6</v>
      </c>
      <c r="U68" s="8">
        <f t="shared" si="54"/>
        <v>7.1</v>
      </c>
      <c r="V68" s="4">
        <v>10.5</v>
      </c>
      <c r="W68" s="4">
        <v>12.5</v>
      </c>
      <c r="X68" s="8">
        <f t="shared" si="55"/>
        <v>11.5</v>
      </c>
      <c r="Y68" s="4">
        <v>2.4</v>
      </c>
      <c r="Z68" s="4">
        <v>2.4</v>
      </c>
      <c r="AA68" s="8">
        <f t="shared" si="56"/>
        <v>2.4</v>
      </c>
      <c r="AB68" s="4">
        <v>10.7</v>
      </c>
      <c r="AC68" s="4">
        <v>8.4</v>
      </c>
      <c r="AD68" s="8">
        <f t="shared" si="57"/>
        <v>9.5500000000000007</v>
      </c>
      <c r="AE68" s="4">
        <v>8.6</v>
      </c>
      <c r="AF68" s="4">
        <v>12.7</v>
      </c>
      <c r="AG68" s="8">
        <f t="shared" si="58"/>
        <v>10.649999999999999</v>
      </c>
      <c r="AH68" s="4">
        <v>9.6</v>
      </c>
      <c r="AI68" s="4">
        <v>9.1999999999999993</v>
      </c>
      <c r="AJ68" s="8">
        <f t="shared" si="59"/>
        <v>9.3999999999999986</v>
      </c>
      <c r="AK68" s="4">
        <v>14</v>
      </c>
      <c r="AL68" s="4">
        <v>7.9</v>
      </c>
      <c r="AM68" s="8">
        <f t="shared" si="60"/>
        <v>10.95</v>
      </c>
      <c r="AN68" s="4">
        <v>13.3</v>
      </c>
      <c r="AO68" s="4">
        <v>12.9</v>
      </c>
      <c r="AP68" s="8">
        <f t="shared" si="61"/>
        <v>13.100000000000001</v>
      </c>
      <c r="AQ68" s="4">
        <v>15.2</v>
      </c>
      <c r="AR68" s="4">
        <v>10.6</v>
      </c>
      <c r="AS68" s="8">
        <f t="shared" si="62"/>
        <v>12.899999999999999</v>
      </c>
      <c r="AT68" s="4">
        <v>0</v>
      </c>
      <c r="AU68" s="4">
        <v>0</v>
      </c>
      <c r="AV68" s="8">
        <f t="shared" si="63"/>
        <v>0</v>
      </c>
      <c r="AW68" s="4">
        <v>0</v>
      </c>
      <c r="AX68" s="4">
        <v>0</v>
      </c>
      <c r="AY68" s="8">
        <f t="shared" si="64"/>
        <v>0</v>
      </c>
      <c r="AZ68" s="4">
        <v>0</v>
      </c>
      <c r="BA68" s="4">
        <v>0</v>
      </c>
      <c r="BB68" s="8">
        <f t="shared" si="65"/>
        <v>0</v>
      </c>
      <c r="BC68" s="4">
        <v>0</v>
      </c>
      <c r="BD68" s="4">
        <v>0</v>
      </c>
      <c r="BE68" s="8">
        <f t="shared" si="66"/>
        <v>0</v>
      </c>
      <c r="BF68" s="4">
        <v>0</v>
      </c>
      <c r="BG68" s="4">
        <v>0</v>
      </c>
      <c r="BH68" s="8">
        <f t="shared" si="67"/>
        <v>0</v>
      </c>
      <c r="BI68" s="4">
        <v>0</v>
      </c>
      <c r="BJ68" s="4">
        <v>0</v>
      </c>
      <c r="BK68" s="8">
        <f t="shared" si="68"/>
        <v>0</v>
      </c>
      <c r="BL68" s="4">
        <v>0</v>
      </c>
      <c r="BM68" s="4">
        <v>0</v>
      </c>
      <c r="BN68" s="8">
        <f t="shared" si="69"/>
        <v>0</v>
      </c>
      <c r="BO68" s="4">
        <v>0</v>
      </c>
      <c r="BP68" s="4">
        <v>0</v>
      </c>
      <c r="BQ68" s="8">
        <f t="shared" si="70"/>
        <v>0</v>
      </c>
      <c r="BR68" s="4">
        <v>0</v>
      </c>
      <c r="BS68" s="4">
        <v>0</v>
      </c>
      <c r="BT68" s="8">
        <f t="shared" si="71"/>
        <v>0</v>
      </c>
      <c r="BU68" s="4">
        <v>0</v>
      </c>
      <c r="BV68" s="4">
        <v>0</v>
      </c>
      <c r="BW68" s="8">
        <f t="shared" si="72"/>
        <v>0</v>
      </c>
      <c r="BX68" s="4">
        <v>0</v>
      </c>
      <c r="BY68" s="4">
        <v>0</v>
      </c>
      <c r="BZ68" s="8">
        <f t="shared" si="73"/>
        <v>0</v>
      </c>
      <c r="CA68" s="4">
        <v>0</v>
      </c>
      <c r="CB68" s="4">
        <v>0</v>
      </c>
      <c r="CC68" s="8">
        <f t="shared" si="74"/>
        <v>0</v>
      </c>
      <c r="CD68" s="4">
        <v>0</v>
      </c>
      <c r="CE68" s="4">
        <v>0</v>
      </c>
      <c r="CF68" s="8">
        <f t="shared" si="75"/>
        <v>0</v>
      </c>
      <c r="CG68" s="4">
        <v>0</v>
      </c>
      <c r="CH68" s="4">
        <v>0</v>
      </c>
      <c r="CI68" s="8">
        <f t="shared" si="76"/>
        <v>0</v>
      </c>
      <c r="CJ68" s="4">
        <v>0</v>
      </c>
      <c r="CK68" s="4">
        <v>0</v>
      </c>
      <c r="CL68" s="8">
        <f t="shared" si="77"/>
        <v>0</v>
      </c>
      <c r="CM68" s="4">
        <v>0</v>
      </c>
      <c r="CN68" s="4">
        <v>0</v>
      </c>
      <c r="CO68" s="8">
        <f t="shared" si="78"/>
        <v>0</v>
      </c>
      <c r="CP68" s="4">
        <v>0</v>
      </c>
      <c r="CQ68" s="4">
        <v>0</v>
      </c>
      <c r="CR68" s="8">
        <f t="shared" si="79"/>
        <v>0</v>
      </c>
      <c r="CS68" s="4">
        <v>0</v>
      </c>
      <c r="CT68" s="4">
        <v>0</v>
      </c>
      <c r="CU68" s="8">
        <f t="shared" si="80"/>
        <v>0</v>
      </c>
      <c r="CV68" s="4">
        <v>0</v>
      </c>
      <c r="CW68" s="4">
        <v>0</v>
      </c>
      <c r="CX68" s="8">
        <f t="shared" si="81"/>
        <v>0</v>
      </c>
      <c r="CY68" s="4">
        <v>0</v>
      </c>
      <c r="CZ68" s="4">
        <v>0</v>
      </c>
      <c r="DA68" s="8">
        <f t="shared" si="82"/>
        <v>0</v>
      </c>
      <c r="DB68" s="4">
        <v>0</v>
      </c>
      <c r="DC68" s="4">
        <v>0</v>
      </c>
      <c r="DD68" s="8">
        <f t="shared" si="83"/>
        <v>0</v>
      </c>
      <c r="DE68" s="4">
        <v>0</v>
      </c>
      <c r="DF68" s="4">
        <v>0</v>
      </c>
      <c r="DG68" s="8">
        <f t="shared" si="84"/>
        <v>0</v>
      </c>
      <c r="DH68" s="4">
        <v>0</v>
      </c>
      <c r="DI68" s="4">
        <v>0</v>
      </c>
      <c r="DJ68" s="8">
        <f t="shared" si="85"/>
        <v>0</v>
      </c>
      <c r="DK68" s="4">
        <v>0</v>
      </c>
      <c r="DL68" s="4">
        <v>0</v>
      </c>
      <c r="DM68" s="8">
        <f t="shared" si="86"/>
        <v>0</v>
      </c>
      <c r="DN68" s="4">
        <v>0</v>
      </c>
      <c r="DO68" s="4">
        <v>0</v>
      </c>
      <c r="DP68" s="8">
        <f t="shared" si="87"/>
        <v>0</v>
      </c>
      <c r="DQ68" s="4">
        <v>0</v>
      </c>
      <c r="DR68" s="4">
        <v>0</v>
      </c>
      <c r="DS68" s="8">
        <f t="shared" si="88"/>
        <v>0</v>
      </c>
      <c r="DT68" s="4">
        <v>0</v>
      </c>
      <c r="DU68" s="4">
        <v>0</v>
      </c>
      <c r="DV68" s="8">
        <f t="shared" si="89"/>
        <v>0</v>
      </c>
      <c r="DW68" s="4">
        <v>0</v>
      </c>
      <c r="DX68" s="4">
        <v>0</v>
      </c>
      <c r="DY68" s="8">
        <f t="shared" si="90"/>
        <v>0</v>
      </c>
      <c r="DZ68" s="4">
        <v>0</v>
      </c>
      <c r="EA68" s="4">
        <v>0</v>
      </c>
      <c r="EB68" s="8">
        <f t="shared" si="91"/>
        <v>0</v>
      </c>
      <c r="EC68" s="4">
        <v>0</v>
      </c>
      <c r="ED68" s="4">
        <v>0</v>
      </c>
      <c r="EE68" s="8">
        <f t="shared" si="92"/>
        <v>0</v>
      </c>
      <c r="EF68" s="4">
        <v>0</v>
      </c>
      <c r="EG68" s="4">
        <v>0</v>
      </c>
      <c r="EH68" s="8">
        <f t="shared" si="93"/>
        <v>0</v>
      </c>
      <c r="EI68" s="4">
        <v>0</v>
      </c>
      <c r="EJ68" s="4">
        <v>0</v>
      </c>
      <c r="EK68" s="8">
        <f t="shared" si="94"/>
        <v>0</v>
      </c>
      <c r="EL68" s="4">
        <v>0</v>
      </c>
      <c r="EM68" s="4">
        <v>0</v>
      </c>
      <c r="EN68" s="8">
        <f t="shared" si="95"/>
        <v>0</v>
      </c>
      <c r="EO68" s="4">
        <v>0</v>
      </c>
      <c r="EP68" s="4">
        <v>0</v>
      </c>
      <c r="EQ68" s="8">
        <f t="shared" si="96"/>
        <v>0</v>
      </c>
      <c r="ER68" s="4">
        <v>0</v>
      </c>
      <c r="ES68" s="4">
        <v>0</v>
      </c>
      <c r="ET68" s="8">
        <f t="shared" si="97"/>
        <v>0</v>
      </c>
      <c r="EU68" s="4">
        <v>0</v>
      </c>
      <c r="EV68" s="4">
        <v>0</v>
      </c>
      <c r="EW68" s="8">
        <f t="shared" si="98"/>
        <v>0</v>
      </c>
      <c r="EX68" s="4">
        <v>0</v>
      </c>
      <c r="EY68" s="4">
        <v>0</v>
      </c>
      <c r="EZ68" s="8">
        <f t="shared" si="99"/>
        <v>0</v>
      </c>
      <c r="FA68">
        <v>656.2671320172268</v>
      </c>
    </row>
    <row r="69" spans="1:157" ht="16.899999999999999" customHeight="1" x14ac:dyDescent="0.2">
      <c r="A69" s="1" t="s">
        <v>1050</v>
      </c>
      <c r="B69" s="15">
        <v>12</v>
      </c>
      <c r="C69" s="93" t="s">
        <v>1117</v>
      </c>
      <c r="D69" s="1">
        <v>441</v>
      </c>
      <c r="E69" s="1">
        <v>477</v>
      </c>
      <c r="F69" s="22">
        <f t="shared" si="50"/>
        <v>459</v>
      </c>
      <c r="G69" s="19">
        <f t="shared" si="51"/>
        <v>16.546847046273779</v>
      </c>
      <c r="H69" s="77"/>
      <c r="I69" s="77"/>
      <c r="J69" s="77"/>
      <c r="K69" s="77"/>
      <c r="L69" s="77"/>
      <c r="M69" s="22">
        <v>197.72595113071611</v>
      </c>
      <c r="N69" s="12">
        <v>5</v>
      </c>
      <c r="O69" s="22">
        <f t="shared" si="52"/>
        <v>33.65</v>
      </c>
      <c r="P69" s="3">
        <v>8.1999999999999993</v>
      </c>
      <c r="Q69" s="4">
        <v>8.4</v>
      </c>
      <c r="R69" s="8">
        <f t="shared" si="53"/>
        <v>8.3000000000000007</v>
      </c>
      <c r="S69" s="3">
        <v>4.8</v>
      </c>
      <c r="T69" s="4">
        <v>4.8</v>
      </c>
      <c r="U69" s="8">
        <f t="shared" si="54"/>
        <v>4.8</v>
      </c>
      <c r="V69" s="4">
        <v>8.8000000000000007</v>
      </c>
      <c r="W69" s="4">
        <v>6.8</v>
      </c>
      <c r="X69" s="8">
        <f t="shared" si="55"/>
        <v>7.8000000000000007</v>
      </c>
      <c r="Y69" s="4">
        <v>10</v>
      </c>
      <c r="Z69" s="4">
        <v>8.6999999999999993</v>
      </c>
      <c r="AA69" s="8">
        <f t="shared" si="56"/>
        <v>9.35</v>
      </c>
      <c r="AB69" s="4">
        <v>3.4</v>
      </c>
      <c r="AC69" s="4">
        <v>3.4</v>
      </c>
      <c r="AD69" s="8">
        <f t="shared" si="57"/>
        <v>3.4</v>
      </c>
      <c r="AE69" s="4">
        <v>0</v>
      </c>
      <c r="AF69" s="4">
        <v>0</v>
      </c>
      <c r="AG69" s="8">
        <f t="shared" si="58"/>
        <v>0</v>
      </c>
      <c r="AH69" s="4">
        <v>0</v>
      </c>
      <c r="AI69" s="4">
        <v>0</v>
      </c>
      <c r="AJ69" s="8">
        <f t="shared" si="59"/>
        <v>0</v>
      </c>
      <c r="AK69" s="4">
        <v>0</v>
      </c>
      <c r="AL69" s="4">
        <v>0</v>
      </c>
      <c r="AM69" s="8">
        <f t="shared" si="60"/>
        <v>0</v>
      </c>
      <c r="AN69" s="4">
        <v>0</v>
      </c>
      <c r="AO69" s="4">
        <v>0</v>
      </c>
      <c r="AP69" s="8">
        <f t="shared" si="61"/>
        <v>0</v>
      </c>
      <c r="AQ69" s="4">
        <v>0</v>
      </c>
      <c r="AR69" s="4">
        <v>0</v>
      </c>
      <c r="AS69" s="8">
        <f t="shared" si="62"/>
        <v>0</v>
      </c>
      <c r="AT69" s="4">
        <v>0</v>
      </c>
      <c r="AU69" s="4">
        <v>0</v>
      </c>
      <c r="AV69" s="8">
        <f t="shared" si="63"/>
        <v>0</v>
      </c>
      <c r="AW69" s="4">
        <v>0</v>
      </c>
      <c r="AX69" s="4">
        <v>0</v>
      </c>
      <c r="AY69" s="8">
        <f t="shared" si="64"/>
        <v>0</v>
      </c>
      <c r="AZ69" s="4">
        <v>0</v>
      </c>
      <c r="BA69" s="4">
        <v>0</v>
      </c>
      <c r="BB69" s="8">
        <f t="shared" si="65"/>
        <v>0</v>
      </c>
      <c r="BC69" s="4">
        <v>0</v>
      </c>
      <c r="BD69" s="4">
        <v>0</v>
      </c>
      <c r="BE69" s="8">
        <f t="shared" si="66"/>
        <v>0</v>
      </c>
      <c r="BF69" s="4">
        <v>0</v>
      </c>
      <c r="BG69" s="4">
        <v>0</v>
      </c>
      <c r="BH69" s="8">
        <f t="shared" si="67"/>
        <v>0</v>
      </c>
      <c r="BI69" s="4">
        <v>0</v>
      </c>
      <c r="BJ69" s="4">
        <v>0</v>
      </c>
      <c r="BK69" s="8">
        <f t="shared" si="68"/>
        <v>0</v>
      </c>
      <c r="BL69" s="4">
        <v>0</v>
      </c>
      <c r="BM69" s="4">
        <v>0</v>
      </c>
      <c r="BN69" s="8">
        <f t="shared" si="69"/>
        <v>0</v>
      </c>
      <c r="BO69" s="4">
        <v>0</v>
      </c>
      <c r="BP69" s="4">
        <v>0</v>
      </c>
      <c r="BQ69" s="8">
        <f t="shared" si="70"/>
        <v>0</v>
      </c>
      <c r="BR69" s="4">
        <v>0</v>
      </c>
      <c r="BS69" s="4">
        <v>0</v>
      </c>
      <c r="BT69" s="8">
        <f t="shared" si="71"/>
        <v>0</v>
      </c>
      <c r="BU69" s="4">
        <v>0</v>
      </c>
      <c r="BV69" s="4">
        <v>0</v>
      </c>
      <c r="BW69" s="8">
        <f t="shared" si="72"/>
        <v>0</v>
      </c>
      <c r="BX69" s="4">
        <v>0</v>
      </c>
      <c r="BY69" s="4">
        <v>0</v>
      </c>
      <c r="BZ69" s="8">
        <f t="shared" si="73"/>
        <v>0</v>
      </c>
      <c r="CA69" s="4">
        <v>0</v>
      </c>
      <c r="CB69" s="4">
        <v>0</v>
      </c>
      <c r="CC69" s="8">
        <f t="shared" si="74"/>
        <v>0</v>
      </c>
      <c r="CD69" s="4">
        <v>0</v>
      </c>
      <c r="CE69" s="4">
        <v>0</v>
      </c>
      <c r="CF69" s="8">
        <f t="shared" si="75"/>
        <v>0</v>
      </c>
      <c r="CG69" s="4">
        <v>0</v>
      </c>
      <c r="CH69" s="4">
        <v>0</v>
      </c>
      <c r="CI69" s="8">
        <f t="shared" si="76"/>
        <v>0</v>
      </c>
      <c r="CJ69" s="4">
        <v>0</v>
      </c>
      <c r="CK69" s="4">
        <v>0</v>
      </c>
      <c r="CL69" s="8">
        <f t="shared" si="77"/>
        <v>0</v>
      </c>
      <c r="CM69" s="4">
        <v>0</v>
      </c>
      <c r="CN69" s="4">
        <v>0</v>
      </c>
      <c r="CO69" s="8">
        <f t="shared" si="78"/>
        <v>0</v>
      </c>
      <c r="CP69" s="4">
        <v>0</v>
      </c>
      <c r="CQ69" s="4">
        <v>0</v>
      </c>
      <c r="CR69" s="8">
        <f t="shared" si="79"/>
        <v>0</v>
      </c>
      <c r="CS69" s="4">
        <v>0</v>
      </c>
      <c r="CT69" s="4">
        <v>0</v>
      </c>
      <c r="CU69" s="8">
        <f t="shared" si="80"/>
        <v>0</v>
      </c>
      <c r="CV69" s="4">
        <v>0</v>
      </c>
      <c r="CW69" s="4">
        <v>0</v>
      </c>
      <c r="CX69" s="8">
        <f t="shared" si="81"/>
        <v>0</v>
      </c>
      <c r="CY69" s="4">
        <v>0</v>
      </c>
      <c r="CZ69" s="4">
        <v>0</v>
      </c>
      <c r="DA69" s="8">
        <f t="shared" si="82"/>
        <v>0</v>
      </c>
      <c r="DB69" s="4">
        <v>0</v>
      </c>
      <c r="DC69" s="4">
        <v>0</v>
      </c>
      <c r="DD69" s="8">
        <f t="shared" si="83"/>
        <v>0</v>
      </c>
      <c r="DE69" s="4">
        <v>0</v>
      </c>
      <c r="DF69" s="4">
        <v>0</v>
      </c>
      <c r="DG69" s="8">
        <f t="shared" si="84"/>
        <v>0</v>
      </c>
      <c r="DH69" s="4">
        <v>0</v>
      </c>
      <c r="DI69" s="4">
        <v>0</v>
      </c>
      <c r="DJ69" s="8">
        <f t="shared" si="85"/>
        <v>0</v>
      </c>
      <c r="DK69" s="4">
        <v>0</v>
      </c>
      <c r="DL69" s="4">
        <v>0</v>
      </c>
      <c r="DM69" s="8">
        <f t="shared" si="86"/>
        <v>0</v>
      </c>
      <c r="DN69" s="4">
        <v>0</v>
      </c>
      <c r="DO69" s="4">
        <v>0</v>
      </c>
      <c r="DP69" s="8">
        <f t="shared" si="87"/>
        <v>0</v>
      </c>
      <c r="DQ69" s="4">
        <v>0</v>
      </c>
      <c r="DR69" s="4">
        <v>0</v>
      </c>
      <c r="DS69" s="8">
        <f t="shared" si="88"/>
        <v>0</v>
      </c>
      <c r="DT69" s="4">
        <v>0</v>
      </c>
      <c r="DU69" s="4">
        <v>0</v>
      </c>
      <c r="DV69" s="8">
        <f t="shared" si="89"/>
        <v>0</v>
      </c>
      <c r="DW69" s="4">
        <v>0</v>
      </c>
      <c r="DX69" s="4">
        <v>0</v>
      </c>
      <c r="DY69" s="8">
        <f t="shared" si="90"/>
        <v>0</v>
      </c>
      <c r="DZ69" s="4">
        <v>0</v>
      </c>
      <c r="EA69" s="4">
        <v>0</v>
      </c>
      <c r="EB69" s="8">
        <f t="shared" si="91"/>
        <v>0</v>
      </c>
      <c r="EC69" s="4">
        <v>0</v>
      </c>
      <c r="ED69" s="4">
        <v>0</v>
      </c>
      <c r="EE69" s="8">
        <f t="shared" si="92"/>
        <v>0</v>
      </c>
      <c r="EF69" s="4">
        <v>0</v>
      </c>
      <c r="EG69" s="4">
        <v>0</v>
      </c>
      <c r="EH69" s="8">
        <f t="shared" si="93"/>
        <v>0</v>
      </c>
      <c r="EI69" s="4">
        <v>0</v>
      </c>
      <c r="EJ69" s="4">
        <v>0</v>
      </c>
      <c r="EK69" s="8">
        <f t="shared" si="94"/>
        <v>0</v>
      </c>
      <c r="EL69" s="4">
        <v>0</v>
      </c>
      <c r="EM69" s="4">
        <v>0</v>
      </c>
      <c r="EN69" s="8">
        <f t="shared" si="95"/>
        <v>0</v>
      </c>
      <c r="EO69" s="4">
        <v>0</v>
      </c>
      <c r="EP69" s="4">
        <v>0</v>
      </c>
      <c r="EQ69" s="8">
        <f t="shared" si="96"/>
        <v>0</v>
      </c>
      <c r="ER69" s="4">
        <v>0</v>
      </c>
      <c r="ES69" s="4">
        <v>0</v>
      </c>
      <c r="ET69" s="8">
        <f t="shared" si="97"/>
        <v>0</v>
      </c>
      <c r="EU69" s="4">
        <v>0</v>
      </c>
      <c r="EV69" s="4">
        <v>0</v>
      </c>
      <c r="EW69" s="8">
        <f t="shared" si="98"/>
        <v>0</v>
      </c>
      <c r="EX69" s="4">
        <v>0</v>
      </c>
      <c r="EY69" s="4">
        <v>0</v>
      </c>
      <c r="EZ69" s="8">
        <f t="shared" si="99"/>
        <v>0</v>
      </c>
      <c r="FA69">
        <v>93.992749116120848</v>
      </c>
    </row>
    <row r="70" spans="1:157" ht="16.899999999999999" customHeight="1" x14ac:dyDescent="0.2">
      <c r="A70" s="1" t="s">
        <v>1049</v>
      </c>
      <c r="B70" s="15">
        <v>12</v>
      </c>
      <c r="C70" s="93" t="s">
        <v>1118</v>
      </c>
      <c r="D70" s="1">
        <v>101</v>
      </c>
      <c r="E70" s="1">
        <v>52</v>
      </c>
      <c r="F70" s="22">
        <f t="shared" si="50"/>
        <v>76.5</v>
      </c>
      <c r="G70" s="19">
        <f t="shared" si="51"/>
        <v>0.45963464017427169</v>
      </c>
      <c r="H70" s="77"/>
      <c r="I70" s="77"/>
      <c r="J70" s="77"/>
      <c r="K70" s="77"/>
      <c r="L70" s="77"/>
      <c r="M70" s="22">
        <v>1.4470961160597984</v>
      </c>
      <c r="N70" s="12">
        <v>8</v>
      </c>
      <c r="O70" s="22">
        <f t="shared" si="52"/>
        <v>3.3499999999999996</v>
      </c>
      <c r="P70" s="3">
        <v>0.3</v>
      </c>
      <c r="Q70" s="4">
        <v>0.3</v>
      </c>
      <c r="R70" s="8">
        <f t="shared" si="53"/>
        <v>0.3</v>
      </c>
      <c r="S70" s="3">
        <v>0.2</v>
      </c>
      <c r="T70" s="4">
        <v>0.2</v>
      </c>
      <c r="U70" s="8">
        <f t="shared" si="54"/>
        <v>0.2</v>
      </c>
      <c r="V70" s="4">
        <v>0.1</v>
      </c>
      <c r="W70" s="4">
        <v>0.1</v>
      </c>
      <c r="X70" s="8">
        <f t="shared" si="55"/>
        <v>0.1</v>
      </c>
      <c r="Y70" s="4">
        <v>0.7</v>
      </c>
      <c r="Z70" s="4">
        <v>0.7</v>
      </c>
      <c r="AA70" s="8">
        <f t="shared" si="56"/>
        <v>0.7</v>
      </c>
      <c r="AB70" s="4">
        <v>0.8</v>
      </c>
      <c r="AC70" s="4">
        <v>0.8</v>
      </c>
      <c r="AD70" s="8">
        <f t="shared" si="57"/>
        <v>0.8</v>
      </c>
      <c r="AE70" s="4">
        <v>0.6</v>
      </c>
      <c r="AF70" s="4">
        <v>0.6</v>
      </c>
      <c r="AG70" s="8">
        <f t="shared" si="58"/>
        <v>0.6</v>
      </c>
      <c r="AH70" s="4">
        <v>0.3</v>
      </c>
      <c r="AI70" s="4">
        <v>0.3</v>
      </c>
      <c r="AJ70" s="8">
        <f t="shared" si="59"/>
        <v>0.3</v>
      </c>
      <c r="AK70" s="4">
        <v>0.3</v>
      </c>
      <c r="AL70" s="4">
        <v>0.4</v>
      </c>
      <c r="AM70" s="8">
        <f t="shared" si="60"/>
        <v>0.35</v>
      </c>
      <c r="AN70" s="4">
        <v>0</v>
      </c>
      <c r="AO70" s="4">
        <v>0</v>
      </c>
      <c r="AP70" s="8">
        <f t="shared" si="61"/>
        <v>0</v>
      </c>
      <c r="AQ70" s="4">
        <v>0</v>
      </c>
      <c r="AR70" s="4">
        <v>0</v>
      </c>
      <c r="AS70" s="8">
        <f t="shared" si="62"/>
        <v>0</v>
      </c>
      <c r="AT70" s="4">
        <v>0</v>
      </c>
      <c r="AU70" s="4">
        <v>0</v>
      </c>
      <c r="AV70" s="8">
        <f t="shared" si="63"/>
        <v>0</v>
      </c>
      <c r="AW70" s="4">
        <v>0</v>
      </c>
      <c r="AX70" s="4">
        <v>0</v>
      </c>
      <c r="AY70" s="8">
        <f t="shared" si="64"/>
        <v>0</v>
      </c>
      <c r="AZ70" s="4">
        <v>0</v>
      </c>
      <c r="BA70" s="4">
        <v>0</v>
      </c>
      <c r="BB70" s="8">
        <f t="shared" si="65"/>
        <v>0</v>
      </c>
      <c r="BC70" s="4">
        <v>0</v>
      </c>
      <c r="BD70" s="4">
        <v>0</v>
      </c>
      <c r="BE70" s="8">
        <f t="shared" si="66"/>
        <v>0</v>
      </c>
      <c r="BF70" s="4">
        <v>0</v>
      </c>
      <c r="BG70" s="4">
        <v>0</v>
      </c>
      <c r="BH70" s="8">
        <f t="shared" si="67"/>
        <v>0</v>
      </c>
      <c r="BI70" s="4">
        <v>0</v>
      </c>
      <c r="BJ70" s="4">
        <v>0</v>
      </c>
      <c r="BK70" s="8">
        <f t="shared" si="68"/>
        <v>0</v>
      </c>
      <c r="BL70" s="4">
        <v>0</v>
      </c>
      <c r="BM70" s="4">
        <v>0</v>
      </c>
      <c r="BN70" s="8">
        <f t="shared" si="69"/>
        <v>0</v>
      </c>
      <c r="BO70" s="4">
        <v>0</v>
      </c>
      <c r="BP70" s="4">
        <v>0</v>
      </c>
      <c r="BQ70" s="8">
        <f t="shared" si="70"/>
        <v>0</v>
      </c>
      <c r="BR70" s="4">
        <v>0</v>
      </c>
      <c r="BS70" s="4">
        <v>0</v>
      </c>
      <c r="BT70" s="8">
        <f t="shared" si="71"/>
        <v>0</v>
      </c>
      <c r="BU70" s="4">
        <v>0</v>
      </c>
      <c r="BV70" s="4">
        <v>0</v>
      </c>
      <c r="BW70" s="8">
        <f t="shared" si="72"/>
        <v>0</v>
      </c>
      <c r="BX70" s="4">
        <v>0</v>
      </c>
      <c r="BY70" s="4">
        <v>0</v>
      </c>
      <c r="BZ70" s="8">
        <f t="shared" si="73"/>
        <v>0</v>
      </c>
      <c r="CA70" s="4">
        <v>0</v>
      </c>
      <c r="CB70" s="4">
        <v>0</v>
      </c>
      <c r="CC70" s="8">
        <f t="shared" si="74"/>
        <v>0</v>
      </c>
      <c r="CD70" s="4">
        <v>0</v>
      </c>
      <c r="CE70" s="4">
        <v>0</v>
      </c>
      <c r="CF70" s="8">
        <f t="shared" si="75"/>
        <v>0</v>
      </c>
      <c r="CG70" s="4">
        <v>0</v>
      </c>
      <c r="CH70" s="4">
        <v>0</v>
      </c>
      <c r="CI70" s="8">
        <f t="shared" si="76"/>
        <v>0</v>
      </c>
      <c r="CJ70" s="4">
        <v>0</v>
      </c>
      <c r="CK70" s="4">
        <v>0</v>
      </c>
      <c r="CL70" s="8">
        <f t="shared" si="77"/>
        <v>0</v>
      </c>
      <c r="CM70" s="4">
        <v>0</v>
      </c>
      <c r="CN70" s="4">
        <v>0</v>
      </c>
      <c r="CO70" s="8">
        <f t="shared" si="78"/>
        <v>0</v>
      </c>
      <c r="CP70" s="4">
        <v>0</v>
      </c>
      <c r="CQ70" s="4">
        <v>0</v>
      </c>
      <c r="CR70" s="8">
        <f t="shared" si="79"/>
        <v>0</v>
      </c>
      <c r="CS70" s="4">
        <v>0</v>
      </c>
      <c r="CT70" s="4">
        <v>0</v>
      </c>
      <c r="CU70" s="8">
        <f t="shared" si="80"/>
        <v>0</v>
      </c>
      <c r="CV70" s="4">
        <v>0</v>
      </c>
      <c r="CW70" s="4">
        <v>0</v>
      </c>
      <c r="CX70" s="8">
        <f t="shared" si="81"/>
        <v>0</v>
      </c>
      <c r="CY70" s="4">
        <v>0</v>
      </c>
      <c r="CZ70" s="4">
        <v>0</v>
      </c>
      <c r="DA70" s="8">
        <f t="shared" si="82"/>
        <v>0</v>
      </c>
      <c r="DB70" s="4">
        <v>0</v>
      </c>
      <c r="DC70" s="4">
        <v>0</v>
      </c>
      <c r="DD70" s="8">
        <f t="shared" si="83"/>
        <v>0</v>
      </c>
      <c r="DE70" s="4">
        <v>0</v>
      </c>
      <c r="DF70" s="4">
        <v>0</v>
      </c>
      <c r="DG70" s="8">
        <f t="shared" si="84"/>
        <v>0</v>
      </c>
      <c r="DH70" s="4">
        <v>0</v>
      </c>
      <c r="DI70" s="4">
        <v>0</v>
      </c>
      <c r="DJ70" s="8">
        <f t="shared" si="85"/>
        <v>0</v>
      </c>
      <c r="DK70" s="4">
        <v>0</v>
      </c>
      <c r="DL70" s="4">
        <v>0</v>
      </c>
      <c r="DM70" s="8">
        <f t="shared" si="86"/>
        <v>0</v>
      </c>
      <c r="DN70" s="4">
        <v>0</v>
      </c>
      <c r="DO70" s="4">
        <v>0</v>
      </c>
      <c r="DP70" s="8">
        <f t="shared" si="87"/>
        <v>0</v>
      </c>
      <c r="DQ70" s="4">
        <v>0</v>
      </c>
      <c r="DR70" s="4">
        <v>0</v>
      </c>
      <c r="DS70" s="8">
        <f t="shared" si="88"/>
        <v>0</v>
      </c>
      <c r="DT70" s="4">
        <v>0</v>
      </c>
      <c r="DU70" s="4">
        <v>0</v>
      </c>
      <c r="DV70" s="8">
        <f t="shared" si="89"/>
        <v>0</v>
      </c>
      <c r="DW70" s="4">
        <v>0</v>
      </c>
      <c r="DX70" s="4">
        <v>0</v>
      </c>
      <c r="DY70" s="8">
        <f t="shared" si="90"/>
        <v>0</v>
      </c>
      <c r="DZ70" s="4">
        <v>0</v>
      </c>
      <c r="EA70" s="4">
        <v>0</v>
      </c>
      <c r="EB70" s="8">
        <f t="shared" si="91"/>
        <v>0</v>
      </c>
      <c r="EC70" s="4">
        <v>0</v>
      </c>
      <c r="ED70" s="4">
        <v>0</v>
      </c>
      <c r="EE70" s="8">
        <f t="shared" si="92"/>
        <v>0</v>
      </c>
      <c r="EF70" s="4">
        <v>0</v>
      </c>
      <c r="EG70" s="4">
        <v>0</v>
      </c>
      <c r="EH70" s="8">
        <f t="shared" si="93"/>
        <v>0</v>
      </c>
      <c r="EI70" s="4">
        <v>0</v>
      </c>
      <c r="EJ70" s="4">
        <v>0</v>
      </c>
      <c r="EK70" s="8">
        <f t="shared" si="94"/>
        <v>0</v>
      </c>
      <c r="EL70" s="4">
        <v>0</v>
      </c>
      <c r="EM70" s="4">
        <v>0</v>
      </c>
      <c r="EN70" s="8">
        <f t="shared" si="95"/>
        <v>0</v>
      </c>
      <c r="EO70" s="4">
        <v>0</v>
      </c>
      <c r="EP70" s="4">
        <v>0</v>
      </c>
      <c r="EQ70" s="8">
        <f t="shared" si="96"/>
        <v>0</v>
      </c>
      <c r="ER70" s="4">
        <v>0</v>
      </c>
      <c r="ES70" s="4">
        <v>0</v>
      </c>
      <c r="ET70" s="8">
        <f t="shared" si="97"/>
        <v>0</v>
      </c>
      <c r="EU70" s="4">
        <v>0</v>
      </c>
      <c r="EV70" s="4">
        <v>0</v>
      </c>
      <c r="EW70" s="8">
        <f t="shared" si="98"/>
        <v>0</v>
      </c>
      <c r="EX70" s="4">
        <v>0</v>
      </c>
      <c r="EY70" s="4">
        <v>0</v>
      </c>
      <c r="EZ70" s="8">
        <f t="shared" si="99"/>
        <v>0</v>
      </c>
      <c r="FA70">
        <v>0.28855266206987989</v>
      </c>
    </row>
    <row r="71" spans="1:157" ht="16.899999999999999" customHeight="1" x14ac:dyDescent="0.2">
      <c r="A71" s="1" t="s">
        <v>1048</v>
      </c>
      <c r="B71" s="15">
        <v>12</v>
      </c>
      <c r="C71" s="93" t="s">
        <v>1119</v>
      </c>
      <c r="D71" s="1">
        <v>143</v>
      </c>
      <c r="E71" s="1">
        <v>99</v>
      </c>
      <c r="F71" s="22">
        <f t="shared" si="50"/>
        <v>121</v>
      </c>
      <c r="G71" s="19">
        <f t="shared" si="51"/>
        <v>1.1499014510302041</v>
      </c>
      <c r="H71" s="77"/>
      <c r="I71" s="77"/>
      <c r="J71" s="77"/>
      <c r="K71" s="77"/>
      <c r="L71" s="77"/>
      <c r="M71" s="22">
        <v>18.187857968876408</v>
      </c>
      <c r="N71" s="12">
        <v>9</v>
      </c>
      <c r="O71" s="22">
        <f t="shared" si="52"/>
        <v>13.65</v>
      </c>
      <c r="P71" s="3">
        <v>2.2999999999999998</v>
      </c>
      <c r="Q71" s="4">
        <v>2.2000000000000002</v>
      </c>
      <c r="R71" s="8">
        <f t="shared" si="53"/>
        <v>2.25</v>
      </c>
      <c r="S71" s="3">
        <v>1.5</v>
      </c>
      <c r="T71" s="4">
        <v>1.5</v>
      </c>
      <c r="U71" s="8">
        <f t="shared" si="54"/>
        <v>1.5</v>
      </c>
      <c r="V71" s="4">
        <v>0.7</v>
      </c>
      <c r="W71" s="4">
        <v>0.7</v>
      </c>
      <c r="X71" s="8">
        <f t="shared" si="55"/>
        <v>0.7</v>
      </c>
      <c r="Y71" s="4">
        <v>1.8</v>
      </c>
      <c r="Z71" s="4">
        <v>1.7</v>
      </c>
      <c r="AA71" s="8">
        <f t="shared" si="56"/>
        <v>1.75</v>
      </c>
      <c r="AB71" s="4">
        <v>1.8</v>
      </c>
      <c r="AC71" s="4">
        <v>1.8</v>
      </c>
      <c r="AD71" s="8">
        <f t="shared" si="57"/>
        <v>1.8</v>
      </c>
      <c r="AE71" s="4">
        <v>1.9</v>
      </c>
      <c r="AF71" s="4">
        <v>1.9</v>
      </c>
      <c r="AG71" s="8">
        <f t="shared" si="58"/>
        <v>1.9</v>
      </c>
      <c r="AH71" s="4">
        <v>1</v>
      </c>
      <c r="AI71" s="4">
        <v>1</v>
      </c>
      <c r="AJ71" s="8">
        <f t="shared" si="59"/>
        <v>1</v>
      </c>
      <c r="AK71" s="4">
        <v>0.8</v>
      </c>
      <c r="AL71" s="4">
        <v>0.8</v>
      </c>
      <c r="AM71" s="8">
        <f t="shared" si="60"/>
        <v>0.8</v>
      </c>
      <c r="AN71" s="4">
        <v>2</v>
      </c>
      <c r="AO71" s="4">
        <v>1.9</v>
      </c>
      <c r="AP71" s="8">
        <f t="shared" si="61"/>
        <v>1.95</v>
      </c>
      <c r="AQ71" s="4">
        <v>0</v>
      </c>
      <c r="AR71" s="4">
        <v>0</v>
      </c>
      <c r="AS71" s="8">
        <f t="shared" si="62"/>
        <v>0</v>
      </c>
      <c r="AT71" s="4">
        <v>0</v>
      </c>
      <c r="AU71" s="4">
        <v>0</v>
      </c>
      <c r="AV71" s="8">
        <f t="shared" si="63"/>
        <v>0</v>
      </c>
      <c r="AW71" s="4">
        <v>0</v>
      </c>
      <c r="AX71" s="4">
        <v>0</v>
      </c>
      <c r="AY71" s="8">
        <f t="shared" si="64"/>
        <v>0</v>
      </c>
      <c r="AZ71" s="4">
        <v>0</v>
      </c>
      <c r="BA71" s="4">
        <v>0</v>
      </c>
      <c r="BB71" s="8">
        <f t="shared" si="65"/>
        <v>0</v>
      </c>
      <c r="BC71" s="4">
        <v>0</v>
      </c>
      <c r="BD71" s="4">
        <v>0</v>
      </c>
      <c r="BE71" s="8">
        <f t="shared" si="66"/>
        <v>0</v>
      </c>
      <c r="BF71" s="4">
        <v>0</v>
      </c>
      <c r="BG71" s="4">
        <v>0</v>
      </c>
      <c r="BH71" s="8">
        <f t="shared" si="67"/>
        <v>0</v>
      </c>
      <c r="BI71" s="4">
        <v>0</v>
      </c>
      <c r="BJ71" s="4">
        <v>0</v>
      </c>
      <c r="BK71" s="8">
        <f t="shared" si="68"/>
        <v>0</v>
      </c>
      <c r="BL71" s="4">
        <v>0</v>
      </c>
      <c r="BM71" s="4">
        <v>0</v>
      </c>
      <c r="BN71" s="8">
        <f t="shared" si="69"/>
        <v>0</v>
      </c>
      <c r="BO71" s="4">
        <v>0</v>
      </c>
      <c r="BP71" s="4">
        <v>0</v>
      </c>
      <c r="BQ71" s="8">
        <f t="shared" si="70"/>
        <v>0</v>
      </c>
      <c r="BR71" s="4">
        <v>0</v>
      </c>
      <c r="BS71" s="4">
        <v>0</v>
      </c>
      <c r="BT71" s="8">
        <f t="shared" si="71"/>
        <v>0</v>
      </c>
      <c r="BU71" s="4">
        <v>0</v>
      </c>
      <c r="BV71" s="4">
        <v>0</v>
      </c>
      <c r="BW71" s="8">
        <f t="shared" si="72"/>
        <v>0</v>
      </c>
      <c r="BX71" s="4">
        <v>0</v>
      </c>
      <c r="BY71" s="4">
        <v>0</v>
      </c>
      <c r="BZ71" s="8">
        <f t="shared" si="73"/>
        <v>0</v>
      </c>
      <c r="CA71" s="4">
        <v>0</v>
      </c>
      <c r="CB71" s="4">
        <v>0</v>
      </c>
      <c r="CC71" s="8">
        <f t="shared" si="74"/>
        <v>0</v>
      </c>
      <c r="CD71" s="4">
        <v>0</v>
      </c>
      <c r="CE71" s="4">
        <v>0</v>
      </c>
      <c r="CF71" s="8">
        <f t="shared" si="75"/>
        <v>0</v>
      </c>
      <c r="CG71" s="4">
        <v>0</v>
      </c>
      <c r="CH71" s="4">
        <v>0</v>
      </c>
      <c r="CI71" s="8">
        <f t="shared" si="76"/>
        <v>0</v>
      </c>
      <c r="CJ71" s="4">
        <v>0</v>
      </c>
      <c r="CK71" s="4">
        <v>0</v>
      </c>
      <c r="CL71" s="8">
        <f t="shared" si="77"/>
        <v>0</v>
      </c>
      <c r="CM71" s="4">
        <v>0</v>
      </c>
      <c r="CN71" s="4">
        <v>0</v>
      </c>
      <c r="CO71" s="8">
        <f t="shared" si="78"/>
        <v>0</v>
      </c>
      <c r="CP71" s="4">
        <v>0</v>
      </c>
      <c r="CQ71" s="4">
        <v>0</v>
      </c>
      <c r="CR71" s="8">
        <f t="shared" si="79"/>
        <v>0</v>
      </c>
      <c r="CS71" s="4">
        <v>0</v>
      </c>
      <c r="CT71" s="4">
        <v>0</v>
      </c>
      <c r="CU71" s="8">
        <f t="shared" si="80"/>
        <v>0</v>
      </c>
      <c r="CV71" s="4">
        <v>0</v>
      </c>
      <c r="CW71" s="4">
        <v>0</v>
      </c>
      <c r="CX71" s="8">
        <f t="shared" si="81"/>
        <v>0</v>
      </c>
      <c r="CY71" s="4">
        <v>0</v>
      </c>
      <c r="CZ71" s="4">
        <v>0</v>
      </c>
      <c r="DA71" s="8">
        <f t="shared" si="82"/>
        <v>0</v>
      </c>
      <c r="DB71" s="4">
        <v>0</v>
      </c>
      <c r="DC71" s="4">
        <v>0</v>
      </c>
      <c r="DD71" s="8">
        <f t="shared" si="83"/>
        <v>0</v>
      </c>
      <c r="DE71" s="4">
        <v>0</v>
      </c>
      <c r="DF71" s="4">
        <v>0</v>
      </c>
      <c r="DG71" s="8">
        <f t="shared" si="84"/>
        <v>0</v>
      </c>
      <c r="DH71" s="4">
        <v>0</v>
      </c>
      <c r="DI71" s="4">
        <v>0</v>
      </c>
      <c r="DJ71" s="8">
        <f t="shared" si="85"/>
        <v>0</v>
      </c>
      <c r="DK71" s="4">
        <v>0</v>
      </c>
      <c r="DL71" s="4">
        <v>0</v>
      </c>
      <c r="DM71" s="8">
        <f t="shared" si="86"/>
        <v>0</v>
      </c>
      <c r="DN71" s="4">
        <v>0</v>
      </c>
      <c r="DO71" s="4">
        <v>0</v>
      </c>
      <c r="DP71" s="8">
        <f t="shared" si="87"/>
        <v>0</v>
      </c>
      <c r="DQ71" s="4">
        <v>0</v>
      </c>
      <c r="DR71" s="4">
        <v>0</v>
      </c>
      <c r="DS71" s="8">
        <f t="shared" si="88"/>
        <v>0</v>
      </c>
      <c r="DT71" s="4">
        <v>0</v>
      </c>
      <c r="DU71" s="4">
        <v>0</v>
      </c>
      <c r="DV71" s="8">
        <f t="shared" si="89"/>
        <v>0</v>
      </c>
      <c r="DW71" s="4">
        <v>0</v>
      </c>
      <c r="DX71" s="4">
        <v>0</v>
      </c>
      <c r="DY71" s="8">
        <f t="shared" si="90"/>
        <v>0</v>
      </c>
      <c r="DZ71" s="4">
        <v>0</v>
      </c>
      <c r="EA71" s="4">
        <v>0</v>
      </c>
      <c r="EB71" s="8">
        <f t="shared" si="91"/>
        <v>0</v>
      </c>
      <c r="EC71" s="4">
        <v>0</v>
      </c>
      <c r="ED71" s="4">
        <v>0</v>
      </c>
      <c r="EE71" s="8">
        <f t="shared" si="92"/>
        <v>0</v>
      </c>
      <c r="EF71" s="4">
        <v>0</v>
      </c>
      <c r="EG71" s="4">
        <v>0</v>
      </c>
      <c r="EH71" s="8">
        <f t="shared" si="93"/>
        <v>0</v>
      </c>
      <c r="EI71" s="4">
        <v>0</v>
      </c>
      <c r="EJ71" s="4">
        <v>0</v>
      </c>
      <c r="EK71" s="8">
        <f t="shared" si="94"/>
        <v>0</v>
      </c>
      <c r="EL71" s="4">
        <v>0</v>
      </c>
      <c r="EM71" s="4">
        <v>0</v>
      </c>
      <c r="EN71" s="8">
        <f t="shared" si="95"/>
        <v>0</v>
      </c>
      <c r="EO71" s="4">
        <v>0</v>
      </c>
      <c r="EP71" s="4">
        <v>0</v>
      </c>
      <c r="EQ71" s="8">
        <f t="shared" si="96"/>
        <v>0</v>
      </c>
      <c r="ER71" s="4">
        <v>0</v>
      </c>
      <c r="ES71" s="4">
        <v>0</v>
      </c>
      <c r="ET71" s="8">
        <f t="shared" si="97"/>
        <v>0</v>
      </c>
      <c r="EU71" s="4">
        <v>0</v>
      </c>
      <c r="EV71" s="4">
        <v>0</v>
      </c>
      <c r="EW71" s="8">
        <f t="shared" si="98"/>
        <v>0</v>
      </c>
      <c r="EX71" s="4">
        <v>0</v>
      </c>
      <c r="EY71" s="4">
        <v>0</v>
      </c>
      <c r="EZ71" s="8">
        <f t="shared" si="99"/>
        <v>0</v>
      </c>
      <c r="FA71">
        <v>8.9123940836707067</v>
      </c>
    </row>
    <row r="72" spans="1:157" ht="16.899999999999999" customHeight="1" x14ac:dyDescent="0.2">
      <c r="A72" s="1" t="s">
        <v>1047</v>
      </c>
      <c r="B72" s="15">
        <v>12</v>
      </c>
      <c r="C72" s="93" t="s">
        <v>1120</v>
      </c>
      <c r="D72" s="1">
        <v>420</v>
      </c>
      <c r="E72" s="1">
        <v>530</v>
      </c>
      <c r="F72" s="22">
        <f t="shared" si="50"/>
        <v>475</v>
      </c>
      <c r="G72" s="19">
        <f t="shared" si="51"/>
        <v>17.720546061654929</v>
      </c>
      <c r="H72" s="77">
        <v>4.3780000000000001</v>
      </c>
      <c r="I72" s="77">
        <v>3.8730000000000002</v>
      </c>
      <c r="J72" s="77">
        <f>PI()*((AVERAGE(H72,I72)/2)^2)</f>
        <v>13.367280587833266</v>
      </c>
      <c r="K72" s="77">
        <v>2.9741</v>
      </c>
      <c r="L72" s="77">
        <v>14.752000000000001</v>
      </c>
      <c r="M72" s="22">
        <v>286.8843506395944</v>
      </c>
      <c r="N72" s="12">
        <v>12</v>
      </c>
      <c r="O72" s="22">
        <f t="shared" si="52"/>
        <v>65.05</v>
      </c>
      <c r="P72" s="3">
        <v>5.5</v>
      </c>
      <c r="Q72" s="4">
        <v>5.7</v>
      </c>
      <c r="R72" s="8">
        <f t="shared" si="53"/>
        <v>5.6</v>
      </c>
      <c r="S72" s="3">
        <v>7.4</v>
      </c>
      <c r="T72" s="4">
        <v>7</v>
      </c>
      <c r="U72" s="8">
        <f t="shared" si="54"/>
        <v>7.2</v>
      </c>
      <c r="V72" s="4">
        <v>6.2</v>
      </c>
      <c r="W72" s="4">
        <v>5.4</v>
      </c>
      <c r="X72" s="8">
        <f t="shared" si="55"/>
        <v>5.8000000000000007</v>
      </c>
      <c r="Y72" s="4">
        <v>5.7</v>
      </c>
      <c r="Z72" s="4">
        <v>5.9</v>
      </c>
      <c r="AA72" s="8">
        <f t="shared" si="56"/>
        <v>5.8000000000000007</v>
      </c>
      <c r="AB72" s="4">
        <v>3.1</v>
      </c>
      <c r="AC72" s="4">
        <v>3</v>
      </c>
      <c r="AD72" s="8">
        <f t="shared" si="57"/>
        <v>3.05</v>
      </c>
      <c r="AE72" s="4">
        <v>5.0999999999999996</v>
      </c>
      <c r="AF72" s="4">
        <v>5.4</v>
      </c>
      <c r="AG72" s="8">
        <f t="shared" si="58"/>
        <v>5.25</v>
      </c>
      <c r="AH72" s="4">
        <v>5.4</v>
      </c>
      <c r="AI72" s="4">
        <v>4.7</v>
      </c>
      <c r="AJ72" s="8">
        <f t="shared" si="59"/>
        <v>5.0500000000000007</v>
      </c>
      <c r="AK72" s="4">
        <v>5.0999999999999996</v>
      </c>
      <c r="AL72" s="4">
        <v>5.3</v>
      </c>
      <c r="AM72" s="8">
        <f t="shared" si="60"/>
        <v>5.1999999999999993</v>
      </c>
      <c r="AN72" s="4">
        <v>5.4</v>
      </c>
      <c r="AO72" s="4">
        <v>4.4000000000000004</v>
      </c>
      <c r="AP72" s="8">
        <f t="shared" si="61"/>
        <v>4.9000000000000004</v>
      </c>
      <c r="AQ72" s="4">
        <v>4.5</v>
      </c>
      <c r="AR72" s="4">
        <v>4.5999999999999996</v>
      </c>
      <c r="AS72" s="8">
        <f t="shared" si="62"/>
        <v>4.55</v>
      </c>
      <c r="AT72" s="4">
        <v>6.5</v>
      </c>
      <c r="AU72" s="4">
        <v>7.3</v>
      </c>
      <c r="AV72" s="8">
        <f t="shared" si="63"/>
        <v>6.9</v>
      </c>
      <c r="AW72" s="4">
        <v>5.6</v>
      </c>
      <c r="AX72" s="4">
        <v>5.9</v>
      </c>
      <c r="AY72" s="8">
        <f t="shared" si="64"/>
        <v>5.75</v>
      </c>
      <c r="AZ72" s="4">
        <v>0</v>
      </c>
      <c r="BA72" s="4">
        <v>0</v>
      </c>
      <c r="BB72" s="8">
        <f t="shared" si="65"/>
        <v>0</v>
      </c>
      <c r="BC72" s="4">
        <v>0</v>
      </c>
      <c r="BD72" s="4">
        <v>0</v>
      </c>
      <c r="BE72" s="8">
        <f t="shared" si="66"/>
        <v>0</v>
      </c>
      <c r="BF72" s="4">
        <v>0</v>
      </c>
      <c r="BG72" s="4">
        <v>0</v>
      </c>
      <c r="BH72" s="8">
        <f t="shared" si="67"/>
        <v>0</v>
      </c>
      <c r="BI72" s="4">
        <v>0</v>
      </c>
      <c r="BJ72" s="4">
        <v>0</v>
      </c>
      <c r="BK72" s="8">
        <f t="shared" si="68"/>
        <v>0</v>
      </c>
      <c r="BL72" s="4">
        <v>0</v>
      </c>
      <c r="BM72" s="4">
        <v>0</v>
      </c>
      <c r="BN72" s="8">
        <f t="shared" si="69"/>
        <v>0</v>
      </c>
      <c r="BO72" s="4">
        <v>0</v>
      </c>
      <c r="BP72" s="4">
        <v>0</v>
      </c>
      <c r="BQ72" s="8">
        <f t="shared" si="70"/>
        <v>0</v>
      </c>
      <c r="BR72" s="4">
        <v>0</v>
      </c>
      <c r="BS72" s="4">
        <v>0</v>
      </c>
      <c r="BT72" s="8">
        <f t="shared" si="71"/>
        <v>0</v>
      </c>
      <c r="BU72" s="4">
        <v>0</v>
      </c>
      <c r="BV72" s="4">
        <v>0</v>
      </c>
      <c r="BW72" s="8">
        <f t="shared" si="72"/>
        <v>0</v>
      </c>
      <c r="BX72" s="4">
        <v>0</v>
      </c>
      <c r="BY72" s="4">
        <v>0</v>
      </c>
      <c r="BZ72" s="8">
        <f t="shared" si="73"/>
        <v>0</v>
      </c>
      <c r="CA72" s="4">
        <v>0</v>
      </c>
      <c r="CB72" s="4">
        <v>0</v>
      </c>
      <c r="CC72" s="8">
        <f t="shared" si="74"/>
        <v>0</v>
      </c>
      <c r="CD72" s="4">
        <v>0</v>
      </c>
      <c r="CE72" s="4">
        <v>0</v>
      </c>
      <c r="CF72" s="8">
        <f t="shared" si="75"/>
        <v>0</v>
      </c>
      <c r="CG72" s="4">
        <v>0</v>
      </c>
      <c r="CH72" s="4">
        <v>0</v>
      </c>
      <c r="CI72" s="8">
        <f t="shared" si="76"/>
        <v>0</v>
      </c>
      <c r="CJ72" s="4">
        <v>0</v>
      </c>
      <c r="CK72" s="4">
        <v>0</v>
      </c>
      <c r="CL72" s="8">
        <f t="shared" si="77"/>
        <v>0</v>
      </c>
      <c r="CM72" s="4">
        <v>0</v>
      </c>
      <c r="CN72" s="4">
        <v>0</v>
      </c>
      <c r="CO72" s="8">
        <f t="shared" si="78"/>
        <v>0</v>
      </c>
      <c r="CP72" s="4">
        <v>0</v>
      </c>
      <c r="CQ72" s="4">
        <v>0</v>
      </c>
      <c r="CR72" s="8">
        <f t="shared" si="79"/>
        <v>0</v>
      </c>
      <c r="CS72" s="4">
        <v>0</v>
      </c>
      <c r="CT72" s="4">
        <v>0</v>
      </c>
      <c r="CU72" s="8">
        <f t="shared" si="80"/>
        <v>0</v>
      </c>
      <c r="CV72" s="4">
        <v>0</v>
      </c>
      <c r="CW72" s="4">
        <v>0</v>
      </c>
      <c r="CX72" s="8">
        <f t="shared" si="81"/>
        <v>0</v>
      </c>
      <c r="CY72" s="4">
        <v>0</v>
      </c>
      <c r="CZ72" s="4">
        <v>0</v>
      </c>
      <c r="DA72" s="8">
        <f t="shared" si="82"/>
        <v>0</v>
      </c>
      <c r="DB72" s="4">
        <v>0</v>
      </c>
      <c r="DC72" s="4">
        <v>0</v>
      </c>
      <c r="DD72" s="8">
        <f t="shared" si="83"/>
        <v>0</v>
      </c>
      <c r="DE72" s="4">
        <v>0</v>
      </c>
      <c r="DF72" s="4">
        <v>0</v>
      </c>
      <c r="DG72" s="8">
        <f t="shared" si="84"/>
        <v>0</v>
      </c>
      <c r="DH72" s="4">
        <v>0</v>
      </c>
      <c r="DI72" s="4">
        <v>0</v>
      </c>
      <c r="DJ72" s="8">
        <f t="shared" si="85"/>
        <v>0</v>
      </c>
      <c r="DK72" s="4">
        <v>0</v>
      </c>
      <c r="DL72" s="4">
        <v>0</v>
      </c>
      <c r="DM72" s="8">
        <f t="shared" si="86"/>
        <v>0</v>
      </c>
      <c r="DN72" s="4">
        <v>0</v>
      </c>
      <c r="DO72" s="4">
        <v>0</v>
      </c>
      <c r="DP72" s="8">
        <f t="shared" si="87"/>
        <v>0</v>
      </c>
      <c r="DQ72" s="4">
        <v>0</v>
      </c>
      <c r="DR72" s="4">
        <v>0</v>
      </c>
      <c r="DS72" s="8">
        <f t="shared" si="88"/>
        <v>0</v>
      </c>
      <c r="DT72" s="4">
        <v>0</v>
      </c>
      <c r="DU72" s="4">
        <v>0</v>
      </c>
      <c r="DV72" s="8">
        <f t="shared" si="89"/>
        <v>0</v>
      </c>
      <c r="DW72" s="4">
        <v>0</v>
      </c>
      <c r="DX72" s="4">
        <v>0</v>
      </c>
      <c r="DY72" s="8">
        <f t="shared" si="90"/>
        <v>0</v>
      </c>
      <c r="DZ72" s="4">
        <v>0</v>
      </c>
      <c r="EA72" s="4">
        <v>0</v>
      </c>
      <c r="EB72" s="8">
        <f t="shared" si="91"/>
        <v>0</v>
      </c>
      <c r="EC72" s="4">
        <v>0</v>
      </c>
      <c r="ED72" s="4">
        <v>0</v>
      </c>
      <c r="EE72" s="8">
        <f t="shared" si="92"/>
        <v>0</v>
      </c>
      <c r="EF72" s="4">
        <v>0</v>
      </c>
      <c r="EG72" s="4">
        <v>0</v>
      </c>
      <c r="EH72" s="8">
        <f t="shared" si="93"/>
        <v>0</v>
      </c>
      <c r="EI72" s="4">
        <v>0</v>
      </c>
      <c r="EJ72" s="4">
        <v>0</v>
      </c>
      <c r="EK72" s="8">
        <f t="shared" si="94"/>
        <v>0</v>
      </c>
      <c r="EL72" s="4">
        <v>0</v>
      </c>
      <c r="EM72" s="4">
        <v>0</v>
      </c>
      <c r="EN72" s="8">
        <f t="shared" si="95"/>
        <v>0</v>
      </c>
      <c r="EO72" s="4">
        <v>0</v>
      </c>
      <c r="EP72" s="4">
        <v>0</v>
      </c>
      <c r="EQ72" s="8">
        <f t="shared" si="96"/>
        <v>0</v>
      </c>
      <c r="ER72" s="4">
        <v>0</v>
      </c>
      <c r="ES72" s="4">
        <v>0</v>
      </c>
      <c r="ET72" s="8">
        <f t="shared" si="97"/>
        <v>0</v>
      </c>
      <c r="EU72" s="4">
        <v>0</v>
      </c>
      <c r="EV72" s="4">
        <v>0</v>
      </c>
      <c r="EW72" s="8">
        <f t="shared" si="98"/>
        <v>0</v>
      </c>
      <c r="EX72" s="4">
        <v>0</v>
      </c>
      <c r="EY72" s="4">
        <v>0</v>
      </c>
      <c r="EZ72" s="8">
        <f t="shared" si="99"/>
        <v>0</v>
      </c>
      <c r="FA72">
        <v>222.61472634698634</v>
      </c>
    </row>
    <row r="73" spans="1:157" ht="16.899999999999999" customHeight="1" x14ac:dyDescent="0.2">
      <c r="A73" s="2" t="s">
        <v>1051</v>
      </c>
      <c r="B73" s="17">
        <v>12</v>
      </c>
      <c r="C73" s="93" t="s">
        <v>1121</v>
      </c>
      <c r="D73" s="1">
        <v>323</v>
      </c>
      <c r="E73" s="1">
        <v>186</v>
      </c>
      <c r="F73" s="22">
        <f t="shared" si="50"/>
        <v>254.5</v>
      </c>
      <c r="G73" s="19">
        <f t="shared" si="51"/>
        <v>5.0870435392793576</v>
      </c>
      <c r="H73" s="77"/>
      <c r="I73" s="77"/>
      <c r="J73" s="77"/>
      <c r="K73" s="77"/>
      <c r="L73" s="77"/>
      <c r="M73" s="22">
        <v>40.420516479249677</v>
      </c>
      <c r="N73" s="12">
        <v>8</v>
      </c>
      <c r="O73" s="22">
        <f t="shared" si="52"/>
        <v>18.399999999999995</v>
      </c>
      <c r="P73" s="3">
        <v>3.3</v>
      </c>
      <c r="Q73" s="4">
        <v>3.3</v>
      </c>
      <c r="R73" s="8">
        <f t="shared" si="53"/>
        <v>3.3</v>
      </c>
      <c r="S73" s="3">
        <v>4.2</v>
      </c>
      <c r="T73" s="4">
        <v>4</v>
      </c>
      <c r="U73" s="8">
        <f t="shared" si="54"/>
        <v>4.0999999999999996</v>
      </c>
      <c r="V73" s="4">
        <v>3.2</v>
      </c>
      <c r="W73" s="4">
        <v>3.2</v>
      </c>
      <c r="X73" s="8">
        <f t="shared" si="55"/>
        <v>3.2</v>
      </c>
      <c r="Y73" s="4">
        <v>1.5</v>
      </c>
      <c r="Z73" s="4">
        <v>1.4</v>
      </c>
      <c r="AA73" s="8">
        <f t="shared" si="56"/>
        <v>1.45</v>
      </c>
      <c r="AB73" s="4">
        <v>2.5</v>
      </c>
      <c r="AC73" s="4">
        <v>2.5</v>
      </c>
      <c r="AD73" s="8">
        <f t="shared" si="57"/>
        <v>2.5</v>
      </c>
      <c r="AE73" s="4">
        <v>1.5</v>
      </c>
      <c r="AF73" s="4">
        <v>1.6</v>
      </c>
      <c r="AG73" s="8">
        <f t="shared" si="58"/>
        <v>1.55</v>
      </c>
      <c r="AH73" s="4">
        <v>0.9</v>
      </c>
      <c r="AI73" s="4">
        <v>0.9</v>
      </c>
      <c r="AJ73" s="8">
        <f t="shared" si="59"/>
        <v>0.9</v>
      </c>
      <c r="AK73" s="4">
        <v>1.4</v>
      </c>
      <c r="AL73" s="4">
        <v>1.4</v>
      </c>
      <c r="AM73" s="8">
        <f t="shared" si="60"/>
        <v>1.4</v>
      </c>
      <c r="AN73" s="4">
        <v>0</v>
      </c>
      <c r="AO73" s="4">
        <v>0</v>
      </c>
      <c r="AP73" s="8">
        <f t="shared" si="61"/>
        <v>0</v>
      </c>
      <c r="AQ73" s="4">
        <v>0</v>
      </c>
      <c r="AR73" s="4">
        <v>0</v>
      </c>
      <c r="AS73" s="8">
        <f t="shared" si="62"/>
        <v>0</v>
      </c>
      <c r="AT73" s="4">
        <v>0</v>
      </c>
      <c r="AU73" s="4">
        <v>0</v>
      </c>
      <c r="AV73" s="8">
        <f t="shared" si="63"/>
        <v>0</v>
      </c>
      <c r="AW73" s="4">
        <v>0</v>
      </c>
      <c r="AX73" s="4">
        <v>0</v>
      </c>
      <c r="AY73" s="8">
        <f t="shared" si="64"/>
        <v>0</v>
      </c>
      <c r="AZ73" s="4">
        <v>0</v>
      </c>
      <c r="BA73" s="4">
        <v>0</v>
      </c>
      <c r="BB73" s="8">
        <f t="shared" si="65"/>
        <v>0</v>
      </c>
      <c r="BC73" s="4">
        <v>0</v>
      </c>
      <c r="BD73" s="4">
        <v>0</v>
      </c>
      <c r="BE73" s="8">
        <f t="shared" si="66"/>
        <v>0</v>
      </c>
      <c r="BF73" s="4">
        <v>0</v>
      </c>
      <c r="BG73" s="4">
        <v>0</v>
      </c>
      <c r="BH73" s="8">
        <f t="shared" si="67"/>
        <v>0</v>
      </c>
      <c r="BI73" s="4">
        <v>0</v>
      </c>
      <c r="BJ73" s="4">
        <v>0</v>
      </c>
      <c r="BK73" s="8">
        <f t="shared" si="68"/>
        <v>0</v>
      </c>
      <c r="BL73" s="4">
        <v>0</v>
      </c>
      <c r="BM73" s="4">
        <v>0</v>
      </c>
      <c r="BN73" s="8">
        <f t="shared" si="69"/>
        <v>0</v>
      </c>
      <c r="BO73" s="4">
        <v>0</v>
      </c>
      <c r="BP73" s="4">
        <v>0</v>
      </c>
      <c r="BQ73" s="8">
        <f t="shared" si="70"/>
        <v>0</v>
      </c>
      <c r="BR73" s="4">
        <v>0</v>
      </c>
      <c r="BS73" s="4">
        <v>0</v>
      </c>
      <c r="BT73" s="8">
        <f t="shared" si="71"/>
        <v>0</v>
      </c>
      <c r="BU73" s="4">
        <v>0</v>
      </c>
      <c r="BV73" s="4">
        <v>0</v>
      </c>
      <c r="BW73" s="8">
        <f t="shared" si="72"/>
        <v>0</v>
      </c>
      <c r="BX73" s="4">
        <v>0</v>
      </c>
      <c r="BY73" s="4">
        <v>0</v>
      </c>
      <c r="BZ73" s="8">
        <f t="shared" si="73"/>
        <v>0</v>
      </c>
      <c r="CA73" s="4">
        <v>0</v>
      </c>
      <c r="CB73" s="4">
        <v>0</v>
      </c>
      <c r="CC73" s="8">
        <f t="shared" si="74"/>
        <v>0</v>
      </c>
      <c r="CD73" s="4">
        <v>0</v>
      </c>
      <c r="CE73" s="4">
        <v>0</v>
      </c>
      <c r="CF73" s="8">
        <f t="shared" si="75"/>
        <v>0</v>
      </c>
      <c r="CG73" s="4">
        <v>0</v>
      </c>
      <c r="CH73" s="4">
        <v>0</v>
      </c>
      <c r="CI73" s="8">
        <f t="shared" si="76"/>
        <v>0</v>
      </c>
      <c r="CJ73" s="4">
        <v>0</v>
      </c>
      <c r="CK73" s="4">
        <v>0</v>
      </c>
      <c r="CL73" s="8">
        <f t="shared" si="77"/>
        <v>0</v>
      </c>
      <c r="CM73" s="4">
        <v>0</v>
      </c>
      <c r="CN73" s="4">
        <v>0</v>
      </c>
      <c r="CO73" s="8">
        <f t="shared" si="78"/>
        <v>0</v>
      </c>
      <c r="CP73" s="4">
        <v>0</v>
      </c>
      <c r="CQ73" s="4">
        <v>0</v>
      </c>
      <c r="CR73" s="8">
        <f t="shared" si="79"/>
        <v>0</v>
      </c>
      <c r="CS73" s="4">
        <v>0</v>
      </c>
      <c r="CT73" s="4">
        <v>0</v>
      </c>
      <c r="CU73" s="8">
        <f t="shared" si="80"/>
        <v>0</v>
      </c>
      <c r="CV73" s="4">
        <v>0</v>
      </c>
      <c r="CW73" s="4">
        <v>0</v>
      </c>
      <c r="CX73" s="8">
        <f t="shared" si="81"/>
        <v>0</v>
      </c>
      <c r="CY73" s="4">
        <v>0</v>
      </c>
      <c r="CZ73" s="4">
        <v>0</v>
      </c>
      <c r="DA73" s="8">
        <f t="shared" si="82"/>
        <v>0</v>
      </c>
      <c r="DB73" s="4">
        <v>0</v>
      </c>
      <c r="DC73" s="4">
        <v>0</v>
      </c>
      <c r="DD73" s="8">
        <f t="shared" si="83"/>
        <v>0</v>
      </c>
      <c r="DE73" s="4">
        <v>0</v>
      </c>
      <c r="DF73" s="4">
        <v>0</v>
      </c>
      <c r="DG73" s="8">
        <f t="shared" si="84"/>
        <v>0</v>
      </c>
      <c r="DH73" s="4">
        <v>0</v>
      </c>
      <c r="DI73" s="4">
        <v>0</v>
      </c>
      <c r="DJ73" s="8">
        <f t="shared" si="85"/>
        <v>0</v>
      </c>
      <c r="DK73" s="4">
        <v>0</v>
      </c>
      <c r="DL73" s="4">
        <v>0</v>
      </c>
      <c r="DM73" s="8">
        <f t="shared" si="86"/>
        <v>0</v>
      </c>
      <c r="DN73" s="4">
        <v>0</v>
      </c>
      <c r="DO73" s="4">
        <v>0</v>
      </c>
      <c r="DP73" s="8">
        <f t="shared" si="87"/>
        <v>0</v>
      </c>
      <c r="DQ73" s="4">
        <v>0</v>
      </c>
      <c r="DR73" s="4">
        <v>0</v>
      </c>
      <c r="DS73" s="8">
        <f t="shared" si="88"/>
        <v>0</v>
      </c>
      <c r="DT73" s="4">
        <v>0</v>
      </c>
      <c r="DU73" s="4">
        <v>0</v>
      </c>
      <c r="DV73" s="8">
        <f t="shared" si="89"/>
        <v>0</v>
      </c>
      <c r="DW73" s="4">
        <v>0</v>
      </c>
      <c r="DX73" s="4">
        <v>0</v>
      </c>
      <c r="DY73" s="8">
        <f t="shared" si="90"/>
        <v>0</v>
      </c>
      <c r="DZ73" s="4">
        <v>0</v>
      </c>
      <c r="EA73" s="4">
        <v>0</v>
      </c>
      <c r="EB73" s="8">
        <f t="shared" si="91"/>
        <v>0</v>
      </c>
      <c r="EC73" s="4">
        <v>0</v>
      </c>
      <c r="ED73" s="4">
        <v>0</v>
      </c>
      <c r="EE73" s="8">
        <f t="shared" si="92"/>
        <v>0</v>
      </c>
      <c r="EF73" s="4">
        <v>0</v>
      </c>
      <c r="EG73" s="4">
        <v>0</v>
      </c>
      <c r="EH73" s="8">
        <f t="shared" si="93"/>
        <v>0</v>
      </c>
      <c r="EI73" s="4">
        <v>0</v>
      </c>
      <c r="EJ73" s="4">
        <v>0</v>
      </c>
      <c r="EK73" s="8">
        <f t="shared" si="94"/>
        <v>0</v>
      </c>
      <c r="EL73" s="4">
        <v>0</v>
      </c>
      <c r="EM73" s="4">
        <v>0</v>
      </c>
      <c r="EN73" s="8">
        <f t="shared" si="95"/>
        <v>0</v>
      </c>
      <c r="EO73" s="4">
        <v>0</v>
      </c>
      <c r="EP73" s="4">
        <v>0</v>
      </c>
      <c r="EQ73" s="8">
        <f t="shared" si="96"/>
        <v>0</v>
      </c>
      <c r="ER73" s="4">
        <v>0</v>
      </c>
      <c r="ES73" s="4">
        <v>0</v>
      </c>
      <c r="ET73" s="8">
        <f t="shared" si="97"/>
        <v>0</v>
      </c>
      <c r="EU73" s="4">
        <v>0</v>
      </c>
      <c r="EV73" s="4">
        <v>0</v>
      </c>
      <c r="EW73" s="8">
        <f t="shared" si="98"/>
        <v>0</v>
      </c>
      <c r="EX73" s="4">
        <v>0</v>
      </c>
      <c r="EY73" s="4">
        <v>0</v>
      </c>
      <c r="EZ73" s="8">
        <f t="shared" si="99"/>
        <v>0</v>
      </c>
      <c r="FA73">
        <v>21.102458326945502</v>
      </c>
    </row>
    <row r="74" spans="1:157" ht="16.899999999999999" customHeight="1" x14ac:dyDescent="0.2">
      <c r="A74" s="1" t="s">
        <v>1046</v>
      </c>
      <c r="B74" s="17">
        <v>13</v>
      </c>
      <c r="C74" s="93" t="s">
        <v>1122</v>
      </c>
      <c r="D74" s="1">
        <v>171</v>
      </c>
      <c r="E74" s="1">
        <v>140</v>
      </c>
      <c r="F74" s="22">
        <f t="shared" si="50"/>
        <v>155.5</v>
      </c>
      <c r="G74" s="19">
        <f t="shared" si="51"/>
        <v>1.899112394049115</v>
      </c>
      <c r="H74" s="77"/>
      <c r="I74" s="77"/>
      <c r="J74" s="77"/>
      <c r="K74" s="77"/>
      <c r="L74" s="77"/>
      <c r="M74" s="22">
        <v>48.586693883174647</v>
      </c>
      <c r="N74" s="12">
        <v>22</v>
      </c>
      <c r="O74" s="22">
        <f t="shared" si="52"/>
        <v>34.150000000000006</v>
      </c>
      <c r="P74" s="3">
        <v>1.7</v>
      </c>
      <c r="Q74" s="4">
        <v>1.7</v>
      </c>
      <c r="R74" s="8">
        <f t="shared" si="53"/>
        <v>1.7</v>
      </c>
      <c r="S74" s="3">
        <v>1.5</v>
      </c>
      <c r="T74" s="4">
        <v>1.5</v>
      </c>
      <c r="U74" s="8">
        <f t="shared" si="54"/>
        <v>1.5</v>
      </c>
      <c r="V74" s="4">
        <v>2.6</v>
      </c>
      <c r="W74" s="4">
        <v>2.6</v>
      </c>
      <c r="X74" s="8">
        <f t="shared" si="55"/>
        <v>2.6</v>
      </c>
      <c r="Y74" s="4">
        <v>2.2999999999999998</v>
      </c>
      <c r="Z74" s="4">
        <v>2.2999999999999998</v>
      </c>
      <c r="AA74" s="8">
        <f t="shared" si="56"/>
        <v>2.2999999999999998</v>
      </c>
      <c r="AB74" s="4">
        <v>0.7</v>
      </c>
      <c r="AC74" s="4">
        <v>0.7</v>
      </c>
      <c r="AD74" s="8">
        <f t="shared" si="57"/>
        <v>0.7</v>
      </c>
      <c r="AE74" s="4">
        <v>2.2999999999999998</v>
      </c>
      <c r="AF74" s="4">
        <v>2.2999999999999998</v>
      </c>
      <c r="AG74" s="8">
        <f t="shared" si="58"/>
        <v>2.2999999999999998</v>
      </c>
      <c r="AH74" s="4">
        <v>0.8</v>
      </c>
      <c r="AI74" s="4">
        <v>0.8</v>
      </c>
      <c r="AJ74" s="8">
        <f t="shared" si="59"/>
        <v>0.8</v>
      </c>
      <c r="AK74" s="4">
        <v>1.1000000000000001</v>
      </c>
      <c r="AL74" s="4">
        <v>1.1000000000000001</v>
      </c>
      <c r="AM74" s="8">
        <f t="shared" si="60"/>
        <v>1.1000000000000001</v>
      </c>
      <c r="AN74" s="4">
        <v>1.6</v>
      </c>
      <c r="AO74" s="4">
        <v>1.6</v>
      </c>
      <c r="AP74" s="8">
        <f t="shared" si="61"/>
        <v>1.6</v>
      </c>
      <c r="AQ74" s="4">
        <v>2.6</v>
      </c>
      <c r="AR74" s="4">
        <v>2.6</v>
      </c>
      <c r="AS74" s="8">
        <f t="shared" si="62"/>
        <v>2.6</v>
      </c>
      <c r="AT74" s="4">
        <v>1.7</v>
      </c>
      <c r="AU74" s="4">
        <v>1.7</v>
      </c>
      <c r="AV74" s="8">
        <f t="shared" si="63"/>
        <v>1.7</v>
      </c>
      <c r="AW74" s="4">
        <v>1.8</v>
      </c>
      <c r="AX74" s="4">
        <v>1.8</v>
      </c>
      <c r="AY74" s="8">
        <f t="shared" si="64"/>
        <v>1.8</v>
      </c>
      <c r="AZ74" s="4">
        <v>1.8</v>
      </c>
      <c r="BA74" s="4">
        <v>1.8</v>
      </c>
      <c r="BB74" s="8">
        <f t="shared" si="65"/>
        <v>1.8</v>
      </c>
      <c r="BC74" s="4">
        <v>1.5</v>
      </c>
      <c r="BD74" s="4">
        <v>1.5</v>
      </c>
      <c r="BE74" s="8">
        <f t="shared" si="66"/>
        <v>1.5</v>
      </c>
      <c r="BF74" s="4">
        <v>1.3</v>
      </c>
      <c r="BG74" s="4">
        <v>1.3</v>
      </c>
      <c r="BH74" s="8">
        <f t="shared" si="67"/>
        <v>1.3</v>
      </c>
      <c r="BI74" s="4">
        <v>1.8</v>
      </c>
      <c r="BJ74" s="4">
        <v>2.1</v>
      </c>
      <c r="BK74" s="8">
        <f t="shared" si="68"/>
        <v>1.9500000000000002</v>
      </c>
      <c r="BL74" s="4">
        <v>1.6</v>
      </c>
      <c r="BM74" s="4">
        <v>1.6</v>
      </c>
      <c r="BN74" s="8">
        <f t="shared" si="69"/>
        <v>1.6</v>
      </c>
      <c r="BO74" s="4">
        <v>2.2999999999999998</v>
      </c>
      <c r="BP74" s="4">
        <v>2.2999999999999998</v>
      </c>
      <c r="BQ74" s="8">
        <f t="shared" si="70"/>
        <v>2.2999999999999998</v>
      </c>
      <c r="BR74" s="4">
        <v>0.7</v>
      </c>
      <c r="BS74" s="4">
        <v>0.7</v>
      </c>
      <c r="BT74" s="8">
        <f t="shared" si="71"/>
        <v>0.7</v>
      </c>
      <c r="BU74" s="4">
        <v>1.3</v>
      </c>
      <c r="BV74" s="4">
        <v>1.3</v>
      </c>
      <c r="BW74" s="8">
        <f t="shared" si="72"/>
        <v>1.3</v>
      </c>
      <c r="BX74" s="4">
        <v>0.3</v>
      </c>
      <c r="BY74" s="4">
        <v>0.3</v>
      </c>
      <c r="BZ74" s="8">
        <f t="shared" si="73"/>
        <v>0.3</v>
      </c>
      <c r="CA74" s="4">
        <v>0.7</v>
      </c>
      <c r="CB74" s="4">
        <v>0.7</v>
      </c>
      <c r="CC74" s="8">
        <f t="shared" si="74"/>
        <v>0.7</v>
      </c>
      <c r="CD74" s="4">
        <v>0</v>
      </c>
      <c r="CE74" s="4">
        <v>0</v>
      </c>
      <c r="CF74" s="8">
        <f t="shared" si="75"/>
        <v>0</v>
      </c>
      <c r="CG74" s="4">
        <v>0</v>
      </c>
      <c r="CH74" s="4">
        <v>0</v>
      </c>
      <c r="CI74" s="8">
        <f t="shared" si="76"/>
        <v>0</v>
      </c>
      <c r="CJ74" s="4">
        <v>0</v>
      </c>
      <c r="CK74" s="4">
        <v>0</v>
      </c>
      <c r="CL74" s="8">
        <f t="shared" si="77"/>
        <v>0</v>
      </c>
      <c r="CM74" s="4">
        <v>0</v>
      </c>
      <c r="CN74" s="4">
        <v>0</v>
      </c>
      <c r="CO74" s="8">
        <f t="shared" si="78"/>
        <v>0</v>
      </c>
      <c r="CP74" s="4">
        <v>0</v>
      </c>
      <c r="CQ74" s="4">
        <v>0</v>
      </c>
      <c r="CR74" s="8">
        <f t="shared" si="79"/>
        <v>0</v>
      </c>
      <c r="CS74" s="4">
        <v>0</v>
      </c>
      <c r="CT74" s="4">
        <v>0</v>
      </c>
      <c r="CU74" s="8">
        <f t="shared" si="80"/>
        <v>0</v>
      </c>
      <c r="CV74" s="4">
        <v>0</v>
      </c>
      <c r="CW74" s="4">
        <v>0</v>
      </c>
      <c r="CX74" s="8">
        <f t="shared" si="81"/>
        <v>0</v>
      </c>
      <c r="CY74" s="4">
        <v>0</v>
      </c>
      <c r="CZ74" s="4">
        <v>0</v>
      </c>
      <c r="DA74" s="8">
        <f t="shared" si="82"/>
        <v>0</v>
      </c>
      <c r="DB74" s="4">
        <v>0</v>
      </c>
      <c r="DC74" s="4">
        <v>0</v>
      </c>
      <c r="DD74" s="8">
        <f t="shared" si="83"/>
        <v>0</v>
      </c>
      <c r="DE74" s="4">
        <v>0</v>
      </c>
      <c r="DF74" s="4">
        <v>0</v>
      </c>
      <c r="DG74" s="8">
        <f t="shared" si="84"/>
        <v>0</v>
      </c>
      <c r="DH74" s="4">
        <v>0</v>
      </c>
      <c r="DI74" s="4">
        <v>0</v>
      </c>
      <c r="DJ74" s="8">
        <f t="shared" si="85"/>
        <v>0</v>
      </c>
      <c r="DK74" s="4">
        <v>0</v>
      </c>
      <c r="DL74" s="4">
        <v>0</v>
      </c>
      <c r="DM74" s="8">
        <f t="shared" si="86"/>
        <v>0</v>
      </c>
      <c r="DN74" s="4">
        <v>0</v>
      </c>
      <c r="DO74" s="4">
        <v>0</v>
      </c>
      <c r="DP74" s="8">
        <f t="shared" si="87"/>
        <v>0</v>
      </c>
      <c r="DQ74" s="4">
        <v>0</v>
      </c>
      <c r="DR74" s="4">
        <v>0</v>
      </c>
      <c r="DS74" s="8">
        <f t="shared" si="88"/>
        <v>0</v>
      </c>
      <c r="DT74" s="4">
        <v>0</v>
      </c>
      <c r="DU74" s="4">
        <v>0</v>
      </c>
      <c r="DV74" s="8">
        <f t="shared" si="89"/>
        <v>0</v>
      </c>
      <c r="DW74" s="4">
        <v>0</v>
      </c>
      <c r="DX74" s="4">
        <v>0</v>
      </c>
      <c r="DY74" s="8">
        <f t="shared" si="90"/>
        <v>0</v>
      </c>
      <c r="DZ74" s="4">
        <v>0</v>
      </c>
      <c r="EA74" s="4">
        <v>0</v>
      </c>
      <c r="EB74" s="8">
        <f t="shared" si="91"/>
        <v>0</v>
      </c>
      <c r="EC74" s="4">
        <v>0</v>
      </c>
      <c r="ED74" s="4">
        <v>0</v>
      </c>
      <c r="EE74" s="8">
        <f t="shared" si="92"/>
        <v>0</v>
      </c>
      <c r="EF74" s="4">
        <v>0</v>
      </c>
      <c r="EG74" s="4">
        <v>0</v>
      </c>
      <c r="EH74" s="8">
        <f t="shared" si="93"/>
        <v>0</v>
      </c>
      <c r="EI74" s="4">
        <v>0</v>
      </c>
      <c r="EJ74" s="4">
        <v>0</v>
      </c>
      <c r="EK74" s="8">
        <f t="shared" si="94"/>
        <v>0</v>
      </c>
      <c r="EL74" s="4">
        <v>0</v>
      </c>
      <c r="EM74" s="4">
        <v>0</v>
      </c>
      <c r="EN74" s="8">
        <f t="shared" si="95"/>
        <v>0</v>
      </c>
      <c r="EO74" s="4">
        <v>0</v>
      </c>
      <c r="EP74" s="4">
        <v>0</v>
      </c>
      <c r="EQ74" s="8">
        <f t="shared" si="96"/>
        <v>0</v>
      </c>
      <c r="ER74" s="4">
        <v>0</v>
      </c>
      <c r="ES74" s="4">
        <v>0</v>
      </c>
      <c r="ET74" s="8">
        <f t="shared" si="97"/>
        <v>0</v>
      </c>
      <c r="EU74" s="4">
        <v>0</v>
      </c>
      <c r="EV74" s="4">
        <v>0</v>
      </c>
      <c r="EW74" s="8">
        <f t="shared" si="98"/>
        <v>0</v>
      </c>
      <c r="EX74" s="4">
        <v>0</v>
      </c>
      <c r="EY74" s="4">
        <v>0</v>
      </c>
      <c r="EZ74" s="8">
        <f t="shared" si="99"/>
        <v>0</v>
      </c>
      <c r="FA74">
        <v>39.15537256814325</v>
      </c>
    </row>
    <row r="75" spans="1:157" ht="16.899999999999999" customHeight="1" x14ac:dyDescent="0.2">
      <c r="A75" s="1" t="s">
        <v>1050</v>
      </c>
      <c r="B75" s="15">
        <v>13</v>
      </c>
      <c r="C75" s="93" t="s">
        <v>1123</v>
      </c>
      <c r="D75" s="1">
        <v>490</v>
      </c>
      <c r="E75" s="1">
        <v>420</v>
      </c>
      <c r="F75" s="22">
        <f t="shared" si="50"/>
        <v>455</v>
      </c>
      <c r="G75" s="19">
        <f t="shared" si="51"/>
        <v>16.259705477735675</v>
      </c>
      <c r="H75" s="77"/>
      <c r="I75" s="77"/>
      <c r="J75" s="77"/>
      <c r="K75" s="77"/>
      <c r="L75" s="77"/>
      <c r="M75" s="22">
        <v>149.21387007306421</v>
      </c>
      <c r="N75" s="12">
        <v>10</v>
      </c>
      <c r="O75" s="22">
        <f t="shared" si="52"/>
        <v>41.100000000000009</v>
      </c>
      <c r="P75" s="3">
        <v>6.3</v>
      </c>
      <c r="Q75" s="4">
        <v>6.4</v>
      </c>
      <c r="R75" s="8">
        <f t="shared" si="53"/>
        <v>6.35</v>
      </c>
      <c r="S75" s="3">
        <v>4.2</v>
      </c>
      <c r="T75" s="4">
        <v>4.0999999999999996</v>
      </c>
      <c r="U75" s="8">
        <f t="shared" si="54"/>
        <v>4.1500000000000004</v>
      </c>
      <c r="V75" s="4">
        <v>4.3</v>
      </c>
      <c r="W75" s="4">
        <v>4.3</v>
      </c>
      <c r="X75" s="8">
        <f t="shared" si="55"/>
        <v>4.3</v>
      </c>
      <c r="Y75" s="4">
        <v>1.5</v>
      </c>
      <c r="Z75" s="4">
        <v>1.5</v>
      </c>
      <c r="AA75" s="8">
        <f t="shared" si="56"/>
        <v>1.5</v>
      </c>
      <c r="AB75" s="4">
        <v>2.2000000000000002</v>
      </c>
      <c r="AC75" s="4">
        <v>2.2999999999999998</v>
      </c>
      <c r="AD75" s="8">
        <f t="shared" si="57"/>
        <v>2.25</v>
      </c>
      <c r="AE75" s="4">
        <v>4.3</v>
      </c>
      <c r="AF75" s="4">
        <v>4.2</v>
      </c>
      <c r="AG75" s="8">
        <f t="shared" si="58"/>
        <v>4.25</v>
      </c>
      <c r="AH75" s="4">
        <v>4</v>
      </c>
      <c r="AI75" s="4">
        <v>4</v>
      </c>
      <c r="AJ75" s="8">
        <f t="shared" si="59"/>
        <v>4</v>
      </c>
      <c r="AK75" s="4">
        <v>3.1</v>
      </c>
      <c r="AL75" s="4">
        <v>3.1</v>
      </c>
      <c r="AM75" s="8">
        <f t="shared" si="60"/>
        <v>3.1</v>
      </c>
      <c r="AN75" s="4">
        <v>5</v>
      </c>
      <c r="AO75" s="4">
        <v>5.5</v>
      </c>
      <c r="AP75" s="8">
        <f t="shared" si="61"/>
        <v>5.25</v>
      </c>
      <c r="AQ75" s="4">
        <v>6</v>
      </c>
      <c r="AR75" s="4">
        <v>5.9</v>
      </c>
      <c r="AS75" s="8">
        <f t="shared" si="62"/>
        <v>5.95</v>
      </c>
      <c r="AT75" s="4">
        <v>0</v>
      </c>
      <c r="AU75" s="4">
        <v>0</v>
      </c>
      <c r="AV75" s="8">
        <f t="shared" si="63"/>
        <v>0</v>
      </c>
      <c r="AW75" s="4">
        <v>0</v>
      </c>
      <c r="AX75" s="4">
        <v>0</v>
      </c>
      <c r="AY75" s="8">
        <f t="shared" si="64"/>
        <v>0</v>
      </c>
      <c r="AZ75" s="4">
        <v>0</v>
      </c>
      <c r="BA75" s="4">
        <v>0</v>
      </c>
      <c r="BB75" s="8">
        <f t="shared" si="65"/>
        <v>0</v>
      </c>
      <c r="BC75" s="4">
        <v>0</v>
      </c>
      <c r="BD75" s="4">
        <v>0</v>
      </c>
      <c r="BE75" s="8">
        <f t="shared" si="66"/>
        <v>0</v>
      </c>
      <c r="BF75" s="4">
        <v>0</v>
      </c>
      <c r="BG75" s="4">
        <v>0</v>
      </c>
      <c r="BH75" s="8">
        <f t="shared" si="67"/>
        <v>0</v>
      </c>
      <c r="BI75" s="4">
        <v>0</v>
      </c>
      <c r="BJ75" s="4">
        <v>0</v>
      </c>
      <c r="BK75" s="8">
        <f t="shared" si="68"/>
        <v>0</v>
      </c>
      <c r="BL75" s="4">
        <v>0</v>
      </c>
      <c r="BM75" s="4">
        <v>0</v>
      </c>
      <c r="BN75" s="8">
        <f t="shared" si="69"/>
        <v>0</v>
      </c>
      <c r="BO75" s="4">
        <v>0</v>
      </c>
      <c r="BP75" s="4">
        <v>0</v>
      </c>
      <c r="BQ75" s="8">
        <f t="shared" si="70"/>
        <v>0</v>
      </c>
      <c r="BR75" s="4">
        <v>0</v>
      </c>
      <c r="BS75" s="4">
        <v>0</v>
      </c>
      <c r="BT75" s="8">
        <f t="shared" si="71"/>
        <v>0</v>
      </c>
      <c r="BU75" s="4">
        <v>0</v>
      </c>
      <c r="BV75" s="4">
        <v>0</v>
      </c>
      <c r="BW75" s="8">
        <f t="shared" si="72"/>
        <v>0</v>
      </c>
      <c r="BX75" s="4">
        <v>0</v>
      </c>
      <c r="BY75" s="4">
        <v>0</v>
      </c>
      <c r="BZ75" s="8">
        <f t="shared" si="73"/>
        <v>0</v>
      </c>
      <c r="CA75" s="4">
        <v>0</v>
      </c>
      <c r="CB75" s="4">
        <v>0</v>
      </c>
      <c r="CC75" s="8">
        <f t="shared" si="74"/>
        <v>0</v>
      </c>
      <c r="CD75" s="4">
        <v>0</v>
      </c>
      <c r="CE75" s="4">
        <v>0</v>
      </c>
      <c r="CF75" s="8">
        <f t="shared" si="75"/>
        <v>0</v>
      </c>
      <c r="CG75" s="4">
        <v>0</v>
      </c>
      <c r="CH75" s="4">
        <v>0</v>
      </c>
      <c r="CI75" s="8">
        <f t="shared" si="76"/>
        <v>0</v>
      </c>
      <c r="CJ75" s="4">
        <v>0</v>
      </c>
      <c r="CK75" s="4">
        <v>0</v>
      </c>
      <c r="CL75" s="8">
        <f t="shared" si="77"/>
        <v>0</v>
      </c>
      <c r="CM75" s="4">
        <v>0</v>
      </c>
      <c r="CN75" s="4">
        <v>0</v>
      </c>
      <c r="CO75" s="8">
        <f t="shared" si="78"/>
        <v>0</v>
      </c>
      <c r="CP75" s="4">
        <v>0</v>
      </c>
      <c r="CQ75" s="4">
        <v>0</v>
      </c>
      <c r="CR75" s="8">
        <f t="shared" si="79"/>
        <v>0</v>
      </c>
      <c r="CS75" s="4">
        <v>0</v>
      </c>
      <c r="CT75" s="4">
        <v>0</v>
      </c>
      <c r="CU75" s="8">
        <f t="shared" si="80"/>
        <v>0</v>
      </c>
      <c r="CV75" s="4">
        <v>0</v>
      </c>
      <c r="CW75" s="4">
        <v>0</v>
      </c>
      <c r="CX75" s="8">
        <f t="shared" si="81"/>
        <v>0</v>
      </c>
      <c r="CY75" s="4">
        <v>0</v>
      </c>
      <c r="CZ75" s="4">
        <v>0</v>
      </c>
      <c r="DA75" s="8">
        <f t="shared" si="82"/>
        <v>0</v>
      </c>
      <c r="DB75" s="4">
        <v>0</v>
      </c>
      <c r="DC75" s="4">
        <v>0</v>
      </c>
      <c r="DD75" s="8">
        <f t="shared" si="83"/>
        <v>0</v>
      </c>
      <c r="DE75" s="4">
        <v>0</v>
      </c>
      <c r="DF75" s="4">
        <v>0</v>
      </c>
      <c r="DG75" s="8">
        <f t="shared" si="84"/>
        <v>0</v>
      </c>
      <c r="DH75" s="4">
        <v>0</v>
      </c>
      <c r="DI75" s="4">
        <v>0</v>
      </c>
      <c r="DJ75" s="8">
        <f t="shared" si="85"/>
        <v>0</v>
      </c>
      <c r="DK75" s="4">
        <v>0</v>
      </c>
      <c r="DL75" s="4">
        <v>0</v>
      </c>
      <c r="DM75" s="8">
        <f t="shared" si="86"/>
        <v>0</v>
      </c>
      <c r="DN75" s="4">
        <v>0</v>
      </c>
      <c r="DO75" s="4">
        <v>0</v>
      </c>
      <c r="DP75" s="8">
        <f t="shared" si="87"/>
        <v>0</v>
      </c>
      <c r="DQ75" s="4">
        <v>0</v>
      </c>
      <c r="DR75" s="4">
        <v>0</v>
      </c>
      <c r="DS75" s="8">
        <f t="shared" si="88"/>
        <v>0</v>
      </c>
      <c r="DT75" s="4">
        <v>0</v>
      </c>
      <c r="DU75" s="4">
        <v>0</v>
      </c>
      <c r="DV75" s="8">
        <f t="shared" si="89"/>
        <v>0</v>
      </c>
      <c r="DW75" s="4">
        <v>0</v>
      </c>
      <c r="DX75" s="4">
        <v>0</v>
      </c>
      <c r="DY75" s="8">
        <f t="shared" si="90"/>
        <v>0</v>
      </c>
      <c r="DZ75" s="4">
        <v>0</v>
      </c>
      <c r="EA75" s="4">
        <v>0</v>
      </c>
      <c r="EB75" s="8">
        <f t="shared" si="91"/>
        <v>0</v>
      </c>
      <c r="EC75" s="4">
        <v>0</v>
      </c>
      <c r="ED75" s="4">
        <v>0</v>
      </c>
      <c r="EE75" s="8">
        <f t="shared" si="92"/>
        <v>0</v>
      </c>
      <c r="EF75" s="4">
        <v>0</v>
      </c>
      <c r="EG75" s="4">
        <v>0</v>
      </c>
      <c r="EH75" s="8">
        <f t="shared" si="93"/>
        <v>0</v>
      </c>
      <c r="EI75" s="4">
        <v>0</v>
      </c>
      <c r="EJ75" s="4">
        <v>0</v>
      </c>
      <c r="EK75" s="8">
        <f t="shared" si="94"/>
        <v>0</v>
      </c>
      <c r="EL75" s="4">
        <v>0</v>
      </c>
      <c r="EM75" s="4">
        <v>0</v>
      </c>
      <c r="EN75" s="8">
        <f t="shared" si="95"/>
        <v>0</v>
      </c>
      <c r="EO75" s="4">
        <v>0</v>
      </c>
      <c r="EP75" s="4">
        <v>0</v>
      </c>
      <c r="EQ75" s="8">
        <f t="shared" si="96"/>
        <v>0</v>
      </c>
      <c r="ER75" s="4">
        <v>0</v>
      </c>
      <c r="ES75" s="4">
        <v>0</v>
      </c>
      <c r="ET75" s="8">
        <f t="shared" si="97"/>
        <v>0</v>
      </c>
      <c r="EU75" s="4">
        <v>0</v>
      </c>
      <c r="EV75" s="4">
        <v>0</v>
      </c>
      <c r="EW75" s="8">
        <f t="shared" si="98"/>
        <v>0</v>
      </c>
      <c r="EX75" s="4">
        <v>0</v>
      </c>
      <c r="EY75" s="4">
        <v>0</v>
      </c>
      <c r="EZ75" s="8">
        <f t="shared" si="99"/>
        <v>0</v>
      </c>
      <c r="FA75">
        <v>62.767239337105856</v>
      </c>
    </row>
    <row r="76" spans="1:157" ht="16.899999999999999" customHeight="1" x14ac:dyDescent="0.2">
      <c r="A76" s="1" t="s">
        <v>1049</v>
      </c>
      <c r="B76" s="15">
        <v>13</v>
      </c>
      <c r="C76" s="93" t="s">
        <v>184</v>
      </c>
      <c r="D76" s="1">
        <v>370</v>
      </c>
      <c r="E76" s="1">
        <v>298</v>
      </c>
      <c r="F76" s="22">
        <f t="shared" si="50"/>
        <v>334</v>
      </c>
      <c r="G76" s="19">
        <f t="shared" si="51"/>
        <v>8.7615877515965739</v>
      </c>
      <c r="H76" s="77"/>
      <c r="I76" s="77"/>
      <c r="J76" s="77"/>
      <c r="K76" s="77"/>
      <c r="L76" s="77"/>
      <c r="M76" s="22">
        <v>32.409455212595702</v>
      </c>
      <c r="N76" s="12">
        <v>5</v>
      </c>
      <c r="O76" s="22">
        <f t="shared" si="52"/>
        <v>15</v>
      </c>
      <c r="P76" s="3">
        <v>3.4</v>
      </c>
      <c r="Q76" s="4">
        <v>3.7</v>
      </c>
      <c r="R76" s="8">
        <f t="shared" si="53"/>
        <v>3.55</v>
      </c>
      <c r="S76" s="3">
        <v>4.0999999999999996</v>
      </c>
      <c r="T76" s="4">
        <v>3.9</v>
      </c>
      <c r="U76" s="8">
        <f t="shared" si="54"/>
        <v>4</v>
      </c>
      <c r="V76" s="4">
        <v>2.2999999999999998</v>
      </c>
      <c r="W76" s="4">
        <v>2.2999999999999998</v>
      </c>
      <c r="X76" s="8">
        <f t="shared" si="55"/>
        <v>2.2999999999999998</v>
      </c>
      <c r="Y76" s="4">
        <v>2.2999999999999998</v>
      </c>
      <c r="Z76" s="4">
        <v>2.2000000000000002</v>
      </c>
      <c r="AA76" s="8">
        <f t="shared" si="56"/>
        <v>2.25</v>
      </c>
      <c r="AB76" s="4">
        <v>1</v>
      </c>
      <c r="AC76" s="4">
        <v>1</v>
      </c>
      <c r="AD76" s="8">
        <f t="shared" si="57"/>
        <v>1</v>
      </c>
      <c r="AE76" s="4">
        <v>0.5</v>
      </c>
      <c r="AF76" s="4">
        <v>0.5</v>
      </c>
      <c r="AG76" s="8">
        <f t="shared" si="58"/>
        <v>0.5</v>
      </c>
      <c r="AH76" s="4">
        <v>0.5</v>
      </c>
      <c r="AI76" s="4">
        <v>0.5</v>
      </c>
      <c r="AJ76" s="8">
        <f t="shared" si="59"/>
        <v>0.5</v>
      </c>
      <c r="AK76" s="4">
        <v>0.9</v>
      </c>
      <c r="AL76" s="4">
        <v>0.9</v>
      </c>
      <c r="AM76" s="8">
        <f t="shared" si="60"/>
        <v>0.9</v>
      </c>
      <c r="AN76" s="4">
        <v>0</v>
      </c>
      <c r="AO76" s="4">
        <v>0</v>
      </c>
      <c r="AP76" s="8">
        <f t="shared" si="61"/>
        <v>0</v>
      </c>
      <c r="AQ76" s="4">
        <v>0</v>
      </c>
      <c r="AR76" s="4">
        <v>0</v>
      </c>
      <c r="AS76" s="8">
        <f t="shared" si="62"/>
        <v>0</v>
      </c>
      <c r="AT76" s="4">
        <v>0</v>
      </c>
      <c r="AU76" s="4">
        <v>0</v>
      </c>
      <c r="AV76" s="8">
        <f t="shared" si="63"/>
        <v>0</v>
      </c>
      <c r="AW76" s="4">
        <v>0</v>
      </c>
      <c r="AX76" s="4">
        <v>0</v>
      </c>
      <c r="AY76" s="8">
        <f t="shared" si="64"/>
        <v>0</v>
      </c>
      <c r="AZ76" s="4">
        <v>0</v>
      </c>
      <c r="BA76" s="4">
        <v>0</v>
      </c>
      <c r="BB76" s="8">
        <f t="shared" si="65"/>
        <v>0</v>
      </c>
      <c r="BC76" s="4">
        <v>0</v>
      </c>
      <c r="BD76" s="4">
        <v>0</v>
      </c>
      <c r="BE76" s="8">
        <f t="shared" si="66"/>
        <v>0</v>
      </c>
      <c r="BF76" s="4">
        <v>0</v>
      </c>
      <c r="BG76" s="4">
        <v>0</v>
      </c>
      <c r="BH76" s="8">
        <f t="shared" si="67"/>
        <v>0</v>
      </c>
      <c r="BI76" s="4">
        <v>0</v>
      </c>
      <c r="BJ76" s="4">
        <v>0</v>
      </c>
      <c r="BK76" s="8">
        <f t="shared" si="68"/>
        <v>0</v>
      </c>
      <c r="BL76" s="4">
        <v>0</v>
      </c>
      <c r="BM76" s="4">
        <v>0</v>
      </c>
      <c r="BN76" s="8">
        <f t="shared" si="69"/>
        <v>0</v>
      </c>
      <c r="BO76" s="4">
        <v>0</v>
      </c>
      <c r="BP76" s="4">
        <v>0</v>
      </c>
      <c r="BQ76" s="8">
        <f t="shared" si="70"/>
        <v>0</v>
      </c>
      <c r="BR76" s="4">
        <v>0</v>
      </c>
      <c r="BS76" s="4">
        <v>0</v>
      </c>
      <c r="BT76" s="8">
        <f t="shared" si="71"/>
        <v>0</v>
      </c>
      <c r="BU76" s="4">
        <v>0</v>
      </c>
      <c r="BV76" s="4">
        <v>0</v>
      </c>
      <c r="BW76" s="8">
        <f t="shared" si="72"/>
        <v>0</v>
      </c>
      <c r="BX76" s="4">
        <v>0</v>
      </c>
      <c r="BY76" s="4">
        <v>0</v>
      </c>
      <c r="BZ76" s="8">
        <f t="shared" si="73"/>
        <v>0</v>
      </c>
      <c r="CA76" s="4">
        <v>0</v>
      </c>
      <c r="CB76" s="4">
        <v>0</v>
      </c>
      <c r="CC76" s="8">
        <f t="shared" si="74"/>
        <v>0</v>
      </c>
      <c r="CD76" s="4">
        <v>0</v>
      </c>
      <c r="CE76" s="4">
        <v>0</v>
      </c>
      <c r="CF76" s="8">
        <f t="shared" si="75"/>
        <v>0</v>
      </c>
      <c r="CG76" s="4">
        <v>0</v>
      </c>
      <c r="CH76" s="4">
        <v>0</v>
      </c>
      <c r="CI76" s="8">
        <f t="shared" si="76"/>
        <v>0</v>
      </c>
      <c r="CJ76" s="4">
        <v>0</v>
      </c>
      <c r="CK76" s="4">
        <v>0</v>
      </c>
      <c r="CL76" s="8">
        <f t="shared" si="77"/>
        <v>0</v>
      </c>
      <c r="CM76" s="4">
        <v>0</v>
      </c>
      <c r="CN76" s="4">
        <v>0</v>
      </c>
      <c r="CO76" s="8">
        <f t="shared" si="78"/>
        <v>0</v>
      </c>
      <c r="CP76" s="4">
        <v>0</v>
      </c>
      <c r="CQ76" s="4">
        <v>0</v>
      </c>
      <c r="CR76" s="8">
        <f t="shared" si="79"/>
        <v>0</v>
      </c>
      <c r="CS76" s="4">
        <v>0</v>
      </c>
      <c r="CT76" s="4">
        <v>0</v>
      </c>
      <c r="CU76" s="8">
        <f t="shared" si="80"/>
        <v>0</v>
      </c>
      <c r="CV76" s="4">
        <v>0</v>
      </c>
      <c r="CW76" s="4">
        <v>0</v>
      </c>
      <c r="CX76" s="8">
        <f t="shared" si="81"/>
        <v>0</v>
      </c>
      <c r="CY76" s="4">
        <v>0</v>
      </c>
      <c r="CZ76" s="4">
        <v>0</v>
      </c>
      <c r="DA76" s="8">
        <f t="shared" si="82"/>
        <v>0</v>
      </c>
      <c r="DB76" s="4">
        <v>0</v>
      </c>
      <c r="DC76" s="4">
        <v>0</v>
      </c>
      <c r="DD76" s="8">
        <f t="shared" si="83"/>
        <v>0</v>
      </c>
      <c r="DE76" s="4">
        <v>0</v>
      </c>
      <c r="DF76" s="4">
        <v>0</v>
      </c>
      <c r="DG76" s="8">
        <f t="shared" si="84"/>
        <v>0</v>
      </c>
      <c r="DH76" s="4">
        <v>0</v>
      </c>
      <c r="DI76" s="4">
        <v>0</v>
      </c>
      <c r="DJ76" s="8">
        <f t="shared" si="85"/>
        <v>0</v>
      </c>
      <c r="DK76" s="4">
        <v>0</v>
      </c>
      <c r="DL76" s="4">
        <v>0</v>
      </c>
      <c r="DM76" s="8">
        <f t="shared" si="86"/>
        <v>0</v>
      </c>
      <c r="DN76" s="4">
        <v>0</v>
      </c>
      <c r="DO76" s="4">
        <v>0</v>
      </c>
      <c r="DP76" s="8">
        <f t="shared" si="87"/>
        <v>0</v>
      </c>
      <c r="DQ76" s="4">
        <v>0</v>
      </c>
      <c r="DR76" s="4">
        <v>0</v>
      </c>
      <c r="DS76" s="8">
        <f t="shared" si="88"/>
        <v>0</v>
      </c>
      <c r="DT76" s="4">
        <v>0</v>
      </c>
      <c r="DU76" s="4">
        <v>0</v>
      </c>
      <c r="DV76" s="8">
        <f t="shared" si="89"/>
        <v>0</v>
      </c>
      <c r="DW76" s="4">
        <v>0</v>
      </c>
      <c r="DX76" s="4">
        <v>0</v>
      </c>
      <c r="DY76" s="8">
        <f t="shared" si="90"/>
        <v>0</v>
      </c>
      <c r="DZ76" s="4">
        <v>0</v>
      </c>
      <c r="EA76" s="4">
        <v>0</v>
      </c>
      <c r="EB76" s="8">
        <f t="shared" si="91"/>
        <v>0</v>
      </c>
      <c r="EC76" s="4">
        <v>0</v>
      </c>
      <c r="ED76" s="4">
        <v>0</v>
      </c>
      <c r="EE76" s="8">
        <f t="shared" si="92"/>
        <v>0</v>
      </c>
      <c r="EF76" s="4">
        <v>0</v>
      </c>
      <c r="EG76" s="4">
        <v>0</v>
      </c>
      <c r="EH76" s="8">
        <f t="shared" si="93"/>
        <v>0</v>
      </c>
      <c r="EI76" s="4">
        <v>0</v>
      </c>
      <c r="EJ76" s="4">
        <v>0</v>
      </c>
      <c r="EK76" s="8">
        <f t="shared" si="94"/>
        <v>0</v>
      </c>
      <c r="EL76" s="4">
        <v>0</v>
      </c>
      <c r="EM76" s="4">
        <v>0</v>
      </c>
      <c r="EN76" s="8">
        <f t="shared" si="95"/>
        <v>0</v>
      </c>
      <c r="EO76" s="4">
        <v>0</v>
      </c>
      <c r="EP76" s="4">
        <v>0</v>
      </c>
      <c r="EQ76" s="8">
        <f t="shared" si="96"/>
        <v>0</v>
      </c>
      <c r="ER76" s="4">
        <v>0</v>
      </c>
      <c r="ES76" s="4">
        <v>0</v>
      </c>
      <c r="ET76" s="8">
        <f t="shared" si="97"/>
        <v>0</v>
      </c>
      <c r="EU76" s="4">
        <v>0</v>
      </c>
      <c r="EV76" s="4">
        <v>0</v>
      </c>
      <c r="EW76" s="8">
        <f t="shared" si="98"/>
        <v>0</v>
      </c>
      <c r="EX76" s="4">
        <v>0</v>
      </c>
      <c r="EY76" s="4">
        <v>0</v>
      </c>
      <c r="EZ76" s="8">
        <f t="shared" si="99"/>
        <v>0</v>
      </c>
      <c r="FA76">
        <v>12.445073683153145</v>
      </c>
    </row>
    <row r="77" spans="1:157" ht="16.899999999999999" customHeight="1" x14ac:dyDescent="0.2">
      <c r="A77" s="1" t="s">
        <v>1048</v>
      </c>
      <c r="B77" s="15">
        <v>13</v>
      </c>
      <c r="C77" s="93" t="s">
        <v>111</v>
      </c>
      <c r="D77" s="1">
        <v>113</v>
      </c>
      <c r="E77" s="1">
        <v>67</v>
      </c>
      <c r="F77" s="22">
        <f t="shared" si="50"/>
        <v>90</v>
      </c>
      <c r="G77" s="19">
        <f t="shared" si="51"/>
        <v>0.63617251235193306</v>
      </c>
      <c r="H77" s="77"/>
      <c r="I77" s="77"/>
      <c r="J77" s="77"/>
      <c r="K77" s="77"/>
      <c r="L77" s="77"/>
      <c r="M77" s="22">
        <v>10.822786691616839</v>
      </c>
      <c r="N77" s="12">
        <v>8</v>
      </c>
      <c r="O77" s="22">
        <f t="shared" si="52"/>
        <v>9</v>
      </c>
      <c r="P77" s="3">
        <v>0.9</v>
      </c>
      <c r="Q77" s="4">
        <v>0.9</v>
      </c>
      <c r="R77" s="8">
        <f t="shared" si="53"/>
        <v>0.9</v>
      </c>
      <c r="S77" s="3">
        <v>0.5</v>
      </c>
      <c r="T77" s="4">
        <v>0.5</v>
      </c>
      <c r="U77" s="8">
        <f t="shared" si="54"/>
        <v>0.5</v>
      </c>
      <c r="V77" s="4">
        <v>0.4</v>
      </c>
      <c r="W77" s="4">
        <v>0.4</v>
      </c>
      <c r="X77" s="8">
        <f t="shared" si="55"/>
        <v>0.4</v>
      </c>
      <c r="Y77" s="4">
        <v>1.6</v>
      </c>
      <c r="Z77" s="4">
        <v>1.6</v>
      </c>
      <c r="AA77" s="8">
        <f t="shared" si="56"/>
        <v>1.6</v>
      </c>
      <c r="AB77" s="4">
        <v>2.6</v>
      </c>
      <c r="AC77" s="4">
        <v>2.6</v>
      </c>
      <c r="AD77" s="8">
        <f t="shared" si="57"/>
        <v>2.6</v>
      </c>
      <c r="AE77" s="4">
        <v>1.2</v>
      </c>
      <c r="AF77" s="4">
        <v>1.2</v>
      </c>
      <c r="AG77" s="8">
        <f t="shared" si="58"/>
        <v>1.2</v>
      </c>
      <c r="AH77" s="4">
        <v>1.2</v>
      </c>
      <c r="AI77" s="4">
        <v>1.2</v>
      </c>
      <c r="AJ77" s="8">
        <f t="shared" si="59"/>
        <v>1.2</v>
      </c>
      <c r="AK77" s="4">
        <v>0.6</v>
      </c>
      <c r="AL77" s="4">
        <v>0.6</v>
      </c>
      <c r="AM77" s="8">
        <f t="shared" si="60"/>
        <v>0.6</v>
      </c>
      <c r="AN77" s="4">
        <v>0</v>
      </c>
      <c r="AO77" s="4">
        <v>0</v>
      </c>
      <c r="AP77" s="8">
        <f t="shared" si="61"/>
        <v>0</v>
      </c>
      <c r="AQ77" s="4">
        <v>0</v>
      </c>
      <c r="AR77" s="4">
        <v>0</v>
      </c>
      <c r="AS77" s="8">
        <f t="shared" si="62"/>
        <v>0</v>
      </c>
      <c r="AT77" s="4">
        <v>0</v>
      </c>
      <c r="AU77" s="4">
        <v>0</v>
      </c>
      <c r="AV77" s="8">
        <f t="shared" si="63"/>
        <v>0</v>
      </c>
      <c r="AW77" s="4">
        <v>0</v>
      </c>
      <c r="AX77" s="4">
        <v>0</v>
      </c>
      <c r="AY77" s="8">
        <f t="shared" si="64"/>
        <v>0</v>
      </c>
      <c r="AZ77" s="4">
        <v>0</v>
      </c>
      <c r="BA77" s="4">
        <v>0</v>
      </c>
      <c r="BB77" s="8">
        <f t="shared" si="65"/>
        <v>0</v>
      </c>
      <c r="BC77" s="4">
        <v>0</v>
      </c>
      <c r="BD77" s="4">
        <v>0</v>
      </c>
      <c r="BE77" s="8">
        <f t="shared" si="66"/>
        <v>0</v>
      </c>
      <c r="BF77" s="4">
        <v>0</v>
      </c>
      <c r="BG77" s="4">
        <v>0</v>
      </c>
      <c r="BH77" s="8">
        <f t="shared" si="67"/>
        <v>0</v>
      </c>
      <c r="BI77" s="4">
        <v>0</v>
      </c>
      <c r="BJ77" s="4">
        <v>0</v>
      </c>
      <c r="BK77" s="8">
        <f t="shared" si="68"/>
        <v>0</v>
      </c>
      <c r="BL77" s="4">
        <v>0</v>
      </c>
      <c r="BM77" s="4">
        <v>0</v>
      </c>
      <c r="BN77" s="8">
        <f t="shared" si="69"/>
        <v>0</v>
      </c>
      <c r="BO77" s="4">
        <v>0</v>
      </c>
      <c r="BP77" s="4">
        <v>0</v>
      </c>
      <c r="BQ77" s="8">
        <f t="shared" si="70"/>
        <v>0</v>
      </c>
      <c r="BR77" s="4">
        <v>0</v>
      </c>
      <c r="BS77" s="4">
        <v>0</v>
      </c>
      <c r="BT77" s="8">
        <f t="shared" si="71"/>
        <v>0</v>
      </c>
      <c r="BU77" s="4">
        <v>0</v>
      </c>
      <c r="BV77" s="4">
        <v>0</v>
      </c>
      <c r="BW77" s="8">
        <f t="shared" si="72"/>
        <v>0</v>
      </c>
      <c r="BX77" s="4">
        <v>0</v>
      </c>
      <c r="BY77" s="4">
        <v>0</v>
      </c>
      <c r="BZ77" s="8">
        <f t="shared" si="73"/>
        <v>0</v>
      </c>
      <c r="CA77" s="4">
        <v>0</v>
      </c>
      <c r="CB77" s="4">
        <v>0</v>
      </c>
      <c r="CC77" s="8">
        <f t="shared" si="74"/>
        <v>0</v>
      </c>
      <c r="CD77" s="4">
        <v>0</v>
      </c>
      <c r="CE77" s="4">
        <v>0</v>
      </c>
      <c r="CF77" s="8">
        <f t="shared" si="75"/>
        <v>0</v>
      </c>
      <c r="CG77" s="4">
        <v>0</v>
      </c>
      <c r="CH77" s="4">
        <v>0</v>
      </c>
      <c r="CI77" s="8">
        <f t="shared" si="76"/>
        <v>0</v>
      </c>
      <c r="CJ77" s="4">
        <v>0</v>
      </c>
      <c r="CK77" s="4">
        <v>0</v>
      </c>
      <c r="CL77" s="8">
        <f t="shared" si="77"/>
        <v>0</v>
      </c>
      <c r="CM77" s="4">
        <v>0</v>
      </c>
      <c r="CN77" s="4">
        <v>0</v>
      </c>
      <c r="CO77" s="8">
        <f t="shared" si="78"/>
        <v>0</v>
      </c>
      <c r="CP77" s="4">
        <v>0</v>
      </c>
      <c r="CQ77" s="4">
        <v>0</v>
      </c>
      <c r="CR77" s="8">
        <f t="shared" si="79"/>
        <v>0</v>
      </c>
      <c r="CS77" s="4">
        <v>0</v>
      </c>
      <c r="CT77" s="4">
        <v>0</v>
      </c>
      <c r="CU77" s="8">
        <f t="shared" si="80"/>
        <v>0</v>
      </c>
      <c r="CV77" s="4">
        <v>0</v>
      </c>
      <c r="CW77" s="4">
        <v>0</v>
      </c>
      <c r="CX77" s="8">
        <f t="shared" si="81"/>
        <v>0</v>
      </c>
      <c r="CY77" s="4">
        <v>0</v>
      </c>
      <c r="CZ77" s="4">
        <v>0</v>
      </c>
      <c r="DA77" s="8">
        <f t="shared" si="82"/>
        <v>0</v>
      </c>
      <c r="DB77" s="4">
        <v>0</v>
      </c>
      <c r="DC77" s="4">
        <v>0</v>
      </c>
      <c r="DD77" s="8">
        <f t="shared" si="83"/>
        <v>0</v>
      </c>
      <c r="DE77" s="4">
        <v>0</v>
      </c>
      <c r="DF77" s="4">
        <v>0</v>
      </c>
      <c r="DG77" s="8">
        <f t="shared" si="84"/>
        <v>0</v>
      </c>
      <c r="DH77" s="4">
        <v>0</v>
      </c>
      <c r="DI77" s="4">
        <v>0</v>
      </c>
      <c r="DJ77" s="8">
        <f t="shared" si="85"/>
        <v>0</v>
      </c>
      <c r="DK77" s="4">
        <v>0</v>
      </c>
      <c r="DL77" s="4">
        <v>0</v>
      </c>
      <c r="DM77" s="8">
        <f t="shared" si="86"/>
        <v>0</v>
      </c>
      <c r="DN77" s="4">
        <v>0</v>
      </c>
      <c r="DO77" s="4">
        <v>0</v>
      </c>
      <c r="DP77" s="8">
        <f t="shared" si="87"/>
        <v>0</v>
      </c>
      <c r="DQ77" s="4">
        <v>0</v>
      </c>
      <c r="DR77" s="4">
        <v>0</v>
      </c>
      <c r="DS77" s="8">
        <f t="shared" si="88"/>
        <v>0</v>
      </c>
      <c r="DT77" s="4">
        <v>0</v>
      </c>
      <c r="DU77" s="4">
        <v>0</v>
      </c>
      <c r="DV77" s="8">
        <f t="shared" si="89"/>
        <v>0</v>
      </c>
      <c r="DW77" s="4">
        <v>0</v>
      </c>
      <c r="DX77" s="4">
        <v>0</v>
      </c>
      <c r="DY77" s="8">
        <f t="shared" si="90"/>
        <v>0</v>
      </c>
      <c r="DZ77" s="4">
        <v>0</v>
      </c>
      <c r="EA77" s="4">
        <v>0</v>
      </c>
      <c r="EB77" s="8">
        <f t="shared" si="91"/>
        <v>0</v>
      </c>
      <c r="EC77" s="4">
        <v>0</v>
      </c>
      <c r="ED77" s="4">
        <v>0</v>
      </c>
      <c r="EE77" s="8">
        <f t="shared" si="92"/>
        <v>0</v>
      </c>
      <c r="EF77" s="4">
        <v>0</v>
      </c>
      <c r="EG77" s="4">
        <v>0</v>
      </c>
      <c r="EH77" s="8">
        <f t="shared" si="93"/>
        <v>0</v>
      </c>
      <c r="EI77" s="4">
        <v>0</v>
      </c>
      <c r="EJ77" s="4">
        <v>0</v>
      </c>
      <c r="EK77" s="8">
        <f t="shared" si="94"/>
        <v>0</v>
      </c>
      <c r="EL77" s="4">
        <v>0</v>
      </c>
      <c r="EM77" s="4">
        <v>0</v>
      </c>
      <c r="EN77" s="8">
        <f t="shared" si="95"/>
        <v>0</v>
      </c>
      <c r="EO77" s="4">
        <v>0</v>
      </c>
      <c r="EP77" s="4">
        <v>0</v>
      </c>
      <c r="EQ77" s="8">
        <f t="shared" si="96"/>
        <v>0</v>
      </c>
      <c r="ER77" s="4">
        <v>0</v>
      </c>
      <c r="ES77" s="4">
        <v>0</v>
      </c>
      <c r="ET77" s="8">
        <f t="shared" si="97"/>
        <v>0</v>
      </c>
      <c r="EU77" s="4">
        <v>0</v>
      </c>
      <c r="EV77" s="4">
        <v>0</v>
      </c>
      <c r="EW77" s="8">
        <f t="shared" si="98"/>
        <v>0</v>
      </c>
      <c r="EX77" s="4">
        <v>0</v>
      </c>
      <c r="EY77" s="4">
        <v>0</v>
      </c>
      <c r="EZ77" s="8">
        <f t="shared" si="99"/>
        <v>0</v>
      </c>
      <c r="FA77">
        <v>5.301305777790434</v>
      </c>
    </row>
    <row r="78" spans="1:157" ht="16.899999999999999" customHeight="1" x14ac:dyDescent="0.2">
      <c r="A78" s="1" t="s">
        <v>1047</v>
      </c>
      <c r="B78" s="15">
        <v>13</v>
      </c>
      <c r="C78" s="93" t="s">
        <v>1124</v>
      </c>
      <c r="D78" s="1">
        <v>71</v>
      </c>
      <c r="E78" s="1">
        <v>57</v>
      </c>
      <c r="F78" s="22">
        <f t="shared" si="50"/>
        <v>64</v>
      </c>
      <c r="G78" s="19">
        <f t="shared" si="51"/>
        <v>0.32169908772759481</v>
      </c>
      <c r="H78" s="77"/>
      <c r="I78" s="77"/>
      <c r="J78" s="77"/>
      <c r="K78" s="77"/>
      <c r="L78" s="77"/>
      <c r="M78" s="22">
        <v>6.3224552153494589</v>
      </c>
      <c r="N78" s="12">
        <v>6</v>
      </c>
      <c r="O78" s="22">
        <f t="shared" si="52"/>
        <v>6.9</v>
      </c>
      <c r="P78" s="3">
        <v>1.3</v>
      </c>
      <c r="Q78" s="4">
        <v>1.3</v>
      </c>
      <c r="R78" s="8">
        <f t="shared" si="53"/>
        <v>1.3</v>
      </c>
      <c r="S78" s="3">
        <v>1</v>
      </c>
      <c r="T78" s="4">
        <v>1.2</v>
      </c>
      <c r="U78" s="8">
        <f t="shared" si="54"/>
        <v>1.1000000000000001</v>
      </c>
      <c r="V78" s="4">
        <v>1.2</v>
      </c>
      <c r="W78" s="4">
        <v>1.4</v>
      </c>
      <c r="X78" s="8">
        <f t="shared" si="55"/>
        <v>1.2999999999999998</v>
      </c>
      <c r="Y78" s="4">
        <v>0.9</v>
      </c>
      <c r="Z78" s="4">
        <v>0.9</v>
      </c>
      <c r="AA78" s="8">
        <f t="shared" si="56"/>
        <v>0.9</v>
      </c>
      <c r="AB78" s="4">
        <v>1.2</v>
      </c>
      <c r="AC78" s="4">
        <v>1.2</v>
      </c>
      <c r="AD78" s="8">
        <f t="shared" si="57"/>
        <v>1.2</v>
      </c>
      <c r="AE78" s="4">
        <v>1.1000000000000001</v>
      </c>
      <c r="AF78" s="4">
        <v>1.1000000000000001</v>
      </c>
      <c r="AG78" s="8">
        <f t="shared" si="58"/>
        <v>1.1000000000000001</v>
      </c>
      <c r="AH78" s="4">
        <v>0</v>
      </c>
      <c r="AI78" s="4">
        <v>0</v>
      </c>
      <c r="AJ78" s="8">
        <f t="shared" si="59"/>
        <v>0</v>
      </c>
      <c r="AK78" s="4">
        <v>0</v>
      </c>
      <c r="AL78" s="4">
        <v>0</v>
      </c>
      <c r="AM78" s="8">
        <f t="shared" si="60"/>
        <v>0</v>
      </c>
      <c r="AN78" s="4">
        <v>0</v>
      </c>
      <c r="AO78" s="4">
        <v>0</v>
      </c>
      <c r="AP78" s="8">
        <f t="shared" si="61"/>
        <v>0</v>
      </c>
      <c r="AQ78" s="4">
        <v>0</v>
      </c>
      <c r="AR78" s="4">
        <v>0</v>
      </c>
      <c r="AS78" s="8">
        <f t="shared" si="62"/>
        <v>0</v>
      </c>
      <c r="AT78" s="4">
        <v>0</v>
      </c>
      <c r="AU78" s="4">
        <v>0</v>
      </c>
      <c r="AV78" s="8">
        <f t="shared" si="63"/>
        <v>0</v>
      </c>
      <c r="AW78" s="4">
        <v>0</v>
      </c>
      <c r="AX78" s="4">
        <v>0</v>
      </c>
      <c r="AY78" s="8">
        <f t="shared" si="64"/>
        <v>0</v>
      </c>
      <c r="AZ78" s="4">
        <v>0</v>
      </c>
      <c r="BA78" s="4">
        <v>0</v>
      </c>
      <c r="BB78" s="8">
        <f t="shared" si="65"/>
        <v>0</v>
      </c>
      <c r="BC78" s="4">
        <v>0</v>
      </c>
      <c r="BD78" s="4">
        <v>0</v>
      </c>
      <c r="BE78" s="8">
        <f t="shared" si="66"/>
        <v>0</v>
      </c>
      <c r="BF78" s="4">
        <v>0</v>
      </c>
      <c r="BG78" s="4">
        <v>0</v>
      </c>
      <c r="BH78" s="8">
        <f t="shared" si="67"/>
        <v>0</v>
      </c>
      <c r="BI78" s="4">
        <v>0</v>
      </c>
      <c r="BJ78" s="4">
        <v>0</v>
      </c>
      <c r="BK78" s="8">
        <f t="shared" si="68"/>
        <v>0</v>
      </c>
      <c r="BL78" s="4">
        <v>0</v>
      </c>
      <c r="BM78" s="4">
        <v>0</v>
      </c>
      <c r="BN78" s="8">
        <f t="shared" si="69"/>
        <v>0</v>
      </c>
      <c r="BO78" s="4">
        <v>0</v>
      </c>
      <c r="BP78" s="4">
        <v>0</v>
      </c>
      <c r="BQ78" s="8">
        <f t="shared" si="70"/>
        <v>0</v>
      </c>
      <c r="BR78" s="4">
        <v>0</v>
      </c>
      <c r="BS78" s="4">
        <v>0</v>
      </c>
      <c r="BT78" s="8">
        <f t="shared" si="71"/>
        <v>0</v>
      </c>
      <c r="BU78" s="4">
        <v>0</v>
      </c>
      <c r="BV78" s="4">
        <v>0</v>
      </c>
      <c r="BW78" s="8">
        <f t="shared" si="72"/>
        <v>0</v>
      </c>
      <c r="BX78" s="4">
        <v>0</v>
      </c>
      <c r="BY78" s="4">
        <v>0</v>
      </c>
      <c r="BZ78" s="8">
        <f t="shared" si="73"/>
        <v>0</v>
      </c>
      <c r="CA78" s="4">
        <v>0</v>
      </c>
      <c r="CB78" s="4">
        <v>0</v>
      </c>
      <c r="CC78" s="8">
        <f t="shared" si="74"/>
        <v>0</v>
      </c>
      <c r="CD78" s="4">
        <v>0</v>
      </c>
      <c r="CE78" s="4">
        <v>0</v>
      </c>
      <c r="CF78" s="8">
        <f t="shared" si="75"/>
        <v>0</v>
      </c>
      <c r="CG78" s="4">
        <v>0</v>
      </c>
      <c r="CH78" s="4">
        <v>0</v>
      </c>
      <c r="CI78" s="8">
        <f t="shared" si="76"/>
        <v>0</v>
      </c>
      <c r="CJ78" s="4">
        <v>0</v>
      </c>
      <c r="CK78" s="4">
        <v>0</v>
      </c>
      <c r="CL78" s="8">
        <f t="shared" si="77"/>
        <v>0</v>
      </c>
      <c r="CM78" s="4">
        <v>0</v>
      </c>
      <c r="CN78" s="4">
        <v>0</v>
      </c>
      <c r="CO78" s="8">
        <f t="shared" si="78"/>
        <v>0</v>
      </c>
      <c r="CP78" s="4">
        <v>0</v>
      </c>
      <c r="CQ78" s="4">
        <v>0</v>
      </c>
      <c r="CR78" s="8">
        <f t="shared" si="79"/>
        <v>0</v>
      </c>
      <c r="CS78" s="4">
        <v>0</v>
      </c>
      <c r="CT78" s="4">
        <v>0</v>
      </c>
      <c r="CU78" s="8">
        <f t="shared" si="80"/>
        <v>0</v>
      </c>
      <c r="CV78" s="4">
        <v>0</v>
      </c>
      <c r="CW78" s="4">
        <v>0</v>
      </c>
      <c r="CX78" s="8">
        <f t="shared" si="81"/>
        <v>0</v>
      </c>
      <c r="CY78" s="4">
        <v>0</v>
      </c>
      <c r="CZ78" s="4">
        <v>0</v>
      </c>
      <c r="DA78" s="8">
        <f t="shared" si="82"/>
        <v>0</v>
      </c>
      <c r="DB78" s="4">
        <v>0</v>
      </c>
      <c r="DC78" s="4">
        <v>0</v>
      </c>
      <c r="DD78" s="8">
        <f t="shared" si="83"/>
        <v>0</v>
      </c>
      <c r="DE78" s="4">
        <v>0</v>
      </c>
      <c r="DF78" s="4">
        <v>0</v>
      </c>
      <c r="DG78" s="8">
        <f t="shared" si="84"/>
        <v>0</v>
      </c>
      <c r="DH78" s="4">
        <v>0</v>
      </c>
      <c r="DI78" s="4">
        <v>0</v>
      </c>
      <c r="DJ78" s="8">
        <f t="shared" si="85"/>
        <v>0</v>
      </c>
      <c r="DK78" s="4">
        <v>0</v>
      </c>
      <c r="DL78" s="4">
        <v>0</v>
      </c>
      <c r="DM78" s="8">
        <f t="shared" si="86"/>
        <v>0</v>
      </c>
      <c r="DN78" s="4">
        <v>0</v>
      </c>
      <c r="DO78" s="4">
        <v>0</v>
      </c>
      <c r="DP78" s="8">
        <f t="shared" si="87"/>
        <v>0</v>
      </c>
      <c r="DQ78" s="4">
        <v>0</v>
      </c>
      <c r="DR78" s="4">
        <v>0</v>
      </c>
      <c r="DS78" s="8">
        <f t="shared" si="88"/>
        <v>0</v>
      </c>
      <c r="DT78" s="4">
        <v>0</v>
      </c>
      <c r="DU78" s="4">
        <v>0</v>
      </c>
      <c r="DV78" s="8">
        <f t="shared" si="89"/>
        <v>0</v>
      </c>
      <c r="DW78" s="4">
        <v>0</v>
      </c>
      <c r="DX78" s="4">
        <v>0</v>
      </c>
      <c r="DY78" s="8">
        <f t="shared" si="90"/>
        <v>0</v>
      </c>
      <c r="DZ78" s="4">
        <v>0</v>
      </c>
      <c r="EA78" s="4">
        <v>0</v>
      </c>
      <c r="EB78" s="8">
        <f t="shared" si="91"/>
        <v>0</v>
      </c>
      <c r="EC78" s="4">
        <v>0</v>
      </c>
      <c r="ED78" s="4">
        <v>0</v>
      </c>
      <c r="EE78" s="8">
        <f t="shared" si="92"/>
        <v>0</v>
      </c>
      <c r="EF78" s="4">
        <v>0</v>
      </c>
      <c r="EG78" s="4">
        <v>0</v>
      </c>
      <c r="EH78" s="8">
        <f t="shared" si="93"/>
        <v>0</v>
      </c>
      <c r="EI78" s="4">
        <v>0</v>
      </c>
      <c r="EJ78" s="4">
        <v>0</v>
      </c>
      <c r="EK78" s="8">
        <f t="shared" si="94"/>
        <v>0</v>
      </c>
      <c r="EL78" s="4">
        <v>0</v>
      </c>
      <c r="EM78" s="4">
        <v>0</v>
      </c>
      <c r="EN78" s="8">
        <f t="shared" si="95"/>
        <v>0</v>
      </c>
      <c r="EO78" s="4">
        <v>0</v>
      </c>
      <c r="EP78" s="4">
        <v>0</v>
      </c>
      <c r="EQ78" s="8">
        <f t="shared" si="96"/>
        <v>0</v>
      </c>
      <c r="ER78" s="4">
        <v>0</v>
      </c>
      <c r="ES78" s="4">
        <v>0</v>
      </c>
      <c r="ET78" s="8">
        <f t="shared" si="97"/>
        <v>0</v>
      </c>
      <c r="EU78" s="4">
        <v>0</v>
      </c>
      <c r="EV78" s="4">
        <v>0</v>
      </c>
      <c r="EW78" s="8">
        <f t="shared" si="98"/>
        <v>0</v>
      </c>
      <c r="EX78" s="4">
        <v>0</v>
      </c>
      <c r="EY78" s="4">
        <v>0</v>
      </c>
      <c r="EZ78" s="8">
        <f t="shared" si="99"/>
        <v>0</v>
      </c>
      <c r="FA78">
        <v>14.527413603489968</v>
      </c>
    </row>
    <row r="79" spans="1:157" ht="16.899999999999999" customHeight="1" x14ac:dyDescent="0.2">
      <c r="A79" s="2" t="s">
        <v>1051</v>
      </c>
      <c r="B79" s="15">
        <v>13</v>
      </c>
      <c r="C79" s="93" t="s">
        <v>1125</v>
      </c>
      <c r="D79" s="1">
        <v>580</v>
      </c>
      <c r="E79" s="1">
        <v>453</v>
      </c>
      <c r="F79" s="22">
        <f t="shared" si="50"/>
        <v>516.5</v>
      </c>
      <c r="G79" s="19">
        <f t="shared" si="51"/>
        <v>20.952243519540492</v>
      </c>
      <c r="H79" s="77"/>
      <c r="I79" s="77"/>
      <c r="J79" s="77"/>
      <c r="K79" s="77"/>
      <c r="L79" s="77"/>
      <c r="M79" s="22">
        <v>340.18147000774525</v>
      </c>
      <c r="N79" s="12">
        <v>6</v>
      </c>
      <c r="O79" s="22">
        <f t="shared" si="52"/>
        <v>47.050000000000004</v>
      </c>
      <c r="P79" s="3">
        <v>9.3000000000000007</v>
      </c>
      <c r="Q79" s="4">
        <v>9.3000000000000007</v>
      </c>
      <c r="R79" s="8">
        <f t="shared" si="53"/>
        <v>9.3000000000000007</v>
      </c>
      <c r="S79" s="3">
        <v>4.8</v>
      </c>
      <c r="T79" s="4">
        <v>4.8</v>
      </c>
      <c r="U79" s="8">
        <f t="shared" si="54"/>
        <v>4.8</v>
      </c>
      <c r="V79" s="4">
        <v>4.5</v>
      </c>
      <c r="W79" s="4">
        <v>4.7</v>
      </c>
      <c r="X79" s="8">
        <f t="shared" si="55"/>
        <v>4.5999999999999996</v>
      </c>
      <c r="Y79" s="4">
        <v>12.7</v>
      </c>
      <c r="Z79" s="4">
        <v>12.9</v>
      </c>
      <c r="AA79" s="8">
        <f t="shared" si="56"/>
        <v>12.8</v>
      </c>
      <c r="AB79" s="4">
        <v>4.8</v>
      </c>
      <c r="AC79" s="4">
        <v>4.8</v>
      </c>
      <c r="AD79" s="8">
        <f t="shared" si="57"/>
        <v>4.8</v>
      </c>
      <c r="AE79" s="4">
        <v>11</v>
      </c>
      <c r="AF79" s="4">
        <v>10.5</v>
      </c>
      <c r="AG79" s="8">
        <f t="shared" si="58"/>
        <v>10.75</v>
      </c>
      <c r="AH79" s="4">
        <v>0</v>
      </c>
      <c r="AI79" s="4">
        <v>0</v>
      </c>
      <c r="AJ79" s="8">
        <f t="shared" si="59"/>
        <v>0</v>
      </c>
      <c r="AK79" s="4">
        <v>0</v>
      </c>
      <c r="AL79" s="4">
        <v>0</v>
      </c>
      <c r="AM79" s="8">
        <f t="shared" si="60"/>
        <v>0</v>
      </c>
      <c r="AN79" s="4">
        <v>0</v>
      </c>
      <c r="AO79" s="4">
        <v>0</v>
      </c>
      <c r="AP79" s="8">
        <f t="shared" si="61"/>
        <v>0</v>
      </c>
      <c r="AQ79" s="4">
        <v>0</v>
      </c>
      <c r="AR79" s="4">
        <v>0</v>
      </c>
      <c r="AS79" s="8">
        <f t="shared" si="62"/>
        <v>0</v>
      </c>
      <c r="AT79" s="4">
        <v>0</v>
      </c>
      <c r="AU79" s="4">
        <v>0</v>
      </c>
      <c r="AV79" s="8">
        <f t="shared" si="63"/>
        <v>0</v>
      </c>
      <c r="AW79" s="4">
        <v>0</v>
      </c>
      <c r="AX79" s="4">
        <v>0</v>
      </c>
      <c r="AY79" s="8">
        <f t="shared" si="64"/>
        <v>0</v>
      </c>
      <c r="AZ79" s="4">
        <v>0</v>
      </c>
      <c r="BA79" s="4">
        <v>0</v>
      </c>
      <c r="BB79" s="8">
        <f t="shared" si="65"/>
        <v>0</v>
      </c>
      <c r="BC79" s="4">
        <v>0</v>
      </c>
      <c r="BD79" s="4">
        <v>0</v>
      </c>
      <c r="BE79" s="8">
        <f t="shared" si="66"/>
        <v>0</v>
      </c>
      <c r="BF79" s="4">
        <v>0</v>
      </c>
      <c r="BG79" s="4">
        <v>0</v>
      </c>
      <c r="BH79" s="8">
        <f t="shared" si="67"/>
        <v>0</v>
      </c>
      <c r="BI79" s="4">
        <v>0</v>
      </c>
      <c r="BJ79" s="4">
        <v>0</v>
      </c>
      <c r="BK79" s="8">
        <f t="shared" si="68"/>
        <v>0</v>
      </c>
      <c r="BL79" s="4">
        <v>0</v>
      </c>
      <c r="BM79" s="4">
        <v>0</v>
      </c>
      <c r="BN79" s="8">
        <f t="shared" si="69"/>
        <v>0</v>
      </c>
      <c r="BO79" s="4">
        <v>0</v>
      </c>
      <c r="BP79" s="4">
        <v>0</v>
      </c>
      <c r="BQ79" s="8">
        <f t="shared" si="70"/>
        <v>0</v>
      </c>
      <c r="BR79" s="4">
        <v>0</v>
      </c>
      <c r="BS79" s="4">
        <v>0</v>
      </c>
      <c r="BT79" s="8">
        <f t="shared" si="71"/>
        <v>0</v>
      </c>
      <c r="BU79" s="4">
        <v>0</v>
      </c>
      <c r="BV79" s="4">
        <v>0</v>
      </c>
      <c r="BW79" s="8">
        <f t="shared" si="72"/>
        <v>0</v>
      </c>
      <c r="BX79" s="4">
        <v>0</v>
      </c>
      <c r="BY79" s="4">
        <v>0</v>
      </c>
      <c r="BZ79" s="8">
        <f t="shared" si="73"/>
        <v>0</v>
      </c>
      <c r="CA79" s="4">
        <v>0</v>
      </c>
      <c r="CB79" s="4">
        <v>0</v>
      </c>
      <c r="CC79" s="8">
        <f t="shared" si="74"/>
        <v>0</v>
      </c>
      <c r="CD79" s="4">
        <v>0</v>
      </c>
      <c r="CE79" s="4">
        <v>0</v>
      </c>
      <c r="CF79" s="8">
        <f t="shared" si="75"/>
        <v>0</v>
      </c>
      <c r="CG79" s="4">
        <v>0</v>
      </c>
      <c r="CH79" s="4">
        <v>0</v>
      </c>
      <c r="CI79" s="8">
        <f t="shared" si="76"/>
        <v>0</v>
      </c>
      <c r="CJ79" s="4">
        <v>0</v>
      </c>
      <c r="CK79" s="4">
        <v>0</v>
      </c>
      <c r="CL79" s="8">
        <f t="shared" si="77"/>
        <v>0</v>
      </c>
      <c r="CM79" s="4">
        <v>0</v>
      </c>
      <c r="CN79" s="4">
        <v>0</v>
      </c>
      <c r="CO79" s="8">
        <f t="shared" si="78"/>
        <v>0</v>
      </c>
      <c r="CP79" s="4">
        <v>0</v>
      </c>
      <c r="CQ79" s="4">
        <v>0</v>
      </c>
      <c r="CR79" s="8">
        <f t="shared" si="79"/>
        <v>0</v>
      </c>
      <c r="CS79" s="4">
        <v>0</v>
      </c>
      <c r="CT79" s="4">
        <v>0</v>
      </c>
      <c r="CU79" s="8">
        <f t="shared" si="80"/>
        <v>0</v>
      </c>
      <c r="CV79" s="4">
        <v>0</v>
      </c>
      <c r="CW79" s="4">
        <v>0</v>
      </c>
      <c r="CX79" s="8">
        <f t="shared" si="81"/>
        <v>0</v>
      </c>
      <c r="CY79" s="4">
        <v>0</v>
      </c>
      <c r="CZ79" s="4">
        <v>0</v>
      </c>
      <c r="DA79" s="8">
        <f t="shared" si="82"/>
        <v>0</v>
      </c>
      <c r="DB79" s="4">
        <v>0</v>
      </c>
      <c r="DC79" s="4">
        <v>0</v>
      </c>
      <c r="DD79" s="8">
        <f t="shared" si="83"/>
        <v>0</v>
      </c>
      <c r="DE79" s="4">
        <v>0</v>
      </c>
      <c r="DF79" s="4">
        <v>0</v>
      </c>
      <c r="DG79" s="8">
        <f t="shared" si="84"/>
        <v>0</v>
      </c>
      <c r="DH79" s="4">
        <v>0</v>
      </c>
      <c r="DI79" s="4">
        <v>0</v>
      </c>
      <c r="DJ79" s="8">
        <f t="shared" si="85"/>
        <v>0</v>
      </c>
      <c r="DK79" s="4">
        <v>0</v>
      </c>
      <c r="DL79" s="4">
        <v>0</v>
      </c>
      <c r="DM79" s="8">
        <f t="shared" si="86"/>
        <v>0</v>
      </c>
      <c r="DN79" s="4">
        <v>0</v>
      </c>
      <c r="DO79" s="4">
        <v>0</v>
      </c>
      <c r="DP79" s="8">
        <f t="shared" si="87"/>
        <v>0</v>
      </c>
      <c r="DQ79" s="4">
        <v>0</v>
      </c>
      <c r="DR79" s="4">
        <v>0</v>
      </c>
      <c r="DS79" s="8">
        <f t="shared" si="88"/>
        <v>0</v>
      </c>
      <c r="DT79" s="4">
        <v>0</v>
      </c>
      <c r="DU79" s="4">
        <v>0</v>
      </c>
      <c r="DV79" s="8">
        <f t="shared" si="89"/>
        <v>0</v>
      </c>
      <c r="DW79" s="4">
        <v>0</v>
      </c>
      <c r="DX79" s="4">
        <v>0</v>
      </c>
      <c r="DY79" s="8">
        <f t="shared" si="90"/>
        <v>0</v>
      </c>
      <c r="DZ79" s="4">
        <v>0</v>
      </c>
      <c r="EA79" s="4">
        <v>0</v>
      </c>
      <c r="EB79" s="8">
        <f t="shared" si="91"/>
        <v>0</v>
      </c>
      <c r="EC79" s="4">
        <v>0</v>
      </c>
      <c r="ED79" s="4">
        <v>0</v>
      </c>
      <c r="EE79" s="8">
        <f t="shared" si="92"/>
        <v>0</v>
      </c>
      <c r="EF79" s="4">
        <v>0</v>
      </c>
      <c r="EG79" s="4">
        <v>0</v>
      </c>
      <c r="EH79" s="8">
        <f t="shared" si="93"/>
        <v>0</v>
      </c>
      <c r="EI79" s="4">
        <v>0</v>
      </c>
      <c r="EJ79" s="4">
        <v>0</v>
      </c>
      <c r="EK79" s="8">
        <f t="shared" si="94"/>
        <v>0</v>
      </c>
      <c r="EL79" s="4">
        <v>0</v>
      </c>
      <c r="EM79" s="4">
        <v>0</v>
      </c>
      <c r="EN79" s="8">
        <f t="shared" si="95"/>
        <v>0</v>
      </c>
      <c r="EO79" s="4">
        <v>0</v>
      </c>
      <c r="EP79" s="4">
        <v>0</v>
      </c>
      <c r="EQ79" s="8">
        <f t="shared" si="96"/>
        <v>0</v>
      </c>
      <c r="ER79" s="4">
        <v>0</v>
      </c>
      <c r="ES79" s="4">
        <v>0</v>
      </c>
      <c r="ET79" s="8">
        <f t="shared" si="97"/>
        <v>0</v>
      </c>
      <c r="EU79" s="4">
        <v>0</v>
      </c>
      <c r="EV79" s="4">
        <v>0</v>
      </c>
      <c r="EW79" s="8">
        <f t="shared" si="98"/>
        <v>0</v>
      </c>
      <c r="EX79" s="4">
        <v>0</v>
      </c>
      <c r="EY79" s="4">
        <v>0</v>
      </c>
      <c r="EZ79" s="8">
        <f t="shared" si="99"/>
        <v>0</v>
      </c>
      <c r="FA79">
        <v>210.120076790365</v>
      </c>
    </row>
    <row r="80" spans="1:157" ht="16.899999999999999" customHeight="1" x14ac:dyDescent="0.2">
      <c r="A80" s="1" t="s">
        <v>1046</v>
      </c>
      <c r="B80" s="18">
        <v>14</v>
      </c>
      <c r="C80" s="93" t="s">
        <v>1126</v>
      </c>
      <c r="D80" s="1">
        <v>605</v>
      </c>
      <c r="E80" s="1">
        <v>664</v>
      </c>
      <c r="F80" s="22">
        <f t="shared" si="50"/>
        <v>634.5</v>
      </c>
      <c r="G80" s="19">
        <f t="shared" si="51"/>
        <v>31.619364295171959</v>
      </c>
      <c r="H80" s="77"/>
      <c r="I80" s="77"/>
      <c r="J80" s="77"/>
      <c r="K80" s="77"/>
      <c r="L80" s="77"/>
      <c r="M80" s="22">
        <v>418.97654075059427</v>
      </c>
      <c r="N80" s="12">
        <v>12</v>
      </c>
      <c r="O80" s="22">
        <f t="shared" si="52"/>
        <v>71.25</v>
      </c>
      <c r="P80" s="3">
        <v>4.9000000000000004</v>
      </c>
      <c r="Q80" s="4">
        <v>5</v>
      </c>
      <c r="R80" s="8">
        <f t="shared" si="53"/>
        <v>4.95</v>
      </c>
      <c r="S80" s="3">
        <v>2.9</v>
      </c>
      <c r="T80" s="4">
        <v>3</v>
      </c>
      <c r="U80" s="8">
        <f t="shared" si="54"/>
        <v>2.95</v>
      </c>
      <c r="V80" s="4">
        <v>6.9</v>
      </c>
      <c r="W80" s="4">
        <v>6.8</v>
      </c>
      <c r="X80" s="8">
        <f t="shared" si="55"/>
        <v>6.85</v>
      </c>
      <c r="Y80" s="4">
        <v>11.7</v>
      </c>
      <c r="Z80" s="4">
        <v>12.2</v>
      </c>
      <c r="AA80" s="8">
        <f t="shared" si="56"/>
        <v>11.95</v>
      </c>
      <c r="AB80" s="4">
        <v>2.1</v>
      </c>
      <c r="AC80" s="4">
        <v>2.1</v>
      </c>
      <c r="AD80" s="8">
        <f t="shared" si="57"/>
        <v>2.1</v>
      </c>
      <c r="AE80" s="4">
        <v>4.3</v>
      </c>
      <c r="AF80" s="4">
        <v>4.2</v>
      </c>
      <c r="AG80" s="8">
        <f t="shared" si="58"/>
        <v>4.25</v>
      </c>
      <c r="AH80" s="4">
        <v>8.1</v>
      </c>
      <c r="AI80" s="4">
        <v>8.6999999999999993</v>
      </c>
      <c r="AJ80" s="8">
        <f t="shared" si="59"/>
        <v>8.3999999999999986</v>
      </c>
      <c r="AK80" s="4">
        <v>8.3000000000000007</v>
      </c>
      <c r="AL80" s="4">
        <v>8.3000000000000007</v>
      </c>
      <c r="AM80" s="8">
        <f t="shared" si="60"/>
        <v>8.3000000000000007</v>
      </c>
      <c r="AN80" s="4">
        <v>6.6</v>
      </c>
      <c r="AO80" s="4">
        <v>5.9</v>
      </c>
      <c r="AP80" s="8">
        <f t="shared" si="61"/>
        <v>6.25</v>
      </c>
      <c r="AQ80" s="4">
        <v>1.7</v>
      </c>
      <c r="AR80" s="4">
        <v>1.7</v>
      </c>
      <c r="AS80" s="8">
        <f t="shared" si="62"/>
        <v>1.7</v>
      </c>
      <c r="AT80" s="4">
        <v>4.4000000000000004</v>
      </c>
      <c r="AU80" s="4">
        <v>3.7</v>
      </c>
      <c r="AV80" s="8">
        <f t="shared" si="63"/>
        <v>4.0500000000000007</v>
      </c>
      <c r="AW80" s="4">
        <v>11</v>
      </c>
      <c r="AX80" s="4">
        <v>8</v>
      </c>
      <c r="AY80" s="8">
        <f t="shared" si="64"/>
        <v>9.5</v>
      </c>
      <c r="AZ80" s="4">
        <v>0</v>
      </c>
      <c r="BA80" s="4">
        <v>0</v>
      </c>
      <c r="BB80" s="8">
        <f t="shared" si="65"/>
        <v>0</v>
      </c>
      <c r="BC80" s="4">
        <v>0</v>
      </c>
      <c r="BD80" s="4">
        <v>0</v>
      </c>
      <c r="BE80" s="8">
        <f t="shared" si="66"/>
        <v>0</v>
      </c>
      <c r="BF80" s="4">
        <v>0</v>
      </c>
      <c r="BG80" s="4">
        <v>0</v>
      </c>
      <c r="BH80" s="8">
        <f t="shared" si="67"/>
        <v>0</v>
      </c>
      <c r="BI80" s="4">
        <v>0</v>
      </c>
      <c r="BJ80" s="4">
        <v>0</v>
      </c>
      <c r="BK80" s="8">
        <f t="shared" si="68"/>
        <v>0</v>
      </c>
      <c r="BL80" s="4">
        <v>0</v>
      </c>
      <c r="BM80" s="4">
        <v>0</v>
      </c>
      <c r="BN80" s="8">
        <f t="shared" si="69"/>
        <v>0</v>
      </c>
      <c r="BO80" s="4">
        <v>0</v>
      </c>
      <c r="BP80" s="4">
        <v>0</v>
      </c>
      <c r="BQ80" s="8">
        <f t="shared" si="70"/>
        <v>0</v>
      </c>
      <c r="BR80" s="4">
        <v>0</v>
      </c>
      <c r="BS80" s="4">
        <v>0</v>
      </c>
      <c r="BT80" s="8">
        <f t="shared" si="71"/>
        <v>0</v>
      </c>
      <c r="BU80" s="4">
        <v>0</v>
      </c>
      <c r="BV80" s="4">
        <v>0</v>
      </c>
      <c r="BW80" s="8">
        <f t="shared" si="72"/>
        <v>0</v>
      </c>
      <c r="BX80" s="4">
        <v>0</v>
      </c>
      <c r="BY80" s="4">
        <v>0</v>
      </c>
      <c r="BZ80" s="8">
        <f t="shared" si="73"/>
        <v>0</v>
      </c>
      <c r="CA80" s="4">
        <v>0</v>
      </c>
      <c r="CB80" s="4">
        <v>0</v>
      </c>
      <c r="CC80" s="8">
        <f t="shared" si="74"/>
        <v>0</v>
      </c>
      <c r="CD80" s="4">
        <v>0</v>
      </c>
      <c r="CE80" s="4">
        <v>0</v>
      </c>
      <c r="CF80" s="8">
        <f t="shared" si="75"/>
        <v>0</v>
      </c>
      <c r="CG80" s="4">
        <v>0</v>
      </c>
      <c r="CH80" s="4">
        <v>0</v>
      </c>
      <c r="CI80" s="8">
        <f t="shared" si="76"/>
        <v>0</v>
      </c>
      <c r="CJ80" s="4">
        <v>0</v>
      </c>
      <c r="CK80" s="4">
        <v>0</v>
      </c>
      <c r="CL80" s="8">
        <f t="shared" si="77"/>
        <v>0</v>
      </c>
      <c r="CM80" s="4">
        <v>0</v>
      </c>
      <c r="CN80" s="4">
        <v>0</v>
      </c>
      <c r="CO80" s="8">
        <f t="shared" si="78"/>
        <v>0</v>
      </c>
      <c r="CP80" s="4">
        <v>0</v>
      </c>
      <c r="CQ80" s="4">
        <v>0</v>
      </c>
      <c r="CR80" s="8">
        <f t="shared" si="79"/>
        <v>0</v>
      </c>
      <c r="CS80" s="4">
        <v>0</v>
      </c>
      <c r="CT80" s="4">
        <v>0</v>
      </c>
      <c r="CU80" s="8">
        <f t="shared" si="80"/>
        <v>0</v>
      </c>
      <c r="CV80" s="4">
        <v>0</v>
      </c>
      <c r="CW80" s="4">
        <v>0</v>
      </c>
      <c r="CX80" s="8">
        <f t="shared" si="81"/>
        <v>0</v>
      </c>
      <c r="CY80" s="4">
        <v>0</v>
      </c>
      <c r="CZ80" s="4">
        <v>0</v>
      </c>
      <c r="DA80" s="8">
        <f t="shared" si="82"/>
        <v>0</v>
      </c>
      <c r="DB80" s="4">
        <v>0</v>
      </c>
      <c r="DC80" s="4">
        <v>0</v>
      </c>
      <c r="DD80" s="8">
        <f t="shared" si="83"/>
        <v>0</v>
      </c>
      <c r="DE80" s="4">
        <v>0</v>
      </c>
      <c r="DF80" s="4">
        <v>0</v>
      </c>
      <c r="DG80" s="8">
        <f t="shared" si="84"/>
        <v>0</v>
      </c>
      <c r="DH80" s="4">
        <v>0</v>
      </c>
      <c r="DI80" s="4">
        <v>0</v>
      </c>
      <c r="DJ80" s="8">
        <f t="shared" si="85"/>
        <v>0</v>
      </c>
      <c r="DK80" s="4">
        <v>0</v>
      </c>
      <c r="DL80" s="4">
        <v>0</v>
      </c>
      <c r="DM80" s="8">
        <f t="shared" si="86"/>
        <v>0</v>
      </c>
      <c r="DN80" s="4">
        <v>0</v>
      </c>
      <c r="DO80" s="4">
        <v>0</v>
      </c>
      <c r="DP80" s="8">
        <f t="shared" si="87"/>
        <v>0</v>
      </c>
      <c r="DQ80" s="4">
        <v>0</v>
      </c>
      <c r="DR80" s="4">
        <v>0</v>
      </c>
      <c r="DS80" s="8">
        <f t="shared" si="88"/>
        <v>0</v>
      </c>
      <c r="DT80" s="4">
        <v>0</v>
      </c>
      <c r="DU80" s="4">
        <v>0</v>
      </c>
      <c r="DV80" s="8">
        <f t="shared" si="89"/>
        <v>0</v>
      </c>
      <c r="DW80" s="4">
        <v>0</v>
      </c>
      <c r="DX80" s="4">
        <v>0</v>
      </c>
      <c r="DY80" s="8">
        <f t="shared" si="90"/>
        <v>0</v>
      </c>
      <c r="DZ80" s="4">
        <v>0</v>
      </c>
      <c r="EA80" s="4">
        <v>0</v>
      </c>
      <c r="EB80" s="8">
        <f t="shared" si="91"/>
        <v>0</v>
      </c>
      <c r="EC80" s="4">
        <v>0</v>
      </c>
      <c r="ED80" s="4">
        <v>0</v>
      </c>
      <c r="EE80" s="8">
        <f t="shared" si="92"/>
        <v>0</v>
      </c>
      <c r="EF80" s="4">
        <v>0</v>
      </c>
      <c r="EG80" s="4">
        <v>0</v>
      </c>
      <c r="EH80" s="8">
        <f t="shared" si="93"/>
        <v>0</v>
      </c>
      <c r="EI80" s="4">
        <v>0</v>
      </c>
      <c r="EJ80" s="4">
        <v>0</v>
      </c>
      <c r="EK80" s="8">
        <f t="shared" si="94"/>
        <v>0</v>
      </c>
      <c r="EL80" s="4">
        <v>0</v>
      </c>
      <c r="EM80" s="4">
        <v>0</v>
      </c>
      <c r="EN80" s="8">
        <f t="shared" si="95"/>
        <v>0</v>
      </c>
      <c r="EO80" s="4">
        <v>0</v>
      </c>
      <c r="EP80" s="4">
        <v>0</v>
      </c>
      <c r="EQ80" s="8">
        <f t="shared" si="96"/>
        <v>0</v>
      </c>
      <c r="ER80" s="4">
        <v>0</v>
      </c>
      <c r="ES80" s="4">
        <v>0</v>
      </c>
      <c r="ET80" s="8">
        <f t="shared" si="97"/>
        <v>0</v>
      </c>
      <c r="EU80" s="4">
        <v>0</v>
      </c>
      <c r="EV80" s="4">
        <v>0</v>
      </c>
      <c r="EW80" s="8">
        <f t="shared" si="98"/>
        <v>0</v>
      </c>
      <c r="EX80" s="4">
        <v>0</v>
      </c>
      <c r="EY80" s="4">
        <v>0</v>
      </c>
      <c r="EZ80" s="8">
        <f t="shared" si="99"/>
        <v>0</v>
      </c>
      <c r="FA80">
        <v>341.18800134794128</v>
      </c>
    </row>
    <row r="81" spans="1:157" ht="16.899999999999999" customHeight="1" x14ac:dyDescent="0.2">
      <c r="A81" s="1" t="s">
        <v>1050</v>
      </c>
      <c r="B81" s="18">
        <v>14</v>
      </c>
      <c r="C81" s="93" t="s">
        <v>1127</v>
      </c>
      <c r="D81" s="1">
        <v>370</v>
      </c>
      <c r="E81" s="1">
        <v>425</v>
      </c>
      <c r="F81" s="22">
        <f t="shared" si="50"/>
        <v>397.5</v>
      </c>
      <c r="G81" s="19">
        <f t="shared" si="51"/>
        <v>12.409781855531806</v>
      </c>
      <c r="H81" s="77"/>
      <c r="I81" s="77"/>
      <c r="J81" s="77"/>
      <c r="K81" s="77"/>
      <c r="L81" s="77"/>
      <c r="M81" s="22">
        <v>152.32208330470962</v>
      </c>
      <c r="N81" s="12">
        <v>7</v>
      </c>
      <c r="O81" s="22">
        <f t="shared" si="52"/>
        <v>32.35</v>
      </c>
      <c r="P81" s="3">
        <v>1.8</v>
      </c>
      <c r="Q81" s="4">
        <v>1.8</v>
      </c>
      <c r="R81" s="8">
        <f t="shared" si="53"/>
        <v>1.8</v>
      </c>
      <c r="S81" s="3">
        <v>1.1000000000000001</v>
      </c>
      <c r="T81" s="4">
        <v>1.1000000000000001</v>
      </c>
      <c r="U81" s="8">
        <f t="shared" si="54"/>
        <v>1.1000000000000001</v>
      </c>
      <c r="V81" s="4">
        <v>8.9</v>
      </c>
      <c r="W81" s="4">
        <v>6.9</v>
      </c>
      <c r="X81" s="8">
        <f t="shared" si="55"/>
        <v>7.9</v>
      </c>
      <c r="Y81" s="4">
        <v>4.7</v>
      </c>
      <c r="Z81" s="4">
        <v>5.0999999999999996</v>
      </c>
      <c r="AA81" s="8">
        <f t="shared" si="56"/>
        <v>4.9000000000000004</v>
      </c>
      <c r="AB81" s="4">
        <v>3</v>
      </c>
      <c r="AC81" s="4">
        <v>3</v>
      </c>
      <c r="AD81" s="8">
        <f t="shared" si="57"/>
        <v>3</v>
      </c>
      <c r="AE81" s="4">
        <v>8.4</v>
      </c>
      <c r="AF81" s="4">
        <v>6.6</v>
      </c>
      <c r="AG81" s="8">
        <f t="shared" si="58"/>
        <v>7.5</v>
      </c>
      <c r="AH81" s="4">
        <v>6.3</v>
      </c>
      <c r="AI81" s="4">
        <v>6</v>
      </c>
      <c r="AJ81" s="8">
        <f t="shared" si="59"/>
        <v>6.15</v>
      </c>
      <c r="AK81" s="4">
        <v>0</v>
      </c>
      <c r="AL81" s="4">
        <v>0</v>
      </c>
      <c r="AM81" s="8">
        <f t="shared" si="60"/>
        <v>0</v>
      </c>
      <c r="AN81" s="4">
        <v>0</v>
      </c>
      <c r="AO81" s="4">
        <v>0</v>
      </c>
      <c r="AP81" s="8">
        <f t="shared" si="61"/>
        <v>0</v>
      </c>
      <c r="AQ81" s="4">
        <v>0</v>
      </c>
      <c r="AR81" s="4">
        <v>0</v>
      </c>
      <c r="AS81" s="8">
        <f t="shared" si="62"/>
        <v>0</v>
      </c>
      <c r="AT81" s="4">
        <v>0</v>
      </c>
      <c r="AU81" s="4">
        <v>0</v>
      </c>
      <c r="AV81" s="8">
        <f t="shared" si="63"/>
        <v>0</v>
      </c>
      <c r="AW81" s="4">
        <v>0</v>
      </c>
      <c r="AX81" s="4">
        <v>0</v>
      </c>
      <c r="AY81" s="8">
        <f t="shared" si="64"/>
        <v>0</v>
      </c>
      <c r="AZ81" s="4">
        <v>0</v>
      </c>
      <c r="BA81" s="4">
        <v>0</v>
      </c>
      <c r="BB81" s="8">
        <f t="shared" si="65"/>
        <v>0</v>
      </c>
      <c r="BC81" s="4">
        <v>0</v>
      </c>
      <c r="BD81" s="4">
        <v>0</v>
      </c>
      <c r="BE81" s="8">
        <f t="shared" si="66"/>
        <v>0</v>
      </c>
      <c r="BF81" s="4">
        <v>0</v>
      </c>
      <c r="BG81" s="4">
        <v>0</v>
      </c>
      <c r="BH81" s="8">
        <f t="shared" si="67"/>
        <v>0</v>
      </c>
      <c r="BI81" s="4">
        <v>0</v>
      </c>
      <c r="BJ81" s="4">
        <v>0</v>
      </c>
      <c r="BK81" s="8">
        <f t="shared" si="68"/>
        <v>0</v>
      </c>
      <c r="BL81" s="4">
        <v>0</v>
      </c>
      <c r="BM81" s="4">
        <v>0</v>
      </c>
      <c r="BN81" s="8">
        <f t="shared" si="69"/>
        <v>0</v>
      </c>
      <c r="BO81" s="4">
        <v>0</v>
      </c>
      <c r="BP81" s="4">
        <v>0</v>
      </c>
      <c r="BQ81" s="8">
        <f t="shared" si="70"/>
        <v>0</v>
      </c>
      <c r="BR81" s="4">
        <v>0</v>
      </c>
      <c r="BS81" s="4">
        <v>0</v>
      </c>
      <c r="BT81" s="8">
        <f t="shared" si="71"/>
        <v>0</v>
      </c>
      <c r="BU81" s="4">
        <v>0</v>
      </c>
      <c r="BV81" s="4">
        <v>0</v>
      </c>
      <c r="BW81" s="8">
        <f t="shared" si="72"/>
        <v>0</v>
      </c>
      <c r="BX81" s="4">
        <v>0</v>
      </c>
      <c r="BY81" s="4">
        <v>0</v>
      </c>
      <c r="BZ81" s="8">
        <f t="shared" si="73"/>
        <v>0</v>
      </c>
      <c r="CA81" s="4">
        <v>0</v>
      </c>
      <c r="CB81" s="4">
        <v>0</v>
      </c>
      <c r="CC81" s="8">
        <f t="shared" si="74"/>
        <v>0</v>
      </c>
      <c r="CD81" s="4">
        <v>0</v>
      </c>
      <c r="CE81" s="4">
        <v>0</v>
      </c>
      <c r="CF81" s="8">
        <f t="shared" si="75"/>
        <v>0</v>
      </c>
      <c r="CG81" s="4">
        <v>0</v>
      </c>
      <c r="CH81" s="4">
        <v>0</v>
      </c>
      <c r="CI81" s="8">
        <f t="shared" si="76"/>
        <v>0</v>
      </c>
      <c r="CJ81" s="4">
        <v>0</v>
      </c>
      <c r="CK81" s="4">
        <v>0</v>
      </c>
      <c r="CL81" s="8">
        <f t="shared" si="77"/>
        <v>0</v>
      </c>
      <c r="CM81" s="4">
        <v>0</v>
      </c>
      <c r="CN81" s="4">
        <v>0</v>
      </c>
      <c r="CO81" s="8">
        <f t="shared" si="78"/>
        <v>0</v>
      </c>
      <c r="CP81" s="4">
        <v>0</v>
      </c>
      <c r="CQ81" s="4">
        <v>0</v>
      </c>
      <c r="CR81" s="8">
        <f t="shared" si="79"/>
        <v>0</v>
      </c>
      <c r="CS81" s="4">
        <v>0</v>
      </c>
      <c r="CT81" s="4">
        <v>0</v>
      </c>
      <c r="CU81" s="8">
        <f t="shared" si="80"/>
        <v>0</v>
      </c>
      <c r="CV81" s="4">
        <v>0</v>
      </c>
      <c r="CW81" s="4">
        <v>0</v>
      </c>
      <c r="CX81" s="8">
        <f t="shared" si="81"/>
        <v>0</v>
      </c>
      <c r="CY81" s="4">
        <v>0</v>
      </c>
      <c r="CZ81" s="4">
        <v>0</v>
      </c>
      <c r="DA81" s="8">
        <f t="shared" si="82"/>
        <v>0</v>
      </c>
      <c r="DB81" s="4">
        <v>0</v>
      </c>
      <c r="DC81" s="4">
        <v>0</v>
      </c>
      <c r="DD81" s="8">
        <f t="shared" si="83"/>
        <v>0</v>
      </c>
      <c r="DE81" s="4">
        <v>0</v>
      </c>
      <c r="DF81" s="4">
        <v>0</v>
      </c>
      <c r="DG81" s="8">
        <f t="shared" si="84"/>
        <v>0</v>
      </c>
      <c r="DH81" s="4">
        <v>0</v>
      </c>
      <c r="DI81" s="4">
        <v>0</v>
      </c>
      <c r="DJ81" s="8">
        <f t="shared" si="85"/>
        <v>0</v>
      </c>
      <c r="DK81" s="4">
        <v>0</v>
      </c>
      <c r="DL81" s="4">
        <v>0</v>
      </c>
      <c r="DM81" s="8">
        <f t="shared" si="86"/>
        <v>0</v>
      </c>
      <c r="DN81" s="4">
        <v>0</v>
      </c>
      <c r="DO81" s="4">
        <v>0</v>
      </c>
      <c r="DP81" s="8">
        <f t="shared" si="87"/>
        <v>0</v>
      </c>
      <c r="DQ81" s="4">
        <v>0</v>
      </c>
      <c r="DR81" s="4">
        <v>0</v>
      </c>
      <c r="DS81" s="8">
        <f t="shared" si="88"/>
        <v>0</v>
      </c>
      <c r="DT81" s="4">
        <v>0</v>
      </c>
      <c r="DU81" s="4">
        <v>0</v>
      </c>
      <c r="DV81" s="8">
        <f t="shared" si="89"/>
        <v>0</v>
      </c>
      <c r="DW81" s="4">
        <v>0</v>
      </c>
      <c r="DX81" s="4">
        <v>0</v>
      </c>
      <c r="DY81" s="8">
        <f t="shared" si="90"/>
        <v>0</v>
      </c>
      <c r="DZ81" s="4">
        <v>0</v>
      </c>
      <c r="EA81" s="4">
        <v>0</v>
      </c>
      <c r="EB81" s="8">
        <f t="shared" si="91"/>
        <v>0</v>
      </c>
      <c r="EC81" s="4">
        <v>0</v>
      </c>
      <c r="ED81" s="4">
        <v>0</v>
      </c>
      <c r="EE81" s="8">
        <f t="shared" si="92"/>
        <v>0</v>
      </c>
      <c r="EF81" s="4">
        <v>0</v>
      </c>
      <c r="EG81" s="4">
        <v>0</v>
      </c>
      <c r="EH81" s="8">
        <f t="shared" si="93"/>
        <v>0</v>
      </c>
      <c r="EI81" s="4">
        <v>0</v>
      </c>
      <c r="EJ81" s="4">
        <v>0</v>
      </c>
      <c r="EK81" s="8">
        <f t="shared" si="94"/>
        <v>0</v>
      </c>
      <c r="EL81" s="4">
        <v>0</v>
      </c>
      <c r="EM81" s="4">
        <v>0</v>
      </c>
      <c r="EN81" s="8">
        <f t="shared" si="95"/>
        <v>0</v>
      </c>
      <c r="EO81" s="4">
        <v>0</v>
      </c>
      <c r="EP81" s="4">
        <v>0</v>
      </c>
      <c r="EQ81" s="8">
        <f t="shared" si="96"/>
        <v>0</v>
      </c>
      <c r="ER81" s="4">
        <v>0</v>
      </c>
      <c r="ES81" s="4">
        <v>0</v>
      </c>
      <c r="ET81" s="8">
        <f t="shared" si="97"/>
        <v>0</v>
      </c>
      <c r="EU81" s="4">
        <v>0</v>
      </c>
      <c r="EV81" s="4">
        <v>0</v>
      </c>
      <c r="EW81" s="8">
        <f t="shared" si="98"/>
        <v>0</v>
      </c>
      <c r="EX81" s="4">
        <v>0</v>
      </c>
      <c r="EY81" s="4">
        <v>0</v>
      </c>
      <c r="EZ81" s="8">
        <f t="shared" si="99"/>
        <v>0</v>
      </c>
      <c r="FA81">
        <v>69.044181202960203</v>
      </c>
    </row>
    <row r="82" spans="1:157" ht="16.899999999999999" customHeight="1" x14ac:dyDescent="0.2">
      <c r="A82" s="1" t="s">
        <v>1049</v>
      </c>
      <c r="B82" s="18">
        <v>14</v>
      </c>
      <c r="C82" s="93" t="s">
        <v>1128</v>
      </c>
      <c r="D82" s="1">
        <v>219</v>
      </c>
      <c r="E82" s="1">
        <v>175</v>
      </c>
      <c r="F82" s="22">
        <f t="shared" si="50"/>
        <v>197</v>
      </c>
      <c r="G82" s="19">
        <f t="shared" si="51"/>
        <v>3.0480517323291569</v>
      </c>
      <c r="H82" s="77"/>
      <c r="I82" s="77"/>
      <c r="J82" s="77"/>
      <c r="K82" s="77"/>
      <c r="L82" s="77"/>
      <c r="M82" s="22">
        <v>18.441148876572086</v>
      </c>
      <c r="N82" s="12">
        <v>9</v>
      </c>
      <c r="O82" s="22">
        <f t="shared" si="52"/>
        <v>13.600000000000001</v>
      </c>
      <c r="P82" s="3">
        <v>1</v>
      </c>
      <c r="Q82" s="4">
        <v>1</v>
      </c>
      <c r="R82" s="8">
        <f t="shared" si="53"/>
        <v>1</v>
      </c>
      <c r="S82" s="3">
        <v>1</v>
      </c>
      <c r="T82" s="4">
        <v>1</v>
      </c>
      <c r="U82" s="8">
        <f t="shared" si="54"/>
        <v>1</v>
      </c>
      <c r="V82" s="4">
        <v>2</v>
      </c>
      <c r="W82" s="4">
        <v>2</v>
      </c>
      <c r="X82" s="8">
        <f t="shared" si="55"/>
        <v>2</v>
      </c>
      <c r="Y82" s="4">
        <v>1.3</v>
      </c>
      <c r="Z82" s="4">
        <v>1.3</v>
      </c>
      <c r="AA82" s="8">
        <f t="shared" si="56"/>
        <v>1.3</v>
      </c>
      <c r="AB82" s="4">
        <v>1.5</v>
      </c>
      <c r="AC82" s="4">
        <v>1.5</v>
      </c>
      <c r="AD82" s="8">
        <f t="shared" si="57"/>
        <v>1.5</v>
      </c>
      <c r="AE82" s="4">
        <v>0.5</v>
      </c>
      <c r="AF82" s="4">
        <v>0.5</v>
      </c>
      <c r="AG82" s="8">
        <f t="shared" si="58"/>
        <v>0.5</v>
      </c>
      <c r="AH82" s="4">
        <v>2</v>
      </c>
      <c r="AI82" s="4">
        <v>2</v>
      </c>
      <c r="AJ82" s="8">
        <f t="shared" si="59"/>
        <v>2</v>
      </c>
      <c r="AK82" s="4">
        <v>2.2999999999999998</v>
      </c>
      <c r="AL82" s="4">
        <v>2.2999999999999998</v>
      </c>
      <c r="AM82" s="8">
        <f t="shared" si="60"/>
        <v>2.2999999999999998</v>
      </c>
      <c r="AN82" s="4">
        <v>2</v>
      </c>
      <c r="AO82" s="4">
        <v>2</v>
      </c>
      <c r="AP82" s="8">
        <f t="shared" si="61"/>
        <v>2</v>
      </c>
      <c r="AQ82" s="4">
        <v>0</v>
      </c>
      <c r="AR82" s="4">
        <v>0</v>
      </c>
      <c r="AS82" s="8">
        <f t="shared" si="62"/>
        <v>0</v>
      </c>
      <c r="AT82" s="4">
        <v>0</v>
      </c>
      <c r="AU82" s="4">
        <v>0</v>
      </c>
      <c r="AV82" s="8">
        <f t="shared" si="63"/>
        <v>0</v>
      </c>
      <c r="AW82" s="4">
        <v>0</v>
      </c>
      <c r="AX82" s="4">
        <v>0</v>
      </c>
      <c r="AY82" s="8">
        <f t="shared" si="64"/>
        <v>0</v>
      </c>
      <c r="AZ82" s="4">
        <v>0</v>
      </c>
      <c r="BA82" s="4">
        <v>0</v>
      </c>
      <c r="BB82" s="8">
        <f t="shared" si="65"/>
        <v>0</v>
      </c>
      <c r="BC82" s="4">
        <v>0</v>
      </c>
      <c r="BD82" s="4">
        <v>0</v>
      </c>
      <c r="BE82" s="8">
        <f t="shared" si="66"/>
        <v>0</v>
      </c>
      <c r="BF82" s="4">
        <v>0</v>
      </c>
      <c r="BG82" s="4">
        <v>0</v>
      </c>
      <c r="BH82" s="8">
        <f t="shared" si="67"/>
        <v>0</v>
      </c>
      <c r="BI82" s="4">
        <v>0</v>
      </c>
      <c r="BJ82" s="4">
        <v>0</v>
      </c>
      <c r="BK82" s="8">
        <f t="shared" si="68"/>
        <v>0</v>
      </c>
      <c r="BL82" s="4">
        <v>0</v>
      </c>
      <c r="BM82" s="4">
        <v>0</v>
      </c>
      <c r="BN82" s="8">
        <f t="shared" si="69"/>
        <v>0</v>
      </c>
      <c r="BO82" s="4">
        <v>0</v>
      </c>
      <c r="BP82" s="4">
        <v>0</v>
      </c>
      <c r="BQ82" s="8">
        <f t="shared" si="70"/>
        <v>0</v>
      </c>
      <c r="BR82" s="4">
        <v>0</v>
      </c>
      <c r="BS82" s="4">
        <v>0</v>
      </c>
      <c r="BT82" s="8">
        <f t="shared" si="71"/>
        <v>0</v>
      </c>
      <c r="BU82" s="4">
        <v>0</v>
      </c>
      <c r="BV82" s="4">
        <v>0</v>
      </c>
      <c r="BW82" s="8">
        <f t="shared" si="72"/>
        <v>0</v>
      </c>
      <c r="BX82" s="4">
        <v>0</v>
      </c>
      <c r="BY82" s="4">
        <v>0</v>
      </c>
      <c r="BZ82" s="8">
        <f t="shared" si="73"/>
        <v>0</v>
      </c>
      <c r="CA82" s="4">
        <v>0</v>
      </c>
      <c r="CB82" s="4">
        <v>0</v>
      </c>
      <c r="CC82" s="8">
        <f t="shared" si="74"/>
        <v>0</v>
      </c>
      <c r="CD82" s="4">
        <v>0</v>
      </c>
      <c r="CE82" s="4">
        <v>0</v>
      </c>
      <c r="CF82" s="8">
        <f t="shared" si="75"/>
        <v>0</v>
      </c>
      <c r="CG82" s="4">
        <v>0</v>
      </c>
      <c r="CH82" s="4">
        <v>0</v>
      </c>
      <c r="CI82" s="8">
        <f t="shared" si="76"/>
        <v>0</v>
      </c>
      <c r="CJ82" s="4">
        <v>0</v>
      </c>
      <c r="CK82" s="4">
        <v>0</v>
      </c>
      <c r="CL82" s="8">
        <f t="shared" si="77"/>
        <v>0</v>
      </c>
      <c r="CM82" s="4">
        <v>0</v>
      </c>
      <c r="CN82" s="4">
        <v>0</v>
      </c>
      <c r="CO82" s="8">
        <f t="shared" si="78"/>
        <v>0</v>
      </c>
      <c r="CP82" s="4">
        <v>0</v>
      </c>
      <c r="CQ82" s="4">
        <v>0</v>
      </c>
      <c r="CR82" s="8">
        <f t="shared" si="79"/>
        <v>0</v>
      </c>
      <c r="CS82" s="4">
        <v>0</v>
      </c>
      <c r="CT82" s="4">
        <v>0</v>
      </c>
      <c r="CU82" s="8">
        <f t="shared" si="80"/>
        <v>0</v>
      </c>
      <c r="CV82" s="4">
        <v>0</v>
      </c>
      <c r="CW82" s="4">
        <v>0</v>
      </c>
      <c r="CX82" s="8">
        <f t="shared" si="81"/>
        <v>0</v>
      </c>
      <c r="CY82" s="4">
        <v>0</v>
      </c>
      <c r="CZ82" s="4">
        <v>0</v>
      </c>
      <c r="DA82" s="8">
        <f t="shared" si="82"/>
        <v>0</v>
      </c>
      <c r="DB82" s="4">
        <v>0</v>
      </c>
      <c r="DC82" s="4">
        <v>0</v>
      </c>
      <c r="DD82" s="8">
        <f t="shared" si="83"/>
        <v>0</v>
      </c>
      <c r="DE82" s="4">
        <v>0</v>
      </c>
      <c r="DF82" s="4">
        <v>0</v>
      </c>
      <c r="DG82" s="8">
        <f t="shared" si="84"/>
        <v>0</v>
      </c>
      <c r="DH82" s="4">
        <v>0</v>
      </c>
      <c r="DI82" s="4">
        <v>0</v>
      </c>
      <c r="DJ82" s="8">
        <f t="shared" si="85"/>
        <v>0</v>
      </c>
      <c r="DK82" s="4">
        <v>0</v>
      </c>
      <c r="DL82" s="4">
        <v>0</v>
      </c>
      <c r="DM82" s="8">
        <f t="shared" si="86"/>
        <v>0</v>
      </c>
      <c r="DN82" s="4">
        <v>0</v>
      </c>
      <c r="DO82" s="4">
        <v>0</v>
      </c>
      <c r="DP82" s="8">
        <f t="shared" si="87"/>
        <v>0</v>
      </c>
      <c r="DQ82" s="4">
        <v>0</v>
      </c>
      <c r="DR82" s="4">
        <v>0</v>
      </c>
      <c r="DS82" s="8">
        <f t="shared" si="88"/>
        <v>0</v>
      </c>
      <c r="DT82" s="4">
        <v>0</v>
      </c>
      <c r="DU82" s="4">
        <v>0</v>
      </c>
      <c r="DV82" s="8">
        <f t="shared" si="89"/>
        <v>0</v>
      </c>
      <c r="DW82" s="4">
        <v>0</v>
      </c>
      <c r="DX82" s="4">
        <v>0</v>
      </c>
      <c r="DY82" s="8">
        <f t="shared" si="90"/>
        <v>0</v>
      </c>
      <c r="DZ82" s="4">
        <v>0</v>
      </c>
      <c r="EA82" s="4">
        <v>0</v>
      </c>
      <c r="EB82" s="8">
        <f t="shared" si="91"/>
        <v>0</v>
      </c>
      <c r="EC82" s="4">
        <v>0</v>
      </c>
      <c r="ED82" s="4">
        <v>0</v>
      </c>
      <c r="EE82" s="8">
        <f t="shared" si="92"/>
        <v>0</v>
      </c>
      <c r="EF82" s="4">
        <v>0</v>
      </c>
      <c r="EG82" s="4">
        <v>0</v>
      </c>
      <c r="EH82" s="8">
        <f t="shared" si="93"/>
        <v>0</v>
      </c>
      <c r="EI82" s="4">
        <v>0</v>
      </c>
      <c r="EJ82" s="4">
        <v>0</v>
      </c>
      <c r="EK82" s="8">
        <f t="shared" si="94"/>
        <v>0</v>
      </c>
      <c r="EL82" s="4">
        <v>0</v>
      </c>
      <c r="EM82" s="4">
        <v>0</v>
      </c>
      <c r="EN82" s="8">
        <f t="shared" si="95"/>
        <v>0</v>
      </c>
      <c r="EO82" s="4">
        <v>0</v>
      </c>
      <c r="EP82" s="4">
        <v>0</v>
      </c>
      <c r="EQ82" s="8">
        <f t="shared" si="96"/>
        <v>0</v>
      </c>
      <c r="ER82" s="4">
        <v>0</v>
      </c>
      <c r="ES82" s="4">
        <v>0</v>
      </c>
      <c r="ET82" s="8">
        <f t="shared" si="97"/>
        <v>0</v>
      </c>
      <c r="EU82" s="4">
        <v>0</v>
      </c>
      <c r="EV82" s="4">
        <v>0</v>
      </c>
      <c r="EW82" s="8">
        <f t="shared" si="98"/>
        <v>0</v>
      </c>
      <c r="EX82" s="4">
        <v>0</v>
      </c>
      <c r="EY82" s="4">
        <v>0</v>
      </c>
      <c r="EZ82" s="8">
        <f t="shared" si="99"/>
        <v>0</v>
      </c>
      <c r="FA82">
        <v>5.6948415285153757</v>
      </c>
    </row>
    <row r="83" spans="1:157" ht="16.899999999999999" customHeight="1" x14ac:dyDescent="0.2">
      <c r="A83" s="1" t="s">
        <v>1048</v>
      </c>
      <c r="B83" s="18">
        <v>14</v>
      </c>
      <c r="C83" s="93" t="s">
        <v>1129</v>
      </c>
      <c r="D83" s="1">
        <v>175</v>
      </c>
      <c r="E83" s="1">
        <v>165</v>
      </c>
      <c r="F83" s="22">
        <f t="shared" si="50"/>
        <v>170</v>
      </c>
      <c r="G83" s="19">
        <f t="shared" si="51"/>
        <v>2.2698006922186256</v>
      </c>
      <c r="H83" s="77"/>
      <c r="I83" s="77"/>
      <c r="J83" s="77"/>
      <c r="K83" s="77"/>
      <c r="L83" s="77"/>
      <c r="M83" s="22">
        <v>17.814793841262624</v>
      </c>
      <c r="N83" s="12">
        <v>10</v>
      </c>
      <c r="O83" s="22">
        <f t="shared" si="52"/>
        <v>14.25</v>
      </c>
      <c r="P83" s="3">
        <v>1</v>
      </c>
      <c r="Q83" s="4">
        <v>1</v>
      </c>
      <c r="R83" s="8">
        <f t="shared" si="53"/>
        <v>1</v>
      </c>
      <c r="S83" s="3">
        <v>1.3</v>
      </c>
      <c r="T83" s="4">
        <v>1.3</v>
      </c>
      <c r="U83" s="8">
        <f t="shared" si="54"/>
        <v>1.3</v>
      </c>
      <c r="V83" s="4">
        <v>1.8</v>
      </c>
      <c r="W83" s="4">
        <v>1.9</v>
      </c>
      <c r="X83" s="8">
        <f t="shared" si="55"/>
        <v>1.85</v>
      </c>
      <c r="Y83" s="4">
        <v>1.1000000000000001</v>
      </c>
      <c r="Z83" s="4">
        <v>1.1000000000000001</v>
      </c>
      <c r="AA83" s="8">
        <f t="shared" si="56"/>
        <v>1.1000000000000001</v>
      </c>
      <c r="AB83" s="4">
        <v>1.6</v>
      </c>
      <c r="AC83" s="4">
        <v>1.6</v>
      </c>
      <c r="AD83" s="8">
        <f t="shared" si="57"/>
        <v>1.6</v>
      </c>
      <c r="AE83" s="4">
        <v>1.5</v>
      </c>
      <c r="AF83" s="4">
        <v>1.5</v>
      </c>
      <c r="AG83" s="8">
        <f t="shared" si="58"/>
        <v>1.5</v>
      </c>
      <c r="AH83" s="4">
        <v>2.5</v>
      </c>
      <c r="AI83" s="4">
        <v>2.5</v>
      </c>
      <c r="AJ83" s="8">
        <f t="shared" si="59"/>
        <v>2.5</v>
      </c>
      <c r="AK83" s="4">
        <v>1.3</v>
      </c>
      <c r="AL83" s="4">
        <v>1.3</v>
      </c>
      <c r="AM83" s="8">
        <f t="shared" si="60"/>
        <v>1.3</v>
      </c>
      <c r="AN83" s="4">
        <v>1.5</v>
      </c>
      <c r="AO83" s="4">
        <v>1.5</v>
      </c>
      <c r="AP83" s="8">
        <f t="shared" si="61"/>
        <v>1.5</v>
      </c>
      <c r="AQ83" s="4">
        <v>0.6</v>
      </c>
      <c r="AR83" s="4">
        <v>0.6</v>
      </c>
      <c r="AS83" s="8">
        <f t="shared" si="62"/>
        <v>0.6</v>
      </c>
      <c r="AT83" s="4">
        <v>0</v>
      </c>
      <c r="AU83" s="4">
        <v>0</v>
      </c>
      <c r="AV83" s="8">
        <f t="shared" si="63"/>
        <v>0</v>
      </c>
      <c r="AW83" s="4">
        <v>0</v>
      </c>
      <c r="AX83" s="4">
        <v>0</v>
      </c>
      <c r="AY83" s="8">
        <f t="shared" si="64"/>
        <v>0</v>
      </c>
      <c r="AZ83" s="4">
        <v>0</v>
      </c>
      <c r="BA83" s="4">
        <v>0</v>
      </c>
      <c r="BB83" s="8">
        <f t="shared" si="65"/>
        <v>0</v>
      </c>
      <c r="BC83" s="4">
        <v>0</v>
      </c>
      <c r="BD83" s="4">
        <v>0</v>
      </c>
      <c r="BE83" s="8">
        <f t="shared" si="66"/>
        <v>0</v>
      </c>
      <c r="BF83" s="4">
        <v>0</v>
      </c>
      <c r="BG83" s="4">
        <v>0</v>
      </c>
      <c r="BH83" s="8">
        <f t="shared" si="67"/>
        <v>0</v>
      </c>
      <c r="BI83" s="4">
        <v>0</v>
      </c>
      <c r="BJ83" s="4">
        <v>0</v>
      </c>
      <c r="BK83" s="8">
        <f t="shared" si="68"/>
        <v>0</v>
      </c>
      <c r="BL83" s="4">
        <v>0</v>
      </c>
      <c r="BM83" s="4">
        <v>0</v>
      </c>
      <c r="BN83" s="8">
        <f t="shared" si="69"/>
        <v>0</v>
      </c>
      <c r="BO83" s="4">
        <v>0</v>
      </c>
      <c r="BP83" s="4">
        <v>0</v>
      </c>
      <c r="BQ83" s="8">
        <f t="shared" si="70"/>
        <v>0</v>
      </c>
      <c r="BR83" s="4">
        <v>0</v>
      </c>
      <c r="BS83" s="4">
        <v>0</v>
      </c>
      <c r="BT83" s="8">
        <f t="shared" si="71"/>
        <v>0</v>
      </c>
      <c r="BU83" s="4">
        <v>0</v>
      </c>
      <c r="BV83" s="4">
        <v>0</v>
      </c>
      <c r="BW83" s="8">
        <f t="shared" si="72"/>
        <v>0</v>
      </c>
      <c r="BX83" s="4">
        <v>0</v>
      </c>
      <c r="BY83" s="4">
        <v>0</v>
      </c>
      <c r="BZ83" s="8">
        <f t="shared" si="73"/>
        <v>0</v>
      </c>
      <c r="CA83" s="4">
        <v>0</v>
      </c>
      <c r="CB83" s="4">
        <v>0</v>
      </c>
      <c r="CC83" s="8">
        <f t="shared" si="74"/>
        <v>0</v>
      </c>
      <c r="CD83" s="4">
        <v>0</v>
      </c>
      <c r="CE83" s="4">
        <v>0</v>
      </c>
      <c r="CF83" s="8">
        <f t="shared" si="75"/>
        <v>0</v>
      </c>
      <c r="CG83" s="4">
        <v>0</v>
      </c>
      <c r="CH83" s="4">
        <v>0</v>
      </c>
      <c r="CI83" s="8">
        <f t="shared" si="76"/>
        <v>0</v>
      </c>
      <c r="CJ83" s="4">
        <v>0</v>
      </c>
      <c r="CK83" s="4">
        <v>0</v>
      </c>
      <c r="CL83" s="8">
        <f t="shared" si="77"/>
        <v>0</v>
      </c>
      <c r="CM83" s="4">
        <v>0</v>
      </c>
      <c r="CN83" s="4">
        <v>0</v>
      </c>
      <c r="CO83" s="8">
        <f t="shared" si="78"/>
        <v>0</v>
      </c>
      <c r="CP83" s="4">
        <v>0</v>
      </c>
      <c r="CQ83" s="4">
        <v>0</v>
      </c>
      <c r="CR83" s="8">
        <f t="shared" si="79"/>
        <v>0</v>
      </c>
      <c r="CS83" s="4">
        <v>0</v>
      </c>
      <c r="CT83" s="4">
        <v>0</v>
      </c>
      <c r="CU83" s="8">
        <f t="shared" si="80"/>
        <v>0</v>
      </c>
      <c r="CV83" s="4">
        <v>0</v>
      </c>
      <c r="CW83" s="4">
        <v>0</v>
      </c>
      <c r="CX83" s="8">
        <f t="shared" si="81"/>
        <v>0</v>
      </c>
      <c r="CY83" s="4">
        <v>0</v>
      </c>
      <c r="CZ83" s="4">
        <v>0</v>
      </c>
      <c r="DA83" s="8">
        <f t="shared" si="82"/>
        <v>0</v>
      </c>
      <c r="DB83" s="4">
        <v>0</v>
      </c>
      <c r="DC83" s="4">
        <v>0</v>
      </c>
      <c r="DD83" s="8">
        <f t="shared" si="83"/>
        <v>0</v>
      </c>
      <c r="DE83" s="4">
        <v>0</v>
      </c>
      <c r="DF83" s="4">
        <v>0</v>
      </c>
      <c r="DG83" s="8">
        <f t="shared" si="84"/>
        <v>0</v>
      </c>
      <c r="DH83" s="4">
        <v>0</v>
      </c>
      <c r="DI83" s="4">
        <v>0</v>
      </c>
      <c r="DJ83" s="8">
        <f t="shared" si="85"/>
        <v>0</v>
      </c>
      <c r="DK83" s="4">
        <v>0</v>
      </c>
      <c r="DL83" s="4">
        <v>0</v>
      </c>
      <c r="DM83" s="8">
        <f t="shared" si="86"/>
        <v>0</v>
      </c>
      <c r="DN83" s="4">
        <v>0</v>
      </c>
      <c r="DO83" s="4">
        <v>0</v>
      </c>
      <c r="DP83" s="8">
        <f t="shared" si="87"/>
        <v>0</v>
      </c>
      <c r="DQ83" s="4">
        <v>0</v>
      </c>
      <c r="DR83" s="4">
        <v>0</v>
      </c>
      <c r="DS83" s="8">
        <f t="shared" si="88"/>
        <v>0</v>
      </c>
      <c r="DT83" s="4">
        <v>0</v>
      </c>
      <c r="DU83" s="4">
        <v>0</v>
      </c>
      <c r="DV83" s="8">
        <f t="shared" si="89"/>
        <v>0</v>
      </c>
      <c r="DW83" s="4">
        <v>0</v>
      </c>
      <c r="DX83" s="4">
        <v>0</v>
      </c>
      <c r="DY83" s="8">
        <f t="shared" si="90"/>
        <v>0</v>
      </c>
      <c r="DZ83" s="4">
        <v>0</v>
      </c>
      <c r="EA83" s="4">
        <v>0</v>
      </c>
      <c r="EB83" s="8">
        <f t="shared" si="91"/>
        <v>0</v>
      </c>
      <c r="EC83" s="4">
        <v>0</v>
      </c>
      <c r="ED83" s="4">
        <v>0</v>
      </c>
      <c r="EE83" s="8">
        <f t="shared" si="92"/>
        <v>0</v>
      </c>
      <c r="EF83" s="4">
        <v>0</v>
      </c>
      <c r="EG83" s="4">
        <v>0</v>
      </c>
      <c r="EH83" s="8">
        <f t="shared" si="93"/>
        <v>0</v>
      </c>
      <c r="EI83" s="4">
        <v>0</v>
      </c>
      <c r="EJ83" s="4">
        <v>0</v>
      </c>
      <c r="EK83" s="8">
        <f t="shared" si="94"/>
        <v>0</v>
      </c>
      <c r="EL83" s="4">
        <v>0</v>
      </c>
      <c r="EM83" s="4">
        <v>0</v>
      </c>
      <c r="EN83" s="8">
        <f t="shared" si="95"/>
        <v>0</v>
      </c>
      <c r="EO83" s="4">
        <v>0</v>
      </c>
      <c r="EP83" s="4">
        <v>0</v>
      </c>
      <c r="EQ83" s="8">
        <f t="shared" si="96"/>
        <v>0</v>
      </c>
      <c r="ER83" s="4">
        <v>0</v>
      </c>
      <c r="ES83" s="4">
        <v>0</v>
      </c>
      <c r="ET83" s="8">
        <f t="shared" si="97"/>
        <v>0</v>
      </c>
      <c r="EU83" s="4">
        <v>0</v>
      </c>
      <c r="EV83" s="4">
        <v>0</v>
      </c>
      <c r="EW83" s="8">
        <f t="shared" si="98"/>
        <v>0</v>
      </c>
      <c r="EX83" s="4">
        <v>0</v>
      </c>
      <c r="EY83" s="4">
        <v>0</v>
      </c>
      <c r="EZ83" s="8">
        <f t="shared" si="99"/>
        <v>0</v>
      </c>
      <c r="FA83">
        <v>8.6346292812880776</v>
      </c>
    </row>
    <row r="84" spans="1:157" ht="16.899999999999999" customHeight="1" x14ac:dyDescent="0.2">
      <c r="A84" s="1" t="s">
        <v>1047</v>
      </c>
      <c r="B84" s="18">
        <v>14</v>
      </c>
      <c r="C84" s="93" t="s">
        <v>126</v>
      </c>
      <c r="D84" s="1">
        <v>203</v>
      </c>
      <c r="E84" s="1">
        <v>134</v>
      </c>
      <c r="F84" s="22">
        <f t="shared" si="50"/>
        <v>168.5</v>
      </c>
      <c r="G84" s="19">
        <f t="shared" si="51"/>
        <v>2.2299221004721201</v>
      </c>
      <c r="H84" s="77"/>
      <c r="I84" s="77"/>
      <c r="J84" s="77"/>
      <c r="K84" s="77"/>
      <c r="L84" s="77"/>
      <c r="M84" s="22">
        <v>9.0477868423386028</v>
      </c>
      <c r="N84" s="12">
        <v>7</v>
      </c>
      <c r="O84" s="22">
        <f t="shared" si="52"/>
        <v>8.4000000000000021</v>
      </c>
      <c r="P84" s="3">
        <v>1.5</v>
      </c>
      <c r="Q84" s="4">
        <v>1.5</v>
      </c>
      <c r="R84" s="8">
        <f t="shared" si="53"/>
        <v>1.5</v>
      </c>
      <c r="S84" s="3">
        <v>1.4</v>
      </c>
      <c r="T84" s="4">
        <v>1.4</v>
      </c>
      <c r="U84" s="8">
        <f t="shared" si="54"/>
        <v>1.4</v>
      </c>
      <c r="V84" s="4">
        <v>0.8</v>
      </c>
      <c r="W84" s="4">
        <v>0.8</v>
      </c>
      <c r="X84" s="8">
        <f t="shared" si="55"/>
        <v>0.8</v>
      </c>
      <c r="Y84" s="4">
        <v>1.1000000000000001</v>
      </c>
      <c r="Z84" s="4">
        <v>1.1000000000000001</v>
      </c>
      <c r="AA84" s="8">
        <f t="shared" si="56"/>
        <v>1.1000000000000001</v>
      </c>
      <c r="AB84" s="4">
        <v>1.9</v>
      </c>
      <c r="AC84" s="4">
        <v>1.9</v>
      </c>
      <c r="AD84" s="8">
        <f t="shared" si="57"/>
        <v>1.9</v>
      </c>
      <c r="AE84" s="4">
        <v>1.3</v>
      </c>
      <c r="AF84" s="4">
        <v>1.3</v>
      </c>
      <c r="AG84" s="8">
        <f t="shared" si="58"/>
        <v>1.3</v>
      </c>
      <c r="AH84" s="4">
        <v>0.4</v>
      </c>
      <c r="AI84" s="4">
        <v>0.4</v>
      </c>
      <c r="AJ84" s="8">
        <f t="shared" si="59"/>
        <v>0.4</v>
      </c>
      <c r="AK84" s="4">
        <v>0</v>
      </c>
      <c r="AL84" s="4">
        <v>0</v>
      </c>
      <c r="AM84" s="8">
        <f t="shared" si="60"/>
        <v>0</v>
      </c>
      <c r="AN84" s="4">
        <v>0</v>
      </c>
      <c r="AO84" s="4">
        <v>0</v>
      </c>
      <c r="AP84" s="8">
        <f t="shared" si="61"/>
        <v>0</v>
      </c>
      <c r="AQ84" s="4">
        <v>0</v>
      </c>
      <c r="AR84" s="4">
        <v>0</v>
      </c>
      <c r="AS84" s="8">
        <f t="shared" si="62"/>
        <v>0</v>
      </c>
      <c r="AT84" s="4">
        <v>0</v>
      </c>
      <c r="AU84" s="4">
        <v>0</v>
      </c>
      <c r="AV84" s="8">
        <f t="shared" si="63"/>
        <v>0</v>
      </c>
      <c r="AW84" s="4">
        <v>0</v>
      </c>
      <c r="AX84" s="4">
        <v>0</v>
      </c>
      <c r="AY84" s="8">
        <f t="shared" si="64"/>
        <v>0</v>
      </c>
      <c r="AZ84" s="4">
        <v>0</v>
      </c>
      <c r="BA84" s="4">
        <v>0</v>
      </c>
      <c r="BB84" s="8">
        <f t="shared" si="65"/>
        <v>0</v>
      </c>
      <c r="BC84" s="4">
        <v>0</v>
      </c>
      <c r="BD84" s="4">
        <v>0</v>
      </c>
      <c r="BE84" s="8">
        <f t="shared" si="66"/>
        <v>0</v>
      </c>
      <c r="BF84" s="4">
        <v>0</v>
      </c>
      <c r="BG84" s="4">
        <v>0</v>
      </c>
      <c r="BH84" s="8">
        <f t="shared" si="67"/>
        <v>0</v>
      </c>
      <c r="BI84" s="4">
        <v>0</v>
      </c>
      <c r="BJ84" s="4">
        <v>0</v>
      </c>
      <c r="BK84" s="8">
        <f t="shared" si="68"/>
        <v>0</v>
      </c>
      <c r="BL84" s="4">
        <v>0</v>
      </c>
      <c r="BM84" s="4">
        <v>0</v>
      </c>
      <c r="BN84" s="8">
        <f t="shared" si="69"/>
        <v>0</v>
      </c>
      <c r="BO84" s="4">
        <v>0</v>
      </c>
      <c r="BP84" s="4">
        <v>0</v>
      </c>
      <c r="BQ84" s="8">
        <f t="shared" si="70"/>
        <v>0</v>
      </c>
      <c r="BR84" s="4">
        <v>0</v>
      </c>
      <c r="BS84" s="4">
        <v>0</v>
      </c>
      <c r="BT84" s="8">
        <f t="shared" si="71"/>
        <v>0</v>
      </c>
      <c r="BU84" s="4">
        <v>0</v>
      </c>
      <c r="BV84" s="4">
        <v>0</v>
      </c>
      <c r="BW84" s="8">
        <f t="shared" si="72"/>
        <v>0</v>
      </c>
      <c r="BX84" s="4">
        <v>0</v>
      </c>
      <c r="BY84" s="4">
        <v>0</v>
      </c>
      <c r="BZ84" s="8">
        <f t="shared" si="73"/>
        <v>0</v>
      </c>
      <c r="CA84" s="4">
        <v>0</v>
      </c>
      <c r="CB84" s="4">
        <v>0</v>
      </c>
      <c r="CC84" s="8">
        <f t="shared" si="74"/>
        <v>0</v>
      </c>
      <c r="CD84" s="4">
        <v>0</v>
      </c>
      <c r="CE84" s="4">
        <v>0</v>
      </c>
      <c r="CF84" s="8">
        <f t="shared" si="75"/>
        <v>0</v>
      </c>
      <c r="CG84" s="4">
        <v>0</v>
      </c>
      <c r="CH84" s="4">
        <v>0</v>
      </c>
      <c r="CI84" s="8">
        <f t="shared" si="76"/>
        <v>0</v>
      </c>
      <c r="CJ84" s="4">
        <v>0</v>
      </c>
      <c r="CK84" s="4">
        <v>0</v>
      </c>
      <c r="CL84" s="8">
        <f t="shared" si="77"/>
        <v>0</v>
      </c>
      <c r="CM84" s="4">
        <v>0</v>
      </c>
      <c r="CN84" s="4">
        <v>0</v>
      </c>
      <c r="CO84" s="8">
        <f t="shared" si="78"/>
        <v>0</v>
      </c>
      <c r="CP84" s="4">
        <v>0</v>
      </c>
      <c r="CQ84" s="4">
        <v>0</v>
      </c>
      <c r="CR84" s="8">
        <f t="shared" si="79"/>
        <v>0</v>
      </c>
      <c r="CS84" s="4">
        <v>0</v>
      </c>
      <c r="CT84" s="4">
        <v>0</v>
      </c>
      <c r="CU84" s="8">
        <f t="shared" si="80"/>
        <v>0</v>
      </c>
      <c r="CV84" s="4">
        <v>0</v>
      </c>
      <c r="CW84" s="4">
        <v>0</v>
      </c>
      <c r="CX84" s="8">
        <f t="shared" si="81"/>
        <v>0</v>
      </c>
      <c r="CY84" s="4">
        <v>0</v>
      </c>
      <c r="CZ84" s="4">
        <v>0</v>
      </c>
      <c r="DA84" s="8">
        <f t="shared" si="82"/>
        <v>0</v>
      </c>
      <c r="DB84" s="4">
        <v>0</v>
      </c>
      <c r="DC84" s="4">
        <v>0</v>
      </c>
      <c r="DD84" s="8">
        <f t="shared" si="83"/>
        <v>0</v>
      </c>
      <c r="DE84" s="4">
        <v>0</v>
      </c>
      <c r="DF84" s="4">
        <v>0</v>
      </c>
      <c r="DG84" s="8">
        <f t="shared" si="84"/>
        <v>0</v>
      </c>
      <c r="DH84" s="4">
        <v>0</v>
      </c>
      <c r="DI84" s="4">
        <v>0</v>
      </c>
      <c r="DJ84" s="8">
        <f t="shared" si="85"/>
        <v>0</v>
      </c>
      <c r="DK84" s="4">
        <v>0</v>
      </c>
      <c r="DL84" s="4">
        <v>0</v>
      </c>
      <c r="DM84" s="8">
        <f t="shared" si="86"/>
        <v>0</v>
      </c>
      <c r="DN84" s="4">
        <v>0</v>
      </c>
      <c r="DO84" s="4">
        <v>0</v>
      </c>
      <c r="DP84" s="8">
        <f t="shared" si="87"/>
        <v>0</v>
      </c>
      <c r="DQ84" s="4">
        <v>0</v>
      </c>
      <c r="DR84" s="4">
        <v>0</v>
      </c>
      <c r="DS84" s="8">
        <f t="shared" si="88"/>
        <v>0</v>
      </c>
      <c r="DT84" s="4">
        <v>0</v>
      </c>
      <c r="DU84" s="4">
        <v>0</v>
      </c>
      <c r="DV84" s="8">
        <f t="shared" si="89"/>
        <v>0</v>
      </c>
      <c r="DW84" s="4">
        <v>0</v>
      </c>
      <c r="DX84" s="4">
        <v>0</v>
      </c>
      <c r="DY84" s="8">
        <f t="shared" si="90"/>
        <v>0</v>
      </c>
      <c r="DZ84" s="4">
        <v>0</v>
      </c>
      <c r="EA84" s="4">
        <v>0</v>
      </c>
      <c r="EB84" s="8">
        <f t="shared" si="91"/>
        <v>0</v>
      </c>
      <c r="EC84" s="4">
        <v>0</v>
      </c>
      <c r="ED84" s="4">
        <v>0</v>
      </c>
      <c r="EE84" s="8">
        <f t="shared" si="92"/>
        <v>0</v>
      </c>
      <c r="EF84" s="4">
        <v>0</v>
      </c>
      <c r="EG84" s="4">
        <v>0</v>
      </c>
      <c r="EH84" s="8">
        <f t="shared" si="93"/>
        <v>0</v>
      </c>
      <c r="EI84" s="4">
        <v>0</v>
      </c>
      <c r="EJ84" s="4">
        <v>0</v>
      </c>
      <c r="EK84" s="8">
        <f t="shared" si="94"/>
        <v>0</v>
      </c>
      <c r="EL84" s="4">
        <v>0</v>
      </c>
      <c r="EM84" s="4">
        <v>0</v>
      </c>
      <c r="EN84" s="8">
        <f t="shared" si="95"/>
        <v>0</v>
      </c>
      <c r="EO84" s="4">
        <v>0</v>
      </c>
      <c r="EP84" s="4">
        <v>0</v>
      </c>
      <c r="EQ84" s="8">
        <f t="shared" si="96"/>
        <v>0</v>
      </c>
      <c r="ER84" s="4">
        <v>0</v>
      </c>
      <c r="ES84" s="4">
        <v>0</v>
      </c>
      <c r="ET84" s="8">
        <f t="shared" si="97"/>
        <v>0</v>
      </c>
      <c r="EU84" s="4">
        <v>0</v>
      </c>
      <c r="EV84" s="4">
        <v>0</v>
      </c>
      <c r="EW84" s="8">
        <f t="shared" si="98"/>
        <v>0</v>
      </c>
      <c r="EX84" s="4">
        <v>0</v>
      </c>
      <c r="EY84" s="4">
        <v>0</v>
      </c>
      <c r="EZ84" s="8">
        <f t="shared" si="99"/>
        <v>0</v>
      </c>
      <c r="FA84">
        <v>18.421571960854063</v>
      </c>
    </row>
    <row r="85" spans="1:157" ht="16.899999999999999" customHeight="1" x14ac:dyDescent="0.2">
      <c r="A85" s="2" t="s">
        <v>1051</v>
      </c>
      <c r="B85" s="18">
        <v>14</v>
      </c>
      <c r="C85" s="93" t="s">
        <v>119</v>
      </c>
      <c r="D85" s="1">
        <v>200</v>
      </c>
      <c r="E85" s="1">
        <v>128</v>
      </c>
      <c r="F85" s="22">
        <f t="shared" si="50"/>
        <v>164</v>
      </c>
      <c r="G85" s="19">
        <f t="shared" si="51"/>
        <v>2.1124069002737769</v>
      </c>
      <c r="H85" s="77"/>
      <c r="I85" s="77"/>
      <c r="J85" s="77"/>
      <c r="K85" s="77"/>
      <c r="L85" s="77"/>
      <c r="M85" s="22">
        <v>11.264573158527904</v>
      </c>
      <c r="N85" s="12">
        <v>6</v>
      </c>
      <c r="O85" s="22">
        <f t="shared" si="52"/>
        <v>8.3500000000000014</v>
      </c>
      <c r="P85" s="3">
        <v>0.6</v>
      </c>
      <c r="Q85" s="4">
        <v>0.6</v>
      </c>
      <c r="R85" s="8">
        <f t="shared" si="53"/>
        <v>0.6</v>
      </c>
      <c r="S85" s="3">
        <v>0.9</v>
      </c>
      <c r="T85" s="4">
        <v>0.9</v>
      </c>
      <c r="U85" s="8">
        <f t="shared" si="54"/>
        <v>0.9</v>
      </c>
      <c r="V85" s="4">
        <v>1.5</v>
      </c>
      <c r="W85" s="4">
        <v>1.3</v>
      </c>
      <c r="X85" s="8">
        <f t="shared" si="55"/>
        <v>1.4</v>
      </c>
      <c r="Y85" s="4">
        <v>1.1000000000000001</v>
      </c>
      <c r="Z85" s="4">
        <v>1.1000000000000001</v>
      </c>
      <c r="AA85" s="8">
        <f t="shared" si="56"/>
        <v>1.1000000000000001</v>
      </c>
      <c r="AB85" s="4">
        <v>3.1</v>
      </c>
      <c r="AC85" s="4">
        <v>2.8</v>
      </c>
      <c r="AD85" s="8">
        <f t="shared" si="57"/>
        <v>2.95</v>
      </c>
      <c r="AE85" s="4">
        <v>1.1000000000000001</v>
      </c>
      <c r="AF85" s="4">
        <v>1.1000000000000001</v>
      </c>
      <c r="AG85" s="8">
        <f t="shared" si="58"/>
        <v>1.1000000000000001</v>
      </c>
      <c r="AH85" s="4">
        <v>0.3</v>
      </c>
      <c r="AI85" s="4">
        <v>0.3</v>
      </c>
      <c r="AJ85" s="8">
        <f t="shared" si="59"/>
        <v>0.3</v>
      </c>
      <c r="AK85" s="4">
        <v>0</v>
      </c>
      <c r="AL85" s="4">
        <v>0</v>
      </c>
      <c r="AM85" s="8">
        <f t="shared" si="60"/>
        <v>0</v>
      </c>
      <c r="AN85" s="4">
        <v>0</v>
      </c>
      <c r="AO85" s="4">
        <v>0</v>
      </c>
      <c r="AP85" s="8">
        <f t="shared" si="61"/>
        <v>0</v>
      </c>
      <c r="AQ85" s="4">
        <v>0</v>
      </c>
      <c r="AR85" s="4">
        <v>0</v>
      </c>
      <c r="AS85" s="8">
        <f t="shared" si="62"/>
        <v>0</v>
      </c>
      <c r="AT85" s="4">
        <v>0</v>
      </c>
      <c r="AU85" s="4">
        <v>0</v>
      </c>
      <c r="AV85" s="8">
        <f t="shared" si="63"/>
        <v>0</v>
      </c>
      <c r="AW85" s="4">
        <v>0</v>
      </c>
      <c r="AX85" s="4">
        <v>0</v>
      </c>
      <c r="AY85" s="8">
        <f t="shared" si="64"/>
        <v>0</v>
      </c>
      <c r="AZ85" s="4">
        <v>0</v>
      </c>
      <c r="BA85" s="4">
        <v>0</v>
      </c>
      <c r="BB85" s="8">
        <f t="shared" si="65"/>
        <v>0</v>
      </c>
      <c r="BC85" s="4">
        <v>0</v>
      </c>
      <c r="BD85" s="4">
        <v>0</v>
      </c>
      <c r="BE85" s="8">
        <f t="shared" si="66"/>
        <v>0</v>
      </c>
      <c r="BF85" s="4">
        <v>0</v>
      </c>
      <c r="BG85" s="4">
        <v>0</v>
      </c>
      <c r="BH85" s="8">
        <f t="shared" si="67"/>
        <v>0</v>
      </c>
      <c r="BI85" s="4">
        <v>0</v>
      </c>
      <c r="BJ85" s="4">
        <v>0</v>
      </c>
      <c r="BK85" s="8">
        <f t="shared" si="68"/>
        <v>0</v>
      </c>
      <c r="BL85" s="4">
        <v>0</v>
      </c>
      <c r="BM85" s="4">
        <v>0</v>
      </c>
      <c r="BN85" s="8">
        <f t="shared" si="69"/>
        <v>0</v>
      </c>
      <c r="BO85" s="4">
        <v>0</v>
      </c>
      <c r="BP85" s="4">
        <v>0</v>
      </c>
      <c r="BQ85" s="8">
        <f t="shared" si="70"/>
        <v>0</v>
      </c>
      <c r="BR85" s="4">
        <v>0</v>
      </c>
      <c r="BS85" s="4">
        <v>0</v>
      </c>
      <c r="BT85" s="8">
        <f t="shared" si="71"/>
        <v>0</v>
      </c>
      <c r="BU85" s="4">
        <v>0</v>
      </c>
      <c r="BV85" s="4">
        <v>0</v>
      </c>
      <c r="BW85" s="8">
        <f t="shared" si="72"/>
        <v>0</v>
      </c>
      <c r="BX85" s="4">
        <v>0</v>
      </c>
      <c r="BY85" s="4">
        <v>0</v>
      </c>
      <c r="BZ85" s="8">
        <f t="shared" si="73"/>
        <v>0</v>
      </c>
      <c r="CA85" s="4">
        <v>0</v>
      </c>
      <c r="CB85" s="4">
        <v>0</v>
      </c>
      <c r="CC85" s="8">
        <f t="shared" si="74"/>
        <v>0</v>
      </c>
      <c r="CD85" s="4">
        <v>0</v>
      </c>
      <c r="CE85" s="4">
        <v>0</v>
      </c>
      <c r="CF85" s="8">
        <f t="shared" si="75"/>
        <v>0</v>
      </c>
      <c r="CG85" s="4">
        <v>0</v>
      </c>
      <c r="CH85" s="4">
        <v>0</v>
      </c>
      <c r="CI85" s="8">
        <f t="shared" si="76"/>
        <v>0</v>
      </c>
      <c r="CJ85" s="4">
        <v>0</v>
      </c>
      <c r="CK85" s="4">
        <v>0</v>
      </c>
      <c r="CL85" s="8">
        <f t="shared" si="77"/>
        <v>0</v>
      </c>
      <c r="CM85" s="4">
        <v>0</v>
      </c>
      <c r="CN85" s="4">
        <v>0</v>
      </c>
      <c r="CO85" s="8">
        <f t="shared" si="78"/>
        <v>0</v>
      </c>
      <c r="CP85" s="4">
        <v>0</v>
      </c>
      <c r="CQ85" s="4">
        <v>0</v>
      </c>
      <c r="CR85" s="8">
        <f t="shared" si="79"/>
        <v>0</v>
      </c>
      <c r="CS85" s="4">
        <v>0</v>
      </c>
      <c r="CT85" s="4">
        <v>0</v>
      </c>
      <c r="CU85" s="8">
        <f t="shared" si="80"/>
        <v>0</v>
      </c>
      <c r="CV85" s="4">
        <v>0</v>
      </c>
      <c r="CW85" s="4">
        <v>0</v>
      </c>
      <c r="CX85" s="8">
        <f t="shared" si="81"/>
        <v>0</v>
      </c>
      <c r="CY85" s="4">
        <v>0</v>
      </c>
      <c r="CZ85" s="4">
        <v>0</v>
      </c>
      <c r="DA85" s="8">
        <f t="shared" si="82"/>
        <v>0</v>
      </c>
      <c r="DB85" s="4">
        <v>0</v>
      </c>
      <c r="DC85" s="4">
        <v>0</v>
      </c>
      <c r="DD85" s="8">
        <f t="shared" si="83"/>
        <v>0</v>
      </c>
      <c r="DE85" s="4">
        <v>0</v>
      </c>
      <c r="DF85" s="4">
        <v>0</v>
      </c>
      <c r="DG85" s="8">
        <f t="shared" si="84"/>
        <v>0</v>
      </c>
      <c r="DH85" s="4">
        <v>0</v>
      </c>
      <c r="DI85" s="4">
        <v>0</v>
      </c>
      <c r="DJ85" s="8">
        <f t="shared" si="85"/>
        <v>0</v>
      </c>
      <c r="DK85" s="4">
        <v>0</v>
      </c>
      <c r="DL85" s="4">
        <v>0</v>
      </c>
      <c r="DM85" s="8">
        <f t="shared" si="86"/>
        <v>0</v>
      </c>
      <c r="DN85" s="4">
        <v>0</v>
      </c>
      <c r="DO85" s="4">
        <v>0</v>
      </c>
      <c r="DP85" s="8">
        <f t="shared" si="87"/>
        <v>0</v>
      </c>
      <c r="DQ85" s="4">
        <v>0</v>
      </c>
      <c r="DR85" s="4">
        <v>0</v>
      </c>
      <c r="DS85" s="8">
        <f t="shared" si="88"/>
        <v>0</v>
      </c>
      <c r="DT85" s="4">
        <v>0</v>
      </c>
      <c r="DU85" s="4">
        <v>0</v>
      </c>
      <c r="DV85" s="8">
        <f t="shared" si="89"/>
        <v>0</v>
      </c>
      <c r="DW85" s="4">
        <v>0</v>
      </c>
      <c r="DX85" s="4">
        <v>0</v>
      </c>
      <c r="DY85" s="8">
        <f t="shared" si="90"/>
        <v>0</v>
      </c>
      <c r="DZ85" s="4">
        <v>0</v>
      </c>
      <c r="EA85" s="4">
        <v>0</v>
      </c>
      <c r="EB85" s="8">
        <f t="shared" si="91"/>
        <v>0</v>
      </c>
      <c r="EC85" s="4">
        <v>0</v>
      </c>
      <c r="ED85" s="4">
        <v>0</v>
      </c>
      <c r="EE85" s="8">
        <f t="shared" si="92"/>
        <v>0</v>
      </c>
      <c r="EF85" s="4">
        <v>0</v>
      </c>
      <c r="EG85" s="4">
        <v>0</v>
      </c>
      <c r="EH85" s="8">
        <f t="shared" si="93"/>
        <v>0</v>
      </c>
      <c r="EI85" s="4">
        <v>0</v>
      </c>
      <c r="EJ85" s="4">
        <v>0</v>
      </c>
      <c r="EK85" s="8">
        <f t="shared" si="94"/>
        <v>0</v>
      </c>
      <c r="EL85" s="4">
        <v>0</v>
      </c>
      <c r="EM85" s="4">
        <v>0</v>
      </c>
      <c r="EN85" s="8">
        <f t="shared" si="95"/>
        <v>0</v>
      </c>
      <c r="EO85" s="4">
        <v>0</v>
      </c>
      <c r="EP85" s="4">
        <v>0</v>
      </c>
      <c r="EQ85" s="8">
        <f t="shared" si="96"/>
        <v>0</v>
      </c>
      <c r="ER85" s="4">
        <v>0</v>
      </c>
      <c r="ES85" s="4">
        <v>0</v>
      </c>
      <c r="ET85" s="8">
        <f t="shared" si="97"/>
        <v>0</v>
      </c>
      <c r="EU85" s="4">
        <v>0</v>
      </c>
      <c r="EV85" s="4">
        <v>0</v>
      </c>
      <c r="EW85" s="8">
        <f t="shared" si="98"/>
        <v>0</v>
      </c>
      <c r="EX85" s="4">
        <v>0</v>
      </c>
      <c r="EY85" s="4">
        <v>0</v>
      </c>
      <c r="EZ85" s="8">
        <f t="shared" si="99"/>
        <v>0</v>
      </c>
      <c r="FA85">
        <v>5.554377973135999</v>
      </c>
    </row>
    <row r="86" spans="1:157" ht="16.899999999999999" customHeight="1" x14ac:dyDescent="0.2">
      <c r="A86" s="1" t="s">
        <v>1046</v>
      </c>
      <c r="B86" s="18">
        <v>15</v>
      </c>
      <c r="C86" s="93" t="s">
        <v>1130</v>
      </c>
      <c r="D86" s="1">
        <v>518</v>
      </c>
      <c r="E86" s="1">
        <v>435</v>
      </c>
      <c r="F86" s="22">
        <f t="shared" si="50"/>
        <v>476.5</v>
      </c>
      <c r="G86" s="19">
        <f t="shared" si="51"/>
        <v>17.832642014525828</v>
      </c>
      <c r="H86" s="77"/>
      <c r="I86" s="77"/>
      <c r="J86" s="77"/>
      <c r="K86" s="77"/>
      <c r="L86" s="77"/>
      <c r="M86" s="22">
        <v>254.13324722592083</v>
      </c>
      <c r="N86" s="12">
        <v>11</v>
      </c>
      <c r="O86" s="22">
        <f t="shared" si="52"/>
        <v>56.750000000000007</v>
      </c>
      <c r="P86" s="3">
        <v>7.9</v>
      </c>
      <c r="Q86" s="4">
        <v>5.4</v>
      </c>
      <c r="R86" s="8">
        <f t="shared" si="53"/>
        <v>6.65</v>
      </c>
      <c r="S86" s="3">
        <v>5</v>
      </c>
      <c r="T86" s="4">
        <v>6</v>
      </c>
      <c r="U86" s="8">
        <f t="shared" si="54"/>
        <v>5.5</v>
      </c>
      <c r="V86" s="4">
        <v>6.4</v>
      </c>
      <c r="W86" s="4">
        <v>8.3000000000000007</v>
      </c>
      <c r="X86" s="8">
        <f t="shared" si="55"/>
        <v>7.3500000000000005</v>
      </c>
      <c r="Y86" s="4">
        <v>6.6</v>
      </c>
      <c r="Z86" s="4">
        <v>6.4</v>
      </c>
      <c r="AA86" s="8">
        <f t="shared" si="56"/>
        <v>6.5</v>
      </c>
      <c r="AB86" s="4">
        <v>2.2999999999999998</v>
      </c>
      <c r="AC86" s="4">
        <v>2.2999999999999998</v>
      </c>
      <c r="AD86" s="8">
        <f t="shared" si="57"/>
        <v>2.2999999999999998</v>
      </c>
      <c r="AE86" s="4">
        <v>2.6</v>
      </c>
      <c r="AF86" s="4">
        <v>2.6</v>
      </c>
      <c r="AG86" s="8">
        <f t="shared" si="58"/>
        <v>2.6</v>
      </c>
      <c r="AH86" s="4">
        <v>4</v>
      </c>
      <c r="AI86" s="4">
        <v>4</v>
      </c>
      <c r="AJ86" s="8">
        <f t="shared" si="59"/>
        <v>4</v>
      </c>
      <c r="AK86" s="4">
        <v>4.7</v>
      </c>
      <c r="AL86" s="4">
        <v>4.8</v>
      </c>
      <c r="AM86" s="8">
        <f t="shared" si="60"/>
        <v>4.75</v>
      </c>
      <c r="AN86" s="4">
        <v>5.7</v>
      </c>
      <c r="AO86" s="4">
        <v>8</v>
      </c>
      <c r="AP86" s="8">
        <f t="shared" si="61"/>
        <v>6.85</v>
      </c>
      <c r="AQ86" s="4">
        <v>7.5</v>
      </c>
      <c r="AR86" s="4">
        <v>5.0999999999999996</v>
      </c>
      <c r="AS86" s="8">
        <f t="shared" si="62"/>
        <v>6.3</v>
      </c>
      <c r="AT86" s="4">
        <v>3.9</v>
      </c>
      <c r="AU86" s="4">
        <v>4</v>
      </c>
      <c r="AV86" s="8">
        <f t="shared" si="63"/>
        <v>3.95</v>
      </c>
      <c r="AW86" s="4">
        <v>0</v>
      </c>
      <c r="AX86" s="4">
        <v>0</v>
      </c>
      <c r="AY86" s="8">
        <f t="shared" si="64"/>
        <v>0</v>
      </c>
      <c r="AZ86" s="4">
        <v>0</v>
      </c>
      <c r="BA86" s="4">
        <v>0</v>
      </c>
      <c r="BB86" s="8">
        <f t="shared" si="65"/>
        <v>0</v>
      </c>
      <c r="BC86" s="4">
        <v>0</v>
      </c>
      <c r="BD86" s="4">
        <v>0</v>
      </c>
      <c r="BE86" s="8">
        <f t="shared" si="66"/>
        <v>0</v>
      </c>
      <c r="BF86" s="4">
        <v>0</v>
      </c>
      <c r="BG86" s="4">
        <v>0</v>
      </c>
      <c r="BH86" s="8">
        <f t="shared" si="67"/>
        <v>0</v>
      </c>
      <c r="BI86" s="4">
        <v>0</v>
      </c>
      <c r="BJ86" s="4">
        <v>0</v>
      </c>
      <c r="BK86" s="8">
        <f t="shared" si="68"/>
        <v>0</v>
      </c>
      <c r="BL86" s="4">
        <v>0</v>
      </c>
      <c r="BM86" s="4">
        <v>0</v>
      </c>
      <c r="BN86" s="8">
        <f t="shared" si="69"/>
        <v>0</v>
      </c>
      <c r="BO86" s="4">
        <v>0</v>
      </c>
      <c r="BP86" s="4">
        <v>0</v>
      </c>
      <c r="BQ86" s="8">
        <f t="shared" si="70"/>
        <v>0</v>
      </c>
      <c r="BR86" s="4">
        <v>0</v>
      </c>
      <c r="BS86" s="4">
        <v>0</v>
      </c>
      <c r="BT86" s="8">
        <f t="shared" si="71"/>
        <v>0</v>
      </c>
      <c r="BU86" s="4">
        <v>0</v>
      </c>
      <c r="BV86" s="4">
        <v>0</v>
      </c>
      <c r="BW86" s="8">
        <f t="shared" si="72"/>
        <v>0</v>
      </c>
      <c r="BX86" s="4">
        <v>0</v>
      </c>
      <c r="BY86" s="4">
        <v>0</v>
      </c>
      <c r="BZ86" s="8">
        <f t="shared" si="73"/>
        <v>0</v>
      </c>
      <c r="CA86" s="4">
        <v>0</v>
      </c>
      <c r="CB86" s="4">
        <v>0</v>
      </c>
      <c r="CC86" s="8">
        <f t="shared" si="74"/>
        <v>0</v>
      </c>
      <c r="CD86" s="4">
        <v>0</v>
      </c>
      <c r="CE86" s="4">
        <v>0</v>
      </c>
      <c r="CF86" s="8">
        <f t="shared" si="75"/>
        <v>0</v>
      </c>
      <c r="CG86" s="4">
        <v>0</v>
      </c>
      <c r="CH86" s="4">
        <v>0</v>
      </c>
      <c r="CI86" s="8">
        <f t="shared" si="76"/>
        <v>0</v>
      </c>
      <c r="CJ86" s="4">
        <v>0</v>
      </c>
      <c r="CK86" s="4">
        <v>0</v>
      </c>
      <c r="CL86" s="8">
        <f t="shared" si="77"/>
        <v>0</v>
      </c>
      <c r="CM86" s="4">
        <v>0</v>
      </c>
      <c r="CN86" s="4">
        <v>0</v>
      </c>
      <c r="CO86" s="8">
        <f t="shared" si="78"/>
        <v>0</v>
      </c>
      <c r="CP86" s="4">
        <v>0</v>
      </c>
      <c r="CQ86" s="4">
        <v>0</v>
      </c>
      <c r="CR86" s="8">
        <f t="shared" si="79"/>
        <v>0</v>
      </c>
      <c r="CS86" s="4">
        <v>0</v>
      </c>
      <c r="CT86" s="4">
        <v>0</v>
      </c>
      <c r="CU86" s="8">
        <f t="shared" si="80"/>
        <v>0</v>
      </c>
      <c r="CV86" s="4">
        <v>0</v>
      </c>
      <c r="CW86" s="4">
        <v>0</v>
      </c>
      <c r="CX86" s="8">
        <f t="shared" si="81"/>
        <v>0</v>
      </c>
      <c r="CY86" s="4">
        <v>0</v>
      </c>
      <c r="CZ86" s="4">
        <v>0</v>
      </c>
      <c r="DA86" s="8">
        <f t="shared" si="82"/>
        <v>0</v>
      </c>
      <c r="DB86" s="4">
        <v>0</v>
      </c>
      <c r="DC86" s="4">
        <v>0</v>
      </c>
      <c r="DD86" s="8">
        <f t="shared" si="83"/>
        <v>0</v>
      </c>
      <c r="DE86" s="4">
        <v>0</v>
      </c>
      <c r="DF86" s="4">
        <v>0</v>
      </c>
      <c r="DG86" s="8">
        <f t="shared" si="84"/>
        <v>0</v>
      </c>
      <c r="DH86" s="4">
        <v>0</v>
      </c>
      <c r="DI86" s="4">
        <v>0</v>
      </c>
      <c r="DJ86" s="8">
        <f t="shared" si="85"/>
        <v>0</v>
      </c>
      <c r="DK86" s="4">
        <v>0</v>
      </c>
      <c r="DL86" s="4">
        <v>0</v>
      </c>
      <c r="DM86" s="8">
        <f t="shared" si="86"/>
        <v>0</v>
      </c>
      <c r="DN86" s="4">
        <v>0</v>
      </c>
      <c r="DO86" s="4">
        <v>0</v>
      </c>
      <c r="DP86" s="8">
        <f t="shared" si="87"/>
        <v>0</v>
      </c>
      <c r="DQ86" s="4">
        <v>0</v>
      </c>
      <c r="DR86" s="4">
        <v>0</v>
      </c>
      <c r="DS86" s="8">
        <f t="shared" si="88"/>
        <v>0</v>
      </c>
      <c r="DT86" s="4">
        <v>0</v>
      </c>
      <c r="DU86" s="4">
        <v>0</v>
      </c>
      <c r="DV86" s="8">
        <f t="shared" si="89"/>
        <v>0</v>
      </c>
      <c r="DW86" s="4">
        <v>0</v>
      </c>
      <c r="DX86" s="4">
        <v>0</v>
      </c>
      <c r="DY86" s="8">
        <f t="shared" si="90"/>
        <v>0</v>
      </c>
      <c r="DZ86" s="4">
        <v>0</v>
      </c>
      <c r="EA86" s="4">
        <v>0</v>
      </c>
      <c r="EB86" s="8">
        <f t="shared" si="91"/>
        <v>0</v>
      </c>
      <c r="EC86" s="4">
        <v>0</v>
      </c>
      <c r="ED86" s="4">
        <v>0</v>
      </c>
      <c r="EE86" s="8">
        <f t="shared" si="92"/>
        <v>0</v>
      </c>
      <c r="EF86" s="4">
        <v>0</v>
      </c>
      <c r="EG86" s="4">
        <v>0</v>
      </c>
      <c r="EH86" s="8">
        <f t="shared" si="93"/>
        <v>0</v>
      </c>
      <c r="EI86" s="4">
        <v>0</v>
      </c>
      <c r="EJ86" s="4">
        <v>0</v>
      </c>
      <c r="EK86" s="8">
        <f t="shared" si="94"/>
        <v>0</v>
      </c>
      <c r="EL86" s="4">
        <v>0</v>
      </c>
      <c r="EM86" s="4">
        <v>0</v>
      </c>
      <c r="EN86" s="8">
        <f t="shared" si="95"/>
        <v>0</v>
      </c>
      <c r="EO86" s="4">
        <v>0</v>
      </c>
      <c r="EP86" s="4">
        <v>0</v>
      </c>
      <c r="EQ86" s="8">
        <f t="shared" si="96"/>
        <v>0</v>
      </c>
      <c r="ER86" s="4">
        <v>0</v>
      </c>
      <c r="ES86" s="4">
        <v>0</v>
      </c>
      <c r="ET86" s="8">
        <f t="shared" si="97"/>
        <v>0</v>
      </c>
      <c r="EU86" s="4">
        <v>0</v>
      </c>
      <c r="EV86" s="4">
        <v>0</v>
      </c>
      <c r="EW86" s="8">
        <f t="shared" si="98"/>
        <v>0</v>
      </c>
      <c r="EX86" s="4">
        <v>0</v>
      </c>
      <c r="EY86" s="4">
        <v>0</v>
      </c>
      <c r="EZ86" s="8">
        <f t="shared" si="99"/>
        <v>0</v>
      </c>
      <c r="FA86">
        <v>206.47675962392307</v>
      </c>
    </row>
    <row r="87" spans="1:157" ht="16.899999999999999" customHeight="1" x14ac:dyDescent="0.2">
      <c r="A87" s="1" t="s">
        <v>1050</v>
      </c>
      <c r="B87" s="18">
        <v>15</v>
      </c>
      <c r="C87" s="93" t="s">
        <v>1131</v>
      </c>
      <c r="D87" s="1">
        <v>361</v>
      </c>
      <c r="E87" s="1">
        <v>252</v>
      </c>
      <c r="F87" s="22">
        <f t="shared" si="50"/>
        <v>306.5</v>
      </c>
      <c r="G87" s="19">
        <f t="shared" si="51"/>
        <v>7.3782070615423931</v>
      </c>
      <c r="H87" s="77"/>
      <c r="I87" s="77"/>
      <c r="J87" s="77"/>
      <c r="K87" s="77"/>
      <c r="L87" s="77"/>
      <c r="M87" s="22">
        <v>78.960004357162461</v>
      </c>
      <c r="N87" s="12">
        <v>6</v>
      </c>
      <c r="O87" s="22">
        <f t="shared" si="52"/>
        <v>23.9</v>
      </c>
      <c r="P87" s="3">
        <v>5.5</v>
      </c>
      <c r="Q87" s="4">
        <v>5.6</v>
      </c>
      <c r="R87" s="8">
        <f t="shared" si="53"/>
        <v>5.55</v>
      </c>
      <c r="S87" s="3">
        <v>3.8</v>
      </c>
      <c r="T87" s="4">
        <v>3.9</v>
      </c>
      <c r="U87" s="8">
        <f t="shared" si="54"/>
        <v>3.8499999999999996</v>
      </c>
      <c r="V87" s="4">
        <v>3.4</v>
      </c>
      <c r="W87" s="4">
        <v>4</v>
      </c>
      <c r="X87" s="8">
        <f t="shared" si="55"/>
        <v>3.7</v>
      </c>
      <c r="Y87" s="4">
        <v>2.4</v>
      </c>
      <c r="Z87" s="4">
        <v>2.4</v>
      </c>
      <c r="AA87" s="8">
        <f t="shared" si="56"/>
        <v>2.4</v>
      </c>
      <c r="AB87" s="4">
        <v>4.5999999999999996</v>
      </c>
      <c r="AC87" s="4">
        <v>4.4000000000000004</v>
      </c>
      <c r="AD87" s="8">
        <f t="shared" si="57"/>
        <v>4.5</v>
      </c>
      <c r="AE87" s="4">
        <v>3.9</v>
      </c>
      <c r="AF87" s="4">
        <v>3.9</v>
      </c>
      <c r="AG87" s="8">
        <f t="shared" si="58"/>
        <v>3.9</v>
      </c>
      <c r="AH87" s="4">
        <v>0</v>
      </c>
      <c r="AI87" s="4">
        <v>0</v>
      </c>
      <c r="AJ87" s="8">
        <f t="shared" si="59"/>
        <v>0</v>
      </c>
      <c r="AK87" s="4">
        <v>0</v>
      </c>
      <c r="AL87" s="4">
        <v>0</v>
      </c>
      <c r="AM87" s="8">
        <f t="shared" si="60"/>
        <v>0</v>
      </c>
      <c r="AN87" s="4">
        <v>0</v>
      </c>
      <c r="AO87" s="4">
        <v>0</v>
      </c>
      <c r="AP87" s="8">
        <f t="shared" si="61"/>
        <v>0</v>
      </c>
      <c r="AQ87" s="4">
        <v>0</v>
      </c>
      <c r="AR87" s="4">
        <v>0</v>
      </c>
      <c r="AS87" s="8">
        <f t="shared" si="62"/>
        <v>0</v>
      </c>
      <c r="AT87" s="4">
        <v>0</v>
      </c>
      <c r="AU87" s="4">
        <v>0</v>
      </c>
      <c r="AV87" s="8">
        <f t="shared" si="63"/>
        <v>0</v>
      </c>
      <c r="AW87" s="4">
        <v>0</v>
      </c>
      <c r="AX87" s="4">
        <v>0</v>
      </c>
      <c r="AY87" s="8">
        <f t="shared" si="64"/>
        <v>0</v>
      </c>
      <c r="AZ87" s="4">
        <v>0</v>
      </c>
      <c r="BA87" s="4">
        <v>0</v>
      </c>
      <c r="BB87" s="8">
        <f t="shared" si="65"/>
        <v>0</v>
      </c>
      <c r="BC87" s="4">
        <v>0</v>
      </c>
      <c r="BD87" s="4">
        <v>0</v>
      </c>
      <c r="BE87" s="8">
        <f t="shared" si="66"/>
        <v>0</v>
      </c>
      <c r="BF87" s="4">
        <v>0</v>
      </c>
      <c r="BG87" s="4">
        <v>0</v>
      </c>
      <c r="BH87" s="8">
        <f t="shared" si="67"/>
        <v>0</v>
      </c>
      <c r="BI87" s="4">
        <v>0</v>
      </c>
      <c r="BJ87" s="4">
        <v>0</v>
      </c>
      <c r="BK87" s="8">
        <f t="shared" si="68"/>
        <v>0</v>
      </c>
      <c r="BL87" s="4">
        <v>0</v>
      </c>
      <c r="BM87" s="4">
        <v>0</v>
      </c>
      <c r="BN87" s="8">
        <f t="shared" si="69"/>
        <v>0</v>
      </c>
      <c r="BO87" s="4">
        <v>0</v>
      </c>
      <c r="BP87" s="4">
        <v>0</v>
      </c>
      <c r="BQ87" s="8">
        <f t="shared" si="70"/>
        <v>0</v>
      </c>
      <c r="BR87" s="4">
        <v>0</v>
      </c>
      <c r="BS87" s="4">
        <v>0</v>
      </c>
      <c r="BT87" s="8">
        <f t="shared" si="71"/>
        <v>0</v>
      </c>
      <c r="BU87" s="4">
        <v>0</v>
      </c>
      <c r="BV87" s="4">
        <v>0</v>
      </c>
      <c r="BW87" s="8">
        <f t="shared" si="72"/>
        <v>0</v>
      </c>
      <c r="BX87" s="4">
        <v>0</v>
      </c>
      <c r="BY87" s="4">
        <v>0</v>
      </c>
      <c r="BZ87" s="8">
        <f t="shared" si="73"/>
        <v>0</v>
      </c>
      <c r="CA87" s="4">
        <v>0</v>
      </c>
      <c r="CB87" s="4">
        <v>0</v>
      </c>
      <c r="CC87" s="8">
        <f t="shared" si="74"/>
        <v>0</v>
      </c>
      <c r="CD87" s="4">
        <v>0</v>
      </c>
      <c r="CE87" s="4">
        <v>0</v>
      </c>
      <c r="CF87" s="8">
        <f t="shared" si="75"/>
        <v>0</v>
      </c>
      <c r="CG87" s="4">
        <v>0</v>
      </c>
      <c r="CH87" s="4">
        <v>0</v>
      </c>
      <c r="CI87" s="8">
        <f t="shared" si="76"/>
        <v>0</v>
      </c>
      <c r="CJ87" s="4">
        <v>0</v>
      </c>
      <c r="CK87" s="4">
        <v>0</v>
      </c>
      <c r="CL87" s="8">
        <f t="shared" si="77"/>
        <v>0</v>
      </c>
      <c r="CM87" s="4">
        <v>0</v>
      </c>
      <c r="CN87" s="4">
        <v>0</v>
      </c>
      <c r="CO87" s="8">
        <f t="shared" si="78"/>
        <v>0</v>
      </c>
      <c r="CP87" s="4">
        <v>0</v>
      </c>
      <c r="CQ87" s="4">
        <v>0</v>
      </c>
      <c r="CR87" s="8">
        <f t="shared" si="79"/>
        <v>0</v>
      </c>
      <c r="CS87" s="4">
        <v>0</v>
      </c>
      <c r="CT87" s="4">
        <v>0</v>
      </c>
      <c r="CU87" s="8">
        <f t="shared" si="80"/>
        <v>0</v>
      </c>
      <c r="CV87" s="4">
        <v>0</v>
      </c>
      <c r="CW87" s="4">
        <v>0</v>
      </c>
      <c r="CX87" s="8">
        <f t="shared" si="81"/>
        <v>0</v>
      </c>
      <c r="CY87" s="4">
        <v>0</v>
      </c>
      <c r="CZ87" s="4">
        <v>0</v>
      </c>
      <c r="DA87" s="8">
        <f t="shared" si="82"/>
        <v>0</v>
      </c>
      <c r="DB87" s="4">
        <v>0</v>
      </c>
      <c r="DC87" s="4">
        <v>0</v>
      </c>
      <c r="DD87" s="8">
        <f t="shared" si="83"/>
        <v>0</v>
      </c>
      <c r="DE87" s="4">
        <v>0</v>
      </c>
      <c r="DF87" s="4">
        <v>0</v>
      </c>
      <c r="DG87" s="8">
        <f t="shared" si="84"/>
        <v>0</v>
      </c>
      <c r="DH87" s="4">
        <v>0</v>
      </c>
      <c r="DI87" s="4">
        <v>0</v>
      </c>
      <c r="DJ87" s="8">
        <f t="shared" si="85"/>
        <v>0</v>
      </c>
      <c r="DK87" s="4">
        <v>0</v>
      </c>
      <c r="DL87" s="4">
        <v>0</v>
      </c>
      <c r="DM87" s="8">
        <f t="shared" si="86"/>
        <v>0</v>
      </c>
      <c r="DN87" s="4">
        <v>0</v>
      </c>
      <c r="DO87" s="4">
        <v>0</v>
      </c>
      <c r="DP87" s="8">
        <f t="shared" si="87"/>
        <v>0</v>
      </c>
      <c r="DQ87" s="4">
        <v>0</v>
      </c>
      <c r="DR87" s="4">
        <v>0</v>
      </c>
      <c r="DS87" s="8">
        <f t="shared" si="88"/>
        <v>0</v>
      </c>
      <c r="DT87" s="4">
        <v>0</v>
      </c>
      <c r="DU87" s="4">
        <v>0</v>
      </c>
      <c r="DV87" s="8">
        <f t="shared" si="89"/>
        <v>0</v>
      </c>
      <c r="DW87" s="4">
        <v>0</v>
      </c>
      <c r="DX87" s="4">
        <v>0</v>
      </c>
      <c r="DY87" s="8">
        <f t="shared" si="90"/>
        <v>0</v>
      </c>
      <c r="DZ87" s="4">
        <v>0</v>
      </c>
      <c r="EA87" s="4">
        <v>0</v>
      </c>
      <c r="EB87" s="8">
        <f t="shared" si="91"/>
        <v>0</v>
      </c>
      <c r="EC87" s="4">
        <v>0</v>
      </c>
      <c r="ED87" s="4">
        <v>0</v>
      </c>
      <c r="EE87" s="8">
        <f t="shared" si="92"/>
        <v>0</v>
      </c>
      <c r="EF87" s="4">
        <v>0</v>
      </c>
      <c r="EG87" s="4">
        <v>0</v>
      </c>
      <c r="EH87" s="8">
        <f t="shared" si="93"/>
        <v>0</v>
      </c>
      <c r="EI87" s="4">
        <v>0</v>
      </c>
      <c r="EJ87" s="4">
        <v>0</v>
      </c>
      <c r="EK87" s="8">
        <f t="shared" si="94"/>
        <v>0</v>
      </c>
      <c r="EL87" s="4">
        <v>0</v>
      </c>
      <c r="EM87" s="4">
        <v>0</v>
      </c>
      <c r="EN87" s="8">
        <f t="shared" si="95"/>
        <v>0</v>
      </c>
      <c r="EO87" s="4">
        <v>0</v>
      </c>
      <c r="EP87" s="4">
        <v>0</v>
      </c>
      <c r="EQ87" s="8">
        <f t="shared" si="96"/>
        <v>0</v>
      </c>
      <c r="ER87" s="4">
        <v>0</v>
      </c>
      <c r="ES87" s="4">
        <v>0</v>
      </c>
      <c r="ET87" s="8">
        <f t="shared" si="97"/>
        <v>0</v>
      </c>
      <c r="EU87" s="4">
        <v>0</v>
      </c>
      <c r="EV87" s="4">
        <v>0</v>
      </c>
      <c r="EW87" s="8">
        <f t="shared" si="98"/>
        <v>0</v>
      </c>
      <c r="EX87" s="4">
        <v>0</v>
      </c>
      <c r="EY87" s="4">
        <v>0</v>
      </c>
      <c r="EZ87" s="8">
        <f t="shared" si="99"/>
        <v>0</v>
      </c>
      <c r="FA87">
        <v>32.235482814291444</v>
      </c>
    </row>
    <row r="88" spans="1:157" ht="16.899999999999999" customHeight="1" x14ac:dyDescent="0.2">
      <c r="A88" s="1" t="s">
        <v>1049</v>
      </c>
      <c r="B88" s="18">
        <v>15</v>
      </c>
      <c r="C88" s="93" t="s">
        <v>1132</v>
      </c>
      <c r="D88" s="1">
        <v>275</v>
      </c>
      <c r="E88" s="1">
        <v>169</v>
      </c>
      <c r="F88" s="22">
        <f t="shared" si="50"/>
        <v>222</v>
      </c>
      <c r="G88" s="19">
        <f t="shared" si="51"/>
        <v>3.8707563084879841</v>
      </c>
      <c r="H88" s="77"/>
      <c r="I88" s="77"/>
      <c r="J88" s="77"/>
      <c r="K88" s="77"/>
      <c r="L88" s="77"/>
      <c r="M88" s="22">
        <v>20.453731670278046</v>
      </c>
      <c r="N88" s="12">
        <v>13</v>
      </c>
      <c r="O88" s="22">
        <f t="shared" si="52"/>
        <v>17.45</v>
      </c>
      <c r="P88" s="3">
        <v>1.3</v>
      </c>
      <c r="Q88" s="4">
        <v>1.2</v>
      </c>
      <c r="R88" s="8">
        <f t="shared" si="53"/>
        <v>1.25</v>
      </c>
      <c r="S88" s="3">
        <v>1.9</v>
      </c>
      <c r="T88" s="4">
        <v>1.9</v>
      </c>
      <c r="U88" s="8">
        <f t="shared" si="54"/>
        <v>1.9</v>
      </c>
      <c r="V88" s="4">
        <v>1.4</v>
      </c>
      <c r="W88" s="4">
        <v>1.4</v>
      </c>
      <c r="X88" s="8">
        <f t="shared" si="55"/>
        <v>1.4</v>
      </c>
      <c r="Y88" s="4">
        <v>0.7</v>
      </c>
      <c r="Z88" s="4">
        <v>0.7</v>
      </c>
      <c r="AA88" s="8">
        <f t="shared" si="56"/>
        <v>0.7</v>
      </c>
      <c r="AB88" s="4">
        <v>1.7</v>
      </c>
      <c r="AC88" s="4">
        <v>1.7</v>
      </c>
      <c r="AD88" s="8">
        <f t="shared" si="57"/>
        <v>1.7</v>
      </c>
      <c r="AE88" s="4">
        <v>1.5</v>
      </c>
      <c r="AF88" s="4">
        <v>1.5</v>
      </c>
      <c r="AG88" s="8">
        <f t="shared" si="58"/>
        <v>1.5</v>
      </c>
      <c r="AH88" s="4">
        <v>0.5</v>
      </c>
      <c r="AI88" s="4">
        <v>0.5</v>
      </c>
      <c r="AJ88" s="8">
        <f t="shared" si="59"/>
        <v>0.5</v>
      </c>
      <c r="AK88" s="4">
        <v>1.1000000000000001</v>
      </c>
      <c r="AL88" s="4">
        <v>1.1000000000000001</v>
      </c>
      <c r="AM88" s="8">
        <f t="shared" si="60"/>
        <v>1.1000000000000001</v>
      </c>
      <c r="AN88" s="4">
        <v>1.7</v>
      </c>
      <c r="AO88" s="4">
        <v>1.7</v>
      </c>
      <c r="AP88" s="8">
        <f t="shared" si="61"/>
        <v>1.7</v>
      </c>
      <c r="AQ88" s="4">
        <v>1.8</v>
      </c>
      <c r="AR88" s="4">
        <v>1.8</v>
      </c>
      <c r="AS88" s="8">
        <f t="shared" si="62"/>
        <v>1.8</v>
      </c>
      <c r="AT88" s="4">
        <v>1.8</v>
      </c>
      <c r="AU88" s="4">
        <v>1.8</v>
      </c>
      <c r="AV88" s="8">
        <f t="shared" si="63"/>
        <v>1.8</v>
      </c>
      <c r="AW88" s="4">
        <v>1.4</v>
      </c>
      <c r="AX88" s="4">
        <v>1.4</v>
      </c>
      <c r="AY88" s="8">
        <f t="shared" si="64"/>
        <v>1.4</v>
      </c>
      <c r="AZ88" s="4">
        <v>0.7</v>
      </c>
      <c r="BA88" s="4">
        <v>0.7</v>
      </c>
      <c r="BB88" s="8">
        <f t="shared" si="65"/>
        <v>0.7</v>
      </c>
      <c r="BC88" s="4">
        <v>0</v>
      </c>
      <c r="BD88" s="4">
        <v>0</v>
      </c>
      <c r="BE88" s="8">
        <f t="shared" si="66"/>
        <v>0</v>
      </c>
      <c r="BF88" s="4">
        <v>0</v>
      </c>
      <c r="BG88" s="4">
        <v>0</v>
      </c>
      <c r="BH88" s="8">
        <f t="shared" si="67"/>
        <v>0</v>
      </c>
      <c r="BI88" s="4">
        <v>0</v>
      </c>
      <c r="BJ88" s="4">
        <v>0</v>
      </c>
      <c r="BK88" s="8">
        <f t="shared" si="68"/>
        <v>0</v>
      </c>
      <c r="BL88" s="4">
        <v>0</v>
      </c>
      <c r="BM88" s="4">
        <v>0</v>
      </c>
      <c r="BN88" s="8">
        <f t="shared" si="69"/>
        <v>0</v>
      </c>
      <c r="BO88" s="4">
        <v>0</v>
      </c>
      <c r="BP88" s="4">
        <v>0</v>
      </c>
      <c r="BQ88" s="8">
        <f t="shared" si="70"/>
        <v>0</v>
      </c>
      <c r="BR88" s="4">
        <v>0</v>
      </c>
      <c r="BS88" s="4">
        <v>0</v>
      </c>
      <c r="BT88" s="8">
        <f t="shared" si="71"/>
        <v>0</v>
      </c>
      <c r="BU88" s="4">
        <v>0</v>
      </c>
      <c r="BV88" s="4">
        <v>0</v>
      </c>
      <c r="BW88" s="8">
        <f t="shared" si="72"/>
        <v>0</v>
      </c>
      <c r="BX88" s="4">
        <v>0</v>
      </c>
      <c r="BY88" s="4">
        <v>0</v>
      </c>
      <c r="BZ88" s="8">
        <f t="shared" si="73"/>
        <v>0</v>
      </c>
      <c r="CA88" s="4">
        <v>0</v>
      </c>
      <c r="CB88" s="4">
        <v>0</v>
      </c>
      <c r="CC88" s="8">
        <f t="shared" si="74"/>
        <v>0</v>
      </c>
      <c r="CD88" s="4">
        <v>0</v>
      </c>
      <c r="CE88" s="4">
        <v>0</v>
      </c>
      <c r="CF88" s="8">
        <f t="shared" si="75"/>
        <v>0</v>
      </c>
      <c r="CG88" s="4">
        <v>0</v>
      </c>
      <c r="CH88" s="4">
        <v>0</v>
      </c>
      <c r="CI88" s="8">
        <f t="shared" si="76"/>
        <v>0</v>
      </c>
      <c r="CJ88" s="4">
        <v>0</v>
      </c>
      <c r="CK88" s="4">
        <v>0</v>
      </c>
      <c r="CL88" s="8">
        <f t="shared" si="77"/>
        <v>0</v>
      </c>
      <c r="CM88" s="4">
        <v>0</v>
      </c>
      <c r="CN88" s="4">
        <v>0</v>
      </c>
      <c r="CO88" s="8">
        <f t="shared" si="78"/>
        <v>0</v>
      </c>
      <c r="CP88" s="4">
        <v>0</v>
      </c>
      <c r="CQ88" s="4">
        <v>0</v>
      </c>
      <c r="CR88" s="8">
        <f t="shared" si="79"/>
        <v>0</v>
      </c>
      <c r="CS88" s="4">
        <v>0</v>
      </c>
      <c r="CT88" s="4">
        <v>0</v>
      </c>
      <c r="CU88" s="8">
        <f t="shared" si="80"/>
        <v>0</v>
      </c>
      <c r="CV88" s="4">
        <v>0</v>
      </c>
      <c r="CW88" s="4">
        <v>0</v>
      </c>
      <c r="CX88" s="8">
        <f t="shared" si="81"/>
        <v>0</v>
      </c>
      <c r="CY88" s="4">
        <v>0</v>
      </c>
      <c r="CZ88" s="4">
        <v>0</v>
      </c>
      <c r="DA88" s="8">
        <f t="shared" si="82"/>
        <v>0</v>
      </c>
      <c r="DB88" s="4">
        <v>0</v>
      </c>
      <c r="DC88" s="4">
        <v>0</v>
      </c>
      <c r="DD88" s="8">
        <f t="shared" si="83"/>
        <v>0</v>
      </c>
      <c r="DE88" s="4">
        <v>0</v>
      </c>
      <c r="DF88" s="4">
        <v>0</v>
      </c>
      <c r="DG88" s="8">
        <f t="shared" si="84"/>
        <v>0</v>
      </c>
      <c r="DH88" s="4">
        <v>0</v>
      </c>
      <c r="DI88" s="4">
        <v>0</v>
      </c>
      <c r="DJ88" s="8">
        <f t="shared" si="85"/>
        <v>0</v>
      </c>
      <c r="DK88" s="4">
        <v>0</v>
      </c>
      <c r="DL88" s="4">
        <v>0</v>
      </c>
      <c r="DM88" s="8">
        <f t="shared" si="86"/>
        <v>0</v>
      </c>
      <c r="DN88" s="4">
        <v>0</v>
      </c>
      <c r="DO88" s="4">
        <v>0</v>
      </c>
      <c r="DP88" s="8">
        <f t="shared" si="87"/>
        <v>0</v>
      </c>
      <c r="DQ88" s="4">
        <v>0</v>
      </c>
      <c r="DR88" s="4">
        <v>0</v>
      </c>
      <c r="DS88" s="8">
        <f t="shared" si="88"/>
        <v>0</v>
      </c>
      <c r="DT88" s="4">
        <v>0</v>
      </c>
      <c r="DU88" s="4">
        <v>0</v>
      </c>
      <c r="DV88" s="8">
        <f t="shared" si="89"/>
        <v>0</v>
      </c>
      <c r="DW88" s="4">
        <v>0</v>
      </c>
      <c r="DX88" s="4">
        <v>0</v>
      </c>
      <c r="DY88" s="8">
        <f t="shared" si="90"/>
        <v>0</v>
      </c>
      <c r="DZ88" s="4">
        <v>0</v>
      </c>
      <c r="EA88" s="4">
        <v>0</v>
      </c>
      <c r="EB88" s="8">
        <f t="shared" si="91"/>
        <v>0</v>
      </c>
      <c r="EC88" s="4">
        <v>0</v>
      </c>
      <c r="ED88" s="4">
        <v>0</v>
      </c>
      <c r="EE88" s="8">
        <f t="shared" si="92"/>
        <v>0</v>
      </c>
      <c r="EF88" s="4">
        <v>0</v>
      </c>
      <c r="EG88" s="4">
        <v>0</v>
      </c>
      <c r="EH88" s="8">
        <f t="shared" si="93"/>
        <v>0</v>
      </c>
      <c r="EI88" s="4">
        <v>0</v>
      </c>
      <c r="EJ88" s="4">
        <v>0</v>
      </c>
      <c r="EK88" s="8">
        <f t="shared" si="94"/>
        <v>0</v>
      </c>
      <c r="EL88" s="4">
        <v>0</v>
      </c>
      <c r="EM88" s="4">
        <v>0</v>
      </c>
      <c r="EN88" s="8">
        <f t="shared" si="95"/>
        <v>0</v>
      </c>
      <c r="EO88" s="4">
        <v>0</v>
      </c>
      <c r="EP88" s="4">
        <v>0</v>
      </c>
      <c r="EQ88" s="8">
        <f t="shared" si="96"/>
        <v>0</v>
      </c>
      <c r="ER88" s="4">
        <v>0</v>
      </c>
      <c r="ES88" s="4">
        <v>0</v>
      </c>
      <c r="ET88" s="8">
        <f t="shared" si="97"/>
        <v>0</v>
      </c>
      <c r="EU88" s="4">
        <v>0</v>
      </c>
      <c r="EV88" s="4">
        <v>0</v>
      </c>
      <c r="EW88" s="8">
        <f t="shared" si="98"/>
        <v>0</v>
      </c>
      <c r="EX88" s="4">
        <v>0</v>
      </c>
      <c r="EY88" s="4">
        <v>0</v>
      </c>
      <c r="EZ88" s="8">
        <f t="shared" si="99"/>
        <v>0</v>
      </c>
      <c r="FA88">
        <v>5.9243293432472264</v>
      </c>
    </row>
    <row r="89" spans="1:157" ht="16.899999999999999" customHeight="1" x14ac:dyDescent="0.2">
      <c r="A89" s="1" t="s">
        <v>1048</v>
      </c>
      <c r="B89" s="18">
        <v>15</v>
      </c>
      <c r="C89" s="93" t="s">
        <v>1133</v>
      </c>
      <c r="D89" s="1">
        <v>70</v>
      </c>
      <c r="E89" s="1">
        <v>44</v>
      </c>
      <c r="F89" s="22">
        <f t="shared" si="50"/>
        <v>57</v>
      </c>
      <c r="G89" s="19">
        <f t="shared" si="51"/>
        <v>0.25517586328783093</v>
      </c>
      <c r="H89" s="77"/>
      <c r="I89" s="77"/>
      <c r="J89" s="77"/>
      <c r="K89" s="77"/>
      <c r="L89" s="77"/>
      <c r="M89" s="22">
        <v>2.9373891311064568</v>
      </c>
      <c r="N89" s="12">
        <v>10</v>
      </c>
      <c r="O89" s="22">
        <f t="shared" si="52"/>
        <v>5.8000000000000007</v>
      </c>
      <c r="P89" s="3">
        <v>0.3</v>
      </c>
      <c r="Q89" s="4">
        <v>0.3</v>
      </c>
      <c r="R89" s="8">
        <f t="shared" si="53"/>
        <v>0.3</v>
      </c>
      <c r="S89" s="3">
        <v>0.5</v>
      </c>
      <c r="T89" s="4">
        <v>0.5</v>
      </c>
      <c r="U89" s="8">
        <f t="shared" si="54"/>
        <v>0.5</v>
      </c>
      <c r="V89" s="4">
        <v>0.8</v>
      </c>
      <c r="W89" s="4">
        <v>0.8</v>
      </c>
      <c r="X89" s="8">
        <f t="shared" si="55"/>
        <v>0.8</v>
      </c>
      <c r="Y89" s="4">
        <v>0.4</v>
      </c>
      <c r="Z89" s="4">
        <v>0.4</v>
      </c>
      <c r="AA89" s="8">
        <f t="shared" si="56"/>
        <v>0.4</v>
      </c>
      <c r="AB89" s="4">
        <v>0.6</v>
      </c>
      <c r="AC89" s="4">
        <v>0.6</v>
      </c>
      <c r="AD89" s="8">
        <f t="shared" si="57"/>
        <v>0.6</v>
      </c>
      <c r="AE89" s="4">
        <v>0.8</v>
      </c>
      <c r="AF89" s="4">
        <v>0.8</v>
      </c>
      <c r="AG89" s="8">
        <f t="shared" si="58"/>
        <v>0.8</v>
      </c>
      <c r="AH89" s="4">
        <v>0.8</v>
      </c>
      <c r="AI89" s="4">
        <v>0.8</v>
      </c>
      <c r="AJ89" s="8">
        <f t="shared" si="59"/>
        <v>0.8</v>
      </c>
      <c r="AK89" s="4">
        <v>0.8</v>
      </c>
      <c r="AL89" s="4">
        <v>0.8</v>
      </c>
      <c r="AM89" s="8">
        <f t="shared" si="60"/>
        <v>0.8</v>
      </c>
      <c r="AN89" s="4">
        <v>0.4</v>
      </c>
      <c r="AO89" s="4">
        <v>0.4</v>
      </c>
      <c r="AP89" s="8">
        <f t="shared" si="61"/>
        <v>0.4</v>
      </c>
      <c r="AQ89" s="4">
        <v>0.4</v>
      </c>
      <c r="AR89" s="4">
        <v>0.4</v>
      </c>
      <c r="AS89" s="8">
        <f t="shared" si="62"/>
        <v>0.4</v>
      </c>
      <c r="AT89" s="4">
        <v>0</v>
      </c>
      <c r="AU89" s="4">
        <v>0</v>
      </c>
      <c r="AV89" s="8">
        <f t="shared" si="63"/>
        <v>0</v>
      </c>
      <c r="AW89" s="4">
        <v>0</v>
      </c>
      <c r="AX89" s="4">
        <v>0</v>
      </c>
      <c r="AY89" s="8">
        <f t="shared" si="64"/>
        <v>0</v>
      </c>
      <c r="AZ89" s="4">
        <v>0</v>
      </c>
      <c r="BA89" s="4">
        <v>0</v>
      </c>
      <c r="BB89" s="8">
        <f t="shared" si="65"/>
        <v>0</v>
      </c>
      <c r="BC89" s="4">
        <v>0</v>
      </c>
      <c r="BD89" s="4">
        <v>0</v>
      </c>
      <c r="BE89" s="8">
        <f t="shared" si="66"/>
        <v>0</v>
      </c>
      <c r="BF89" s="4">
        <v>0</v>
      </c>
      <c r="BG89" s="4">
        <v>0</v>
      </c>
      <c r="BH89" s="8">
        <f t="shared" si="67"/>
        <v>0</v>
      </c>
      <c r="BI89" s="4">
        <v>0</v>
      </c>
      <c r="BJ89" s="4">
        <v>0</v>
      </c>
      <c r="BK89" s="8">
        <f t="shared" si="68"/>
        <v>0</v>
      </c>
      <c r="BL89" s="4">
        <v>0</v>
      </c>
      <c r="BM89" s="4">
        <v>0</v>
      </c>
      <c r="BN89" s="8">
        <f t="shared" si="69"/>
        <v>0</v>
      </c>
      <c r="BO89" s="4">
        <v>0</v>
      </c>
      <c r="BP89" s="4">
        <v>0</v>
      </c>
      <c r="BQ89" s="8">
        <f t="shared" si="70"/>
        <v>0</v>
      </c>
      <c r="BR89" s="4">
        <v>0</v>
      </c>
      <c r="BS89" s="4">
        <v>0</v>
      </c>
      <c r="BT89" s="8">
        <f t="shared" si="71"/>
        <v>0</v>
      </c>
      <c r="BU89" s="4">
        <v>0</v>
      </c>
      <c r="BV89" s="4">
        <v>0</v>
      </c>
      <c r="BW89" s="8">
        <f t="shared" si="72"/>
        <v>0</v>
      </c>
      <c r="BX89" s="4">
        <v>0</v>
      </c>
      <c r="BY89" s="4">
        <v>0</v>
      </c>
      <c r="BZ89" s="8">
        <f t="shared" si="73"/>
        <v>0</v>
      </c>
      <c r="CA89" s="4">
        <v>0</v>
      </c>
      <c r="CB89" s="4">
        <v>0</v>
      </c>
      <c r="CC89" s="8">
        <f t="shared" si="74"/>
        <v>0</v>
      </c>
      <c r="CD89" s="4">
        <v>0</v>
      </c>
      <c r="CE89" s="4">
        <v>0</v>
      </c>
      <c r="CF89" s="8">
        <f t="shared" si="75"/>
        <v>0</v>
      </c>
      <c r="CG89" s="4">
        <v>0</v>
      </c>
      <c r="CH89" s="4">
        <v>0</v>
      </c>
      <c r="CI89" s="8">
        <f t="shared" si="76"/>
        <v>0</v>
      </c>
      <c r="CJ89" s="4">
        <v>0</v>
      </c>
      <c r="CK89" s="4">
        <v>0</v>
      </c>
      <c r="CL89" s="8">
        <f t="shared" si="77"/>
        <v>0</v>
      </c>
      <c r="CM89" s="4">
        <v>0</v>
      </c>
      <c r="CN89" s="4">
        <v>0</v>
      </c>
      <c r="CO89" s="8">
        <f t="shared" si="78"/>
        <v>0</v>
      </c>
      <c r="CP89" s="4">
        <v>0</v>
      </c>
      <c r="CQ89" s="4">
        <v>0</v>
      </c>
      <c r="CR89" s="8">
        <f t="shared" si="79"/>
        <v>0</v>
      </c>
      <c r="CS89" s="4">
        <v>0</v>
      </c>
      <c r="CT89" s="4">
        <v>0</v>
      </c>
      <c r="CU89" s="8">
        <f t="shared" si="80"/>
        <v>0</v>
      </c>
      <c r="CV89" s="4">
        <v>0</v>
      </c>
      <c r="CW89" s="4">
        <v>0</v>
      </c>
      <c r="CX89" s="8">
        <f t="shared" si="81"/>
        <v>0</v>
      </c>
      <c r="CY89" s="4">
        <v>0</v>
      </c>
      <c r="CZ89" s="4">
        <v>0</v>
      </c>
      <c r="DA89" s="8">
        <f t="shared" si="82"/>
        <v>0</v>
      </c>
      <c r="DB89" s="4">
        <v>0</v>
      </c>
      <c r="DC89" s="4">
        <v>0</v>
      </c>
      <c r="DD89" s="8">
        <f t="shared" si="83"/>
        <v>0</v>
      </c>
      <c r="DE89" s="4">
        <v>0</v>
      </c>
      <c r="DF89" s="4">
        <v>0</v>
      </c>
      <c r="DG89" s="8">
        <f t="shared" si="84"/>
        <v>0</v>
      </c>
      <c r="DH89" s="4">
        <v>0</v>
      </c>
      <c r="DI89" s="4">
        <v>0</v>
      </c>
      <c r="DJ89" s="8">
        <f t="shared" si="85"/>
        <v>0</v>
      </c>
      <c r="DK89" s="4">
        <v>0</v>
      </c>
      <c r="DL89" s="4">
        <v>0</v>
      </c>
      <c r="DM89" s="8">
        <f t="shared" si="86"/>
        <v>0</v>
      </c>
      <c r="DN89" s="4">
        <v>0</v>
      </c>
      <c r="DO89" s="4">
        <v>0</v>
      </c>
      <c r="DP89" s="8">
        <f t="shared" si="87"/>
        <v>0</v>
      </c>
      <c r="DQ89" s="4">
        <v>0</v>
      </c>
      <c r="DR89" s="4">
        <v>0</v>
      </c>
      <c r="DS89" s="8">
        <f t="shared" si="88"/>
        <v>0</v>
      </c>
      <c r="DT89" s="4">
        <v>0</v>
      </c>
      <c r="DU89" s="4">
        <v>0</v>
      </c>
      <c r="DV89" s="8">
        <f t="shared" si="89"/>
        <v>0</v>
      </c>
      <c r="DW89" s="4">
        <v>0</v>
      </c>
      <c r="DX89" s="4">
        <v>0</v>
      </c>
      <c r="DY89" s="8">
        <f t="shared" si="90"/>
        <v>0</v>
      </c>
      <c r="DZ89" s="4">
        <v>0</v>
      </c>
      <c r="EA89" s="4">
        <v>0</v>
      </c>
      <c r="EB89" s="8">
        <f t="shared" si="91"/>
        <v>0</v>
      </c>
      <c r="EC89" s="4">
        <v>0</v>
      </c>
      <c r="ED89" s="4">
        <v>0</v>
      </c>
      <c r="EE89" s="8">
        <f t="shared" si="92"/>
        <v>0</v>
      </c>
      <c r="EF89" s="4">
        <v>0</v>
      </c>
      <c r="EG89" s="4">
        <v>0</v>
      </c>
      <c r="EH89" s="8">
        <f t="shared" si="93"/>
        <v>0</v>
      </c>
      <c r="EI89" s="4">
        <v>0</v>
      </c>
      <c r="EJ89" s="4">
        <v>0</v>
      </c>
      <c r="EK89" s="8">
        <f t="shared" si="94"/>
        <v>0</v>
      </c>
      <c r="EL89" s="4">
        <v>0</v>
      </c>
      <c r="EM89" s="4">
        <v>0</v>
      </c>
      <c r="EN89" s="8">
        <f t="shared" si="95"/>
        <v>0</v>
      </c>
      <c r="EO89" s="4">
        <v>0</v>
      </c>
      <c r="EP89" s="4">
        <v>0</v>
      </c>
      <c r="EQ89" s="8">
        <f t="shared" si="96"/>
        <v>0</v>
      </c>
      <c r="ER89" s="4">
        <v>0</v>
      </c>
      <c r="ES89" s="4">
        <v>0</v>
      </c>
      <c r="ET89" s="8">
        <f t="shared" si="97"/>
        <v>0</v>
      </c>
      <c r="EU89" s="4">
        <v>0</v>
      </c>
      <c r="EV89" s="4">
        <v>0</v>
      </c>
      <c r="EW89" s="8">
        <f t="shared" si="98"/>
        <v>0</v>
      </c>
      <c r="EX89" s="4">
        <v>0</v>
      </c>
      <c r="EY89" s="4">
        <v>0</v>
      </c>
      <c r="EZ89" s="8">
        <f t="shared" si="99"/>
        <v>0</v>
      </c>
      <c r="FA89">
        <v>1.1700786896844153</v>
      </c>
    </row>
    <row r="90" spans="1:157" ht="16.899999999999999" customHeight="1" x14ac:dyDescent="0.2">
      <c r="A90" s="1" t="s">
        <v>1047</v>
      </c>
      <c r="B90" s="18">
        <v>15</v>
      </c>
      <c r="C90" s="93" t="s">
        <v>1134</v>
      </c>
      <c r="D90" s="1">
        <v>277</v>
      </c>
      <c r="E90" s="1">
        <v>224</v>
      </c>
      <c r="F90" s="22">
        <f t="shared" si="50"/>
        <v>250.5</v>
      </c>
      <c r="G90" s="19">
        <f t="shared" si="51"/>
        <v>4.9283931102730723</v>
      </c>
      <c r="H90" s="77"/>
      <c r="I90" s="77"/>
      <c r="J90" s="77"/>
      <c r="K90" s="77"/>
      <c r="L90" s="77"/>
      <c r="M90" s="22">
        <v>63.328617410144744</v>
      </c>
      <c r="N90" s="12">
        <v>11</v>
      </c>
      <c r="O90" s="22">
        <f t="shared" si="52"/>
        <v>25.75</v>
      </c>
      <c r="P90" s="3">
        <v>1</v>
      </c>
      <c r="Q90" s="4">
        <v>1</v>
      </c>
      <c r="R90" s="8">
        <f t="shared" si="53"/>
        <v>1</v>
      </c>
      <c r="S90" s="3">
        <v>1.8</v>
      </c>
      <c r="T90" s="4">
        <v>1.7</v>
      </c>
      <c r="U90" s="8">
        <f t="shared" si="54"/>
        <v>1.75</v>
      </c>
      <c r="V90" s="4">
        <v>1.9</v>
      </c>
      <c r="W90" s="4">
        <v>1.9</v>
      </c>
      <c r="X90" s="8">
        <f t="shared" si="55"/>
        <v>1.9</v>
      </c>
      <c r="Y90" s="4">
        <v>2.8</v>
      </c>
      <c r="Z90" s="4">
        <v>2.9</v>
      </c>
      <c r="AA90" s="8">
        <f t="shared" si="56"/>
        <v>2.8499999999999996</v>
      </c>
      <c r="AB90" s="4">
        <v>1.7</v>
      </c>
      <c r="AC90" s="4">
        <v>1.7</v>
      </c>
      <c r="AD90" s="8">
        <f t="shared" si="57"/>
        <v>1.7</v>
      </c>
      <c r="AE90" s="4">
        <v>3.1</v>
      </c>
      <c r="AF90" s="4">
        <v>3.4</v>
      </c>
      <c r="AG90" s="8">
        <f t="shared" si="58"/>
        <v>3.25</v>
      </c>
      <c r="AH90" s="4">
        <v>0.7</v>
      </c>
      <c r="AI90" s="4">
        <v>0.7</v>
      </c>
      <c r="AJ90" s="8">
        <f t="shared" si="59"/>
        <v>0.7</v>
      </c>
      <c r="AK90" s="4">
        <v>5.3</v>
      </c>
      <c r="AL90" s="4">
        <v>5.3</v>
      </c>
      <c r="AM90" s="8">
        <f t="shared" si="60"/>
        <v>5.3</v>
      </c>
      <c r="AN90" s="4">
        <v>3.7</v>
      </c>
      <c r="AO90" s="4">
        <v>3</v>
      </c>
      <c r="AP90" s="8">
        <f t="shared" si="61"/>
        <v>3.35</v>
      </c>
      <c r="AQ90" s="4">
        <v>3.4</v>
      </c>
      <c r="AR90" s="4">
        <v>3.3</v>
      </c>
      <c r="AS90" s="8">
        <f t="shared" si="62"/>
        <v>3.3499999999999996</v>
      </c>
      <c r="AT90" s="4">
        <v>0.6</v>
      </c>
      <c r="AU90" s="4">
        <v>0.6</v>
      </c>
      <c r="AV90" s="8">
        <f t="shared" si="63"/>
        <v>0.6</v>
      </c>
      <c r="AW90" s="4">
        <v>0</v>
      </c>
      <c r="AX90" s="4">
        <v>0</v>
      </c>
      <c r="AY90" s="8">
        <f t="shared" si="64"/>
        <v>0</v>
      </c>
      <c r="AZ90" s="4">
        <v>0</v>
      </c>
      <c r="BA90" s="4">
        <v>0</v>
      </c>
      <c r="BB90" s="8">
        <f t="shared" si="65"/>
        <v>0</v>
      </c>
      <c r="BC90" s="4">
        <v>0</v>
      </c>
      <c r="BD90" s="4">
        <v>0</v>
      </c>
      <c r="BE90" s="8">
        <f t="shared" si="66"/>
        <v>0</v>
      </c>
      <c r="BF90" s="4">
        <v>0</v>
      </c>
      <c r="BG90" s="4">
        <v>0</v>
      </c>
      <c r="BH90" s="8">
        <f t="shared" si="67"/>
        <v>0</v>
      </c>
      <c r="BI90" s="4">
        <v>0</v>
      </c>
      <c r="BJ90" s="4">
        <v>0</v>
      </c>
      <c r="BK90" s="8">
        <f t="shared" si="68"/>
        <v>0</v>
      </c>
      <c r="BL90" s="4">
        <v>0</v>
      </c>
      <c r="BM90" s="4">
        <v>0</v>
      </c>
      <c r="BN90" s="8">
        <f t="shared" si="69"/>
        <v>0</v>
      </c>
      <c r="BO90" s="4">
        <v>0</v>
      </c>
      <c r="BP90" s="4">
        <v>0</v>
      </c>
      <c r="BQ90" s="8">
        <f t="shared" si="70"/>
        <v>0</v>
      </c>
      <c r="BR90" s="4">
        <v>0</v>
      </c>
      <c r="BS90" s="4">
        <v>0</v>
      </c>
      <c r="BT90" s="8">
        <f t="shared" si="71"/>
        <v>0</v>
      </c>
      <c r="BU90" s="4">
        <v>0</v>
      </c>
      <c r="BV90" s="4">
        <v>0</v>
      </c>
      <c r="BW90" s="8">
        <f t="shared" si="72"/>
        <v>0</v>
      </c>
      <c r="BX90" s="4">
        <v>0</v>
      </c>
      <c r="BY90" s="4">
        <v>0</v>
      </c>
      <c r="BZ90" s="8">
        <f t="shared" si="73"/>
        <v>0</v>
      </c>
      <c r="CA90" s="4">
        <v>0</v>
      </c>
      <c r="CB90" s="4">
        <v>0</v>
      </c>
      <c r="CC90" s="8">
        <f t="shared" si="74"/>
        <v>0</v>
      </c>
      <c r="CD90" s="4">
        <v>0</v>
      </c>
      <c r="CE90" s="4">
        <v>0</v>
      </c>
      <c r="CF90" s="8">
        <f t="shared" si="75"/>
        <v>0</v>
      </c>
      <c r="CG90" s="4">
        <v>0</v>
      </c>
      <c r="CH90" s="4">
        <v>0</v>
      </c>
      <c r="CI90" s="8">
        <f t="shared" si="76"/>
        <v>0</v>
      </c>
      <c r="CJ90" s="4">
        <v>0</v>
      </c>
      <c r="CK90" s="4">
        <v>0</v>
      </c>
      <c r="CL90" s="8">
        <f t="shared" si="77"/>
        <v>0</v>
      </c>
      <c r="CM90" s="4">
        <v>0</v>
      </c>
      <c r="CN90" s="4">
        <v>0</v>
      </c>
      <c r="CO90" s="8">
        <f t="shared" si="78"/>
        <v>0</v>
      </c>
      <c r="CP90" s="4">
        <v>0</v>
      </c>
      <c r="CQ90" s="4">
        <v>0</v>
      </c>
      <c r="CR90" s="8">
        <f t="shared" si="79"/>
        <v>0</v>
      </c>
      <c r="CS90" s="4">
        <v>0</v>
      </c>
      <c r="CT90" s="4">
        <v>0</v>
      </c>
      <c r="CU90" s="8">
        <f t="shared" si="80"/>
        <v>0</v>
      </c>
      <c r="CV90" s="4">
        <v>0</v>
      </c>
      <c r="CW90" s="4">
        <v>0</v>
      </c>
      <c r="CX90" s="8">
        <f t="shared" si="81"/>
        <v>0</v>
      </c>
      <c r="CY90" s="4">
        <v>0</v>
      </c>
      <c r="CZ90" s="4">
        <v>0</v>
      </c>
      <c r="DA90" s="8">
        <f t="shared" si="82"/>
        <v>0</v>
      </c>
      <c r="DB90" s="4">
        <v>0</v>
      </c>
      <c r="DC90" s="4">
        <v>0</v>
      </c>
      <c r="DD90" s="8">
        <f t="shared" si="83"/>
        <v>0</v>
      </c>
      <c r="DE90" s="4">
        <v>0</v>
      </c>
      <c r="DF90" s="4">
        <v>0</v>
      </c>
      <c r="DG90" s="8">
        <f t="shared" si="84"/>
        <v>0</v>
      </c>
      <c r="DH90" s="4">
        <v>0</v>
      </c>
      <c r="DI90" s="4">
        <v>0</v>
      </c>
      <c r="DJ90" s="8">
        <f t="shared" si="85"/>
        <v>0</v>
      </c>
      <c r="DK90" s="4">
        <v>0</v>
      </c>
      <c r="DL90" s="4">
        <v>0</v>
      </c>
      <c r="DM90" s="8">
        <f t="shared" si="86"/>
        <v>0</v>
      </c>
      <c r="DN90" s="4">
        <v>0</v>
      </c>
      <c r="DO90" s="4">
        <v>0</v>
      </c>
      <c r="DP90" s="8">
        <f t="shared" si="87"/>
        <v>0</v>
      </c>
      <c r="DQ90" s="4">
        <v>0</v>
      </c>
      <c r="DR90" s="4">
        <v>0</v>
      </c>
      <c r="DS90" s="8">
        <f t="shared" si="88"/>
        <v>0</v>
      </c>
      <c r="DT90" s="4">
        <v>0</v>
      </c>
      <c r="DU90" s="4">
        <v>0</v>
      </c>
      <c r="DV90" s="8">
        <f t="shared" si="89"/>
        <v>0</v>
      </c>
      <c r="DW90" s="4">
        <v>0</v>
      </c>
      <c r="DX90" s="4">
        <v>0</v>
      </c>
      <c r="DY90" s="8">
        <f t="shared" si="90"/>
        <v>0</v>
      </c>
      <c r="DZ90" s="4">
        <v>0</v>
      </c>
      <c r="EA90" s="4">
        <v>0</v>
      </c>
      <c r="EB90" s="8">
        <f t="shared" si="91"/>
        <v>0</v>
      </c>
      <c r="EC90" s="4">
        <v>0</v>
      </c>
      <c r="ED90" s="4">
        <v>0</v>
      </c>
      <c r="EE90" s="8">
        <f t="shared" si="92"/>
        <v>0</v>
      </c>
      <c r="EF90" s="4">
        <v>0</v>
      </c>
      <c r="EG90" s="4">
        <v>0</v>
      </c>
      <c r="EH90" s="8">
        <f t="shared" si="93"/>
        <v>0</v>
      </c>
      <c r="EI90" s="4">
        <v>0</v>
      </c>
      <c r="EJ90" s="4">
        <v>0</v>
      </c>
      <c r="EK90" s="8">
        <f t="shared" si="94"/>
        <v>0</v>
      </c>
      <c r="EL90" s="4">
        <v>0</v>
      </c>
      <c r="EM90" s="4">
        <v>0</v>
      </c>
      <c r="EN90" s="8">
        <f t="shared" si="95"/>
        <v>0</v>
      </c>
      <c r="EO90" s="4">
        <v>0</v>
      </c>
      <c r="EP90" s="4">
        <v>0</v>
      </c>
      <c r="EQ90" s="8">
        <f t="shared" si="96"/>
        <v>0</v>
      </c>
      <c r="ER90" s="4">
        <v>0</v>
      </c>
      <c r="ES90" s="4">
        <v>0</v>
      </c>
      <c r="ET90" s="8">
        <f t="shared" si="97"/>
        <v>0</v>
      </c>
      <c r="EU90" s="4">
        <v>0</v>
      </c>
      <c r="EV90" s="4">
        <v>0</v>
      </c>
      <c r="EW90" s="8">
        <f t="shared" si="98"/>
        <v>0</v>
      </c>
      <c r="EX90" s="4">
        <v>0</v>
      </c>
      <c r="EY90" s="4">
        <v>0</v>
      </c>
      <c r="EZ90" s="8">
        <f t="shared" si="99"/>
        <v>0</v>
      </c>
      <c r="FA90">
        <v>71.996751607733145</v>
      </c>
    </row>
    <row r="91" spans="1:157" ht="16.899999999999999" customHeight="1" x14ac:dyDescent="0.2">
      <c r="A91" s="2" t="s">
        <v>1051</v>
      </c>
      <c r="B91" s="18">
        <v>15</v>
      </c>
      <c r="C91" s="93" t="s">
        <v>1135</v>
      </c>
      <c r="D91" s="1">
        <v>330</v>
      </c>
      <c r="E91" s="1">
        <v>278</v>
      </c>
      <c r="F91" s="22">
        <f t="shared" si="50"/>
        <v>304</v>
      </c>
      <c r="G91" s="19">
        <f t="shared" si="51"/>
        <v>7.2583356668538572</v>
      </c>
      <c r="H91" s="77"/>
      <c r="I91" s="77"/>
      <c r="J91" s="77"/>
      <c r="K91" s="77"/>
      <c r="L91" s="77"/>
      <c r="M91" s="22">
        <v>84.94866535306798</v>
      </c>
      <c r="N91" s="12">
        <v>1</v>
      </c>
      <c r="O91" s="22">
        <f t="shared" si="52"/>
        <v>10.399999999999999</v>
      </c>
      <c r="P91" s="3">
        <v>10.6</v>
      </c>
      <c r="Q91" s="4">
        <v>10.199999999999999</v>
      </c>
      <c r="R91" s="8">
        <f t="shared" si="53"/>
        <v>10.399999999999999</v>
      </c>
      <c r="S91" s="3">
        <v>0</v>
      </c>
      <c r="T91" s="4">
        <v>0</v>
      </c>
      <c r="U91" s="8">
        <f t="shared" si="54"/>
        <v>0</v>
      </c>
      <c r="V91" s="4">
        <v>0</v>
      </c>
      <c r="W91" s="4">
        <v>0</v>
      </c>
      <c r="X91" s="8">
        <f t="shared" si="55"/>
        <v>0</v>
      </c>
      <c r="Y91" s="4">
        <v>0</v>
      </c>
      <c r="Z91" s="4">
        <v>0</v>
      </c>
      <c r="AA91" s="8">
        <f t="shared" si="56"/>
        <v>0</v>
      </c>
      <c r="AB91" s="4">
        <v>0</v>
      </c>
      <c r="AC91" s="4">
        <v>0</v>
      </c>
      <c r="AD91" s="8">
        <f t="shared" si="57"/>
        <v>0</v>
      </c>
      <c r="AE91" s="4">
        <v>0</v>
      </c>
      <c r="AF91" s="4">
        <v>0</v>
      </c>
      <c r="AG91" s="8">
        <f t="shared" si="58"/>
        <v>0</v>
      </c>
      <c r="AH91" s="4">
        <v>0</v>
      </c>
      <c r="AI91" s="4">
        <v>0</v>
      </c>
      <c r="AJ91" s="8">
        <f t="shared" si="59"/>
        <v>0</v>
      </c>
      <c r="AK91" s="4">
        <v>0</v>
      </c>
      <c r="AL91" s="4">
        <v>0</v>
      </c>
      <c r="AM91" s="8">
        <f t="shared" si="60"/>
        <v>0</v>
      </c>
      <c r="AN91" s="4">
        <v>0</v>
      </c>
      <c r="AO91" s="4">
        <v>0</v>
      </c>
      <c r="AP91" s="8">
        <f t="shared" si="61"/>
        <v>0</v>
      </c>
      <c r="AQ91" s="4">
        <v>0</v>
      </c>
      <c r="AR91" s="4">
        <v>0</v>
      </c>
      <c r="AS91" s="8">
        <f t="shared" si="62"/>
        <v>0</v>
      </c>
      <c r="AT91" s="4">
        <v>0</v>
      </c>
      <c r="AU91" s="4">
        <v>0</v>
      </c>
      <c r="AV91" s="8">
        <f t="shared" si="63"/>
        <v>0</v>
      </c>
      <c r="AW91" s="4">
        <v>0</v>
      </c>
      <c r="AX91" s="4">
        <v>0</v>
      </c>
      <c r="AY91" s="8">
        <f t="shared" si="64"/>
        <v>0</v>
      </c>
      <c r="AZ91" s="4">
        <v>0</v>
      </c>
      <c r="BA91" s="4">
        <v>0</v>
      </c>
      <c r="BB91" s="8">
        <f t="shared" si="65"/>
        <v>0</v>
      </c>
      <c r="BC91" s="4">
        <v>0</v>
      </c>
      <c r="BD91" s="4">
        <v>0</v>
      </c>
      <c r="BE91" s="8">
        <f t="shared" si="66"/>
        <v>0</v>
      </c>
      <c r="BF91" s="4">
        <v>0</v>
      </c>
      <c r="BG91" s="4">
        <v>0</v>
      </c>
      <c r="BH91" s="8">
        <f t="shared" si="67"/>
        <v>0</v>
      </c>
      <c r="BI91" s="4">
        <v>0</v>
      </c>
      <c r="BJ91" s="4">
        <v>0</v>
      </c>
      <c r="BK91" s="8">
        <f t="shared" si="68"/>
        <v>0</v>
      </c>
      <c r="BL91" s="4">
        <v>0</v>
      </c>
      <c r="BM91" s="4">
        <v>0</v>
      </c>
      <c r="BN91" s="8">
        <f t="shared" si="69"/>
        <v>0</v>
      </c>
      <c r="BO91" s="4">
        <v>0</v>
      </c>
      <c r="BP91" s="4">
        <v>0</v>
      </c>
      <c r="BQ91" s="8">
        <f t="shared" si="70"/>
        <v>0</v>
      </c>
      <c r="BR91" s="4">
        <v>0</v>
      </c>
      <c r="BS91" s="4">
        <v>0</v>
      </c>
      <c r="BT91" s="8">
        <f t="shared" si="71"/>
        <v>0</v>
      </c>
      <c r="BU91" s="4">
        <v>0</v>
      </c>
      <c r="BV91" s="4">
        <v>0</v>
      </c>
      <c r="BW91" s="8">
        <f t="shared" si="72"/>
        <v>0</v>
      </c>
      <c r="BX91" s="4">
        <v>0</v>
      </c>
      <c r="BY91" s="4">
        <v>0</v>
      </c>
      <c r="BZ91" s="8">
        <f t="shared" si="73"/>
        <v>0</v>
      </c>
      <c r="CA91" s="4">
        <v>0</v>
      </c>
      <c r="CB91" s="4">
        <v>0</v>
      </c>
      <c r="CC91" s="8">
        <f t="shared" si="74"/>
        <v>0</v>
      </c>
      <c r="CD91" s="4">
        <v>0</v>
      </c>
      <c r="CE91" s="4">
        <v>0</v>
      </c>
      <c r="CF91" s="8">
        <f t="shared" si="75"/>
        <v>0</v>
      </c>
      <c r="CG91" s="4">
        <v>0</v>
      </c>
      <c r="CH91" s="4">
        <v>0</v>
      </c>
      <c r="CI91" s="8">
        <f t="shared" si="76"/>
        <v>0</v>
      </c>
      <c r="CJ91" s="4">
        <v>0</v>
      </c>
      <c r="CK91" s="4">
        <v>0</v>
      </c>
      <c r="CL91" s="8">
        <f t="shared" si="77"/>
        <v>0</v>
      </c>
      <c r="CM91" s="4">
        <v>0</v>
      </c>
      <c r="CN91" s="4">
        <v>0</v>
      </c>
      <c r="CO91" s="8">
        <f t="shared" si="78"/>
        <v>0</v>
      </c>
      <c r="CP91" s="4">
        <v>0</v>
      </c>
      <c r="CQ91" s="4">
        <v>0</v>
      </c>
      <c r="CR91" s="8">
        <f t="shared" si="79"/>
        <v>0</v>
      </c>
      <c r="CS91" s="4">
        <v>0</v>
      </c>
      <c r="CT91" s="4">
        <v>0</v>
      </c>
      <c r="CU91" s="8">
        <f t="shared" si="80"/>
        <v>0</v>
      </c>
      <c r="CV91" s="4">
        <v>0</v>
      </c>
      <c r="CW91" s="4">
        <v>0</v>
      </c>
      <c r="CX91" s="8">
        <f t="shared" si="81"/>
        <v>0</v>
      </c>
      <c r="CY91" s="4">
        <v>0</v>
      </c>
      <c r="CZ91" s="4">
        <v>0</v>
      </c>
      <c r="DA91" s="8">
        <f t="shared" si="82"/>
        <v>0</v>
      </c>
      <c r="DB91" s="4">
        <v>0</v>
      </c>
      <c r="DC91" s="4">
        <v>0</v>
      </c>
      <c r="DD91" s="8">
        <f t="shared" si="83"/>
        <v>0</v>
      </c>
      <c r="DE91" s="4">
        <v>0</v>
      </c>
      <c r="DF91" s="4">
        <v>0</v>
      </c>
      <c r="DG91" s="8">
        <f t="shared" si="84"/>
        <v>0</v>
      </c>
      <c r="DH91" s="4">
        <v>0</v>
      </c>
      <c r="DI91" s="4">
        <v>0</v>
      </c>
      <c r="DJ91" s="8">
        <f t="shared" si="85"/>
        <v>0</v>
      </c>
      <c r="DK91" s="4">
        <v>0</v>
      </c>
      <c r="DL91" s="4">
        <v>0</v>
      </c>
      <c r="DM91" s="8">
        <f t="shared" si="86"/>
        <v>0</v>
      </c>
      <c r="DN91" s="4">
        <v>0</v>
      </c>
      <c r="DO91" s="4">
        <v>0</v>
      </c>
      <c r="DP91" s="8">
        <f t="shared" si="87"/>
        <v>0</v>
      </c>
      <c r="DQ91" s="4">
        <v>0</v>
      </c>
      <c r="DR91" s="4">
        <v>0</v>
      </c>
      <c r="DS91" s="8">
        <f t="shared" si="88"/>
        <v>0</v>
      </c>
      <c r="DT91" s="4">
        <v>0</v>
      </c>
      <c r="DU91" s="4">
        <v>0</v>
      </c>
      <c r="DV91" s="8">
        <f t="shared" si="89"/>
        <v>0</v>
      </c>
      <c r="DW91" s="4">
        <v>0</v>
      </c>
      <c r="DX91" s="4">
        <v>0</v>
      </c>
      <c r="DY91" s="8">
        <f t="shared" si="90"/>
        <v>0</v>
      </c>
      <c r="DZ91" s="4">
        <v>0</v>
      </c>
      <c r="EA91" s="4">
        <v>0</v>
      </c>
      <c r="EB91" s="8">
        <f t="shared" si="91"/>
        <v>0</v>
      </c>
      <c r="EC91" s="4">
        <v>0</v>
      </c>
      <c r="ED91" s="4">
        <v>0</v>
      </c>
      <c r="EE91" s="8">
        <f t="shared" si="92"/>
        <v>0</v>
      </c>
      <c r="EF91" s="4">
        <v>0</v>
      </c>
      <c r="EG91" s="4">
        <v>0</v>
      </c>
      <c r="EH91" s="8">
        <f t="shared" si="93"/>
        <v>0</v>
      </c>
      <c r="EI91" s="4">
        <v>0</v>
      </c>
      <c r="EJ91" s="4">
        <v>0</v>
      </c>
      <c r="EK91" s="8">
        <f t="shared" si="94"/>
        <v>0</v>
      </c>
      <c r="EL91" s="4">
        <v>0</v>
      </c>
      <c r="EM91" s="4">
        <v>0</v>
      </c>
      <c r="EN91" s="8">
        <f t="shared" si="95"/>
        <v>0</v>
      </c>
      <c r="EO91" s="4">
        <v>0</v>
      </c>
      <c r="EP91" s="4">
        <v>0</v>
      </c>
      <c r="EQ91" s="8">
        <f t="shared" si="96"/>
        <v>0</v>
      </c>
      <c r="ER91" s="4">
        <v>0</v>
      </c>
      <c r="ES91" s="4">
        <v>0</v>
      </c>
      <c r="ET91" s="8">
        <f t="shared" si="97"/>
        <v>0</v>
      </c>
      <c r="EU91" s="4">
        <v>0</v>
      </c>
      <c r="EV91" s="4">
        <v>0</v>
      </c>
      <c r="EW91" s="8">
        <f t="shared" si="98"/>
        <v>0</v>
      </c>
      <c r="EX91" s="4">
        <v>0</v>
      </c>
      <c r="EY91" s="4">
        <v>0</v>
      </c>
      <c r="EZ91" s="8">
        <f t="shared" si="99"/>
        <v>0</v>
      </c>
      <c r="FA91">
        <v>52.839691147785956</v>
      </c>
    </row>
    <row r="92" spans="1:157" ht="16.899999999999999" customHeight="1" x14ac:dyDescent="0.2">
      <c r="A92" s="1" t="s">
        <v>1046</v>
      </c>
      <c r="B92" s="18">
        <v>16</v>
      </c>
      <c r="C92" s="93" t="s">
        <v>1136</v>
      </c>
      <c r="D92" s="1">
        <v>315</v>
      </c>
      <c r="E92" s="1">
        <v>224</v>
      </c>
      <c r="F92" s="22">
        <f t="shared" si="50"/>
        <v>269.5</v>
      </c>
      <c r="G92" s="19">
        <f t="shared" si="51"/>
        <v>5.7043664957097517</v>
      </c>
      <c r="H92" s="77"/>
      <c r="I92" s="77"/>
      <c r="J92" s="77"/>
      <c r="K92" s="77"/>
      <c r="L92" s="77"/>
      <c r="M92" s="22">
        <v>51.789154894427725</v>
      </c>
      <c r="N92" s="12">
        <v>3</v>
      </c>
      <c r="O92" s="22">
        <f t="shared" si="52"/>
        <v>13.999999999999998</v>
      </c>
      <c r="P92" s="3">
        <v>4.8</v>
      </c>
      <c r="Q92" s="4">
        <v>5.6</v>
      </c>
      <c r="R92" s="8">
        <f t="shared" si="53"/>
        <v>5.1999999999999993</v>
      </c>
      <c r="S92" s="3">
        <v>5.0999999999999996</v>
      </c>
      <c r="T92" s="4">
        <v>4.3</v>
      </c>
      <c r="U92" s="8">
        <f t="shared" si="54"/>
        <v>4.6999999999999993</v>
      </c>
      <c r="V92" s="4">
        <v>4.0999999999999996</v>
      </c>
      <c r="W92" s="4">
        <v>4.0999999999999996</v>
      </c>
      <c r="X92" s="8">
        <f t="shared" si="55"/>
        <v>4.0999999999999996</v>
      </c>
      <c r="Y92" s="4">
        <v>0</v>
      </c>
      <c r="Z92" s="4">
        <v>0</v>
      </c>
      <c r="AA92" s="8">
        <f t="shared" si="56"/>
        <v>0</v>
      </c>
      <c r="AB92" s="4">
        <v>0</v>
      </c>
      <c r="AC92" s="4">
        <v>0</v>
      </c>
      <c r="AD92" s="8">
        <f t="shared" si="57"/>
        <v>0</v>
      </c>
      <c r="AE92" s="4">
        <v>0</v>
      </c>
      <c r="AF92" s="4">
        <v>0</v>
      </c>
      <c r="AG92" s="8">
        <f t="shared" si="58"/>
        <v>0</v>
      </c>
      <c r="AH92" s="4">
        <v>0</v>
      </c>
      <c r="AI92" s="4">
        <v>0</v>
      </c>
      <c r="AJ92" s="8">
        <f t="shared" si="59"/>
        <v>0</v>
      </c>
      <c r="AK92" s="4">
        <v>0</v>
      </c>
      <c r="AL92" s="4">
        <v>0</v>
      </c>
      <c r="AM92" s="8">
        <f t="shared" si="60"/>
        <v>0</v>
      </c>
      <c r="AN92" s="4">
        <v>0</v>
      </c>
      <c r="AO92" s="4">
        <v>0</v>
      </c>
      <c r="AP92" s="8">
        <f t="shared" si="61"/>
        <v>0</v>
      </c>
      <c r="AQ92" s="4">
        <v>0</v>
      </c>
      <c r="AR92" s="4">
        <v>0</v>
      </c>
      <c r="AS92" s="8">
        <f t="shared" si="62"/>
        <v>0</v>
      </c>
      <c r="AT92" s="4">
        <v>0</v>
      </c>
      <c r="AU92" s="4">
        <v>0</v>
      </c>
      <c r="AV92" s="8">
        <f t="shared" si="63"/>
        <v>0</v>
      </c>
      <c r="AW92" s="4">
        <v>0</v>
      </c>
      <c r="AX92" s="4">
        <v>0</v>
      </c>
      <c r="AY92" s="8">
        <f t="shared" si="64"/>
        <v>0</v>
      </c>
      <c r="AZ92" s="4">
        <v>0</v>
      </c>
      <c r="BA92" s="4">
        <v>0</v>
      </c>
      <c r="BB92" s="8">
        <f t="shared" si="65"/>
        <v>0</v>
      </c>
      <c r="BC92" s="4">
        <v>0</v>
      </c>
      <c r="BD92" s="4">
        <v>0</v>
      </c>
      <c r="BE92" s="8">
        <f t="shared" si="66"/>
        <v>0</v>
      </c>
      <c r="BF92" s="4">
        <v>0</v>
      </c>
      <c r="BG92" s="4">
        <v>0</v>
      </c>
      <c r="BH92" s="8">
        <f t="shared" si="67"/>
        <v>0</v>
      </c>
      <c r="BI92" s="4">
        <v>0</v>
      </c>
      <c r="BJ92" s="4">
        <v>0</v>
      </c>
      <c r="BK92" s="8">
        <f t="shared" si="68"/>
        <v>0</v>
      </c>
      <c r="BL92" s="4">
        <v>0</v>
      </c>
      <c r="BM92" s="4">
        <v>0</v>
      </c>
      <c r="BN92" s="8">
        <f t="shared" si="69"/>
        <v>0</v>
      </c>
      <c r="BO92" s="4">
        <v>0</v>
      </c>
      <c r="BP92" s="4">
        <v>0</v>
      </c>
      <c r="BQ92" s="8">
        <f t="shared" si="70"/>
        <v>0</v>
      </c>
      <c r="BR92" s="4">
        <v>0</v>
      </c>
      <c r="BS92" s="4">
        <v>0</v>
      </c>
      <c r="BT92" s="8">
        <f t="shared" si="71"/>
        <v>0</v>
      </c>
      <c r="BU92" s="4">
        <v>0</v>
      </c>
      <c r="BV92" s="4">
        <v>0</v>
      </c>
      <c r="BW92" s="8">
        <f t="shared" si="72"/>
        <v>0</v>
      </c>
      <c r="BX92" s="4">
        <v>0</v>
      </c>
      <c r="BY92" s="4">
        <v>0</v>
      </c>
      <c r="BZ92" s="8">
        <f t="shared" si="73"/>
        <v>0</v>
      </c>
      <c r="CA92" s="4">
        <v>0</v>
      </c>
      <c r="CB92" s="4">
        <v>0</v>
      </c>
      <c r="CC92" s="8">
        <f t="shared" si="74"/>
        <v>0</v>
      </c>
      <c r="CD92" s="4">
        <v>0</v>
      </c>
      <c r="CE92" s="4">
        <v>0</v>
      </c>
      <c r="CF92" s="8">
        <f t="shared" si="75"/>
        <v>0</v>
      </c>
      <c r="CG92" s="4">
        <v>0</v>
      </c>
      <c r="CH92" s="4">
        <v>0</v>
      </c>
      <c r="CI92" s="8">
        <f t="shared" si="76"/>
        <v>0</v>
      </c>
      <c r="CJ92" s="4">
        <v>0</v>
      </c>
      <c r="CK92" s="4">
        <v>0</v>
      </c>
      <c r="CL92" s="8">
        <f t="shared" si="77"/>
        <v>0</v>
      </c>
      <c r="CM92" s="4">
        <v>0</v>
      </c>
      <c r="CN92" s="4">
        <v>0</v>
      </c>
      <c r="CO92" s="8">
        <f t="shared" si="78"/>
        <v>0</v>
      </c>
      <c r="CP92" s="4">
        <v>0</v>
      </c>
      <c r="CQ92" s="4">
        <v>0</v>
      </c>
      <c r="CR92" s="8">
        <f t="shared" si="79"/>
        <v>0</v>
      </c>
      <c r="CS92" s="4">
        <v>0</v>
      </c>
      <c r="CT92" s="4">
        <v>0</v>
      </c>
      <c r="CU92" s="8">
        <f t="shared" si="80"/>
        <v>0</v>
      </c>
      <c r="CV92" s="4">
        <v>0</v>
      </c>
      <c r="CW92" s="4">
        <v>0</v>
      </c>
      <c r="CX92" s="8">
        <f t="shared" si="81"/>
        <v>0</v>
      </c>
      <c r="CY92" s="4">
        <v>0</v>
      </c>
      <c r="CZ92" s="4">
        <v>0</v>
      </c>
      <c r="DA92" s="8">
        <f t="shared" si="82"/>
        <v>0</v>
      </c>
      <c r="DB92" s="4">
        <v>0</v>
      </c>
      <c r="DC92" s="4">
        <v>0</v>
      </c>
      <c r="DD92" s="8">
        <f t="shared" si="83"/>
        <v>0</v>
      </c>
      <c r="DE92" s="4">
        <v>0</v>
      </c>
      <c r="DF92" s="4">
        <v>0</v>
      </c>
      <c r="DG92" s="8">
        <f t="shared" si="84"/>
        <v>0</v>
      </c>
      <c r="DH92" s="4">
        <v>0</v>
      </c>
      <c r="DI92" s="4">
        <v>0</v>
      </c>
      <c r="DJ92" s="8">
        <f t="shared" si="85"/>
        <v>0</v>
      </c>
      <c r="DK92" s="4">
        <v>0</v>
      </c>
      <c r="DL92" s="4">
        <v>0</v>
      </c>
      <c r="DM92" s="8">
        <f t="shared" si="86"/>
        <v>0</v>
      </c>
      <c r="DN92" s="4">
        <v>0</v>
      </c>
      <c r="DO92" s="4">
        <v>0</v>
      </c>
      <c r="DP92" s="8">
        <f t="shared" si="87"/>
        <v>0</v>
      </c>
      <c r="DQ92" s="4">
        <v>0</v>
      </c>
      <c r="DR92" s="4">
        <v>0</v>
      </c>
      <c r="DS92" s="8">
        <f t="shared" si="88"/>
        <v>0</v>
      </c>
      <c r="DT92" s="4">
        <v>0</v>
      </c>
      <c r="DU92" s="4">
        <v>0</v>
      </c>
      <c r="DV92" s="8">
        <f t="shared" si="89"/>
        <v>0</v>
      </c>
      <c r="DW92" s="4">
        <v>0</v>
      </c>
      <c r="DX92" s="4">
        <v>0</v>
      </c>
      <c r="DY92" s="8">
        <f t="shared" si="90"/>
        <v>0</v>
      </c>
      <c r="DZ92" s="4">
        <v>0</v>
      </c>
      <c r="EA92" s="4">
        <v>0</v>
      </c>
      <c r="EB92" s="8">
        <f t="shared" si="91"/>
        <v>0</v>
      </c>
      <c r="EC92" s="4">
        <v>0</v>
      </c>
      <c r="ED92" s="4">
        <v>0</v>
      </c>
      <c r="EE92" s="8">
        <f t="shared" si="92"/>
        <v>0</v>
      </c>
      <c r="EF92" s="4">
        <v>0</v>
      </c>
      <c r="EG92" s="4">
        <v>0</v>
      </c>
      <c r="EH92" s="8">
        <f t="shared" si="93"/>
        <v>0</v>
      </c>
      <c r="EI92" s="4">
        <v>0</v>
      </c>
      <c r="EJ92" s="4">
        <v>0</v>
      </c>
      <c r="EK92" s="8">
        <f t="shared" si="94"/>
        <v>0</v>
      </c>
      <c r="EL92" s="4">
        <v>0</v>
      </c>
      <c r="EM92" s="4">
        <v>0</v>
      </c>
      <c r="EN92" s="8">
        <f t="shared" si="95"/>
        <v>0</v>
      </c>
      <c r="EO92" s="4">
        <v>0</v>
      </c>
      <c r="EP92" s="4">
        <v>0</v>
      </c>
      <c r="EQ92" s="8">
        <f t="shared" si="96"/>
        <v>0</v>
      </c>
      <c r="ER92" s="4">
        <v>0</v>
      </c>
      <c r="ES92" s="4">
        <v>0</v>
      </c>
      <c r="ET92" s="8">
        <f t="shared" si="97"/>
        <v>0</v>
      </c>
      <c r="EU92" s="4">
        <v>0</v>
      </c>
      <c r="EV92" s="4">
        <v>0</v>
      </c>
      <c r="EW92" s="8">
        <f t="shared" si="98"/>
        <v>0</v>
      </c>
      <c r="EX92" s="4">
        <v>0</v>
      </c>
      <c r="EY92" s="4">
        <v>0</v>
      </c>
      <c r="EZ92" s="8">
        <f t="shared" si="99"/>
        <v>0</v>
      </c>
      <c r="FA92">
        <v>42.009688184866114</v>
      </c>
    </row>
    <row r="93" spans="1:157" ht="16.899999999999999" customHeight="1" x14ac:dyDescent="0.2">
      <c r="A93" s="1" t="s">
        <v>1050</v>
      </c>
      <c r="B93" s="18">
        <v>16</v>
      </c>
      <c r="C93" s="93" t="s">
        <v>1137</v>
      </c>
      <c r="D93" s="1">
        <v>312</v>
      </c>
      <c r="E93" s="1">
        <v>235</v>
      </c>
      <c r="F93" s="22">
        <f t="shared" si="50"/>
        <v>273.5</v>
      </c>
      <c r="G93" s="19">
        <f t="shared" si="51"/>
        <v>5.8749549767996774</v>
      </c>
      <c r="H93" s="77"/>
      <c r="I93" s="77"/>
      <c r="J93" s="77"/>
      <c r="K93" s="77"/>
      <c r="L93" s="77"/>
      <c r="M93" s="22">
        <v>47.216174088046102</v>
      </c>
      <c r="N93" s="12">
        <v>20</v>
      </c>
      <c r="O93" s="22">
        <f t="shared" si="52"/>
        <v>31.650000000000002</v>
      </c>
      <c r="P93" s="3">
        <v>1.9</v>
      </c>
      <c r="Q93" s="4">
        <v>1.9</v>
      </c>
      <c r="R93" s="8">
        <f t="shared" si="53"/>
        <v>1.9</v>
      </c>
      <c r="S93" s="3">
        <v>2.9</v>
      </c>
      <c r="T93" s="4">
        <v>2.9</v>
      </c>
      <c r="U93" s="8">
        <f t="shared" si="54"/>
        <v>2.9</v>
      </c>
      <c r="V93" s="4">
        <v>2.5</v>
      </c>
      <c r="W93" s="4">
        <v>2.5</v>
      </c>
      <c r="X93" s="8">
        <f t="shared" si="55"/>
        <v>2.5</v>
      </c>
      <c r="Y93" s="4">
        <v>2.2999999999999998</v>
      </c>
      <c r="Z93" s="4">
        <v>2.2000000000000002</v>
      </c>
      <c r="AA93" s="8">
        <f t="shared" si="56"/>
        <v>2.25</v>
      </c>
      <c r="AB93" s="4">
        <v>1.9</v>
      </c>
      <c r="AC93" s="4">
        <v>1.9</v>
      </c>
      <c r="AD93" s="8">
        <f t="shared" si="57"/>
        <v>1.9</v>
      </c>
      <c r="AE93" s="4">
        <v>1.6</v>
      </c>
      <c r="AF93" s="4">
        <v>1.6</v>
      </c>
      <c r="AG93" s="8">
        <f t="shared" si="58"/>
        <v>1.6</v>
      </c>
      <c r="AH93" s="4">
        <v>2.2999999999999998</v>
      </c>
      <c r="AI93" s="4">
        <v>2.4</v>
      </c>
      <c r="AJ93" s="8">
        <f t="shared" si="59"/>
        <v>2.3499999999999996</v>
      </c>
      <c r="AK93" s="4">
        <v>0.3</v>
      </c>
      <c r="AL93" s="4">
        <v>0.3</v>
      </c>
      <c r="AM93" s="8">
        <f t="shared" si="60"/>
        <v>0.3</v>
      </c>
      <c r="AN93" s="4">
        <v>0.3</v>
      </c>
      <c r="AO93" s="4">
        <v>0.3</v>
      </c>
      <c r="AP93" s="8">
        <f t="shared" si="61"/>
        <v>0.3</v>
      </c>
      <c r="AQ93" s="4">
        <v>0.5</v>
      </c>
      <c r="AR93" s="4">
        <v>0.5</v>
      </c>
      <c r="AS93" s="8">
        <f t="shared" si="62"/>
        <v>0.5</v>
      </c>
      <c r="AT93" s="4">
        <v>1.7</v>
      </c>
      <c r="AU93" s="4">
        <v>1.8</v>
      </c>
      <c r="AV93" s="8">
        <f t="shared" si="63"/>
        <v>1.75</v>
      </c>
      <c r="AW93" s="4">
        <v>1.7</v>
      </c>
      <c r="AX93" s="4">
        <v>1.7</v>
      </c>
      <c r="AY93" s="8">
        <f t="shared" si="64"/>
        <v>1.7</v>
      </c>
      <c r="AZ93" s="4">
        <v>2.2999999999999998</v>
      </c>
      <c r="BA93" s="4">
        <v>2.2999999999999998</v>
      </c>
      <c r="BB93" s="8">
        <f t="shared" si="65"/>
        <v>2.2999999999999998</v>
      </c>
      <c r="BC93" s="4">
        <v>2</v>
      </c>
      <c r="BD93" s="4">
        <v>2</v>
      </c>
      <c r="BE93" s="8">
        <f t="shared" si="66"/>
        <v>2</v>
      </c>
      <c r="BF93" s="4">
        <v>1</v>
      </c>
      <c r="BG93" s="4">
        <v>1</v>
      </c>
      <c r="BH93" s="8">
        <f t="shared" si="67"/>
        <v>1</v>
      </c>
      <c r="BI93" s="4">
        <v>1.4</v>
      </c>
      <c r="BJ93" s="4">
        <v>1.4</v>
      </c>
      <c r="BK93" s="8">
        <f t="shared" si="68"/>
        <v>1.4</v>
      </c>
      <c r="BL93" s="4">
        <v>1.3</v>
      </c>
      <c r="BM93" s="4">
        <v>1.3</v>
      </c>
      <c r="BN93" s="8">
        <f t="shared" si="69"/>
        <v>1.3</v>
      </c>
      <c r="BO93" s="4">
        <v>1.1000000000000001</v>
      </c>
      <c r="BP93" s="4">
        <v>1.1000000000000001</v>
      </c>
      <c r="BQ93" s="8">
        <f t="shared" si="70"/>
        <v>1.1000000000000001</v>
      </c>
      <c r="BR93" s="4">
        <v>1</v>
      </c>
      <c r="BS93" s="4">
        <v>1</v>
      </c>
      <c r="BT93" s="8">
        <f t="shared" si="71"/>
        <v>1</v>
      </c>
      <c r="BU93" s="4">
        <v>1.6</v>
      </c>
      <c r="BV93" s="4">
        <v>1.6</v>
      </c>
      <c r="BW93" s="8">
        <f t="shared" si="72"/>
        <v>1.6</v>
      </c>
      <c r="BX93" s="4">
        <v>0</v>
      </c>
      <c r="BY93" s="4">
        <v>0</v>
      </c>
      <c r="BZ93" s="8">
        <f t="shared" si="73"/>
        <v>0</v>
      </c>
      <c r="CA93" s="4">
        <v>0</v>
      </c>
      <c r="CB93" s="4">
        <v>0</v>
      </c>
      <c r="CC93" s="8">
        <f t="shared" si="74"/>
        <v>0</v>
      </c>
      <c r="CD93" s="4">
        <v>0</v>
      </c>
      <c r="CE93" s="4">
        <v>0</v>
      </c>
      <c r="CF93" s="8">
        <f t="shared" si="75"/>
        <v>0</v>
      </c>
      <c r="CG93" s="4">
        <v>0</v>
      </c>
      <c r="CH93" s="4">
        <v>0</v>
      </c>
      <c r="CI93" s="8">
        <f t="shared" si="76"/>
        <v>0</v>
      </c>
      <c r="CJ93" s="4">
        <v>0</v>
      </c>
      <c r="CK93" s="4">
        <v>0</v>
      </c>
      <c r="CL93" s="8">
        <f t="shared" si="77"/>
        <v>0</v>
      </c>
      <c r="CM93" s="4">
        <v>0</v>
      </c>
      <c r="CN93" s="4">
        <v>0</v>
      </c>
      <c r="CO93" s="8">
        <f t="shared" si="78"/>
        <v>0</v>
      </c>
      <c r="CP93" s="4">
        <v>0</v>
      </c>
      <c r="CQ93" s="4">
        <v>0</v>
      </c>
      <c r="CR93" s="8">
        <f t="shared" si="79"/>
        <v>0</v>
      </c>
      <c r="CS93" s="4">
        <v>0</v>
      </c>
      <c r="CT93" s="4">
        <v>0</v>
      </c>
      <c r="CU93" s="8">
        <f t="shared" si="80"/>
        <v>0</v>
      </c>
      <c r="CV93" s="4">
        <v>0</v>
      </c>
      <c r="CW93" s="4">
        <v>0</v>
      </c>
      <c r="CX93" s="8">
        <f t="shared" si="81"/>
        <v>0</v>
      </c>
      <c r="CY93" s="4">
        <v>0</v>
      </c>
      <c r="CZ93" s="4">
        <v>0</v>
      </c>
      <c r="DA93" s="8">
        <f t="shared" si="82"/>
        <v>0</v>
      </c>
      <c r="DB93" s="4">
        <v>0</v>
      </c>
      <c r="DC93" s="4">
        <v>0</v>
      </c>
      <c r="DD93" s="8">
        <f t="shared" si="83"/>
        <v>0</v>
      </c>
      <c r="DE93" s="4">
        <v>0</v>
      </c>
      <c r="DF93" s="4">
        <v>0</v>
      </c>
      <c r="DG93" s="8">
        <f t="shared" si="84"/>
        <v>0</v>
      </c>
      <c r="DH93" s="4">
        <v>0</v>
      </c>
      <c r="DI93" s="4">
        <v>0</v>
      </c>
      <c r="DJ93" s="8">
        <f t="shared" si="85"/>
        <v>0</v>
      </c>
      <c r="DK93" s="4">
        <v>0</v>
      </c>
      <c r="DL93" s="4">
        <v>0</v>
      </c>
      <c r="DM93" s="8">
        <f t="shared" si="86"/>
        <v>0</v>
      </c>
      <c r="DN93" s="4">
        <v>0</v>
      </c>
      <c r="DO93" s="4">
        <v>0</v>
      </c>
      <c r="DP93" s="8">
        <f t="shared" si="87"/>
        <v>0</v>
      </c>
      <c r="DQ93" s="4">
        <v>0</v>
      </c>
      <c r="DR93" s="4">
        <v>0</v>
      </c>
      <c r="DS93" s="8">
        <f t="shared" si="88"/>
        <v>0</v>
      </c>
      <c r="DT93" s="4">
        <v>0</v>
      </c>
      <c r="DU93" s="4">
        <v>0</v>
      </c>
      <c r="DV93" s="8">
        <f t="shared" si="89"/>
        <v>0</v>
      </c>
      <c r="DW93" s="4">
        <v>0</v>
      </c>
      <c r="DX93" s="4">
        <v>0</v>
      </c>
      <c r="DY93" s="8">
        <f t="shared" si="90"/>
        <v>0</v>
      </c>
      <c r="DZ93" s="4">
        <v>0</v>
      </c>
      <c r="EA93" s="4">
        <v>0</v>
      </c>
      <c r="EB93" s="8">
        <f t="shared" si="91"/>
        <v>0</v>
      </c>
      <c r="EC93" s="4">
        <v>0</v>
      </c>
      <c r="ED93" s="4">
        <v>0</v>
      </c>
      <c r="EE93" s="8">
        <f t="shared" si="92"/>
        <v>0</v>
      </c>
      <c r="EF93" s="4">
        <v>0</v>
      </c>
      <c r="EG93" s="4">
        <v>0</v>
      </c>
      <c r="EH93" s="8">
        <f t="shared" si="93"/>
        <v>0</v>
      </c>
      <c r="EI93" s="4">
        <v>0</v>
      </c>
      <c r="EJ93" s="4">
        <v>0</v>
      </c>
      <c r="EK93" s="8">
        <f t="shared" si="94"/>
        <v>0</v>
      </c>
      <c r="EL93" s="4">
        <v>0</v>
      </c>
      <c r="EM93" s="4">
        <v>0</v>
      </c>
      <c r="EN93" s="8">
        <f t="shared" si="95"/>
        <v>0</v>
      </c>
      <c r="EO93" s="4">
        <v>0</v>
      </c>
      <c r="EP93" s="4">
        <v>0</v>
      </c>
      <c r="EQ93" s="8">
        <f t="shared" si="96"/>
        <v>0</v>
      </c>
      <c r="ER93" s="4">
        <v>0</v>
      </c>
      <c r="ES93" s="4">
        <v>0</v>
      </c>
      <c r="ET93" s="8">
        <f t="shared" si="97"/>
        <v>0</v>
      </c>
      <c r="EU93" s="4">
        <v>0</v>
      </c>
      <c r="EV93" s="4">
        <v>0</v>
      </c>
      <c r="EW93" s="8">
        <f t="shared" si="98"/>
        <v>0</v>
      </c>
      <c r="EX93" s="4">
        <v>0</v>
      </c>
      <c r="EY93" s="4">
        <v>0</v>
      </c>
      <c r="EZ93" s="8">
        <f t="shared" si="99"/>
        <v>0</v>
      </c>
      <c r="FA93">
        <v>15.855349177418161</v>
      </c>
    </row>
    <row r="94" spans="1:157" ht="16.899999999999999" customHeight="1" x14ac:dyDescent="0.2">
      <c r="A94" s="1" t="s">
        <v>1049</v>
      </c>
      <c r="B94" s="18">
        <v>16</v>
      </c>
      <c r="C94" s="93" t="s">
        <v>1138</v>
      </c>
      <c r="D94" s="1">
        <v>185</v>
      </c>
      <c r="E94" s="1">
        <v>118</v>
      </c>
      <c r="F94" s="22">
        <f t="shared" si="50"/>
        <v>151.5</v>
      </c>
      <c r="G94" s="19">
        <f t="shared" si="51"/>
        <v>1.8026654995839082</v>
      </c>
      <c r="H94" s="77"/>
      <c r="I94" s="77"/>
      <c r="J94" s="77"/>
      <c r="K94" s="77"/>
      <c r="L94" s="77"/>
      <c r="M94" s="22">
        <v>20.194550276356889</v>
      </c>
      <c r="N94" s="12">
        <v>14</v>
      </c>
      <c r="O94" s="22">
        <f t="shared" si="52"/>
        <v>17.55</v>
      </c>
      <c r="P94" s="3">
        <v>0.5</v>
      </c>
      <c r="Q94" s="4">
        <v>0.5</v>
      </c>
      <c r="R94" s="8">
        <f t="shared" si="53"/>
        <v>0.5</v>
      </c>
      <c r="S94" s="3">
        <v>2.2999999999999998</v>
      </c>
      <c r="T94" s="4">
        <v>2.2999999999999998</v>
      </c>
      <c r="U94" s="8">
        <f t="shared" si="54"/>
        <v>2.2999999999999998</v>
      </c>
      <c r="V94" s="4">
        <v>1</v>
      </c>
      <c r="W94" s="4">
        <v>1</v>
      </c>
      <c r="X94" s="8">
        <f t="shared" si="55"/>
        <v>1</v>
      </c>
      <c r="Y94" s="4">
        <v>0.6</v>
      </c>
      <c r="Z94" s="4">
        <v>0.6</v>
      </c>
      <c r="AA94" s="8">
        <f t="shared" si="56"/>
        <v>0.6</v>
      </c>
      <c r="AB94" s="4">
        <v>1</v>
      </c>
      <c r="AC94" s="4">
        <v>1.1000000000000001</v>
      </c>
      <c r="AD94" s="8">
        <f t="shared" si="57"/>
        <v>1.05</v>
      </c>
      <c r="AE94" s="4">
        <v>0.9</v>
      </c>
      <c r="AF94" s="4">
        <v>0.9</v>
      </c>
      <c r="AG94" s="8">
        <f t="shared" si="58"/>
        <v>0.9</v>
      </c>
      <c r="AH94" s="4">
        <v>0.9</v>
      </c>
      <c r="AI94" s="4">
        <v>0.9</v>
      </c>
      <c r="AJ94" s="8">
        <f t="shared" si="59"/>
        <v>0.9</v>
      </c>
      <c r="AK94" s="4">
        <v>1.3</v>
      </c>
      <c r="AL94" s="4">
        <v>1.3</v>
      </c>
      <c r="AM94" s="8">
        <f t="shared" si="60"/>
        <v>1.3</v>
      </c>
      <c r="AN94" s="4">
        <v>1.1000000000000001</v>
      </c>
      <c r="AO94" s="4">
        <v>1.1000000000000001</v>
      </c>
      <c r="AP94" s="8">
        <f t="shared" si="61"/>
        <v>1.1000000000000001</v>
      </c>
      <c r="AQ94" s="4">
        <v>1.5</v>
      </c>
      <c r="AR94" s="4">
        <v>1.5</v>
      </c>
      <c r="AS94" s="8">
        <f t="shared" si="62"/>
        <v>1.5</v>
      </c>
      <c r="AT94" s="4">
        <v>2.2999999999999998</v>
      </c>
      <c r="AU94" s="4">
        <v>2.2999999999999998</v>
      </c>
      <c r="AV94" s="8">
        <f t="shared" si="63"/>
        <v>2.2999999999999998</v>
      </c>
      <c r="AW94" s="4">
        <v>1.4</v>
      </c>
      <c r="AX94" s="4">
        <v>1.4</v>
      </c>
      <c r="AY94" s="8">
        <f t="shared" si="64"/>
        <v>1.4</v>
      </c>
      <c r="AZ94" s="4">
        <v>1.2</v>
      </c>
      <c r="BA94" s="4">
        <v>1.2</v>
      </c>
      <c r="BB94" s="8">
        <f t="shared" si="65"/>
        <v>1.2</v>
      </c>
      <c r="BC94" s="4">
        <v>1.5</v>
      </c>
      <c r="BD94" s="4">
        <v>1.5</v>
      </c>
      <c r="BE94" s="8">
        <f t="shared" si="66"/>
        <v>1.5</v>
      </c>
      <c r="BF94" s="4">
        <v>0</v>
      </c>
      <c r="BG94" s="4">
        <v>0</v>
      </c>
      <c r="BH94" s="8">
        <f t="shared" si="67"/>
        <v>0</v>
      </c>
      <c r="BI94" s="4">
        <v>0</v>
      </c>
      <c r="BJ94" s="4">
        <v>0</v>
      </c>
      <c r="BK94" s="8">
        <f t="shared" si="68"/>
        <v>0</v>
      </c>
      <c r="BL94" s="4">
        <v>0</v>
      </c>
      <c r="BM94" s="4">
        <v>0</v>
      </c>
      <c r="BN94" s="8">
        <f t="shared" si="69"/>
        <v>0</v>
      </c>
      <c r="BO94" s="4">
        <v>0</v>
      </c>
      <c r="BP94" s="4">
        <v>0</v>
      </c>
      <c r="BQ94" s="8">
        <f t="shared" si="70"/>
        <v>0</v>
      </c>
      <c r="BR94" s="4">
        <v>0</v>
      </c>
      <c r="BS94" s="4">
        <v>0</v>
      </c>
      <c r="BT94" s="8">
        <f t="shared" si="71"/>
        <v>0</v>
      </c>
      <c r="BU94" s="4">
        <v>0</v>
      </c>
      <c r="BV94" s="4">
        <v>0</v>
      </c>
      <c r="BW94" s="8">
        <f t="shared" si="72"/>
        <v>0</v>
      </c>
      <c r="BX94" s="4">
        <v>0</v>
      </c>
      <c r="BY94" s="4">
        <v>0</v>
      </c>
      <c r="BZ94" s="8">
        <f t="shared" si="73"/>
        <v>0</v>
      </c>
      <c r="CA94" s="4">
        <v>0</v>
      </c>
      <c r="CB94" s="4">
        <v>0</v>
      </c>
      <c r="CC94" s="8">
        <f t="shared" si="74"/>
        <v>0</v>
      </c>
      <c r="CD94" s="4">
        <v>0</v>
      </c>
      <c r="CE94" s="4">
        <v>0</v>
      </c>
      <c r="CF94" s="8">
        <f t="shared" si="75"/>
        <v>0</v>
      </c>
      <c r="CG94" s="4">
        <v>0</v>
      </c>
      <c r="CH94" s="4">
        <v>0</v>
      </c>
      <c r="CI94" s="8">
        <f t="shared" si="76"/>
        <v>0</v>
      </c>
      <c r="CJ94" s="4">
        <v>0</v>
      </c>
      <c r="CK94" s="4">
        <v>0</v>
      </c>
      <c r="CL94" s="8">
        <f t="shared" si="77"/>
        <v>0</v>
      </c>
      <c r="CM94" s="4">
        <v>0</v>
      </c>
      <c r="CN94" s="4">
        <v>0</v>
      </c>
      <c r="CO94" s="8">
        <f t="shared" si="78"/>
        <v>0</v>
      </c>
      <c r="CP94" s="4">
        <v>0</v>
      </c>
      <c r="CQ94" s="4">
        <v>0</v>
      </c>
      <c r="CR94" s="8">
        <f t="shared" si="79"/>
        <v>0</v>
      </c>
      <c r="CS94" s="4">
        <v>0</v>
      </c>
      <c r="CT94" s="4">
        <v>0</v>
      </c>
      <c r="CU94" s="8">
        <f t="shared" si="80"/>
        <v>0</v>
      </c>
      <c r="CV94" s="4">
        <v>0</v>
      </c>
      <c r="CW94" s="4">
        <v>0</v>
      </c>
      <c r="CX94" s="8">
        <f t="shared" si="81"/>
        <v>0</v>
      </c>
      <c r="CY94" s="4">
        <v>0</v>
      </c>
      <c r="CZ94" s="4">
        <v>0</v>
      </c>
      <c r="DA94" s="8">
        <f t="shared" si="82"/>
        <v>0</v>
      </c>
      <c r="DB94" s="4">
        <v>0</v>
      </c>
      <c r="DC94" s="4">
        <v>0</v>
      </c>
      <c r="DD94" s="8">
        <f t="shared" si="83"/>
        <v>0</v>
      </c>
      <c r="DE94" s="4">
        <v>0</v>
      </c>
      <c r="DF94" s="4">
        <v>0</v>
      </c>
      <c r="DG94" s="8">
        <f t="shared" si="84"/>
        <v>0</v>
      </c>
      <c r="DH94" s="4">
        <v>0</v>
      </c>
      <c r="DI94" s="4">
        <v>0</v>
      </c>
      <c r="DJ94" s="8">
        <f t="shared" si="85"/>
        <v>0</v>
      </c>
      <c r="DK94" s="4">
        <v>0</v>
      </c>
      <c r="DL94" s="4">
        <v>0</v>
      </c>
      <c r="DM94" s="8">
        <f t="shared" si="86"/>
        <v>0</v>
      </c>
      <c r="DN94" s="4">
        <v>0</v>
      </c>
      <c r="DO94" s="4">
        <v>0</v>
      </c>
      <c r="DP94" s="8">
        <f t="shared" si="87"/>
        <v>0</v>
      </c>
      <c r="DQ94" s="4">
        <v>0</v>
      </c>
      <c r="DR94" s="4">
        <v>0</v>
      </c>
      <c r="DS94" s="8">
        <f t="shared" si="88"/>
        <v>0</v>
      </c>
      <c r="DT94" s="4">
        <v>0</v>
      </c>
      <c r="DU94" s="4">
        <v>0</v>
      </c>
      <c r="DV94" s="8">
        <f t="shared" si="89"/>
        <v>0</v>
      </c>
      <c r="DW94" s="4">
        <v>0</v>
      </c>
      <c r="DX94" s="4">
        <v>0</v>
      </c>
      <c r="DY94" s="8">
        <f t="shared" si="90"/>
        <v>0</v>
      </c>
      <c r="DZ94" s="4">
        <v>0</v>
      </c>
      <c r="EA94" s="4">
        <v>0</v>
      </c>
      <c r="EB94" s="8">
        <f t="shared" si="91"/>
        <v>0</v>
      </c>
      <c r="EC94" s="4">
        <v>0</v>
      </c>
      <c r="ED94" s="4">
        <v>0</v>
      </c>
      <c r="EE94" s="8">
        <f t="shared" si="92"/>
        <v>0</v>
      </c>
      <c r="EF94" s="4">
        <v>0</v>
      </c>
      <c r="EG94" s="4">
        <v>0</v>
      </c>
      <c r="EH94" s="8">
        <f t="shared" si="93"/>
        <v>0</v>
      </c>
      <c r="EI94" s="4">
        <v>0</v>
      </c>
      <c r="EJ94" s="4">
        <v>0</v>
      </c>
      <c r="EK94" s="8">
        <f t="shared" si="94"/>
        <v>0</v>
      </c>
      <c r="EL94" s="4">
        <v>0</v>
      </c>
      <c r="EM94" s="4">
        <v>0</v>
      </c>
      <c r="EN94" s="8">
        <f t="shared" si="95"/>
        <v>0</v>
      </c>
      <c r="EO94" s="4">
        <v>0</v>
      </c>
      <c r="EP94" s="4">
        <v>0</v>
      </c>
      <c r="EQ94" s="8">
        <f t="shared" si="96"/>
        <v>0</v>
      </c>
      <c r="ER94" s="4">
        <v>0</v>
      </c>
      <c r="ES94" s="4">
        <v>0</v>
      </c>
      <c r="ET94" s="8">
        <f t="shared" si="97"/>
        <v>0</v>
      </c>
      <c r="EU94" s="4">
        <v>0</v>
      </c>
      <c r="EV94" s="4">
        <v>0</v>
      </c>
      <c r="EW94" s="8">
        <f t="shared" si="98"/>
        <v>0</v>
      </c>
      <c r="EX94" s="4">
        <v>0</v>
      </c>
      <c r="EY94" s="4">
        <v>0</v>
      </c>
      <c r="EZ94" s="8">
        <f t="shared" si="99"/>
        <v>0</v>
      </c>
      <c r="FA94">
        <v>5.9239691360329463</v>
      </c>
    </row>
    <row r="95" spans="1:157" ht="16.899999999999999" customHeight="1" x14ac:dyDescent="0.2">
      <c r="A95" s="1" t="s">
        <v>1048</v>
      </c>
      <c r="B95" s="18">
        <v>16</v>
      </c>
      <c r="C95" s="93" t="s">
        <v>1139</v>
      </c>
      <c r="D95" s="1">
        <v>226</v>
      </c>
      <c r="E95" s="1">
        <v>96</v>
      </c>
      <c r="F95" s="22">
        <f t="shared" si="50"/>
        <v>161</v>
      </c>
      <c r="G95" s="19">
        <f t="shared" si="51"/>
        <v>2.0358305793425258</v>
      </c>
      <c r="H95" s="77"/>
      <c r="I95" s="77"/>
      <c r="J95" s="77"/>
      <c r="K95" s="77"/>
      <c r="L95" s="77"/>
      <c r="M95" s="22">
        <v>9.5524051623214632</v>
      </c>
      <c r="N95" s="12">
        <v>6</v>
      </c>
      <c r="O95" s="22">
        <f t="shared" si="52"/>
        <v>7.95</v>
      </c>
      <c r="P95" s="3">
        <v>1</v>
      </c>
      <c r="Q95" s="4">
        <v>1</v>
      </c>
      <c r="R95" s="8">
        <f t="shared" si="53"/>
        <v>1</v>
      </c>
      <c r="S95" s="3">
        <v>1.2</v>
      </c>
      <c r="T95" s="4">
        <v>1.2</v>
      </c>
      <c r="U95" s="8">
        <f t="shared" si="54"/>
        <v>1.2</v>
      </c>
      <c r="V95" s="4">
        <v>2</v>
      </c>
      <c r="W95" s="4">
        <v>2.2999999999999998</v>
      </c>
      <c r="X95" s="8">
        <f t="shared" si="55"/>
        <v>2.15</v>
      </c>
      <c r="Y95" s="4">
        <v>1.9</v>
      </c>
      <c r="Z95" s="4">
        <v>1.9</v>
      </c>
      <c r="AA95" s="8">
        <f t="shared" si="56"/>
        <v>1.9</v>
      </c>
      <c r="AB95" s="4">
        <v>0.7</v>
      </c>
      <c r="AC95" s="4">
        <v>0.7</v>
      </c>
      <c r="AD95" s="8">
        <f t="shared" si="57"/>
        <v>0.7</v>
      </c>
      <c r="AE95" s="4">
        <v>1</v>
      </c>
      <c r="AF95" s="4">
        <v>1</v>
      </c>
      <c r="AG95" s="8">
        <f t="shared" si="58"/>
        <v>1</v>
      </c>
      <c r="AH95" s="4">
        <v>0</v>
      </c>
      <c r="AI95" s="4">
        <v>0</v>
      </c>
      <c r="AJ95" s="8">
        <f t="shared" si="59"/>
        <v>0</v>
      </c>
      <c r="AK95" s="4">
        <v>0</v>
      </c>
      <c r="AL95" s="4">
        <v>0</v>
      </c>
      <c r="AM95" s="8">
        <f t="shared" si="60"/>
        <v>0</v>
      </c>
      <c r="AN95" s="4">
        <v>0</v>
      </c>
      <c r="AO95" s="4">
        <v>0</v>
      </c>
      <c r="AP95" s="8">
        <f t="shared" si="61"/>
        <v>0</v>
      </c>
      <c r="AQ95" s="4">
        <v>0</v>
      </c>
      <c r="AR95" s="4">
        <v>0</v>
      </c>
      <c r="AS95" s="8">
        <f t="shared" si="62"/>
        <v>0</v>
      </c>
      <c r="AT95" s="4">
        <v>0</v>
      </c>
      <c r="AU95" s="4">
        <v>0</v>
      </c>
      <c r="AV95" s="8">
        <f t="shared" si="63"/>
        <v>0</v>
      </c>
      <c r="AW95" s="4">
        <v>0</v>
      </c>
      <c r="AX95" s="4">
        <v>0</v>
      </c>
      <c r="AY95" s="8">
        <f t="shared" si="64"/>
        <v>0</v>
      </c>
      <c r="AZ95" s="4">
        <v>0</v>
      </c>
      <c r="BA95" s="4">
        <v>0</v>
      </c>
      <c r="BB95" s="8">
        <f t="shared" si="65"/>
        <v>0</v>
      </c>
      <c r="BC95" s="4">
        <v>0</v>
      </c>
      <c r="BD95" s="4">
        <v>0</v>
      </c>
      <c r="BE95" s="8">
        <f t="shared" si="66"/>
        <v>0</v>
      </c>
      <c r="BF95" s="4">
        <v>0</v>
      </c>
      <c r="BG95" s="4">
        <v>0</v>
      </c>
      <c r="BH95" s="8">
        <f t="shared" si="67"/>
        <v>0</v>
      </c>
      <c r="BI95" s="4">
        <v>0</v>
      </c>
      <c r="BJ95" s="4">
        <v>0</v>
      </c>
      <c r="BK95" s="8">
        <f t="shared" si="68"/>
        <v>0</v>
      </c>
      <c r="BL95" s="4">
        <v>0</v>
      </c>
      <c r="BM95" s="4">
        <v>0</v>
      </c>
      <c r="BN95" s="8">
        <f t="shared" si="69"/>
        <v>0</v>
      </c>
      <c r="BO95" s="4">
        <v>0</v>
      </c>
      <c r="BP95" s="4">
        <v>0</v>
      </c>
      <c r="BQ95" s="8">
        <f t="shared" si="70"/>
        <v>0</v>
      </c>
      <c r="BR95" s="4">
        <v>0</v>
      </c>
      <c r="BS95" s="4">
        <v>0</v>
      </c>
      <c r="BT95" s="8">
        <f t="shared" si="71"/>
        <v>0</v>
      </c>
      <c r="BU95" s="4">
        <v>0</v>
      </c>
      <c r="BV95" s="4">
        <v>0</v>
      </c>
      <c r="BW95" s="8">
        <f t="shared" si="72"/>
        <v>0</v>
      </c>
      <c r="BX95" s="4">
        <v>0</v>
      </c>
      <c r="BY95" s="4">
        <v>0</v>
      </c>
      <c r="BZ95" s="8">
        <f t="shared" si="73"/>
        <v>0</v>
      </c>
      <c r="CA95" s="4">
        <v>0</v>
      </c>
      <c r="CB95" s="4">
        <v>0</v>
      </c>
      <c r="CC95" s="8">
        <f t="shared" si="74"/>
        <v>0</v>
      </c>
      <c r="CD95" s="4">
        <v>0</v>
      </c>
      <c r="CE95" s="4">
        <v>0</v>
      </c>
      <c r="CF95" s="8">
        <f t="shared" si="75"/>
        <v>0</v>
      </c>
      <c r="CG95" s="4">
        <v>0</v>
      </c>
      <c r="CH95" s="4">
        <v>0</v>
      </c>
      <c r="CI95" s="8">
        <f t="shared" si="76"/>
        <v>0</v>
      </c>
      <c r="CJ95" s="4">
        <v>0</v>
      </c>
      <c r="CK95" s="4">
        <v>0</v>
      </c>
      <c r="CL95" s="8">
        <f t="shared" si="77"/>
        <v>0</v>
      </c>
      <c r="CM95" s="4">
        <v>0</v>
      </c>
      <c r="CN95" s="4">
        <v>0</v>
      </c>
      <c r="CO95" s="8">
        <f t="shared" si="78"/>
        <v>0</v>
      </c>
      <c r="CP95" s="4">
        <v>0</v>
      </c>
      <c r="CQ95" s="4">
        <v>0</v>
      </c>
      <c r="CR95" s="8">
        <f t="shared" si="79"/>
        <v>0</v>
      </c>
      <c r="CS95" s="4">
        <v>0</v>
      </c>
      <c r="CT95" s="4">
        <v>0</v>
      </c>
      <c r="CU95" s="8">
        <f t="shared" si="80"/>
        <v>0</v>
      </c>
      <c r="CV95" s="4">
        <v>0</v>
      </c>
      <c r="CW95" s="4">
        <v>0</v>
      </c>
      <c r="CX95" s="8">
        <f t="shared" si="81"/>
        <v>0</v>
      </c>
      <c r="CY95" s="4">
        <v>0</v>
      </c>
      <c r="CZ95" s="4">
        <v>0</v>
      </c>
      <c r="DA95" s="8">
        <f t="shared" si="82"/>
        <v>0</v>
      </c>
      <c r="DB95" s="4">
        <v>0</v>
      </c>
      <c r="DC95" s="4">
        <v>0</v>
      </c>
      <c r="DD95" s="8">
        <f t="shared" si="83"/>
        <v>0</v>
      </c>
      <c r="DE95" s="4">
        <v>0</v>
      </c>
      <c r="DF95" s="4">
        <v>0</v>
      </c>
      <c r="DG95" s="8">
        <f t="shared" si="84"/>
        <v>0</v>
      </c>
      <c r="DH95" s="4">
        <v>0</v>
      </c>
      <c r="DI95" s="4">
        <v>0</v>
      </c>
      <c r="DJ95" s="8">
        <f t="shared" si="85"/>
        <v>0</v>
      </c>
      <c r="DK95" s="4">
        <v>0</v>
      </c>
      <c r="DL95" s="4">
        <v>0</v>
      </c>
      <c r="DM95" s="8">
        <f t="shared" si="86"/>
        <v>0</v>
      </c>
      <c r="DN95" s="4">
        <v>0</v>
      </c>
      <c r="DO95" s="4">
        <v>0</v>
      </c>
      <c r="DP95" s="8">
        <f t="shared" si="87"/>
        <v>0</v>
      </c>
      <c r="DQ95" s="4">
        <v>0</v>
      </c>
      <c r="DR95" s="4">
        <v>0</v>
      </c>
      <c r="DS95" s="8">
        <f t="shared" si="88"/>
        <v>0</v>
      </c>
      <c r="DT95" s="4">
        <v>0</v>
      </c>
      <c r="DU95" s="4">
        <v>0</v>
      </c>
      <c r="DV95" s="8">
        <f t="shared" si="89"/>
        <v>0</v>
      </c>
      <c r="DW95" s="4">
        <v>0</v>
      </c>
      <c r="DX95" s="4">
        <v>0</v>
      </c>
      <c r="DY95" s="8">
        <f t="shared" si="90"/>
        <v>0</v>
      </c>
      <c r="DZ95" s="4">
        <v>0</v>
      </c>
      <c r="EA95" s="4">
        <v>0</v>
      </c>
      <c r="EB95" s="8">
        <f t="shared" si="91"/>
        <v>0</v>
      </c>
      <c r="EC95" s="4">
        <v>0</v>
      </c>
      <c r="ED95" s="4">
        <v>0</v>
      </c>
      <c r="EE95" s="8">
        <f t="shared" si="92"/>
        <v>0</v>
      </c>
      <c r="EF95" s="4">
        <v>0</v>
      </c>
      <c r="EG95" s="4">
        <v>0</v>
      </c>
      <c r="EH95" s="8">
        <f t="shared" si="93"/>
        <v>0</v>
      </c>
      <c r="EI95" s="4">
        <v>0</v>
      </c>
      <c r="EJ95" s="4">
        <v>0</v>
      </c>
      <c r="EK95" s="8">
        <f t="shared" si="94"/>
        <v>0</v>
      </c>
      <c r="EL95" s="4">
        <v>0</v>
      </c>
      <c r="EM95" s="4">
        <v>0</v>
      </c>
      <c r="EN95" s="8">
        <f t="shared" si="95"/>
        <v>0</v>
      </c>
      <c r="EO95" s="4">
        <v>0</v>
      </c>
      <c r="EP95" s="4">
        <v>0</v>
      </c>
      <c r="EQ95" s="8">
        <f t="shared" si="96"/>
        <v>0</v>
      </c>
      <c r="ER95" s="4">
        <v>0</v>
      </c>
      <c r="ES95" s="4">
        <v>0</v>
      </c>
      <c r="ET95" s="8">
        <f t="shared" si="97"/>
        <v>0</v>
      </c>
      <c r="EU95" s="4">
        <v>0</v>
      </c>
      <c r="EV95" s="4">
        <v>0</v>
      </c>
      <c r="EW95" s="8">
        <f t="shared" si="98"/>
        <v>0</v>
      </c>
      <c r="EX95" s="4">
        <v>0</v>
      </c>
      <c r="EY95" s="4">
        <v>0</v>
      </c>
      <c r="EZ95" s="8">
        <f t="shared" si="99"/>
        <v>0</v>
      </c>
      <c r="FA95">
        <v>4.6057768346273749</v>
      </c>
    </row>
    <row r="96" spans="1:157" ht="16.899999999999999" customHeight="1" x14ac:dyDescent="0.2">
      <c r="A96" s="1" t="s">
        <v>1047</v>
      </c>
      <c r="B96" s="18">
        <v>16</v>
      </c>
      <c r="C96" s="93" t="s">
        <v>1140</v>
      </c>
      <c r="D96" s="1">
        <v>240</v>
      </c>
      <c r="E96" s="1">
        <v>168</v>
      </c>
      <c r="F96" s="22">
        <f t="shared" si="50"/>
        <v>204</v>
      </c>
      <c r="G96" s="19">
        <f t="shared" si="51"/>
        <v>3.2685129967948208</v>
      </c>
      <c r="H96" s="77"/>
      <c r="I96" s="77"/>
      <c r="J96" s="77"/>
      <c r="K96" s="77"/>
      <c r="L96" s="77"/>
      <c r="M96" s="22">
        <v>11.814351872906117</v>
      </c>
      <c r="N96" s="12">
        <v>11</v>
      </c>
      <c r="O96" s="22">
        <f t="shared" si="52"/>
        <v>11.750000000000002</v>
      </c>
      <c r="P96" s="3">
        <v>1.5</v>
      </c>
      <c r="Q96" s="4">
        <v>1.5</v>
      </c>
      <c r="R96" s="8">
        <f t="shared" si="53"/>
        <v>1.5</v>
      </c>
      <c r="S96" s="3">
        <v>0.9</v>
      </c>
      <c r="T96" s="4">
        <v>0.9</v>
      </c>
      <c r="U96" s="8">
        <f t="shared" si="54"/>
        <v>0.9</v>
      </c>
      <c r="V96" s="4">
        <v>0.9</v>
      </c>
      <c r="W96" s="4">
        <v>1</v>
      </c>
      <c r="X96" s="8">
        <f t="shared" si="55"/>
        <v>0.95</v>
      </c>
      <c r="Y96" s="4">
        <v>0.6</v>
      </c>
      <c r="Z96" s="4">
        <v>0.6</v>
      </c>
      <c r="AA96" s="8">
        <f t="shared" si="56"/>
        <v>0.6</v>
      </c>
      <c r="AB96" s="4">
        <v>0.7</v>
      </c>
      <c r="AC96" s="4">
        <v>0.7</v>
      </c>
      <c r="AD96" s="8">
        <f t="shared" si="57"/>
        <v>0.7</v>
      </c>
      <c r="AE96" s="4">
        <v>2.1</v>
      </c>
      <c r="AF96" s="4">
        <v>2.1</v>
      </c>
      <c r="AG96" s="8">
        <f t="shared" si="58"/>
        <v>2.1</v>
      </c>
      <c r="AH96" s="4">
        <v>1.3</v>
      </c>
      <c r="AI96" s="4">
        <v>1.5</v>
      </c>
      <c r="AJ96" s="8">
        <f t="shared" si="59"/>
        <v>1.4</v>
      </c>
      <c r="AK96" s="4">
        <v>1.3</v>
      </c>
      <c r="AL96" s="4">
        <v>1.3</v>
      </c>
      <c r="AM96" s="8">
        <f t="shared" si="60"/>
        <v>1.3</v>
      </c>
      <c r="AN96" s="4">
        <v>1.2</v>
      </c>
      <c r="AO96" s="4">
        <v>1.2</v>
      </c>
      <c r="AP96" s="8">
        <f t="shared" si="61"/>
        <v>1.2</v>
      </c>
      <c r="AQ96" s="4">
        <v>0.8</v>
      </c>
      <c r="AR96" s="4">
        <v>0.8</v>
      </c>
      <c r="AS96" s="8">
        <f t="shared" si="62"/>
        <v>0.8</v>
      </c>
      <c r="AT96" s="4">
        <v>0.3</v>
      </c>
      <c r="AU96" s="4">
        <v>0.3</v>
      </c>
      <c r="AV96" s="8">
        <f t="shared" si="63"/>
        <v>0.3</v>
      </c>
      <c r="AW96" s="4">
        <v>0</v>
      </c>
      <c r="AX96" s="4">
        <v>0</v>
      </c>
      <c r="AY96" s="8">
        <f t="shared" si="64"/>
        <v>0</v>
      </c>
      <c r="AZ96" s="4">
        <v>0</v>
      </c>
      <c r="BA96" s="4">
        <v>0</v>
      </c>
      <c r="BB96" s="8">
        <f t="shared" si="65"/>
        <v>0</v>
      </c>
      <c r="BC96" s="4">
        <v>0</v>
      </c>
      <c r="BD96" s="4">
        <v>0</v>
      </c>
      <c r="BE96" s="8">
        <f t="shared" si="66"/>
        <v>0</v>
      </c>
      <c r="BF96" s="4">
        <v>0</v>
      </c>
      <c r="BG96" s="4">
        <v>0</v>
      </c>
      <c r="BH96" s="8">
        <f t="shared" si="67"/>
        <v>0</v>
      </c>
      <c r="BI96" s="4">
        <v>0</v>
      </c>
      <c r="BJ96" s="4">
        <v>0</v>
      </c>
      <c r="BK96" s="8">
        <f t="shared" si="68"/>
        <v>0</v>
      </c>
      <c r="BL96" s="4">
        <v>0</v>
      </c>
      <c r="BM96" s="4">
        <v>0</v>
      </c>
      <c r="BN96" s="8">
        <f t="shared" si="69"/>
        <v>0</v>
      </c>
      <c r="BO96" s="4">
        <v>0</v>
      </c>
      <c r="BP96" s="4">
        <v>0</v>
      </c>
      <c r="BQ96" s="8">
        <f t="shared" si="70"/>
        <v>0</v>
      </c>
      <c r="BR96" s="4">
        <v>0</v>
      </c>
      <c r="BS96" s="4">
        <v>0</v>
      </c>
      <c r="BT96" s="8">
        <f t="shared" si="71"/>
        <v>0</v>
      </c>
      <c r="BU96" s="4">
        <v>0</v>
      </c>
      <c r="BV96" s="4">
        <v>0</v>
      </c>
      <c r="BW96" s="8">
        <f t="shared" si="72"/>
        <v>0</v>
      </c>
      <c r="BX96" s="4">
        <v>0</v>
      </c>
      <c r="BY96" s="4">
        <v>0</v>
      </c>
      <c r="BZ96" s="8">
        <f t="shared" si="73"/>
        <v>0</v>
      </c>
      <c r="CA96" s="4">
        <v>0</v>
      </c>
      <c r="CB96" s="4">
        <v>0</v>
      </c>
      <c r="CC96" s="8">
        <f t="shared" si="74"/>
        <v>0</v>
      </c>
      <c r="CD96" s="4">
        <v>0</v>
      </c>
      <c r="CE96" s="4">
        <v>0</v>
      </c>
      <c r="CF96" s="8">
        <f t="shared" si="75"/>
        <v>0</v>
      </c>
      <c r="CG96" s="4">
        <v>0</v>
      </c>
      <c r="CH96" s="4">
        <v>0</v>
      </c>
      <c r="CI96" s="8">
        <f t="shared" si="76"/>
        <v>0</v>
      </c>
      <c r="CJ96" s="4">
        <v>0</v>
      </c>
      <c r="CK96" s="4">
        <v>0</v>
      </c>
      <c r="CL96" s="8">
        <f t="shared" si="77"/>
        <v>0</v>
      </c>
      <c r="CM96" s="4">
        <v>0</v>
      </c>
      <c r="CN96" s="4">
        <v>0</v>
      </c>
      <c r="CO96" s="8">
        <f t="shared" si="78"/>
        <v>0</v>
      </c>
      <c r="CP96" s="4">
        <v>0</v>
      </c>
      <c r="CQ96" s="4">
        <v>0</v>
      </c>
      <c r="CR96" s="8">
        <f t="shared" si="79"/>
        <v>0</v>
      </c>
      <c r="CS96" s="4">
        <v>0</v>
      </c>
      <c r="CT96" s="4">
        <v>0</v>
      </c>
      <c r="CU96" s="8">
        <f t="shared" si="80"/>
        <v>0</v>
      </c>
      <c r="CV96" s="4">
        <v>0</v>
      </c>
      <c r="CW96" s="4">
        <v>0</v>
      </c>
      <c r="CX96" s="8">
        <f t="shared" si="81"/>
        <v>0</v>
      </c>
      <c r="CY96" s="4">
        <v>0</v>
      </c>
      <c r="CZ96" s="4">
        <v>0</v>
      </c>
      <c r="DA96" s="8">
        <f t="shared" si="82"/>
        <v>0</v>
      </c>
      <c r="DB96" s="4">
        <v>0</v>
      </c>
      <c r="DC96" s="4">
        <v>0</v>
      </c>
      <c r="DD96" s="8">
        <f t="shared" si="83"/>
        <v>0</v>
      </c>
      <c r="DE96" s="4">
        <v>0</v>
      </c>
      <c r="DF96" s="4">
        <v>0</v>
      </c>
      <c r="DG96" s="8">
        <f t="shared" si="84"/>
        <v>0</v>
      </c>
      <c r="DH96" s="4">
        <v>0</v>
      </c>
      <c r="DI96" s="4">
        <v>0</v>
      </c>
      <c r="DJ96" s="8">
        <f t="shared" si="85"/>
        <v>0</v>
      </c>
      <c r="DK96" s="4">
        <v>0</v>
      </c>
      <c r="DL96" s="4">
        <v>0</v>
      </c>
      <c r="DM96" s="8">
        <f t="shared" si="86"/>
        <v>0</v>
      </c>
      <c r="DN96" s="4">
        <v>0</v>
      </c>
      <c r="DO96" s="4">
        <v>0</v>
      </c>
      <c r="DP96" s="8">
        <f t="shared" si="87"/>
        <v>0</v>
      </c>
      <c r="DQ96" s="4">
        <v>0</v>
      </c>
      <c r="DR96" s="4">
        <v>0</v>
      </c>
      <c r="DS96" s="8">
        <f t="shared" si="88"/>
        <v>0</v>
      </c>
      <c r="DT96" s="4">
        <v>0</v>
      </c>
      <c r="DU96" s="4">
        <v>0</v>
      </c>
      <c r="DV96" s="8">
        <f t="shared" si="89"/>
        <v>0</v>
      </c>
      <c r="DW96" s="4">
        <v>0</v>
      </c>
      <c r="DX96" s="4">
        <v>0</v>
      </c>
      <c r="DY96" s="8">
        <f t="shared" si="90"/>
        <v>0</v>
      </c>
      <c r="DZ96" s="4">
        <v>0</v>
      </c>
      <c r="EA96" s="4">
        <v>0</v>
      </c>
      <c r="EB96" s="8">
        <f t="shared" si="91"/>
        <v>0</v>
      </c>
      <c r="EC96" s="4">
        <v>0</v>
      </c>
      <c r="ED96" s="4">
        <v>0</v>
      </c>
      <c r="EE96" s="8">
        <f t="shared" si="92"/>
        <v>0</v>
      </c>
      <c r="EF96" s="4">
        <v>0</v>
      </c>
      <c r="EG96" s="4">
        <v>0</v>
      </c>
      <c r="EH96" s="8">
        <f t="shared" si="93"/>
        <v>0</v>
      </c>
      <c r="EI96" s="4">
        <v>0</v>
      </c>
      <c r="EJ96" s="4">
        <v>0</v>
      </c>
      <c r="EK96" s="8">
        <f t="shared" si="94"/>
        <v>0</v>
      </c>
      <c r="EL96" s="4">
        <v>0</v>
      </c>
      <c r="EM96" s="4">
        <v>0</v>
      </c>
      <c r="EN96" s="8">
        <f t="shared" si="95"/>
        <v>0</v>
      </c>
      <c r="EO96" s="4">
        <v>0</v>
      </c>
      <c r="EP96" s="4">
        <v>0</v>
      </c>
      <c r="EQ96" s="8">
        <f t="shared" si="96"/>
        <v>0</v>
      </c>
      <c r="ER96" s="4">
        <v>0</v>
      </c>
      <c r="ES96" s="4">
        <v>0</v>
      </c>
      <c r="ET96" s="8">
        <f t="shared" si="97"/>
        <v>0</v>
      </c>
      <c r="EU96" s="4">
        <v>0</v>
      </c>
      <c r="EV96" s="4">
        <v>0</v>
      </c>
      <c r="EW96" s="8">
        <f t="shared" si="98"/>
        <v>0</v>
      </c>
      <c r="EX96" s="4">
        <v>0</v>
      </c>
      <c r="EY96" s="4">
        <v>0</v>
      </c>
      <c r="EZ96" s="8">
        <f t="shared" si="99"/>
        <v>0</v>
      </c>
      <c r="FA96">
        <v>25.078637572013307</v>
      </c>
    </row>
    <row r="97" spans="1:157" ht="16.899999999999999" customHeight="1" x14ac:dyDescent="0.2">
      <c r="A97" s="2" t="s">
        <v>1051</v>
      </c>
      <c r="B97" s="18">
        <v>16</v>
      </c>
      <c r="C97" s="93" t="s">
        <v>1141</v>
      </c>
      <c r="D97" s="1">
        <v>513</v>
      </c>
      <c r="E97" s="1">
        <v>408</v>
      </c>
      <c r="F97" s="22">
        <f t="shared" si="50"/>
        <v>460.5</v>
      </c>
      <c r="G97" s="19">
        <f t="shared" si="51"/>
        <v>16.655173087960375</v>
      </c>
      <c r="H97" s="77"/>
      <c r="I97" s="77"/>
      <c r="J97" s="77"/>
      <c r="K97" s="77"/>
      <c r="L97" s="77"/>
      <c r="M97" s="22">
        <v>258.54720505278402</v>
      </c>
      <c r="N97" s="12">
        <v>1</v>
      </c>
      <c r="O97" s="22">
        <f t="shared" si="52"/>
        <v>18.143663512476071</v>
      </c>
      <c r="P97" s="3">
        <v>0</v>
      </c>
      <c r="Q97" s="4">
        <v>0</v>
      </c>
      <c r="R97" s="8">
        <v>18.143663512476071</v>
      </c>
      <c r="S97" s="3">
        <v>0</v>
      </c>
      <c r="T97" s="4">
        <v>0</v>
      </c>
      <c r="U97" s="8">
        <f t="shared" si="54"/>
        <v>0</v>
      </c>
      <c r="V97" s="4">
        <v>0</v>
      </c>
      <c r="W97" s="4">
        <v>0</v>
      </c>
      <c r="X97" s="8">
        <f t="shared" si="55"/>
        <v>0</v>
      </c>
      <c r="Y97" s="4">
        <v>0</v>
      </c>
      <c r="Z97" s="4">
        <v>0</v>
      </c>
      <c r="AA97" s="8">
        <f t="shared" si="56"/>
        <v>0</v>
      </c>
      <c r="AB97" s="4">
        <v>0</v>
      </c>
      <c r="AC97" s="4">
        <v>0</v>
      </c>
      <c r="AD97" s="8">
        <f t="shared" si="57"/>
        <v>0</v>
      </c>
      <c r="AE97" s="4">
        <v>0</v>
      </c>
      <c r="AF97" s="4">
        <v>0</v>
      </c>
      <c r="AG97" s="8">
        <f t="shared" si="58"/>
        <v>0</v>
      </c>
      <c r="AH97" s="4">
        <v>0</v>
      </c>
      <c r="AI97" s="4">
        <v>0</v>
      </c>
      <c r="AJ97" s="8">
        <f t="shared" si="59"/>
        <v>0</v>
      </c>
      <c r="AK97" s="4">
        <v>0</v>
      </c>
      <c r="AL97" s="4">
        <v>0</v>
      </c>
      <c r="AM97" s="8">
        <f t="shared" si="60"/>
        <v>0</v>
      </c>
      <c r="AN97" s="4">
        <v>0</v>
      </c>
      <c r="AO97" s="4">
        <v>0</v>
      </c>
      <c r="AP97" s="8">
        <f t="shared" si="61"/>
        <v>0</v>
      </c>
      <c r="AQ97" s="4">
        <v>0</v>
      </c>
      <c r="AR97" s="4">
        <v>0</v>
      </c>
      <c r="AS97" s="8">
        <f t="shared" si="62"/>
        <v>0</v>
      </c>
      <c r="AT97" s="4">
        <v>0</v>
      </c>
      <c r="AU97" s="4">
        <v>0</v>
      </c>
      <c r="AV97" s="8">
        <f t="shared" si="63"/>
        <v>0</v>
      </c>
      <c r="AW97" s="4">
        <v>0</v>
      </c>
      <c r="AX97" s="4">
        <v>0</v>
      </c>
      <c r="AY97" s="8">
        <f t="shared" si="64"/>
        <v>0</v>
      </c>
      <c r="AZ97" s="4">
        <v>0</v>
      </c>
      <c r="BA97" s="4">
        <v>0</v>
      </c>
      <c r="BB97" s="8">
        <f t="shared" si="65"/>
        <v>0</v>
      </c>
      <c r="BC97" s="4">
        <v>0</v>
      </c>
      <c r="BD97" s="4">
        <v>0</v>
      </c>
      <c r="BE97" s="8">
        <f t="shared" si="66"/>
        <v>0</v>
      </c>
      <c r="BF97" s="4">
        <v>0</v>
      </c>
      <c r="BG97" s="4">
        <v>0</v>
      </c>
      <c r="BH97" s="8">
        <f t="shared" si="67"/>
        <v>0</v>
      </c>
      <c r="BI97" s="4">
        <v>0</v>
      </c>
      <c r="BJ97" s="4">
        <v>0</v>
      </c>
      <c r="BK97" s="8">
        <f t="shared" si="68"/>
        <v>0</v>
      </c>
      <c r="BL97" s="4">
        <v>0</v>
      </c>
      <c r="BM97" s="4">
        <v>0</v>
      </c>
      <c r="BN97" s="8">
        <f t="shared" si="69"/>
        <v>0</v>
      </c>
      <c r="BO97" s="4">
        <v>0</v>
      </c>
      <c r="BP97" s="4">
        <v>0</v>
      </c>
      <c r="BQ97" s="8">
        <f t="shared" si="70"/>
        <v>0</v>
      </c>
      <c r="BR97" s="4">
        <v>0</v>
      </c>
      <c r="BS97" s="4">
        <v>0</v>
      </c>
      <c r="BT97" s="8">
        <f t="shared" si="71"/>
        <v>0</v>
      </c>
      <c r="BU97" s="4">
        <v>0</v>
      </c>
      <c r="BV97" s="4">
        <v>0</v>
      </c>
      <c r="BW97" s="8">
        <f t="shared" si="72"/>
        <v>0</v>
      </c>
      <c r="BX97" s="4">
        <v>0</v>
      </c>
      <c r="BY97" s="4">
        <v>0</v>
      </c>
      <c r="BZ97" s="8">
        <f t="shared" si="73"/>
        <v>0</v>
      </c>
      <c r="CA97" s="4">
        <v>0</v>
      </c>
      <c r="CB97" s="4">
        <v>0</v>
      </c>
      <c r="CC97" s="8">
        <f t="shared" si="74"/>
        <v>0</v>
      </c>
      <c r="CD97" s="4">
        <v>0</v>
      </c>
      <c r="CE97" s="4">
        <v>0</v>
      </c>
      <c r="CF97" s="8">
        <f t="shared" si="75"/>
        <v>0</v>
      </c>
      <c r="CG97" s="4">
        <v>0</v>
      </c>
      <c r="CH97" s="4">
        <v>0</v>
      </c>
      <c r="CI97" s="8">
        <f t="shared" si="76"/>
        <v>0</v>
      </c>
      <c r="CJ97" s="4">
        <v>0</v>
      </c>
      <c r="CK97" s="4">
        <v>0</v>
      </c>
      <c r="CL97" s="8">
        <f t="shared" si="77"/>
        <v>0</v>
      </c>
      <c r="CM97" s="4">
        <v>0</v>
      </c>
      <c r="CN97" s="4">
        <v>0</v>
      </c>
      <c r="CO97" s="8">
        <f t="shared" si="78"/>
        <v>0</v>
      </c>
      <c r="CP97" s="4">
        <v>0</v>
      </c>
      <c r="CQ97" s="4">
        <v>0</v>
      </c>
      <c r="CR97" s="8">
        <f t="shared" si="79"/>
        <v>0</v>
      </c>
      <c r="CS97" s="4">
        <v>0</v>
      </c>
      <c r="CT97" s="4">
        <v>0</v>
      </c>
      <c r="CU97" s="8">
        <f t="shared" si="80"/>
        <v>0</v>
      </c>
      <c r="CV97" s="4">
        <v>0</v>
      </c>
      <c r="CW97" s="4">
        <v>0</v>
      </c>
      <c r="CX97" s="8">
        <f t="shared" si="81"/>
        <v>0</v>
      </c>
      <c r="CY97" s="4">
        <v>0</v>
      </c>
      <c r="CZ97" s="4">
        <v>0</v>
      </c>
      <c r="DA97" s="8">
        <f t="shared" si="82"/>
        <v>0</v>
      </c>
      <c r="DB97" s="4">
        <v>0</v>
      </c>
      <c r="DC97" s="4">
        <v>0</v>
      </c>
      <c r="DD97" s="8">
        <f t="shared" si="83"/>
        <v>0</v>
      </c>
      <c r="DE97" s="4">
        <v>0</v>
      </c>
      <c r="DF97" s="4">
        <v>0</v>
      </c>
      <c r="DG97" s="8">
        <f t="shared" si="84"/>
        <v>0</v>
      </c>
      <c r="DH97" s="4">
        <v>0</v>
      </c>
      <c r="DI97" s="4">
        <v>0</v>
      </c>
      <c r="DJ97" s="8">
        <f t="shared" si="85"/>
        <v>0</v>
      </c>
      <c r="DK97" s="4">
        <v>0</v>
      </c>
      <c r="DL97" s="4">
        <v>0</v>
      </c>
      <c r="DM97" s="8">
        <f t="shared" si="86"/>
        <v>0</v>
      </c>
      <c r="DN97" s="4">
        <v>0</v>
      </c>
      <c r="DO97" s="4">
        <v>0</v>
      </c>
      <c r="DP97" s="8">
        <f t="shared" si="87"/>
        <v>0</v>
      </c>
      <c r="DQ97" s="4">
        <v>0</v>
      </c>
      <c r="DR97" s="4">
        <v>0</v>
      </c>
      <c r="DS97" s="8">
        <f t="shared" si="88"/>
        <v>0</v>
      </c>
      <c r="DT97" s="4">
        <v>0</v>
      </c>
      <c r="DU97" s="4">
        <v>0</v>
      </c>
      <c r="DV97" s="8">
        <f t="shared" si="89"/>
        <v>0</v>
      </c>
      <c r="DW97" s="4">
        <v>0</v>
      </c>
      <c r="DX97" s="4">
        <v>0</v>
      </c>
      <c r="DY97" s="8">
        <f t="shared" si="90"/>
        <v>0</v>
      </c>
      <c r="DZ97" s="4">
        <v>0</v>
      </c>
      <c r="EA97" s="4">
        <v>0</v>
      </c>
      <c r="EB97" s="8">
        <f t="shared" si="91"/>
        <v>0</v>
      </c>
      <c r="EC97" s="4">
        <v>0</v>
      </c>
      <c r="ED97" s="4">
        <v>0</v>
      </c>
      <c r="EE97" s="8">
        <f t="shared" si="92"/>
        <v>0</v>
      </c>
      <c r="EF97" s="4">
        <v>0</v>
      </c>
      <c r="EG97" s="4">
        <v>0</v>
      </c>
      <c r="EH97" s="8">
        <f t="shared" si="93"/>
        <v>0</v>
      </c>
      <c r="EI97" s="4">
        <v>0</v>
      </c>
      <c r="EJ97" s="4">
        <v>0</v>
      </c>
      <c r="EK97" s="8">
        <f t="shared" si="94"/>
        <v>0</v>
      </c>
      <c r="EL97" s="4">
        <v>0</v>
      </c>
      <c r="EM97" s="4">
        <v>0</v>
      </c>
      <c r="EN97" s="8">
        <f t="shared" si="95"/>
        <v>0</v>
      </c>
      <c r="EO97" s="4">
        <v>0</v>
      </c>
      <c r="EP97" s="4">
        <v>0</v>
      </c>
      <c r="EQ97" s="8">
        <f t="shared" si="96"/>
        <v>0</v>
      </c>
      <c r="ER97" s="4">
        <v>0</v>
      </c>
      <c r="ES97" s="4">
        <v>0</v>
      </c>
      <c r="ET97" s="8">
        <f t="shared" si="97"/>
        <v>0</v>
      </c>
      <c r="EU97" s="4">
        <v>0</v>
      </c>
      <c r="EV97" s="4">
        <v>0</v>
      </c>
      <c r="EW97" s="8">
        <f t="shared" si="98"/>
        <v>0</v>
      </c>
      <c r="EX97" s="4">
        <v>0</v>
      </c>
      <c r="EY97" s="4">
        <v>0</v>
      </c>
      <c r="EZ97" s="8">
        <f t="shared" si="99"/>
        <v>0</v>
      </c>
      <c r="FA97">
        <v>174.08463765720168</v>
      </c>
    </row>
    <row r="98" spans="1:157" ht="16.899999999999999" customHeight="1" x14ac:dyDescent="0.2">
      <c r="A98" s="1" t="s">
        <v>1046</v>
      </c>
      <c r="B98" s="18">
        <v>17</v>
      </c>
      <c r="C98" s="93" t="s">
        <v>152</v>
      </c>
      <c r="D98" s="1">
        <v>603</v>
      </c>
      <c r="E98" s="1">
        <v>636</v>
      </c>
      <c r="F98" s="22">
        <f t="shared" si="50"/>
        <v>619.5</v>
      </c>
      <c r="G98" s="19">
        <f t="shared" si="51"/>
        <v>30.142030349821354</v>
      </c>
      <c r="H98" s="77"/>
      <c r="I98" s="77"/>
      <c r="J98" s="77"/>
      <c r="K98" s="77"/>
      <c r="L98" s="77"/>
      <c r="M98" s="22">
        <v>439.96434317198253</v>
      </c>
      <c r="N98" s="12">
        <v>15</v>
      </c>
      <c r="O98" s="22">
        <f t="shared" si="52"/>
        <v>85.7</v>
      </c>
      <c r="P98" s="3">
        <v>7.4</v>
      </c>
      <c r="Q98" s="4">
        <v>6.1</v>
      </c>
      <c r="R98" s="8">
        <f t="shared" si="53"/>
        <v>6.75</v>
      </c>
      <c r="S98" s="3">
        <v>11.2</v>
      </c>
      <c r="T98" s="4">
        <v>7.8</v>
      </c>
      <c r="U98" s="8">
        <f t="shared" si="54"/>
        <v>9.5</v>
      </c>
      <c r="V98" s="4">
        <v>3.3</v>
      </c>
      <c r="W98" s="4">
        <v>3.3</v>
      </c>
      <c r="X98" s="8">
        <f t="shared" si="55"/>
        <v>3.3</v>
      </c>
      <c r="Y98" s="4">
        <v>6.5</v>
      </c>
      <c r="Z98" s="4">
        <v>7.8</v>
      </c>
      <c r="AA98" s="8">
        <f t="shared" si="56"/>
        <v>7.15</v>
      </c>
      <c r="AB98" s="4">
        <v>5.9</v>
      </c>
      <c r="AC98" s="4">
        <v>5.4</v>
      </c>
      <c r="AD98" s="8">
        <f t="shared" si="57"/>
        <v>5.65</v>
      </c>
      <c r="AE98" s="4">
        <v>2.8</v>
      </c>
      <c r="AF98" s="4">
        <v>2.8</v>
      </c>
      <c r="AG98" s="8">
        <f t="shared" si="58"/>
        <v>2.8</v>
      </c>
      <c r="AH98" s="4">
        <v>7.8</v>
      </c>
      <c r="AI98" s="4">
        <v>6.8</v>
      </c>
      <c r="AJ98" s="8">
        <f t="shared" si="59"/>
        <v>7.3</v>
      </c>
      <c r="AK98" s="4">
        <v>7</v>
      </c>
      <c r="AL98" s="4">
        <v>6.5</v>
      </c>
      <c r="AM98" s="8">
        <f t="shared" si="60"/>
        <v>6.75</v>
      </c>
      <c r="AN98" s="4">
        <v>7.5</v>
      </c>
      <c r="AO98" s="4">
        <v>8.4</v>
      </c>
      <c r="AP98" s="8">
        <f t="shared" si="61"/>
        <v>7.95</v>
      </c>
      <c r="AQ98" s="4">
        <v>3.3</v>
      </c>
      <c r="AR98" s="4">
        <v>3.3</v>
      </c>
      <c r="AS98" s="8">
        <f t="shared" si="62"/>
        <v>3.3</v>
      </c>
      <c r="AT98" s="4">
        <v>6.8</v>
      </c>
      <c r="AU98" s="4">
        <v>8.9</v>
      </c>
      <c r="AV98" s="8">
        <f t="shared" si="63"/>
        <v>7.85</v>
      </c>
      <c r="AW98" s="4">
        <v>5.4</v>
      </c>
      <c r="AX98" s="4">
        <v>6</v>
      </c>
      <c r="AY98" s="8">
        <f t="shared" si="64"/>
        <v>5.7</v>
      </c>
      <c r="AZ98" s="4">
        <v>2.9</v>
      </c>
      <c r="BA98" s="4">
        <v>2.9</v>
      </c>
      <c r="BB98" s="8">
        <f t="shared" si="65"/>
        <v>2.9</v>
      </c>
      <c r="BC98" s="4">
        <v>6.4</v>
      </c>
      <c r="BD98" s="4">
        <v>6.5</v>
      </c>
      <c r="BE98" s="8">
        <f t="shared" si="66"/>
        <v>6.45</v>
      </c>
      <c r="BF98" s="4">
        <v>2.2999999999999998</v>
      </c>
      <c r="BG98" s="4">
        <v>2.4</v>
      </c>
      <c r="BH98" s="8">
        <f t="shared" si="67"/>
        <v>2.3499999999999996</v>
      </c>
      <c r="BI98" s="4">
        <v>0</v>
      </c>
      <c r="BJ98" s="4">
        <v>0</v>
      </c>
      <c r="BK98" s="8">
        <f t="shared" si="68"/>
        <v>0</v>
      </c>
      <c r="BL98" s="4">
        <v>0</v>
      </c>
      <c r="BM98" s="4">
        <v>0</v>
      </c>
      <c r="BN98" s="8">
        <f t="shared" si="69"/>
        <v>0</v>
      </c>
      <c r="BO98" s="4">
        <v>0</v>
      </c>
      <c r="BP98" s="4">
        <v>0</v>
      </c>
      <c r="BQ98" s="8">
        <f t="shared" si="70"/>
        <v>0</v>
      </c>
      <c r="BR98" s="4">
        <v>0</v>
      </c>
      <c r="BS98" s="4">
        <v>0</v>
      </c>
      <c r="BT98" s="8">
        <f t="shared" si="71"/>
        <v>0</v>
      </c>
      <c r="BU98" s="4">
        <v>0</v>
      </c>
      <c r="BV98" s="4">
        <v>0</v>
      </c>
      <c r="BW98" s="8">
        <f t="shared" si="72"/>
        <v>0</v>
      </c>
      <c r="BX98" s="4">
        <v>0</v>
      </c>
      <c r="BY98" s="4">
        <v>0</v>
      </c>
      <c r="BZ98" s="8">
        <f t="shared" si="73"/>
        <v>0</v>
      </c>
      <c r="CA98" s="4">
        <v>0</v>
      </c>
      <c r="CB98" s="4">
        <v>0</v>
      </c>
      <c r="CC98" s="8">
        <f t="shared" si="74"/>
        <v>0</v>
      </c>
      <c r="CD98" s="4">
        <v>0</v>
      </c>
      <c r="CE98" s="4">
        <v>0</v>
      </c>
      <c r="CF98" s="8">
        <f t="shared" si="75"/>
        <v>0</v>
      </c>
      <c r="CG98" s="4">
        <v>0</v>
      </c>
      <c r="CH98" s="4">
        <v>0</v>
      </c>
      <c r="CI98" s="8">
        <f t="shared" si="76"/>
        <v>0</v>
      </c>
      <c r="CJ98" s="4">
        <v>0</v>
      </c>
      <c r="CK98" s="4">
        <v>0</v>
      </c>
      <c r="CL98" s="8">
        <f t="shared" si="77"/>
        <v>0</v>
      </c>
      <c r="CM98" s="4">
        <v>0</v>
      </c>
      <c r="CN98" s="4">
        <v>0</v>
      </c>
      <c r="CO98" s="8">
        <f t="shared" si="78"/>
        <v>0</v>
      </c>
      <c r="CP98" s="4">
        <v>0</v>
      </c>
      <c r="CQ98" s="4">
        <v>0</v>
      </c>
      <c r="CR98" s="8">
        <f t="shared" si="79"/>
        <v>0</v>
      </c>
      <c r="CS98" s="4">
        <v>0</v>
      </c>
      <c r="CT98" s="4">
        <v>0</v>
      </c>
      <c r="CU98" s="8">
        <f t="shared" si="80"/>
        <v>0</v>
      </c>
      <c r="CV98" s="4">
        <v>0</v>
      </c>
      <c r="CW98" s="4">
        <v>0</v>
      </c>
      <c r="CX98" s="8">
        <f t="shared" si="81"/>
        <v>0</v>
      </c>
      <c r="CY98" s="4">
        <v>0</v>
      </c>
      <c r="CZ98" s="4">
        <v>0</v>
      </c>
      <c r="DA98" s="8">
        <f t="shared" si="82"/>
        <v>0</v>
      </c>
      <c r="DB98" s="4">
        <v>0</v>
      </c>
      <c r="DC98" s="4">
        <v>0</v>
      </c>
      <c r="DD98" s="8">
        <f t="shared" si="83"/>
        <v>0</v>
      </c>
      <c r="DE98" s="4">
        <v>0</v>
      </c>
      <c r="DF98" s="4">
        <v>0</v>
      </c>
      <c r="DG98" s="8">
        <f t="shared" si="84"/>
        <v>0</v>
      </c>
      <c r="DH98" s="4">
        <v>0</v>
      </c>
      <c r="DI98" s="4">
        <v>0</v>
      </c>
      <c r="DJ98" s="8">
        <f t="shared" si="85"/>
        <v>0</v>
      </c>
      <c r="DK98" s="4">
        <v>0</v>
      </c>
      <c r="DL98" s="4">
        <v>0</v>
      </c>
      <c r="DM98" s="8">
        <f t="shared" si="86"/>
        <v>0</v>
      </c>
      <c r="DN98" s="4">
        <v>0</v>
      </c>
      <c r="DO98" s="4">
        <v>0</v>
      </c>
      <c r="DP98" s="8">
        <f t="shared" si="87"/>
        <v>0</v>
      </c>
      <c r="DQ98" s="4">
        <v>0</v>
      </c>
      <c r="DR98" s="4">
        <v>0</v>
      </c>
      <c r="DS98" s="8">
        <f t="shared" si="88"/>
        <v>0</v>
      </c>
      <c r="DT98" s="4">
        <v>0</v>
      </c>
      <c r="DU98" s="4">
        <v>0</v>
      </c>
      <c r="DV98" s="8">
        <f t="shared" si="89"/>
        <v>0</v>
      </c>
      <c r="DW98" s="4">
        <v>0</v>
      </c>
      <c r="DX98" s="4">
        <v>0</v>
      </c>
      <c r="DY98" s="8">
        <f t="shared" si="90"/>
        <v>0</v>
      </c>
      <c r="DZ98" s="4">
        <v>0</v>
      </c>
      <c r="EA98" s="4">
        <v>0</v>
      </c>
      <c r="EB98" s="8">
        <f t="shared" si="91"/>
        <v>0</v>
      </c>
      <c r="EC98" s="4">
        <v>0</v>
      </c>
      <c r="ED98" s="4">
        <v>0</v>
      </c>
      <c r="EE98" s="8">
        <f t="shared" si="92"/>
        <v>0</v>
      </c>
      <c r="EF98" s="4">
        <v>0</v>
      </c>
      <c r="EG98" s="4">
        <v>0</v>
      </c>
      <c r="EH98" s="8">
        <f t="shared" si="93"/>
        <v>0</v>
      </c>
      <c r="EI98" s="4">
        <v>0</v>
      </c>
      <c r="EJ98" s="4">
        <v>0</v>
      </c>
      <c r="EK98" s="8">
        <f t="shared" si="94"/>
        <v>0</v>
      </c>
      <c r="EL98" s="4">
        <v>0</v>
      </c>
      <c r="EM98" s="4">
        <v>0</v>
      </c>
      <c r="EN98" s="8">
        <f t="shared" si="95"/>
        <v>0</v>
      </c>
      <c r="EO98" s="4">
        <v>0</v>
      </c>
      <c r="EP98" s="4">
        <v>0</v>
      </c>
      <c r="EQ98" s="8">
        <f t="shared" si="96"/>
        <v>0</v>
      </c>
      <c r="ER98" s="4">
        <v>0</v>
      </c>
      <c r="ES98" s="4">
        <v>0</v>
      </c>
      <c r="ET98" s="8">
        <f t="shared" si="97"/>
        <v>0</v>
      </c>
      <c r="EU98" s="4">
        <v>0</v>
      </c>
      <c r="EV98" s="4">
        <v>0</v>
      </c>
      <c r="EW98" s="8">
        <f t="shared" si="98"/>
        <v>0</v>
      </c>
      <c r="EX98" s="4">
        <v>0</v>
      </c>
      <c r="EY98" s="4">
        <v>0</v>
      </c>
      <c r="EZ98" s="8">
        <f t="shared" si="99"/>
        <v>0</v>
      </c>
      <c r="FA98">
        <v>357.84172934601241</v>
      </c>
    </row>
    <row r="99" spans="1:157" ht="16.899999999999999" customHeight="1" x14ac:dyDescent="0.2">
      <c r="A99" s="1" t="s">
        <v>1050</v>
      </c>
      <c r="B99" s="18">
        <v>17</v>
      </c>
      <c r="C99" s="93" t="s">
        <v>1142</v>
      </c>
      <c r="D99" s="1">
        <v>393</v>
      </c>
      <c r="E99" s="1">
        <v>338</v>
      </c>
      <c r="F99" s="22">
        <f t="shared" si="50"/>
        <v>365.5</v>
      </c>
      <c r="G99" s="19">
        <f t="shared" si="51"/>
        <v>10.492153699780596</v>
      </c>
      <c r="H99" s="77"/>
      <c r="I99" s="77"/>
      <c r="J99" s="77"/>
      <c r="K99" s="77"/>
      <c r="L99" s="77"/>
      <c r="M99" s="22">
        <v>123.70217423050661</v>
      </c>
      <c r="N99" s="12">
        <v>1</v>
      </c>
      <c r="O99" s="22">
        <f t="shared" si="52"/>
        <v>12.55</v>
      </c>
      <c r="P99" s="3">
        <v>11.8</v>
      </c>
      <c r="Q99" s="4">
        <v>13.3</v>
      </c>
      <c r="R99" s="8">
        <f t="shared" si="53"/>
        <v>12.55</v>
      </c>
      <c r="S99" s="3">
        <v>0</v>
      </c>
      <c r="T99" s="4">
        <v>0</v>
      </c>
      <c r="U99" s="8">
        <f t="shared" si="54"/>
        <v>0</v>
      </c>
      <c r="V99" s="4">
        <v>0</v>
      </c>
      <c r="W99" s="4">
        <v>0</v>
      </c>
      <c r="X99" s="8">
        <f t="shared" si="55"/>
        <v>0</v>
      </c>
      <c r="Y99" s="4">
        <v>0</v>
      </c>
      <c r="Z99" s="4">
        <v>0</v>
      </c>
      <c r="AA99" s="8">
        <f t="shared" si="56"/>
        <v>0</v>
      </c>
      <c r="AB99" s="4">
        <v>0</v>
      </c>
      <c r="AC99" s="4">
        <v>0</v>
      </c>
      <c r="AD99" s="8">
        <f t="shared" si="57"/>
        <v>0</v>
      </c>
      <c r="AE99" s="4">
        <v>0</v>
      </c>
      <c r="AF99" s="4">
        <v>0</v>
      </c>
      <c r="AG99" s="8">
        <f t="shared" si="58"/>
        <v>0</v>
      </c>
      <c r="AH99" s="4">
        <v>0</v>
      </c>
      <c r="AI99" s="4">
        <v>0</v>
      </c>
      <c r="AJ99" s="8">
        <f t="shared" si="59"/>
        <v>0</v>
      </c>
      <c r="AK99" s="4">
        <v>0</v>
      </c>
      <c r="AL99" s="4">
        <v>0</v>
      </c>
      <c r="AM99" s="8">
        <f t="shared" si="60"/>
        <v>0</v>
      </c>
      <c r="AN99" s="4">
        <v>0</v>
      </c>
      <c r="AO99" s="4">
        <v>0</v>
      </c>
      <c r="AP99" s="8">
        <f t="shared" si="61"/>
        <v>0</v>
      </c>
      <c r="AQ99" s="4">
        <v>0</v>
      </c>
      <c r="AR99" s="4">
        <v>0</v>
      </c>
      <c r="AS99" s="8">
        <f t="shared" si="62"/>
        <v>0</v>
      </c>
      <c r="AT99" s="4">
        <v>0</v>
      </c>
      <c r="AU99" s="4">
        <v>0</v>
      </c>
      <c r="AV99" s="8">
        <f t="shared" si="63"/>
        <v>0</v>
      </c>
      <c r="AW99" s="4">
        <v>0</v>
      </c>
      <c r="AX99" s="4">
        <v>0</v>
      </c>
      <c r="AY99" s="8">
        <f t="shared" si="64"/>
        <v>0</v>
      </c>
      <c r="AZ99" s="4">
        <v>0</v>
      </c>
      <c r="BA99" s="4">
        <v>0</v>
      </c>
      <c r="BB99" s="8">
        <f t="shared" si="65"/>
        <v>0</v>
      </c>
      <c r="BC99" s="4">
        <v>0</v>
      </c>
      <c r="BD99" s="4">
        <v>0</v>
      </c>
      <c r="BE99" s="8">
        <f t="shared" si="66"/>
        <v>0</v>
      </c>
      <c r="BF99" s="4">
        <v>0</v>
      </c>
      <c r="BG99" s="4">
        <v>0</v>
      </c>
      <c r="BH99" s="8">
        <f t="shared" si="67"/>
        <v>0</v>
      </c>
      <c r="BI99" s="4">
        <v>0</v>
      </c>
      <c r="BJ99" s="4">
        <v>0</v>
      </c>
      <c r="BK99" s="8">
        <f t="shared" si="68"/>
        <v>0</v>
      </c>
      <c r="BL99" s="4">
        <v>0</v>
      </c>
      <c r="BM99" s="4">
        <v>0</v>
      </c>
      <c r="BN99" s="8">
        <f t="shared" si="69"/>
        <v>0</v>
      </c>
      <c r="BO99" s="4">
        <v>0</v>
      </c>
      <c r="BP99" s="4">
        <v>0</v>
      </c>
      <c r="BQ99" s="8">
        <f t="shared" si="70"/>
        <v>0</v>
      </c>
      <c r="BR99" s="4">
        <v>0</v>
      </c>
      <c r="BS99" s="4">
        <v>0</v>
      </c>
      <c r="BT99" s="8">
        <f t="shared" si="71"/>
        <v>0</v>
      </c>
      <c r="BU99" s="4">
        <v>0</v>
      </c>
      <c r="BV99" s="4">
        <v>0</v>
      </c>
      <c r="BW99" s="8">
        <f t="shared" si="72"/>
        <v>0</v>
      </c>
      <c r="BX99" s="4">
        <v>0</v>
      </c>
      <c r="BY99" s="4">
        <v>0</v>
      </c>
      <c r="BZ99" s="8">
        <f t="shared" si="73"/>
        <v>0</v>
      </c>
      <c r="CA99" s="4">
        <v>0</v>
      </c>
      <c r="CB99" s="4">
        <v>0</v>
      </c>
      <c r="CC99" s="8">
        <f t="shared" si="74"/>
        <v>0</v>
      </c>
      <c r="CD99" s="4">
        <v>0</v>
      </c>
      <c r="CE99" s="4">
        <v>0</v>
      </c>
      <c r="CF99" s="8">
        <f t="shared" si="75"/>
        <v>0</v>
      </c>
      <c r="CG99" s="4">
        <v>0</v>
      </c>
      <c r="CH99" s="4">
        <v>0</v>
      </c>
      <c r="CI99" s="8">
        <f t="shared" si="76"/>
        <v>0</v>
      </c>
      <c r="CJ99" s="4">
        <v>0</v>
      </c>
      <c r="CK99" s="4">
        <v>0</v>
      </c>
      <c r="CL99" s="8">
        <f t="shared" si="77"/>
        <v>0</v>
      </c>
      <c r="CM99" s="4">
        <v>0</v>
      </c>
      <c r="CN99" s="4">
        <v>0</v>
      </c>
      <c r="CO99" s="8">
        <f t="shared" si="78"/>
        <v>0</v>
      </c>
      <c r="CP99" s="4">
        <v>0</v>
      </c>
      <c r="CQ99" s="4">
        <v>0</v>
      </c>
      <c r="CR99" s="8">
        <f t="shared" si="79"/>
        <v>0</v>
      </c>
      <c r="CS99" s="4">
        <v>0</v>
      </c>
      <c r="CT99" s="4">
        <v>0</v>
      </c>
      <c r="CU99" s="8">
        <f t="shared" si="80"/>
        <v>0</v>
      </c>
      <c r="CV99" s="4">
        <v>0</v>
      </c>
      <c r="CW99" s="4">
        <v>0</v>
      </c>
      <c r="CX99" s="8">
        <f t="shared" si="81"/>
        <v>0</v>
      </c>
      <c r="CY99" s="4">
        <v>0</v>
      </c>
      <c r="CZ99" s="4">
        <v>0</v>
      </c>
      <c r="DA99" s="8">
        <f t="shared" si="82"/>
        <v>0</v>
      </c>
      <c r="DB99" s="4">
        <v>0</v>
      </c>
      <c r="DC99" s="4">
        <v>0</v>
      </c>
      <c r="DD99" s="8">
        <f t="shared" si="83"/>
        <v>0</v>
      </c>
      <c r="DE99" s="4">
        <v>0</v>
      </c>
      <c r="DF99" s="4">
        <v>0</v>
      </c>
      <c r="DG99" s="8">
        <f t="shared" si="84"/>
        <v>0</v>
      </c>
      <c r="DH99" s="4">
        <v>0</v>
      </c>
      <c r="DI99" s="4">
        <v>0</v>
      </c>
      <c r="DJ99" s="8">
        <f t="shared" si="85"/>
        <v>0</v>
      </c>
      <c r="DK99" s="4">
        <v>0</v>
      </c>
      <c r="DL99" s="4">
        <v>0</v>
      </c>
      <c r="DM99" s="8">
        <f t="shared" si="86"/>
        <v>0</v>
      </c>
      <c r="DN99" s="4">
        <v>0</v>
      </c>
      <c r="DO99" s="4">
        <v>0</v>
      </c>
      <c r="DP99" s="8">
        <f t="shared" si="87"/>
        <v>0</v>
      </c>
      <c r="DQ99" s="4">
        <v>0</v>
      </c>
      <c r="DR99" s="4">
        <v>0</v>
      </c>
      <c r="DS99" s="8">
        <f t="shared" si="88"/>
        <v>0</v>
      </c>
      <c r="DT99" s="4">
        <v>0</v>
      </c>
      <c r="DU99" s="4">
        <v>0</v>
      </c>
      <c r="DV99" s="8">
        <f t="shared" si="89"/>
        <v>0</v>
      </c>
      <c r="DW99" s="4">
        <v>0</v>
      </c>
      <c r="DX99" s="4">
        <v>0</v>
      </c>
      <c r="DY99" s="8">
        <f t="shared" si="90"/>
        <v>0</v>
      </c>
      <c r="DZ99" s="4">
        <v>0</v>
      </c>
      <c r="EA99" s="4">
        <v>0</v>
      </c>
      <c r="EB99" s="8">
        <f t="shared" si="91"/>
        <v>0</v>
      </c>
      <c r="EC99" s="4">
        <v>0</v>
      </c>
      <c r="ED99" s="4">
        <v>0</v>
      </c>
      <c r="EE99" s="8">
        <f t="shared" si="92"/>
        <v>0</v>
      </c>
      <c r="EF99" s="4">
        <v>0</v>
      </c>
      <c r="EG99" s="4">
        <v>0</v>
      </c>
      <c r="EH99" s="8">
        <f t="shared" si="93"/>
        <v>0</v>
      </c>
      <c r="EI99" s="4">
        <v>0</v>
      </c>
      <c r="EJ99" s="4">
        <v>0</v>
      </c>
      <c r="EK99" s="8">
        <f t="shared" si="94"/>
        <v>0</v>
      </c>
      <c r="EL99" s="4">
        <v>0</v>
      </c>
      <c r="EM99" s="4">
        <v>0</v>
      </c>
      <c r="EN99" s="8">
        <f t="shared" si="95"/>
        <v>0</v>
      </c>
      <c r="EO99" s="4">
        <v>0</v>
      </c>
      <c r="EP99" s="4">
        <v>0</v>
      </c>
      <c r="EQ99" s="8">
        <f t="shared" si="96"/>
        <v>0</v>
      </c>
      <c r="ER99" s="4">
        <v>0</v>
      </c>
      <c r="ES99" s="4">
        <v>0</v>
      </c>
      <c r="ET99" s="8">
        <f t="shared" si="97"/>
        <v>0</v>
      </c>
      <c r="EU99" s="4">
        <v>0</v>
      </c>
      <c r="EV99" s="4">
        <v>0</v>
      </c>
      <c r="EW99" s="8">
        <f t="shared" si="98"/>
        <v>0</v>
      </c>
      <c r="EX99" s="4">
        <v>0</v>
      </c>
      <c r="EY99" s="4">
        <v>0</v>
      </c>
      <c r="EZ99" s="8">
        <f t="shared" si="99"/>
        <v>0</v>
      </c>
      <c r="FA99">
        <v>66.350139644866829</v>
      </c>
    </row>
    <row r="100" spans="1:157" ht="16.899999999999999" customHeight="1" x14ac:dyDescent="0.2">
      <c r="A100" s="1" t="s">
        <v>1049</v>
      </c>
      <c r="B100" s="18">
        <v>17</v>
      </c>
      <c r="C100" s="93" t="s">
        <v>1143</v>
      </c>
      <c r="D100" s="1">
        <v>56</v>
      </c>
      <c r="E100" s="1">
        <v>40</v>
      </c>
      <c r="F100" s="22">
        <f t="shared" si="50"/>
        <v>48</v>
      </c>
      <c r="G100" s="19">
        <f t="shared" si="51"/>
        <v>0.18095573684677208</v>
      </c>
      <c r="H100" s="77"/>
      <c r="I100" s="77"/>
      <c r="J100" s="77"/>
      <c r="K100" s="77"/>
      <c r="L100" s="77"/>
      <c r="M100" s="22">
        <v>1.8456856839840035</v>
      </c>
      <c r="N100" s="12">
        <v>4</v>
      </c>
      <c r="O100" s="22">
        <f t="shared" si="52"/>
        <v>2.9</v>
      </c>
      <c r="P100" s="3">
        <v>1.1000000000000001</v>
      </c>
      <c r="Q100" s="4">
        <v>1.1000000000000001</v>
      </c>
      <c r="R100" s="8">
        <f t="shared" si="53"/>
        <v>1.1000000000000001</v>
      </c>
      <c r="S100" s="3">
        <v>0.7</v>
      </c>
      <c r="T100" s="4">
        <v>0.7</v>
      </c>
      <c r="U100" s="8">
        <f t="shared" si="54"/>
        <v>0.7</v>
      </c>
      <c r="V100" s="4">
        <v>0.7</v>
      </c>
      <c r="W100" s="4">
        <v>0.7</v>
      </c>
      <c r="X100" s="8">
        <f t="shared" si="55"/>
        <v>0.7</v>
      </c>
      <c r="Y100" s="4">
        <v>0.4</v>
      </c>
      <c r="Z100" s="4">
        <v>0.4</v>
      </c>
      <c r="AA100" s="8">
        <f t="shared" si="56"/>
        <v>0.4</v>
      </c>
      <c r="AB100" s="4">
        <v>0</v>
      </c>
      <c r="AC100" s="4">
        <v>0</v>
      </c>
      <c r="AD100" s="8">
        <f t="shared" si="57"/>
        <v>0</v>
      </c>
      <c r="AE100" s="4">
        <v>0</v>
      </c>
      <c r="AF100" s="4">
        <v>0</v>
      </c>
      <c r="AG100" s="8">
        <f t="shared" si="58"/>
        <v>0</v>
      </c>
      <c r="AH100" s="4">
        <v>0</v>
      </c>
      <c r="AI100" s="4">
        <v>0</v>
      </c>
      <c r="AJ100" s="8">
        <f t="shared" si="59"/>
        <v>0</v>
      </c>
      <c r="AK100" s="4">
        <v>0</v>
      </c>
      <c r="AL100" s="4">
        <v>0</v>
      </c>
      <c r="AM100" s="8">
        <f t="shared" si="60"/>
        <v>0</v>
      </c>
      <c r="AN100" s="4">
        <v>0</v>
      </c>
      <c r="AO100" s="4">
        <v>0</v>
      </c>
      <c r="AP100" s="8">
        <f t="shared" si="61"/>
        <v>0</v>
      </c>
      <c r="AQ100" s="4">
        <v>0</v>
      </c>
      <c r="AR100" s="4">
        <v>0</v>
      </c>
      <c r="AS100" s="8">
        <f t="shared" si="62"/>
        <v>0</v>
      </c>
      <c r="AT100" s="4">
        <v>0</v>
      </c>
      <c r="AU100" s="4">
        <v>0</v>
      </c>
      <c r="AV100" s="8">
        <f t="shared" si="63"/>
        <v>0</v>
      </c>
      <c r="AW100" s="4">
        <v>0</v>
      </c>
      <c r="AX100" s="4">
        <v>0</v>
      </c>
      <c r="AY100" s="8">
        <f t="shared" si="64"/>
        <v>0</v>
      </c>
      <c r="AZ100" s="4">
        <v>0</v>
      </c>
      <c r="BA100" s="4">
        <v>0</v>
      </c>
      <c r="BB100" s="8">
        <f t="shared" si="65"/>
        <v>0</v>
      </c>
      <c r="BC100" s="4">
        <v>0</v>
      </c>
      <c r="BD100" s="4">
        <v>0</v>
      </c>
      <c r="BE100" s="8">
        <f t="shared" si="66"/>
        <v>0</v>
      </c>
      <c r="BF100" s="4">
        <v>0</v>
      </c>
      <c r="BG100" s="4">
        <v>0</v>
      </c>
      <c r="BH100" s="8">
        <f t="shared" si="67"/>
        <v>0</v>
      </c>
      <c r="BI100" s="4">
        <v>0</v>
      </c>
      <c r="BJ100" s="4">
        <v>0</v>
      </c>
      <c r="BK100" s="8">
        <f t="shared" si="68"/>
        <v>0</v>
      </c>
      <c r="BL100" s="4">
        <v>0</v>
      </c>
      <c r="BM100" s="4">
        <v>0</v>
      </c>
      <c r="BN100" s="8">
        <f t="shared" si="69"/>
        <v>0</v>
      </c>
      <c r="BO100" s="4">
        <v>0</v>
      </c>
      <c r="BP100" s="4">
        <v>0</v>
      </c>
      <c r="BQ100" s="8">
        <f t="shared" si="70"/>
        <v>0</v>
      </c>
      <c r="BR100" s="4">
        <v>0</v>
      </c>
      <c r="BS100" s="4">
        <v>0</v>
      </c>
      <c r="BT100" s="8">
        <f t="shared" si="71"/>
        <v>0</v>
      </c>
      <c r="BU100" s="4">
        <v>0</v>
      </c>
      <c r="BV100" s="4">
        <v>0</v>
      </c>
      <c r="BW100" s="8">
        <f t="shared" si="72"/>
        <v>0</v>
      </c>
      <c r="BX100" s="4">
        <v>0</v>
      </c>
      <c r="BY100" s="4">
        <v>0</v>
      </c>
      <c r="BZ100" s="8">
        <f t="shared" si="73"/>
        <v>0</v>
      </c>
      <c r="CA100" s="4">
        <v>0</v>
      </c>
      <c r="CB100" s="4">
        <v>0</v>
      </c>
      <c r="CC100" s="8">
        <f t="shared" si="74"/>
        <v>0</v>
      </c>
      <c r="CD100" s="4">
        <v>0</v>
      </c>
      <c r="CE100" s="4">
        <v>0</v>
      </c>
      <c r="CF100" s="8">
        <f t="shared" si="75"/>
        <v>0</v>
      </c>
      <c r="CG100" s="4">
        <v>0</v>
      </c>
      <c r="CH100" s="4">
        <v>0</v>
      </c>
      <c r="CI100" s="8">
        <f t="shared" si="76"/>
        <v>0</v>
      </c>
      <c r="CJ100" s="4">
        <v>0</v>
      </c>
      <c r="CK100" s="4">
        <v>0</v>
      </c>
      <c r="CL100" s="8">
        <f t="shared" si="77"/>
        <v>0</v>
      </c>
      <c r="CM100" s="4">
        <v>0</v>
      </c>
      <c r="CN100" s="4">
        <v>0</v>
      </c>
      <c r="CO100" s="8">
        <f t="shared" si="78"/>
        <v>0</v>
      </c>
      <c r="CP100" s="4">
        <v>0</v>
      </c>
      <c r="CQ100" s="4">
        <v>0</v>
      </c>
      <c r="CR100" s="8">
        <f t="shared" si="79"/>
        <v>0</v>
      </c>
      <c r="CS100" s="4">
        <v>0</v>
      </c>
      <c r="CT100" s="4">
        <v>0</v>
      </c>
      <c r="CU100" s="8">
        <f t="shared" si="80"/>
        <v>0</v>
      </c>
      <c r="CV100" s="4">
        <v>0</v>
      </c>
      <c r="CW100" s="4">
        <v>0</v>
      </c>
      <c r="CX100" s="8">
        <f t="shared" si="81"/>
        <v>0</v>
      </c>
      <c r="CY100" s="4">
        <v>0</v>
      </c>
      <c r="CZ100" s="4">
        <v>0</v>
      </c>
      <c r="DA100" s="8">
        <f t="shared" si="82"/>
        <v>0</v>
      </c>
      <c r="DB100" s="4">
        <v>0</v>
      </c>
      <c r="DC100" s="4">
        <v>0</v>
      </c>
      <c r="DD100" s="8">
        <f t="shared" si="83"/>
        <v>0</v>
      </c>
      <c r="DE100" s="4">
        <v>0</v>
      </c>
      <c r="DF100" s="4">
        <v>0</v>
      </c>
      <c r="DG100" s="8">
        <f t="shared" si="84"/>
        <v>0</v>
      </c>
      <c r="DH100" s="4">
        <v>0</v>
      </c>
      <c r="DI100" s="4">
        <v>0</v>
      </c>
      <c r="DJ100" s="8">
        <f t="shared" si="85"/>
        <v>0</v>
      </c>
      <c r="DK100" s="4">
        <v>0</v>
      </c>
      <c r="DL100" s="4">
        <v>0</v>
      </c>
      <c r="DM100" s="8">
        <f t="shared" si="86"/>
        <v>0</v>
      </c>
      <c r="DN100" s="4">
        <v>0</v>
      </c>
      <c r="DO100" s="4">
        <v>0</v>
      </c>
      <c r="DP100" s="8">
        <f t="shared" si="87"/>
        <v>0</v>
      </c>
      <c r="DQ100" s="4">
        <v>0</v>
      </c>
      <c r="DR100" s="4">
        <v>0</v>
      </c>
      <c r="DS100" s="8">
        <f t="shared" si="88"/>
        <v>0</v>
      </c>
      <c r="DT100" s="4">
        <v>0</v>
      </c>
      <c r="DU100" s="4">
        <v>0</v>
      </c>
      <c r="DV100" s="8">
        <f t="shared" si="89"/>
        <v>0</v>
      </c>
      <c r="DW100" s="4">
        <v>0</v>
      </c>
      <c r="DX100" s="4">
        <v>0</v>
      </c>
      <c r="DY100" s="8">
        <f t="shared" si="90"/>
        <v>0</v>
      </c>
      <c r="DZ100" s="4">
        <v>0</v>
      </c>
      <c r="EA100" s="4">
        <v>0</v>
      </c>
      <c r="EB100" s="8">
        <f t="shared" si="91"/>
        <v>0</v>
      </c>
      <c r="EC100" s="4">
        <v>0</v>
      </c>
      <c r="ED100" s="4">
        <v>0</v>
      </c>
      <c r="EE100" s="8">
        <f t="shared" si="92"/>
        <v>0</v>
      </c>
      <c r="EF100" s="4">
        <v>0</v>
      </c>
      <c r="EG100" s="4">
        <v>0</v>
      </c>
      <c r="EH100" s="8">
        <f t="shared" si="93"/>
        <v>0</v>
      </c>
      <c r="EI100" s="4">
        <v>0</v>
      </c>
      <c r="EJ100" s="4">
        <v>0</v>
      </c>
      <c r="EK100" s="8">
        <f t="shared" si="94"/>
        <v>0</v>
      </c>
      <c r="EL100" s="4">
        <v>0</v>
      </c>
      <c r="EM100" s="4">
        <v>0</v>
      </c>
      <c r="EN100" s="8">
        <f t="shared" si="95"/>
        <v>0</v>
      </c>
      <c r="EO100" s="4">
        <v>0</v>
      </c>
      <c r="EP100" s="4">
        <v>0</v>
      </c>
      <c r="EQ100" s="8">
        <f t="shared" si="96"/>
        <v>0</v>
      </c>
      <c r="ER100" s="4">
        <v>0</v>
      </c>
      <c r="ES100" s="4">
        <v>0</v>
      </c>
      <c r="ET100" s="8">
        <f t="shared" si="97"/>
        <v>0</v>
      </c>
      <c r="EU100" s="4">
        <v>0</v>
      </c>
      <c r="EV100" s="4">
        <v>0</v>
      </c>
      <c r="EW100" s="8">
        <f t="shared" si="98"/>
        <v>0</v>
      </c>
      <c r="EX100" s="4">
        <v>0</v>
      </c>
      <c r="EY100" s="4">
        <v>0</v>
      </c>
      <c r="EZ100" s="8">
        <f t="shared" si="99"/>
        <v>0</v>
      </c>
      <c r="FA100">
        <v>0.42121863443014679</v>
      </c>
    </row>
    <row r="101" spans="1:157" ht="16.899999999999999" customHeight="1" x14ac:dyDescent="0.2">
      <c r="A101" s="1" t="s">
        <v>1048</v>
      </c>
      <c r="B101" s="18">
        <v>17</v>
      </c>
      <c r="C101" s="93" t="s">
        <v>112</v>
      </c>
      <c r="D101" s="1">
        <v>110</v>
      </c>
      <c r="E101" s="1">
        <v>76</v>
      </c>
      <c r="F101" s="22">
        <f t="shared" si="50"/>
        <v>93</v>
      </c>
      <c r="G101" s="19">
        <f t="shared" si="51"/>
        <v>0.67929087152245304</v>
      </c>
      <c r="H101" s="77"/>
      <c r="I101" s="77"/>
      <c r="J101" s="77"/>
      <c r="K101" s="77"/>
      <c r="L101" s="77"/>
      <c r="M101" s="22">
        <v>3.840597019013523</v>
      </c>
      <c r="N101" s="12">
        <v>8</v>
      </c>
      <c r="O101" s="22">
        <f t="shared" si="52"/>
        <v>5.7</v>
      </c>
      <c r="P101" s="3">
        <v>0.7</v>
      </c>
      <c r="Q101" s="4">
        <v>0.7</v>
      </c>
      <c r="R101" s="8">
        <f t="shared" si="53"/>
        <v>0.7</v>
      </c>
      <c r="S101" s="3">
        <v>0.8</v>
      </c>
      <c r="T101" s="4">
        <v>0.8</v>
      </c>
      <c r="U101" s="8">
        <f t="shared" si="54"/>
        <v>0.8</v>
      </c>
      <c r="V101" s="4">
        <v>1.1000000000000001</v>
      </c>
      <c r="W101" s="4">
        <v>1.1000000000000001</v>
      </c>
      <c r="X101" s="8">
        <f t="shared" si="55"/>
        <v>1.1000000000000001</v>
      </c>
      <c r="Y101" s="4">
        <v>1.1000000000000001</v>
      </c>
      <c r="Z101" s="4">
        <v>1.1000000000000001</v>
      </c>
      <c r="AA101" s="8">
        <f t="shared" si="56"/>
        <v>1.1000000000000001</v>
      </c>
      <c r="AB101" s="4">
        <v>1</v>
      </c>
      <c r="AC101" s="4">
        <v>1</v>
      </c>
      <c r="AD101" s="8">
        <f t="shared" si="57"/>
        <v>1</v>
      </c>
      <c r="AE101" s="4">
        <v>0.3</v>
      </c>
      <c r="AF101" s="4">
        <v>0.3</v>
      </c>
      <c r="AG101" s="8">
        <f t="shared" si="58"/>
        <v>0.3</v>
      </c>
      <c r="AH101" s="4">
        <v>0.4</v>
      </c>
      <c r="AI101" s="4">
        <v>0.4</v>
      </c>
      <c r="AJ101" s="8">
        <f t="shared" si="59"/>
        <v>0.4</v>
      </c>
      <c r="AK101" s="4">
        <v>0.3</v>
      </c>
      <c r="AL101" s="4">
        <v>0.3</v>
      </c>
      <c r="AM101" s="8">
        <f t="shared" si="60"/>
        <v>0.3</v>
      </c>
      <c r="AN101" s="4">
        <v>0</v>
      </c>
      <c r="AO101" s="4">
        <v>0</v>
      </c>
      <c r="AP101" s="8">
        <f t="shared" si="61"/>
        <v>0</v>
      </c>
      <c r="AQ101" s="4">
        <v>0</v>
      </c>
      <c r="AR101" s="4">
        <v>0</v>
      </c>
      <c r="AS101" s="8">
        <f t="shared" si="62"/>
        <v>0</v>
      </c>
      <c r="AT101" s="4">
        <v>0</v>
      </c>
      <c r="AU101" s="4">
        <v>0</v>
      </c>
      <c r="AV101" s="8">
        <f t="shared" si="63"/>
        <v>0</v>
      </c>
      <c r="AW101" s="4">
        <v>0</v>
      </c>
      <c r="AX101" s="4">
        <v>0</v>
      </c>
      <c r="AY101" s="8">
        <f t="shared" si="64"/>
        <v>0</v>
      </c>
      <c r="AZ101" s="4">
        <v>0</v>
      </c>
      <c r="BA101" s="4">
        <v>0</v>
      </c>
      <c r="BB101" s="8">
        <f t="shared" si="65"/>
        <v>0</v>
      </c>
      <c r="BC101" s="4">
        <v>0</v>
      </c>
      <c r="BD101" s="4">
        <v>0</v>
      </c>
      <c r="BE101" s="8">
        <f t="shared" si="66"/>
        <v>0</v>
      </c>
      <c r="BF101" s="4">
        <v>0</v>
      </c>
      <c r="BG101" s="4">
        <v>0</v>
      </c>
      <c r="BH101" s="8">
        <f t="shared" si="67"/>
        <v>0</v>
      </c>
      <c r="BI101" s="4">
        <v>0</v>
      </c>
      <c r="BJ101" s="4">
        <v>0</v>
      </c>
      <c r="BK101" s="8">
        <f t="shared" si="68"/>
        <v>0</v>
      </c>
      <c r="BL101" s="4">
        <v>0</v>
      </c>
      <c r="BM101" s="4">
        <v>0</v>
      </c>
      <c r="BN101" s="8">
        <f t="shared" si="69"/>
        <v>0</v>
      </c>
      <c r="BO101" s="4">
        <v>0</v>
      </c>
      <c r="BP101" s="4">
        <v>0</v>
      </c>
      <c r="BQ101" s="8">
        <f t="shared" si="70"/>
        <v>0</v>
      </c>
      <c r="BR101" s="4">
        <v>0</v>
      </c>
      <c r="BS101" s="4">
        <v>0</v>
      </c>
      <c r="BT101" s="8">
        <f t="shared" si="71"/>
        <v>0</v>
      </c>
      <c r="BU101" s="4">
        <v>0</v>
      </c>
      <c r="BV101" s="4">
        <v>0</v>
      </c>
      <c r="BW101" s="8">
        <f t="shared" si="72"/>
        <v>0</v>
      </c>
      <c r="BX101" s="4">
        <v>0</v>
      </c>
      <c r="BY101" s="4">
        <v>0</v>
      </c>
      <c r="BZ101" s="8">
        <f t="shared" si="73"/>
        <v>0</v>
      </c>
      <c r="CA101" s="4">
        <v>0</v>
      </c>
      <c r="CB101" s="4">
        <v>0</v>
      </c>
      <c r="CC101" s="8">
        <f t="shared" si="74"/>
        <v>0</v>
      </c>
      <c r="CD101" s="4">
        <v>0</v>
      </c>
      <c r="CE101" s="4">
        <v>0</v>
      </c>
      <c r="CF101" s="8">
        <f t="shared" si="75"/>
        <v>0</v>
      </c>
      <c r="CG101" s="4">
        <v>0</v>
      </c>
      <c r="CH101" s="4">
        <v>0</v>
      </c>
      <c r="CI101" s="8">
        <f t="shared" si="76"/>
        <v>0</v>
      </c>
      <c r="CJ101" s="4">
        <v>0</v>
      </c>
      <c r="CK101" s="4">
        <v>0</v>
      </c>
      <c r="CL101" s="8">
        <f t="shared" si="77"/>
        <v>0</v>
      </c>
      <c r="CM101" s="4">
        <v>0</v>
      </c>
      <c r="CN101" s="4">
        <v>0</v>
      </c>
      <c r="CO101" s="8">
        <f t="shared" si="78"/>
        <v>0</v>
      </c>
      <c r="CP101" s="4">
        <v>0</v>
      </c>
      <c r="CQ101" s="4">
        <v>0</v>
      </c>
      <c r="CR101" s="8">
        <f t="shared" si="79"/>
        <v>0</v>
      </c>
      <c r="CS101" s="4">
        <v>0</v>
      </c>
      <c r="CT101" s="4">
        <v>0</v>
      </c>
      <c r="CU101" s="8">
        <f t="shared" si="80"/>
        <v>0</v>
      </c>
      <c r="CV101" s="4">
        <v>0</v>
      </c>
      <c r="CW101" s="4">
        <v>0</v>
      </c>
      <c r="CX101" s="8">
        <f t="shared" si="81"/>
        <v>0</v>
      </c>
      <c r="CY101" s="4">
        <v>0</v>
      </c>
      <c r="CZ101" s="4">
        <v>0</v>
      </c>
      <c r="DA101" s="8">
        <f t="shared" si="82"/>
        <v>0</v>
      </c>
      <c r="DB101" s="4">
        <v>0</v>
      </c>
      <c r="DC101" s="4">
        <v>0</v>
      </c>
      <c r="DD101" s="8">
        <f t="shared" si="83"/>
        <v>0</v>
      </c>
      <c r="DE101" s="4">
        <v>0</v>
      </c>
      <c r="DF101" s="4">
        <v>0</v>
      </c>
      <c r="DG101" s="8">
        <f t="shared" si="84"/>
        <v>0</v>
      </c>
      <c r="DH101" s="4">
        <v>0</v>
      </c>
      <c r="DI101" s="4">
        <v>0</v>
      </c>
      <c r="DJ101" s="8">
        <f t="shared" si="85"/>
        <v>0</v>
      </c>
      <c r="DK101" s="4">
        <v>0</v>
      </c>
      <c r="DL101" s="4">
        <v>0</v>
      </c>
      <c r="DM101" s="8">
        <f t="shared" si="86"/>
        <v>0</v>
      </c>
      <c r="DN101" s="4">
        <v>0</v>
      </c>
      <c r="DO101" s="4">
        <v>0</v>
      </c>
      <c r="DP101" s="8">
        <f t="shared" si="87"/>
        <v>0</v>
      </c>
      <c r="DQ101" s="4">
        <v>0</v>
      </c>
      <c r="DR101" s="4">
        <v>0</v>
      </c>
      <c r="DS101" s="8">
        <f t="shared" si="88"/>
        <v>0</v>
      </c>
      <c r="DT101" s="4">
        <v>0</v>
      </c>
      <c r="DU101" s="4">
        <v>0</v>
      </c>
      <c r="DV101" s="8">
        <f t="shared" si="89"/>
        <v>0</v>
      </c>
      <c r="DW101" s="4">
        <v>0</v>
      </c>
      <c r="DX101" s="4">
        <v>0</v>
      </c>
      <c r="DY101" s="8">
        <f t="shared" si="90"/>
        <v>0</v>
      </c>
      <c r="DZ101" s="4">
        <v>0</v>
      </c>
      <c r="EA101" s="4">
        <v>0</v>
      </c>
      <c r="EB101" s="8">
        <f t="shared" si="91"/>
        <v>0</v>
      </c>
      <c r="EC101" s="4">
        <v>0</v>
      </c>
      <c r="ED101" s="4">
        <v>0</v>
      </c>
      <c r="EE101" s="8">
        <f t="shared" si="92"/>
        <v>0</v>
      </c>
      <c r="EF101" s="4">
        <v>0</v>
      </c>
      <c r="EG101" s="4">
        <v>0</v>
      </c>
      <c r="EH101" s="8">
        <f t="shared" si="93"/>
        <v>0</v>
      </c>
      <c r="EI101" s="4">
        <v>0</v>
      </c>
      <c r="EJ101" s="4">
        <v>0</v>
      </c>
      <c r="EK101" s="8">
        <f t="shared" si="94"/>
        <v>0</v>
      </c>
      <c r="EL101" s="4">
        <v>0</v>
      </c>
      <c r="EM101" s="4">
        <v>0</v>
      </c>
      <c r="EN101" s="8">
        <f t="shared" si="95"/>
        <v>0</v>
      </c>
      <c r="EO101" s="4">
        <v>0</v>
      </c>
      <c r="EP101" s="4">
        <v>0</v>
      </c>
      <c r="EQ101" s="8">
        <f t="shared" si="96"/>
        <v>0</v>
      </c>
      <c r="ER101" s="4">
        <v>0</v>
      </c>
      <c r="ES101" s="4">
        <v>0</v>
      </c>
      <c r="ET101" s="8">
        <f t="shared" si="97"/>
        <v>0</v>
      </c>
      <c r="EU101" s="4">
        <v>0</v>
      </c>
      <c r="EV101" s="4">
        <v>0</v>
      </c>
      <c r="EW101" s="8">
        <f t="shared" si="98"/>
        <v>0</v>
      </c>
      <c r="EX101" s="4">
        <v>0</v>
      </c>
      <c r="EY101" s="4">
        <v>0</v>
      </c>
      <c r="EZ101" s="8">
        <f t="shared" si="99"/>
        <v>0</v>
      </c>
      <c r="FA101">
        <v>1.6334345490303905</v>
      </c>
    </row>
    <row r="102" spans="1:157" ht="16.899999999999999" customHeight="1" x14ac:dyDescent="0.2">
      <c r="A102" s="1" t="s">
        <v>1047</v>
      </c>
      <c r="B102" s="18">
        <v>17</v>
      </c>
      <c r="C102" s="93" t="s">
        <v>128</v>
      </c>
      <c r="D102" s="1">
        <v>169</v>
      </c>
      <c r="E102" s="1">
        <v>123</v>
      </c>
      <c r="F102" s="22">
        <f t="shared" si="50"/>
        <v>146</v>
      </c>
      <c r="G102" s="19">
        <f t="shared" si="51"/>
        <v>1.6741547250980009</v>
      </c>
      <c r="H102" s="77"/>
      <c r="I102" s="77"/>
      <c r="J102" s="77"/>
      <c r="K102" s="77"/>
      <c r="L102" s="77"/>
      <c r="M102" s="22">
        <v>13.43227208950486</v>
      </c>
      <c r="N102" s="12">
        <v>12</v>
      </c>
      <c r="O102" s="22">
        <f t="shared" si="52"/>
        <v>13.45</v>
      </c>
      <c r="P102" s="3">
        <v>0.4</v>
      </c>
      <c r="Q102" s="4">
        <v>0.4</v>
      </c>
      <c r="R102" s="8">
        <f t="shared" si="53"/>
        <v>0.4</v>
      </c>
      <c r="S102" s="3">
        <v>0.9</v>
      </c>
      <c r="T102" s="4">
        <v>0.9</v>
      </c>
      <c r="U102" s="8">
        <f t="shared" si="54"/>
        <v>0.9</v>
      </c>
      <c r="V102" s="4">
        <v>1.2</v>
      </c>
      <c r="W102" s="4">
        <v>1.2</v>
      </c>
      <c r="X102" s="8">
        <f t="shared" si="55"/>
        <v>1.2</v>
      </c>
      <c r="Y102" s="4">
        <v>1.1000000000000001</v>
      </c>
      <c r="Z102" s="4">
        <v>1.1000000000000001</v>
      </c>
      <c r="AA102" s="8">
        <f t="shared" si="56"/>
        <v>1.1000000000000001</v>
      </c>
      <c r="AB102" s="4">
        <v>0.5</v>
      </c>
      <c r="AC102" s="4">
        <v>0.5</v>
      </c>
      <c r="AD102" s="8">
        <f t="shared" si="57"/>
        <v>0.5</v>
      </c>
      <c r="AE102" s="4">
        <v>1.3</v>
      </c>
      <c r="AF102" s="4">
        <v>1.3</v>
      </c>
      <c r="AG102" s="8">
        <f t="shared" si="58"/>
        <v>1.3</v>
      </c>
      <c r="AH102" s="4">
        <v>1.6</v>
      </c>
      <c r="AI102" s="4">
        <v>1.6</v>
      </c>
      <c r="AJ102" s="8">
        <f t="shared" si="59"/>
        <v>1.6</v>
      </c>
      <c r="AK102" s="4">
        <v>1.3</v>
      </c>
      <c r="AL102" s="4">
        <v>1.2</v>
      </c>
      <c r="AM102" s="8">
        <f t="shared" si="60"/>
        <v>1.25</v>
      </c>
      <c r="AN102" s="4">
        <v>1.9</v>
      </c>
      <c r="AO102" s="4">
        <v>1.7</v>
      </c>
      <c r="AP102" s="8">
        <f t="shared" si="61"/>
        <v>1.7999999999999998</v>
      </c>
      <c r="AQ102" s="4">
        <v>1.5</v>
      </c>
      <c r="AR102" s="4">
        <v>1.5</v>
      </c>
      <c r="AS102" s="8">
        <f t="shared" si="62"/>
        <v>1.5</v>
      </c>
      <c r="AT102" s="4">
        <v>1.3</v>
      </c>
      <c r="AU102" s="4">
        <v>1.1000000000000001</v>
      </c>
      <c r="AV102" s="8">
        <f t="shared" si="63"/>
        <v>1.2000000000000002</v>
      </c>
      <c r="AW102" s="4">
        <v>0.7</v>
      </c>
      <c r="AX102" s="4">
        <v>0.7</v>
      </c>
      <c r="AY102" s="8">
        <f t="shared" si="64"/>
        <v>0.7</v>
      </c>
      <c r="AZ102" s="4">
        <v>0</v>
      </c>
      <c r="BA102" s="4">
        <v>0</v>
      </c>
      <c r="BB102" s="8">
        <f t="shared" si="65"/>
        <v>0</v>
      </c>
      <c r="BC102" s="4">
        <v>0</v>
      </c>
      <c r="BD102" s="4">
        <v>0</v>
      </c>
      <c r="BE102" s="8">
        <f t="shared" si="66"/>
        <v>0</v>
      </c>
      <c r="BF102" s="4">
        <v>0</v>
      </c>
      <c r="BG102" s="4">
        <v>0</v>
      </c>
      <c r="BH102" s="8">
        <f t="shared" si="67"/>
        <v>0</v>
      </c>
      <c r="BI102" s="4">
        <v>0</v>
      </c>
      <c r="BJ102" s="4">
        <v>0</v>
      </c>
      <c r="BK102" s="8">
        <f t="shared" si="68"/>
        <v>0</v>
      </c>
      <c r="BL102" s="4">
        <v>0</v>
      </c>
      <c r="BM102" s="4">
        <v>0</v>
      </c>
      <c r="BN102" s="8">
        <f t="shared" si="69"/>
        <v>0</v>
      </c>
      <c r="BO102" s="4">
        <v>0</v>
      </c>
      <c r="BP102" s="4">
        <v>0</v>
      </c>
      <c r="BQ102" s="8">
        <f t="shared" si="70"/>
        <v>0</v>
      </c>
      <c r="BR102" s="4">
        <v>0</v>
      </c>
      <c r="BS102" s="4">
        <v>0</v>
      </c>
      <c r="BT102" s="8">
        <f t="shared" si="71"/>
        <v>0</v>
      </c>
      <c r="BU102" s="4">
        <v>0</v>
      </c>
      <c r="BV102" s="4">
        <v>0</v>
      </c>
      <c r="BW102" s="8">
        <f t="shared" si="72"/>
        <v>0</v>
      </c>
      <c r="BX102" s="4">
        <v>0</v>
      </c>
      <c r="BY102" s="4">
        <v>0</v>
      </c>
      <c r="BZ102" s="8">
        <f t="shared" si="73"/>
        <v>0</v>
      </c>
      <c r="CA102" s="4">
        <v>0</v>
      </c>
      <c r="CB102" s="4">
        <v>0</v>
      </c>
      <c r="CC102" s="8">
        <f t="shared" si="74"/>
        <v>0</v>
      </c>
      <c r="CD102" s="4">
        <v>0</v>
      </c>
      <c r="CE102" s="4">
        <v>0</v>
      </c>
      <c r="CF102" s="8">
        <f t="shared" si="75"/>
        <v>0</v>
      </c>
      <c r="CG102" s="4">
        <v>0</v>
      </c>
      <c r="CH102" s="4">
        <v>0</v>
      </c>
      <c r="CI102" s="8">
        <f t="shared" si="76"/>
        <v>0</v>
      </c>
      <c r="CJ102" s="4">
        <v>0</v>
      </c>
      <c r="CK102" s="4">
        <v>0</v>
      </c>
      <c r="CL102" s="8">
        <f t="shared" si="77"/>
        <v>0</v>
      </c>
      <c r="CM102" s="4">
        <v>0</v>
      </c>
      <c r="CN102" s="4">
        <v>0</v>
      </c>
      <c r="CO102" s="8">
        <f t="shared" si="78"/>
        <v>0</v>
      </c>
      <c r="CP102" s="4">
        <v>0</v>
      </c>
      <c r="CQ102" s="4">
        <v>0</v>
      </c>
      <c r="CR102" s="8">
        <f t="shared" si="79"/>
        <v>0</v>
      </c>
      <c r="CS102" s="4">
        <v>0</v>
      </c>
      <c r="CT102" s="4">
        <v>0</v>
      </c>
      <c r="CU102" s="8">
        <f t="shared" si="80"/>
        <v>0</v>
      </c>
      <c r="CV102" s="4">
        <v>0</v>
      </c>
      <c r="CW102" s="4">
        <v>0</v>
      </c>
      <c r="CX102" s="8">
        <f t="shared" si="81"/>
        <v>0</v>
      </c>
      <c r="CY102" s="4">
        <v>0</v>
      </c>
      <c r="CZ102" s="4">
        <v>0</v>
      </c>
      <c r="DA102" s="8">
        <f t="shared" si="82"/>
        <v>0</v>
      </c>
      <c r="DB102" s="4">
        <v>0</v>
      </c>
      <c r="DC102" s="4">
        <v>0</v>
      </c>
      <c r="DD102" s="8">
        <f t="shared" si="83"/>
        <v>0</v>
      </c>
      <c r="DE102" s="4">
        <v>0</v>
      </c>
      <c r="DF102" s="4">
        <v>0</v>
      </c>
      <c r="DG102" s="8">
        <f t="shared" si="84"/>
        <v>0</v>
      </c>
      <c r="DH102" s="4">
        <v>0</v>
      </c>
      <c r="DI102" s="4">
        <v>0</v>
      </c>
      <c r="DJ102" s="8">
        <f t="shared" si="85"/>
        <v>0</v>
      </c>
      <c r="DK102" s="4">
        <v>0</v>
      </c>
      <c r="DL102" s="4">
        <v>0</v>
      </c>
      <c r="DM102" s="8">
        <f t="shared" si="86"/>
        <v>0</v>
      </c>
      <c r="DN102" s="4">
        <v>0</v>
      </c>
      <c r="DO102" s="4">
        <v>0</v>
      </c>
      <c r="DP102" s="8">
        <f t="shared" si="87"/>
        <v>0</v>
      </c>
      <c r="DQ102" s="4">
        <v>0</v>
      </c>
      <c r="DR102" s="4">
        <v>0</v>
      </c>
      <c r="DS102" s="8">
        <f t="shared" si="88"/>
        <v>0</v>
      </c>
      <c r="DT102" s="4">
        <v>0</v>
      </c>
      <c r="DU102" s="4">
        <v>0</v>
      </c>
      <c r="DV102" s="8">
        <f t="shared" si="89"/>
        <v>0</v>
      </c>
      <c r="DW102" s="4">
        <v>0</v>
      </c>
      <c r="DX102" s="4">
        <v>0</v>
      </c>
      <c r="DY102" s="8">
        <f t="shared" si="90"/>
        <v>0</v>
      </c>
      <c r="DZ102" s="4">
        <v>0</v>
      </c>
      <c r="EA102" s="4">
        <v>0</v>
      </c>
      <c r="EB102" s="8">
        <f t="shared" si="91"/>
        <v>0</v>
      </c>
      <c r="EC102" s="4">
        <v>0</v>
      </c>
      <c r="ED102" s="4">
        <v>0</v>
      </c>
      <c r="EE102" s="8">
        <f t="shared" si="92"/>
        <v>0</v>
      </c>
      <c r="EF102" s="4">
        <v>0</v>
      </c>
      <c r="EG102" s="4">
        <v>0</v>
      </c>
      <c r="EH102" s="8">
        <f t="shared" si="93"/>
        <v>0</v>
      </c>
      <c r="EI102" s="4">
        <v>0</v>
      </c>
      <c r="EJ102" s="4">
        <v>0</v>
      </c>
      <c r="EK102" s="8">
        <f t="shared" si="94"/>
        <v>0</v>
      </c>
      <c r="EL102" s="4">
        <v>0</v>
      </c>
      <c r="EM102" s="4">
        <v>0</v>
      </c>
      <c r="EN102" s="8">
        <f t="shared" si="95"/>
        <v>0</v>
      </c>
      <c r="EO102" s="4">
        <v>0</v>
      </c>
      <c r="EP102" s="4">
        <v>0</v>
      </c>
      <c r="EQ102" s="8">
        <f t="shared" si="96"/>
        <v>0</v>
      </c>
      <c r="ER102" s="4">
        <v>0</v>
      </c>
      <c r="ES102" s="4">
        <v>0</v>
      </c>
      <c r="ET102" s="8">
        <f t="shared" si="97"/>
        <v>0</v>
      </c>
      <c r="EU102" s="4">
        <v>0</v>
      </c>
      <c r="EV102" s="4">
        <v>0</v>
      </c>
      <c r="EW102" s="8">
        <f t="shared" si="98"/>
        <v>0</v>
      </c>
      <c r="EX102" s="4">
        <v>0</v>
      </c>
      <c r="EY102" s="4">
        <v>0</v>
      </c>
      <c r="EZ102" s="8">
        <f t="shared" si="99"/>
        <v>0</v>
      </c>
      <c r="FA102">
        <v>28.818072168734421</v>
      </c>
    </row>
    <row r="103" spans="1:157" ht="16.899999999999999" customHeight="1" x14ac:dyDescent="0.2">
      <c r="A103" s="2" t="s">
        <v>1051</v>
      </c>
      <c r="B103" s="18">
        <v>17</v>
      </c>
      <c r="C103" s="93" t="s">
        <v>1144</v>
      </c>
      <c r="D103" s="1">
        <v>675</v>
      </c>
      <c r="E103" s="1">
        <v>550</v>
      </c>
      <c r="F103" s="22">
        <f t="shared" si="50"/>
        <v>612.5</v>
      </c>
      <c r="G103" s="19">
        <f t="shared" si="51"/>
        <v>29.464702973707393</v>
      </c>
      <c r="H103" s="77"/>
      <c r="I103" s="77"/>
      <c r="J103" s="77"/>
      <c r="K103" s="77"/>
      <c r="L103" s="77"/>
      <c r="M103" s="22">
        <v>315.84298456586635</v>
      </c>
      <c r="N103" s="12">
        <v>1</v>
      </c>
      <c r="O103" s="22">
        <f t="shared" si="52"/>
        <v>20.053522829578814</v>
      </c>
      <c r="P103" s="3">
        <v>0</v>
      </c>
      <c r="Q103" s="4">
        <v>0</v>
      </c>
      <c r="R103" s="8">
        <v>20.053522829578814</v>
      </c>
      <c r="S103" s="3">
        <v>0</v>
      </c>
      <c r="T103" s="4">
        <v>0</v>
      </c>
      <c r="U103" s="8">
        <f t="shared" si="54"/>
        <v>0</v>
      </c>
      <c r="V103" s="4">
        <v>0</v>
      </c>
      <c r="W103" s="4">
        <v>0</v>
      </c>
      <c r="X103" s="8">
        <f t="shared" si="55"/>
        <v>0</v>
      </c>
      <c r="Y103" s="4">
        <v>0</v>
      </c>
      <c r="Z103" s="4">
        <v>0</v>
      </c>
      <c r="AA103" s="8">
        <f t="shared" si="56"/>
        <v>0</v>
      </c>
      <c r="AB103" s="4">
        <v>0</v>
      </c>
      <c r="AC103" s="4">
        <v>0</v>
      </c>
      <c r="AD103" s="8">
        <f t="shared" si="57"/>
        <v>0</v>
      </c>
      <c r="AE103" s="4">
        <v>0</v>
      </c>
      <c r="AF103" s="4">
        <v>0</v>
      </c>
      <c r="AG103" s="8">
        <f t="shared" si="58"/>
        <v>0</v>
      </c>
      <c r="AH103" s="4">
        <v>0</v>
      </c>
      <c r="AI103" s="4">
        <v>0</v>
      </c>
      <c r="AJ103" s="8">
        <f t="shared" si="59"/>
        <v>0</v>
      </c>
      <c r="AK103" s="4">
        <v>0</v>
      </c>
      <c r="AL103" s="4">
        <v>0</v>
      </c>
      <c r="AM103" s="8">
        <f t="shared" si="60"/>
        <v>0</v>
      </c>
      <c r="AN103" s="4">
        <v>0</v>
      </c>
      <c r="AO103" s="4">
        <v>0</v>
      </c>
      <c r="AP103" s="8">
        <f t="shared" si="61"/>
        <v>0</v>
      </c>
      <c r="AQ103" s="4">
        <v>0</v>
      </c>
      <c r="AR103" s="4">
        <v>0</v>
      </c>
      <c r="AS103" s="8">
        <f t="shared" si="62"/>
        <v>0</v>
      </c>
      <c r="AT103" s="4">
        <v>0</v>
      </c>
      <c r="AU103" s="4">
        <v>0</v>
      </c>
      <c r="AV103" s="8">
        <f t="shared" si="63"/>
        <v>0</v>
      </c>
      <c r="AW103" s="4">
        <v>0</v>
      </c>
      <c r="AX103" s="4">
        <v>0</v>
      </c>
      <c r="AY103" s="8">
        <f t="shared" si="64"/>
        <v>0</v>
      </c>
      <c r="AZ103" s="4">
        <v>0</v>
      </c>
      <c r="BA103" s="4">
        <v>0</v>
      </c>
      <c r="BB103" s="8">
        <f t="shared" si="65"/>
        <v>0</v>
      </c>
      <c r="BC103" s="4">
        <v>0</v>
      </c>
      <c r="BD103" s="4">
        <v>0</v>
      </c>
      <c r="BE103" s="8">
        <f t="shared" si="66"/>
        <v>0</v>
      </c>
      <c r="BF103" s="4">
        <v>0</v>
      </c>
      <c r="BG103" s="4">
        <v>0</v>
      </c>
      <c r="BH103" s="8">
        <f t="shared" si="67"/>
        <v>0</v>
      </c>
      <c r="BI103" s="4">
        <v>0</v>
      </c>
      <c r="BJ103" s="4">
        <v>0</v>
      </c>
      <c r="BK103" s="8">
        <f t="shared" si="68"/>
        <v>0</v>
      </c>
      <c r="BL103" s="4">
        <v>0</v>
      </c>
      <c r="BM103" s="4">
        <v>0</v>
      </c>
      <c r="BN103" s="8">
        <f t="shared" si="69"/>
        <v>0</v>
      </c>
      <c r="BO103" s="4">
        <v>0</v>
      </c>
      <c r="BP103" s="4">
        <v>0</v>
      </c>
      <c r="BQ103" s="8">
        <f t="shared" si="70"/>
        <v>0</v>
      </c>
      <c r="BR103" s="4">
        <v>0</v>
      </c>
      <c r="BS103" s="4">
        <v>0</v>
      </c>
      <c r="BT103" s="8">
        <f t="shared" si="71"/>
        <v>0</v>
      </c>
      <c r="BU103" s="4">
        <v>0</v>
      </c>
      <c r="BV103" s="4">
        <v>0</v>
      </c>
      <c r="BW103" s="8">
        <f t="shared" si="72"/>
        <v>0</v>
      </c>
      <c r="BX103" s="4">
        <v>0</v>
      </c>
      <c r="BY103" s="4">
        <v>0</v>
      </c>
      <c r="BZ103" s="8">
        <f t="shared" si="73"/>
        <v>0</v>
      </c>
      <c r="CA103" s="4">
        <v>0</v>
      </c>
      <c r="CB103" s="4">
        <v>0</v>
      </c>
      <c r="CC103" s="8">
        <f t="shared" si="74"/>
        <v>0</v>
      </c>
      <c r="CD103" s="4">
        <v>0</v>
      </c>
      <c r="CE103" s="4">
        <v>0</v>
      </c>
      <c r="CF103" s="8">
        <f t="shared" si="75"/>
        <v>0</v>
      </c>
      <c r="CG103" s="4">
        <v>0</v>
      </c>
      <c r="CH103" s="4">
        <v>0</v>
      </c>
      <c r="CI103" s="8">
        <f t="shared" si="76"/>
        <v>0</v>
      </c>
      <c r="CJ103" s="4">
        <v>0</v>
      </c>
      <c r="CK103" s="4">
        <v>0</v>
      </c>
      <c r="CL103" s="8">
        <f t="shared" si="77"/>
        <v>0</v>
      </c>
      <c r="CM103" s="4">
        <v>0</v>
      </c>
      <c r="CN103" s="4">
        <v>0</v>
      </c>
      <c r="CO103" s="8">
        <f t="shared" si="78"/>
        <v>0</v>
      </c>
      <c r="CP103" s="4">
        <v>0</v>
      </c>
      <c r="CQ103" s="4">
        <v>0</v>
      </c>
      <c r="CR103" s="8">
        <f t="shared" si="79"/>
        <v>0</v>
      </c>
      <c r="CS103" s="4">
        <v>0</v>
      </c>
      <c r="CT103" s="4">
        <v>0</v>
      </c>
      <c r="CU103" s="8">
        <f t="shared" si="80"/>
        <v>0</v>
      </c>
      <c r="CV103" s="4">
        <v>0</v>
      </c>
      <c r="CW103" s="4">
        <v>0</v>
      </c>
      <c r="CX103" s="8">
        <f t="shared" si="81"/>
        <v>0</v>
      </c>
      <c r="CY103" s="4">
        <v>0</v>
      </c>
      <c r="CZ103" s="4">
        <v>0</v>
      </c>
      <c r="DA103" s="8">
        <f t="shared" si="82"/>
        <v>0</v>
      </c>
      <c r="DB103" s="4">
        <v>0</v>
      </c>
      <c r="DC103" s="4">
        <v>0</v>
      </c>
      <c r="DD103" s="8">
        <f t="shared" si="83"/>
        <v>0</v>
      </c>
      <c r="DE103" s="4">
        <v>0</v>
      </c>
      <c r="DF103" s="4">
        <v>0</v>
      </c>
      <c r="DG103" s="8">
        <f t="shared" si="84"/>
        <v>0</v>
      </c>
      <c r="DH103" s="4">
        <v>0</v>
      </c>
      <c r="DI103" s="4">
        <v>0</v>
      </c>
      <c r="DJ103" s="8">
        <f t="shared" si="85"/>
        <v>0</v>
      </c>
      <c r="DK103" s="4">
        <v>0</v>
      </c>
      <c r="DL103" s="4">
        <v>0</v>
      </c>
      <c r="DM103" s="8">
        <f t="shared" si="86"/>
        <v>0</v>
      </c>
      <c r="DN103" s="4">
        <v>0</v>
      </c>
      <c r="DO103" s="4">
        <v>0</v>
      </c>
      <c r="DP103" s="8">
        <f t="shared" si="87"/>
        <v>0</v>
      </c>
      <c r="DQ103" s="4">
        <v>0</v>
      </c>
      <c r="DR103" s="4">
        <v>0</v>
      </c>
      <c r="DS103" s="8">
        <f t="shared" si="88"/>
        <v>0</v>
      </c>
      <c r="DT103" s="4">
        <v>0</v>
      </c>
      <c r="DU103" s="4">
        <v>0</v>
      </c>
      <c r="DV103" s="8">
        <f t="shared" si="89"/>
        <v>0</v>
      </c>
      <c r="DW103" s="4">
        <v>0</v>
      </c>
      <c r="DX103" s="4">
        <v>0</v>
      </c>
      <c r="DY103" s="8">
        <f t="shared" si="90"/>
        <v>0</v>
      </c>
      <c r="DZ103" s="4">
        <v>0</v>
      </c>
      <c r="EA103" s="4">
        <v>0</v>
      </c>
      <c r="EB103" s="8">
        <f t="shared" si="91"/>
        <v>0</v>
      </c>
      <c r="EC103" s="4">
        <v>0</v>
      </c>
      <c r="ED103" s="4">
        <v>0</v>
      </c>
      <c r="EE103" s="8">
        <f t="shared" si="92"/>
        <v>0</v>
      </c>
      <c r="EF103" s="4">
        <v>0</v>
      </c>
      <c r="EG103" s="4">
        <v>0</v>
      </c>
      <c r="EH103" s="8">
        <f t="shared" si="93"/>
        <v>0</v>
      </c>
      <c r="EI103" s="4">
        <v>0</v>
      </c>
      <c r="EJ103" s="4">
        <v>0</v>
      </c>
      <c r="EK103" s="8">
        <f t="shared" si="94"/>
        <v>0</v>
      </c>
      <c r="EL103" s="4">
        <v>0</v>
      </c>
      <c r="EM103" s="4">
        <v>0</v>
      </c>
      <c r="EN103" s="8">
        <f t="shared" si="95"/>
        <v>0</v>
      </c>
      <c r="EO103" s="4">
        <v>0</v>
      </c>
      <c r="EP103" s="4">
        <v>0</v>
      </c>
      <c r="EQ103" s="8">
        <f t="shared" si="96"/>
        <v>0</v>
      </c>
      <c r="ER103" s="4">
        <v>0</v>
      </c>
      <c r="ES103" s="4">
        <v>0</v>
      </c>
      <c r="ET103" s="8">
        <f t="shared" si="97"/>
        <v>0</v>
      </c>
      <c r="EU103" s="4">
        <v>0</v>
      </c>
      <c r="EV103" s="4">
        <v>0</v>
      </c>
      <c r="EW103" s="8">
        <f t="shared" si="98"/>
        <v>0</v>
      </c>
      <c r="EX103" s="4">
        <v>0</v>
      </c>
      <c r="EY103" s="4">
        <v>0</v>
      </c>
      <c r="EZ103" s="8">
        <f t="shared" si="99"/>
        <v>0</v>
      </c>
      <c r="FA103">
        <v>215.71549913754825</v>
      </c>
    </row>
    <row r="104" spans="1:157" ht="16.899999999999999" customHeight="1" x14ac:dyDescent="0.2">
      <c r="A104" s="1" t="s">
        <v>1046</v>
      </c>
      <c r="B104" s="18">
        <v>18</v>
      </c>
      <c r="C104" s="93" t="s">
        <v>1145</v>
      </c>
      <c r="D104" s="1">
        <v>270</v>
      </c>
      <c r="E104" s="1">
        <v>235</v>
      </c>
      <c r="F104" s="22">
        <f t="shared" si="50"/>
        <v>252.5</v>
      </c>
      <c r="G104" s="19">
        <f t="shared" si="51"/>
        <v>5.0074041655108568</v>
      </c>
      <c r="H104" s="77"/>
      <c r="I104" s="77"/>
      <c r="J104" s="77"/>
      <c r="K104" s="77"/>
      <c r="L104" s="77"/>
      <c r="M104" s="22">
        <v>23.430390709554374</v>
      </c>
      <c r="N104" s="12">
        <v>3</v>
      </c>
      <c r="O104" s="22">
        <f t="shared" si="52"/>
        <v>9.4499999999999993</v>
      </c>
      <c r="P104" s="3">
        <v>3.4</v>
      </c>
      <c r="Q104" s="4">
        <v>3</v>
      </c>
      <c r="R104" s="8">
        <f t="shared" si="53"/>
        <v>3.2</v>
      </c>
      <c r="S104" s="3">
        <v>2.9</v>
      </c>
      <c r="T104" s="4">
        <v>3</v>
      </c>
      <c r="U104" s="8">
        <f t="shared" si="54"/>
        <v>2.95</v>
      </c>
      <c r="V104" s="4">
        <v>3.1</v>
      </c>
      <c r="W104" s="4">
        <v>3.5</v>
      </c>
      <c r="X104" s="8">
        <f t="shared" si="55"/>
        <v>3.3</v>
      </c>
      <c r="Y104" s="4">
        <v>0</v>
      </c>
      <c r="Z104" s="4">
        <v>0</v>
      </c>
      <c r="AA104" s="8">
        <f t="shared" si="56"/>
        <v>0</v>
      </c>
      <c r="AB104" s="4">
        <v>0</v>
      </c>
      <c r="AC104" s="4">
        <v>0</v>
      </c>
      <c r="AD104" s="8">
        <f t="shared" si="57"/>
        <v>0</v>
      </c>
      <c r="AE104" s="4">
        <v>0</v>
      </c>
      <c r="AF104" s="4">
        <v>0</v>
      </c>
      <c r="AG104" s="8">
        <f t="shared" si="58"/>
        <v>0</v>
      </c>
      <c r="AH104" s="4">
        <v>0</v>
      </c>
      <c r="AI104" s="4">
        <v>0</v>
      </c>
      <c r="AJ104" s="8">
        <f t="shared" si="59"/>
        <v>0</v>
      </c>
      <c r="AK104" s="4">
        <v>0</v>
      </c>
      <c r="AL104" s="4">
        <v>0</v>
      </c>
      <c r="AM104" s="8">
        <f t="shared" si="60"/>
        <v>0</v>
      </c>
      <c r="AN104" s="4">
        <v>0</v>
      </c>
      <c r="AO104" s="4">
        <v>0</v>
      </c>
      <c r="AP104" s="8">
        <f t="shared" si="61"/>
        <v>0</v>
      </c>
      <c r="AQ104" s="4">
        <v>0</v>
      </c>
      <c r="AR104" s="4">
        <v>0</v>
      </c>
      <c r="AS104" s="8">
        <f t="shared" si="62"/>
        <v>0</v>
      </c>
      <c r="AT104" s="4">
        <v>0</v>
      </c>
      <c r="AU104" s="4">
        <v>0</v>
      </c>
      <c r="AV104" s="8">
        <f t="shared" si="63"/>
        <v>0</v>
      </c>
      <c r="AW104" s="4">
        <v>0</v>
      </c>
      <c r="AX104" s="4">
        <v>0</v>
      </c>
      <c r="AY104" s="8">
        <f t="shared" si="64"/>
        <v>0</v>
      </c>
      <c r="AZ104" s="4">
        <v>0</v>
      </c>
      <c r="BA104" s="4">
        <v>0</v>
      </c>
      <c r="BB104" s="8">
        <f t="shared" si="65"/>
        <v>0</v>
      </c>
      <c r="BC104" s="4">
        <v>0</v>
      </c>
      <c r="BD104" s="4">
        <v>0</v>
      </c>
      <c r="BE104" s="8">
        <f t="shared" si="66"/>
        <v>0</v>
      </c>
      <c r="BF104" s="4">
        <v>0</v>
      </c>
      <c r="BG104" s="4">
        <v>0</v>
      </c>
      <c r="BH104" s="8">
        <f t="shared" si="67"/>
        <v>0</v>
      </c>
      <c r="BI104" s="4">
        <v>0</v>
      </c>
      <c r="BJ104" s="4">
        <v>0</v>
      </c>
      <c r="BK104" s="8">
        <f t="shared" si="68"/>
        <v>0</v>
      </c>
      <c r="BL104" s="4">
        <v>0</v>
      </c>
      <c r="BM104" s="4">
        <v>0</v>
      </c>
      <c r="BN104" s="8">
        <f t="shared" si="69"/>
        <v>0</v>
      </c>
      <c r="BO104" s="4">
        <v>0</v>
      </c>
      <c r="BP104" s="4">
        <v>0</v>
      </c>
      <c r="BQ104" s="8">
        <f t="shared" si="70"/>
        <v>0</v>
      </c>
      <c r="BR104" s="4">
        <v>0</v>
      </c>
      <c r="BS104" s="4">
        <v>0</v>
      </c>
      <c r="BT104" s="8">
        <f t="shared" si="71"/>
        <v>0</v>
      </c>
      <c r="BU104" s="4">
        <v>0</v>
      </c>
      <c r="BV104" s="4">
        <v>0</v>
      </c>
      <c r="BW104" s="8">
        <f t="shared" si="72"/>
        <v>0</v>
      </c>
      <c r="BX104" s="4">
        <v>0</v>
      </c>
      <c r="BY104" s="4">
        <v>0</v>
      </c>
      <c r="BZ104" s="8">
        <f t="shared" si="73"/>
        <v>0</v>
      </c>
      <c r="CA104" s="4">
        <v>0</v>
      </c>
      <c r="CB104" s="4">
        <v>0</v>
      </c>
      <c r="CC104" s="8">
        <f t="shared" si="74"/>
        <v>0</v>
      </c>
      <c r="CD104" s="4">
        <v>0</v>
      </c>
      <c r="CE104" s="4">
        <v>0</v>
      </c>
      <c r="CF104" s="8">
        <f t="shared" si="75"/>
        <v>0</v>
      </c>
      <c r="CG104" s="4">
        <v>0</v>
      </c>
      <c r="CH104" s="4">
        <v>0</v>
      </c>
      <c r="CI104" s="8">
        <f t="shared" si="76"/>
        <v>0</v>
      </c>
      <c r="CJ104" s="4">
        <v>0</v>
      </c>
      <c r="CK104" s="4">
        <v>0</v>
      </c>
      <c r="CL104" s="8">
        <f t="shared" si="77"/>
        <v>0</v>
      </c>
      <c r="CM104" s="4">
        <v>0</v>
      </c>
      <c r="CN104" s="4">
        <v>0</v>
      </c>
      <c r="CO104" s="8">
        <f t="shared" si="78"/>
        <v>0</v>
      </c>
      <c r="CP104" s="4">
        <v>0</v>
      </c>
      <c r="CQ104" s="4">
        <v>0</v>
      </c>
      <c r="CR104" s="8">
        <f t="shared" si="79"/>
        <v>0</v>
      </c>
      <c r="CS104" s="4">
        <v>0</v>
      </c>
      <c r="CT104" s="4">
        <v>0</v>
      </c>
      <c r="CU104" s="8">
        <f t="shared" si="80"/>
        <v>0</v>
      </c>
      <c r="CV104" s="4">
        <v>0</v>
      </c>
      <c r="CW104" s="4">
        <v>0</v>
      </c>
      <c r="CX104" s="8">
        <f t="shared" si="81"/>
        <v>0</v>
      </c>
      <c r="CY104" s="4">
        <v>0</v>
      </c>
      <c r="CZ104" s="4">
        <v>0</v>
      </c>
      <c r="DA104" s="8">
        <f t="shared" si="82"/>
        <v>0</v>
      </c>
      <c r="DB104" s="4">
        <v>0</v>
      </c>
      <c r="DC104" s="4">
        <v>0</v>
      </c>
      <c r="DD104" s="8">
        <f t="shared" si="83"/>
        <v>0</v>
      </c>
      <c r="DE104" s="4">
        <v>0</v>
      </c>
      <c r="DF104" s="4">
        <v>0</v>
      </c>
      <c r="DG104" s="8">
        <f t="shared" si="84"/>
        <v>0</v>
      </c>
      <c r="DH104" s="4">
        <v>0</v>
      </c>
      <c r="DI104" s="4">
        <v>0</v>
      </c>
      <c r="DJ104" s="8">
        <f t="shared" si="85"/>
        <v>0</v>
      </c>
      <c r="DK104" s="4">
        <v>0</v>
      </c>
      <c r="DL104" s="4">
        <v>0</v>
      </c>
      <c r="DM104" s="8">
        <f t="shared" si="86"/>
        <v>0</v>
      </c>
      <c r="DN104" s="4">
        <v>0</v>
      </c>
      <c r="DO104" s="4">
        <v>0</v>
      </c>
      <c r="DP104" s="8">
        <f t="shared" si="87"/>
        <v>0</v>
      </c>
      <c r="DQ104" s="4">
        <v>0</v>
      </c>
      <c r="DR104" s="4">
        <v>0</v>
      </c>
      <c r="DS104" s="8">
        <f t="shared" si="88"/>
        <v>0</v>
      </c>
      <c r="DT104" s="4">
        <v>0</v>
      </c>
      <c r="DU104" s="4">
        <v>0</v>
      </c>
      <c r="DV104" s="8">
        <f t="shared" si="89"/>
        <v>0</v>
      </c>
      <c r="DW104" s="4">
        <v>0</v>
      </c>
      <c r="DX104" s="4">
        <v>0</v>
      </c>
      <c r="DY104" s="8">
        <f t="shared" si="90"/>
        <v>0</v>
      </c>
      <c r="DZ104" s="4">
        <v>0</v>
      </c>
      <c r="EA104" s="4">
        <v>0</v>
      </c>
      <c r="EB104" s="8">
        <f t="shared" si="91"/>
        <v>0</v>
      </c>
      <c r="EC104" s="4">
        <v>0</v>
      </c>
      <c r="ED104" s="4">
        <v>0</v>
      </c>
      <c r="EE104" s="8">
        <f t="shared" si="92"/>
        <v>0</v>
      </c>
      <c r="EF104" s="4">
        <v>0</v>
      </c>
      <c r="EG104" s="4">
        <v>0</v>
      </c>
      <c r="EH104" s="8">
        <f t="shared" si="93"/>
        <v>0</v>
      </c>
      <c r="EI104" s="4">
        <v>0</v>
      </c>
      <c r="EJ104" s="4">
        <v>0</v>
      </c>
      <c r="EK104" s="8">
        <f t="shared" si="94"/>
        <v>0</v>
      </c>
      <c r="EL104" s="4">
        <v>0</v>
      </c>
      <c r="EM104" s="4">
        <v>0</v>
      </c>
      <c r="EN104" s="8">
        <f t="shared" si="95"/>
        <v>0</v>
      </c>
      <c r="EO104" s="4">
        <v>0</v>
      </c>
      <c r="EP104" s="4">
        <v>0</v>
      </c>
      <c r="EQ104" s="8">
        <f t="shared" si="96"/>
        <v>0</v>
      </c>
      <c r="ER104" s="4">
        <v>0</v>
      </c>
      <c r="ES104" s="4">
        <v>0</v>
      </c>
      <c r="ET104" s="8">
        <f t="shared" si="97"/>
        <v>0</v>
      </c>
      <c r="EU104" s="4">
        <v>0</v>
      </c>
      <c r="EV104" s="4">
        <v>0</v>
      </c>
      <c r="EW104" s="8">
        <f t="shared" si="98"/>
        <v>0</v>
      </c>
      <c r="EX104" s="4">
        <v>0</v>
      </c>
      <c r="EY104" s="4">
        <v>0</v>
      </c>
      <c r="EZ104" s="8">
        <f t="shared" si="99"/>
        <v>0</v>
      </c>
      <c r="FA104">
        <v>18.950829589391027</v>
      </c>
    </row>
    <row r="105" spans="1:157" ht="16.899999999999999" customHeight="1" x14ac:dyDescent="0.2">
      <c r="A105" s="1" t="s">
        <v>1050</v>
      </c>
      <c r="B105" s="18">
        <v>18</v>
      </c>
      <c r="C105" s="93" t="s">
        <v>1146</v>
      </c>
      <c r="D105" s="1">
        <v>513</v>
      </c>
      <c r="E105" s="1">
        <v>514</v>
      </c>
      <c r="F105" s="22">
        <f t="shared" si="50"/>
        <v>513.5</v>
      </c>
      <c r="G105" s="19">
        <f t="shared" si="51"/>
        <v>20.709555487050682</v>
      </c>
      <c r="H105" s="77"/>
      <c r="I105" s="77"/>
      <c r="J105" s="77"/>
      <c r="K105" s="77"/>
      <c r="L105" s="77"/>
      <c r="M105" s="22">
        <v>208.67636502388501</v>
      </c>
      <c r="N105" s="12">
        <v>4</v>
      </c>
      <c r="O105" s="22">
        <f t="shared" si="52"/>
        <v>32</v>
      </c>
      <c r="P105" s="3">
        <v>7.1</v>
      </c>
      <c r="Q105" s="4">
        <v>7.2</v>
      </c>
      <c r="R105" s="8">
        <f t="shared" si="53"/>
        <v>7.15</v>
      </c>
      <c r="S105" s="3">
        <v>6.4</v>
      </c>
      <c r="T105" s="4">
        <v>5.6</v>
      </c>
      <c r="U105" s="8">
        <f t="shared" si="54"/>
        <v>6</v>
      </c>
      <c r="V105" s="4">
        <v>10.6</v>
      </c>
      <c r="W105" s="4">
        <v>9.6</v>
      </c>
      <c r="X105" s="8">
        <f t="shared" si="55"/>
        <v>10.1</v>
      </c>
      <c r="Y105" s="4">
        <v>8.6</v>
      </c>
      <c r="Z105" s="4">
        <v>8.9</v>
      </c>
      <c r="AA105" s="8">
        <f t="shared" si="56"/>
        <v>8.75</v>
      </c>
      <c r="AB105" s="4">
        <v>0</v>
      </c>
      <c r="AC105" s="4">
        <v>0</v>
      </c>
      <c r="AD105" s="8">
        <f t="shared" si="57"/>
        <v>0</v>
      </c>
      <c r="AE105" s="4">
        <v>0</v>
      </c>
      <c r="AF105" s="4">
        <v>0</v>
      </c>
      <c r="AG105" s="8">
        <f t="shared" si="58"/>
        <v>0</v>
      </c>
      <c r="AH105" s="4">
        <v>0</v>
      </c>
      <c r="AI105" s="4">
        <v>0</v>
      </c>
      <c r="AJ105" s="8">
        <f t="shared" si="59"/>
        <v>0</v>
      </c>
      <c r="AK105" s="4">
        <v>0</v>
      </c>
      <c r="AL105" s="4">
        <v>0</v>
      </c>
      <c r="AM105" s="8">
        <f t="shared" si="60"/>
        <v>0</v>
      </c>
      <c r="AN105" s="4">
        <v>0</v>
      </c>
      <c r="AO105" s="4">
        <v>0</v>
      </c>
      <c r="AP105" s="8">
        <f t="shared" si="61"/>
        <v>0</v>
      </c>
      <c r="AQ105" s="4">
        <v>0</v>
      </c>
      <c r="AR105" s="4">
        <v>0</v>
      </c>
      <c r="AS105" s="8">
        <f t="shared" si="62"/>
        <v>0</v>
      </c>
      <c r="AT105" s="4">
        <v>0</v>
      </c>
      <c r="AU105" s="4">
        <v>0</v>
      </c>
      <c r="AV105" s="8">
        <f t="shared" si="63"/>
        <v>0</v>
      </c>
      <c r="AW105" s="4">
        <v>0</v>
      </c>
      <c r="AX105" s="4">
        <v>0</v>
      </c>
      <c r="AY105" s="8">
        <f t="shared" si="64"/>
        <v>0</v>
      </c>
      <c r="AZ105" s="4">
        <v>0</v>
      </c>
      <c r="BA105" s="4">
        <v>0</v>
      </c>
      <c r="BB105" s="8">
        <f t="shared" si="65"/>
        <v>0</v>
      </c>
      <c r="BC105" s="4">
        <v>0</v>
      </c>
      <c r="BD105" s="4">
        <v>0</v>
      </c>
      <c r="BE105" s="8">
        <f t="shared" si="66"/>
        <v>0</v>
      </c>
      <c r="BF105" s="4">
        <v>0</v>
      </c>
      <c r="BG105" s="4">
        <v>0</v>
      </c>
      <c r="BH105" s="8">
        <f t="shared" si="67"/>
        <v>0</v>
      </c>
      <c r="BI105" s="4">
        <v>0</v>
      </c>
      <c r="BJ105" s="4">
        <v>0</v>
      </c>
      <c r="BK105" s="8">
        <f t="shared" si="68"/>
        <v>0</v>
      </c>
      <c r="BL105" s="4">
        <v>0</v>
      </c>
      <c r="BM105" s="4">
        <v>0</v>
      </c>
      <c r="BN105" s="8">
        <f t="shared" si="69"/>
        <v>0</v>
      </c>
      <c r="BO105" s="4">
        <v>0</v>
      </c>
      <c r="BP105" s="4">
        <v>0</v>
      </c>
      <c r="BQ105" s="8">
        <f t="shared" si="70"/>
        <v>0</v>
      </c>
      <c r="BR105" s="4">
        <v>0</v>
      </c>
      <c r="BS105" s="4">
        <v>0</v>
      </c>
      <c r="BT105" s="8">
        <f t="shared" si="71"/>
        <v>0</v>
      </c>
      <c r="BU105" s="4">
        <v>0</v>
      </c>
      <c r="BV105" s="4">
        <v>0</v>
      </c>
      <c r="BW105" s="8">
        <f t="shared" si="72"/>
        <v>0</v>
      </c>
      <c r="BX105" s="4">
        <v>0</v>
      </c>
      <c r="BY105" s="4">
        <v>0</v>
      </c>
      <c r="BZ105" s="8">
        <f t="shared" si="73"/>
        <v>0</v>
      </c>
      <c r="CA105" s="4">
        <v>0</v>
      </c>
      <c r="CB105" s="4">
        <v>0</v>
      </c>
      <c r="CC105" s="8">
        <f t="shared" si="74"/>
        <v>0</v>
      </c>
      <c r="CD105" s="4">
        <v>0</v>
      </c>
      <c r="CE105" s="4">
        <v>0</v>
      </c>
      <c r="CF105" s="8">
        <f t="shared" si="75"/>
        <v>0</v>
      </c>
      <c r="CG105" s="4">
        <v>0</v>
      </c>
      <c r="CH105" s="4">
        <v>0</v>
      </c>
      <c r="CI105" s="8">
        <f t="shared" si="76"/>
        <v>0</v>
      </c>
      <c r="CJ105" s="4">
        <v>0</v>
      </c>
      <c r="CK105" s="4">
        <v>0</v>
      </c>
      <c r="CL105" s="8">
        <f t="shared" si="77"/>
        <v>0</v>
      </c>
      <c r="CM105" s="4">
        <v>0</v>
      </c>
      <c r="CN105" s="4">
        <v>0</v>
      </c>
      <c r="CO105" s="8">
        <f t="shared" si="78"/>
        <v>0</v>
      </c>
      <c r="CP105" s="4">
        <v>0</v>
      </c>
      <c r="CQ105" s="4">
        <v>0</v>
      </c>
      <c r="CR105" s="8">
        <f t="shared" si="79"/>
        <v>0</v>
      </c>
      <c r="CS105" s="4">
        <v>0</v>
      </c>
      <c r="CT105" s="4">
        <v>0</v>
      </c>
      <c r="CU105" s="8">
        <f t="shared" si="80"/>
        <v>0</v>
      </c>
      <c r="CV105" s="4">
        <v>0</v>
      </c>
      <c r="CW105" s="4">
        <v>0</v>
      </c>
      <c r="CX105" s="8">
        <f t="shared" si="81"/>
        <v>0</v>
      </c>
      <c r="CY105" s="4">
        <v>0</v>
      </c>
      <c r="CZ105" s="4">
        <v>0</v>
      </c>
      <c r="DA105" s="8">
        <f t="shared" si="82"/>
        <v>0</v>
      </c>
      <c r="DB105" s="4">
        <v>0</v>
      </c>
      <c r="DC105" s="4">
        <v>0</v>
      </c>
      <c r="DD105" s="8">
        <f t="shared" si="83"/>
        <v>0</v>
      </c>
      <c r="DE105" s="4">
        <v>0</v>
      </c>
      <c r="DF105" s="4">
        <v>0</v>
      </c>
      <c r="DG105" s="8">
        <f t="shared" si="84"/>
        <v>0</v>
      </c>
      <c r="DH105" s="4">
        <v>0</v>
      </c>
      <c r="DI105" s="4">
        <v>0</v>
      </c>
      <c r="DJ105" s="8">
        <f t="shared" si="85"/>
        <v>0</v>
      </c>
      <c r="DK105" s="4">
        <v>0</v>
      </c>
      <c r="DL105" s="4">
        <v>0</v>
      </c>
      <c r="DM105" s="8">
        <f t="shared" si="86"/>
        <v>0</v>
      </c>
      <c r="DN105" s="4">
        <v>0</v>
      </c>
      <c r="DO105" s="4">
        <v>0</v>
      </c>
      <c r="DP105" s="8">
        <f t="shared" si="87"/>
        <v>0</v>
      </c>
      <c r="DQ105" s="4">
        <v>0</v>
      </c>
      <c r="DR105" s="4">
        <v>0</v>
      </c>
      <c r="DS105" s="8">
        <f t="shared" si="88"/>
        <v>0</v>
      </c>
      <c r="DT105" s="4">
        <v>0</v>
      </c>
      <c r="DU105" s="4">
        <v>0</v>
      </c>
      <c r="DV105" s="8">
        <f t="shared" si="89"/>
        <v>0</v>
      </c>
      <c r="DW105" s="4">
        <v>0</v>
      </c>
      <c r="DX105" s="4">
        <v>0</v>
      </c>
      <c r="DY105" s="8">
        <f t="shared" si="90"/>
        <v>0</v>
      </c>
      <c r="DZ105" s="4">
        <v>0</v>
      </c>
      <c r="EA105" s="4">
        <v>0</v>
      </c>
      <c r="EB105" s="8">
        <f t="shared" si="91"/>
        <v>0</v>
      </c>
      <c r="EC105" s="4">
        <v>0</v>
      </c>
      <c r="ED105" s="4">
        <v>0</v>
      </c>
      <c r="EE105" s="8">
        <f t="shared" si="92"/>
        <v>0</v>
      </c>
      <c r="EF105" s="4">
        <v>0</v>
      </c>
      <c r="EG105" s="4">
        <v>0</v>
      </c>
      <c r="EH105" s="8">
        <f t="shared" si="93"/>
        <v>0</v>
      </c>
      <c r="EI105" s="4">
        <v>0</v>
      </c>
      <c r="EJ105" s="4">
        <v>0</v>
      </c>
      <c r="EK105" s="8">
        <f t="shared" si="94"/>
        <v>0</v>
      </c>
      <c r="EL105" s="4">
        <v>0</v>
      </c>
      <c r="EM105" s="4">
        <v>0</v>
      </c>
      <c r="EN105" s="8">
        <f t="shared" si="95"/>
        <v>0</v>
      </c>
      <c r="EO105" s="4">
        <v>0</v>
      </c>
      <c r="EP105" s="4">
        <v>0</v>
      </c>
      <c r="EQ105" s="8">
        <f t="shared" si="96"/>
        <v>0</v>
      </c>
      <c r="ER105" s="4">
        <v>0</v>
      </c>
      <c r="ES105" s="4">
        <v>0</v>
      </c>
      <c r="ET105" s="8">
        <f t="shared" si="97"/>
        <v>0</v>
      </c>
      <c r="EU105" s="4">
        <v>0</v>
      </c>
      <c r="EV105" s="4">
        <v>0</v>
      </c>
      <c r="EW105" s="8">
        <f t="shared" si="98"/>
        <v>0</v>
      </c>
      <c r="EX105" s="4">
        <v>0</v>
      </c>
      <c r="EY105" s="4">
        <v>0</v>
      </c>
      <c r="EZ105" s="8">
        <f t="shared" si="99"/>
        <v>0</v>
      </c>
      <c r="FA105">
        <v>101.22828029680191</v>
      </c>
    </row>
    <row r="106" spans="1:157" ht="16.899999999999999" customHeight="1" x14ac:dyDescent="0.2">
      <c r="A106" s="1" t="s">
        <v>1049</v>
      </c>
      <c r="B106" s="18">
        <v>18</v>
      </c>
      <c r="C106" s="93" t="s">
        <v>1147</v>
      </c>
      <c r="D106" s="1">
        <v>90</v>
      </c>
      <c r="E106" s="1">
        <v>60</v>
      </c>
      <c r="F106" s="22">
        <f t="shared" si="50"/>
        <v>75</v>
      </c>
      <c r="G106" s="19">
        <f t="shared" si="51"/>
        <v>0.44178646691106471</v>
      </c>
      <c r="H106" s="77"/>
      <c r="I106" s="77"/>
      <c r="J106" s="77"/>
      <c r="K106" s="77"/>
      <c r="L106" s="77"/>
      <c r="M106" s="22">
        <v>0.9503317777109126</v>
      </c>
      <c r="N106" s="12">
        <v>1</v>
      </c>
      <c r="O106" s="22">
        <f t="shared" si="52"/>
        <v>1.1000000000000001</v>
      </c>
      <c r="P106" s="3">
        <v>1.1000000000000001</v>
      </c>
      <c r="Q106" s="4">
        <v>1.1000000000000001</v>
      </c>
      <c r="R106" s="8">
        <f t="shared" si="53"/>
        <v>1.1000000000000001</v>
      </c>
      <c r="S106" s="3">
        <v>0</v>
      </c>
      <c r="T106" s="4">
        <v>0</v>
      </c>
      <c r="U106" s="8">
        <f t="shared" si="54"/>
        <v>0</v>
      </c>
      <c r="V106" s="4">
        <v>0</v>
      </c>
      <c r="W106" s="4">
        <v>0</v>
      </c>
      <c r="X106" s="8">
        <f t="shared" si="55"/>
        <v>0</v>
      </c>
      <c r="Y106" s="4">
        <v>0</v>
      </c>
      <c r="Z106" s="4">
        <v>0</v>
      </c>
      <c r="AA106" s="8">
        <f t="shared" si="56"/>
        <v>0</v>
      </c>
      <c r="AB106" s="4">
        <v>0</v>
      </c>
      <c r="AC106" s="4">
        <v>0</v>
      </c>
      <c r="AD106" s="8">
        <f t="shared" si="57"/>
        <v>0</v>
      </c>
      <c r="AE106" s="4">
        <v>0</v>
      </c>
      <c r="AF106" s="4">
        <v>0</v>
      </c>
      <c r="AG106" s="8">
        <f t="shared" si="58"/>
        <v>0</v>
      </c>
      <c r="AH106" s="4">
        <v>0</v>
      </c>
      <c r="AI106" s="4">
        <v>0</v>
      </c>
      <c r="AJ106" s="8">
        <f t="shared" si="59"/>
        <v>0</v>
      </c>
      <c r="AK106" s="4">
        <v>0</v>
      </c>
      <c r="AL106" s="4">
        <v>0</v>
      </c>
      <c r="AM106" s="8">
        <f t="shared" si="60"/>
        <v>0</v>
      </c>
      <c r="AN106" s="4">
        <v>0</v>
      </c>
      <c r="AO106" s="4">
        <v>0</v>
      </c>
      <c r="AP106" s="8">
        <f t="shared" si="61"/>
        <v>0</v>
      </c>
      <c r="AQ106" s="4">
        <v>0</v>
      </c>
      <c r="AR106" s="4">
        <v>0</v>
      </c>
      <c r="AS106" s="8">
        <f t="shared" si="62"/>
        <v>0</v>
      </c>
      <c r="AT106" s="4">
        <v>0</v>
      </c>
      <c r="AU106" s="4">
        <v>0</v>
      </c>
      <c r="AV106" s="8">
        <f t="shared" si="63"/>
        <v>0</v>
      </c>
      <c r="AW106" s="4">
        <v>0</v>
      </c>
      <c r="AX106" s="4">
        <v>0</v>
      </c>
      <c r="AY106" s="8">
        <f t="shared" si="64"/>
        <v>0</v>
      </c>
      <c r="AZ106" s="4">
        <v>0</v>
      </c>
      <c r="BA106" s="4">
        <v>0</v>
      </c>
      <c r="BB106" s="8">
        <f t="shared" si="65"/>
        <v>0</v>
      </c>
      <c r="BC106" s="4">
        <v>0</v>
      </c>
      <c r="BD106" s="4">
        <v>0</v>
      </c>
      <c r="BE106" s="8">
        <f t="shared" si="66"/>
        <v>0</v>
      </c>
      <c r="BF106" s="4">
        <v>0</v>
      </c>
      <c r="BG106" s="4">
        <v>0</v>
      </c>
      <c r="BH106" s="8">
        <f t="shared" si="67"/>
        <v>0</v>
      </c>
      <c r="BI106" s="4">
        <v>0</v>
      </c>
      <c r="BJ106" s="4">
        <v>0</v>
      </c>
      <c r="BK106" s="8">
        <f t="shared" si="68"/>
        <v>0</v>
      </c>
      <c r="BL106" s="4">
        <v>0</v>
      </c>
      <c r="BM106" s="4">
        <v>0</v>
      </c>
      <c r="BN106" s="8">
        <f t="shared" si="69"/>
        <v>0</v>
      </c>
      <c r="BO106" s="4">
        <v>0</v>
      </c>
      <c r="BP106" s="4">
        <v>0</v>
      </c>
      <c r="BQ106" s="8">
        <f t="shared" si="70"/>
        <v>0</v>
      </c>
      <c r="BR106" s="4">
        <v>0</v>
      </c>
      <c r="BS106" s="4">
        <v>0</v>
      </c>
      <c r="BT106" s="8">
        <f t="shared" si="71"/>
        <v>0</v>
      </c>
      <c r="BU106" s="4">
        <v>0</v>
      </c>
      <c r="BV106" s="4">
        <v>0</v>
      </c>
      <c r="BW106" s="8">
        <f t="shared" si="72"/>
        <v>0</v>
      </c>
      <c r="BX106" s="4">
        <v>0</v>
      </c>
      <c r="BY106" s="4">
        <v>0</v>
      </c>
      <c r="BZ106" s="8">
        <f t="shared" si="73"/>
        <v>0</v>
      </c>
      <c r="CA106" s="4">
        <v>0</v>
      </c>
      <c r="CB106" s="4">
        <v>0</v>
      </c>
      <c r="CC106" s="8">
        <f t="shared" si="74"/>
        <v>0</v>
      </c>
      <c r="CD106" s="4">
        <v>0</v>
      </c>
      <c r="CE106" s="4">
        <v>0</v>
      </c>
      <c r="CF106" s="8">
        <f t="shared" si="75"/>
        <v>0</v>
      </c>
      <c r="CG106" s="4">
        <v>0</v>
      </c>
      <c r="CH106" s="4">
        <v>0</v>
      </c>
      <c r="CI106" s="8">
        <f t="shared" si="76"/>
        <v>0</v>
      </c>
      <c r="CJ106" s="4">
        <v>0</v>
      </c>
      <c r="CK106" s="4">
        <v>0</v>
      </c>
      <c r="CL106" s="8">
        <f t="shared" si="77"/>
        <v>0</v>
      </c>
      <c r="CM106" s="4">
        <v>0</v>
      </c>
      <c r="CN106" s="4">
        <v>0</v>
      </c>
      <c r="CO106" s="8">
        <f t="shared" si="78"/>
        <v>0</v>
      </c>
      <c r="CP106" s="4">
        <v>0</v>
      </c>
      <c r="CQ106" s="4">
        <v>0</v>
      </c>
      <c r="CR106" s="8">
        <f t="shared" si="79"/>
        <v>0</v>
      </c>
      <c r="CS106" s="4">
        <v>0</v>
      </c>
      <c r="CT106" s="4">
        <v>0</v>
      </c>
      <c r="CU106" s="8">
        <f t="shared" si="80"/>
        <v>0</v>
      </c>
      <c r="CV106" s="4">
        <v>0</v>
      </c>
      <c r="CW106" s="4">
        <v>0</v>
      </c>
      <c r="CX106" s="8">
        <f t="shared" si="81"/>
        <v>0</v>
      </c>
      <c r="CY106" s="4">
        <v>0</v>
      </c>
      <c r="CZ106" s="4">
        <v>0</v>
      </c>
      <c r="DA106" s="8">
        <f t="shared" si="82"/>
        <v>0</v>
      </c>
      <c r="DB106" s="4">
        <v>0</v>
      </c>
      <c r="DC106" s="4">
        <v>0</v>
      </c>
      <c r="DD106" s="8">
        <f t="shared" si="83"/>
        <v>0</v>
      </c>
      <c r="DE106" s="4">
        <v>0</v>
      </c>
      <c r="DF106" s="4">
        <v>0</v>
      </c>
      <c r="DG106" s="8">
        <f t="shared" si="84"/>
        <v>0</v>
      </c>
      <c r="DH106" s="4">
        <v>0</v>
      </c>
      <c r="DI106" s="4">
        <v>0</v>
      </c>
      <c r="DJ106" s="8">
        <f t="shared" si="85"/>
        <v>0</v>
      </c>
      <c r="DK106" s="4">
        <v>0</v>
      </c>
      <c r="DL106" s="4">
        <v>0</v>
      </c>
      <c r="DM106" s="8">
        <f t="shared" si="86"/>
        <v>0</v>
      </c>
      <c r="DN106" s="4">
        <v>0</v>
      </c>
      <c r="DO106" s="4">
        <v>0</v>
      </c>
      <c r="DP106" s="8">
        <f t="shared" si="87"/>
        <v>0</v>
      </c>
      <c r="DQ106" s="4">
        <v>0</v>
      </c>
      <c r="DR106" s="4">
        <v>0</v>
      </c>
      <c r="DS106" s="8">
        <f t="shared" si="88"/>
        <v>0</v>
      </c>
      <c r="DT106" s="4">
        <v>0</v>
      </c>
      <c r="DU106" s="4">
        <v>0</v>
      </c>
      <c r="DV106" s="8">
        <f t="shared" si="89"/>
        <v>0</v>
      </c>
      <c r="DW106" s="4">
        <v>0</v>
      </c>
      <c r="DX106" s="4">
        <v>0</v>
      </c>
      <c r="DY106" s="8">
        <f t="shared" si="90"/>
        <v>0</v>
      </c>
      <c r="DZ106" s="4">
        <v>0</v>
      </c>
      <c r="EA106" s="4">
        <v>0</v>
      </c>
      <c r="EB106" s="8">
        <f t="shared" si="91"/>
        <v>0</v>
      </c>
      <c r="EC106" s="4">
        <v>0</v>
      </c>
      <c r="ED106" s="4">
        <v>0</v>
      </c>
      <c r="EE106" s="8">
        <f t="shared" si="92"/>
        <v>0</v>
      </c>
      <c r="EF106" s="4">
        <v>0</v>
      </c>
      <c r="EG106" s="4">
        <v>0</v>
      </c>
      <c r="EH106" s="8">
        <f t="shared" si="93"/>
        <v>0</v>
      </c>
      <c r="EI106" s="4">
        <v>0</v>
      </c>
      <c r="EJ106" s="4">
        <v>0</v>
      </c>
      <c r="EK106" s="8">
        <f t="shared" si="94"/>
        <v>0</v>
      </c>
      <c r="EL106" s="4">
        <v>0</v>
      </c>
      <c r="EM106" s="4">
        <v>0</v>
      </c>
      <c r="EN106" s="8">
        <f t="shared" si="95"/>
        <v>0</v>
      </c>
      <c r="EO106" s="4">
        <v>0</v>
      </c>
      <c r="EP106" s="4">
        <v>0</v>
      </c>
      <c r="EQ106" s="8">
        <f t="shared" si="96"/>
        <v>0</v>
      </c>
      <c r="ER106" s="4">
        <v>0</v>
      </c>
      <c r="ES106" s="4">
        <v>0</v>
      </c>
      <c r="ET106" s="8">
        <f t="shared" si="97"/>
        <v>0</v>
      </c>
      <c r="EU106" s="4">
        <v>0</v>
      </c>
      <c r="EV106" s="4">
        <v>0</v>
      </c>
      <c r="EW106" s="8">
        <f t="shared" si="98"/>
        <v>0</v>
      </c>
      <c r="EX106" s="4">
        <v>0</v>
      </c>
      <c r="EY106" s="4">
        <v>0</v>
      </c>
      <c r="EZ106" s="8">
        <f t="shared" si="99"/>
        <v>0</v>
      </c>
      <c r="FA106">
        <v>0.23888857936957283</v>
      </c>
    </row>
    <row r="107" spans="1:157" ht="16.899999999999999" customHeight="1" x14ac:dyDescent="0.2">
      <c r="A107" s="1" t="s">
        <v>1048</v>
      </c>
      <c r="B107" s="18">
        <v>18</v>
      </c>
      <c r="C107" s="93" t="s">
        <v>109</v>
      </c>
      <c r="D107" s="1">
        <v>200</v>
      </c>
      <c r="E107" s="1">
        <v>240</v>
      </c>
      <c r="F107" s="22">
        <f t="shared" si="50"/>
        <v>220</v>
      </c>
      <c r="G107" s="19">
        <f t="shared" si="51"/>
        <v>3.8013271108436499</v>
      </c>
      <c r="H107" s="77"/>
      <c r="I107" s="77"/>
      <c r="J107" s="77"/>
      <c r="K107" s="77"/>
      <c r="L107" s="77"/>
      <c r="M107" s="22">
        <v>24.111723616301663</v>
      </c>
      <c r="N107" s="12">
        <v>17</v>
      </c>
      <c r="O107" s="22">
        <f t="shared" si="52"/>
        <v>19.2</v>
      </c>
      <c r="P107" s="3">
        <v>1.5</v>
      </c>
      <c r="Q107" s="4">
        <v>1.5</v>
      </c>
      <c r="R107" s="8">
        <f t="shared" si="53"/>
        <v>1.5</v>
      </c>
      <c r="S107" s="3">
        <v>0.6</v>
      </c>
      <c r="T107" s="4">
        <v>0.6</v>
      </c>
      <c r="U107" s="8">
        <f t="shared" si="54"/>
        <v>0.6</v>
      </c>
      <c r="V107" s="4">
        <v>1</v>
      </c>
      <c r="W107" s="4">
        <v>1.2</v>
      </c>
      <c r="X107" s="8">
        <f t="shared" si="55"/>
        <v>1.1000000000000001</v>
      </c>
      <c r="Y107" s="4">
        <v>1</v>
      </c>
      <c r="Z107" s="4">
        <v>1</v>
      </c>
      <c r="AA107" s="8">
        <f t="shared" si="56"/>
        <v>1</v>
      </c>
      <c r="AB107" s="4">
        <v>0.5</v>
      </c>
      <c r="AC107" s="4">
        <v>0.5</v>
      </c>
      <c r="AD107" s="8">
        <f t="shared" si="57"/>
        <v>0.5</v>
      </c>
      <c r="AE107" s="4">
        <v>0.9</v>
      </c>
      <c r="AF107" s="4">
        <v>0.9</v>
      </c>
      <c r="AG107" s="8">
        <f t="shared" si="58"/>
        <v>0.9</v>
      </c>
      <c r="AH107" s="4">
        <v>1.7</v>
      </c>
      <c r="AI107" s="4">
        <v>1.7</v>
      </c>
      <c r="AJ107" s="8">
        <f t="shared" si="59"/>
        <v>1.7</v>
      </c>
      <c r="AK107" s="4">
        <v>0.4</v>
      </c>
      <c r="AL107" s="4">
        <v>0.4</v>
      </c>
      <c r="AM107" s="8">
        <f t="shared" si="60"/>
        <v>0.4</v>
      </c>
      <c r="AN107" s="4">
        <v>1.2</v>
      </c>
      <c r="AO107" s="4">
        <v>1.2</v>
      </c>
      <c r="AP107" s="8">
        <f t="shared" si="61"/>
        <v>1.2</v>
      </c>
      <c r="AQ107" s="4">
        <v>2.4</v>
      </c>
      <c r="AR107" s="4">
        <v>2.4</v>
      </c>
      <c r="AS107" s="8">
        <f t="shared" si="62"/>
        <v>2.4</v>
      </c>
      <c r="AT107" s="4">
        <v>3.3</v>
      </c>
      <c r="AU107" s="4">
        <v>3.3</v>
      </c>
      <c r="AV107" s="8">
        <f t="shared" si="63"/>
        <v>3.3</v>
      </c>
      <c r="AW107" s="4">
        <v>0.8</v>
      </c>
      <c r="AX107" s="4">
        <v>0.8</v>
      </c>
      <c r="AY107" s="8">
        <f t="shared" si="64"/>
        <v>0.8</v>
      </c>
      <c r="AZ107" s="4">
        <v>0.9</v>
      </c>
      <c r="BA107" s="4">
        <v>0.9</v>
      </c>
      <c r="BB107" s="8">
        <f t="shared" si="65"/>
        <v>0.9</v>
      </c>
      <c r="BC107" s="4">
        <v>0.6</v>
      </c>
      <c r="BD107" s="4">
        <v>0.6</v>
      </c>
      <c r="BE107" s="8">
        <f t="shared" si="66"/>
        <v>0.6</v>
      </c>
      <c r="BF107" s="4">
        <v>0.9</v>
      </c>
      <c r="BG107" s="4">
        <v>0.9</v>
      </c>
      <c r="BH107" s="8">
        <f t="shared" si="67"/>
        <v>0.9</v>
      </c>
      <c r="BI107" s="4">
        <v>0.5</v>
      </c>
      <c r="BJ107" s="4">
        <v>0.5</v>
      </c>
      <c r="BK107" s="8">
        <f t="shared" si="68"/>
        <v>0.5</v>
      </c>
      <c r="BL107" s="4">
        <v>0.9</v>
      </c>
      <c r="BM107" s="4">
        <v>0.9</v>
      </c>
      <c r="BN107" s="8">
        <f t="shared" si="69"/>
        <v>0.9</v>
      </c>
      <c r="BO107" s="4">
        <v>0</v>
      </c>
      <c r="BP107" s="4">
        <v>0</v>
      </c>
      <c r="BQ107" s="8">
        <f t="shared" si="70"/>
        <v>0</v>
      </c>
      <c r="BR107" s="4">
        <v>0</v>
      </c>
      <c r="BS107" s="4">
        <v>0</v>
      </c>
      <c r="BT107" s="8">
        <f t="shared" si="71"/>
        <v>0</v>
      </c>
      <c r="BU107" s="4">
        <v>0</v>
      </c>
      <c r="BV107" s="4">
        <v>0</v>
      </c>
      <c r="BW107" s="8">
        <f t="shared" si="72"/>
        <v>0</v>
      </c>
      <c r="BX107" s="4">
        <v>0</v>
      </c>
      <c r="BY107" s="4">
        <v>0</v>
      </c>
      <c r="BZ107" s="8">
        <f t="shared" si="73"/>
        <v>0</v>
      </c>
      <c r="CA107" s="4">
        <v>0</v>
      </c>
      <c r="CB107" s="4">
        <v>0</v>
      </c>
      <c r="CC107" s="8">
        <f t="shared" si="74"/>
        <v>0</v>
      </c>
      <c r="CD107" s="4">
        <v>0</v>
      </c>
      <c r="CE107" s="4">
        <v>0</v>
      </c>
      <c r="CF107" s="8">
        <f t="shared" si="75"/>
        <v>0</v>
      </c>
      <c r="CG107" s="4">
        <v>0</v>
      </c>
      <c r="CH107" s="4">
        <v>0</v>
      </c>
      <c r="CI107" s="8">
        <f t="shared" si="76"/>
        <v>0</v>
      </c>
      <c r="CJ107" s="4">
        <v>0</v>
      </c>
      <c r="CK107" s="4">
        <v>0</v>
      </c>
      <c r="CL107" s="8">
        <f t="shared" si="77"/>
        <v>0</v>
      </c>
      <c r="CM107" s="4">
        <v>0</v>
      </c>
      <c r="CN107" s="4">
        <v>0</v>
      </c>
      <c r="CO107" s="8">
        <f t="shared" si="78"/>
        <v>0</v>
      </c>
      <c r="CP107" s="4">
        <v>0</v>
      </c>
      <c r="CQ107" s="4">
        <v>0</v>
      </c>
      <c r="CR107" s="8">
        <f t="shared" si="79"/>
        <v>0</v>
      </c>
      <c r="CS107" s="4">
        <v>0</v>
      </c>
      <c r="CT107" s="4">
        <v>0</v>
      </c>
      <c r="CU107" s="8">
        <f t="shared" si="80"/>
        <v>0</v>
      </c>
      <c r="CV107" s="4">
        <v>0</v>
      </c>
      <c r="CW107" s="4">
        <v>0</v>
      </c>
      <c r="CX107" s="8">
        <f t="shared" si="81"/>
        <v>0</v>
      </c>
      <c r="CY107" s="4">
        <v>0</v>
      </c>
      <c r="CZ107" s="4">
        <v>0</v>
      </c>
      <c r="DA107" s="8">
        <f t="shared" si="82"/>
        <v>0</v>
      </c>
      <c r="DB107" s="4">
        <v>0</v>
      </c>
      <c r="DC107" s="4">
        <v>0</v>
      </c>
      <c r="DD107" s="8">
        <f t="shared" si="83"/>
        <v>0</v>
      </c>
      <c r="DE107" s="4">
        <v>0</v>
      </c>
      <c r="DF107" s="4">
        <v>0</v>
      </c>
      <c r="DG107" s="8">
        <f t="shared" si="84"/>
        <v>0</v>
      </c>
      <c r="DH107" s="4">
        <v>0</v>
      </c>
      <c r="DI107" s="4">
        <v>0</v>
      </c>
      <c r="DJ107" s="8">
        <f t="shared" si="85"/>
        <v>0</v>
      </c>
      <c r="DK107" s="4">
        <v>0</v>
      </c>
      <c r="DL107" s="4">
        <v>0</v>
      </c>
      <c r="DM107" s="8">
        <f t="shared" si="86"/>
        <v>0</v>
      </c>
      <c r="DN107" s="4">
        <v>0</v>
      </c>
      <c r="DO107" s="4">
        <v>0</v>
      </c>
      <c r="DP107" s="8">
        <f t="shared" si="87"/>
        <v>0</v>
      </c>
      <c r="DQ107" s="4">
        <v>0</v>
      </c>
      <c r="DR107" s="4">
        <v>0</v>
      </c>
      <c r="DS107" s="8">
        <f t="shared" si="88"/>
        <v>0</v>
      </c>
      <c r="DT107" s="4">
        <v>0</v>
      </c>
      <c r="DU107" s="4">
        <v>0</v>
      </c>
      <c r="DV107" s="8">
        <f t="shared" si="89"/>
        <v>0</v>
      </c>
      <c r="DW107" s="4">
        <v>0</v>
      </c>
      <c r="DX107" s="4">
        <v>0</v>
      </c>
      <c r="DY107" s="8">
        <f t="shared" si="90"/>
        <v>0</v>
      </c>
      <c r="DZ107" s="4">
        <v>0</v>
      </c>
      <c r="EA107" s="4">
        <v>0</v>
      </c>
      <c r="EB107" s="8">
        <f t="shared" si="91"/>
        <v>0</v>
      </c>
      <c r="EC107" s="4">
        <v>0</v>
      </c>
      <c r="ED107" s="4">
        <v>0</v>
      </c>
      <c r="EE107" s="8">
        <f t="shared" si="92"/>
        <v>0</v>
      </c>
      <c r="EF107" s="4">
        <v>0</v>
      </c>
      <c r="EG107" s="4">
        <v>0</v>
      </c>
      <c r="EH107" s="8">
        <f t="shared" si="93"/>
        <v>0</v>
      </c>
      <c r="EI107" s="4">
        <v>0</v>
      </c>
      <c r="EJ107" s="4">
        <v>0</v>
      </c>
      <c r="EK107" s="8">
        <f t="shared" si="94"/>
        <v>0</v>
      </c>
      <c r="EL107" s="4">
        <v>0</v>
      </c>
      <c r="EM107" s="4">
        <v>0</v>
      </c>
      <c r="EN107" s="8">
        <f t="shared" si="95"/>
        <v>0</v>
      </c>
      <c r="EO107" s="4">
        <v>0</v>
      </c>
      <c r="EP107" s="4">
        <v>0</v>
      </c>
      <c r="EQ107" s="8">
        <f t="shared" si="96"/>
        <v>0</v>
      </c>
      <c r="ER107" s="4">
        <v>0</v>
      </c>
      <c r="ES107" s="4">
        <v>0</v>
      </c>
      <c r="ET107" s="8">
        <f t="shared" si="97"/>
        <v>0</v>
      </c>
      <c r="EU107" s="4">
        <v>0</v>
      </c>
      <c r="EV107" s="4">
        <v>0</v>
      </c>
      <c r="EW107" s="8">
        <f t="shared" si="98"/>
        <v>0</v>
      </c>
      <c r="EX107" s="4">
        <v>0</v>
      </c>
      <c r="EY107" s="4">
        <v>0</v>
      </c>
      <c r="EZ107" s="8">
        <f t="shared" si="99"/>
        <v>0</v>
      </c>
      <c r="FA107">
        <v>12.051766551061212</v>
      </c>
    </row>
    <row r="108" spans="1:157" ht="16.899999999999999" customHeight="1" x14ac:dyDescent="0.2">
      <c r="A108" s="1" t="s">
        <v>1047</v>
      </c>
      <c r="B108" s="18">
        <v>18</v>
      </c>
      <c r="C108" s="93" t="s">
        <v>127</v>
      </c>
      <c r="D108" s="1">
        <v>125</v>
      </c>
      <c r="E108" s="1">
        <v>100</v>
      </c>
      <c r="F108" s="22">
        <f t="shared" si="50"/>
        <v>112.5</v>
      </c>
      <c r="G108" s="19">
        <f t="shared" si="51"/>
        <v>0.99401955054989544</v>
      </c>
      <c r="H108" s="77"/>
      <c r="I108" s="77"/>
      <c r="J108" s="77"/>
      <c r="K108" s="77"/>
      <c r="L108" s="77"/>
      <c r="M108" s="22">
        <v>2.866703296400686</v>
      </c>
      <c r="N108" s="12">
        <v>1</v>
      </c>
      <c r="O108" s="22">
        <f t="shared" si="52"/>
        <v>2.7</v>
      </c>
      <c r="P108" s="3">
        <v>1.3</v>
      </c>
      <c r="Q108" s="4">
        <v>1.3</v>
      </c>
      <c r="R108" s="8">
        <f t="shared" si="53"/>
        <v>1.3</v>
      </c>
      <c r="S108" s="3">
        <v>1.4</v>
      </c>
      <c r="T108" s="4">
        <v>1.4</v>
      </c>
      <c r="U108" s="8">
        <f t="shared" si="54"/>
        <v>1.4</v>
      </c>
      <c r="V108" s="4">
        <v>0</v>
      </c>
      <c r="W108" s="4">
        <v>0</v>
      </c>
      <c r="X108" s="8">
        <f t="shared" si="55"/>
        <v>0</v>
      </c>
      <c r="Y108" s="4">
        <v>0</v>
      </c>
      <c r="Z108" s="4">
        <v>0</v>
      </c>
      <c r="AA108" s="8">
        <f t="shared" si="56"/>
        <v>0</v>
      </c>
      <c r="AB108" s="4">
        <v>0</v>
      </c>
      <c r="AC108" s="4">
        <v>0</v>
      </c>
      <c r="AD108" s="8">
        <f t="shared" si="57"/>
        <v>0</v>
      </c>
      <c r="AE108" s="4">
        <v>0</v>
      </c>
      <c r="AF108" s="4">
        <v>0</v>
      </c>
      <c r="AG108" s="8">
        <f t="shared" si="58"/>
        <v>0</v>
      </c>
      <c r="AH108" s="4">
        <v>0</v>
      </c>
      <c r="AI108" s="4">
        <v>0</v>
      </c>
      <c r="AJ108" s="8">
        <f t="shared" si="59"/>
        <v>0</v>
      </c>
      <c r="AK108" s="4">
        <v>0</v>
      </c>
      <c r="AL108" s="4">
        <v>0</v>
      </c>
      <c r="AM108" s="8">
        <f t="shared" si="60"/>
        <v>0</v>
      </c>
      <c r="AN108" s="4">
        <v>0</v>
      </c>
      <c r="AO108" s="4">
        <v>0</v>
      </c>
      <c r="AP108" s="8">
        <f t="shared" si="61"/>
        <v>0</v>
      </c>
      <c r="AQ108" s="4">
        <v>0</v>
      </c>
      <c r="AR108" s="4">
        <v>0</v>
      </c>
      <c r="AS108" s="8">
        <f t="shared" si="62"/>
        <v>0</v>
      </c>
      <c r="AT108" s="4">
        <v>0</v>
      </c>
      <c r="AU108" s="4">
        <v>0</v>
      </c>
      <c r="AV108" s="8">
        <f t="shared" si="63"/>
        <v>0</v>
      </c>
      <c r="AW108" s="4">
        <v>0</v>
      </c>
      <c r="AX108" s="4">
        <v>0</v>
      </c>
      <c r="AY108" s="8">
        <f t="shared" si="64"/>
        <v>0</v>
      </c>
      <c r="AZ108" s="4">
        <v>0</v>
      </c>
      <c r="BA108" s="4">
        <v>0</v>
      </c>
      <c r="BB108" s="8">
        <f t="shared" si="65"/>
        <v>0</v>
      </c>
      <c r="BC108" s="4">
        <v>0</v>
      </c>
      <c r="BD108" s="4">
        <v>0</v>
      </c>
      <c r="BE108" s="8">
        <f t="shared" si="66"/>
        <v>0</v>
      </c>
      <c r="BF108" s="4">
        <v>0</v>
      </c>
      <c r="BG108" s="4">
        <v>0</v>
      </c>
      <c r="BH108" s="8">
        <f t="shared" si="67"/>
        <v>0</v>
      </c>
      <c r="BI108" s="4">
        <v>0</v>
      </c>
      <c r="BJ108" s="4">
        <v>0</v>
      </c>
      <c r="BK108" s="8">
        <f t="shared" si="68"/>
        <v>0</v>
      </c>
      <c r="BL108" s="4">
        <v>0</v>
      </c>
      <c r="BM108" s="4">
        <v>0</v>
      </c>
      <c r="BN108" s="8">
        <f t="shared" si="69"/>
        <v>0</v>
      </c>
      <c r="BO108" s="4">
        <v>0</v>
      </c>
      <c r="BP108" s="4">
        <v>0</v>
      </c>
      <c r="BQ108" s="8">
        <f t="shared" si="70"/>
        <v>0</v>
      </c>
      <c r="BR108" s="4">
        <v>0</v>
      </c>
      <c r="BS108" s="4">
        <v>0</v>
      </c>
      <c r="BT108" s="8">
        <f t="shared" si="71"/>
        <v>0</v>
      </c>
      <c r="BU108" s="4">
        <v>0</v>
      </c>
      <c r="BV108" s="4">
        <v>0</v>
      </c>
      <c r="BW108" s="8">
        <f t="shared" si="72"/>
        <v>0</v>
      </c>
      <c r="BX108" s="4">
        <v>0</v>
      </c>
      <c r="BY108" s="4">
        <v>0</v>
      </c>
      <c r="BZ108" s="8">
        <f t="shared" si="73"/>
        <v>0</v>
      </c>
      <c r="CA108" s="4">
        <v>0</v>
      </c>
      <c r="CB108" s="4">
        <v>0</v>
      </c>
      <c r="CC108" s="8">
        <f t="shared" si="74"/>
        <v>0</v>
      </c>
      <c r="CD108" s="4">
        <v>0</v>
      </c>
      <c r="CE108" s="4">
        <v>0</v>
      </c>
      <c r="CF108" s="8">
        <f t="shared" si="75"/>
        <v>0</v>
      </c>
      <c r="CG108" s="4">
        <v>0</v>
      </c>
      <c r="CH108" s="4">
        <v>0</v>
      </c>
      <c r="CI108" s="8">
        <f t="shared" si="76"/>
        <v>0</v>
      </c>
      <c r="CJ108" s="4">
        <v>0</v>
      </c>
      <c r="CK108" s="4">
        <v>0</v>
      </c>
      <c r="CL108" s="8">
        <f t="shared" si="77"/>
        <v>0</v>
      </c>
      <c r="CM108" s="4">
        <v>0</v>
      </c>
      <c r="CN108" s="4">
        <v>0</v>
      </c>
      <c r="CO108" s="8">
        <f t="shared" si="78"/>
        <v>0</v>
      </c>
      <c r="CP108" s="4">
        <v>0</v>
      </c>
      <c r="CQ108" s="4">
        <v>0</v>
      </c>
      <c r="CR108" s="8">
        <f t="shared" si="79"/>
        <v>0</v>
      </c>
      <c r="CS108" s="4">
        <v>0</v>
      </c>
      <c r="CT108" s="4">
        <v>0</v>
      </c>
      <c r="CU108" s="8">
        <f t="shared" si="80"/>
        <v>0</v>
      </c>
      <c r="CV108" s="4">
        <v>0</v>
      </c>
      <c r="CW108" s="4">
        <v>0</v>
      </c>
      <c r="CX108" s="8">
        <f t="shared" si="81"/>
        <v>0</v>
      </c>
      <c r="CY108" s="4">
        <v>0</v>
      </c>
      <c r="CZ108" s="4">
        <v>0</v>
      </c>
      <c r="DA108" s="8">
        <f t="shared" si="82"/>
        <v>0</v>
      </c>
      <c r="DB108" s="4">
        <v>0</v>
      </c>
      <c r="DC108" s="4">
        <v>0</v>
      </c>
      <c r="DD108" s="8">
        <f t="shared" si="83"/>
        <v>0</v>
      </c>
      <c r="DE108" s="4">
        <v>0</v>
      </c>
      <c r="DF108" s="4">
        <v>0</v>
      </c>
      <c r="DG108" s="8">
        <f t="shared" si="84"/>
        <v>0</v>
      </c>
      <c r="DH108" s="4">
        <v>0</v>
      </c>
      <c r="DI108" s="4">
        <v>0</v>
      </c>
      <c r="DJ108" s="8">
        <f t="shared" si="85"/>
        <v>0</v>
      </c>
      <c r="DK108" s="4">
        <v>0</v>
      </c>
      <c r="DL108" s="4">
        <v>0</v>
      </c>
      <c r="DM108" s="8">
        <f t="shared" si="86"/>
        <v>0</v>
      </c>
      <c r="DN108" s="4">
        <v>0</v>
      </c>
      <c r="DO108" s="4">
        <v>0</v>
      </c>
      <c r="DP108" s="8">
        <f t="shared" si="87"/>
        <v>0</v>
      </c>
      <c r="DQ108" s="4">
        <v>0</v>
      </c>
      <c r="DR108" s="4">
        <v>0</v>
      </c>
      <c r="DS108" s="8">
        <f t="shared" si="88"/>
        <v>0</v>
      </c>
      <c r="DT108" s="4">
        <v>0</v>
      </c>
      <c r="DU108" s="4">
        <v>0</v>
      </c>
      <c r="DV108" s="8">
        <f t="shared" si="89"/>
        <v>0</v>
      </c>
      <c r="DW108" s="4">
        <v>0</v>
      </c>
      <c r="DX108" s="4">
        <v>0</v>
      </c>
      <c r="DY108" s="8">
        <f t="shared" si="90"/>
        <v>0</v>
      </c>
      <c r="DZ108" s="4">
        <v>0</v>
      </c>
      <c r="EA108" s="4">
        <v>0</v>
      </c>
      <c r="EB108" s="8">
        <f t="shared" si="91"/>
        <v>0</v>
      </c>
      <c r="EC108" s="4">
        <v>0</v>
      </c>
      <c r="ED108" s="4">
        <v>0</v>
      </c>
      <c r="EE108" s="8">
        <f t="shared" si="92"/>
        <v>0</v>
      </c>
      <c r="EF108" s="4">
        <v>0</v>
      </c>
      <c r="EG108" s="4">
        <v>0</v>
      </c>
      <c r="EH108" s="8">
        <f t="shared" si="93"/>
        <v>0</v>
      </c>
      <c r="EI108" s="4">
        <v>0</v>
      </c>
      <c r="EJ108" s="4">
        <v>0</v>
      </c>
      <c r="EK108" s="8">
        <f t="shared" si="94"/>
        <v>0</v>
      </c>
      <c r="EL108" s="4">
        <v>0</v>
      </c>
      <c r="EM108" s="4">
        <v>0</v>
      </c>
      <c r="EN108" s="8">
        <f t="shared" si="95"/>
        <v>0</v>
      </c>
      <c r="EO108" s="4">
        <v>0</v>
      </c>
      <c r="EP108" s="4">
        <v>0</v>
      </c>
      <c r="EQ108" s="8">
        <f t="shared" si="96"/>
        <v>0</v>
      </c>
      <c r="ER108" s="4">
        <v>0</v>
      </c>
      <c r="ES108" s="4">
        <v>0</v>
      </c>
      <c r="ET108" s="8">
        <f t="shared" si="97"/>
        <v>0</v>
      </c>
      <c r="EU108" s="4">
        <v>0</v>
      </c>
      <c r="EV108" s="4">
        <v>0</v>
      </c>
      <c r="EW108" s="8">
        <f t="shared" si="98"/>
        <v>0</v>
      </c>
      <c r="EX108" s="4">
        <v>0</v>
      </c>
      <c r="EY108" s="4">
        <v>0</v>
      </c>
      <c r="EZ108" s="8">
        <f t="shared" si="99"/>
        <v>0</v>
      </c>
      <c r="FA108">
        <v>5.9584950191486286</v>
      </c>
    </row>
    <row r="109" spans="1:157" ht="16.899999999999999" customHeight="1" x14ac:dyDescent="0.2">
      <c r="A109" s="2" t="s">
        <v>1051</v>
      </c>
      <c r="B109" s="18">
        <v>18</v>
      </c>
      <c r="C109" s="93" t="s">
        <v>118</v>
      </c>
      <c r="D109" s="1">
        <v>80</v>
      </c>
      <c r="E109" s="1">
        <v>75</v>
      </c>
      <c r="F109" s="22">
        <f t="shared" si="50"/>
        <v>77.5</v>
      </c>
      <c r="G109" s="19">
        <f t="shared" si="51"/>
        <v>0.4717297718905924</v>
      </c>
      <c r="H109" s="77"/>
      <c r="I109" s="77"/>
      <c r="J109" s="77"/>
      <c r="K109" s="77"/>
      <c r="L109" s="77"/>
      <c r="M109" s="22">
        <v>2.5132741228718345</v>
      </c>
      <c r="N109" s="12">
        <v>2</v>
      </c>
      <c r="O109" s="22">
        <f t="shared" si="52"/>
        <v>2.4000000000000004</v>
      </c>
      <c r="P109" s="3">
        <v>1.6</v>
      </c>
      <c r="Q109" s="4">
        <v>1.6</v>
      </c>
      <c r="R109" s="8">
        <f t="shared" si="53"/>
        <v>1.6</v>
      </c>
      <c r="S109" s="3">
        <v>0.8</v>
      </c>
      <c r="T109" s="4">
        <v>0.8</v>
      </c>
      <c r="U109" s="8">
        <f t="shared" si="54"/>
        <v>0.8</v>
      </c>
      <c r="V109" s="4">
        <v>0</v>
      </c>
      <c r="W109" s="4">
        <v>0</v>
      </c>
      <c r="X109" s="8">
        <f t="shared" si="55"/>
        <v>0</v>
      </c>
      <c r="Y109" s="4">
        <v>0</v>
      </c>
      <c r="Z109" s="4">
        <v>0</v>
      </c>
      <c r="AA109" s="8">
        <f t="shared" si="56"/>
        <v>0</v>
      </c>
      <c r="AB109" s="4">
        <v>0</v>
      </c>
      <c r="AC109" s="4">
        <v>0</v>
      </c>
      <c r="AD109" s="8">
        <f t="shared" si="57"/>
        <v>0</v>
      </c>
      <c r="AE109" s="4">
        <v>0</v>
      </c>
      <c r="AF109" s="4">
        <v>0</v>
      </c>
      <c r="AG109" s="8">
        <f t="shared" si="58"/>
        <v>0</v>
      </c>
      <c r="AH109" s="4">
        <v>0</v>
      </c>
      <c r="AI109" s="4">
        <v>0</v>
      </c>
      <c r="AJ109" s="8">
        <f t="shared" si="59"/>
        <v>0</v>
      </c>
      <c r="AK109" s="4">
        <v>0</v>
      </c>
      <c r="AL109" s="4">
        <v>0</v>
      </c>
      <c r="AM109" s="8">
        <f t="shared" si="60"/>
        <v>0</v>
      </c>
      <c r="AN109" s="4">
        <v>0</v>
      </c>
      <c r="AO109" s="4">
        <v>0</v>
      </c>
      <c r="AP109" s="8">
        <f t="shared" si="61"/>
        <v>0</v>
      </c>
      <c r="AQ109" s="4">
        <v>0</v>
      </c>
      <c r="AR109" s="4">
        <v>0</v>
      </c>
      <c r="AS109" s="8">
        <f t="shared" si="62"/>
        <v>0</v>
      </c>
      <c r="AT109" s="4">
        <v>0</v>
      </c>
      <c r="AU109" s="4">
        <v>0</v>
      </c>
      <c r="AV109" s="8">
        <f t="shared" si="63"/>
        <v>0</v>
      </c>
      <c r="AW109" s="4">
        <v>0</v>
      </c>
      <c r="AX109" s="4">
        <v>0</v>
      </c>
      <c r="AY109" s="8">
        <f t="shared" si="64"/>
        <v>0</v>
      </c>
      <c r="AZ109" s="4">
        <v>0</v>
      </c>
      <c r="BA109" s="4">
        <v>0</v>
      </c>
      <c r="BB109" s="8">
        <f t="shared" si="65"/>
        <v>0</v>
      </c>
      <c r="BC109" s="4">
        <v>0</v>
      </c>
      <c r="BD109" s="4">
        <v>0</v>
      </c>
      <c r="BE109" s="8">
        <f t="shared" si="66"/>
        <v>0</v>
      </c>
      <c r="BF109" s="4">
        <v>0</v>
      </c>
      <c r="BG109" s="4">
        <v>0</v>
      </c>
      <c r="BH109" s="8">
        <f t="shared" si="67"/>
        <v>0</v>
      </c>
      <c r="BI109" s="4">
        <v>0</v>
      </c>
      <c r="BJ109" s="4">
        <v>0</v>
      </c>
      <c r="BK109" s="8">
        <f t="shared" si="68"/>
        <v>0</v>
      </c>
      <c r="BL109" s="4">
        <v>0</v>
      </c>
      <c r="BM109" s="4">
        <v>0</v>
      </c>
      <c r="BN109" s="8">
        <f t="shared" si="69"/>
        <v>0</v>
      </c>
      <c r="BO109" s="4">
        <v>0</v>
      </c>
      <c r="BP109" s="4">
        <v>0</v>
      </c>
      <c r="BQ109" s="8">
        <f t="shared" si="70"/>
        <v>0</v>
      </c>
      <c r="BR109" s="4">
        <v>0</v>
      </c>
      <c r="BS109" s="4">
        <v>0</v>
      </c>
      <c r="BT109" s="8">
        <f t="shared" si="71"/>
        <v>0</v>
      </c>
      <c r="BU109" s="4">
        <v>0</v>
      </c>
      <c r="BV109" s="4">
        <v>0</v>
      </c>
      <c r="BW109" s="8">
        <f t="shared" si="72"/>
        <v>0</v>
      </c>
      <c r="BX109" s="4">
        <v>0</v>
      </c>
      <c r="BY109" s="4">
        <v>0</v>
      </c>
      <c r="BZ109" s="8">
        <f t="shared" si="73"/>
        <v>0</v>
      </c>
      <c r="CA109" s="4">
        <v>0</v>
      </c>
      <c r="CB109" s="4">
        <v>0</v>
      </c>
      <c r="CC109" s="8">
        <f t="shared" si="74"/>
        <v>0</v>
      </c>
      <c r="CD109" s="4">
        <v>0</v>
      </c>
      <c r="CE109" s="4">
        <v>0</v>
      </c>
      <c r="CF109" s="8">
        <f t="shared" si="75"/>
        <v>0</v>
      </c>
      <c r="CG109" s="4">
        <v>0</v>
      </c>
      <c r="CH109" s="4">
        <v>0</v>
      </c>
      <c r="CI109" s="8">
        <f t="shared" si="76"/>
        <v>0</v>
      </c>
      <c r="CJ109" s="4">
        <v>0</v>
      </c>
      <c r="CK109" s="4">
        <v>0</v>
      </c>
      <c r="CL109" s="8">
        <f t="shared" si="77"/>
        <v>0</v>
      </c>
      <c r="CM109" s="4">
        <v>0</v>
      </c>
      <c r="CN109" s="4">
        <v>0</v>
      </c>
      <c r="CO109" s="8">
        <f t="shared" si="78"/>
        <v>0</v>
      </c>
      <c r="CP109" s="4">
        <v>0</v>
      </c>
      <c r="CQ109" s="4">
        <v>0</v>
      </c>
      <c r="CR109" s="8">
        <f t="shared" si="79"/>
        <v>0</v>
      </c>
      <c r="CS109" s="4">
        <v>0</v>
      </c>
      <c r="CT109" s="4">
        <v>0</v>
      </c>
      <c r="CU109" s="8">
        <f t="shared" si="80"/>
        <v>0</v>
      </c>
      <c r="CV109" s="4">
        <v>0</v>
      </c>
      <c r="CW109" s="4">
        <v>0</v>
      </c>
      <c r="CX109" s="8">
        <f t="shared" si="81"/>
        <v>0</v>
      </c>
      <c r="CY109" s="4">
        <v>0</v>
      </c>
      <c r="CZ109" s="4">
        <v>0</v>
      </c>
      <c r="DA109" s="8">
        <f t="shared" si="82"/>
        <v>0</v>
      </c>
      <c r="DB109" s="4">
        <v>0</v>
      </c>
      <c r="DC109" s="4">
        <v>0</v>
      </c>
      <c r="DD109" s="8">
        <f t="shared" si="83"/>
        <v>0</v>
      </c>
      <c r="DE109" s="4">
        <v>0</v>
      </c>
      <c r="DF109" s="4">
        <v>0</v>
      </c>
      <c r="DG109" s="8">
        <f t="shared" si="84"/>
        <v>0</v>
      </c>
      <c r="DH109" s="4">
        <v>0</v>
      </c>
      <c r="DI109" s="4">
        <v>0</v>
      </c>
      <c r="DJ109" s="8">
        <f t="shared" si="85"/>
        <v>0</v>
      </c>
      <c r="DK109" s="4">
        <v>0</v>
      </c>
      <c r="DL109" s="4">
        <v>0</v>
      </c>
      <c r="DM109" s="8">
        <f t="shared" si="86"/>
        <v>0</v>
      </c>
      <c r="DN109" s="4">
        <v>0</v>
      </c>
      <c r="DO109" s="4">
        <v>0</v>
      </c>
      <c r="DP109" s="8">
        <f t="shared" si="87"/>
        <v>0</v>
      </c>
      <c r="DQ109" s="4">
        <v>0</v>
      </c>
      <c r="DR109" s="4">
        <v>0</v>
      </c>
      <c r="DS109" s="8">
        <f t="shared" si="88"/>
        <v>0</v>
      </c>
      <c r="DT109" s="4">
        <v>0</v>
      </c>
      <c r="DU109" s="4">
        <v>0</v>
      </c>
      <c r="DV109" s="8">
        <f t="shared" si="89"/>
        <v>0</v>
      </c>
      <c r="DW109" s="4">
        <v>0</v>
      </c>
      <c r="DX109" s="4">
        <v>0</v>
      </c>
      <c r="DY109" s="8">
        <f t="shared" si="90"/>
        <v>0</v>
      </c>
      <c r="DZ109" s="4">
        <v>0</v>
      </c>
      <c r="EA109" s="4">
        <v>0</v>
      </c>
      <c r="EB109" s="8">
        <f t="shared" si="91"/>
        <v>0</v>
      </c>
      <c r="EC109" s="4">
        <v>0</v>
      </c>
      <c r="ED109" s="4">
        <v>0</v>
      </c>
      <c r="EE109" s="8">
        <f t="shared" si="92"/>
        <v>0</v>
      </c>
      <c r="EF109" s="4">
        <v>0</v>
      </c>
      <c r="EG109" s="4">
        <v>0</v>
      </c>
      <c r="EH109" s="8">
        <f t="shared" si="93"/>
        <v>0</v>
      </c>
      <c r="EI109" s="4">
        <v>0</v>
      </c>
      <c r="EJ109" s="4">
        <v>0</v>
      </c>
      <c r="EK109" s="8">
        <f t="shared" si="94"/>
        <v>0</v>
      </c>
      <c r="EL109" s="4">
        <v>0</v>
      </c>
      <c r="EM109" s="4">
        <v>0</v>
      </c>
      <c r="EN109" s="8">
        <f t="shared" si="95"/>
        <v>0</v>
      </c>
      <c r="EO109" s="4">
        <v>0</v>
      </c>
      <c r="EP109" s="4">
        <v>0</v>
      </c>
      <c r="EQ109" s="8">
        <f t="shared" si="96"/>
        <v>0</v>
      </c>
      <c r="ER109" s="4">
        <v>0</v>
      </c>
      <c r="ES109" s="4">
        <v>0</v>
      </c>
      <c r="ET109" s="8">
        <f t="shared" si="97"/>
        <v>0</v>
      </c>
      <c r="EU109" s="4">
        <v>0</v>
      </c>
      <c r="EV109" s="4">
        <v>0</v>
      </c>
      <c r="EW109" s="8">
        <f t="shared" si="98"/>
        <v>0</v>
      </c>
      <c r="EX109" s="4">
        <v>0</v>
      </c>
      <c r="EY109" s="4">
        <v>0</v>
      </c>
      <c r="EZ109" s="8">
        <f t="shared" si="99"/>
        <v>0</v>
      </c>
      <c r="FA109">
        <v>1.1750144170095829</v>
      </c>
    </row>
    <row r="110" spans="1:157" ht="16.899999999999999" customHeight="1" x14ac:dyDescent="0.2">
      <c r="A110" s="1" t="s">
        <v>1046</v>
      </c>
      <c r="B110" s="18">
        <v>19</v>
      </c>
      <c r="C110" s="93" t="s">
        <v>1148</v>
      </c>
      <c r="D110" s="1">
        <v>350</v>
      </c>
      <c r="E110" s="1">
        <v>310</v>
      </c>
      <c r="F110" s="22">
        <f t="shared" si="50"/>
        <v>330</v>
      </c>
      <c r="G110" s="19">
        <f t="shared" si="51"/>
        <v>8.5529859993982118</v>
      </c>
      <c r="H110" s="77"/>
      <c r="I110" s="77"/>
      <c r="J110" s="77"/>
      <c r="K110" s="77"/>
      <c r="L110" s="77"/>
      <c r="M110" s="22">
        <v>163.52186111475726</v>
      </c>
      <c r="N110" s="12">
        <v>11</v>
      </c>
      <c r="O110" s="22">
        <f t="shared" si="52"/>
        <v>44.15</v>
      </c>
      <c r="P110" s="3">
        <v>2.9</v>
      </c>
      <c r="Q110" s="4">
        <v>2.9</v>
      </c>
      <c r="R110" s="8">
        <f t="shared" si="53"/>
        <v>2.9</v>
      </c>
      <c r="S110" s="3">
        <v>6</v>
      </c>
      <c r="T110" s="4">
        <v>6.1</v>
      </c>
      <c r="U110" s="8">
        <f t="shared" si="54"/>
        <v>6.05</v>
      </c>
      <c r="V110" s="4">
        <v>2.7</v>
      </c>
      <c r="W110" s="4">
        <v>2.7</v>
      </c>
      <c r="X110" s="8">
        <f t="shared" si="55"/>
        <v>2.7</v>
      </c>
      <c r="Y110" s="4">
        <v>3.7</v>
      </c>
      <c r="Z110" s="4">
        <v>3.7</v>
      </c>
      <c r="AA110" s="8">
        <f t="shared" si="56"/>
        <v>3.7</v>
      </c>
      <c r="AB110" s="4">
        <v>6.4</v>
      </c>
      <c r="AC110" s="4">
        <v>6.1</v>
      </c>
      <c r="AD110" s="8">
        <f t="shared" si="57"/>
        <v>6.25</v>
      </c>
      <c r="AE110" s="4">
        <v>5.3</v>
      </c>
      <c r="AF110" s="4">
        <v>6</v>
      </c>
      <c r="AG110" s="8">
        <f t="shared" si="58"/>
        <v>5.65</v>
      </c>
      <c r="AH110" s="4">
        <v>1.4</v>
      </c>
      <c r="AI110" s="4">
        <v>1.4</v>
      </c>
      <c r="AJ110" s="8">
        <f t="shared" si="59"/>
        <v>1.4</v>
      </c>
      <c r="AK110" s="4">
        <v>1.6</v>
      </c>
      <c r="AL110" s="4">
        <v>1.6</v>
      </c>
      <c r="AM110" s="8">
        <f t="shared" si="60"/>
        <v>1.6</v>
      </c>
      <c r="AN110" s="4">
        <v>5</v>
      </c>
      <c r="AO110" s="4">
        <v>5.3</v>
      </c>
      <c r="AP110" s="8">
        <f t="shared" si="61"/>
        <v>5.15</v>
      </c>
      <c r="AQ110" s="4">
        <v>5.5</v>
      </c>
      <c r="AR110" s="4">
        <v>5.2</v>
      </c>
      <c r="AS110" s="8">
        <f t="shared" si="62"/>
        <v>5.35</v>
      </c>
      <c r="AT110" s="4">
        <v>3.5</v>
      </c>
      <c r="AU110" s="4">
        <v>3.3</v>
      </c>
      <c r="AV110" s="8">
        <f t="shared" si="63"/>
        <v>3.4</v>
      </c>
      <c r="AW110" s="4">
        <v>0</v>
      </c>
      <c r="AX110" s="4">
        <v>0</v>
      </c>
      <c r="AY110" s="8">
        <f t="shared" si="64"/>
        <v>0</v>
      </c>
      <c r="AZ110" s="4">
        <v>0</v>
      </c>
      <c r="BA110" s="4">
        <v>0</v>
      </c>
      <c r="BB110" s="8">
        <f t="shared" si="65"/>
        <v>0</v>
      </c>
      <c r="BC110" s="4">
        <v>0</v>
      </c>
      <c r="BD110" s="4">
        <v>0</v>
      </c>
      <c r="BE110" s="8">
        <f t="shared" si="66"/>
        <v>0</v>
      </c>
      <c r="BF110" s="4">
        <v>0</v>
      </c>
      <c r="BG110" s="4">
        <v>0</v>
      </c>
      <c r="BH110" s="8">
        <f t="shared" si="67"/>
        <v>0</v>
      </c>
      <c r="BI110" s="4">
        <v>0</v>
      </c>
      <c r="BJ110" s="4">
        <v>0</v>
      </c>
      <c r="BK110" s="8">
        <f t="shared" si="68"/>
        <v>0</v>
      </c>
      <c r="BL110" s="4">
        <v>0</v>
      </c>
      <c r="BM110" s="4">
        <v>0</v>
      </c>
      <c r="BN110" s="8">
        <f t="shared" si="69"/>
        <v>0</v>
      </c>
      <c r="BO110" s="4">
        <v>0</v>
      </c>
      <c r="BP110" s="4">
        <v>0</v>
      </c>
      <c r="BQ110" s="8">
        <f t="shared" si="70"/>
        <v>0</v>
      </c>
      <c r="BR110" s="4">
        <v>0</v>
      </c>
      <c r="BS110" s="4">
        <v>0</v>
      </c>
      <c r="BT110" s="8">
        <f t="shared" si="71"/>
        <v>0</v>
      </c>
      <c r="BU110" s="4">
        <v>0</v>
      </c>
      <c r="BV110" s="4">
        <v>0</v>
      </c>
      <c r="BW110" s="8">
        <f t="shared" si="72"/>
        <v>0</v>
      </c>
      <c r="BX110" s="4">
        <v>0</v>
      </c>
      <c r="BY110" s="4">
        <v>0</v>
      </c>
      <c r="BZ110" s="8">
        <f t="shared" si="73"/>
        <v>0</v>
      </c>
      <c r="CA110" s="4">
        <v>0</v>
      </c>
      <c r="CB110" s="4">
        <v>0</v>
      </c>
      <c r="CC110" s="8">
        <f t="shared" si="74"/>
        <v>0</v>
      </c>
      <c r="CD110" s="4">
        <v>0</v>
      </c>
      <c r="CE110" s="4">
        <v>0</v>
      </c>
      <c r="CF110" s="8">
        <f t="shared" si="75"/>
        <v>0</v>
      </c>
      <c r="CG110" s="4">
        <v>0</v>
      </c>
      <c r="CH110" s="4">
        <v>0</v>
      </c>
      <c r="CI110" s="8">
        <f t="shared" si="76"/>
        <v>0</v>
      </c>
      <c r="CJ110" s="4">
        <v>0</v>
      </c>
      <c r="CK110" s="4">
        <v>0</v>
      </c>
      <c r="CL110" s="8">
        <f t="shared" si="77"/>
        <v>0</v>
      </c>
      <c r="CM110" s="4">
        <v>0</v>
      </c>
      <c r="CN110" s="4">
        <v>0</v>
      </c>
      <c r="CO110" s="8">
        <f t="shared" si="78"/>
        <v>0</v>
      </c>
      <c r="CP110" s="4">
        <v>0</v>
      </c>
      <c r="CQ110" s="4">
        <v>0</v>
      </c>
      <c r="CR110" s="8">
        <f t="shared" si="79"/>
        <v>0</v>
      </c>
      <c r="CS110" s="4">
        <v>0</v>
      </c>
      <c r="CT110" s="4">
        <v>0</v>
      </c>
      <c r="CU110" s="8">
        <f t="shared" si="80"/>
        <v>0</v>
      </c>
      <c r="CV110" s="4">
        <v>0</v>
      </c>
      <c r="CW110" s="4">
        <v>0</v>
      </c>
      <c r="CX110" s="8">
        <f t="shared" si="81"/>
        <v>0</v>
      </c>
      <c r="CY110" s="4">
        <v>0</v>
      </c>
      <c r="CZ110" s="4">
        <v>0</v>
      </c>
      <c r="DA110" s="8">
        <f t="shared" si="82"/>
        <v>0</v>
      </c>
      <c r="DB110" s="4">
        <v>0</v>
      </c>
      <c r="DC110" s="4">
        <v>0</v>
      </c>
      <c r="DD110" s="8">
        <f t="shared" si="83"/>
        <v>0</v>
      </c>
      <c r="DE110" s="4">
        <v>0</v>
      </c>
      <c r="DF110" s="4">
        <v>0</v>
      </c>
      <c r="DG110" s="8">
        <f t="shared" si="84"/>
        <v>0</v>
      </c>
      <c r="DH110" s="4">
        <v>0</v>
      </c>
      <c r="DI110" s="4">
        <v>0</v>
      </c>
      <c r="DJ110" s="8">
        <f t="shared" si="85"/>
        <v>0</v>
      </c>
      <c r="DK110" s="4">
        <v>0</v>
      </c>
      <c r="DL110" s="4">
        <v>0</v>
      </c>
      <c r="DM110" s="8">
        <f t="shared" si="86"/>
        <v>0</v>
      </c>
      <c r="DN110" s="4">
        <v>0</v>
      </c>
      <c r="DO110" s="4">
        <v>0</v>
      </c>
      <c r="DP110" s="8">
        <f t="shared" si="87"/>
        <v>0</v>
      </c>
      <c r="DQ110" s="4">
        <v>0</v>
      </c>
      <c r="DR110" s="4">
        <v>0</v>
      </c>
      <c r="DS110" s="8">
        <f t="shared" si="88"/>
        <v>0</v>
      </c>
      <c r="DT110" s="4">
        <v>0</v>
      </c>
      <c r="DU110" s="4">
        <v>0</v>
      </c>
      <c r="DV110" s="8">
        <f t="shared" si="89"/>
        <v>0</v>
      </c>
      <c r="DW110" s="4">
        <v>0</v>
      </c>
      <c r="DX110" s="4">
        <v>0</v>
      </c>
      <c r="DY110" s="8">
        <f t="shared" si="90"/>
        <v>0</v>
      </c>
      <c r="DZ110" s="4">
        <v>0</v>
      </c>
      <c r="EA110" s="4">
        <v>0</v>
      </c>
      <c r="EB110" s="8">
        <f t="shared" si="91"/>
        <v>0</v>
      </c>
      <c r="EC110" s="4">
        <v>0</v>
      </c>
      <c r="ED110" s="4">
        <v>0</v>
      </c>
      <c r="EE110" s="8">
        <f t="shared" si="92"/>
        <v>0</v>
      </c>
      <c r="EF110" s="4">
        <v>0</v>
      </c>
      <c r="EG110" s="4">
        <v>0</v>
      </c>
      <c r="EH110" s="8">
        <f t="shared" si="93"/>
        <v>0</v>
      </c>
      <c r="EI110" s="4">
        <v>0</v>
      </c>
      <c r="EJ110" s="4">
        <v>0</v>
      </c>
      <c r="EK110" s="8">
        <f t="shared" si="94"/>
        <v>0</v>
      </c>
      <c r="EL110" s="4">
        <v>0</v>
      </c>
      <c r="EM110" s="4">
        <v>0</v>
      </c>
      <c r="EN110" s="8">
        <f t="shared" si="95"/>
        <v>0</v>
      </c>
      <c r="EO110" s="4">
        <v>0</v>
      </c>
      <c r="EP110" s="4">
        <v>0</v>
      </c>
      <c r="EQ110" s="8">
        <f t="shared" si="96"/>
        <v>0</v>
      </c>
      <c r="ER110" s="4">
        <v>0</v>
      </c>
      <c r="ES110" s="4">
        <v>0</v>
      </c>
      <c r="ET110" s="8">
        <f t="shared" si="97"/>
        <v>0</v>
      </c>
      <c r="EU110" s="4">
        <v>0</v>
      </c>
      <c r="EV110" s="4">
        <v>0</v>
      </c>
      <c r="EW110" s="8">
        <f t="shared" si="98"/>
        <v>0</v>
      </c>
      <c r="EX110" s="4">
        <v>0</v>
      </c>
      <c r="EY110" s="4">
        <v>0</v>
      </c>
      <c r="EZ110" s="8">
        <f t="shared" si="99"/>
        <v>0</v>
      </c>
      <c r="FA110">
        <v>132.69324624681107</v>
      </c>
    </row>
    <row r="111" spans="1:157" ht="16.899999999999999" customHeight="1" x14ac:dyDescent="0.2">
      <c r="A111" s="1" t="s">
        <v>1050</v>
      </c>
      <c r="B111" s="18">
        <v>19</v>
      </c>
      <c r="C111" s="93" t="s">
        <v>1149</v>
      </c>
      <c r="D111" s="1">
        <v>332</v>
      </c>
      <c r="E111" s="1">
        <v>280</v>
      </c>
      <c r="F111" s="22">
        <f t="shared" si="50"/>
        <v>306</v>
      </c>
      <c r="G111" s="19">
        <f t="shared" si="51"/>
        <v>7.3541542427883471</v>
      </c>
      <c r="H111" s="77"/>
      <c r="I111" s="77"/>
      <c r="J111" s="77"/>
      <c r="K111" s="77"/>
      <c r="L111" s="77"/>
      <c r="M111" s="22">
        <v>106.35076530564848</v>
      </c>
      <c r="N111" s="12">
        <v>3</v>
      </c>
      <c r="O111" s="22">
        <f t="shared" si="52"/>
        <v>20.100000000000001</v>
      </c>
      <c r="P111" s="3">
        <v>5</v>
      </c>
      <c r="Q111" s="4">
        <v>7.6</v>
      </c>
      <c r="R111" s="8">
        <f t="shared" si="53"/>
        <v>6.3</v>
      </c>
      <c r="S111" s="3">
        <v>6.6</v>
      </c>
      <c r="T111" s="4">
        <v>6.2</v>
      </c>
      <c r="U111" s="8">
        <f t="shared" si="54"/>
        <v>6.4</v>
      </c>
      <c r="V111" s="4">
        <v>7.2</v>
      </c>
      <c r="W111" s="4">
        <v>7.6</v>
      </c>
      <c r="X111" s="8">
        <f t="shared" si="55"/>
        <v>7.4</v>
      </c>
      <c r="Y111" s="4">
        <v>0</v>
      </c>
      <c r="Z111" s="4">
        <v>0</v>
      </c>
      <c r="AA111" s="8">
        <f t="shared" si="56"/>
        <v>0</v>
      </c>
      <c r="AB111" s="4">
        <v>0</v>
      </c>
      <c r="AC111" s="4">
        <v>0</v>
      </c>
      <c r="AD111" s="8">
        <f t="shared" si="57"/>
        <v>0</v>
      </c>
      <c r="AE111" s="4">
        <v>0</v>
      </c>
      <c r="AF111" s="4">
        <v>0</v>
      </c>
      <c r="AG111" s="8">
        <f t="shared" si="58"/>
        <v>0</v>
      </c>
      <c r="AH111" s="4">
        <v>0</v>
      </c>
      <c r="AI111" s="4">
        <v>0</v>
      </c>
      <c r="AJ111" s="8">
        <f t="shared" si="59"/>
        <v>0</v>
      </c>
      <c r="AK111" s="4">
        <v>0</v>
      </c>
      <c r="AL111" s="4">
        <v>0</v>
      </c>
      <c r="AM111" s="8">
        <f t="shared" si="60"/>
        <v>0</v>
      </c>
      <c r="AN111" s="4">
        <v>0</v>
      </c>
      <c r="AO111" s="4">
        <v>0</v>
      </c>
      <c r="AP111" s="8">
        <f t="shared" si="61"/>
        <v>0</v>
      </c>
      <c r="AQ111" s="4">
        <v>0</v>
      </c>
      <c r="AR111" s="4">
        <v>0</v>
      </c>
      <c r="AS111" s="8">
        <f t="shared" si="62"/>
        <v>0</v>
      </c>
      <c r="AT111" s="4">
        <v>0</v>
      </c>
      <c r="AU111" s="4">
        <v>0</v>
      </c>
      <c r="AV111" s="8">
        <f t="shared" si="63"/>
        <v>0</v>
      </c>
      <c r="AW111" s="4">
        <v>0</v>
      </c>
      <c r="AX111" s="4">
        <v>0</v>
      </c>
      <c r="AY111" s="8">
        <f t="shared" si="64"/>
        <v>0</v>
      </c>
      <c r="AZ111" s="4">
        <v>0</v>
      </c>
      <c r="BA111" s="4">
        <v>0</v>
      </c>
      <c r="BB111" s="8">
        <f t="shared" si="65"/>
        <v>0</v>
      </c>
      <c r="BC111" s="4">
        <v>0</v>
      </c>
      <c r="BD111" s="4">
        <v>0</v>
      </c>
      <c r="BE111" s="8">
        <f t="shared" si="66"/>
        <v>0</v>
      </c>
      <c r="BF111" s="4">
        <v>0</v>
      </c>
      <c r="BG111" s="4">
        <v>0</v>
      </c>
      <c r="BH111" s="8">
        <f t="shared" si="67"/>
        <v>0</v>
      </c>
      <c r="BI111" s="4">
        <v>0</v>
      </c>
      <c r="BJ111" s="4">
        <v>0</v>
      </c>
      <c r="BK111" s="8">
        <f t="shared" si="68"/>
        <v>0</v>
      </c>
      <c r="BL111" s="4">
        <v>0</v>
      </c>
      <c r="BM111" s="4">
        <v>0</v>
      </c>
      <c r="BN111" s="8">
        <f t="shared" si="69"/>
        <v>0</v>
      </c>
      <c r="BO111" s="4">
        <v>0</v>
      </c>
      <c r="BP111" s="4">
        <v>0</v>
      </c>
      <c r="BQ111" s="8">
        <f t="shared" si="70"/>
        <v>0</v>
      </c>
      <c r="BR111" s="4">
        <v>0</v>
      </c>
      <c r="BS111" s="4">
        <v>0</v>
      </c>
      <c r="BT111" s="8">
        <f t="shared" si="71"/>
        <v>0</v>
      </c>
      <c r="BU111" s="4">
        <v>0</v>
      </c>
      <c r="BV111" s="4">
        <v>0</v>
      </c>
      <c r="BW111" s="8">
        <f t="shared" si="72"/>
        <v>0</v>
      </c>
      <c r="BX111" s="4">
        <v>0</v>
      </c>
      <c r="BY111" s="4">
        <v>0</v>
      </c>
      <c r="BZ111" s="8">
        <f t="shared" si="73"/>
        <v>0</v>
      </c>
      <c r="CA111" s="4">
        <v>0</v>
      </c>
      <c r="CB111" s="4">
        <v>0</v>
      </c>
      <c r="CC111" s="8">
        <f t="shared" si="74"/>
        <v>0</v>
      </c>
      <c r="CD111" s="4">
        <v>0</v>
      </c>
      <c r="CE111" s="4">
        <v>0</v>
      </c>
      <c r="CF111" s="8">
        <f t="shared" si="75"/>
        <v>0</v>
      </c>
      <c r="CG111" s="4">
        <v>0</v>
      </c>
      <c r="CH111" s="4">
        <v>0</v>
      </c>
      <c r="CI111" s="8">
        <f t="shared" si="76"/>
        <v>0</v>
      </c>
      <c r="CJ111" s="4">
        <v>0</v>
      </c>
      <c r="CK111" s="4">
        <v>0</v>
      </c>
      <c r="CL111" s="8">
        <f t="shared" si="77"/>
        <v>0</v>
      </c>
      <c r="CM111" s="4">
        <v>0</v>
      </c>
      <c r="CN111" s="4">
        <v>0</v>
      </c>
      <c r="CO111" s="8">
        <f t="shared" si="78"/>
        <v>0</v>
      </c>
      <c r="CP111" s="4">
        <v>0</v>
      </c>
      <c r="CQ111" s="4">
        <v>0</v>
      </c>
      <c r="CR111" s="8">
        <f t="shared" si="79"/>
        <v>0</v>
      </c>
      <c r="CS111" s="4">
        <v>0</v>
      </c>
      <c r="CT111" s="4">
        <v>0</v>
      </c>
      <c r="CU111" s="8">
        <f t="shared" si="80"/>
        <v>0</v>
      </c>
      <c r="CV111" s="4">
        <v>0</v>
      </c>
      <c r="CW111" s="4">
        <v>0</v>
      </c>
      <c r="CX111" s="8">
        <f t="shared" si="81"/>
        <v>0</v>
      </c>
      <c r="CY111" s="4">
        <v>0</v>
      </c>
      <c r="CZ111" s="4">
        <v>0</v>
      </c>
      <c r="DA111" s="8">
        <f t="shared" si="82"/>
        <v>0</v>
      </c>
      <c r="DB111" s="4">
        <v>0</v>
      </c>
      <c r="DC111" s="4">
        <v>0</v>
      </c>
      <c r="DD111" s="8">
        <f t="shared" si="83"/>
        <v>0</v>
      </c>
      <c r="DE111" s="4">
        <v>0</v>
      </c>
      <c r="DF111" s="4">
        <v>0</v>
      </c>
      <c r="DG111" s="8">
        <f t="shared" si="84"/>
        <v>0</v>
      </c>
      <c r="DH111" s="4">
        <v>0</v>
      </c>
      <c r="DI111" s="4">
        <v>0</v>
      </c>
      <c r="DJ111" s="8">
        <f t="shared" si="85"/>
        <v>0</v>
      </c>
      <c r="DK111" s="4">
        <v>0</v>
      </c>
      <c r="DL111" s="4">
        <v>0</v>
      </c>
      <c r="DM111" s="8">
        <f t="shared" si="86"/>
        <v>0</v>
      </c>
      <c r="DN111" s="4">
        <v>0</v>
      </c>
      <c r="DO111" s="4">
        <v>0</v>
      </c>
      <c r="DP111" s="8">
        <f t="shared" si="87"/>
        <v>0</v>
      </c>
      <c r="DQ111" s="4">
        <v>0</v>
      </c>
      <c r="DR111" s="4">
        <v>0</v>
      </c>
      <c r="DS111" s="8">
        <f t="shared" si="88"/>
        <v>0</v>
      </c>
      <c r="DT111" s="4">
        <v>0</v>
      </c>
      <c r="DU111" s="4">
        <v>0</v>
      </c>
      <c r="DV111" s="8">
        <f t="shared" si="89"/>
        <v>0</v>
      </c>
      <c r="DW111" s="4">
        <v>0</v>
      </c>
      <c r="DX111" s="4">
        <v>0</v>
      </c>
      <c r="DY111" s="8">
        <f t="shared" si="90"/>
        <v>0</v>
      </c>
      <c r="DZ111" s="4">
        <v>0</v>
      </c>
      <c r="EA111" s="4">
        <v>0</v>
      </c>
      <c r="EB111" s="8">
        <f t="shared" si="91"/>
        <v>0</v>
      </c>
      <c r="EC111" s="4">
        <v>0</v>
      </c>
      <c r="ED111" s="4">
        <v>0</v>
      </c>
      <c r="EE111" s="8">
        <f t="shared" si="92"/>
        <v>0</v>
      </c>
      <c r="EF111" s="4">
        <v>0</v>
      </c>
      <c r="EG111" s="4">
        <v>0</v>
      </c>
      <c r="EH111" s="8">
        <f t="shared" si="93"/>
        <v>0</v>
      </c>
      <c r="EI111" s="4">
        <v>0</v>
      </c>
      <c r="EJ111" s="4">
        <v>0</v>
      </c>
      <c r="EK111" s="8">
        <f t="shared" si="94"/>
        <v>0</v>
      </c>
      <c r="EL111" s="4">
        <v>0</v>
      </c>
      <c r="EM111" s="4">
        <v>0</v>
      </c>
      <c r="EN111" s="8">
        <f t="shared" si="95"/>
        <v>0</v>
      </c>
      <c r="EO111" s="4">
        <v>0</v>
      </c>
      <c r="EP111" s="4">
        <v>0</v>
      </c>
      <c r="EQ111" s="8">
        <f t="shared" si="96"/>
        <v>0</v>
      </c>
      <c r="ER111" s="4">
        <v>0</v>
      </c>
      <c r="ES111" s="4">
        <v>0</v>
      </c>
      <c r="ET111" s="8">
        <f t="shared" si="97"/>
        <v>0</v>
      </c>
      <c r="EU111" s="4">
        <v>0</v>
      </c>
      <c r="EV111" s="4">
        <v>0</v>
      </c>
      <c r="EW111" s="8">
        <f t="shared" si="98"/>
        <v>0</v>
      </c>
      <c r="EX111" s="4">
        <v>0</v>
      </c>
      <c r="EY111" s="4">
        <v>0</v>
      </c>
      <c r="EZ111" s="8">
        <f t="shared" si="99"/>
        <v>0</v>
      </c>
      <c r="FA111">
        <v>48.664801660201562</v>
      </c>
    </row>
    <row r="112" spans="1:157" ht="16.899999999999999" customHeight="1" x14ac:dyDescent="0.2">
      <c r="A112" s="1" t="s">
        <v>1049</v>
      </c>
      <c r="B112" s="18">
        <v>19</v>
      </c>
      <c r="C112" s="93" t="s">
        <v>1150</v>
      </c>
      <c r="D112" s="1">
        <v>87</v>
      </c>
      <c r="E112" s="1">
        <v>79</v>
      </c>
      <c r="F112" s="22">
        <f t="shared" si="50"/>
        <v>83</v>
      </c>
      <c r="G112" s="19">
        <f t="shared" si="51"/>
        <v>0.54106079476450208</v>
      </c>
      <c r="H112" s="77"/>
      <c r="I112" s="77"/>
      <c r="J112" s="77"/>
      <c r="K112" s="77"/>
      <c r="L112" s="77"/>
      <c r="M112" s="22">
        <v>2.9707685530508483</v>
      </c>
      <c r="N112" s="12">
        <v>2</v>
      </c>
      <c r="O112" s="22">
        <f t="shared" si="52"/>
        <v>2.75</v>
      </c>
      <c r="P112" s="3">
        <v>1.2</v>
      </c>
      <c r="Q112" s="4">
        <v>1.5</v>
      </c>
      <c r="R112" s="8">
        <f t="shared" si="53"/>
        <v>1.35</v>
      </c>
      <c r="S112" s="3">
        <v>1.4</v>
      </c>
      <c r="T112" s="4">
        <v>1.4</v>
      </c>
      <c r="U112" s="8">
        <f t="shared" si="54"/>
        <v>1.4</v>
      </c>
      <c r="V112" s="4">
        <v>0</v>
      </c>
      <c r="W112" s="4">
        <v>0</v>
      </c>
      <c r="X112" s="8">
        <f t="shared" si="55"/>
        <v>0</v>
      </c>
      <c r="Y112" s="4">
        <v>0</v>
      </c>
      <c r="Z112" s="4">
        <v>0</v>
      </c>
      <c r="AA112" s="8">
        <f t="shared" si="56"/>
        <v>0</v>
      </c>
      <c r="AB112" s="4">
        <v>0</v>
      </c>
      <c r="AC112" s="4">
        <v>0</v>
      </c>
      <c r="AD112" s="8">
        <f t="shared" si="57"/>
        <v>0</v>
      </c>
      <c r="AE112" s="4">
        <v>0</v>
      </c>
      <c r="AF112" s="4">
        <v>0</v>
      </c>
      <c r="AG112" s="8">
        <f t="shared" si="58"/>
        <v>0</v>
      </c>
      <c r="AH112" s="4">
        <v>0</v>
      </c>
      <c r="AI112" s="4">
        <v>0</v>
      </c>
      <c r="AJ112" s="8">
        <f t="shared" si="59"/>
        <v>0</v>
      </c>
      <c r="AK112" s="4">
        <v>0</v>
      </c>
      <c r="AL112" s="4">
        <v>0</v>
      </c>
      <c r="AM112" s="8">
        <f t="shared" si="60"/>
        <v>0</v>
      </c>
      <c r="AN112" s="4">
        <v>0</v>
      </c>
      <c r="AO112" s="4">
        <v>0</v>
      </c>
      <c r="AP112" s="8">
        <f t="shared" si="61"/>
        <v>0</v>
      </c>
      <c r="AQ112" s="4">
        <v>0</v>
      </c>
      <c r="AR112" s="4">
        <v>0</v>
      </c>
      <c r="AS112" s="8">
        <f t="shared" si="62"/>
        <v>0</v>
      </c>
      <c r="AT112" s="4">
        <v>0</v>
      </c>
      <c r="AU112" s="4">
        <v>0</v>
      </c>
      <c r="AV112" s="8">
        <f t="shared" si="63"/>
        <v>0</v>
      </c>
      <c r="AW112" s="4">
        <v>0</v>
      </c>
      <c r="AX112" s="4">
        <v>0</v>
      </c>
      <c r="AY112" s="8">
        <f t="shared" si="64"/>
        <v>0</v>
      </c>
      <c r="AZ112" s="4">
        <v>0</v>
      </c>
      <c r="BA112" s="4">
        <v>0</v>
      </c>
      <c r="BB112" s="8">
        <f t="shared" si="65"/>
        <v>0</v>
      </c>
      <c r="BC112" s="4">
        <v>0</v>
      </c>
      <c r="BD112" s="4">
        <v>0</v>
      </c>
      <c r="BE112" s="8">
        <f t="shared" si="66"/>
        <v>0</v>
      </c>
      <c r="BF112" s="4">
        <v>0</v>
      </c>
      <c r="BG112" s="4">
        <v>0</v>
      </c>
      <c r="BH112" s="8">
        <f t="shared" si="67"/>
        <v>0</v>
      </c>
      <c r="BI112" s="4">
        <v>0</v>
      </c>
      <c r="BJ112" s="4">
        <v>0</v>
      </c>
      <c r="BK112" s="8">
        <f t="shared" si="68"/>
        <v>0</v>
      </c>
      <c r="BL112" s="4">
        <v>0</v>
      </c>
      <c r="BM112" s="4">
        <v>0</v>
      </c>
      <c r="BN112" s="8">
        <f t="shared" si="69"/>
        <v>0</v>
      </c>
      <c r="BO112" s="4">
        <v>0</v>
      </c>
      <c r="BP112" s="4">
        <v>0</v>
      </c>
      <c r="BQ112" s="8">
        <f t="shared" si="70"/>
        <v>0</v>
      </c>
      <c r="BR112" s="4">
        <v>0</v>
      </c>
      <c r="BS112" s="4">
        <v>0</v>
      </c>
      <c r="BT112" s="8">
        <f t="shared" si="71"/>
        <v>0</v>
      </c>
      <c r="BU112" s="4">
        <v>0</v>
      </c>
      <c r="BV112" s="4">
        <v>0</v>
      </c>
      <c r="BW112" s="8">
        <f t="shared" si="72"/>
        <v>0</v>
      </c>
      <c r="BX112" s="4">
        <v>0</v>
      </c>
      <c r="BY112" s="4">
        <v>0</v>
      </c>
      <c r="BZ112" s="8">
        <f t="shared" si="73"/>
        <v>0</v>
      </c>
      <c r="CA112" s="4">
        <v>0</v>
      </c>
      <c r="CB112" s="4">
        <v>0</v>
      </c>
      <c r="CC112" s="8">
        <f t="shared" si="74"/>
        <v>0</v>
      </c>
      <c r="CD112" s="4">
        <v>0</v>
      </c>
      <c r="CE112" s="4">
        <v>0</v>
      </c>
      <c r="CF112" s="8">
        <f t="shared" si="75"/>
        <v>0</v>
      </c>
      <c r="CG112" s="4">
        <v>0</v>
      </c>
      <c r="CH112" s="4">
        <v>0</v>
      </c>
      <c r="CI112" s="8">
        <f t="shared" si="76"/>
        <v>0</v>
      </c>
      <c r="CJ112" s="4">
        <v>0</v>
      </c>
      <c r="CK112" s="4">
        <v>0</v>
      </c>
      <c r="CL112" s="8">
        <f t="shared" si="77"/>
        <v>0</v>
      </c>
      <c r="CM112" s="4">
        <v>0</v>
      </c>
      <c r="CN112" s="4">
        <v>0</v>
      </c>
      <c r="CO112" s="8">
        <f t="shared" si="78"/>
        <v>0</v>
      </c>
      <c r="CP112" s="4">
        <v>0</v>
      </c>
      <c r="CQ112" s="4">
        <v>0</v>
      </c>
      <c r="CR112" s="8">
        <f t="shared" si="79"/>
        <v>0</v>
      </c>
      <c r="CS112" s="4">
        <v>0</v>
      </c>
      <c r="CT112" s="4">
        <v>0</v>
      </c>
      <c r="CU112" s="8">
        <f t="shared" si="80"/>
        <v>0</v>
      </c>
      <c r="CV112" s="4">
        <v>0</v>
      </c>
      <c r="CW112" s="4">
        <v>0</v>
      </c>
      <c r="CX112" s="8">
        <f t="shared" si="81"/>
        <v>0</v>
      </c>
      <c r="CY112" s="4">
        <v>0</v>
      </c>
      <c r="CZ112" s="4">
        <v>0</v>
      </c>
      <c r="DA112" s="8">
        <f t="shared" si="82"/>
        <v>0</v>
      </c>
      <c r="DB112" s="4">
        <v>0</v>
      </c>
      <c r="DC112" s="4">
        <v>0</v>
      </c>
      <c r="DD112" s="8">
        <f t="shared" si="83"/>
        <v>0</v>
      </c>
      <c r="DE112" s="4">
        <v>0</v>
      </c>
      <c r="DF112" s="4">
        <v>0</v>
      </c>
      <c r="DG112" s="8">
        <f t="shared" si="84"/>
        <v>0</v>
      </c>
      <c r="DH112" s="4">
        <v>0</v>
      </c>
      <c r="DI112" s="4">
        <v>0</v>
      </c>
      <c r="DJ112" s="8">
        <f t="shared" si="85"/>
        <v>0</v>
      </c>
      <c r="DK112" s="4">
        <v>0</v>
      </c>
      <c r="DL112" s="4">
        <v>0</v>
      </c>
      <c r="DM112" s="8">
        <f t="shared" si="86"/>
        <v>0</v>
      </c>
      <c r="DN112" s="4">
        <v>0</v>
      </c>
      <c r="DO112" s="4">
        <v>0</v>
      </c>
      <c r="DP112" s="8">
        <f t="shared" si="87"/>
        <v>0</v>
      </c>
      <c r="DQ112" s="4">
        <v>0</v>
      </c>
      <c r="DR112" s="4">
        <v>0</v>
      </c>
      <c r="DS112" s="8">
        <f t="shared" si="88"/>
        <v>0</v>
      </c>
      <c r="DT112" s="4">
        <v>0</v>
      </c>
      <c r="DU112" s="4">
        <v>0</v>
      </c>
      <c r="DV112" s="8">
        <f t="shared" si="89"/>
        <v>0</v>
      </c>
      <c r="DW112" s="4">
        <v>0</v>
      </c>
      <c r="DX112" s="4">
        <v>0</v>
      </c>
      <c r="DY112" s="8">
        <f t="shared" si="90"/>
        <v>0</v>
      </c>
      <c r="DZ112" s="4">
        <v>0</v>
      </c>
      <c r="EA112" s="4">
        <v>0</v>
      </c>
      <c r="EB112" s="8">
        <f t="shared" si="91"/>
        <v>0</v>
      </c>
      <c r="EC112" s="4">
        <v>0</v>
      </c>
      <c r="ED112" s="4">
        <v>0</v>
      </c>
      <c r="EE112" s="8">
        <f t="shared" si="92"/>
        <v>0</v>
      </c>
      <c r="EF112" s="4">
        <v>0</v>
      </c>
      <c r="EG112" s="4">
        <v>0</v>
      </c>
      <c r="EH112" s="8">
        <f t="shared" si="93"/>
        <v>0</v>
      </c>
      <c r="EI112" s="4">
        <v>0</v>
      </c>
      <c r="EJ112" s="4">
        <v>0</v>
      </c>
      <c r="EK112" s="8">
        <f t="shared" si="94"/>
        <v>0</v>
      </c>
      <c r="EL112" s="4">
        <v>0</v>
      </c>
      <c r="EM112" s="4">
        <v>0</v>
      </c>
      <c r="EN112" s="8">
        <f t="shared" si="95"/>
        <v>0</v>
      </c>
      <c r="EO112" s="4">
        <v>0</v>
      </c>
      <c r="EP112" s="4">
        <v>0</v>
      </c>
      <c r="EQ112" s="8">
        <f t="shared" si="96"/>
        <v>0</v>
      </c>
      <c r="ER112" s="4">
        <v>0</v>
      </c>
      <c r="ES112" s="4">
        <v>0</v>
      </c>
      <c r="ET112" s="8">
        <f t="shared" si="97"/>
        <v>0</v>
      </c>
      <c r="EU112" s="4">
        <v>0</v>
      </c>
      <c r="EV112" s="4">
        <v>0</v>
      </c>
      <c r="EW112" s="8">
        <f t="shared" si="98"/>
        <v>0</v>
      </c>
      <c r="EX112" s="4">
        <v>0</v>
      </c>
      <c r="EY112" s="4">
        <v>0</v>
      </c>
      <c r="EZ112" s="8">
        <f t="shared" si="99"/>
        <v>0</v>
      </c>
      <c r="FA112">
        <v>0.81711612282680257</v>
      </c>
    </row>
    <row r="113" spans="1:157" ht="16.899999999999999" customHeight="1" x14ac:dyDescent="0.2">
      <c r="A113" s="1" t="s">
        <v>1048</v>
      </c>
      <c r="B113" s="18">
        <v>19</v>
      </c>
      <c r="C113" s="93" t="s">
        <v>110</v>
      </c>
      <c r="D113" s="1">
        <v>120</v>
      </c>
      <c r="E113" s="1">
        <v>79</v>
      </c>
      <c r="F113" s="22">
        <f t="shared" si="50"/>
        <v>99.5</v>
      </c>
      <c r="G113" s="19">
        <f t="shared" si="51"/>
        <v>0.7775638167175587</v>
      </c>
      <c r="H113" s="77"/>
      <c r="I113" s="77"/>
      <c r="J113" s="77"/>
      <c r="K113" s="77"/>
      <c r="L113" s="77"/>
      <c r="M113" s="22">
        <v>10.267117491013144</v>
      </c>
      <c r="N113" s="12">
        <v>5</v>
      </c>
      <c r="O113" s="22">
        <f t="shared" si="52"/>
        <v>7.15</v>
      </c>
      <c r="P113" s="3">
        <v>2.5</v>
      </c>
      <c r="Q113" s="4">
        <v>2.4</v>
      </c>
      <c r="R113" s="8">
        <f t="shared" si="53"/>
        <v>2.4500000000000002</v>
      </c>
      <c r="S113" s="3">
        <v>1.3</v>
      </c>
      <c r="T113" s="4">
        <v>1.3</v>
      </c>
      <c r="U113" s="8">
        <f t="shared" si="54"/>
        <v>1.3</v>
      </c>
      <c r="V113" s="4">
        <v>0.4</v>
      </c>
      <c r="W113" s="4">
        <v>0.4</v>
      </c>
      <c r="X113" s="8">
        <f t="shared" si="55"/>
        <v>0.4</v>
      </c>
      <c r="Y113" s="4">
        <v>0.9</v>
      </c>
      <c r="Z113" s="4">
        <v>0.9</v>
      </c>
      <c r="AA113" s="8">
        <f t="shared" si="56"/>
        <v>0.9</v>
      </c>
      <c r="AB113" s="4">
        <v>2.1</v>
      </c>
      <c r="AC113" s="4">
        <v>2.1</v>
      </c>
      <c r="AD113" s="8">
        <f t="shared" si="57"/>
        <v>2.1</v>
      </c>
      <c r="AE113" s="4">
        <v>0</v>
      </c>
      <c r="AF113" s="4">
        <v>0</v>
      </c>
      <c r="AG113" s="8">
        <f t="shared" si="58"/>
        <v>0</v>
      </c>
      <c r="AH113" s="4">
        <v>0</v>
      </c>
      <c r="AI113" s="4">
        <v>0</v>
      </c>
      <c r="AJ113" s="8">
        <f t="shared" si="59"/>
        <v>0</v>
      </c>
      <c r="AK113" s="4">
        <v>0</v>
      </c>
      <c r="AL113" s="4">
        <v>0</v>
      </c>
      <c r="AM113" s="8">
        <f t="shared" si="60"/>
        <v>0</v>
      </c>
      <c r="AN113" s="4">
        <v>0</v>
      </c>
      <c r="AO113" s="4">
        <v>0</v>
      </c>
      <c r="AP113" s="8">
        <f t="shared" si="61"/>
        <v>0</v>
      </c>
      <c r="AQ113" s="4">
        <v>0</v>
      </c>
      <c r="AR113" s="4">
        <v>0</v>
      </c>
      <c r="AS113" s="8">
        <f t="shared" si="62"/>
        <v>0</v>
      </c>
      <c r="AT113" s="4">
        <v>0</v>
      </c>
      <c r="AU113" s="4">
        <v>0</v>
      </c>
      <c r="AV113" s="8">
        <f t="shared" si="63"/>
        <v>0</v>
      </c>
      <c r="AW113" s="4">
        <v>0</v>
      </c>
      <c r="AX113" s="4">
        <v>0</v>
      </c>
      <c r="AY113" s="8">
        <f t="shared" si="64"/>
        <v>0</v>
      </c>
      <c r="AZ113" s="4">
        <v>0</v>
      </c>
      <c r="BA113" s="4">
        <v>0</v>
      </c>
      <c r="BB113" s="8">
        <f t="shared" si="65"/>
        <v>0</v>
      </c>
      <c r="BC113" s="4">
        <v>0</v>
      </c>
      <c r="BD113" s="4">
        <v>0</v>
      </c>
      <c r="BE113" s="8">
        <f t="shared" si="66"/>
        <v>0</v>
      </c>
      <c r="BF113" s="4">
        <v>0</v>
      </c>
      <c r="BG113" s="4">
        <v>0</v>
      </c>
      <c r="BH113" s="8">
        <f t="shared" si="67"/>
        <v>0</v>
      </c>
      <c r="BI113" s="4">
        <v>0</v>
      </c>
      <c r="BJ113" s="4">
        <v>0</v>
      </c>
      <c r="BK113" s="8">
        <f t="shared" si="68"/>
        <v>0</v>
      </c>
      <c r="BL113" s="4">
        <v>0</v>
      </c>
      <c r="BM113" s="4">
        <v>0</v>
      </c>
      <c r="BN113" s="8">
        <f t="shared" si="69"/>
        <v>0</v>
      </c>
      <c r="BO113" s="4">
        <v>0</v>
      </c>
      <c r="BP113" s="4">
        <v>0</v>
      </c>
      <c r="BQ113" s="8">
        <f t="shared" si="70"/>
        <v>0</v>
      </c>
      <c r="BR113" s="4">
        <v>0</v>
      </c>
      <c r="BS113" s="4">
        <v>0</v>
      </c>
      <c r="BT113" s="8">
        <f t="shared" si="71"/>
        <v>0</v>
      </c>
      <c r="BU113" s="4">
        <v>0</v>
      </c>
      <c r="BV113" s="4">
        <v>0</v>
      </c>
      <c r="BW113" s="8">
        <f t="shared" si="72"/>
        <v>0</v>
      </c>
      <c r="BX113" s="4">
        <v>0</v>
      </c>
      <c r="BY113" s="4">
        <v>0</v>
      </c>
      <c r="BZ113" s="8">
        <f t="shared" si="73"/>
        <v>0</v>
      </c>
      <c r="CA113" s="4">
        <v>0</v>
      </c>
      <c r="CB113" s="4">
        <v>0</v>
      </c>
      <c r="CC113" s="8">
        <f t="shared" si="74"/>
        <v>0</v>
      </c>
      <c r="CD113" s="4">
        <v>0</v>
      </c>
      <c r="CE113" s="4">
        <v>0</v>
      </c>
      <c r="CF113" s="8">
        <f t="shared" si="75"/>
        <v>0</v>
      </c>
      <c r="CG113" s="4">
        <v>0</v>
      </c>
      <c r="CH113" s="4">
        <v>0</v>
      </c>
      <c r="CI113" s="8">
        <f t="shared" si="76"/>
        <v>0</v>
      </c>
      <c r="CJ113" s="4">
        <v>0</v>
      </c>
      <c r="CK113" s="4">
        <v>0</v>
      </c>
      <c r="CL113" s="8">
        <f t="shared" si="77"/>
        <v>0</v>
      </c>
      <c r="CM113" s="4">
        <v>0</v>
      </c>
      <c r="CN113" s="4">
        <v>0</v>
      </c>
      <c r="CO113" s="8">
        <f t="shared" si="78"/>
        <v>0</v>
      </c>
      <c r="CP113" s="4">
        <v>0</v>
      </c>
      <c r="CQ113" s="4">
        <v>0</v>
      </c>
      <c r="CR113" s="8">
        <f t="shared" si="79"/>
        <v>0</v>
      </c>
      <c r="CS113" s="4">
        <v>0</v>
      </c>
      <c r="CT113" s="4">
        <v>0</v>
      </c>
      <c r="CU113" s="8">
        <f t="shared" si="80"/>
        <v>0</v>
      </c>
      <c r="CV113" s="4">
        <v>0</v>
      </c>
      <c r="CW113" s="4">
        <v>0</v>
      </c>
      <c r="CX113" s="8">
        <f t="shared" si="81"/>
        <v>0</v>
      </c>
      <c r="CY113" s="4">
        <v>0</v>
      </c>
      <c r="CZ113" s="4">
        <v>0</v>
      </c>
      <c r="DA113" s="8">
        <f t="shared" si="82"/>
        <v>0</v>
      </c>
      <c r="DB113" s="4">
        <v>0</v>
      </c>
      <c r="DC113" s="4">
        <v>0</v>
      </c>
      <c r="DD113" s="8">
        <f t="shared" si="83"/>
        <v>0</v>
      </c>
      <c r="DE113" s="4">
        <v>0</v>
      </c>
      <c r="DF113" s="4">
        <v>0</v>
      </c>
      <c r="DG113" s="8">
        <f t="shared" si="84"/>
        <v>0</v>
      </c>
      <c r="DH113" s="4">
        <v>0</v>
      </c>
      <c r="DI113" s="4">
        <v>0</v>
      </c>
      <c r="DJ113" s="8">
        <f t="shared" si="85"/>
        <v>0</v>
      </c>
      <c r="DK113" s="4">
        <v>0</v>
      </c>
      <c r="DL113" s="4">
        <v>0</v>
      </c>
      <c r="DM113" s="8">
        <f t="shared" si="86"/>
        <v>0</v>
      </c>
      <c r="DN113" s="4">
        <v>0</v>
      </c>
      <c r="DO113" s="4">
        <v>0</v>
      </c>
      <c r="DP113" s="8">
        <f t="shared" si="87"/>
        <v>0</v>
      </c>
      <c r="DQ113" s="4">
        <v>0</v>
      </c>
      <c r="DR113" s="4">
        <v>0</v>
      </c>
      <c r="DS113" s="8">
        <f t="shared" si="88"/>
        <v>0</v>
      </c>
      <c r="DT113" s="4">
        <v>0</v>
      </c>
      <c r="DU113" s="4">
        <v>0</v>
      </c>
      <c r="DV113" s="8">
        <f t="shared" si="89"/>
        <v>0</v>
      </c>
      <c r="DW113" s="4">
        <v>0</v>
      </c>
      <c r="DX113" s="4">
        <v>0</v>
      </c>
      <c r="DY113" s="8">
        <f t="shared" si="90"/>
        <v>0</v>
      </c>
      <c r="DZ113" s="4">
        <v>0</v>
      </c>
      <c r="EA113" s="4">
        <v>0</v>
      </c>
      <c r="EB113" s="8">
        <f t="shared" si="91"/>
        <v>0</v>
      </c>
      <c r="EC113" s="4">
        <v>0</v>
      </c>
      <c r="ED113" s="4">
        <v>0</v>
      </c>
      <c r="EE113" s="8">
        <f t="shared" si="92"/>
        <v>0</v>
      </c>
      <c r="EF113" s="4">
        <v>0</v>
      </c>
      <c r="EG113" s="4">
        <v>0</v>
      </c>
      <c r="EH113" s="8">
        <f t="shared" si="93"/>
        <v>0</v>
      </c>
      <c r="EI113" s="4">
        <v>0</v>
      </c>
      <c r="EJ113" s="4">
        <v>0</v>
      </c>
      <c r="EK113" s="8">
        <f t="shared" si="94"/>
        <v>0</v>
      </c>
      <c r="EL113" s="4">
        <v>0</v>
      </c>
      <c r="EM113" s="4">
        <v>0</v>
      </c>
      <c r="EN113" s="8">
        <f t="shared" si="95"/>
        <v>0</v>
      </c>
      <c r="EO113" s="4">
        <v>0</v>
      </c>
      <c r="EP113" s="4">
        <v>0</v>
      </c>
      <c r="EQ113" s="8">
        <f t="shared" si="96"/>
        <v>0</v>
      </c>
      <c r="ER113" s="4">
        <v>0</v>
      </c>
      <c r="ES113" s="4">
        <v>0</v>
      </c>
      <c r="ET113" s="8">
        <f t="shared" si="97"/>
        <v>0</v>
      </c>
      <c r="EU113" s="4">
        <v>0</v>
      </c>
      <c r="EV113" s="4">
        <v>0</v>
      </c>
      <c r="EW113" s="8">
        <f t="shared" si="98"/>
        <v>0</v>
      </c>
      <c r="EX113" s="4">
        <v>0</v>
      </c>
      <c r="EY113" s="4">
        <v>0</v>
      </c>
      <c r="EZ113" s="8">
        <f t="shared" si="99"/>
        <v>0</v>
      </c>
      <c r="FA113">
        <v>5.1557500730516255</v>
      </c>
    </row>
    <row r="114" spans="1:157" ht="16.899999999999999" customHeight="1" x14ac:dyDescent="0.2">
      <c r="A114" s="1" t="s">
        <v>1047</v>
      </c>
      <c r="B114" s="18">
        <v>19</v>
      </c>
      <c r="C114" s="93" t="s">
        <v>1151</v>
      </c>
      <c r="D114" s="1">
        <v>241</v>
      </c>
      <c r="E114" s="1">
        <v>155</v>
      </c>
      <c r="F114" s="22">
        <f t="shared" si="50"/>
        <v>198</v>
      </c>
      <c r="G114" s="19">
        <f t="shared" si="51"/>
        <v>3.0790749597833562</v>
      </c>
      <c r="H114" s="77"/>
      <c r="I114" s="77"/>
      <c r="J114" s="77"/>
      <c r="K114" s="77"/>
      <c r="L114" s="77"/>
      <c r="M114" s="22">
        <v>56.277705398244152</v>
      </c>
      <c r="N114" s="12">
        <v>11</v>
      </c>
      <c r="O114" s="22">
        <f t="shared" si="52"/>
        <v>24.700000000000003</v>
      </c>
      <c r="P114" s="3">
        <v>4.4000000000000004</v>
      </c>
      <c r="Q114" s="4">
        <v>4</v>
      </c>
      <c r="R114" s="8">
        <f t="shared" si="53"/>
        <v>4.2</v>
      </c>
      <c r="S114" s="3">
        <v>3</v>
      </c>
      <c r="T114" s="4">
        <v>3.4</v>
      </c>
      <c r="U114" s="8">
        <f t="shared" si="54"/>
        <v>3.2</v>
      </c>
      <c r="V114" s="4">
        <v>2</v>
      </c>
      <c r="W114" s="4">
        <v>2</v>
      </c>
      <c r="X114" s="8">
        <f t="shared" si="55"/>
        <v>2</v>
      </c>
      <c r="Y114" s="4">
        <v>3.5</v>
      </c>
      <c r="Z114" s="4">
        <v>3.5</v>
      </c>
      <c r="AA114" s="8">
        <f t="shared" si="56"/>
        <v>3.5</v>
      </c>
      <c r="AB114" s="4">
        <v>2.6</v>
      </c>
      <c r="AC114" s="4">
        <v>2.9</v>
      </c>
      <c r="AD114" s="8">
        <f t="shared" si="57"/>
        <v>2.75</v>
      </c>
      <c r="AE114" s="4">
        <v>3.2</v>
      </c>
      <c r="AF114" s="4">
        <v>3.2</v>
      </c>
      <c r="AG114" s="8">
        <f t="shared" si="58"/>
        <v>3.2</v>
      </c>
      <c r="AH114" s="4">
        <v>2.2999999999999998</v>
      </c>
      <c r="AI114" s="4">
        <v>2.2999999999999998</v>
      </c>
      <c r="AJ114" s="8">
        <f t="shared" si="59"/>
        <v>2.2999999999999998</v>
      </c>
      <c r="AK114" s="4">
        <v>1.8</v>
      </c>
      <c r="AL114" s="4">
        <v>1.9</v>
      </c>
      <c r="AM114" s="8">
        <f t="shared" si="60"/>
        <v>1.85</v>
      </c>
      <c r="AN114" s="4">
        <v>0.4</v>
      </c>
      <c r="AO114" s="4">
        <v>0.4</v>
      </c>
      <c r="AP114" s="8">
        <f t="shared" si="61"/>
        <v>0.4</v>
      </c>
      <c r="AQ114" s="4">
        <v>0.6</v>
      </c>
      <c r="AR114" s="4">
        <v>0.6</v>
      </c>
      <c r="AS114" s="8">
        <f t="shared" si="62"/>
        <v>0.6</v>
      </c>
      <c r="AT114" s="4">
        <v>0.7</v>
      </c>
      <c r="AU114" s="4">
        <v>0.7</v>
      </c>
      <c r="AV114" s="8">
        <f t="shared" si="63"/>
        <v>0.7</v>
      </c>
      <c r="AW114" s="4">
        <v>0</v>
      </c>
      <c r="AX114" s="4">
        <v>0</v>
      </c>
      <c r="AY114" s="8">
        <f t="shared" si="64"/>
        <v>0</v>
      </c>
      <c r="AZ114" s="4">
        <v>0</v>
      </c>
      <c r="BA114" s="4">
        <v>0</v>
      </c>
      <c r="BB114" s="8">
        <f t="shared" si="65"/>
        <v>0</v>
      </c>
      <c r="BC114" s="4">
        <v>0</v>
      </c>
      <c r="BD114" s="4">
        <v>0</v>
      </c>
      <c r="BE114" s="8">
        <f t="shared" si="66"/>
        <v>0</v>
      </c>
      <c r="BF114" s="4">
        <v>0</v>
      </c>
      <c r="BG114" s="4">
        <v>0</v>
      </c>
      <c r="BH114" s="8">
        <f t="shared" si="67"/>
        <v>0</v>
      </c>
      <c r="BI114" s="4">
        <v>0</v>
      </c>
      <c r="BJ114" s="4">
        <v>0</v>
      </c>
      <c r="BK114" s="8">
        <f t="shared" si="68"/>
        <v>0</v>
      </c>
      <c r="BL114" s="4">
        <v>0</v>
      </c>
      <c r="BM114" s="4">
        <v>0</v>
      </c>
      <c r="BN114" s="8">
        <f t="shared" si="69"/>
        <v>0</v>
      </c>
      <c r="BO114" s="4">
        <v>0</v>
      </c>
      <c r="BP114" s="4">
        <v>0</v>
      </c>
      <c r="BQ114" s="8">
        <f t="shared" si="70"/>
        <v>0</v>
      </c>
      <c r="BR114" s="4">
        <v>0</v>
      </c>
      <c r="BS114" s="4">
        <v>0</v>
      </c>
      <c r="BT114" s="8">
        <f t="shared" si="71"/>
        <v>0</v>
      </c>
      <c r="BU114" s="4">
        <v>0</v>
      </c>
      <c r="BV114" s="4">
        <v>0</v>
      </c>
      <c r="BW114" s="8">
        <f t="shared" si="72"/>
        <v>0</v>
      </c>
      <c r="BX114" s="4">
        <v>0</v>
      </c>
      <c r="BY114" s="4">
        <v>0</v>
      </c>
      <c r="BZ114" s="8">
        <f t="shared" si="73"/>
        <v>0</v>
      </c>
      <c r="CA114" s="4">
        <v>0</v>
      </c>
      <c r="CB114" s="4">
        <v>0</v>
      </c>
      <c r="CC114" s="8">
        <f t="shared" si="74"/>
        <v>0</v>
      </c>
      <c r="CD114" s="4">
        <v>0</v>
      </c>
      <c r="CE114" s="4">
        <v>0</v>
      </c>
      <c r="CF114" s="8">
        <f t="shared" si="75"/>
        <v>0</v>
      </c>
      <c r="CG114" s="4">
        <v>0</v>
      </c>
      <c r="CH114" s="4">
        <v>0</v>
      </c>
      <c r="CI114" s="8">
        <f t="shared" si="76"/>
        <v>0</v>
      </c>
      <c r="CJ114" s="4">
        <v>0</v>
      </c>
      <c r="CK114" s="4">
        <v>0</v>
      </c>
      <c r="CL114" s="8">
        <f t="shared" si="77"/>
        <v>0</v>
      </c>
      <c r="CM114" s="4">
        <v>0</v>
      </c>
      <c r="CN114" s="4">
        <v>0</v>
      </c>
      <c r="CO114" s="8">
        <f t="shared" si="78"/>
        <v>0</v>
      </c>
      <c r="CP114" s="4">
        <v>0</v>
      </c>
      <c r="CQ114" s="4">
        <v>0</v>
      </c>
      <c r="CR114" s="8">
        <f t="shared" si="79"/>
        <v>0</v>
      </c>
      <c r="CS114" s="4">
        <v>0</v>
      </c>
      <c r="CT114" s="4">
        <v>0</v>
      </c>
      <c r="CU114" s="8">
        <f t="shared" si="80"/>
        <v>0</v>
      </c>
      <c r="CV114" s="4">
        <v>0</v>
      </c>
      <c r="CW114" s="4">
        <v>0</v>
      </c>
      <c r="CX114" s="8">
        <f t="shared" si="81"/>
        <v>0</v>
      </c>
      <c r="CY114" s="4">
        <v>0</v>
      </c>
      <c r="CZ114" s="4">
        <v>0</v>
      </c>
      <c r="DA114" s="8">
        <f t="shared" si="82"/>
        <v>0</v>
      </c>
      <c r="DB114" s="4">
        <v>0</v>
      </c>
      <c r="DC114" s="4">
        <v>0</v>
      </c>
      <c r="DD114" s="8">
        <f t="shared" si="83"/>
        <v>0</v>
      </c>
      <c r="DE114" s="4">
        <v>0</v>
      </c>
      <c r="DF114" s="4">
        <v>0</v>
      </c>
      <c r="DG114" s="8">
        <f t="shared" si="84"/>
        <v>0</v>
      </c>
      <c r="DH114" s="4">
        <v>0</v>
      </c>
      <c r="DI114" s="4">
        <v>0</v>
      </c>
      <c r="DJ114" s="8">
        <f t="shared" si="85"/>
        <v>0</v>
      </c>
      <c r="DK114" s="4">
        <v>0</v>
      </c>
      <c r="DL114" s="4">
        <v>0</v>
      </c>
      <c r="DM114" s="8">
        <f t="shared" si="86"/>
        <v>0</v>
      </c>
      <c r="DN114" s="4">
        <v>0</v>
      </c>
      <c r="DO114" s="4">
        <v>0</v>
      </c>
      <c r="DP114" s="8">
        <f t="shared" si="87"/>
        <v>0</v>
      </c>
      <c r="DQ114" s="4">
        <v>0</v>
      </c>
      <c r="DR114" s="4">
        <v>0</v>
      </c>
      <c r="DS114" s="8">
        <f t="shared" si="88"/>
        <v>0</v>
      </c>
      <c r="DT114" s="4">
        <v>0</v>
      </c>
      <c r="DU114" s="4">
        <v>0</v>
      </c>
      <c r="DV114" s="8">
        <f t="shared" si="89"/>
        <v>0</v>
      </c>
      <c r="DW114" s="4">
        <v>0</v>
      </c>
      <c r="DX114" s="4">
        <v>0</v>
      </c>
      <c r="DY114" s="8">
        <f t="shared" si="90"/>
        <v>0</v>
      </c>
      <c r="DZ114" s="4">
        <v>0</v>
      </c>
      <c r="EA114" s="4">
        <v>0</v>
      </c>
      <c r="EB114" s="8">
        <f t="shared" si="91"/>
        <v>0</v>
      </c>
      <c r="EC114" s="4">
        <v>0</v>
      </c>
      <c r="ED114" s="4">
        <v>0</v>
      </c>
      <c r="EE114" s="8">
        <f t="shared" si="92"/>
        <v>0</v>
      </c>
      <c r="EF114" s="4">
        <v>0</v>
      </c>
      <c r="EG114" s="4">
        <v>0</v>
      </c>
      <c r="EH114" s="8">
        <f t="shared" si="93"/>
        <v>0</v>
      </c>
      <c r="EI114" s="4">
        <v>0</v>
      </c>
      <c r="EJ114" s="4">
        <v>0</v>
      </c>
      <c r="EK114" s="8">
        <f t="shared" si="94"/>
        <v>0</v>
      </c>
      <c r="EL114" s="4">
        <v>0</v>
      </c>
      <c r="EM114" s="4">
        <v>0</v>
      </c>
      <c r="EN114" s="8">
        <f t="shared" si="95"/>
        <v>0</v>
      </c>
      <c r="EO114" s="4">
        <v>0</v>
      </c>
      <c r="EP114" s="4">
        <v>0</v>
      </c>
      <c r="EQ114" s="8">
        <f t="shared" si="96"/>
        <v>0</v>
      </c>
      <c r="ER114" s="4">
        <v>0</v>
      </c>
      <c r="ES114" s="4">
        <v>0</v>
      </c>
      <c r="ET114" s="8">
        <f t="shared" si="97"/>
        <v>0</v>
      </c>
      <c r="EU114" s="4">
        <v>0</v>
      </c>
      <c r="EV114" s="4">
        <v>0</v>
      </c>
      <c r="EW114" s="8">
        <f t="shared" si="98"/>
        <v>0</v>
      </c>
      <c r="EX114" s="4">
        <v>0</v>
      </c>
      <c r="EY114" s="4">
        <v>0</v>
      </c>
      <c r="EZ114" s="8">
        <f t="shared" si="99"/>
        <v>0</v>
      </c>
      <c r="FA114">
        <v>67.948907216649644</v>
      </c>
    </row>
    <row r="115" spans="1:157" ht="16.899999999999999" customHeight="1" x14ac:dyDescent="0.2">
      <c r="A115" s="2" t="s">
        <v>1051</v>
      </c>
      <c r="B115" s="18">
        <v>19</v>
      </c>
      <c r="C115" s="93" t="s">
        <v>1152</v>
      </c>
      <c r="D115" s="1">
        <v>370</v>
      </c>
      <c r="E115" s="1">
        <v>160</v>
      </c>
      <c r="F115" s="22">
        <f t="shared" si="50"/>
        <v>265</v>
      </c>
      <c r="G115" s="19">
        <f t="shared" si="51"/>
        <v>5.5154586024585806</v>
      </c>
      <c r="H115" s="77"/>
      <c r="I115" s="77"/>
      <c r="J115" s="77"/>
      <c r="K115" s="77"/>
      <c r="L115" s="77"/>
      <c r="M115" s="22">
        <v>68.741974251361668</v>
      </c>
      <c r="N115" s="12">
        <v>2</v>
      </c>
      <c r="O115" s="22">
        <f t="shared" si="52"/>
        <v>13.2</v>
      </c>
      <c r="P115" s="3">
        <v>7.3</v>
      </c>
      <c r="Q115" s="4">
        <v>6.8</v>
      </c>
      <c r="R115" s="8">
        <f t="shared" si="53"/>
        <v>7.05</v>
      </c>
      <c r="S115" s="3">
        <v>6.2</v>
      </c>
      <c r="T115" s="4">
        <v>6.1</v>
      </c>
      <c r="U115" s="8">
        <f t="shared" si="54"/>
        <v>6.15</v>
      </c>
      <c r="V115" s="4">
        <v>0</v>
      </c>
      <c r="W115" s="4">
        <v>0</v>
      </c>
      <c r="X115" s="8">
        <f t="shared" si="55"/>
        <v>0</v>
      </c>
      <c r="Y115" s="4">
        <v>0</v>
      </c>
      <c r="Z115" s="4">
        <v>0</v>
      </c>
      <c r="AA115" s="8">
        <f t="shared" si="56"/>
        <v>0</v>
      </c>
      <c r="AB115" s="4">
        <v>0</v>
      </c>
      <c r="AC115" s="4">
        <v>0</v>
      </c>
      <c r="AD115" s="8">
        <f t="shared" si="57"/>
        <v>0</v>
      </c>
      <c r="AE115" s="4">
        <v>0</v>
      </c>
      <c r="AF115" s="4">
        <v>0</v>
      </c>
      <c r="AG115" s="8">
        <f t="shared" si="58"/>
        <v>0</v>
      </c>
      <c r="AH115" s="4">
        <v>0</v>
      </c>
      <c r="AI115" s="4">
        <v>0</v>
      </c>
      <c r="AJ115" s="8">
        <f t="shared" si="59"/>
        <v>0</v>
      </c>
      <c r="AK115" s="4">
        <v>0</v>
      </c>
      <c r="AL115" s="4">
        <v>0</v>
      </c>
      <c r="AM115" s="8">
        <f t="shared" si="60"/>
        <v>0</v>
      </c>
      <c r="AN115" s="4">
        <v>0</v>
      </c>
      <c r="AO115" s="4">
        <v>0</v>
      </c>
      <c r="AP115" s="8">
        <f t="shared" si="61"/>
        <v>0</v>
      </c>
      <c r="AQ115" s="4">
        <v>0</v>
      </c>
      <c r="AR115" s="4">
        <v>0</v>
      </c>
      <c r="AS115" s="8">
        <f t="shared" si="62"/>
        <v>0</v>
      </c>
      <c r="AT115" s="4">
        <v>0</v>
      </c>
      <c r="AU115" s="4">
        <v>0</v>
      </c>
      <c r="AV115" s="8">
        <f t="shared" si="63"/>
        <v>0</v>
      </c>
      <c r="AW115" s="4">
        <v>0</v>
      </c>
      <c r="AX115" s="4">
        <v>0</v>
      </c>
      <c r="AY115" s="8">
        <f t="shared" si="64"/>
        <v>0</v>
      </c>
      <c r="AZ115" s="4">
        <v>0</v>
      </c>
      <c r="BA115" s="4">
        <v>0</v>
      </c>
      <c r="BB115" s="8">
        <f t="shared" si="65"/>
        <v>0</v>
      </c>
      <c r="BC115" s="4">
        <v>0</v>
      </c>
      <c r="BD115" s="4">
        <v>0</v>
      </c>
      <c r="BE115" s="8">
        <f t="shared" si="66"/>
        <v>0</v>
      </c>
      <c r="BF115" s="4">
        <v>0</v>
      </c>
      <c r="BG115" s="4">
        <v>0</v>
      </c>
      <c r="BH115" s="8">
        <f t="shared" si="67"/>
        <v>0</v>
      </c>
      <c r="BI115" s="4">
        <v>0</v>
      </c>
      <c r="BJ115" s="4">
        <v>0</v>
      </c>
      <c r="BK115" s="8">
        <f t="shared" si="68"/>
        <v>0</v>
      </c>
      <c r="BL115" s="4">
        <v>0</v>
      </c>
      <c r="BM115" s="4">
        <v>0</v>
      </c>
      <c r="BN115" s="8">
        <f t="shared" si="69"/>
        <v>0</v>
      </c>
      <c r="BO115" s="4">
        <v>0</v>
      </c>
      <c r="BP115" s="4">
        <v>0</v>
      </c>
      <c r="BQ115" s="8">
        <f t="shared" si="70"/>
        <v>0</v>
      </c>
      <c r="BR115" s="4">
        <v>0</v>
      </c>
      <c r="BS115" s="4">
        <v>0</v>
      </c>
      <c r="BT115" s="8">
        <f t="shared" si="71"/>
        <v>0</v>
      </c>
      <c r="BU115" s="4">
        <v>0</v>
      </c>
      <c r="BV115" s="4">
        <v>0</v>
      </c>
      <c r="BW115" s="8">
        <f t="shared" si="72"/>
        <v>0</v>
      </c>
      <c r="BX115" s="4">
        <v>0</v>
      </c>
      <c r="BY115" s="4">
        <v>0</v>
      </c>
      <c r="BZ115" s="8">
        <f t="shared" si="73"/>
        <v>0</v>
      </c>
      <c r="CA115" s="4">
        <v>0</v>
      </c>
      <c r="CB115" s="4">
        <v>0</v>
      </c>
      <c r="CC115" s="8">
        <f t="shared" si="74"/>
        <v>0</v>
      </c>
      <c r="CD115" s="4">
        <v>0</v>
      </c>
      <c r="CE115" s="4">
        <v>0</v>
      </c>
      <c r="CF115" s="8">
        <f t="shared" si="75"/>
        <v>0</v>
      </c>
      <c r="CG115" s="4">
        <v>0</v>
      </c>
      <c r="CH115" s="4">
        <v>0</v>
      </c>
      <c r="CI115" s="8">
        <f t="shared" si="76"/>
        <v>0</v>
      </c>
      <c r="CJ115" s="4">
        <v>0</v>
      </c>
      <c r="CK115" s="4">
        <v>0</v>
      </c>
      <c r="CL115" s="8">
        <f t="shared" si="77"/>
        <v>0</v>
      </c>
      <c r="CM115" s="4">
        <v>0</v>
      </c>
      <c r="CN115" s="4">
        <v>0</v>
      </c>
      <c r="CO115" s="8">
        <f t="shared" si="78"/>
        <v>0</v>
      </c>
      <c r="CP115" s="4">
        <v>0</v>
      </c>
      <c r="CQ115" s="4">
        <v>0</v>
      </c>
      <c r="CR115" s="8">
        <f t="shared" si="79"/>
        <v>0</v>
      </c>
      <c r="CS115" s="4">
        <v>0</v>
      </c>
      <c r="CT115" s="4">
        <v>0</v>
      </c>
      <c r="CU115" s="8">
        <f t="shared" si="80"/>
        <v>0</v>
      </c>
      <c r="CV115" s="4">
        <v>0</v>
      </c>
      <c r="CW115" s="4">
        <v>0</v>
      </c>
      <c r="CX115" s="8">
        <f t="shared" si="81"/>
        <v>0</v>
      </c>
      <c r="CY115" s="4">
        <v>0</v>
      </c>
      <c r="CZ115" s="4">
        <v>0</v>
      </c>
      <c r="DA115" s="8">
        <f t="shared" si="82"/>
        <v>0</v>
      </c>
      <c r="DB115" s="4">
        <v>0</v>
      </c>
      <c r="DC115" s="4">
        <v>0</v>
      </c>
      <c r="DD115" s="8">
        <f t="shared" si="83"/>
        <v>0</v>
      </c>
      <c r="DE115" s="4">
        <v>0</v>
      </c>
      <c r="DF115" s="4">
        <v>0</v>
      </c>
      <c r="DG115" s="8">
        <f t="shared" si="84"/>
        <v>0</v>
      </c>
      <c r="DH115" s="4">
        <v>0</v>
      </c>
      <c r="DI115" s="4">
        <v>0</v>
      </c>
      <c r="DJ115" s="8">
        <f t="shared" si="85"/>
        <v>0</v>
      </c>
      <c r="DK115" s="4">
        <v>0</v>
      </c>
      <c r="DL115" s="4">
        <v>0</v>
      </c>
      <c r="DM115" s="8">
        <f t="shared" si="86"/>
        <v>0</v>
      </c>
      <c r="DN115" s="4">
        <v>0</v>
      </c>
      <c r="DO115" s="4">
        <v>0</v>
      </c>
      <c r="DP115" s="8">
        <f t="shared" si="87"/>
        <v>0</v>
      </c>
      <c r="DQ115" s="4">
        <v>0</v>
      </c>
      <c r="DR115" s="4">
        <v>0</v>
      </c>
      <c r="DS115" s="8">
        <f t="shared" si="88"/>
        <v>0</v>
      </c>
      <c r="DT115" s="4">
        <v>0</v>
      </c>
      <c r="DU115" s="4">
        <v>0</v>
      </c>
      <c r="DV115" s="8">
        <f t="shared" si="89"/>
        <v>0</v>
      </c>
      <c r="DW115" s="4">
        <v>0</v>
      </c>
      <c r="DX115" s="4">
        <v>0</v>
      </c>
      <c r="DY115" s="8">
        <f t="shared" si="90"/>
        <v>0</v>
      </c>
      <c r="DZ115" s="4">
        <v>0</v>
      </c>
      <c r="EA115" s="4">
        <v>0</v>
      </c>
      <c r="EB115" s="8">
        <f t="shared" si="91"/>
        <v>0</v>
      </c>
      <c r="EC115" s="4">
        <v>0</v>
      </c>
      <c r="ED115" s="4">
        <v>0</v>
      </c>
      <c r="EE115" s="8">
        <f t="shared" si="92"/>
        <v>0</v>
      </c>
      <c r="EF115" s="4">
        <v>0</v>
      </c>
      <c r="EG115" s="4">
        <v>0</v>
      </c>
      <c r="EH115" s="8">
        <f t="shared" si="93"/>
        <v>0</v>
      </c>
      <c r="EI115" s="4">
        <v>0</v>
      </c>
      <c r="EJ115" s="4">
        <v>0</v>
      </c>
      <c r="EK115" s="8">
        <f t="shared" si="94"/>
        <v>0</v>
      </c>
      <c r="EL115" s="4">
        <v>0</v>
      </c>
      <c r="EM115" s="4">
        <v>0</v>
      </c>
      <c r="EN115" s="8">
        <f t="shared" si="95"/>
        <v>0</v>
      </c>
      <c r="EO115" s="4">
        <v>0</v>
      </c>
      <c r="EP115" s="4">
        <v>0</v>
      </c>
      <c r="EQ115" s="8">
        <f t="shared" si="96"/>
        <v>0</v>
      </c>
      <c r="ER115" s="4">
        <v>0</v>
      </c>
      <c r="ES115" s="4">
        <v>0</v>
      </c>
      <c r="ET115" s="8">
        <f t="shared" si="97"/>
        <v>0</v>
      </c>
      <c r="EU115" s="4">
        <v>0</v>
      </c>
      <c r="EV115" s="4">
        <v>0</v>
      </c>
      <c r="EW115" s="8">
        <f t="shared" si="98"/>
        <v>0</v>
      </c>
      <c r="EX115" s="4">
        <v>0</v>
      </c>
      <c r="EY115" s="4">
        <v>0</v>
      </c>
      <c r="EZ115" s="8">
        <f t="shared" si="99"/>
        <v>0</v>
      </c>
      <c r="FA115">
        <v>40.119221257226528</v>
      </c>
    </row>
    <row r="116" spans="1:157" ht="16.899999999999999" customHeight="1" x14ac:dyDescent="0.2">
      <c r="A116" s="1" t="s">
        <v>1046</v>
      </c>
      <c r="B116" s="18">
        <v>20</v>
      </c>
      <c r="C116" s="93" t="s">
        <v>1153</v>
      </c>
      <c r="D116" s="1">
        <v>180</v>
      </c>
      <c r="E116" s="1">
        <v>112</v>
      </c>
      <c r="F116" s="22">
        <f t="shared" si="50"/>
        <v>146</v>
      </c>
      <c r="G116" s="19">
        <f t="shared" si="51"/>
        <v>1.6741547250980009</v>
      </c>
      <c r="H116" s="77"/>
      <c r="I116" s="77"/>
      <c r="J116" s="77"/>
      <c r="K116" s="77"/>
      <c r="L116" s="77"/>
      <c r="M116" s="22">
        <v>244.03499034003815</v>
      </c>
      <c r="N116" s="12">
        <v>6</v>
      </c>
      <c r="O116" s="22">
        <f t="shared" si="52"/>
        <v>41.4</v>
      </c>
      <c r="P116" s="3">
        <v>11.7</v>
      </c>
      <c r="Q116" s="4">
        <v>9.9</v>
      </c>
      <c r="R116" s="8">
        <f t="shared" si="53"/>
        <v>10.8</v>
      </c>
      <c r="S116" s="3">
        <v>5.8</v>
      </c>
      <c r="T116" s="4">
        <v>5.5</v>
      </c>
      <c r="U116" s="8">
        <f t="shared" si="54"/>
        <v>5.65</v>
      </c>
      <c r="V116" s="4">
        <v>6.1</v>
      </c>
      <c r="W116" s="4">
        <v>6</v>
      </c>
      <c r="X116" s="8">
        <f t="shared" si="55"/>
        <v>6.05</v>
      </c>
      <c r="Y116" s="4">
        <v>4.5</v>
      </c>
      <c r="Z116" s="4">
        <v>4.5</v>
      </c>
      <c r="AA116" s="8">
        <f t="shared" si="56"/>
        <v>4.5</v>
      </c>
      <c r="AB116" s="4">
        <v>7.3</v>
      </c>
      <c r="AC116" s="4">
        <v>8.9</v>
      </c>
      <c r="AD116" s="8">
        <f t="shared" si="57"/>
        <v>8.1</v>
      </c>
      <c r="AE116" s="4">
        <v>6.3</v>
      </c>
      <c r="AF116" s="4">
        <v>6.3</v>
      </c>
      <c r="AG116" s="8">
        <f t="shared" si="58"/>
        <v>6.3</v>
      </c>
      <c r="AH116" s="4">
        <v>0</v>
      </c>
      <c r="AI116" s="4">
        <v>0</v>
      </c>
      <c r="AJ116" s="8">
        <f t="shared" si="59"/>
        <v>0</v>
      </c>
      <c r="AK116" s="4">
        <v>0</v>
      </c>
      <c r="AL116" s="4">
        <v>0</v>
      </c>
      <c r="AM116" s="8">
        <f t="shared" si="60"/>
        <v>0</v>
      </c>
      <c r="AN116" s="4">
        <v>0</v>
      </c>
      <c r="AO116" s="4">
        <v>0</v>
      </c>
      <c r="AP116" s="8">
        <f t="shared" si="61"/>
        <v>0</v>
      </c>
      <c r="AQ116" s="4">
        <v>0</v>
      </c>
      <c r="AR116" s="4">
        <v>0</v>
      </c>
      <c r="AS116" s="8">
        <f t="shared" si="62"/>
        <v>0</v>
      </c>
      <c r="AT116" s="4">
        <v>0</v>
      </c>
      <c r="AU116" s="4">
        <v>0</v>
      </c>
      <c r="AV116" s="8">
        <f t="shared" si="63"/>
        <v>0</v>
      </c>
      <c r="AW116" s="4">
        <v>0</v>
      </c>
      <c r="AX116" s="4">
        <v>0</v>
      </c>
      <c r="AY116" s="8">
        <f t="shared" si="64"/>
        <v>0</v>
      </c>
      <c r="AZ116" s="4">
        <v>0</v>
      </c>
      <c r="BA116" s="4">
        <v>0</v>
      </c>
      <c r="BB116" s="8">
        <f t="shared" si="65"/>
        <v>0</v>
      </c>
      <c r="BC116" s="4">
        <v>0</v>
      </c>
      <c r="BD116" s="4">
        <v>0</v>
      </c>
      <c r="BE116" s="8">
        <f t="shared" si="66"/>
        <v>0</v>
      </c>
      <c r="BF116" s="4">
        <v>0</v>
      </c>
      <c r="BG116" s="4">
        <v>0</v>
      </c>
      <c r="BH116" s="8">
        <f t="shared" si="67"/>
        <v>0</v>
      </c>
      <c r="BI116" s="4">
        <v>0</v>
      </c>
      <c r="BJ116" s="4">
        <v>0</v>
      </c>
      <c r="BK116" s="8">
        <f t="shared" si="68"/>
        <v>0</v>
      </c>
      <c r="BL116" s="4">
        <v>0</v>
      </c>
      <c r="BM116" s="4">
        <v>0</v>
      </c>
      <c r="BN116" s="8">
        <f t="shared" si="69"/>
        <v>0</v>
      </c>
      <c r="BO116" s="4">
        <v>0</v>
      </c>
      <c r="BP116" s="4">
        <v>0</v>
      </c>
      <c r="BQ116" s="8">
        <f t="shared" si="70"/>
        <v>0</v>
      </c>
      <c r="BR116" s="4">
        <v>0</v>
      </c>
      <c r="BS116" s="4">
        <v>0</v>
      </c>
      <c r="BT116" s="8">
        <f t="shared" si="71"/>
        <v>0</v>
      </c>
      <c r="BU116" s="4">
        <v>0</v>
      </c>
      <c r="BV116" s="4">
        <v>0</v>
      </c>
      <c r="BW116" s="8">
        <f t="shared" si="72"/>
        <v>0</v>
      </c>
      <c r="BX116" s="4">
        <v>0</v>
      </c>
      <c r="BY116" s="4">
        <v>0</v>
      </c>
      <c r="BZ116" s="8">
        <f t="shared" si="73"/>
        <v>0</v>
      </c>
      <c r="CA116" s="4">
        <v>0</v>
      </c>
      <c r="CB116" s="4">
        <v>0</v>
      </c>
      <c r="CC116" s="8">
        <f t="shared" si="74"/>
        <v>0</v>
      </c>
      <c r="CD116" s="4">
        <v>0</v>
      </c>
      <c r="CE116" s="4">
        <v>0</v>
      </c>
      <c r="CF116" s="8">
        <f t="shared" si="75"/>
        <v>0</v>
      </c>
      <c r="CG116" s="4">
        <v>0</v>
      </c>
      <c r="CH116" s="4">
        <v>0</v>
      </c>
      <c r="CI116" s="8">
        <f t="shared" si="76"/>
        <v>0</v>
      </c>
      <c r="CJ116" s="4">
        <v>0</v>
      </c>
      <c r="CK116" s="4">
        <v>0</v>
      </c>
      <c r="CL116" s="8">
        <f t="shared" si="77"/>
        <v>0</v>
      </c>
      <c r="CM116" s="4">
        <v>0</v>
      </c>
      <c r="CN116" s="4">
        <v>0</v>
      </c>
      <c r="CO116" s="8">
        <f t="shared" si="78"/>
        <v>0</v>
      </c>
      <c r="CP116" s="4">
        <v>0</v>
      </c>
      <c r="CQ116" s="4">
        <v>0</v>
      </c>
      <c r="CR116" s="8">
        <f t="shared" si="79"/>
        <v>0</v>
      </c>
      <c r="CS116" s="4">
        <v>0</v>
      </c>
      <c r="CT116" s="4">
        <v>0</v>
      </c>
      <c r="CU116" s="8">
        <f t="shared" si="80"/>
        <v>0</v>
      </c>
      <c r="CV116" s="4">
        <v>0</v>
      </c>
      <c r="CW116" s="4">
        <v>0</v>
      </c>
      <c r="CX116" s="8">
        <f t="shared" si="81"/>
        <v>0</v>
      </c>
      <c r="CY116" s="4">
        <v>0</v>
      </c>
      <c r="CZ116" s="4">
        <v>0</v>
      </c>
      <c r="DA116" s="8">
        <f t="shared" si="82"/>
        <v>0</v>
      </c>
      <c r="DB116" s="4">
        <v>0</v>
      </c>
      <c r="DC116" s="4">
        <v>0</v>
      </c>
      <c r="DD116" s="8">
        <f t="shared" si="83"/>
        <v>0</v>
      </c>
      <c r="DE116" s="4">
        <v>0</v>
      </c>
      <c r="DF116" s="4">
        <v>0</v>
      </c>
      <c r="DG116" s="8">
        <f t="shared" si="84"/>
        <v>0</v>
      </c>
      <c r="DH116" s="4">
        <v>0</v>
      </c>
      <c r="DI116" s="4">
        <v>0</v>
      </c>
      <c r="DJ116" s="8">
        <f t="shared" si="85"/>
        <v>0</v>
      </c>
      <c r="DK116" s="4">
        <v>0</v>
      </c>
      <c r="DL116" s="4">
        <v>0</v>
      </c>
      <c r="DM116" s="8">
        <f t="shared" si="86"/>
        <v>0</v>
      </c>
      <c r="DN116" s="4">
        <v>0</v>
      </c>
      <c r="DO116" s="4">
        <v>0</v>
      </c>
      <c r="DP116" s="8">
        <f t="shared" si="87"/>
        <v>0</v>
      </c>
      <c r="DQ116" s="4">
        <v>0</v>
      </c>
      <c r="DR116" s="4">
        <v>0</v>
      </c>
      <c r="DS116" s="8">
        <f t="shared" si="88"/>
        <v>0</v>
      </c>
      <c r="DT116" s="4">
        <v>0</v>
      </c>
      <c r="DU116" s="4">
        <v>0</v>
      </c>
      <c r="DV116" s="8">
        <f t="shared" si="89"/>
        <v>0</v>
      </c>
      <c r="DW116" s="4">
        <v>0</v>
      </c>
      <c r="DX116" s="4">
        <v>0</v>
      </c>
      <c r="DY116" s="8">
        <f t="shared" si="90"/>
        <v>0</v>
      </c>
      <c r="DZ116" s="4">
        <v>0</v>
      </c>
      <c r="EA116" s="4">
        <v>0</v>
      </c>
      <c r="EB116" s="8">
        <f t="shared" si="91"/>
        <v>0</v>
      </c>
      <c r="EC116" s="4">
        <v>0</v>
      </c>
      <c r="ED116" s="4">
        <v>0</v>
      </c>
      <c r="EE116" s="8">
        <f t="shared" si="92"/>
        <v>0</v>
      </c>
      <c r="EF116" s="4">
        <v>0</v>
      </c>
      <c r="EG116" s="4">
        <v>0</v>
      </c>
      <c r="EH116" s="8">
        <f t="shared" si="93"/>
        <v>0</v>
      </c>
      <c r="EI116" s="4">
        <v>0</v>
      </c>
      <c r="EJ116" s="4">
        <v>0</v>
      </c>
      <c r="EK116" s="8">
        <f t="shared" si="94"/>
        <v>0</v>
      </c>
      <c r="EL116" s="4">
        <v>0</v>
      </c>
      <c r="EM116" s="4">
        <v>0</v>
      </c>
      <c r="EN116" s="8">
        <f t="shared" si="95"/>
        <v>0</v>
      </c>
      <c r="EO116" s="4">
        <v>0</v>
      </c>
      <c r="EP116" s="4">
        <v>0</v>
      </c>
      <c r="EQ116" s="8">
        <f t="shared" si="96"/>
        <v>0</v>
      </c>
      <c r="ER116" s="4">
        <v>0</v>
      </c>
      <c r="ES116" s="4">
        <v>0</v>
      </c>
      <c r="ET116" s="8">
        <f t="shared" si="97"/>
        <v>0</v>
      </c>
      <c r="EU116" s="4">
        <v>0</v>
      </c>
      <c r="EV116" s="4">
        <v>0</v>
      </c>
      <c r="EW116" s="8">
        <f t="shared" si="98"/>
        <v>0</v>
      </c>
      <c r="EX116" s="4">
        <v>0</v>
      </c>
      <c r="EY116" s="4">
        <v>0</v>
      </c>
      <c r="EZ116" s="8">
        <f t="shared" si="99"/>
        <v>0</v>
      </c>
      <c r="FA116">
        <v>198.6731236769331</v>
      </c>
    </row>
    <row r="117" spans="1:157" ht="16.899999999999999" customHeight="1" x14ac:dyDescent="0.2">
      <c r="A117" s="1" t="s">
        <v>1050</v>
      </c>
      <c r="B117" s="18">
        <v>20</v>
      </c>
      <c r="C117" s="93" t="s">
        <v>1154</v>
      </c>
      <c r="D117" s="1">
        <v>660</v>
      </c>
      <c r="E117" s="1">
        <v>682</v>
      </c>
      <c r="F117" s="22">
        <f t="shared" si="50"/>
        <v>671</v>
      </c>
      <c r="G117" s="19">
        <f t="shared" si="51"/>
        <v>35.36184544862305</v>
      </c>
      <c r="H117" s="77"/>
      <c r="I117" s="77"/>
      <c r="J117" s="77"/>
      <c r="K117" s="77"/>
      <c r="L117" s="77"/>
      <c r="M117" s="22">
        <v>779.93879862183303</v>
      </c>
      <c r="N117" s="12">
        <v>1</v>
      </c>
      <c r="O117" s="22">
        <f t="shared" si="52"/>
        <v>31.512678732195276</v>
      </c>
      <c r="P117" s="3"/>
      <c r="Q117" s="4"/>
      <c r="R117" s="8">
        <v>31.512678732195276</v>
      </c>
      <c r="S117" s="3">
        <v>0</v>
      </c>
      <c r="T117" s="4">
        <v>0</v>
      </c>
      <c r="U117" s="8">
        <f t="shared" si="54"/>
        <v>0</v>
      </c>
      <c r="V117" s="4">
        <v>0</v>
      </c>
      <c r="W117" s="4">
        <v>0</v>
      </c>
      <c r="X117" s="8">
        <f t="shared" si="55"/>
        <v>0</v>
      </c>
      <c r="Y117" s="4">
        <v>0</v>
      </c>
      <c r="Z117" s="4">
        <v>0</v>
      </c>
      <c r="AA117" s="8">
        <f t="shared" si="56"/>
        <v>0</v>
      </c>
      <c r="AB117" s="4">
        <v>0</v>
      </c>
      <c r="AC117" s="4">
        <v>0</v>
      </c>
      <c r="AD117" s="8">
        <f t="shared" si="57"/>
        <v>0</v>
      </c>
      <c r="AE117" s="4">
        <v>0</v>
      </c>
      <c r="AF117" s="4">
        <v>0</v>
      </c>
      <c r="AG117" s="8">
        <f t="shared" si="58"/>
        <v>0</v>
      </c>
      <c r="AH117" s="4">
        <v>0</v>
      </c>
      <c r="AI117" s="4">
        <v>0</v>
      </c>
      <c r="AJ117" s="8">
        <f t="shared" si="59"/>
        <v>0</v>
      </c>
      <c r="AK117" s="4">
        <v>0</v>
      </c>
      <c r="AL117" s="4">
        <v>0</v>
      </c>
      <c r="AM117" s="8">
        <f t="shared" si="60"/>
        <v>0</v>
      </c>
      <c r="AN117" s="4">
        <v>0</v>
      </c>
      <c r="AO117" s="4">
        <v>0</v>
      </c>
      <c r="AP117" s="8">
        <f t="shared" si="61"/>
        <v>0</v>
      </c>
      <c r="AQ117" s="4">
        <v>0</v>
      </c>
      <c r="AR117" s="4">
        <v>0</v>
      </c>
      <c r="AS117" s="8">
        <f t="shared" si="62"/>
        <v>0</v>
      </c>
      <c r="AT117" s="4">
        <v>0</v>
      </c>
      <c r="AU117" s="4">
        <v>0</v>
      </c>
      <c r="AV117" s="8">
        <f t="shared" si="63"/>
        <v>0</v>
      </c>
      <c r="AW117" s="4">
        <v>0</v>
      </c>
      <c r="AX117" s="4">
        <v>0</v>
      </c>
      <c r="AY117" s="8">
        <f t="shared" si="64"/>
        <v>0</v>
      </c>
      <c r="AZ117" s="4">
        <v>0</v>
      </c>
      <c r="BA117" s="4">
        <v>0</v>
      </c>
      <c r="BB117" s="8">
        <f t="shared" si="65"/>
        <v>0</v>
      </c>
      <c r="BC117" s="4">
        <v>0</v>
      </c>
      <c r="BD117" s="4">
        <v>0</v>
      </c>
      <c r="BE117" s="8">
        <f t="shared" si="66"/>
        <v>0</v>
      </c>
      <c r="BF117" s="4">
        <v>0</v>
      </c>
      <c r="BG117" s="4">
        <v>0</v>
      </c>
      <c r="BH117" s="8">
        <f t="shared" si="67"/>
        <v>0</v>
      </c>
      <c r="BI117" s="4">
        <v>0</v>
      </c>
      <c r="BJ117" s="4">
        <v>0</v>
      </c>
      <c r="BK117" s="8">
        <f t="shared" si="68"/>
        <v>0</v>
      </c>
      <c r="BL117" s="4">
        <v>0</v>
      </c>
      <c r="BM117" s="4">
        <v>0</v>
      </c>
      <c r="BN117" s="8">
        <f t="shared" si="69"/>
        <v>0</v>
      </c>
      <c r="BO117" s="4">
        <v>0</v>
      </c>
      <c r="BP117" s="4">
        <v>0</v>
      </c>
      <c r="BQ117" s="8">
        <f t="shared" si="70"/>
        <v>0</v>
      </c>
      <c r="BR117" s="4">
        <v>0</v>
      </c>
      <c r="BS117" s="4">
        <v>0</v>
      </c>
      <c r="BT117" s="8">
        <f t="shared" si="71"/>
        <v>0</v>
      </c>
      <c r="BU117" s="4">
        <v>0</v>
      </c>
      <c r="BV117" s="4">
        <v>0</v>
      </c>
      <c r="BW117" s="8">
        <f t="shared" si="72"/>
        <v>0</v>
      </c>
      <c r="BX117" s="4">
        <v>0</v>
      </c>
      <c r="BY117" s="4">
        <v>0</v>
      </c>
      <c r="BZ117" s="8">
        <f t="shared" si="73"/>
        <v>0</v>
      </c>
      <c r="CA117" s="4">
        <v>0</v>
      </c>
      <c r="CB117" s="4">
        <v>0</v>
      </c>
      <c r="CC117" s="8">
        <f t="shared" si="74"/>
        <v>0</v>
      </c>
      <c r="CD117" s="4">
        <v>0</v>
      </c>
      <c r="CE117" s="4">
        <v>0</v>
      </c>
      <c r="CF117" s="8">
        <f t="shared" si="75"/>
        <v>0</v>
      </c>
      <c r="CG117" s="4">
        <v>0</v>
      </c>
      <c r="CH117" s="4">
        <v>0</v>
      </c>
      <c r="CI117" s="8">
        <f t="shared" si="76"/>
        <v>0</v>
      </c>
      <c r="CJ117" s="4">
        <v>0</v>
      </c>
      <c r="CK117" s="4">
        <v>0</v>
      </c>
      <c r="CL117" s="8">
        <f t="shared" si="77"/>
        <v>0</v>
      </c>
      <c r="CM117" s="4">
        <v>0</v>
      </c>
      <c r="CN117" s="4">
        <v>0</v>
      </c>
      <c r="CO117" s="8">
        <f t="shared" si="78"/>
        <v>0</v>
      </c>
      <c r="CP117" s="4">
        <v>0</v>
      </c>
      <c r="CQ117" s="4">
        <v>0</v>
      </c>
      <c r="CR117" s="8">
        <f t="shared" si="79"/>
        <v>0</v>
      </c>
      <c r="CS117" s="4">
        <v>0</v>
      </c>
      <c r="CT117" s="4">
        <v>0</v>
      </c>
      <c r="CU117" s="8">
        <f t="shared" si="80"/>
        <v>0</v>
      </c>
      <c r="CV117" s="4">
        <v>0</v>
      </c>
      <c r="CW117" s="4">
        <v>0</v>
      </c>
      <c r="CX117" s="8">
        <f t="shared" si="81"/>
        <v>0</v>
      </c>
      <c r="CY117" s="4">
        <v>0</v>
      </c>
      <c r="CZ117" s="4">
        <v>0</v>
      </c>
      <c r="DA117" s="8">
        <f t="shared" si="82"/>
        <v>0</v>
      </c>
      <c r="DB117" s="4">
        <v>0</v>
      </c>
      <c r="DC117" s="4">
        <v>0</v>
      </c>
      <c r="DD117" s="8">
        <f t="shared" si="83"/>
        <v>0</v>
      </c>
      <c r="DE117" s="4">
        <v>0</v>
      </c>
      <c r="DF117" s="4">
        <v>0</v>
      </c>
      <c r="DG117" s="8">
        <f t="shared" si="84"/>
        <v>0</v>
      </c>
      <c r="DH117" s="4">
        <v>0</v>
      </c>
      <c r="DI117" s="4">
        <v>0</v>
      </c>
      <c r="DJ117" s="8">
        <f t="shared" si="85"/>
        <v>0</v>
      </c>
      <c r="DK117" s="4">
        <v>0</v>
      </c>
      <c r="DL117" s="4">
        <v>0</v>
      </c>
      <c r="DM117" s="8">
        <f t="shared" si="86"/>
        <v>0</v>
      </c>
      <c r="DN117" s="4">
        <v>0</v>
      </c>
      <c r="DO117" s="4">
        <v>0</v>
      </c>
      <c r="DP117" s="8">
        <f t="shared" si="87"/>
        <v>0</v>
      </c>
      <c r="DQ117" s="4">
        <v>0</v>
      </c>
      <c r="DR117" s="4">
        <v>0</v>
      </c>
      <c r="DS117" s="8">
        <f t="shared" si="88"/>
        <v>0</v>
      </c>
      <c r="DT117" s="4">
        <v>0</v>
      </c>
      <c r="DU117" s="4">
        <v>0</v>
      </c>
      <c r="DV117" s="8">
        <f t="shared" si="89"/>
        <v>0</v>
      </c>
      <c r="DW117" s="4">
        <v>0</v>
      </c>
      <c r="DX117" s="4">
        <v>0</v>
      </c>
      <c r="DY117" s="8">
        <f t="shared" si="90"/>
        <v>0</v>
      </c>
      <c r="DZ117" s="4">
        <v>0</v>
      </c>
      <c r="EA117" s="4">
        <v>0</v>
      </c>
      <c r="EB117" s="8">
        <f t="shared" si="91"/>
        <v>0</v>
      </c>
      <c r="EC117" s="4">
        <v>0</v>
      </c>
      <c r="ED117" s="4">
        <v>0</v>
      </c>
      <c r="EE117" s="8">
        <f t="shared" si="92"/>
        <v>0</v>
      </c>
      <c r="EF117" s="4">
        <v>0</v>
      </c>
      <c r="EG117" s="4">
        <v>0</v>
      </c>
      <c r="EH117" s="8">
        <f t="shared" si="93"/>
        <v>0</v>
      </c>
      <c r="EI117" s="4">
        <v>0</v>
      </c>
      <c r="EJ117" s="4">
        <v>0</v>
      </c>
      <c r="EK117" s="8">
        <f t="shared" si="94"/>
        <v>0</v>
      </c>
      <c r="EL117" s="4">
        <v>0</v>
      </c>
      <c r="EM117" s="4">
        <v>0</v>
      </c>
      <c r="EN117" s="8">
        <f t="shared" si="95"/>
        <v>0</v>
      </c>
      <c r="EO117" s="4">
        <v>0</v>
      </c>
      <c r="EP117" s="4">
        <v>0</v>
      </c>
      <c r="EQ117" s="8">
        <f t="shared" si="96"/>
        <v>0</v>
      </c>
      <c r="ER117" s="4">
        <v>0</v>
      </c>
      <c r="ES117" s="4">
        <v>0</v>
      </c>
      <c r="ET117" s="8">
        <f t="shared" si="97"/>
        <v>0</v>
      </c>
      <c r="EU117" s="4">
        <v>0</v>
      </c>
      <c r="EV117" s="4">
        <v>0</v>
      </c>
      <c r="EW117" s="8">
        <f t="shared" si="98"/>
        <v>0</v>
      </c>
      <c r="EX117" s="4">
        <v>0</v>
      </c>
      <c r="EY117" s="4">
        <v>0</v>
      </c>
      <c r="EZ117" s="8">
        <f t="shared" si="99"/>
        <v>0</v>
      </c>
      <c r="FA117">
        <v>529.91273326332987</v>
      </c>
    </row>
    <row r="118" spans="1:157" ht="16.899999999999999" customHeight="1" x14ac:dyDescent="0.2">
      <c r="A118" s="1" t="s">
        <v>1049</v>
      </c>
      <c r="B118" s="18">
        <v>20</v>
      </c>
      <c r="C118" s="93" t="s">
        <v>1155</v>
      </c>
      <c r="D118" s="1">
        <v>282</v>
      </c>
      <c r="E118" s="1">
        <v>200</v>
      </c>
      <c r="F118" s="22">
        <f t="shared" si="50"/>
        <v>241</v>
      </c>
      <c r="G118" s="19">
        <f t="shared" si="51"/>
        <v>4.5616710728287195</v>
      </c>
      <c r="H118" s="77"/>
      <c r="I118" s="77"/>
      <c r="J118" s="77"/>
      <c r="K118" s="77"/>
      <c r="L118" s="77"/>
      <c r="M118" s="22">
        <v>21.05848825609408</v>
      </c>
      <c r="N118" s="12">
        <v>10</v>
      </c>
      <c r="O118" s="22">
        <f t="shared" si="52"/>
        <v>15.25</v>
      </c>
      <c r="P118" s="3">
        <v>0.8</v>
      </c>
      <c r="Q118" s="4">
        <v>0.8</v>
      </c>
      <c r="R118" s="8">
        <f t="shared" si="53"/>
        <v>0.8</v>
      </c>
      <c r="S118" s="3">
        <v>0.4</v>
      </c>
      <c r="T118" s="4">
        <v>0.4</v>
      </c>
      <c r="U118" s="8">
        <f t="shared" si="54"/>
        <v>0.4</v>
      </c>
      <c r="V118" s="4">
        <v>1.8</v>
      </c>
      <c r="W118" s="4">
        <v>1.8</v>
      </c>
      <c r="X118" s="8">
        <f t="shared" si="55"/>
        <v>1.8</v>
      </c>
      <c r="Y118" s="4">
        <v>2</v>
      </c>
      <c r="Z118" s="4">
        <v>2</v>
      </c>
      <c r="AA118" s="8">
        <f t="shared" si="56"/>
        <v>2</v>
      </c>
      <c r="AB118" s="4">
        <v>1.8</v>
      </c>
      <c r="AC118" s="4">
        <v>1.8</v>
      </c>
      <c r="AD118" s="8">
        <f t="shared" si="57"/>
        <v>1.8</v>
      </c>
      <c r="AE118" s="4">
        <v>0.7</v>
      </c>
      <c r="AF118" s="4">
        <v>0.7</v>
      </c>
      <c r="AG118" s="8">
        <f t="shared" si="58"/>
        <v>0.7</v>
      </c>
      <c r="AH118" s="4">
        <v>2</v>
      </c>
      <c r="AI118" s="4">
        <v>2</v>
      </c>
      <c r="AJ118" s="8">
        <f t="shared" si="59"/>
        <v>2</v>
      </c>
      <c r="AK118" s="4">
        <v>1.8</v>
      </c>
      <c r="AL118" s="4">
        <v>1.8</v>
      </c>
      <c r="AM118" s="8">
        <f t="shared" si="60"/>
        <v>1.8</v>
      </c>
      <c r="AN118" s="4">
        <v>2</v>
      </c>
      <c r="AO118" s="4">
        <v>1.9</v>
      </c>
      <c r="AP118" s="8">
        <f t="shared" si="61"/>
        <v>1.95</v>
      </c>
      <c r="AQ118" s="4">
        <v>2</v>
      </c>
      <c r="AR118" s="4">
        <v>2</v>
      </c>
      <c r="AS118" s="8">
        <f t="shared" si="62"/>
        <v>2</v>
      </c>
      <c r="AT118" s="4">
        <v>0</v>
      </c>
      <c r="AU118" s="4">
        <v>0</v>
      </c>
      <c r="AV118" s="8">
        <f t="shared" si="63"/>
        <v>0</v>
      </c>
      <c r="AW118" s="4">
        <v>0</v>
      </c>
      <c r="AX118" s="4">
        <v>0</v>
      </c>
      <c r="AY118" s="8">
        <f t="shared" si="64"/>
        <v>0</v>
      </c>
      <c r="AZ118" s="4">
        <v>0</v>
      </c>
      <c r="BA118" s="4">
        <v>0</v>
      </c>
      <c r="BB118" s="8">
        <f t="shared" si="65"/>
        <v>0</v>
      </c>
      <c r="BC118" s="4">
        <v>0</v>
      </c>
      <c r="BD118" s="4">
        <v>0</v>
      </c>
      <c r="BE118" s="8">
        <f t="shared" si="66"/>
        <v>0</v>
      </c>
      <c r="BF118" s="4">
        <v>0</v>
      </c>
      <c r="BG118" s="4">
        <v>0</v>
      </c>
      <c r="BH118" s="8">
        <f t="shared" si="67"/>
        <v>0</v>
      </c>
      <c r="BI118" s="4">
        <v>0</v>
      </c>
      <c r="BJ118" s="4">
        <v>0</v>
      </c>
      <c r="BK118" s="8">
        <f t="shared" si="68"/>
        <v>0</v>
      </c>
      <c r="BL118" s="4">
        <v>0</v>
      </c>
      <c r="BM118" s="4">
        <v>0</v>
      </c>
      <c r="BN118" s="8">
        <f t="shared" si="69"/>
        <v>0</v>
      </c>
      <c r="BO118" s="4">
        <v>0</v>
      </c>
      <c r="BP118" s="4">
        <v>0</v>
      </c>
      <c r="BQ118" s="8">
        <f t="shared" si="70"/>
        <v>0</v>
      </c>
      <c r="BR118" s="4">
        <v>0</v>
      </c>
      <c r="BS118" s="4">
        <v>0</v>
      </c>
      <c r="BT118" s="8">
        <f t="shared" si="71"/>
        <v>0</v>
      </c>
      <c r="BU118" s="4">
        <v>0</v>
      </c>
      <c r="BV118" s="4">
        <v>0</v>
      </c>
      <c r="BW118" s="8">
        <f t="shared" si="72"/>
        <v>0</v>
      </c>
      <c r="BX118" s="4">
        <v>0</v>
      </c>
      <c r="BY118" s="4">
        <v>0</v>
      </c>
      <c r="BZ118" s="8">
        <f t="shared" si="73"/>
        <v>0</v>
      </c>
      <c r="CA118" s="4">
        <v>0</v>
      </c>
      <c r="CB118" s="4">
        <v>0</v>
      </c>
      <c r="CC118" s="8">
        <f t="shared" si="74"/>
        <v>0</v>
      </c>
      <c r="CD118" s="4">
        <v>0</v>
      </c>
      <c r="CE118" s="4">
        <v>0</v>
      </c>
      <c r="CF118" s="8">
        <f t="shared" si="75"/>
        <v>0</v>
      </c>
      <c r="CG118" s="4">
        <v>0</v>
      </c>
      <c r="CH118" s="4">
        <v>0</v>
      </c>
      <c r="CI118" s="8">
        <f t="shared" si="76"/>
        <v>0</v>
      </c>
      <c r="CJ118" s="4">
        <v>0</v>
      </c>
      <c r="CK118" s="4">
        <v>0</v>
      </c>
      <c r="CL118" s="8">
        <f t="shared" si="77"/>
        <v>0</v>
      </c>
      <c r="CM118" s="4">
        <v>0</v>
      </c>
      <c r="CN118" s="4">
        <v>0</v>
      </c>
      <c r="CO118" s="8">
        <f t="shared" si="78"/>
        <v>0</v>
      </c>
      <c r="CP118" s="4">
        <v>0</v>
      </c>
      <c r="CQ118" s="4">
        <v>0</v>
      </c>
      <c r="CR118" s="8">
        <f t="shared" si="79"/>
        <v>0</v>
      </c>
      <c r="CS118" s="4">
        <v>0</v>
      </c>
      <c r="CT118" s="4">
        <v>0</v>
      </c>
      <c r="CU118" s="8">
        <f t="shared" si="80"/>
        <v>0</v>
      </c>
      <c r="CV118" s="4">
        <v>0</v>
      </c>
      <c r="CW118" s="4">
        <v>0</v>
      </c>
      <c r="CX118" s="8">
        <f t="shared" si="81"/>
        <v>0</v>
      </c>
      <c r="CY118" s="4">
        <v>0</v>
      </c>
      <c r="CZ118" s="4">
        <v>0</v>
      </c>
      <c r="DA118" s="8">
        <f t="shared" si="82"/>
        <v>0</v>
      </c>
      <c r="DB118" s="4">
        <v>0</v>
      </c>
      <c r="DC118" s="4">
        <v>0</v>
      </c>
      <c r="DD118" s="8">
        <f t="shared" si="83"/>
        <v>0</v>
      </c>
      <c r="DE118" s="4">
        <v>0</v>
      </c>
      <c r="DF118" s="4">
        <v>0</v>
      </c>
      <c r="DG118" s="8">
        <f t="shared" si="84"/>
        <v>0</v>
      </c>
      <c r="DH118" s="4">
        <v>0</v>
      </c>
      <c r="DI118" s="4">
        <v>0</v>
      </c>
      <c r="DJ118" s="8">
        <f t="shared" si="85"/>
        <v>0</v>
      </c>
      <c r="DK118" s="4">
        <v>0</v>
      </c>
      <c r="DL118" s="4">
        <v>0</v>
      </c>
      <c r="DM118" s="8">
        <f t="shared" si="86"/>
        <v>0</v>
      </c>
      <c r="DN118" s="4">
        <v>0</v>
      </c>
      <c r="DO118" s="4">
        <v>0</v>
      </c>
      <c r="DP118" s="8">
        <f t="shared" si="87"/>
        <v>0</v>
      </c>
      <c r="DQ118" s="4">
        <v>0</v>
      </c>
      <c r="DR118" s="4">
        <v>0</v>
      </c>
      <c r="DS118" s="8">
        <f t="shared" si="88"/>
        <v>0</v>
      </c>
      <c r="DT118" s="4">
        <v>0</v>
      </c>
      <c r="DU118" s="4">
        <v>0</v>
      </c>
      <c r="DV118" s="8">
        <f t="shared" si="89"/>
        <v>0</v>
      </c>
      <c r="DW118" s="4">
        <v>0</v>
      </c>
      <c r="DX118" s="4">
        <v>0</v>
      </c>
      <c r="DY118" s="8">
        <f t="shared" si="90"/>
        <v>0</v>
      </c>
      <c r="DZ118" s="4">
        <v>0</v>
      </c>
      <c r="EA118" s="4">
        <v>0</v>
      </c>
      <c r="EB118" s="8">
        <f t="shared" si="91"/>
        <v>0</v>
      </c>
      <c r="EC118" s="4">
        <v>0</v>
      </c>
      <c r="ED118" s="4">
        <v>0</v>
      </c>
      <c r="EE118" s="8">
        <f t="shared" si="92"/>
        <v>0</v>
      </c>
      <c r="EF118" s="4">
        <v>0</v>
      </c>
      <c r="EG118" s="4">
        <v>0</v>
      </c>
      <c r="EH118" s="8">
        <f t="shared" si="93"/>
        <v>0</v>
      </c>
      <c r="EI118" s="4">
        <v>0</v>
      </c>
      <c r="EJ118" s="4">
        <v>0</v>
      </c>
      <c r="EK118" s="8">
        <f t="shared" si="94"/>
        <v>0</v>
      </c>
      <c r="EL118" s="4">
        <v>0</v>
      </c>
      <c r="EM118" s="4">
        <v>0</v>
      </c>
      <c r="EN118" s="8">
        <f t="shared" si="95"/>
        <v>0</v>
      </c>
      <c r="EO118" s="4">
        <v>0</v>
      </c>
      <c r="EP118" s="4">
        <v>0</v>
      </c>
      <c r="EQ118" s="8">
        <f t="shared" si="96"/>
        <v>0</v>
      </c>
      <c r="ER118" s="4">
        <v>0</v>
      </c>
      <c r="ES118" s="4">
        <v>0</v>
      </c>
      <c r="ET118" s="8">
        <f t="shared" si="97"/>
        <v>0</v>
      </c>
      <c r="EU118" s="4">
        <v>0</v>
      </c>
      <c r="EV118" s="4">
        <v>0</v>
      </c>
      <c r="EW118" s="8">
        <f t="shared" si="98"/>
        <v>0</v>
      </c>
      <c r="EX118" s="4">
        <v>0</v>
      </c>
      <c r="EY118" s="4">
        <v>0</v>
      </c>
      <c r="EZ118" s="8">
        <f t="shared" si="99"/>
        <v>0</v>
      </c>
      <c r="FA118">
        <v>6.5111408758957934</v>
      </c>
    </row>
    <row r="119" spans="1:157" ht="16.899999999999999" customHeight="1" x14ac:dyDescent="0.2">
      <c r="A119" s="1" t="s">
        <v>1048</v>
      </c>
      <c r="B119" s="18">
        <v>20</v>
      </c>
      <c r="C119" s="93" t="s">
        <v>1156</v>
      </c>
      <c r="D119" s="1">
        <v>322</v>
      </c>
      <c r="E119" s="1">
        <v>219</v>
      </c>
      <c r="F119" s="22">
        <f t="shared" si="50"/>
        <v>270.5</v>
      </c>
      <c r="G119" s="19">
        <f t="shared" si="51"/>
        <v>5.746777996533214</v>
      </c>
      <c r="H119" s="77"/>
      <c r="I119" s="77"/>
      <c r="J119" s="77"/>
      <c r="K119" s="77"/>
      <c r="L119" s="77"/>
      <c r="M119" s="22">
        <v>114.7761241034946</v>
      </c>
      <c r="N119" s="12">
        <v>16</v>
      </c>
      <c r="O119" s="22">
        <f t="shared" si="52"/>
        <v>44.249999999999993</v>
      </c>
      <c r="P119" s="3">
        <v>3</v>
      </c>
      <c r="Q119" s="4">
        <v>3</v>
      </c>
      <c r="R119" s="8">
        <f t="shared" si="53"/>
        <v>3</v>
      </c>
      <c r="S119" s="3">
        <v>3</v>
      </c>
      <c r="T119" s="4">
        <v>3</v>
      </c>
      <c r="U119" s="8">
        <f t="shared" si="54"/>
        <v>3</v>
      </c>
      <c r="V119" s="4">
        <v>2.1</v>
      </c>
      <c r="W119" s="4">
        <v>2.1</v>
      </c>
      <c r="X119" s="8">
        <f t="shared" si="55"/>
        <v>2.1</v>
      </c>
      <c r="Y119" s="4">
        <v>3.5</v>
      </c>
      <c r="Z119" s="4">
        <v>3.2</v>
      </c>
      <c r="AA119" s="8">
        <f t="shared" si="56"/>
        <v>3.35</v>
      </c>
      <c r="AB119" s="4">
        <v>1.9</v>
      </c>
      <c r="AC119" s="4">
        <v>2.1</v>
      </c>
      <c r="AD119" s="8">
        <f t="shared" si="57"/>
        <v>2</v>
      </c>
      <c r="AE119" s="4">
        <v>2.6</v>
      </c>
      <c r="AF119" s="4">
        <v>2.6</v>
      </c>
      <c r="AG119" s="8">
        <f t="shared" si="58"/>
        <v>2.6</v>
      </c>
      <c r="AH119" s="4">
        <v>3</v>
      </c>
      <c r="AI119" s="4">
        <v>3</v>
      </c>
      <c r="AJ119" s="8">
        <f t="shared" si="59"/>
        <v>3</v>
      </c>
      <c r="AK119" s="4">
        <v>3.4</v>
      </c>
      <c r="AL119" s="4">
        <v>3.6</v>
      </c>
      <c r="AM119" s="8">
        <f t="shared" si="60"/>
        <v>3.5</v>
      </c>
      <c r="AN119" s="4">
        <v>2.2999999999999998</v>
      </c>
      <c r="AO119" s="4">
        <v>2.2999999999999998</v>
      </c>
      <c r="AP119" s="8">
        <f t="shared" si="61"/>
        <v>2.2999999999999998</v>
      </c>
      <c r="AQ119" s="4">
        <v>0.6</v>
      </c>
      <c r="AR119" s="4">
        <v>0.6</v>
      </c>
      <c r="AS119" s="8">
        <f t="shared" si="62"/>
        <v>0.6</v>
      </c>
      <c r="AT119" s="4">
        <v>0.9</v>
      </c>
      <c r="AU119" s="4">
        <v>0.9</v>
      </c>
      <c r="AV119" s="8">
        <f t="shared" si="63"/>
        <v>0.9</v>
      </c>
      <c r="AW119" s="4">
        <v>4.2</v>
      </c>
      <c r="AX119" s="4">
        <v>4.2</v>
      </c>
      <c r="AY119" s="8">
        <f t="shared" si="64"/>
        <v>4.2</v>
      </c>
      <c r="AZ119" s="4">
        <v>5</v>
      </c>
      <c r="BA119" s="4">
        <v>4.2</v>
      </c>
      <c r="BB119" s="8">
        <f t="shared" si="65"/>
        <v>4.5999999999999996</v>
      </c>
      <c r="BC119" s="4">
        <v>5.5</v>
      </c>
      <c r="BD119" s="4">
        <v>4.8</v>
      </c>
      <c r="BE119" s="8">
        <f t="shared" si="66"/>
        <v>5.15</v>
      </c>
      <c r="BF119" s="4">
        <v>1.3</v>
      </c>
      <c r="BG119" s="4">
        <v>1.3</v>
      </c>
      <c r="BH119" s="8">
        <f t="shared" si="67"/>
        <v>1.3</v>
      </c>
      <c r="BI119" s="4">
        <v>3</v>
      </c>
      <c r="BJ119" s="4">
        <v>2.2999999999999998</v>
      </c>
      <c r="BK119" s="8">
        <f t="shared" si="68"/>
        <v>2.65</v>
      </c>
      <c r="BL119" s="4">
        <v>0</v>
      </c>
      <c r="BM119" s="4">
        <v>0</v>
      </c>
      <c r="BN119" s="8">
        <f t="shared" si="69"/>
        <v>0</v>
      </c>
      <c r="BO119" s="4">
        <v>0</v>
      </c>
      <c r="BP119" s="4">
        <v>0</v>
      </c>
      <c r="BQ119" s="8">
        <f t="shared" si="70"/>
        <v>0</v>
      </c>
      <c r="BR119" s="4">
        <v>0</v>
      </c>
      <c r="BS119" s="4">
        <v>0</v>
      </c>
      <c r="BT119" s="8">
        <f t="shared" si="71"/>
        <v>0</v>
      </c>
      <c r="BU119" s="4">
        <v>0</v>
      </c>
      <c r="BV119" s="4">
        <v>0</v>
      </c>
      <c r="BW119" s="8">
        <f t="shared" si="72"/>
        <v>0</v>
      </c>
      <c r="BX119" s="4">
        <v>0</v>
      </c>
      <c r="BY119" s="4">
        <v>0</v>
      </c>
      <c r="BZ119" s="8">
        <f t="shared" si="73"/>
        <v>0</v>
      </c>
      <c r="CA119" s="4">
        <v>0</v>
      </c>
      <c r="CB119" s="4">
        <v>0</v>
      </c>
      <c r="CC119" s="8">
        <f t="shared" si="74"/>
        <v>0</v>
      </c>
      <c r="CD119" s="4">
        <v>0</v>
      </c>
      <c r="CE119" s="4">
        <v>0</v>
      </c>
      <c r="CF119" s="8">
        <f t="shared" si="75"/>
        <v>0</v>
      </c>
      <c r="CG119" s="4">
        <v>0</v>
      </c>
      <c r="CH119" s="4">
        <v>0</v>
      </c>
      <c r="CI119" s="8">
        <f t="shared" si="76"/>
        <v>0</v>
      </c>
      <c r="CJ119" s="4">
        <v>0</v>
      </c>
      <c r="CK119" s="4">
        <v>0</v>
      </c>
      <c r="CL119" s="8">
        <f t="shared" si="77"/>
        <v>0</v>
      </c>
      <c r="CM119" s="4">
        <v>0</v>
      </c>
      <c r="CN119" s="4">
        <v>0</v>
      </c>
      <c r="CO119" s="8">
        <f t="shared" si="78"/>
        <v>0</v>
      </c>
      <c r="CP119" s="4">
        <v>0</v>
      </c>
      <c r="CQ119" s="4">
        <v>0</v>
      </c>
      <c r="CR119" s="8">
        <f t="shared" si="79"/>
        <v>0</v>
      </c>
      <c r="CS119" s="4">
        <v>0</v>
      </c>
      <c r="CT119" s="4">
        <v>0</v>
      </c>
      <c r="CU119" s="8">
        <f t="shared" si="80"/>
        <v>0</v>
      </c>
      <c r="CV119" s="4">
        <v>0</v>
      </c>
      <c r="CW119" s="4">
        <v>0</v>
      </c>
      <c r="CX119" s="8">
        <f t="shared" si="81"/>
        <v>0</v>
      </c>
      <c r="CY119" s="4">
        <v>0</v>
      </c>
      <c r="CZ119" s="4">
        <v>0</v>
      </c>
      <c r="DA119" s="8">
        <f t="shared" si="82"/>
        <v>0</v>
      </c>
      <c r="DB119" s="4">
        <v>0</v>
      </c>
      <c r="DC119" s="4">
        <v>0</v>
      </c>
      <c r="DD119" s="8">
        <f t="shared" si="83"/>
        <v>0</v>
      </c>
      <c r="DE119" s="4">
        <v>0</v>
      </c>
      <c r="DF119" s="4">
        <v>0</v>
      </c>
      <c r="DG119" s="8">
        <f t="shared" si="84"/>
        <v>0</v>
      </c>
      <c r="DH119" s="4">
        <v>0</v>
      </c>
      <c r="DI119" s="4">
        <v>0</v>
      </c>
      <c r="DJ119" s="8">
        <f t="shared" si="85"/>
        <v>0</v>
      </c>
      <c r="DK119" s="4">
        <v>0</v>
      </c>
      <c r="DL119" s="4">
        <v>0</v>
      </c>
      <c r="DM119" s="8">
        <f t="shared" si="86"/>
        <v>0</v>
      </c>
      <c r="DN119" s="4">
        <v>0</v>
      </c>
      <c r="DO119" s="4">
        <v>0</v>
      </c>
      <c r="DP119" s="8">
        <f t="shared" si="87"/>
        <v>0</v>
      </c>
      <c r="DQ119" s="4">
        <v>0</v>
      </c>
      <c r="DR119" s="4">
        <v>0</v>
      </c>
      <c r="DS119" s="8">
        <f t="shared" si="88"/>
        <v>0</v>
      </c>
      <c r="DT119" s="4">
        <v>0</v>
      </c>
      <c r="DU119" s="4">
        <v>0</v>
      </c>
      <c r="DV119" s="8">
        <f t="shared" si="89"/>
        <v>0</v>
      </c>
      <c r="DW119" s="4">
        <v>0</v>
      </c>
      <c r="DX119" s="4">
        <v>0</v>
      </c>
      <c r="DY119" s="8">
        <f t="shared" si="90"/>
        <v>0</v>
      </c>
      <c r="DZ119" s="4">
        <v>0</v>
      </c>
      <c r="EA119" s="4">
        <v>0</v>
      </c>
      <c r="EB119" s="8">
        <f t="shared" si="91"/>
        <v>0</v>
      </c>
      <c r="EC119" s="4">
        <v>0</v>
      </c>
      <c r="ED119" s="4">
        <v>0</v>
      </c>
      <c r="EE119" s="8">
        <f t="shared" si="92"/>
        <v>0</v>
      </c>
      <c r="EF119" s="4">
        <v>0</v>
      </c>
      <c r="EG119" s="4">
        <v>0</v>
      </c>
      <c r="EH119" s="8">
        <f t="shared" si="93"/>
        <v>0</v>
      </c>
      <c r="EI119" s="4">
        <v>0</v>
      </c>
      <c r="EJ119" s="4">
        <v>0</v>
      </c>
      <c r="EK119" s="8">
        <f t="shared" si="94"/>
        <v>0</v>
      </c>
      <c r="EL119" s="4">
        <v>0</v>
      </c>
      <c r="EM119" s="4">
        <v>0</v>
      </c>
      <c r="EN119" s="8">
        <f t="shared" si="95"/>
        <v>0</v>
      </c>
      <c r="EO119" s="4">
        <v>0</v>
      </c>
      <c r="EP119" s="4">
        <v>0</v>
      </c>
      <c r="EQ119" s="8">
        <f t="shared" si="96"/>
        <v>0</v>
      </c>
      <c r="ER119" s="4">
        <v>0</v>
      </c>
      <c r="ES119" s="4">
        <v>0</v>
      </c>
      <c r="ET119" s="8">
        <f t="shared" si="97"/>
        <v>0</v>
      </c>
      <c r="EU119" s="4">
        <v>0</v>
      </c>
      <c r="EV119" s="4">
        <v>0</v>
      </c>
      <c r="EW119" s="8">
        <f t="shared" si="98"/>
        <v>0</v>
      </c>
      <c r="EX119" s="4">
        <v>0</v>
      </c>
      <c r="EY119" s="4">
        <v>0</v>
      </c>
      <c r="EZ119" s="8">
        <f t="shared" si="99"/>
        <v>0</v>
      </c>
      <c r="FA119">
        <v>65.266199132167728</v>
      </c>
    </row>
    <row r="120" spans="1:157" ht="16.899999999999999" customHeight="1" x14ac:dyDescent="0.2">
      <c r="A120" s="1" t="s">
        <v>1047</v>
      </c>
      <c r="B120" s="18">
        <v>20</v>
      </c>
      <c r="C120" s="93" t="s">
        <v>1157</v>
      </c>
      <c r="D120" s="1">
        <v>206</v>
      </c>
      <c r="E120" s="1">
        <v>113</v>
      </c>
      <c r="F120" s="22">
        <f t="shared" si="50"/>
        <v>159.5</v>
      </c>
      <c r="G120" s="19">
        <f t="shared" si="51"/>
        <v>1.9980725626371931</v>
      </c>
      <c r="H120" s="77"/>
      <c r="I120" s="77"/>
      <c r="J120" s="77"/>
      <c r="K120" s="77"/>
      <c r="L120" s="77"/>
      <c r="M120" s="22">
        <v>22.101104318004193</v>
      </c>
      <c r="N120" s="12">
        <v>4</v>
      </c>
      <c r="O120" s="22">
        <f t="shared" si="52"/>
        <v>10.6</v>
      </c>
      <c r="P120" s="3">
        <v>2.6</v>
      </c>
      <c r="Q120" s="4">
        <v>2.6</v>
      </c>
      <c r="R120" s="8">
        <f t="shared" si="53"/>
        <v>2.6</v>
      </c>
      <c r="S120" s="3">
        <v>2.5</v>
      </c>
      <c r="T120" s="4">
        <v>2.5</v>
      </c>
      <c r="U120" s="8">
        <f t="shared" si="54"/>
        <v>2.5</v>
      </c>
      <c r="V120" s="4">
        <v>2.8</v>
      </c>
      <c r="W120" s="4">
        <v>2.8</v>
      </c>
      <c r="X120" s="8">
        <f t="shared" si="55"/>
        <v>2.8</v>
      </c>
      <c r="Y120" s="4">
        <v>2.7</v>
      </c>
      <c r="Z120" s="4">
        <v>2.7</v>
      </c>
      <c r="AA120" s="8">
        <f t="shared" si="56"/>
        <v>2.7</v>
      </c>
      <c r="AB120" s="4">
        <v>0</v>
      </c>
      <c r="AC120" s="4">
        <v>0</v>
      </c>
      <c r="AD120" s="8">
        <f t="shared" si="57"/>
        <v>0</v>
      </c>
      <c r="AE120" s="4">
        <v>0</v>
      </c>
      <c r="AF120" s="4">
        <v>0</v>
      </c>
      <c r="AG120" s="8">
        <f t="shared" si="58"/>
        <v>0</v>
      </c>
      <c r="AH120" s="4">
        <v>0</v>
      </c>
      <c r="AI120" s="4">
        <v>0</v>
      </c>
      <c r="AJ120" s="8">
        <f t="shared" si="59"/>
        <v>0</v>
      </c>
      <c r="AK120" s="4">
        <v>0</v>
      </c>
      <c r="AL120" s="4">
        <v>0</v>
      </c>
      <c r="AM120" s="8">
        <f t="shared" si="60"/>
        <v>0</v>
      </c>
      <c r="AN120" s="4">
        <v>0</v>
      </c>
      <c r="AO120" s="4">
        <v>0</v>
      </c>
      <c r="AP120" s="8">
        <f t="shared" si="61"/>
        <v>0</v>
      </c>
      <c r="AQ120" s="4">
        <v>0</v>
      </c>
      <c r="AR120" s="4">
        <v>0</v>
      </c>
      <c r="AS120" s="8">
        <f t="shared" si="62"/>
        <v>0</v>
      </c>
      <c r="AT120" s="4">
        <v>0</v>
      </c>
      <c r="AU120" s="4">
        <v>0</v>
      </c>
      <c r="AV120" s="8">
        <f t="shared" si="63"/>
        <v>0</v>
      </c>
      <c r="AW120" s="4">
        <v>0</v>
      </c>
      <c r="AX120" s="4">
        <v>0</v>
      </c>
      <c r="AY120" s="8">
        <f t="shared" si="64"/>
        <v>0</v>
      </c>
      <c r="AZ120" s="4">
        <v>0</v>
      </c>
      <c r="BA120" s="4">
        <v>0</v>
      </c>
      <c r="BB120" s="8">
        <f t="shared" si="65"/>
        <v>0</v>
      </c>
      <c r="BC120" s="4">
        <v>0</v>
      </c>
      <c r="BD120" s="4">
        <v>0</v>
      </c>
      <c r="BE120" s="8">
        <f t="shared" si="66"/>
        <v>0</v>
      </c>
      <c r="BF120" s="4">
        <v>0</v>
      </c>
      <c r="BG120" s="4">
        <v>0</v>
      </c>
      <c r="BH120" s="8">
        <f t="shared" si="67"/>
        <v>0</v>
      </c>
      <c r="BI120" s="4">
        <v>0</v>
      </c>
      <c r="BJ120" s="4">
        <v>0</v>
      </c>
      <c r="BK120" s="8">
        <f t="shared" si="68"/>
        <v>0</v>
      </c>
      <c r="BL120" s="4">
        <v>0</v>
      </c>
      <c r="BM120" s="4">
        <v>0</v>
      </c>
      <c r="BN120" s="8">
        <f t="shared" si="69"/>
        <v>0</v>
      </c>
      <c r="BO120" s="4">
        <v>0</v>
      </c>
      <c r="BP120" s="4">
        <v>0</v>
      </c>
      <c r="BQ120" s="8">
        <f t="shared" si="70"/>
        <v>0</v>
      </c>
      <c r="BR120" s="4">
        <v>0</v>
      </c>
      <c r="BS120" s="4">
        <v>0</v>
      </c>
      <c r="BT120" s="8">
        <f t="shared" si="71"/>
        <v>0</v>
      </c>
      <c r="BU120" s="4">
        <v>0</v>
      </c>
      <c r="BV120" s="4">
        <v>0</v>
      </c>
      <c r="BW120" s="8">
        <f t="shared" si="72"/>
        <v>0</v>
      </c>
      <c r="BX120" s="4">
        <v>0</v>
      </c>
      <c r="BY120" s="4">
        <v>0</v>
      </c>
      <c r="BZ120" s="8">
        <f t="shared" si="73"/>
        <v>0</v>
      </c>
      <c r="CA120" s="4">
        <v>0</v>
      </c>
      <c r="CB120" s="4">
        <v>0</v>
      </c>
      <c r="CC120" s="8">
        <f t="shared" si="74"/>
        <v>0</v>
      </c>
      <c r="CD120" s="4">
        <v>0</v>
      </c>
      <c r="CE120" s="4">
        <v>0</v>
      </c>
      <c r="CF120" s="8">
        <f t="shared" si="75"/>
        <v>0</v>
      </c>
      <c r="CG120" s="4">
        <v>0</v>
      </c>
      <c r="CH120" s="4">
        <v>0</v>
      </c>
      <c r="CI120" s="8">
        <f t="shared" si="76"/>
        <v>0</v>
      </c>
      <c r="CJ120" s="4">
        <v>0</v>
      </c>
      <c r="CK120" s="4">
        <v>0</v>
      </c>
      <c r="CL120" s="8">
        <f t="shared" si="77"/>
        <v>0</v>
      </c>
      <c r="CM120" s="4">
        <v>0</v>
      </c>
      <c r="CN120" s="4">
        <v>0</v>
      </c>
      <c r="CO120" s="8">
        <f t="shared" si="78"/>
        <v>0</v>
      </c>
      <c r="CP120" s="4">
        <v>0</v>
      </c>
      <c r="CQ120" s="4">
        <v>0</v>
      </c>
      <c r="CR120" s="8">
        <f t="shared" si="79"/>
        <v>0</v>
      </c>
      <c r="CS120" s="4">
        <v>0</v>
      </c>
      <c r="CT120" s="4">
        <v>0</v>
      </c>
      <c r="CU120" s="8">
        <f t="shared" si="80"/>
        <v>0</v>
      </c>
      <c r="CV120" s="4">
        <v>0</v>
      </c>
      <c r="CW120" s="4">
        <v>0</v>
      </c>
      <c r="CX120" s="8">
        <f t="shared" si="81"/>
        <v>0</v>
      </c>
      <c r="CY120" s="4">
        <v>0</v>
      </c>
      <c r="CZ120" s="4">
        <v>0</v>
      </c>
      <c r="DA120" s="8">
        <f t="shared" si="82"/>
        <v>0</v>
      </c>
      <c r="DB120" s="4">
        <v>0</v>
      </c>
      <c r="DC120" s="4">
        <v>0</v>
      </c>
      <c r="DD120" s="8">
        <f t="shared" si="83"/>
        <v>0</v>
      </c>
      <c r="DE120" s="4">
        <v>0</v>
      </c>
      <c r="DF120" s="4">
        <v>0</v>
      </c>
      <c r="DG120" s="8">
        <f t="shared" si="84"/>
        <v>0</v>
      </c>
      <c r="DH120" s="4">
        <v>0</v>
      </c>
      <c r="DI120" s="4">
        <v>0</v>
      </c>
      <c r="DJ120" s="8">
        <f t="shared" si="85"/>
        <v>0</v>
      </c>
      <c r="DK120" s="4">
        <v>0</v>
      </c>
      <c r="DL120" s="4">
        <v>0</v>
      </c>
      <c r="DM120" s="8">
        <f t="shared" si="86"/>
        <v>0</v>
      </c>
      <c r="DN120" s="4">
        <v>0</v>
      </c>
      <c r="DO120" s="4">
        <v>0</v>
      </c>
      <c r="DP120" s="8">
        <f t="shared" si="87"/>
        <v>0</v>
      </c>
      <c r="DQ120" s="4">
        <v>0</v>
      </c>
      <c r="DR120" s="4">
        <v>0</v>
      </c>
      <c r="DS120" s="8">
        <f t="shared" si="88"/>
        <v>0</v>
      </c>
      <c r="DT120" s="4">
        <v>0</v>
      </c>
      <c r="DU120" s="4">
        <v>0</v>
      </c>
      <c r="DV120" s="8">
        <f t="shared" si="89"/>
        <v>0</v>
      </c>
      <c r="DW120" s="4">
        <v>0</v>
      </c>
      <c r="DX120" s="4">
        <v>0</v>
      </c>
      <c r="DY120" s="8">
        <f t="shared" si="90"/>
        <v>0</v>
      </c>
      <c r="DZ120" s="4">
        <v>0</v>
      </c>
      <c r="EA120" s="4">
        <v>0</v>
      </c>
      <c r="EB120" s="8">
        <f t="shared" si="91"/>
        <v>0</v>
      </c>
      <c r="EC120" s="4">
        <v>0</v>
      </c>
      <c r="ED120" s="4">
        <v>0</v>
      </c>
      <c r="EE120" s="8">
        <f t="shared" si="92"/>
        <v>0</v>
      </c>
      <c r="EF120" s="4">
        <v>0</v>
      </c>
      <c r="EG120" s="4">
        <v>0</v>
      </c>
      <c r="EH120" s="8">
        <f t="shared" si="93"/>
        <v>0</v>
      </c>
      <c r="EI120" s="4">
        <v>0</v>
      </c>
      <c r="EJ120" s="4">
        <v>0</v>
      </c>
      <c r="EK120" s="8">
        <f t="shared" si="94"/>
        <v>0</v>
      </c>
      <c r="EL120" s="4">
        <v>0</v>
      </c>
      <c r="EM120" s="4">
        <v>0</v>
      </c>
      <c r="EN120" s="8">
        <f t="shared" si="95"/>
        <v>0</v>
      </c>
      <c r="EO120" s="4">
        <v>0</v>
      </c>
      <c r="EP120" s="4">
        <v>0</v>
      </c>
      <c r="EQ120" s="8">
        <f t="shared" si="96"/>
        <v>0</v>
      </c>
      <c r="ER120" s="4">
        <v>0</v>
      </c>
      <c r="ES120" s="4">
        <v>0</v>
      </c>
      <c r="ET120" s="8">
        <f t="shared" si="97"/>
        <v>0</v>
      </c>
      <c r="EU120" s="4">
        <v>0</v>
      </c>
      <c r="EV120" s="4">
        <v>0</v>
      </c>
      <c r="EW120" s="8">
        <f t="shared" si="98"/>
        <v>0</v>
      </c>
      <c r="EX120" s="4">
        <v>0</v>
      </c>
      <c r="EY120" s="4">
        <v>0</v>
      </c>
      <c r="EZ120" s="8">
        <f t="shared" si="99"/>
        <v>0</v>
      </c>
      <c r="FA120">
        <v>28.842617770196224</v>
      </c>
    </row>
    <row r="121" spans="1:157" ht="16.899999999999999" customHeight="1" x14ac:dyDescent="0.2">
      <c r="A121" s="2" t="s">
        <v>1051</v>
      </c>
      <c r="B121" s="18">
        <v>20</v>
      </c>
      <c r="C121" s="93" t="s">
        <v>1158</v>
      </c>
      <c r="D121" s="1">
        <v>240</v>
      </c>
      <c r="E121" s="1">
        <v>300</v>
      </c>
      <c r="F121" s="22">
        <f t="shared" si="50"/>
        <v>270</v>
      </c>
      <c r="G121" s="19">
        <f t="shared" si="51"/>
        <v>5.725552611167398</v>
      </c>
      <c r="H121" s="77"/>
      <c r="I121" s="77"/>
      <c r="J121" s="77"/>
      <c r="K121" s="77"/>
      <c r="L121" s="77"/>
      <c r="M121" s="22">
        <v>63.114596410618937</v>
      </c>
      <c r="N121" s="12">
        <v>2</v>
      </c>
      <c r="O121" s="22">
        <f t="shared" si="52"/>
        <v>12.6</v>
      </c>
      <c r="P121" s="3">
        <v>5.5</v>
      </c>
      <c r="Q121" s="4">
        <v>5.7</v>
      </c>
      <c r="R121" s="8">
        <f t="shared" si="53"/>
        <v>5.6</v>
      </c>
      <c r="S121" s="3">
        <v>7</v>
      </c>
      <c r="T121" s="4">
        <v>7</v>
      </c>
      <c r="U121" s="8">
        <f t="shared" si="54"/>
        <v>7</v>
      </c>
      <c r="V121" s="4">
        <v>0</v>
      </c>
      <c r="W121" s="4">
        <v>0</v>
      </c>
      <c r="X121" s="8">
        <f t="shared" si="55"/>
        <v>0</v>
      </c>
      <c r="Y121" s="4">
        <v>0</v>
      </c>
      <c r="Z121" s="4">
        <v>0</v>
      </c>
      <c r="AA121" s="8">
        <f t="shared" si="56"/>
        <v>0</v>
      </c>
      <c r="AB121" s="4">
        <v>0</v>
      </c>
      <c r="AC121" s="4">
        <v>0</v>
      </c>
      <c r="AD121" s="8">
        <f t="shared" si="57"/>
        <v>0</v>
      </c>
      <c r="AE121" s="4">
        <v>0</v>
      </c>
      <c r="AF121" s="4">
        <v>0</v>
      </c>
      <c r="AG121" s="8">
        <f t="shared" si="58"/>
        <v>0</v>
      </c>
      <c r="AH121" s="4">
        <v>0</v>
      </c>
      <c r="AI121" s="4">
        <v>0</v>
      </c>
      <c r="AJ121" s="8">
        <f t="shared" si="59"/>
        <v>0</v>
      </c>
      <c r="AK121" s="4">
        <v>0</v>
      </c>
      <c r="AL121" s="4">
        <v>0</v>
      </c>
      <c r="AM121" s="8">
        <f t="shared" si="60"/>
        <v>0</v>
      </c>
      <c r="AN121" s="4">
        <v>0</v>
      </c>
      <c r="AO121" s="4">
        <v>0</v>
      </c>
      <c r="AP121" s="8">
        <f t="shared" si="61"/>
        <v>0</v>
      </c>
      <c r="AQ121" s="4">
        <v>0</v>
      </c>
      <c r="AR121" s="4">
        <v>0</v>
      </c>
      <c r="AS121" s="8">
        <f t="shared" si="62"/>
        <v>0</v>
      </c>
      <c r="AT121" s="4">
        <v>0</v>
      </c>
      <c r="AU121" s="4">
        <v>0</v>
      </c>
      <c r="AV121" s="8">
        <f t="shared" si="63"/>
        <v>0</v>
      </c>
      <c r="AW121" s="4">
        <v>0</v>
      </c>
      <c r="AX121" s="4">
        <v>0</v>
      </c>
      <c r="AY121" s="8">
        <f t="shared" si="64"/>
        <v>0</v>
      </c>
      <c r="AZ121" s="4">
        <v>0</v>
      </c>
      <c r="BA121" s="4">
        <v>0</v>
      </c>
      <c r="BB121" s="8">
        <f t="shared" si="65"/>
        <v>0</v>
      </c>
      <c r="BC121" s="4">
        <v>0</v>
      </c>
      <c r="BD121" s="4">
        <v>0</v>
      </c>
      <c r="BE121" s="8">
        <f t="shared" si="66"/>
        <v>0</v>
      </c>
      <c r="BF121" s="4">
        <v>0</v>
      </c>
      <c r="BG121" s="4">
        <v>0</v>
      </c>
      <c r="BH121" s="8">
        <f t="shared" si="67"/>
        <v>0</v>
      </c>
      <c r="BI121" s="4">
        <v>0</v>
      </c>
      <c r="BJ121" s="4">
        <v>0</v>
      </c>
      <c r="BK121" s="8">
        <f t="shared" si="68"/>
        <v>0</v>
      </c>
      <c r="BL121" s="4">
        <v>0</v>
      </c>
      <c r="BM121" s="4">
        <v>0</v>
      </c>
      <c r="BN121" s="8">
        <f t="shared" si="69"/>
        <v>0</v>
      </c>
      <c r="BO121" s="4">
        <v>0</v>
      </c>
      <c r="BP121" s="4">
        <v>0</v>
      </c>
      <c r="BQ121" s="8">
        <f t="shared" si="70"/>
        <v>0</v>
      </c>
      <c r="BR121" s="4">
        <v>0</v>
      </c>
      <c r="BS121" s="4">
        <v>0</v>
      </c>
      <c r="BT121" s="8">
        <f t="shared" si="71"/>
        <v>0</v>
      </c>
      <c r="BU121" s="4">
        <v>0</v>
      </c>
      <c r="BV121" s="4">
        <v>0</v>
      </c>
      <c r="BW121" s="8">
        <f t="shared" si="72"/>
        <v>0</v>
      </c>
      <c r="BX121" s="4">
        <v>0</v>
      </c>
      <c r="BY121" s="4">
        <v>0</v>
      </c>
      <c r="BZ121" s="8">
        <f t="shared" si="73"/>
        <v>0</v>
      </c>
      <c r="CA121" s="4">
        <v>0</v>
      </c>
      <c r="CB121" s="4">
        <v>0</v>
      </c>
      <c r="CC121" s="8">
        <f t="shared" si="74"/>
        <v>0</v>
      </c>
      <c r="CD121" s="4">
        <v>0</v>
      </c>
      <c r="CE121" s="4">
        <v>0</v>
      </c>
      <c r="CF121" s="8">
        <f t="shared" si="75"/>
        <v>0</v>
      </c>
      <c r="CG121" s="4">
        <v>0</v>
      </c>
      <c r="CH121" s="4">
        <v>0</v>
      </c>
      <c r="CI121" s="8">
        <f t="shared" si="76"/>
        <v>0</v>
      </c>
      <c r="CJ121" s="4">
        <v>0</v>
      </c>
      <c r="CK121" s="4">
        <v>0</v>
      </c>
      <c r="CL121" s="8">
        <f t="shared" si="77"/>
        <v>0</v>
      </c>
      <c r="CM121" s="4">
        <v>0</v>
      </c>
      <c r="CN121" s="4">
        <v>0</v>
      </c>
      <c r="CO121" s="8">
        <f t="shared" si="78"/>
        <v>0</v>
      </c>
      <c r="CP121" s="4">
        <v>0</v>
      </c>
      <c r="CQ121" s="4">
        <v>0</v>
      </c>
      <c r="CR121" s="8">
        <f t="shared" si="79"/>
        <v>0</v>
      </c>
      <c r="CS121" s="4">
        <v>0</v>
      </c>
      <c r="CT121" s="4">
        <v>0</v>
      </c>
      <c r="CU121" s="8">
        <f t="shared" si="80"/>
        <v>0</v>
      </c>
      <c r="CV121" s="4">
        <v>0</v>
      </c>
      <c r="CW121" s="4">
        <v>0</v>
      </c>
      <c r="CX121" s="8">
        <f t="shared" si="81"/>
        <v>0</v>
      </c>
      <c r="CY121" s="4">
        <v>0</v>
      </c>
      <c r="CZ121" s="4">
        <v>0</v>
      </c>
      <c r="DA121" s="8">
        <f t="shared" si="82"/>
        <v>0</v>
      </c>
      <c r="DB121" s="4">
        <v>0</v>
      </c>
      <c r="DC121" s="4">
        <v>0</v>
      </c>
      <c r="DD121" s="8">
        <f t="shared" si="83"/>
        <v>0</v>
      </c>
      <c r="DE121" s="4">
        <v>0</v>
      </c>
      <c r="DF121" s="4">
        <v>0</v>
      </c>
      <c r="DG121" s="8">
        <f t="shared" si="84"/>
        <v>0</v>
      </c>
      <c r="DH121" s="4">
        <v>0</v>
      </c>
      <c r="DI121" s="4">
        <v>0</v>
      </c>
      <c r="DJ121" s="8">
        <f t="shared" si="85"/>
        <v>0</v>
      </c>
      <c r="DK121" s="4">
        <v>0</v>
      </c>
      <c r="DL121" s="4">
        <v>0</v>
      </c>
      <c r="DM121" s="8">
        <f t="shared" si="86"/>
        <v>0</v>
      </c>
      <c r="DN121" s="4">
        <v>0</v>
      </c>
      <c r="DO121" s="4">
        <v>0</v>
      </c>
      <c r="DP121" s="8">
        <f t="shared" si="87"/>
        <v>0</v>
      </c>
      <c r="DQ121" s="4">
        <v>0</v>
      </c>
      <c r="DR121" s="4">
        <v>0</v>
      </c>
      <c r="DS121" s="8">
        <f t="shared" si="88"/>
        <v>0</v>
      </c>
      <c r="DT121" s="4">
        <v>0</v>
      </c>
      <c r="DU121" s="4">
        <v>0</v>
      </c>
      <c r="DV121" s="8">
        <f t="shared" si="89"/>
        <v>0</v>
      </c>
      <c r="DW121" s="4">
        <v>0</v>
      </c>
      <c r="DX121" s="4">
        <v>0</v>
      </c>
      <c r="DY121" s="8">
        <f t="shared" si="90"/>
        <v>0</v>
      </c>
      <c r="DZ121" s="4">
        <v>0</v>
      </c>
      <c r="EA121" s="4">
        <v>0</v>
      </c>
      <c r="EB121" s="8">
        <f t="shared" si="91"/>
        <v>0</v>
      </c>
      <c r="EC121" s="4">
        <v>0</v>
      </c>
      <c r="ED121" s="4">
        <v>0</v>
      </c>
      <c r="EE121" s="8">
        <f t="shared" si="92"/>
        <v>0</v>
      </c>
      <c r="EF121" s="4">
        <v>0</v>
      </c>
      <c r="EG121" s="4">
        <v>0</v>
      </c>
      <c r="EH121" s="8">
        <f t="shared" si="93"/>
        <v>0</v>
      </c>
      <c r="EI121" s="4">
        <v>0</v>
      </c>
      <c r="EJ121" s="4">
        <v>0</v>
      </c>
      <c r="EK121" s="8">
        <f t="shared" si="94"/>
        <v>0</v>
      </c>
      <c r="EL121" s="4">
        <v>0</v>
      </c>
      <c r="EM121" s="4">
        <v>0</v>
      </c>
      <c r="EN121" s="8">
        <f t="shared" si="95"/>
        <v>0</v>
      </c>
      <c r="EO121" s="4">
        <v>0</v>
      </c>
      <c r="EP121" s="4">
        <v>0</v>
      </c>
      <c r="EQ121" s="8">
        <f t="shared" si="96"/>
        <v>0</v>
      </c>
      <c r="ER121" s="4">
        <v>0</v>
      </c>
      <c r="ES121" s="4">
        <v>0</v>
      </c>
      <c r="ET121" s="8">
        <f t="shared" si="97"/>
        <v>0</v>
      </c>
      <c r="EU121" s="4">
        <v>0</v>
      </c>
      <c r="EV121" s="4">
        <v>0</v>
      </c>
      <c r="EW121" s="8">
        <f t="shared" si="98"/>
        <v>0</v>
      </c>
      <c r="EX121" s="4">
        <v>0</v>
      </c>
      <c r="EY121" s="4">
        <v>0</v>
      </c>
      <c r="EZ121" s="8">
        <f t="shared" si="99"/>
        <v>0</v>
      </c>
      <c r="FA121">
        <v>36.653598772961274</v>
      </c>
    </row>
    <row r="122" spans="1:157" ht="16.899999999999999" customHeight="1" x14ac:dyDescent="0.2">
      <c r="A122" s="1" t="s">
        <v>1046</v>
      </c>
      <c r="B122" s="18">
        <v>21</v>
      </c>
      <c r="C122" s="93" t="s">
        <v>1159</v>
      </c>
      <c r="D122" s="1">
        <v>290</v>
      </c>
      <c r="E122" s="1">
        <v>260</v>
      </c>
      <c r="F122" s="22">
        <f t="shared" si="50"/>
        <v>275</v>
      </c>
      <c r="G122" s="19">
        <f t="shared" si="51"/>
        <v>5.9395736106932029</v>
      </c>
      <c r="H122" s="77"/>
      <c r="I122" s="77"/>
      <c r="J122" s="77"/>
      <c r="K122" s="77"/>
      <c r="L122" s="77"/>
      <c r="M122" s="22">
        <v>56.256106948750734</v>
      </c>
      <c r="N122" s="12">
        <v>6</v>
      </c>
      <c r="O122" s="22">
        <f t="shared" si="52"/>
        <v>19.350000000000001</v>
      </c>
      <c r="P122" s="3">
        <v>4.5</v>
      </c>
      <c r="Q122" s="4">
        <v>4.5999999999999996</v>
      </c>
      <c r="R122" s="8">
        <f t="shared" si="53"/>
        <v>4.55</v>
      </c>
      <c r="S122" s="3">
        <v>5.2</v>
      </c>
      <c r="T122" s="4">
        <v>4.9000000000000004</v>
      </c>
      <c r="U122" s="8">
        <f t="shared" si="54"/>
        <v>5.0500000000000007</v>
      </c>
      <c r="V122" s="4">
        <v>2.9</v>
      </c>
      <c r="W122" s="4">
        <v>2.9</v>
      </c>
      <c r="X122" s="8">
        <f t="shared" si="55"/>
        <v>2.9</v>
      </c>
      <c r="Y122" s="4">
        <v>1.5</v>
      </c>
      <c r="Z122" s="4">
        <v>1.5</v>
      </c>
      <c r="AA122" s="8">
        <f t="shared" si="56"/>
        <v>1.5</v>
      </c>
      <c r="AB122" s="4">
        <v>2.2000000000000002</v>
      </c>
      <c r="AC122" s="4">
        <v>2.2000000000000002</v>
      </c>
      <c r="AD122" s="8">
        <f t="shared" si="57"/>
        <v>2.2000000000000002</v>
      </c>
      <c r="AE122" s="4">
        <v>3.7</v>
      </c>
      <c r="AF122" s="4">
        <v>2.6</v>
      </c>
      <c r="AG122" s="8">
        <f t="shared" si="58"/>
        <v>3.1500000000000004</v>
      </c>
      <c r="AH122" s="4">
        <v>0</v>
      </c>
      <c r="AI122" s="4">
        <v>0</v>
      </c>
      <c r="AJ122" s="8">
        <f t="shared" si="59"/>
        <v>0</v>
      </c>
      <c r="AK122" s="4">
        <v>0</v>
      </c>
      <c r="AL122" s="4">
        <v>0</v>
      </c>
      <c r="AM122" s="8">
        <f t="shared" si="60"/>
        <v>0</v>
      </c>
      <c r="AN122" s="4">
        <v>0</v>
      </c>
      <c r="AO122" s="4">
        <v>0</v>
      </c>
      <c r="AP122" s="8">
        <f t="shared" si="61"/>
        <v>0</v>
      </c>
      <c r="AQ122" s="4">
        <v>0</v>
      </c>
      <c r="AR122" s="4">
        <v>0</v>
      </c>
      <c r="AS122" s="8">
        <f t="shared" si="62"/>
        <v>0</v>
      </c>
      <c r="AT122" s="4">
        <v>0</v>
      </c>
      <c r="AU122" s="4">
        <v>0</v>
      </c>
      <c r="AV122" s="8">
        <f t="shared" si="63"/>
        <v>0</v>
      </c>
      <c r="AW122" s="4">
        <v>0</v>
      </c>
      <c r="AX122" s="4">
        <v>0</v>
      </c>
      <c r="AY122" s="8">
        <f t="shared" si="64"/>
        <v>0</v>
      </c>
      <c r="AZ122" s="4">
        <v>0</v>
      </c>
      <c r="BA122" s="4">
        <v>0</v>
      </c>
      <c r="BB122" s="8">
        <f t="shared" si="65"/>
        <v>0</v>
      </c>
      <c r="BC122" s="4">
        <v>0</v>
      </c>
      <c r="BD122" s="4">
        <v>0</v>
      </c>
      <c r="BE122" s="8">
        <f t="shared" si="66"/>
        <v>0</v>
      </c>
      <c r="BF122" s="4">
        <v>0</v>
      </c>
      <c r="BG122" s="4">
        <v>0</v>
      </c>
      <c r="BH122" s="8">
        <f t="shared" si="67"/>
        <v>0</v>
      </c>
      <c r="BI122" s="4">
        <v>0</v>
      </c>
      <c r="BJ122" s="4">
        <v>0</v>
      </c>
      <c r="BK122" s="8">
        <f t="shared" si="68"/>
        <v>0</v>
      </c>
      <c r="BL122" s="4">
        <v>0</v>
      </c>
      <c r="BM122" s="4">
        <v>0</v>
      </c>
      <c r="BN122" s="8">
        <f t="shared" si="69"/>
        <v>0</v>
      </c>
      <c r="BO122" s="4">
        <v>0</v>
      </c>
      <c r="BP122" s="4">
        <v>0</v>
      </c>
      <c r="BQ122" s="8">
        <f t="shared" si="70"/>
        <v>0</v>
      </c>
      <c r="BR122" s="4">
        <v>0</v>
      </c>
      <c r="BS122" s="4">
        <v>0</v>
      </c>
      <c r="BT122" s="8">
        <f t="shared" si="71"/>
        <v>0</v>
      </c>
      <c r="BU122" s="4">
        <v>0</v>
      </c>
      <c r="BV122" s="4">
        <v>0</v>
      </c>
      <c r="BW122" s="8">
        <f t="shared" si="72"/>
        <v>0</v>
      </c>
      <c r="BX122" s="4">
        <v>0</v>
      </c>
      <c r="BY122" s="4">
        <v>0</v>
      </c>
      <c r="BZ122" s="8">
        <f t="shared" si="73"/>
        <v>0</v>
      </c>
      <c r="CA122" s="4">
        <v>0</v>
      </c>
      <c r="CB122" s="4">
        <v>0</v>
      </c>
      <c r="CC122" s="8">
        <f t="shared" si="74"/>
        <v>0</v>
      </c>
      <c r="CD122" s="4">
        <v>0</v>
      </c>
      <c r="CE122" s="4">
        <v>0</v>
      </c>
      <c r="CF122" s="8">
        <f t="shared" si="75"/>
        <v>0</v>
      </c>
      <c r="CG122" s="4">
        <v>0</v>
      </c>
      <c r="CH122" s="4">
        <v>0</v>
      </c>
      <c r="CI122" s="8">
        <f t="shared" si="76"/>
        <v>0</v>
      </c>
      <c r="CJ122" s="4">
        <v>0</v>
      </c>
      <c r="CK122" s="4">
        <v>0</v>
      </c>
      <c r="CL122" s="8">
        <f t="shared" si="77"/>
        <v>0</v>
      </c>
      <c r="CM122" s="4">
        <v>0</v>
      </c>
      <c r="CN122" s="4">
        <v>0</v>
      </c>
      <c r="CO122" s="8">
        <f t="shared" si="78"/>
        <v>0</v>
      </c>
      <c r="CP122" s="4">
        <v>0</v>
      </c>
      <c r="CQ122" s="4">
        <v>0</v>
      </c>
      <c r="CR122" s="8">
        <f t="shared" si="79"/>
        <v>0</v>
      </c>
      <c r="CS122" s="4">
        <v>0</v>
      </c>
      <c r="CT122" s="4">
        <v>0</v>
      </c>
      <c r="CU122" s="8">
        <f t="shared" si="80"/>
        <v>0</v>
      </c>
      <c r="CV122" s="4">
        <v>0</v>
      </c>
      <c r="CW122" s="4">
        <v>0</v>
      </c>
      <c r="CX122" s="8">
        <f t="shared" si="81"/>
        <v>0</v>
      </c>
      <c r="CY122" s="4">
        <v>0</v>
      </c>
      <c r="CZ122" s="4">
        <v>0</v>
      </c>
      <c r="DA122" s="8">
        <f t="shared" si="82"/>
        <v>0</v>
      </c>
      <c r="DB122" s="4">
        <v>0</v>
      </c>
      <c r="DC122" s="4">
        <v>0</v>
      </c>
      <c r="DD122" s="8">
        <f t="shared" si="83"/>
        <v>0</v>
      </c>
      <c r="DE122" s="4">
        <v>0</v>
      </c>
      <c r="DF122" s="4">
        <v>0</v>
      </c>
      <c r="DG122" s="8">
        <f t="shared" si="84"/>
        <v>0</v>
      </c>
      <c r="DH122" s="4">
        <v>0</v>
      </c>
      <c r="DI122" s="4">
        <v>0</v>
      </c>
      <c r="DJ122" s="8">
        <f t="shared" si="85"/>
        <v>0</v>
      </c>
      <c r="DK122" s="4">
        <v>0</v>
      </c>
      <c r="DL122" s="4">
        <v>0</v>
      </c>
      <c r="DM122" s="8">
        <f t="shared" si="86"/>
        <v>0</v>
      </c>
      <c r="DN122" s="4">
        <v>0</v>
      </c>
      <c r="DO122" s="4">
        <v>0</v>
      </c>
      <c r="DP122" s="8">
        <f t="shared" si="87"/>
        <v>0</v>
      </c>
      <c r="DQ122" s="4">
        <v>0</v>
      </c>
      <c r="DR122" s="4">
        <v>0</v>
      </c>
      <c r="DS122" s="8">
        <f t="shared" si="88"/>
        <v>0</v>
      </c>
      <c r="DT122" s="4">
        <v>0</v>
      </c>
      <c r="DU122" s="4">
        <v>0</v>
      </c>
      <c r="DV122" s="8">
        <f t="shared" si="89"/>
        <v>0</v>
      </c>
      <c r="DW122" s="4">
        <v>0</v>
      </c>
      <c r="DX122" s="4">
        <v>0</v>
      </c>
      <c r="DY122" s="8">
        <f t="shared" si="90"/>
        <v>0</v>
      </c>
      <c r="DZ122" s="4">
        <v>0</v>
      </c>
      <c r="EA122" s="4">
        <v>0</v>
      </c>
      <c r="EB122" s="8">
        <f t="shared" si="91"/>
        <v>0</v>
      </c>
      <c r="EC122" s="4">
        <v>0</v>
      </c>
      <c r="ED122" s="4">
        <v>0</v>
      </c>
      <c r="EE122" s="8">
        <f t="shared" si="92"/>
        <v>0</v>
      </c>
      <c r="EF122" s="4">
        <v>0</v>
      </c>
      <c r="EG122" s="4">
        <v>0</v>
      </c>
      <c r="EH122" s="8">
        <f t="shared" si="93"/>
        <v>0</v>
      </c>
      <c r="EI122" s="4">
        <v>0</v>
      </c>
      <c r="EJ122" s="4">
        <v>0</v>
      </c>
      <c r="EK122" s="8">
        <f t="shared" si="94"/>
        <v>0</v>
      </c>
      <c r="EL122" s="4">
        <v>0</v>
      </c>
      <c r="EM122" s="4">
        <v>0</v>
      </c>
      <c r="EN122" s="8">
        <f t="shared" si="95"/>
        <v>0</v>
      </c>
      <c r="EO122" s="4">
        <v>0</v>
      </c>
      <c r="EP122" s="4">
        <v>0</v>
      </c>
      <c r="EQ122" s="8">
        <f t="shared" si="96"/>
        <v>0</v>
      </c>
      <c r="ER122" s="4">
        <v>0</v>
      </c>
      <c r="ES122" s="4">
        <v>0</v>
      </c>
      <c r="ET122" s="8">
        <f t="shared" si="97"/>
        <v>0</v>
      </c>
      <c r="EU122" s="4">
        <v>0</v>
      </c>
      <c r="EV122" s="4">
        <v>0</v>
      </c>
      <c r="EW122" s="8">
        <f t="shared" si="98"/>
        <v>0</v>
      </c>
      <c r="EX122" s="4">
        <v>0</v>
      </c>
      <c r="EY122" s="4">
        <v>0</v>
      </c>
      <c r="EZ122" s="8">
        <f t="shared" si="99"/>
        <v>0</v>
      </c>
      <c r="FA122">
        <v>45.570942927911169</v>
      </c>
    </row>
    <row r="123" spans="1:157" ht="16.899999999999999" customHeight="1" x14ac:dyDescent="0.2">
      <c r="A123" s="1" t="s">
        <v>1050</v>
      </c>
      <c r="B123" s="18">
        <v>21</v>
      </c>
      <c r="C123" s="93" t="s">
        <v>1160</v>
      </c>
      <c r="D123" s="1">
        <v>513</v>
      </c>
      <c r="E123" s="1">
        <v>547</v>
      </c>
      <c r="F123" s="22">
        <f t="shared" si="50"/>
        <v>530</v>
      </c>
      <c r="G123" s="19">
        <f t="shared" si="51"/>
        <v>22.061834409834322</v>
      </c>
      <c r="H123" s="77"/>
      <c r="I123" s="77"/>
      <c r="J123" s="77"/>
      <c r="K123" s="77"/>
      <c r="L123" s="77"/>
      <c r="M123" s="22">
        <v>404.18158758642988</v>
      </c>
      <c r="N123" s="12">
        <v>6</v>
      </c>
      <c r="O123" s="22">
        <f t="shared" si="52"/>
        <v>32.049999999999997</v>
      </c>
      <c r="P123" s="3">
        <v>0</v>
      </c>
      <c r="Q123" s="4">
        <v>0</v>
      </c>
      <c r="R123" s="8">
        <f t="shared" si="53"/>
        <v>0</v>
      </c>
      <c r="S123" s="3">
        <v>3.8</v>
      </c>
      <c r="T123" s="4">
        <v>3.8</v>
      </c>
      <c r="U123" s="8">
        <f t="shared" si="54"/>
        <v>3.8</v>
      </c>
      <c r="V123" s="4">
        <v>4.8</v>
      </c>
      <c r="W123" s="4">
        <v>4.4000000000000004</v>
      </c>
      <c r="X123" s="8">
        <f t="shared" si="55"/>
        <v>4.5999999999999996</v>
      </c>
      <c r="Y123" s="4">
        <v>7.3</v>
      </c>
      <c r="Z123" s="4">
        <v>8.4</v>
      </c>
      <c r="AA123" s="8">
        <f t="shared" si="56"/>
        <v>7.85</v>
      </c>
      <c r="AB123" s="4">
        <v>5.0999999999999996</v>
      </c>
      <c r="AC123" s="4">
        <v>4.5999999999999996</v>
      </c>
      <c r="AD123" s="8">
        <f t="shared" si="57"/>
        <v>4.8499999999999996</v>
      </c>
      <c r="AE123" s="4">
        <v>11.3</v>
      </c>
      <c r="AF123" s="4">
        <v>10.6</v>
      </c>
      <c r="AG123" s="8">
        <f t="shared" si="58"/>
        <v>10.95</v>
      </c>
      <c r="AH123" s="4">
        <v>0</v>
      </c>
      <c r="AI123" s="4">
        <v>0</v>
      </c>
      <c r="AJ123" s="8">
        <f t="shared" si="59"/>
        <v>0</v>
      </c>
      <c r="AK123" s="4">
        <v>0</v>
      </c>
      <c r="AL123" s="4">
        <v>0</v>
      </c>
      <c r="AM123" s="8">
        <f t="shared" si="60"/>
        <v>0</v>
      </c>
      <c r="AN123" s="4">
        <v>0</v>
      </c>
      <c r="AO123" s="4">
        <v>0</v>
      </c>
      <c r="AP123" s="8">
        <f t="shared" si="61"/>
        <v>0</v>
      </c>
      <c r="AQ123" s="4">
        <v>0</v>
      </c>
      <c r="AR123" s="4">
        <v>0</v>
      </c>
      <c r="AS123" s="8">
        <f t="shared" si="62"/>
        <v>0</v>
      </c>
      <c r="AT123" s="4">
        <v>0</v>
      </c>
      <c r="AU123" s="4">
        <v>0</v>
      </c>
      <c r="AV123" s="8">
        <f t="shared" si="63"/>
        <v>0</v>
      </c>
      <c r="AW123" s="4">
        <v>0</v>
      </c>
      <c r="AX123" s="4">
        <v>0</v>
      </c>
      <c r="AY123" s="8">
        <f t="shared" si="64"/>
        <v>0</v>
      </c>
      <c r="AZ123" s="4">
        <v>0</v>
      </c>
      <c r="BA123" s="4">
        <v>0</v>
      </c>
      <c r="BB123" s="8">
        <f t="shared" si="65"/>
        <v>0</v>
      </c>
      <c r="BC123" s="4">
        <v>0</v>
      </c>
      <c r="BD123" s="4">
        <v>0</v>
      </c>
      <c r="BE123" s="8">
        <f t="shared" si="66"/>
        <v>0</v>
      </c>
      <c r="BF123" s="4">
        <v>0</v>
      </c>
      <c r="BG123" s="4">
        <v>0</v>
      </c>
      <c r="BH123" s="8">
        <f t="shared" si="67"/>
        <v>0</v>
      </c>
      <c r="BI123" s="4">
        <v>0</v>
      </c>
      <c r="BJ123" s="4">
        <v>0</v>
      </c>
      <c r="BK123" s="8">
        <f t="shared" si="68"/>
        <v>0</v>
      </c>
      <c r="BL123" s="4">
        <v>0</v>
      </c>
      <c r="BM123" s="4">
        <v>0</v>
      </c>
      <c r="BN123" s="8">
        <f t="shared" si="69"/>
        <v>0</v>
      </c>
      <c r="BO123" s="4">
        <v>0</v>
      </c>
      <c r="BP123" s="4">
        <v>0</v>
      </c>
      <c r="BQ123" s="8">
        <f t="shared" si="70"/>
        <v>0</v>
      </c>
      <c r="BR123" s="4">
        <v>0</v>
      </c>
      <c r="BS123" s="4">
        <v>0</v>
      </c>
      <c r="BT123" s="8">
        <f t="shared" si="71"/>
        <v>0</v>
      </c>
      <c r="BU123" s="4">
        <v>0</v>
      </c>
      <c r="BV123" s="4">
        <v>0</v>
      </c>
      <c r="BW123" s="8">
        <f t="shared" si="72"/>
        <v>0</v>
      </c>
      <c r="BX123" s="4">
        <v>0</v>
      </c>
      <c r="BY123" s="4">
        <v>0</v>
      </c>
      <c r="BZ123" s="8">
        <f t="shared" si="73"/>
        <v>0</v>
      </c>
      <c r="CA123" s="4">
        <v>0</v>
      </c>
      <c r="CB123" s="4">
        <v>0</v>
      </c>
      <c r="CC123" s="8">
        <f t="shared" si="74"/>
        <v>0</v>
      </c>
      <c r="CD123" s="4">
        <v>0</v>
      </c>
      <c r="CE123" s="4">
        <v>0</v>
      </c>
      <c r="CF123" s="8">
        <f t="shared" si="75"/>
        <v>0</v>
      </c>
      <c r="CG123" s="4">
        <v>0</v>
      </c>
      <c r="CH123" s="4">
        <v>0</v>
      </c>
      <c r="CI123" s="8">
        <f t="shared" si="76"/>
        <v>0</v>
      </c>
      <c r="CJ123" s="4">
        <v>0</v>
      </c>
      <c r="CK123" s="4">
        <v>0</v>
      </c>
      <c r="CL123" s="8">
        <f t="shared" si="77"/>
        <v>0</v>
      </c>
      <c r="CM123" s="4">
        <v>0</v>
      </c>
      <c r="CN123" s="4">
        <v>0</v>
      </c>
      <c r="CO123" s="8">
        <f t="shared" si="78"/>
        <v>0</v>
      </c>
      <c r="CP123" s="4">
        <v>0</v>
      </c>
      <c r="CQ123" s="4">
        <v>0</v>
      </c>
      <c r="CR123" s="8">
        <f t="shared" si="79"/>
        <v>0</v>
      </c>
      <c r="CS123" s="4">
        <v>0</v>
      </c>
      <c r="CT123" s="4">
        <v>0</v>
      </c>
      <c r="CU123" s="8">
        <f t="shared" si="80"/>
        <v>0</v>
      </c>
      <c r="CV123" s="4">
        <v>0</v>
      </c>
      <c r="CW123" s="4">
        <v>0</v>
      </c>
      <c r="CX123" s="8">
        <f t="shared" si="81"/>
        <v>0</v>
      </c>
      <c r="CY123" s="4">
        <v>0</v>
      </c>
      <c r="CZ123" s="4">
        <v>0</v>
      </c>
      <c r="DA123" s="8">
        <f t="shared" si="82"/>
        <v>0</v>
      </c>
      <c r="DB123" s="4">
        <v>0</v>
      </c>
      <c r="DC123" s="4">
        <v>0</v>
      </c>
      <c r="DD123" s="8">
        <f t="shared" si="83"/>
        <v>0</v>
      </c>
      <c r="DE123" s="4">
        <v>0</v>
      </c>
      <c r="DF123" s="4">
        <v>0</v>
      </c>
      <c r="DG123" s="8">
        <f t="shared" si="84"/>
        <v>0</v>
      </c>
      <c r="DH123" s="4">
        <v>0</v>
      </c>
      <c r="DI123" s="4">
        <v>0</v>
      </c>
      <c r="DJ123" s="8">
        <f t="shared" si="85"/>
        <v>0</v>
      </c>
      <c r="DK123" s="4">
        <v>0</v>
      </c>
      <c r="DL123" s="4">
        <v>0</v>
      </c>
      <c r="DM123" s="8">
        <f t="shared" si="86"/>
        <v>0</v>
      </c>
      <c r="DN123" s="4">
        <v>0</v>
      </c>
      <c r="DO123" s="4">
        <v>0</v>
      </c>
      <c r="DP123" s="8">
        <f t="shared" si="87"/>
        <v>0</v>
      </c>
      <c r="DQ123" s="4">
        <v>0</v>
      </c>
      <c r="DR123" s="4">
        <v>0</v>
      </c>
      <c r="DS123" s="8">
        <f t="shared" si="88"/>
        <v>0</v>
      </c>
      <c r="DT123" s="4">
        <v>0</v>
      </c>
      <c r="DU123" s="4">
        <v>0</v>
      </c>
      <c r="DV123" s="8">
        <f t="shared" si="89"/>
        <v>0</v>
      </c>
      <c r="DW123" s="4">
        <v>0</v>
      </c>
      <c r="DX123" s="4">
        <v>0</v>
      </c>
      <c r="DY123" s="8">
        <f t="shared" si="90"/>
        <v>0</v>
      </c>
      <c r="DZ123" s="4">
        <v>0</v>
      </c>
      <c r="EA123" s="4">
        <v>0</v>
      </c>
      <c r="EB123" s="8">
        <f t="shared" si="91"/>
        <v>0</v>
      </c>
      <c r="EC123" s="4">
        <v>0</v>
      </c>
      <c r="ED123" s="4">
        <v>0</v>
      </c>
      <c r="EE123" s="8">
        <f t="shared" si="92"/>
        <v>0</v>
      </c>
      <c r="EF123" s="4">
        <v>0</v>
      </c>
      <c r="EG123" s="4">
        <v>0</v>
      </c>
      <c r="EH123" s="8">
        <f t="shared" si="93"/>
        <v>0</v>
      </c>
      <c r="EI123" s="4">
        <v>0</v>
      </c>
      <c r="EJ123" s="4">
        <v>0</v>
      </c>
      <c r="EK123" s="8">
        <f t="shared" si="94"/>
        <v>0</v>
      </c>
      <c r="EL123" s="4">
        <v>0</v>
      </c>
      <c r="EM123" s="4">
        <v>0</v>
      </c>
      <c r="EN123" s="8">
        <f t="shared" si="95"/>
        <v>0</v>
      </c>
      <c r="EO123" s="4">
        <v>0</v>
      </c>
      <c r="EP123" s="4">
        <v>0</v>
      </c>
      <c r="EQ123" s="8">
        <f t="shared" si="96"/>
        <v>0</v>
      </c>
      <c r="ER123" s="4">
        <v>0</v>
      </c>
      <c r="ES123" s="4">
        <v>0</v>
      </c>
      <c r="ET123" s="8">
        <f t="shared" si="97"/>
        <v>0</v>
      </c>
      <c r="EU123" s="4">
        <v>0</v>
      </c>
      <c r="EV123" s="4">
        <v>0</v>
      </c>
      <c r="EW123" s="8">
        <f t="shared" si="98"/>
        <v>0</v>
      </c>
      <c r="EX123" s="4">
        <v>0</v>
      </c>
      <c r="EY123" s="4">
        <v>0</v>
      </c>
      <c r="EZ123" s="8">
        <f t="shared" si="99"/>
        <v>0</v>
      </c>
      <c r="FA123">
        <v>90.911841125309664</v>
      </c>
    </row>
    <row r="124" spans="1:157" ht="16.899999999999999" customHeight="1" x14ac:dyDescent="0.2">
      <c r="A124" s="1" t="s">
        <v>1049</v>
      </c>
      <c r="B124" s="18">
        <v>21</v>
      </c>
      <c r="C124" s="93" t="s">
        <v>1161</v>
      </c>
      <c r="D124" s="1">
        <v>270</v>
      </c>
      <c r="E124" s="1">
        <v>247</v>
      </c>
      <c r="F124" s="22">
        <f t="shared" si="50"/>
        <v>258.5</v>
      </c>
      <c r="G124" s="19">
        <f t="shared" si="51"/>
        <v>5.2482072424085144</v>
      </c>
      <c r="H124" s="77"/>
      <c r="I124" s="77"/>
      <c r="J124" s="77"/>
      <c r="K124" s="77"/>
      <c r="L124" s="77"/>
      <c r="M124" s="22">
        <v>35.649222636610176</v>
      </c>
      <c r="N124" s="12">
        <v>17</v>
      </c>
      <c r="O124" s="22">
        <f t="shared" si="52"/>
        <v>26.9</v>
      </c>
      <c r="P124" s="3">
        <v>1.4</v>
      </c>
      <c r="Q124" s="4">
        <v>1.4</v>
      </c>
      <c r="R124" s="8">
        <f t="shared" si="53"/>
        <v>1.4</v>
      </c>
      <c r="S124" s="3">
        <v>1.3</v>
      </c>
      <c r="T124" s="4">
        <v>1.4</v>
      </c>
      <c r="U124" s="8">
        <f t="shared" si="54"/>
        <v>1.35</v>
      </c>
      <c r="V124" s="4">
        <v>0.4</v>
      </c>
      <c r="W124" s="4">
        <v>0.4</v>
      </c>
      <c r="X124" s="8">
        <f t="shared" si="55"/>
        <v>0.4</v>
      </c>
      <c r="Y124" s="4">
        <v>1.4</v>
      </c>
      <c r="Z124" s="4">
        <v>1.4</v>
      </c>
      <c r="AA124" s="8">
        <f t="shared" si="56"/>
        <v>1.4</v>
      </c>
      <c r="AB124" s="4">
        <v>1.9</v>
      </c>
      <c r="AC124" s="4">
        <v>1.9</v>
      </c>
      <c r="AD124" s="8">
        <f t="shared" si="57"/>
        <v>1.9</v>
      </c>
      <c r="AE124" s="4">
        <v>1.8</v>
      </c>
      <c r="AF124" s="4">
        <v>1.8</v>
      </c>
      <c r="AG124" s="8">
        <f t="shared" si="58"/>
        <v>1.8</v>
      </c>
      <c r="AH124" s="4">
        <v>1.4</v>
      </c>
      <c r="AI124" s="4">
        <v>1.4</v>
      </c>
      <c r="AJ124" s="8">
        <f t="shared" si="59"/>
        <v>1.4</v>
      </c>
      <c r="AK124" s="4">
        <v>1.8</v>
      </c>
      <c r="AL124" s="4">
        <v>1.6</v>
      </c>
      <c r="AM124" s="8">
        <f t="shared" si="60"/>
        <v>1.7000000000000002</v>
      </c>
      <c r="AN124" s="4">
        <v>2</v>
      </c>
      <c r="AO124" s="4">
        <v>2</v>
      </c>
      <c r="AP124" s="8">
        <f t="shared" si="61"/>
        <v>2</v>
      </c>
      <c r="AQ124" s="4">
        <v>1.7</v>
      </c>
      <c r="AR124" s="4">
        <v>1.7</v>
      </c>
      <c r="AS124" s="8">
        <f t="shared" si="62"/>
        <v>1.7</v>
      </c>
      <c r="AT124" s="4">
        <v>1.9</v>
      </c>
      <c r="AU124" s="4">
        <v>2</v>
      </c>
      <c r="AV124" s="8">
        <f t="shared" si="63"/>
        <v>1.95</v>
      </c>
      <c r="AW124" s="4">
        <v>1.5</v>
      </c>
      <c r="AX124" s="4">
        <v>1.5</v>
      </c>
      <c r="AY124" s="8">
        <f t="shared" si="64"/>
        <v>1.5</v>
      </c>
      <c r="AZ124" s="4">
        <v>2.4</v>
      </c>
      <c r="BA124" s="4">
        <v>2.4</v>
      </c>
      <c r="BB124" s="8">
        <f t="shared" si="65"/>
        <v>2.4</v>
      </c>
      <c r="BC124" s="4">
        <v>1.3</v>
      </c>
      <c r="BD124" s="4">
        <v>1.3</v>
      </c>
      <c r="BE124" s="8">
        <f t="shared" si="66"/>
        <v>1.3</v>
      </c>
      <c r="BF124" s="4">
        <v>1.7</v>
      </c>
      <c r="BG124" s="4">
        <v>1.7</v>
      </c>
      <c r="BH124" s="8">
        <f t="shared" si="67"/>
        <v>1.7</v>
      </c>
      <c r="BI124" s="4">
        <v>1.5</v>
      </c>
      <c r="BJ124" s="4">
        <v>1.6</v>
      </c>
      <c r="BK124" s="8">
        <f t="shared" si="68"/>
        <v>1.55</v>
      </c>
      <c r="BL124" s="4">
        <v>1.4</v>
      </c>
      <c r="BM124" s="4">
        <v>1.5</v>
      </c>
      <c r="BN124" s="8">
        <f t="shared" si="69"/>
        <v>1.45</v>
      </c>
      <c r="BO124" s="4">
        <v>0</v>
      </c>
      <c r="BP124" s="4">
        <v>0</v>
      </c>
      <c r="BQ124" s="8">
        <f t="shared" si="70"/>
        <v>0</v>
      </c>
      <c r="BR124" s="4">
        <v>0</v>
      </c>
      <c r="BS124" s="4">
        <v>0</v>
      </c>
      <c r="BT124" s="8">
        <f t="shared" si="71"/>
        <v>0</v>
      </c>
      <c r="BU124" s="4">
        <v>0</v>
      </c>
      <c r="BV124" s="4">
        <v>0</v>
      </c>
      <c r="BW124" s="8">
        <f t="shared" si="72"/>
        <v>0</v>
      </c>
      <c r="BX124" s="4">
        <v>0</v>
      </c>
      <c r="BY124" s="4">
        <v>0</v>
      </c>
      <c r="BZ124" s="8">
        <f t="shared" si="73"/>
        <v>0</v>
      </c>
      <c r="CA124" s="4">
        <v>0</v>
      </c>
      <c r="CB124" s="4">
        <v>0</v>
      </c>
      <c r="CC124" s="8">
        <f t="shared" si="74"/>
        <v>0</v>
      </c>
      <c r="CD124" s="4">
        <v>0</v>
      </c>
      <c r="CE124" s="4">
        <v>0</v>
      </c>
      <c r="CF124" s="8">
        <f t="shared" si="75"/>
        <v>0</v>
      </c>
      <c r="CG124" s="4">
        <v>0</v>
      </c>
      <c r="CH124" s="4">
        <v>0</v>
      </c>
      <c r="CI124" s="8">
        <f t="shared" si="76"/>
        <v>0</v>
      </c>
      <c r="CJ124" s="4">
        <v>0</v>
      </c>
      <c r="CK124" s="4">
        <v>0</v>
      </c>
      <c r="CL124" s="8">
        <f t="shared" si="77"/>
        <v>0</v>
      </c>
      <c r="CM124" s="4">
        <v>0</v>
      </c>
      <c r="CN124" s="4">
        <v>0</v>
      </c>
      <c r="CO124" s="8">
        <f t="shared" si="78"/>
        <v>0</v>
      </c>
      <c r="CP124" s="4">
        <v>0</v>
      </c>
      <c r="CQ124" s="4">
        <v>0</v>
      </c>
      <c r="CR124" s="8">
        <f t="shared" si="79"/>
        <v>0</v>
      </c>
      <c r="CS124" s="4">
        <v>0</v>
      </c>
      <c r="CT124" s="4">
        <v>0</v>
      </c>
      <c r="CU124" s="8">
        <f t="shared" si="80"/>
        <v>0</v>
      </c>
      <c r="CV124" s="4">
        <v>0</v>
      </c>
      <c r="CW124" s="4">
        <v>0</v>
      </c>
      <c r="CX124" s="8">
        <f t="shared" si="81"/>
        <v>0</v>
      </c>
      <c r="CY124" s="4">
        <v>0</v>
      </c>
      <c r="CZ124" s="4">
        <v>0</v>
      </c>
      <c r="DA124" s="8">
        <f t="shared" si="82"/>
        <v>0</v>
      </c>
      <c r="DB124" s="4">
        <v>0</v>
      </c>
      <c r="DC124" s="4">
        <v>0</v>
      </c>
      <c r="DD124" s="8">
        <f t="shared" si="83"/>
        <v>0</v>
      </c>
      <c r="DE124" s="4">
        <v>0</v>
      </c>
      <c r="DF124" s="4">
        <v>0</v>
      </c>
      <c r="DG124" s="8">
        <f t="shared" si="84"/>
        <v>0</v>
      </c>
      <c r="DH124" s="4">
        <v>0</v>
      </c>
      <c r="DI124" s="4">
        <v>0</v>
      </c>
      <c r="DJ124" s="8">
        <f t="shared" si="85"/>
        <v>0</v>
      </c>
      <c r="DK124" s="4">
        <v>0</v>
      </c>
      <c r="DL124" s="4">
        <v>0</v>
      </c>
      <c r="DM124" s="8">
        <f t="shared" si="86"/>
        <v>0</v>
      </c>
      <c r="DN124" s="4">
        <v>0</v>
      </c>
      <c r="DO124" s="4">
        <v>0</v>
      </c>
      <c r="DP124" s="8">
        <f t="shared" si="87"/>
        <v>0</v>
      </c>
      <c r="DQ124" s="4">
        <v>0</v>
      </c>
      <c r="DR124" s="4">
        <v>0</v>
      </c>
      <c r="DS124" s="8">
        <f t="shared" si="88"/>
        <v>0</v>
      </c>
      <c r="DT124" s="4">
        <v>0</v>
      </c>
      <c r="DU124" s="4">
        <v>0</v>
      </c>
      <c r="DV124" s="8">
        <f t="shared" si="89"/>
        <v>0</v>
      </c>
      <c r="DW124" s="4">
        <v>0</v>
      </c>
      <c r="DX124" s="4">
        <v>0</v>
      </c>
      <c r="DY124" s="8">
        <f t="shared" si="90"/>
        <v>0</v>
      </c>
      <c r="DZ124" s="4">
        <v>0</v>
      </c>
      <c r="EA124" s="4">
        <v>0</v>
      </c>
      <c r="EB124" s="8">
        <f t="shared" si="91"/>
        <v>0</v>
      </c>
      <c r="EC124" s="4">
        <v>0</v>
      </c>
      <c r="ED124" s="4">
        <v>0</v>
      </c>
      <c r="EE124" s="8">
        <f t="shared" si="92"/>
        <v>0</v>
      </c>
      <c r="EF124" s="4">
        <v>0</v>
      </c>
      <c r="EG124" s="4">
        <v>0</v>
      </c>
      <c r="EH124" s="8">
        <f t="shared" si="93"/>
        <v>0</v>
      </c>
      <c r="EI124" s="4">
        <v>0</v>
      </c>
      <c r="EJ124" s="4">
        <v>0</v>
      </c>
      <c r="EK124" s="8">
        <f t="shared" si="94"/>
        <v>0</v>
      </c>
      <c r="EL124" s="4">
        <v>0</v>
      </c>
      <c r="EM124" s="4">
        <v>0</v>
      </c>
      <c r="EN124" s="8">
        <f t="shared" si="95"/>
        <v>0</v>
      </c>
      <c r="EO124" s="4">
        <v>0</v>
      </c>
      <c r="EP124" s="4">
        <v>0</v>
      </c>
      <c r="EQ124" s="8">
        <f t="shared" si="96"/>
        <v>0</v>
      </c>
      <c r="ER124" s="4">
        <v>0</v>
      </c>
      <c r="ES124" s="4">
        <v>0</v>
      </c>
      <c r="ET124" s="8">
        <f t="shared" si="97"/>
        <v>0</v>
      </c>
      <c r="EU124" s="4">
        <v>0</v>
      </c>
      <c r="EV124" s="4">
        <v>0</v>
      </c>
      <c r="EW124" s="8">
        <f t="shared" si="98"/>
        <v>0</v>
      </c>
      <c r="EX124" s="4">
        <v>0</v>
      </c>
      <c r="EY124" s="4">
        <v>0</v>
      </c>
      <c r="EZ124" s="8">
        <f t="shared" si="99"/>
        <v>0</v>
      </c>
      <c r="FA124">
        <v>10.77307748790642</v>
      </c>
    </row>
    <row r="125" spans="1:157" ht="16.899999999999999" customHeight="1" x14ac:dyDescent="0.2">
      <c r="A125" s="1" t="s">
        <v>1048</v>
      </c>
      <c r="B125" s="18">
        <v>21</v>
      </c>
      <c r="C125" s="93" t="s">
        <v>1162</v>
      </c>
      <c r="D125" s="1">
        <v>146</v>
      </c>
      <c r="E125" s="1">
        <v>160</v>
      </c>
      <c r="F125" s="22">
        <f t="shared" si="50"/>
        <v>153</v>
      </c>
      <c r="G125" s="19">
        <f t="shared" si="51"/>
        <v>1.8385385606970868</v>
      </c>
      <c r="H125" s="77"/>
      <c r="I125" s="77"/>
      <c r="J125" s="77"/>
      <c r="K125" s="77"/>
      <c r="L125" s="77"/>
      <c r="M125" s="22">
        <v>14.274611619748621</v>
      </c>
      <c r="N125" s="12">
        <v>17</v>
      </c>
      <c r="O125" s="22">
        <f t="shared" si="52"/>
        <v>15.8</v>
      </c>
      <c r="P125" s="3">
        <v>0.6</v>
      </c>
      <c r="Q125" s="4">
        <v>0.6</v>
      </c>
      <c r="R125" s="8">
        <f t="shared" si="53"/>
        <v>0.6</v>
      </c>
      <c r="S125" s="3">
        <v>0.5</v>
      </c>
      <c r="T125" s="4">
        <v>0.5</v>
      </c>
      <c r="U125" s="8">
        <f t="shared" si="54"/>
        <v>0.5</v>
      </c>
      <c r="V125" s="4">
        <v>1</v>
      </c>
      <c r="W125" s="4">
        <v>1.1000000000000001</v>
      </c>
      <c r="X125" s="8">
        <f t="shared" si="55"/>
        <v>1.05</v>
      </c>
      <c r="Y125" s="4">
        <v>0.8</v>
      </c>
      <c r="Z125" s="4">
        <v>0.8</v>
      </c>
      <c r="AA125" s="8">
        <f t="shared" si="56"/>
        <v>0.8</v>
      </c>
      <c r="AB125" s="4">
        <v>0.9</v>
      </c>
      <c r="AC125" s="4">
        <v>0.9</v>
      </c>
      <c r="AD125" s="8">
        <f t="shared" si="57"/>
        <v>0.9</v>
      </c>
      <c r="AE125" s="4">
        <v>0.5</v>
      </c>
      <c r="AF125" s="4">
        <v>0.5</v>
      </c>
      <c r="AG125" s="8">
        <f t="shared" si="58"/>
        <v>0.5</v>
      </c>
      <c r="AH125" s="4">
        <v>0.8</v>
      </c>
      <c r="AI125" s="4">
        <v>0.8</v>
      </c>
      <c r="AJ125" s="8">
        <f t="shared" si="59"/>
        <v>0.8</v>
      </c>
      <c r="AK125" s="4">
        <v>0.7</v>
      </c>
      <c r="AL125" s="4">
        <v>0.7</v>
      </c>
      <c r="AM125" s="8">
        <f t="shared" si="60"/>
        <v>0.7</v>
      </c>
      <c r="AN125" s="4">
        <v>1.5</v>
      </c>
      <c r="AO125" s="4">
        <v>1.5</v>
      </c>
      <c r="AP125" s="8">
        <f t="shared" si="61"/>
        <v>1.5</v>
      </c>
      <c r="AQ125" s="4">
        <v>0.6</v>
      </c>
      <c r="AR125" s="4">
        <v>0.6</v>
      </c>
      <c r="AS125" s="8">
        <f t="shared" si="62"/>
        <v>0.6</v>
      </c>
      <c r="AT125" s="4">
        <v>0.6</v>
      </c>
      <c r="AU125" s="4">
        <v>0.7</v>
      </c>
      <c r="AV125" s="8">
        <f t="shared" si="63"/>
        <v>0.64999999999999991</v>
      </c>
      <c r="AW125" s="4">
        <v>0.9</v>
      </c>
      <c r="AX125" s="4">
        <v>0.9</v>
      </c>
      <c r="AY125" s="8">
        <f t="shared" si="64"/>
        <v>0.9</v>
      </c>
      <c r="AZ125" s="4">
        <v>1</v>
      </c>
      <c r="BA125" s="4">
        <v>1</v>
      </c>
      <c r="BB125" s="8">
        <f t="shared" si="65"/>
        <v>1</v>
      </c>
      <c r="BC125" s="4">
        <v>0.5</v>
      </c>
      <c r="BD125" s="4">
        <v>0.5</v>
      </c>
      <c r="BE125" s="8">
        <f t="shared" si="66"/>
        <v>0.5</v>
      </c>
      <c r="BF125" s="4">
        <v>1</v>
      </c>
      <c r="BG125" s="4">
        <v>1</v>
      </c>
      <c r="BH125" s="8">
        <f t="shared" si="67"/>
        <v>1</v>
      </c>
      <c r="BI125" s="4">
        <v>2.2999999999999998</v>
      </c>
      <c r="BJ125" s="4">
        <v>2.2999999999999998</v>
      </c>
      <c r="BK125" s="8">
        <f t="shared" si="68"/>
        <v>2.2999999999999998</v>
      </c>
      <c r="BL125" s="4">
        <v>1.5</v>
      </c>
      <c r="BM125" s="4">
        <v>1.5</v>
      </c>
      <c r="BN125" s="8">
        <f t="shared" si="69"/>
        <v>1.5</v>
      </c>
      <c r="BO125" s="4">
        <v>0</v>
      </c>
      <c r="BP125" s="4">
        <v>0</v>
      </c>
      <c r="BQ125" s="8">
        <f t="shared" si="70"/>
        <v>0</v>
      </c>
      <c r="BR125" s="4">
        <v>0</v>
      </c>
      <c r="BS125" s="4">
        <v>0</v>
      </c>
      <c r="BT125" s="8">
        <f t="shared" si="71"/>
        <v>0</v>
      </c>
      <c r="BU125" s="4">
        <v>0</v>
      </c>
      <c r="BV125" s="4">
        <v>0</v>
      </c>
      <c r="BW125" s="8">
        <f t="shared" si="72"/>
        <v>0</v>
      </c>
      <c r="BX125" s="4">
        <v>0</v>
      </c>
      <c r="BY125" s="4">
        <v>0</v>
      </c>
      <c r="BZ125" s="8">
        <f t="shared" si="73"/>
        <v>0</v>
      </c>
      <c r="CA125" s="4">
        <v>0</v>
      </c>
      <c r="CB125" s="4">
        <v>0</v>
      </c>
      <c r="CC125" s="8">
        <f t="shared" si="74"/>
        <v>0</v>
      </c>
      <c r="CD125" s="4">
        <v>0</v>
      </c>
      <c r="CE125" s="4">
        <v>0</v>
      </c>
      <c r="CF125" s="8">
        <f t="shared" si="75"/>
        <v>0</v>
      </c>
      <c r="CG125" s="4">
        <v>0</v>
      </c>
      <c r="CH125" s="4">
        <v>0</v>
      </c>
      <c r="CI125" s="8">
        <f t="shared" si="76"/>
        <v>0</v>
      </c>
      <c r="CJ125" s="4">
        <v>0</v>
      </c>
      <c r="CK125" s="4">
        <v>0</v>
      </c>
      <c r="CL125" s="8">
        <f t="shared" si="77"/>
        <v>0</v>
      </c>
      <c r="CM125" s="4">
        <v>0</v>
      </c>
      <c r="CN125" s="4">
        <v>0</v>
      </c>
      <c r="CO125" s="8">
        <f t="shared" si="78"/>
        <v>0</v>
      </c>
      <c r="CP125" s="4">
        <v>0</v>
      </c>
      <c r="CQ125" s="4">
        <v>0</v>
      </c>
      <c r="CR125" s="8">
        <f t="shared" si="79"/>
        <v>0</v>
      </c>
      <c r="CS125" s="4">
        <v>0</v>
      </c>
      <c r="CT125" s="4">
        <v>0</v>
      </c>
      <c r="CU125" s="8">
        <f t="shared" si="80"/>
        <v>0</v>
      </c>
      <c r="CV125" s="4">
        <v>0</v>
      </c>
      <c r="CW125" s="4">
        <v>0</v>
      </c>
      <c r="CX125" s="8">
        <f t="shared" si="81"/>
        <v>0</v>
      </c>
      <c r="CY125" s="4">
        <v>0</v>
      </c>
      <c r="CZ125" s="4">
        <v>0</v>
      </c>
      <c r="DA125" s="8">
        <f t="shared" si="82"/>
        <v>0</v>
      </c>
      <c r="DB125" s="4">
        <v>0</v>
      </c>
      <c r="DC125" s="4">
        <v>0</v>
      </c>
      <c r="DD125" s="8">
        <f t="shared" si="83"/>
        <v>0</v>
      </c>
      <c r="DE125" s="4">
        <v>0</v>
      </c>
      <c r="DF125" s="4">
        <v>0</v>
      </c>
      <c r="DG125" s="8">
        <f t="shared" si="84"/>
        <v>0</v>
      </c>
      <c r="DH125" s="4">
        <v>0</v>
      </c>
      <c r="DI125" s="4">
        <v>0</v>
      </c>
      <c r="DJ125" s="8">
        <f t="shared" si="85"/>
        <v>0</v>
      </c>
      <c r="DK125" s="4">
        <v>0</v>
      </c>
      <c r="DL125" s="4">
        <v>0</v>
      </c>
      <c r="DM125" s="8">
        <f t="shared" si="86"/>
        <v>0</v>
      </c>
      <c r="DN125" s="4">
        <v>0</v>
      </c>
      <c r="DO125" s="4">
        <v>0</v>
      </c>
      <c r="DP125" s="8">
        <f t="shared" si="87"/>
        <v>0</v>
      </c>
      <c r="DQ125" s="4">
        <v>0</v>
      </c>
      <c r="DR125" s="4">
        <v>0</v>
      </c>
      <c r="DS125" s="8">
        <f t="shared" si="88"/>
        <v>0</v>
      </c>
      <c r="DT125" s="4">
        <v>0</v>
      </c>
      <c r="DU125" s="4">
        <v>0</v>
      </c>
      <c r="DV125" s="8">
        <f t="shared" si="89"/>
        <v>0</v>
      </c>
      <c r="DW125" s="4">
        <v>0</v>
      </c>
      <c r="DX125" s="4">
        <v>0</v>
      </c>
      <c r="DY125" s="8">
        <f t="shared" si="90"/>
        <v>0</v>
      </c>
      <c r="DZ125" s="4">
        <v>0</v>
      </c>
      <c r="EA125" s="4">
        <v>0</v>
      </c>
      <c r="EB125" s="8">
        <f t="shared" si="91"/>
        <v>0</v>
      </c>
      <c r="EC125" s="4">
        <v>0</v>
      </c>
      <c r="ED125" s="4">
        <v>0</v>
      </c>
      <c r="EE125" s="8">
        <f t="shared" si="92"/>
        <v>0</v>
      </c>
      <c r="EF125" s="4">
        <v>0</v>
      </c>
      <c r="EG125" s="4">
        <v>0</v>
      </c>
      <c r="EH125" s="8">
        <f t="shared" si="93"/>
        <v>0</v>
      </c>
      <c r="EI125" s="4">
        <v>0</v>
      </c>
      <c r="EJ125" s="4">
        <v>0</v>
      </c>
      <c r="EK125" s="8">
        <f t="shared" si="94"/>
        <v>0</v>
      </c>
      <c r="EL125" s="4">
        <v>0</v>
      </c>
      <c r="EM125" s="4">
        <v>0</v>
      </c>
      <c r="EN125" s="8">
        <f t="shared" si="95"/>
        <v>0</v>
      </c>
      <c r="EO125" s="4">
        <v>0</v>
      </c>
      <c r="EP125" s="4">
        <v>0</v>
      </c>
      <c r="EQ125" s="8">
        <f t="shared" si="96"/>
        <v>0</v>
      </c>
      <c r="ER125" s="4">
        <v>0</v>
      </c>
      <c r="ES125" s="4">
        <v>0</v>
      </c>
      <c r="ET125" s="8">
        <f t="shared" si="97"/>
        <v>0</v>
      </c>
      <c r="EU125" s="4">
        <v>0</v>
      </c>
      <c r="EV125" s="4">
        <v>0</v>
      </c>
      <c r="EW125" s="8">
        <f t="shared" si="98"/>
        <v>0</v>
      </c>
      <c r="EX125" s="4">
        <v>0</v>
      </c>
      <c r="EY125" s="4">
        <v>0</v>
      </c>
      <c r="EZ125" s="8">
        <f t="shared" si="99"/>
        <v>0</v>
      </c>
      <c r="FA125">
        <v>6.5574387066200455</v>
      </c>
    </row>
    <row r="126" spans="1:157" ht="16.899999999999999" customHeight="1" x14ac:dyDescent="0.2">
      <c r="A126" s="1" t="s">
        <v>1047</v>
      </c>
      <c r="B126" s="18">
        <v>21</v>
      </c>
      <c r="C126" s="93" t="s">
        <v>1163</v>
      </c>
      <c r="D126" s="1">
        <v>260</v>
      </c>
      <c r="E126" s="1">
        <v>150</v>
      </c>
      <c r="F126" s="22">
        <f t="shared" si="50"/>
        <v>205</v>
      </c>
      <c r="G126" s="19">
        <f t="shared" si="51"/>
        <v>3.3006357816777765</v>
      </c>
      <c r="H126" s="77"/>
      <c r="I126" s="77"/>
      <c r="J126" s="77"/>
      <c r="K126" s="77"/>
      <c r="L126" s="77"/>
      <c r="M126" s="22">
        <v>16.463909000219008</v>
      </c>
      <c r="N126" s="12">
        <v>3</v>
      </c>
      <c r="O126" s="22">
        <f t="shared" si="52"/>
        <v>7.1499999999999995</v>
      </c>
      <c r="P126" s="3">
        <v>2.2999999999999998</v>
      </c>
      <c r="Q126" s="4">
        <v>2.4</v>
      </c>
      <c r="R126" s="8">
        <f t="shared" si="53"/>
        <v>2.3499999999999996</v>
      </c>
      <c r="S126" s="3">
        <v>3.9</v>
      </c>
      <c r="T126" s="4">
        <v>3.7</v>
      </c>
      <c r="U126" s="8">
        <f t="shared" si="54"/>
        <v>3.8</v>
      </c>
      <c r="V126" s="4">
        <v>1</v>
      </c>
      <c r="W126" s="4">
        <v>1</v>
      </c>
      <c r="X126" s="8">
        <f t="shared" si="55"/>
        <v>1</v>
      </c>
      <c r="Y126" s="4">
        <v>0</v>
      </c>
      <c r="Z126" s="4">
        <v>0</v>
      </c>
      <c r="AA126" s="8">
        <f t="shared" si="56"/>
        <v>0</v>
      </c>
      <c r="AB126" s="4">
        <v>0</v>
      </c>
      <c r="AC126" s="4">
        <v>0</v>
      </c>
      <c r="AD126" s="8">
        <f t="shared" si="57"/>
        <v>0</v>
      </c>
      <c r="AE126" s="4">
        <v>0</v>
      </c>
      <c r="AF126" s="4">
        <v>0</v>
      </c>
      <c r="AG126" s="8">
        <f t="shared" si="58"/>
        <v>0</v>
      </c>
      <c r="AH126" s="4">
        <v>0</v>
      </c>
      <c r="AI126" s="4">
        <v>0</v>
      </c>
      <c r="AJ126" s="8">
        <f t="shared" si="59"/>
        <v>0</v>
      </c>
      <c r="AK126" s="4">
        <v>0</v>
      </c>
      <c r="AL126" s="4">
        <v>0</v>
      </c>
      <c r="AM126" s="8">
        <f t="shared" si="60"/>
        <v>0</v>
      </c>
      <c r="AN126" s="4">
        <v>0</v>
      </c>
      <c r="AO126" s="4">
        <v>0</v>
      </c>
      <c r="AP126" s="8">
        <f t="shared" si="61"/>
        <v>0</v>
      </c>
      <c r="AQ126" s="4">
        <v>0</v>
      </c>
      <c r="AR126" s="4">
        <v>0</v>
      </c>
      <c r="AS126" s="8">
        <f t="shared" si="62"/>
        <v>0</v>
      </c>
      <c r="AT126" s="4">
        <v>0</v>
      </c>
      <c r="AU126" s="4">
        <v>0</v>
      </c>
      <c r="AV126" s="8">
        <f t="shared" si="63"/>
        <v>0</v>
      </c>
      <c r="AW126" s="4">
        <v>0</v>
      </c>
      <c r="AX126" s="4">
        <v>0</v>
      </c>
      <c r="AY126" s="8">
        <f t="shared" si="64"/>
        <v>0</v>
      </c>
      <c r="AZ126" s="4">
        <v>0</v>
      </c>
      <c r="BA126" s="4">
        <v>0</v>
      </c>
      <c r="BB126" s="8">
        <f t="shared" si="65"/>
        <v>0</v>
      </c>
      <c r="BC126" s="4">
        <v>0</v>
      </c>
      <c r="BD126" s="4">
        <v>0</v>
      </c>
      <c r="BE126" s="8">
        <f t="shared" si="66"/>
        <v>0</v>
      </c>
      <c r="BF126" s="4">
        <v>0</v>
      </c>
      <c r="BG126" s="4">
        <v>0</v>
      </c>
      <c r="BH126" s="8">
        <f t="shared" si="67"/>
        <v>0</v>
      </c>
      <c r="BI126" s="4">
        <v>0</v>
      </c>
      <c r="BJ126" s="4">
        <v>0</v>
      </c>
      <c r="BK126" s="8">
        <f t="shared" si="68"/>
        <v>0</v>
      </c>
      <c r="BL126" s="4">
        <v>0</v>
      </c>
      <c r="BM126" s="4">
        <v>0</v>
      </c>
      <c r="BN126" s="8">
        <f t="shared" si="69"/>
        <v>0</v>
      </c>
      <c r="BO126" s="4">
        <v>0</v>
      </c>
      <c r="BP126" s="4">
        <v>0</v>
      </c>
      <c r="BQ126" s="8">
        <f t="shared" si="70"/>
        <v>0</v>
      </c>
      <c r="BR126" s="4">
        <v>0</v>
      </c>
      <c r="BS126" s="4">
        <v>0</v>
      </c>
      <c r="BT126" s="8">
        <f t="shared" si="71"/>
        <v>0</v>
      </c>
      <c r="BU126" s="4">
        <v>0</v>
      </c>
      <c r="BV126" s="4">
        <v>0</v>
      </c>
      <c r="BW126" s="8">
        <f t="shared" si="72"/>
        <v>0</v>
      </c>
      <c r="BX126" s="4">
        <v>0</v>
      </c>
      <c r="BY126" s="4">
        <v>0</v>
      </c>
      <c r="BZ126" s="8">
        <f t="shared" si="73"/>
        <v>0</v>
      </c>
      <c r="CA126" s="4">
        <v>0</v>
      </c>
      <c r="CB126" s="4">
        <v>0</v>
      </c>
      <c r="CC126" s="8">
        <f t="shared" si="74"/>
        <v>0</v>
      </c>
      <c r="CD126" s="4">
        <v>0</v>
      </c>
      <c r="CE126" s="4">
        <v>0</v>
      </c>
      <c r="CF126" s="8">
        <f t="shared" si="75"/>
        <v>0</v>
      </c>
      <c r="CG126" s="4">
        <v>0</v>
      </c>
      <c r="CH126" s="4">
        <v>0</v>
      </c>
      <c r="CI126" s="8">
        <f t="shared" si="76"/>
        <v>0</v>
      </c>
      <c r="CJ126" s="4">
        <v>0</v>
      </c>
      <c r="CK126" s="4">
        <v>0</v>
      </c>
      <c r="CL126" s="8">
        <f t="shared" si="77"/>
        <v>0</v>
      </c>
      <c r="CM126" s="4">
        <v>0</v>
      </c>
      <c r="CN126" s="4">
        <v>0</v>
      </c>
      <c r="CO126" s="8">
        <f t="shared" si="78"/>
        <v>0</v>
      </c>
      <c r="CP126" s="4">
        <v>0</v>
      </c>
      <c r="CQ126" s="4">
        <v>0</v>
      </c>
      <c r="CR126" s="8">
        <f t="shared" si="79"/>
        <v>0</v>
      </c>
      <c r="CS126" s="4">
        <v>0</v>
      </c>
      <c r="CT126" s="4">
        <v>0</v>
      </c>
      <c r="CU126" s="8">
        <f t="shared" si="80"/>
        <v>0</v>
      </c>
      <c r="CV126" s="4">
        <v>0</v>
      </c>
      <c r="CW126" s="4">
        <v>0</v>
      </c>
      <c r="CX126" s="8">
        <f t="shared" si="81"/>
        <v>0</v>
      </c>
      <c r="CY126" s="4">
        <v>0</v>
      </c>
      <c r="CZ126" s="4">
        <v>0</v>
      </c>
      <c r="DA126" s="8">
        <f t="shared" si="82"/>
        <v>0</v>
      </c>
      <c r="DB126" s="4">
        <v>0</v>
      </c>
      <c r="DC126" s="4">
        <v>0</v>
      </c>
      <c r="DD126" s="8">
        <f t="shared" si="83"/>
        <v>0</v>
      </c>
      <c r="DE126" s="4">
        <v>0</v>
      </c>
      <c r="DF126" s="4">
        <v>0</v>
      </c>
      <c r="DG126" s="8">
        <f t="shared" si="84"/>
        <v>0</v>
      </c>
      <c r="DH126" s="4">
        <v>0</v>
      </c>
      <c r="DI126" s="4">
        <v>0</v>
      </c>
      <c r="DJ126" s="8">
        <f t="shared" si="85"/>
        <v>0</v>
      </c>
      <c r="DK126" s="4">
        <v>0</v>
      </c>
      <c r="DL126" s="4">
        <v>0</v>
      </c>
      <c r="DM126" s="8">
        <f t="shared" si="86"/>
        <v>0</v>
      </c>
      <c r="DN126" s="4">
        <v>0</v>
      </c>
      <c r="DO126" s="4">
        <v>0</v>
      </c>
      <c r="DP126" s="8">
        <f t="shared" si="87"/>
        <v>0</v>
      </c>
      <c r="DQ126" s="4">
        <v>0</v>
      </c>
      <c r="DR126" s="4">
        <v>0</v>
      </c>
      <c r="DS126" s="8">
        <f t="shared" si="88"/>
        <v>0</v>
      </c>
      <c r="DT126" s="4">
        <v>0</v>
      </c>
      <c r="DU126" s="4">
        <v>0</v>
      </c>
      <c r="DV126" s="8">
        <f t="shared" si="89"/>
        <v>0</v>
      </c>
      <c r="DW126" s="4">
        <v>0</v>
      </c>
      <c r="DX126" s="4">
        <v>0</v>
      </c>
      <c r="DY126" s="8">
        <f t="shared" si="90"/>
        <v>0</v>
      </c>
      <c r="DZ126" s="4">
        <v>0</v>
      </c>
      <c r="EA126" s="4">
        <v>0</v>
      </c>
      <c r="EB126" s="8">
        <f t="shared" si="91"/>
        <v>0</v>
      </c>
      <c r="EC126" s="4">
        <v>0</v>
      </c>
      <c r="ED126" s="4">
        <v>0</v>
      </c>
      <c r="EE126" s="8">
        <f t="shared" si="92"/>
        <v>0</v>
      </c>
      <c r="EF126" s="4">
        <v>0</v>
      </c>
      <c r="EG126" s="4">
        <v>0</v>
      </c>
      <c r="EH126" s="8">
        <f t="shared" si="93"/>
        <v>0</v>
      </c>
      <c r="EI126" s="4">
        <v>0</v>
      </c>
      <c r="EJ126" s="4">
        <v>0</v>
      </c>
      <c r="EK126" s="8">
        <f t="shared" si="94"/>
        <v>0</v>
      </c>
      <c r="EL126" s="4">
        <v>0</v>
      </c>
      <c r="EM126" s="4">
        <v>0</v>
      </c>
      <c r="EN126" s="8">
        <f t="shared" si="95"/>
        <v>0</v>
      </c>
      <c r="EO126" s="4">
        <v>0</v>
      </c>
      <c r="EP126" s="4">
        <v>0</v>
      </c>
      <c r="EQ126" s="8">
        <f t="shared" si="96"/>
        <v>0</v>
      </c>
      <c r="ER126" s="4">
        <v>0</v>
      </c>
      <c r="ES126" s="4">
        <v>0</v>
      </c>
      <c r="ET126" s="8">
        <f t="shared" si="97"/>
        <v>0</v>
      </c>
      <c r="EU126" s="4">
        <v>0</v>
      </c>
      <c r="EV126" s="4">
        <v>0</v>
      </c>
      <c r="EW126" s="8">
        <f t="shared" si="98"/>
        <v>0</v>
      </c>
      <c r="EX126" s="4">
        <v>0</v>
      </c>
      <c r="EY126" s="4">
        <v>0</v>
      </c>
      <c r="EZ126" s="8">
        <f t="shared" si="99"/>
        <v>0</v>
      </c>
      <c r="FA126">
        <v>19.727697070266707</v>
      </c>
    </row>
    <row r="127" spans="1:157" ht="16.899999999999999" customHeight="1" x14ac:dyDescent="0.2">
      <c r="A127" s="2" t="s">
        <v>1051</v>
      </c>
      <c r="B127" s="18">
        <v>21</v>
      </c>
      <c r="C127" s="93" t="s">
        <v>1164</v>
      </c>
      <c r="D127" s="1">
        <v>416</v>
      </c>
      <c r="E127" s="1">
        <v>365</v>
      </c>
      <c r="F127" s="22">
        <f t="shared" si="50"/>
        <v>390.5</v>
      </c>
      <c r="G127" s="19">
        <f t="shared" si="51"/>
        <v>11.976556228601774</v>
      </c>
      <c r="H127" s="77"/>
      <c r="I127" s="77"/>
      <c r="J127" s="77"/>
      <c r="K127" s="77"/>
      <c r="L127" s="77"/>
      <c r="M127" s="22">
        <v>185.38734598374219</v>
      </c>
      <c r="N127" s="12">
        <v>5</v>
      </c>
      <c r="O127" s="22">
        <f t="shared" si="52"/>
        <v>31.85</v>
      </c>
      <c r="P127" s="3">
        <v>6.5</v>
      </c>
      <c r="Q127" s="4">
        <v>6.5</v>
      </c>
      <c r="R127" s="8">
        <f t="shared" si="53"/>
        <v>6.5</v>
      </c>
      <c r="S127" s="3">
        <v>7.9</v>
      </c>
      <c r="T127" s="4">
        <v>9.1</v>
      </c>
      <c r="U127" s="8">
        <f t="shared" si="54"/>
        <v>8.5</v>
      </c>
      <c r="V127" s="4">
        <v>10.7</v>
      </c>
      <c r="W127" s="4">
        <v>9</v>
      </c>
      <c r="X127" s="8">
        <f t="shared" si="55"/>
        <v>9.85</v>
      </c>
      <c r="Y127" s="4">
        <v>3.6</v>
      </c>
      <c r="Z127" s="4">
        <v>3.6</v>
      </c>
      <c r="AA127" s="8">
        <f t="shared" si="56"/>
        <v>3.6</v>
      </c>
      <c r="AB127" s="4">
        <v>3.4</v>
      </c>
      <c r="AC127" s="4">
        <v>3.4</v>
      </c>
      <c r="AD127" s="8">
        <f t="shared" si="57"/>
        <v>3.4</v>
      </c>
      <c r="AE127" s="4">
        <v>0</v>
      </c>
      <c r="AF127" s="4">
        <v>0</v>
      </c>
      <c r="AG127" s="8">
        <f t="shared" si="58"/>
        <v>0</v>
      </c>
      <c r="AH127" s="4">
        <v>0</v>
      </c>
      <c r="AI127" s="4">
        <v>0</v>
      </c>
      <c r="AJ127" s="8">
        <f t="shared" si="59"/>
        <v>0</v>
      </c>
      <c r="AK127" s="4">
        <v>0</v>
      </c>
      <c r="AL127" s="4">
        <v>0</v>
      </c>
      <c r="AM127" s="8">
        <f t="shared" si="60"/>
        <v>0</v>
      </c>
      <c r="AN127" s="4">
        <v>0</v>
      </c>
      <c r="AO127" s="4">
        <v>0</v>
      </c>
      <c r="AP127" s="8">
        <f t="shared" si="61"/>
        <v>0</v>
      </c>
      <c r="AQ127" s="4">
        <v>0</v>
      </c>
      <c r="AR127" s="4">
        <v>0</v>
      </c>
      <c r="AS127" s="8">
        <f t="shared" si="62"/>
        <v>0</v>
      </c>
      <c r="AT127" s="4">
        <v>0</v>
      </c>
      <c r="AU127" s="4">
        <v>0</v>
      </c>
      <c r="AV127" s="8">
        <f t="shared" si="63"/>
        <v>0</v>
      </c>
      <c r="AW127" s="4">
        <v>0</v>
      </c>
      <c r="AX127" s="4">
        <v>0</v>
      </c>
      <c r="AY127" s="8">
        <f t="shared" si="64"/>
        <v>0</v>
      </c>
      <c r="AZ127" s="4">
        <v>0</v>
      </c>
      <c r="BA127" s="4">
        <v>0</v>
      </c>
      <c r="BB127" s="8">
        <f t="shared" si="65"/>
        <v>0</v>
      </c>
      <c r="BC127" s="4">
        <v>0</v>
      </c>
      <c r="BD127" s="4">
        <v>0</v>
      </c>
      <c r="BE127" s="8">
        <f t="shared" si="66"/>
        <v>0</v>
      </c>
      <c r="BF127" s="4">
        <v>0</v>
      </c>
      <c r="BG127" s="4">
        <v>0</v>
      </c>
      <c r="BH127" s="8">
        <f t="shared" si="67"/>
        <v>0</v>
      </c>
      <c r="BI127" s="4">
        <v>0</v>
      </c>
      <c r="BJ127" s="4">
        <v>0</v>
      </c>
      <c r="BK127" s="8">
        <f t="shared" si="68"/>
        <v>0</v>
      </c>
      <c r="BL127" s="4">
        <v>0</v>
      </c>
      <c r="BM127" s="4">
        <v>0</v>
      </c>
      <c r="BN127" s="8">
        <f t="shared" si="69"/>
        <v>0</v>
      </c>
      <c r="BO127" s="4">
        <v>0</v>
      </c>
      <c r="BP127" s="4">
        <v>0</v>
      </c>
      <c r="BQ127" s="8">
        <f t="shared" si="70"/>
        <v>0</v>
      </c>
      <c r="BR127" s="4">
        <v>0</v>
      </c>
      <c r="BS127" s="4">
        <v>0</v>
      </c>
      <c r="BT127" s="8">
        <f t="shared" si="71"/>
        <v>0</v>
      </c>
      <c r="BU127" s="4">
        <v>0</v>
      </c>
      <c r="BV127" s="4">
        <v>0</v>
      </c>
      <c r="BW127" s="8">
        <f t="shared" si="72"/>
        <v>0</v>
      </c>
      <c r="BX127" s="4">
        <v>0</v>
      </c>
      <c r="BY127" s="4">
        <v>0</v>
      </c>
      <c r="BZ127" s="8">
        <f t="shared" si="73"/>
        <v>0</v>
      </c>
      <c r="CA127" s="4">
        <v>0</v>
      </c>
      <c r="CB127" s="4">
        <v>0</v>
      </c>
      <c r="CC127" s="8">
        <f t="shared" si="74"/>
        <v>0</v>
      </c>
      <c r="CD127" s="4">
        <v>0</v>
      </c>
      <c r="CE127" s="4">
        <v>0</v>
      </c>
      <c r="CF127" s="8">
        <f t="shared" si="75"/>
        <v>0</v>
      </c>
      <c r="CG127" s="4">
        <v>0</v>
      </c>
      <c r="CH127" s="4">
        <v>0</v>
      </c>
      <c r="CI127" s="8">
        <f t="shared" si="76"/>
        <v>0</v>
      </c>
      <c r="CJ127" s="4">
        <v>0</v>
      </c>
      <c r="CK127" s="4">
        <v>0</v>
      </c>
      <c r="CL127" s="8">
        <f t="shared" si="77"/>
        <v>0</v>
      </c>
      <c r="CM127" s="4">
        <v>0</v>
      </c>
      <c r="CN127" s="4">
        <v>0</v>
      </c>
      <c r="CO127" s="8">
        <f t="shared" si="78"/>
        <v>0</v>
      </c>
      <c r="CP127" s="4">
        <v>0</v>
      </c>
      <c r="CQ127" s="4">
        <v>0</v>
      </c>
      <c r="CR127" s="8">
        <f t="shared" si="79"/>
        <v>0</v>
      </c>
      <c r="CS127" s="4">
        <v>0</v>
      </c>
      <c r="CT127" s="4">
        <v>0</v>
      </c>
      <c r="CU127" s="8">
        <f t="shared" si="80"/>
        <v>0</v>
      </c>
      <c r="CV127" s="4">
        <v>0</v>
      </c>
      <c r="CW127" s="4">
        <v>0</v>
      </c>
      <c r="CX127" s="8">
        <f t="shared" si="81"/>
        <v>0</v>
      </c>
      <c r="CY127" s="4">
        <v>0</v>
      </c>
      <c r="CZ127" s="4">
        <v>0</v>
      </c>
      <c r="DA127" s="8">
        <f t="shared" si="82"/>
        <v>0</v>
      </c>
      <c r="DB127" s="4">
        <v>0</v>
      </c>
      <c r="DC127" s="4">
        <v>0</v>
      </c>
      <c r="DD127" s="8">
        <f t="shared" si="83"/>
        <v>0</v>
      </c>
      <c r="DE127" s="4">
        <v>0</v>
      </c>
      <c r="DF127" s="4">
        <v>0</v>
      </c>
      <c r="DG127" s="8">
        <f t="shared" si="84"/>
        <v>0</v>
      </c>
      <c r="DH127" s="4">
        <v>0</v>
      </c>
      <c r="DI127" s="4">
        <v>0</v>
      </c>
      <c r="DJ127" s="8">
        <f t="shared" si="85"/>
        <v>0</v>
      </c>
      <c r="DK127" s="4">
        <v>0</v>
      </c>
      <c r="DL127" s="4">
        <v>0</v>
      </c>
      <c r="DM127" s="8">
        <f t="shared" si="86"/>
        <v>0</v>
      </c>
      <c r="DN127" s="4">
        <v>0</v>
      </c>
      <c r="DO127" s="4">
        <v>0</v>
      </c>
      <c r="DP127" s="8">
        <f t="shared" si="87"/>
        <v>0</v>
      </c>
      <c r="DQ127" s="4">
        <v>0</v>
      </c>
      <c r="DR127" s="4">
        <v>0</v>
      </c>
      <c r="DS127" s="8">
        <f t="shared" si="88"/>
        <v>0</v>
      </c>
      <c r="DT127" s="4">
        <v>0</v>
      </c>
      <c r="DU127" s="4">
        <v>0</v>
      </c>
      <c r="DV127" s="8">
        <f t="shared" si="89"/>
        <v>0</v>
      </c>
      <c r="DW127" s="4">
        <v>0</v>
      </c>
      <c r="DX127" s="4">
        <v>0</v>
      </c>
      <c r="DY127" s="8">
        <f t="shared" si="90"/>
        <v>0</v>
      </c>
      <c r="DZ127" s="4">
        <v>0</v>
      </c>
      <c r="EA127" s="4">
        <v>0</v>
      </c>
      <c r="EB127" s="8">
        <f t="shared" si="91"/>
        <v>0</v>
      </c>
      <c r="EC127" s="4">
        <v>0</v>
      </c>
      <c r="ED127" s="4">
        <v>0</v>
      </c>
      <c r="EE127" s="8">
        <f t="shared" si="92"/>
        <v>0</v>
      </c>
      <c r="EF127" s="4">
        <v>0</v>
      </c>
      <c r="EG127" s="4">
        <v>0</v>
      </c>
      <c r="EH127" s="8">
        <f t="shared" si="93"/>
        <v>0</v>
      </c>
      <c r="EI127" s="4">
        <v>0</v>
      </c>
      <c r="EJ127" s="4">
        <v>0</v>
      </c>
      <c r="EK127" s="8">
        <f t="shared" si="94"/>
        <v>0</v>
      </c>
      <c r="EL127" s="4">
        <v>0</v>
      </c>
      <c r="EM127" s="4">
        <v>0</v>
      </c>
      <c r="EN127" s="8">
        <f t="shared" si="95"/>
        <v>0</v>
      </c>
      <c r="EO127" s="4">
        <v>0</v>
      </c>
      <c r="EP127" s="4">
        <v>0</v>
      </c>
      <c r="EQ127" s="8">
        <f t="shared" si="96"/>
        <v>0</v>
      </c>
      <c r="ER127" s="4">
        <v>0</v>
      </c>
      <c r="ES127" s="4">
        <v>0</v>
      </c>
      <c r="ET127" s="8">
        <f t="shared" si="97"/>
        <v>0</v>
      </c>
      <c r="EU127" s="4">
        <v>0</v>
      </c>
      <c r="EV127" s="4">
        <v>0</v>
      </c>
      <c r="EW127" s="8">
        <f t="shared" si="98"/>
        <v>0</v>
      </c>
      <c r="EX127" s="4">
        <v>0</v>
      </c>
      <c r="EY127" s="4">
        <v>0</v>
      </c>
      <c r="EZ127" s="8">
        <f t="shared" si="99"/>
        <v>0</v>
      </c>
      <c r="FA127">
        <v>110.89444139076723</v>
      </c>
    </row>
    <row r="128" spans="1:157" ht="16.899999999999999" customHeight="1" x14ac:dyDescent="0.2">
      <c r="A128" s="1" t="s">
        <v>1046</v>
      </c>
      <c r="B128" s="18">
        <v>22</v>
      </c>
      <c r="C128" s="93" t="s">
        <v>1165</v>
      </c>
      <c r="D128" s="1">
        <v>520</v>
      </c>
      <c r="E128" s="1">
        <v>410</v>
      </c>
      <c r="F128" s="22">
        <f t="shared" si="50"/>
        <v>465</v>
      </c>
      <c r="G128" s="19">
        <f t="shared" si="51"/>
        <v>16.982271788061325</v>
      </c>
      <c r="H128" s="77"/>
      <c r="I128" s="77"/>
      <c r="J128" s="77"/>
      <c r="K128" s="77"/>
      <c r="L128" s="77"/>
      <c r="M128" s="22">
        <v>541.92258122790361</v>
      </c>
      <c r="N128" s="12">
        <v>3</v>
      </c>
      <c r="O128" s="22">
        <f t="shared" si="52"/>
        <v>45.200003838098276</v>
      </c>
      <c r="P128" s="3">
        <v>0</v>
      </c>
      <c r="Q128" s="4">
        <v>0</v>
      </c>
      <c r="R128" s="8">
        <v>15.597184423005743</v>
      </c>
      <c r="S128" s="3">
        <v>0</v>
      </c>
      <c r="T128" s="4">
        <v>0</v>
      </c>
      <c r="U128" s="8">
        <v>16.870423967740905</v>
      </c>
      <c r="V128" s="4">
        <v>0</v>
      </c>
      <c r="W128" s="4">
        <v>0</v>
      </c>
      <c r="X128" s="8">
        <v>12.732395447351628</v>
      </c>
      <c r="Y128" s="4">
        <v>0</v>
      </c>
      <c r="Z128" s="4">
        <v>0</v>
      </c>
      <c r="AA128" s="8">
        <f t="shared" si="56"/>
        <v>0</v>
      </c>
      <c r="AB128" s="4">
        <v>0</v>
      </c>
      <c r="AC128" s="4">
        <v>0</v>
      </c>
      <c r="AD128" s="8">
        <f t="shared" si="57"/>
        <v>0</v>
      </c>
      <c r="AE128" s="4">
        <v>0</v>
      </c>
      <c r="AF128" s="4">
        <v>0</v>
      </c>
      <c r="AG128" s="8">
        <f t="shared" si="58"/>
        <v>0</v>
      </c>
      <c r="AH128" s="4">
        <v>0</v>
      </c>
      <c r="AI128" s="4">
        <v>0</v>
      </c>
      <c r="AJ128" s="8">
        <f t="shared" si="59"/>
        <v>0</v>
      </c>
      <c r="AK128" s="4">
        <v>0</v>
      </c>
      <c r="AL128" s="4">
        <v>0</v>
      </c>
      <c r="AM128" s="8">
        <f t="shared" si="60"/>
        <v>0</v>
      </c>
      <c r="AN128" s="4">
        <v>0</v>
      </c>
      <c r="AO128" s="4">
        <v>0</v>
      </c>
      <c r="AP128" s="8">
        <f t="shared" si="61"/>
        <v>0</v>
      </c>
      <c r="AQ128" s="4">
        <v>0</v>
      </c>
      <c r="AR128" s="4">
        <v>0</v>
      </c>
      <c r="AS128" s="8">
        <f t="shared" si="62"/>
        <v>0</v>
      </c>
      <c r="AT128" s="4">
        <v>0</v>
      </c>
      <c r="AU128" s="4">
        <v>0</v>
      </c>
      <c r="AV128" s="8">
        <f t="shared" si="63"/>
        <v>0</v>
      </c>
      <c r="AW128" s="4">
        <v>0</v>
      </c>
      <c r="AX128" s="4">
        <v>0</v>
      </c>
      <c r="AY128" s="8">
        <f t="shared" si="64"/>
        <v>0</v>
      </c>
      <c r="AZ128" s="4">
        <v>0</v>
      </c>
      <c r="BA128" s="4">
        <v>0</v>
      </c>
      <c r="BB128" s="8">
        <f t="shared" si="65"/>
        <v>0</v>
      </c>
      <c r="BC128" s="4">
        <v>0</v>
      </c>
      <c r="BD128" s="4">
        <v>0</v>
      </c>
      <c r="BE128" s="8">
        <f t="shared" si="66"/>
        <v>0</v>
      </c>
      <c r="BF128" s="4">
        <v>0</v>
      </c>
      <c r="BG128" s="4">
        <v>0</v>
      </c>
      <c r="BH128" s="8">
        <f t="shared" si="67"/>
        <v>0</v>
      </c>
      <c r="BI128" s="4">
        <v>0</v>
      </c>
      <c r="BJ128" s="4">
        <v>0</v>
      </c>
      <c r="BK128" s="8">
        <f t="shared" si="68"/>
        <v>0</v>
      </c>
      <c r="BL128" s="4">
        <v>0</v>
      </c>
      <c r="BM128" s="4">
        <v>0</v>
      </c>
      <c r="BN128" s="8">
        <f t="shared" si="69"/>
        <v>0</v>
      </c>
      <c r="BO128" s="4">
        <v>0</v>
      </c>
      <c r="BP128" s="4">
        <v>0</v>
      </c>
      <c r="BQ128" s="8">
        <f t="shared" si="70"/>
        <v>0</v>
      </c>
      <c r="BR128" s="4">
        <v>0</v>
      </c>
      <c r="BS128" s="4">
        <v>0</v>
      </c>
      <c r="BT128" s="8">
        <f t="shared" si="71"/>
        <v>0</v>
      </c>
      <c r="BU128" s="4">
        <v>0</v>
      </c>
      <c r="BV128" s="4">
        <v>0</v>
      </c>
      <c r="BW128" s="8">
        <f t="shared" si="72"/>
        <v>0</v>
      </c>
      <c r="BX128" s="4">
        <v>0</v>
      </c>
      <c r="BY128" s="4">
        <v>0</v>
      </c>
      <c r="BZ128" s="8">
        <f t="shared" si="73"/>
        <v>0</v>
      </c>
      <c r="CA128" s="4">
        <v>0</v>
      </c>
      <c r="CB128" s="4">
        <v>0</v>
      </c>
      <c r="CC128" s="8">
        <f t="shared" si="74"/>
        <v>0</v>
      </c>
      <c r="CD128" s="4">
        <v>0</v>
      </c>
      <c r="CE128" s="4">
        <v>0</v>
      </c>
      <c r="CF128" s="8">
        <f t="shared" si="75"/>
        <v>0</v>
      </c>
      <c r="CG128" s="4">
        <v>0</v>
      </c>
      <c r="CH128" s="4">
        <v>0</v>
      </c>
      <c r="CI128" s="8">
        <f t="shared" si="76"/>
        <v>0</v>
      </c>
      <c r="CJ128" s="4">
        <v>0</v>
      </c>
      <c r="CK128" s="4">
        <v>0</v>
      </c>
      <c r="CL128" s="8">
        <f t="shared" si="77"/>
        <v>0</v>
      </c>
      <c r="CM128" s="4">
        <v>0</v>
      </c>
      <c r="CN128" s="4">
        <v>0</v>
      </c>
      <c r="CO128" s="8">
        <f t="shared" si="78"/>
        <v>0</v>
      </c>
      <c r="CP128" s="4">
        <v>0</v>
      </c>
      <c r="CQ128" s="4">
        <v>0</v>
      </c>
      <c r="CR128" s="8">
        <f t="shared" si="79"/>
        <v>0</v>
      </c>
      <c r="CS128" s="4">
        <v>0</v>
      </c>
      <c r="CT128" s="4">
        <v>0</v>
      </c>
      <c r="CU128" s="8">
        <f t="shared" si="80"/>
        <v>0</v>
      </c>
      <c r="CV128" s="4">
        <v>0</v>
      </c>
      <c r="CW128" s="4">
        <v>0</v>
      </c>
      <c r="CX128" s="8">
        <f t="shared" si="81"/>
        <v>0</v>
      </c>
      <c r="CY128" s="4">
        <v>0</v>
      </c>
      <c r="CZ128" s="4">
        <v>0</v>
      </c>
      <c r="DA128" s="8">
        <f t="shared" si="82"/>
        <v>0</v>
      </c>
      <c r="DB128" s="4">
        <v>0</v>
      </c>
      <c r="DC128" s="4">
        <v>0</v>
      </c>
      <c r="DD128" s="8">
        <f t="shared" si="83"/>
        <v>0</v>
      </c>
      <c r="DE128" s="4">
        <v>0</v>
      </c>
      <c r="DF128" s="4">
        <v>0</v>
      </c>
      <c r="DG128" s="8">
        <f t="shared" si="84"/>
        <v>0</v>
      </c>
      <c r="DH128" s="4">
        <v>0</v>
      </c>
      <c r="DI128" s="4">
        <v>0</v>
      </c>
      <c r="DJ128" s="8">
        <f t="shared" si="85"/>
        <v>0</v>
      </c>
      <c r="DK128" s="4">
        <v>0</v>
      </c>
      <c r="DL128" s="4">
        <v>0</v>
      </c>
      <c r="DM128" s="8">
        <f t="shared" si="86"/>
        <v>0</v>
      </c>
      <c r="DN128" s="4">
        <v>0</v>
      </c>
      <c r="DO128" s="4">
        <v>0</v>
      </c>
      <c r="DP128" s="8">
        <f t="shared" si="87"/>
        <v>0</v>
      </c>
      <c r="DQ128" s="4">
        <v>0</v>
      </c>
      <c r="DR128" s="4">
        <v>0</v>
      </c>
      <c r="DS128" s="8">
        <f t="shared" si="88"/>
        <v>0</v>
      </c>
      <c r="DT128" s="4">
        <v>0</v>
      </c>
      <c r="DU128" s="4">
        <v>0</v>
      </c>
      <c r="DV128" s="8">
        <f t="shared" si="89"/>
        <v>0</v>
      </c>
      <c r="DW128" s="4">
        <v>0</v>
      </c>
      <c r="DX128" s="4">
        <v>0</v>
      </c>
      <c r="DY128" s="8">
        <f t="shared" si="90"/>
        <v>0</v>
      </c>
      <c r="DZ128" s="4">
        <v>0</v>
      </c>
      <c r="EA128" s="4">
        <v>0</v>
      </c>
      <c r="EB128" s="8">
        <f t="shared" si="91"/>
        <v>0</v>
      </c>
      <c r="EC128" s="4">
        <v>0</v>
      </c>
      <c r="ED128" s="4">
        <v>0</v>
      </c>
      <c r="EE128" s="8">
        <f t="shared" si="92"/>
        <v>0</v>
      </c>
      <c r="EF128" s="4">
        <v>0</v>
      </c>
      <c r="EG128" s="4">
        <v>0</v>
      </c>
      <c r="EH128" s="8">
        <f t="shared" si="93"/>
        <v>0</v>
      </c>
      <c r="EI128" s="4">
        <v>0</v>
      </c>
      <c r="EJ128" s="4">
        <v>0</v>
      </c>
      <c r="EK128" s="8">
        <f t="shared" si="94"/>
        <v>0</v>
      </c>
      <c r="EL128" s="4">
        <v>0</v>
      </c>
      <c r="EM128" s="4">
        <v>0</v>
      </c>
      <c r="EN128" s="8">
        <f t="shared" si="95"/>
        <v>0</v>
      </c>
      <c r="EO128" s="4">
        <v>0</v>
      </c>
      <c r="EP128" s="4">
        <v>0</v>
      </c>
      <c r="EQ128" s="8">
        <f t="shared" si="96"/>
        <v>0</v>
      </c>
      <c r="ER128" s="4">
        <v>0</v>
      </c>
      <c r="ES128" s="4">
        <v>0</v>
      </c>
      <c r="ET128" s="8">
        <f t="shared" si="97"/>
        <v>0</v>
      </c>
      <c r="EU128" s="4">
        <v>0</v>
      </c>
      <c r="EV128" s="4">
        <v>0</v>
      </c>
      <c r="EW128" s="8">
        <f t="shared" si="98"/>
        <v>0</v>
      </c>
      <c r="EX128" s="4">
        <v>0</v>
      </c>
      <c r="EY128" s="4">
        <v>0</v>
      </c>
      <c r="EZ128" s="8">
        <f t="shared" si="99"/>
        <v>0</v>
      </c>
      <c r="FA128">
        <v>443.33304351729589</v>
      </c>
    </row>
    <row r="129" spans="1:157" ht="16.899999999999999" customHeight="1" x14ac:dyDescent="0.2">
      <c r="A129" s="1" t="s">
        <v>1050</v>
      </c>
      <c r="B129" s="18">
        <v>22</v>
      </c>
      <c r="C129" s="93" t="s">
        <v>1166</v>
      </c>
      <c r="D129" s="1">
        <v>405</v>
      </c>
      <c r="E129" s="1">
        <v>406</v>
      </c>
      <c r="F129" s="22">
        <f t="shared" si="50"/>
        <v>405.5</v>
      </c>
      <c r="G129" s="19">
        <f t="shared" si="51"/>
        <v>12.914321635698327</v>
      </c>
      <c r="H129" s="77"/>
      <c r="I129" s="77"/>
      <c r="J129" s="77"/>
      <c r="K129" s="77"/>
      <c r="L129" s="77"/>
      <c r="M129" s="22">
        <v>178.676118677511</v>
      </c>
      <c r="N129" s="12">
        <v>4</v>
      </c>
      <c r="O129" s="22">
        <f t="shared" si="52"/>
        <v>29.75</v>
      </c>
      <c r="P129" s="3">
        <v>6.5</v>
      </c>
      <c r="Q129" s="4">
        <v>7.4</v>
      </c>
      <c r="R129" s="8">
        <f t="shared" si="53"/>
        <v>6.95</v>
      </c>
      <c r="S129" s="3">
        <v>6.5</v>
      </c>
      <c r="T129" s="4">
        <v>7.8</v>
      </c>
      <c r="U129" s="8">
        <f t="shared" si="54"/>
        <v>7.15</v>
      </c>
      <c r="V129" s="4">
        <v>5.7</v>
      </c>
      <c r="W129" s="4">
        <v>6.6</v>
      </c>
      <c r="X129" s="8">
        <f t="shared" si="55"/>
        <v>6.15</v>
      </c>
      <c r="Y129" s="4">
        <v>11</v>
      </c>
      <c r="Z129" s="4">
        <v>8</v>
      </c>
      <c r="AA129" s="8">
        <f t="shared" si="56"/>
        <v>9.5</v>
      </c>
      <c r="AB129" s="4">
        <v>0</v>
      </c>
      <c r="AC129" s="4">
        <v>0</v>
      </c>
      <c r="AD129" s="8">
        <f t="shared" si="57"/>
        <v>0</v>
      </c>
      <c r="AE129" s="4">
        <v>0</v>
      </c>
      <c r="AF129" s="4">
        <v>0</v>
      </c>
      <c r="AG129" s="8">
        <f t="shared" si="58"/>
        <v>0</v>
      </c>
      <c r="AH129" s="4">
        <v>0</v>
      </c>
      <c r="AI129" s="4">
        <v>0</v>
      </c>
      <c r="AJ129" s="8">
        <f t="shared" si="59"/>
        <v>0</v>
      </c>
      <c r="AK129" s="4">
        <v>0</v>
      </c>
      <c r="AL129" s="4">
        <v>0</v>
      </c>
      <c r="AM129" s="8">
        <f t="shared" si="60"/>
        <v>0</v>
      </c>
      <c r="AN129" s="4">
        <v>0</v>
      </c>
      <c r="AO129" s="4">
        <v>0</v>
      </c>
      <c r="AP129" s="8">
        <f t="shared" si="61"/>
        <v>0</v>
      </c>
      <c r="AQ129" s="4">
        <v>0</v>
      </c>
      <c r="AR129" s="4">
        <v>0</v>
      </c>
      <c r="AS129" s="8">
        <f t="shared" si="62"/>
        <v>0</v>
      </c>
      <c r="AT129" s="4">
        <v>0</v>
      </c>
      <c r="AU129" s="4">
        <v>0</v>
      </c>
      <c r="AV129" s="8">
        <f t="shared" si="63"/>
        <v>0</v>
      </c>
      <c r="AW129" s="4">
        <v>0</v>
      </c>
      <c r="AX129" s="4">
        <v>0</v>
      </c>
      <c r="AY129" s="8">
        <f t="shared" si="64"/>
        <v>0</v>
      </c>
      <c r="AZ129" s="4">
        <v>0</v>
      </c>
      <c r="BA129" s="4">
        <v>0</v>
      </c>
      <c r="BB129" s="8">
        <f t="shared" si="65"/>
        <v>0</v>
      </c>
      <c r="BC129" s="4">
        <v>0</v>
      </c>
      <c r="BD129" s="4">
        <v>0</v>
      </c>
      <c r="BE129" s="8">
        <f t="shared" si="66"/>
        <v>0</v>
      </c>
      <c r="BF129" s="4">
        <v>0</v>
      </c>
      <c r="BG129" s="4">
        <v>0</v>
      </c>
      <c r="BH129" s="8">
        <f t="shared" si="67"/>
        <v>0</v>
      </c>
      <c r="BI129" s="4">
        <v>0</v>
      </c>
      <c r="BJ129" s="4">
        <v>0</v>
      </c>
      <c r="BK129" s="8">
        <f t="shared" si="68"/>
        <v>0</v>
      </c>
      <c r="BL129" s="4">
        <v>0</v>
      </c>
      <c r="BM129" s="4">
        <v>0</v>
      </c>
      <c r="BN129" s="8">
        <f t="shared" si="69"/>
        <v>0</v>
      </c>
      <c r="BO129" s="4">
        <v>0</v>
      </c>
      <c r="BP129" s="4">
        <v>0</v>
      </c>
      <c r="BQ129" s="8">
        <f t="shared" si="70"/>
        <v>0</v>
      </c>
      <c r="BR129" s="4">
        <v>0</v>
      </c>
      <c r="BS129" s="4">
        <v>0</v>
      </c>
      <c r="BT129" s="8">
        <f t="shared" si="71"/>
        <v>0</v>
      </c>
      <c r="BU129" s="4">
        <v>0</v>
      </c>
      <c r="BV129" s="4">
        <v>0</v>
      </c>
      <c r="BW129" s="8">
        <f t="shared" si="72"/>
        <v>0</v>
      </c>
      <c r="BX129" s="4">
        <v>0</v>
      </c>
      <c r="BY129" s="4">
        <v>0</v>
      </c>
      <c r="BZ129" s="8">
        <f t="shared" si="73"/>
        <v>0</v>
      </c>
      <c r="CA129" s="4">
        <v>0</v>
      </c>
      <c r="CB129" s="4">
        <v>0</v>
      </c>
      <c r="CC129" s="8">
        <f t="shared" si="74"/>
        <v>0</v>
      </c>
      <c r="CD129" s="4">
        <v>0</v>
      </c>
      <c r="CE129" s="4">
        <v>0</v>
      </c>
      <c r="CF129" s="8">
        <f t="shared" si="75"/>
        <v>0</v>
      </c>
      <c r="CG129" s="4">
        <v>0</v>
      </c>
      <c r="CH129" s="4">
        <v>0</v>
      </c>
      <c r="CI129" s="8">
        <f t="shared" si="76"/>
        <v>0</v>
      </c>
      <c r="CJ129" s="4">
        <v>0</v>
      </c>
      <c r="CK129" s="4">
        <v>0</v>
      </c>
      <c r="CL129" s="8">
        <f t="shared" si="77"/>
        <v>0</v>
      </c>
      <c r="CM129" s="4">
        <v>0</v>
      </c>
      <c r="CN129" s="4">
        <v>0</v>
      </c>
      <c r="CO129" s="8">
        <f t="shared" si="78"/>
        <v>0</v>
      </c>
      <c r="CP129" s="4">
        <v>0</v>
      </c>
      <c r="CQ129" s="4">
        <v>0</v>
      </c>
      <c r="CR129" s="8">
        <f t="shared" si="79"/>
        <v>0</v>
      </c>
      <c r="CS129" s="4">
        <v>0</v>
      </c>
      <c r="CT129" s="4">
        <v>0</v>
      </c>
      <c r="CU129" s="8">
        <f t="shared" si="80"/>
        <v>0</v>
      </c>
      <c r="CV129" s="4">
        <v>0</v>
      </c>
      <c r="CW129" s="4">
        <v>0</v>
      </c>
      <c r="CX129" s="8">
        <f t="shared" si="81"/>
        <v>0</v>
      </c>
      <c r="CY129" s="4">
        <v>0</v>
      </c>
      <c r="CZ129" s="4">
        <v>0</v>
      </c>
      <c r="DA129" s="8">
        <f t="shared" si="82"/>
        <v>0</v>
      </c>
      <c r="DB129" s="4">
        <v>0</v>
      </c>
      <c r="DC129" s="4">
        <v>0</v>
      </c>
      <c r="DD129" s="8">
        <f t="shared" si="83"/>
        <v>0</v>
      </c>
      <c r="DE129" s="4">
        <v>0</v>
      </c>
      <c r="DF129" s="4">
        <v>0</v>
      </c>
      <c r="DG129" s="8">
        <f t="shared" si="84"/>
        <v>0</v>
      </c>
      <c r="DH129" s="4">
        <v>0</v>
      </c>
      <c r="DI129" s="4">
        <v>0</v>
      </c>
      <c r="DJ129" s="8">
        <f t="shared" si="85"/>
        <v>0</v>
      </c>
      <c r="DK129" s="4">
        <v>0</v>
      </c>
      <c r="DL129" s="4">
        <v>0</v>
      </c>
      <c r="DM129" s="8">
        <f t="shared" si="86"/>
        <v>0</v>
      </c>
      <c r="DN129" s="4">
        <v>0</v>
      </c>
      <c r="DO129" s="4">
        <v>0</v>
      </c>
      <c r="DP129" s="8">
        <f t="shared" si="87"/>
        <v>0</v>
      </c>
      <c r="DQ129" s="4">
        <v>0</v>
      </c>
      <c r="DR129" s="4">
        <v>0</v>
      </c>
      <c r="DS129" s="8">
        <f t="shared" si="88"/>
        <v>0</v>
      </c>
      <c r="DT129" s="4">
        <v>0</v>
      </c>
      <c r="DU129" s="4">
        <v>0</v>
      </c>
      <c r="DV129" s="8">
        <f t="shared" si="89"/>
        <v>0</v>
      </c>
      <c r="DW129" s="4">
        <v>0</v>
      </c>
      <c r="DX129" s="4">
        <v>0</v>
      </c>
      <c r="DY129" s="8">
        <f t="shared" si="90"/>
        <v>0</v>
      </c>
      <c r="DZ129" s="4">
        <v>0</v>
      </c>
      <c r="EA129" s="4">
        <v>0</v>
      </c>
      <c r="EB129" s="8">
        <f t="shared" si="91"/>
        <v>0</v>
      </c>
      <c r="EC129" s="4">
        <v>0</v>
      </c>
      <c r="ED129" s="4">
        <v>0</v>
      </c>
      <c r="EE129" s="8">
        <f t="shared" si="92"/>
        <v>0</v>
      </c>
      <c r="EF129" s="4">
        <v>0</v>
      </c>
      <c r="EG129" s="4">
        <v>0</v>
      </c>
      <c r="EH129" s="8">
        <f t="shared" si="93"/>
        <v>0</v>
      </c>
      <c r="EI129" s="4">
        <v>0</v>
      </c>
      <c r="EJ129" s="4">
        <v>0</v>
      </c>
      <c r="EK129" s="8">
        <f t="shared" si="94"/>
        <v>0</v>
      </c>
      <c r="EL129" s="4">
        <v>0</v>
      </c>
      <c r="EM129" s="4">
        <v>0</v>
      </c>
      <c r="EN129" s="8">
        <f t="shared" si="95"/>
        <v>0</v>
      </c>
      <c r="EO129" s="4">
        <v>0</v>
      </c>
      <c r="EP129" s="4">
        <v>0</v>
      </c>
      <c r="EQ129" s="8">
        <f t="shared" si="96"/>
        <v>0</v>
      </c>
      <c r="ER129" s="4">
        <v>0</v>
      </c>
      <c r="ES129" s="4">
        <v>0</v>
      </c>
      <c r="ET129" s="8">
        <f t="shared" si="97"/>
        <v>0</v>
      </c>
      <c r="EU129" s="4">
        <v>0</v>
      </c>
      <c r="EV129" s="4">
        <v>0</v>
      </c>
      <c r="EW129" s="8">
        <f t="shared" si="98"/>
        <v>0</v>
      </c>
      <c r="EX129" s="4">
        <v>0</v>
      </c>
      <c r="EY129" s="4">
        <v>0</v>
      </c>
      <c r="EZ129" s="8">
        <f t="shared" si="99"/>
        <v>0</v>
      </c>
      <c r="FA129">
        <v>84.783925695973153</v>
      </c>
    </row>
    <row r="130" spans="1:157" ht="16.899999999999999" customHeight="1" x14ac:dyDescent="0.2">
      <c r="A130" s="1" t="s">
        <v>1049</v>
      </c>
      <c r="B130" s="18">
        <v>22</v>
      </c>
      <c r="C130" s="93" t="s">
        <v>1167</v>
      </c>
      <c r="D130" s="1">
        <v>312</v>
      </c>
      <c r="E130" s="1">
        <v>115</v>
      </c>
      <c r="F130" s="22">
        <f t="shared" si="50"/>
        <v>213.5</v>
      </c>
      <c r="G130" s="19">
        <f t="shared" si="51"/>
        <v>3.5800215433523337</v>
      </c>
      <c r="H130" s="77"/>
      <c r="I130" s="77"/>
      <c r="J130" s="77"/>
      <c r="K130" s="77"/>
      <c r="L130" s="77"/>
      <c r="M130" s="22">
        <v>23.632630736629221</v>
      </c>
      <c r="N130" s="12">
        <v>17</v>
      </c>
      <c r="O130" s="22">
        <f t="shared" si="52"/>
        <v>20.5</v>
      </c>
      <c r="P130" s="3">
        <v>1.4</v>
      </c>
      <c r="Q130" s="4">
        <v>1.4</v>
      </c>
      <c r="R130" s="8">
        <f t="shared" si="53"/>
        <v>1.4</v>
      </c>
      <c r="S130" s="3">
        <v>0.5</v>
      </c>
      <c r="T130" s="4">
        <v>0.5</v>
      </c>
      <c r="U130" s="8">
        <f t="shared" si="54"/>
        <v>0.5</v>
      </c>
      <c r="V130" s="4">
        <v>1.1000000000000001</v>
      </c>
      <c r="W130" s="4">
        <v>1.1000000000000001</v>
      </c>
      <c r="X130" s="8">
        <f t="shared" si="55"/>
        <v>1.1000000000000001</v>
      </c>
      <c r="Y130" s="4">
        <v>0.5</v>
      </c>
      <c r="Z130" s="4">
        <v>0.5</v>
      </c>
      <c r="AA130" s="8">
        <f t="shared" si="56"/>
        <v>0.5</v>
      </c>
      <c r="AB130" s="4">
        <v>1</v>
      </c>
      <c r="AC130" s="4">
        <v>1</v>
      </c>
      <c r="AD130" s="8">
        <f t="shared" si="57"/>
        <v>1</v>
      </c>
      <c r="AE130" s="4">
        <v>1.6</v>
      </c>
      <c r="AF130" s="4">
        <v>1.6</v>
      </c>
      <c r="AG130" s="8">
        <f t="shared" si="58"/>
        <v>1.6</v>
      </c>
      <c r="AH130" s="4">
        <v>0.7</v>
      </c>
      <c r="AI130" s="4">
        <v>0.7</v>
      </c>
      <c r="AJ130" s="8">
        <f t="shared" si="59"/>
        <v>0.7</v>
      </c>
      <c r="AK130" s="4">
        <v>1.8</v>
      </c>
      <c r="AL130" s="4">
        <v>1.8</v>
      </c>
      <c r="AM130" s="8">
        <f t="shared" si="60"/>
        <v>1.8</v>
      </c>
      <c r="AN130" s="4">
        <v>1.6</v>
      </c>
      <c r="AO130" s="4">
        <v>1.6</v>
      </c>
      <c r="AP130" s="8">
        <f t="shared" si="61"/>
        <v>1.6</v>
      </c>
      <c r="AQ130" s="4">
        <v>1.3</v>
      </c>
      <c r="AR130" s="4">
        <v>1.3</v>
      </c>
      <c r="AS130" s="8">
        <f t="shared" si="62"/>
        <v>1.3</v>
      </c>
      <c r="AT130" s="4">
        <v>0.8</v>
      </c>
      <c r="AU130" s="4">
        <v>0.8</v>
      </c>
      <c r="AV130" s="8">
        <f t="shared" si="63"/>
        <v>0.8</v>
      </c>
      <c r="AW130" s="4">
        <v>1.1000000000000001</v>
      </c>
      <c r="AX130" s="4">
        <v>1.1000000000000001</v>
      </c>
      <c r="AY130" s="8">
        <f t="shared" si="64"/>
        <v>1.1000000000000001</v>
      </c>
      <c r="AZ130" s="4">
        <v>1.2</v>
      </c>
      <c r="BA130" s="4">
        <v>1.2</v>
      </c>
      <c r="BB130" s="8">
        <f t="shared" si="65"/>
        <v>1.2</v>
      </c>
      <c r="BC130" s="4">
        <v>0.9</v>
      </c>
      <c r="BD130" s="4">
        <v>0.9</v>
      </c>
      <c r="BE130" s="8">
        <f t="shared" si="66"/>
        <v>0.9</v>
      </c>
      <c r="BF130" s="4">
        <v>1.8</v>
      </c>
      <c r="BG130" s="4">
        <v>1.8</v>
      </c>
      <c r="BH130" s="8">
        <f t="shared" si="67"/>
        <v>1.8</v>
      </c>
      <c r="BI130" s="4">
        <v>0.5</v>
      </c>
      <c r="BJ130" s="4">
        <v>0.5</v>
      </c>
      <c r="BK130" s="8">
        <f t="shared" si="68"/>
        <v>0.5</v>
      </c>
      <c r="BL130" s="4">
        <v>2.7</v>
      </c>
      <c r="BM130" s="4">
        <v>2.7</v>
      </c>
      <c r="BN130" s="8">
        <f t="shared" si="69"/>
        <v>2.7</v>
      </c>
      <c r="BO130" s="4">
        <v>0</v>
      </c>
      <c r="BP130" s="4">
        <v>0</v>
      </c>
      <c r="BQ130" s="8">
        <f t="shared" si="70"/>
        <v>0</v>
      </c>
      <c r="BR130" s="4">
        <v>0</v>
      </c>
      <c r="BS130" s="4">
        <v>0</v>
      </c>
      <c r="BT130" s="8">
        <f t="shared" si="71"/>
        <v>0</v>
      </c>
      <c r="BU130" s="4">
        <v>0</v>
      </c>
      <c r="BV130" s="4">
        <v>0</v>
      </c>
      <c r="BW130" s="8">
        <f t="shared" si="72"/>
        <v>0</v>
      </c>
      <c r="BX130" s="4">
        <v>0</v>
      </c>
      <c r="BY130" s="4">
        <v>0</v>
      </c>
      <c r="BZ130" s="8">
        <f t="shared" si="73"/>
        <v>0</v>
      </c>
      <c r="CA130" s="4">
        <v>0</v>
      </c>
      <c r="CB130" s="4">
        <v>0</v>
      </c>
      <c r="CC130" s="8">
        <f t="shared" si="74"/>
        <v>0</v>
      </c>
      <c r="CD130" s="4">
        <v>0</v>
      </c>
      <c r="CE130" s="4">
        <v>0</v>
      </c>
      <c r="CF130" s="8">
        <f t="shared" si="75"/>
        <v>0</v>
      </c>
      <c r="CG130" s="4">
        <v>0</v>
      </c>
      <c r="CH130" s="4">
        <v>0</v>
      </c>
      <c r="CI130" s="8">
        <f t="shared" si="76"/>
        <v>0</v>
      </c>
      <c r="CJ130" s="4">
        <v>0</v>
      </c>
      <c r="CK130" s="4">
        <v>0</v>
      </c>
      <c r="CL130" s="8">
        <f t="shared" si="77"/>
        <v>0</v>
      </c>
      <c r="CM130" s="4">
        <v>0</v>
      </c>
      <c r="CN130" s="4">
        <v>0</v>
      </c>
      <c r="CO130" s="8">
        <f t="shared" si="78"/>
        <v>0</v>
      </c>
      <c r="CP130" s="4">
        <v>0</v>
      </c>
      <c r="CQ130" s="4">
        <v>0</v>
      </c>
      <c r="CR130" s="8">
        <f t="shared" si="79"/>
        <v>0</v>
      </c>
      <c r="CS130" s="4">
        <v>0</v>
      </c>
      <c r="CT130" s="4">
        <v>0</v>
      </c>
      <c r="CU130" s="8">
        <f t="shared" si="80"/>
        <v>0</v>
      </c>
      <c r="CV130" s="4">
        <v>0</v>
      </c>
      <c r="CW130" s="4">
        <v>0</v>
      </c>
      <c r="CX130" s="8">
        <f t="shared" si="81"/>
        <v>0</v>
      </c>
      <c r="CY130" s="4">
        <v>0</v>
      </c>
      <c r="CZ130" s="4">
        <v>0</v>
      </c>
      <c r="DA130" s="8">
        <f t="shared" si="82"/>
        <v>0</v>
      </c>
      <c r="DB130" s="4">
        <v>0</v>
      </c>
      <c r="DC130" s="4">
        <v>0</v>
      </c>
      <c r="DD130" s="8">
        <f t="shared" si="83"/>
        <v>0</v>
      </c>
      <c r="DE130" s="4">
        <v>0</v>
      </c>
      <c r="DF130" s="4">
        <v>0</v>
      </c>
      <c r="DG130" s="8">
        <f t="shared" si="84"/>
        <v>0</v>
      </c>
      <c r="DH130" s="4">
        <v>0</v>
      </c>
      <c r="DI130" s="4">
        <v>0</v>
      </c>
      <c r="DJ130" s="8">
        <f t="shared" si="85"/>
        <v>0</v>
      </c>
      <c r="DK130" s="4">
        <v>0</v>
      </c>
      <c r="DL130" s="4">
        <v>0</v>
      </c>
      <c r="DM130" s="8">
        <f t="shared" si="86"/>
        <v>0</v>
      </c>
      <c r="DN130" s="4">
        <v>0</v>
      </c>
      <c r="DO130" s="4">
        <v>0</v>
      </c>
      <c r="DP130" s="8">
        <f t="shared" si="87"/>
        <v>0</v>
      </c>
      <c r="DQ130" s="4">
        <v>0</v>
      </c>
      <c r="DR130" s="4">
        <v>0</v>
      </c>
      <c r="DS130" s="8">
        <f t="shared" si="88"/>
        <v>0</v>
      </c>
      <c r="DT130" s="4">
        <v>0</v>
      </c>
      <c r="DU130" s="4">
        <v>0</v>
      </c>
      <c r="DV130" s="8">
        <f t="shared" si="89"/>
        <v>0</v>
      </c>
      <c r="DW130" s="4">
        <v>0</v>
      </c>
      <c r="DX130" s="4">
        <v>0</v>
      </c>
      <c r="DY130" s="8">
        <f t="shared" si="90"/>
        <v>0</v>
      </c>
      <c r="DZ130" s="4">
        <v>0</v>
      </c>
      <c r="EA130" s="4">
        <v>0</v>
      </c>
      <c r="EB130" s="8">
        <f t="shared" si="91"/>
        <v>0</v>
      </c>
      <c r="EC130" s="4">
        <v>0</v>
      </c>
      <c r="ED130" s="4">
        <v>0</v>
      </c>
      <c r="EE130" s="8">
        <f t="shared" si="92"/>
        <v>0</v>
      </c>
      <c r="EF130" s="4">
        <v>0</v>
      </c>
      <c r="EG130" s="4">
        <v>0</v>
      </c>
      <c r="EH130" s="8">
        <f t="shared" si="93"/>
        <v>0</v>
      </c>
      <c r="EI130" s="4">
        <v>0</v>
      </c>
      <c r="EJ130" s="4">
        <v>0</v>
      </c>
      <c r="EK130" s="8">
        <f t="shared" si="94"/>
        <v>0</v>
      </c>
      <c r="EL130" s="4">
        <v>0</v>
      </c>
      <c r="EM130" s="4">
        <v>0</v>
      </c>
      <c r="EN130" s="8">
        <f t="shared" si="95"/>
        <v>0</v>
      </c>
      <c r="EO130" s="4">
        <v>0</v>
      </c>
      <c r="EP130" s="4">
        <v>0</v>
      </c>
      <c r="EQ130" s="8">
        <f t="shared" si="96"/>
        <v>0</v>
      </c>
      <c r="ER130" s="4">
        <v>0</v>
      </c>
      <c r="ES130" s="4">
        <v>0</v>
      </c>
      <c r="ET130" s="8">
        <f t="shared" si="97"/>
        <v>0</v>
      </c>
      <c r="EU130" s="4">
        <v>0</v>
      </c>
      <c r="EV130" s="4">
        <v>0</v>
      </c>
      <c r="EW130" s="8">
        <f t="shared" si="98"/>
        <v>0</v>
      </c>
      <c r="EX130" s="4">
        <v>0</v>
      </c>
      <c r="EY130" s="4">
        <v>0</v>
      </c>
      <c r="EZ130" s="8">
        <f t="shared" si="99"/>
        <v>0</v>
      </c>
      <c r="FA130">
        <v>6.9933319524392239</v>
      </c>
    </row>
    <row r="131" spans="1:157" ht="16.899999999999999" customHeight="1" x14ac:dyDescent="0.2">
      <c r="A131" s="1" t="s">
        <v>1048</v>
      </c>
      <c r="B131" s="18">
        <v>22</v>
      </c>
      <c r="C131" s="93" t="s">
        <v>1168</v>
      </c>
      <c r="D131" s="1">
        <v>43</v>
      </c>
      <c r="E131" s="1">
        <v>15</v>
      </c>
      <c r="F131" s="22">
        <f t="shared" ref="F131:F194" si="100">AVERAGE(D131,E131)</f>
        <v>29</v>
      </c>
      <c r="G131" s="19">
        <f t="shared" ref="G131:G194" si="101">PI()*((AVERAGE(D131,E131)/2)^2)/10000</f>
        <v>6.6051985541725394E-2</v>
      </c>
      <c r="H131" s="77"/>
      <c r="I131" s="77"/>
      <c r="J131" s="77"/>
      <c r="K131" s="77"/>
      <c r="L131" s="77"/>
      <c r="M131" s="22">
        <v>0.63617251235193317</v>
      </c>
      <c r="N131" s="12">
        <v>3</v>
      </c>
      <c r="O131" s="22">
        <f t="shared" ref="O131:O194" si="102">SUM(R131,U131,X131,AA131,AD131,AG131,AJ131,AM131,AP131,AS131,AV131,AY131,BB131,BE131,BH131,BK131,BN131,BQ131,BT131,BW131,BZ131,CC131,CF131,CI131,CL131,CO131,CR131,CU131,CX131,DA131,DD131,DG131,DJ131,DM131,DP131,DS131,DV131,DY131,EB131,EE131,EH131,EK131,EN131,EQ131,ET131,EW131)</f>
        <v>1.5</v>
      </c>
      <c r="P131" s="3">
        <v>0.6</v>
      </c>
      <c r="Q131" s="4">
        <v>0.6</v>
      </c>
      <c r="R131" s="8">
        <f t="shared" ref="R131:R194" si="103">((AVERAGE(P131,Q131)))</f>
        <v>0.6</v>
      </c>
      <c r="S131" s="3">
        <v>0.6</v>
      </c>
      <c r="T131" s="4">
        <v>0.6</v>
      </c>
      <c r="U131" s="8">
        <f t="shared" ref="U131:U194" si="104">((AVERAGE(S131,T131)))</f>
        <v>0.6</v>
      </c>
      <c r="V131" s="4">
        <v>0.3</v>
      </c>
      <c r="W131" s="4">
        <v>0.3</v>
      </c>
      <c r="X131" s="8">
        <f t="shared" ref="X131:X194" si="105">((AVERAGE(V131,W131)))</f>
        <v>0.3</v>
      </c>
      <c r="Y131" s="4">
        <v>0</v>
      </c>
      <c r="Z131" s="4">
        <v>0</v>
      </c>
      <c r="AA131" s="8">
        <f t="shared" ref="AA131:AA194" si="106">((AVERAGE(Y131,Z131)))</f>
        <v>0</v>
      </c>
      <c r="AB131" s="4">
        <v>0</v>
      </c>
      <c r="AC131" s="4">
        <v>0</v>
      </c>
      <c r="AD131" s="8">
        <f t="shared" ref="AD131:AD194" si="107">((AVERAGE(AB131,AC131)))</f>
        <v>0</v>
      </c>
      <c r="AE131" s="4">
        <v>0</v>
      </c>
      <c r="AF131" s="4">
        <v>0</v>
      </c>
      <c r="AG131" s="8">
        <f t="shared" ref="AG131:AG194" si="108">((AVERAGE(AE131,AF131)))</f>
        <v>0</v>
      </c>
      <c r="AH131" s="4">
        <v>0</v>
      </c>
      <c r="AI131" s="4">
        <v>0</v>
      </c>
      <c r="AJ131" s="8">
        <f t="shared" ref="AJ131:AJ194" si="109">((AVERAGE(AH131,AI131)))</f>
        <v>0</v>
      </c>
      <c r="AK131" s="4">
        <v>0</v>
      </c>
      <c r="AL131" s="4">
        <v>0</v>
      </c>
      <c r="AM131" s="8">
        <f t="shared" ref="AM131:AM194" si="110">((AVERAGE(AK131,AL131)))</f>
        <v>0</v>
      </c>
      <c r="AN131" s="4">
        <v>0</v>
      </c>
      <c r="AO131" s="4">
        <v>0</v>
      </c>
      <c r="AP131" s="8">
        <f t="shared" ref="AP131:AP194" si="111">((AVERAGE(AN131,AO131)))</f>
        <v>0</v>
      </c>
      <c r="AQ131" s="4">
        <v>0</v>
      </c>
      <c r="AR131" s="4">
        <v>0</v>
      </c>
      <c r="AS131" s="8">
        <f t="shared" ref="AS131:AS194" si="112">((AVERAGE(AQ131,AR131)))</f>
        <v>0</v>
      </c>
      <c r="AT131" s="4">
        <v>0</v>
      </c>
      <c r="AU131" s="4">
        <v>0</v>
      </c>
      <c r="AV131" s="8">
        <f t="shared" ref="AV131:AV194" si="113">((AVERAGE(AT131,AU131)))</f>
        <v>0</v>
      </c>
      <c r="AW131" s="4">
        <v>0</v>
      </c>
      <c r="AX131" s="4">
        <v>0</v>
      </c>
      <c r="AY131" s="8">
        <f t="shared" ref="AY131:AY194" si="114">((AVERAGE(AW131,AX131)))</f>
        <v>0</v>
      </c>
      <c r="AZ131" s="4">
        <v>0</v>
      </c>
      <c r="BA131" s="4">
        <v>0</v>
      </c>
      <c r="BB131" s="8">
        <f t="shared" ref="BB131:BB194" si="115">((AVERAGE(AZ131,BA131)))</f>
        <v>0</v>
      </c>
      <c r="BC131" s="4">
        <v>0</v>
      </c>
      <c r="BD131" s="4">
        <v>0</v>
      </c>
      <c r="BE131" s="8">
        <f t="shared" ref="BE131:BE194" si="116">((AVERAGE(BC131,BD131)))</f>
        <v>0</v>
      </c>
      <c r="BF131" s="4">
        <v>0</v>
      </c>
      <c r="BG131" s="4">
        <v>0</v>
      </c>
      <c r="BH131" s="8">
        <f t="shared" ref="BH131:BH194" si="117">((AVERAGE(BF131,BG131)))</f>
        <v>0</v>
      </c>
      <c r="BI131" s="4">
        <v>0</v>
      </c>
      <c r="BJ131" s="4">
        <v>0</v>
      </c>
      <c r="BK131" s="8">
        <f t="shared" ref="BK131:BK194" si="118">((AVERAGE(BI131,BJ131)))</f>
        <v>0</v>
      </c>
      <c r="BL131" s="4">
        <v>0</v>
      </c>
      <c r="BM131" s="4">
        <v>0</v>
      </c>
      <c r="BN131" s="8">
        <f t="shared" ref="BN131:BN194" si="119">((AVERAGE(BL131,BM131)))</f>
        <v>0</v>
      </c>
      <c r="BO131" s="4">
        <v>0</v>
      </c>
      <c r="BP131" s="4">
        <v>0</v>
      </c>
      <c r="BQ131" s="8">
        <f t="shared" ref="BQ131:BQ194" si="120">((AVERAGE(BO131,BP131)))</f>
        <v>0</v>
      </c>
      <c r="BR131" s="4">
        <v>0</v>
      </c>
      <c r="BS131" s="4">
        <v>0</v>
      </c>
      <c r="BT131" s="8">
        <f t="shared" ref="BT131:BT194" si="121">((AVERAGE(BR131,BS131)))</f>
        <v>0</v>
      </c>
      <c r="BU131" s="4">
        <v>0</v>
      </c>
      <c r="BV131" s="4">
        <v>0</v>
      </c>
      <c r="BW131" s="8">
        <f t="shared" ref="BW131:BW194" si="122">((AVERAGE(BU131,BV131)))</f>
        <v>0</v>
      </c>
      <c r="BX131" s="4">
        <v>0</v>
      </c>
      <c r="BY131" s="4">
        <v>0</v>
      </c>
      <c r="BZ131" s="8">
        <f t="shared" ref="BZ131:BZ194" si="123">((AVERAGE(BX131,BY131)))</f>
        <v>0</v>
      </c>
      <c r="CA131" s="4">
        <v>0</v>
      </c>
      <c r="CB131" s="4">
        <v>0</v>
      </c>
      <c r="CC131" s="8">
        <f t="shared" ref="CC131:CC194" si="124">((AVERAGE(CA131,CB131)))</f>
        <v>0</v>
      </c>
      <c r="CD131" s="4">
        <v>0</v>
      </c>
      <c r="CE131" s="4">
        <v>0</v>
      </c>
      <c r="CF131" s="8">
        <f t="shared" ref="CF131:CF194" si="125">((AVERAGE(CD131,CE131)))</f>
        <v>0</v>
      </c>
      <c r="CG131" s="4">
        <v>0</v>
      </c>
      <c r="CH131" s="4">
        <v>0</v>
      </c>
      <c r="CI131" s="8">
        <f t="shared" ref="CI131:CI194" si="126">((AVERAGE(CG131,CH131)))</f>
        <v>0</v>
      </c>
      <c r="CJ131" s="4">
        <v>0</v>
      </c>
      <c r="CK131" s="4">
        <v>0</v>
      </c>
      <c r="CL131" s="8">
        <f t="shared" ref="CL131:CL194" si="127">((AVERAGE(CJ131,CK131)))</f>
        <v>0</v>
      </c>
      <c r="CM131" s="4">
        <v>0</v>
      </c>
      <c r="CN131" s="4">
        <v>0</v>
      </c>
      <c r="CO131" s="8">
        <f t="shared" ref="CO131:CO194" si="128">((AVERAGE(CM131,CN131)))</f>
        <v>0</v>
      </c>
      <c r="CP131" s="4">
        <v>0</v>
      </c>
      <c r="CQ131" s="4">
        <v>0</v>
      </c>
      <c r="CR131" s="8">
        <f t="shared" ref="CR131:CR194" si="129">((AVERAGE(CP131,CQ131)))</f>
        <v>0</v>
      </c>
      <c r="CS131" s="4">
        <v>0</v>
      </c>
      <c r="CT131" s="4">
        <v>0</v>
      </c>
      <c r="CU131" s="8">
        <f t="shared" ref="CU131:CU194" si="130">((AVERAGE(CS131,CT131)))</f>
        <v>0</v>
      </c>
      <c r="CV131" s="4">
        <v>0</v>
      </c>
      <c r="CW131" s="4">
        <v>0</v>
      </c>
      <c r="CX131" s="8">
        <f t="shared" ref="CX131:CX194" si="131">((AVERAGE(CV131,CW131)))</f>
        <v>0</v>
      </c>
      <c r="CY131" s="4">
        <v>0</v>
      </c>
      <c r="CZ131" s="4">
        <v>0</v>
      </c>
      <c r="DA131" s="8">
        <f t="shared" ref="DA131:DA194" si="132">((AVERAGE(CY131,CZ131)))</f>
        <v>0</v>
      </c>
      <c r="DB131" s="4">
        <v>0</v>
      </c>
      <c r="DC131" s="4">
        <v>0</v>
      </c>
      <c r="DD131" s="8">
        <f t="shared" ref="DD131:DD194" si="133">((AVERAGE(DB131,DC131)))</f>
        <v>0</v>
      </c>
      <c r="DE131" s="4">
        <v>0</v>
      </c>
      <c r="DF131" s="4">
        <v>0</v>
      </c>
      <c r="DG131" s="8">
        <f t="shared" ref="DG131:DG194" si="134">((AVERAGE(DE131,DF131)))</f>
        <v>0</v>
      </c>
      <c r="DH131" s="4">
        <v>0</v>
      </c>
      <c r="DI131" s="4">
        <v>0</v>
      </c>
      <c r="DJ131" s="8">
        <f t="shared" ref="DJ131:DJ194" si="135">((AVERAGE(DH131,DI131)))</f>
        <v>0</v>
      </c>
      <c r="DK131" s="4">
        <v>0</v>
      </c>
      <c r="DL131" s="4">
        <v>0</v>
      </c>
      <c r="DM131" s="8">
        <f t="shared" ref="DM131:DM194" si="136">((AVERAGE(DK131,DL131)))</f>
        <v>0</v>
      </c>
      <c r="DN131" s="4">
        <v>0</v>
      </c>
      <c r="DO131" s="4">
        <v>0</v>
      </c>
      <c r="DP131" s="8">
        <f t="shared" ref="DP131:DP194" si="137">((AVERAGE(DN131,DO131)))</f>
        <v>0</v>
      </c>
      <c r="DQ131" s="4">
        <v>0</v>
      </c>
      <c r="DR131" s="4">
        <v>0</v>
      </c>
      <c r="DS131" s="8">
        <f t="shared" ref="DS131:DS194" si="138">((AVERAGE(DQ131,DR131)))</f>
        <v>0</v>
      </c>
      <c r="DT131" s="4">
        <v>0</v>
      </c>
      <c r="DU131" s="4">
        <v>0</v>
      </c>
      <c r="DV131" s="8">
        <f t="shared" ref="DV131:DV194" si="139">((AVERAGE(DT131,DU131)))</f>
        <v>0</v>
      </c>
      <c r="DW131" s="4">
        <v>0</v>
      </c>
      <c r="DX131" s="4">
        <v>0</v>
      </c>
      <c r="DY131" s="8">
        <f t="shared" ref="DY131:DY194" si="140">((AVERAGE(DW131,DX131)))</f>
        <v>0</v>
      </c>
      <c r="DZ131" s="4">
        <v>0</v>
      </c>
      <c r="EA131" s="4">
        <v>0</v>
      </c>
      <c r="EB131" s="8">
        <f t="shared" ref="EB131:EB194" si="141">((AVERAGE(DZ131,EA131)))</f>
        <v>0</v>
      </c>
      <c r="EC131" s="4">
        <v>0</v>
      </c>
      <c r="ED131" s="4">
        <v>0</v>
      </c>
      <c r="EE131" s="8">
        <f t="shared" ref="EE131:EE194" si="142">((AVERAGE(EC131,ED131)))</f>
        <v>0</v>
      </c>
      <c r="EF131" s="4">
        <v>0</v>
      </c>
      <c r="EG131" s="4">
        <v>0</v>
      </c>
      <c r="EH131" s="8">
        <f t="shared" ref="EH131:EH194" si="143">((AVERAGE(EF131,EG131)))</f>
        <v>0</v>
      </c>
      <c r="EI131" s="4">
        <v>0</v>
      </c>
      <c r="EJ131" s="4">
        <v>0</v>
      </c>
      <c r="EK131" s="8">
        <f t="shared" ref="EK131:EK194" si="144">((AVERAGE(EI131,EJ131)))</f>
        <v>0</v>
      </c>
      <c r="EL131" s="4">
        <v>0</v>
      </c>
      <c r="EM131" s="4">
        <v>0</v>
      </c>
      <c r="EN131" s="8">
        <f t="shared" ref="EN131:EN194" si="145">((AVERAGE(EL131,EM131)))</f>
        <v>0</v>
      </c>
      <c r="EO131" s="4">
        <v>0</v>
      </c>
      <c r="EP131" s="4">
        <v>0</v>
      </c>
      <c r="EQ131" s="8">
        <f t="shared" ref="EQ131:EQ194" si="146">((AVERAGE(EO131,EP131)))</f>
        <v>0</v>
      </c>
      <c r="ER131" s="4">
        <v>0</v>
      </c>
      <c r="ES131" s="4">
        <v>0</v>
      </c>
      <c r="ET131" s="8">
        <f t="shared" ref="ET131:ET194" si="147">((AVERAGE(ER131,ES131)))</f>
        <v>0</v>
      </c>
      <c r="EU131" s="4">
        <v>0</v>
      </c>
      <c r="EV131" s="4">
        <v>0</v>
      </c>
      <c r="EW131" s="8">
        <f t="shared" ref="EW131:EW194" si="148">((AVERAGE(EU131,EV131)))</f>
        <v>0</v>
      </c>
      <c r="EX131" s="4">
        <v>0</v>
      </c>
      <c r="EY131" s="4">
        <v>0</v>
      </c>
      <c r="EZ131" s="8">
        <f t="shared" ref="EZ131:EZ194" si="149">((AVERAGE(EX131,EY131)))</f>
        <v>0</v>
      </c>
      <c r="FA131">
        <v>0.2429311614793053</v>
      </c>
    </row>
    <row r="132" spans="1:157" ht="16.899999999999999" customHeight="1" x14ac:dyDescent="0.2">
      <c r="A132" s="1" t="s">
        <v>1047</v>
      </c>
      <c r="B132" s="18">
        <v>22</v>
      </c>
      <c r="C132" s="93" t="s">
        <v>1169</v>
      </c>
      <c r="D132" s="1">
        <v>169</v>
      </c>
      <c r="E132" s="1">
        <v>122</v>
      </c>
      <c r="F132" s="22">
        <f t="shared" si="100"/>
        <v>145.5</v>
      </c>
      <c r="G132" s="19">
        <f t="shared" si="101"/>
        <v>1.6627075468664829</v>
      </c>
      <c r="H132" s="77"/>
      <c r="I132" s="77"/>
      <c r="J132" s="77"/>
      <c r="K132" s="77"/>
      <c r="L132" s="77"/>
      <c r="M132" s="22">
        <v>18.653206380689397</v>
      </c>
      <c r="N132" s="12">
        <v>8</v>
      </c>
      <c r="O132" s="22">
        <f t="shared" si="102"/>
        <v>13.100000000000001</v>
      </c>
      <c r="P132" s="3">
        <v>0.9</v>
      </c>
      <c r="Q132" s="4">
        <v>1.1000000000000001</v>
      </c>
      <c r="R132" s="8">
        <f t="shared" si="103"/>
        <v>1</v>
      </c>
      <c r="S132" s="3">
        <v>0.8</v>
      </c>
      <c r="T132" s="4">
        <v>0.8</v>
      </c>
      <c r="U132" s="8">
        <f t="shared" si="104"/>
        <v>0.8</v>
      </c>
      <c r="V132" s="4">
        <v>1.3</v>
      </c>
      <c r="W132" s="4">
        <v>1.3</v>
      </c>
      <c r="X132" s="8">
        <f t="shared" si="105"/>
        <v>1.3</v>
      </c>
      <c r="Y132" s="4">
        <v>2.2999999999999998</v>
      </c>
      <c r="Z132" s="4">
        <v>2.2999999999999998</v>
      </c>
      <c r="AA132" s="8">
        <f t="shared" si="106"/>
        <v>2.2999999999999998</v>
      </c>
      <c r="AB132" s="4">
        <v>1.7</v>
      </c>
      <c r="AC132" s="4">
        <v>1.7</v>
      </c>
      <c r="AD132" s="8">
        <f t="shared" si="107"/>
        <v>1.7</v>
      </c>
      <c r="AE132" s="4">
        <v>1.8</v>
      </c>
      <c r="AF132" s="4">
        <v>1.8</v>
      </c>
      <c r="AG132" s="8">
        <f t="shared" si="108"/>
        <v>1.8</v>
      </c>
      <c r="AH132" s="4">
        <v>2.4</v>
      </c>
      <c r="AI132" s="4">
        <v>2.4</v>
      </c>
      <c r="AJ132" s="8">
        <f t="shared" si="109"/>
        <v>2.4</v>
      </c>
      <c r="AK132" s="4">
        <v>1.8</v>
      </c>
      <c r="AL132" s="4">
        <v>1.8</v>
      </c>
      <c r="AM132" s="8">
        <f t="shared" si="110"/>
        <v>1.8</v>
      </c>
      <c r="AN132" s="4">
        <v>0</v>
      </c>
      <c r="AO132" s="4">
        <v>0</v>
      </c>
      <c r="AP132" s="8">
        <f t="shared" si="111"/>
        <v>0</v>
      </c>
      <c r="AQ132" s="4">
        <v>0</v>
      </c>
      <c r="AR132" s="4">
        <v>0</v>
      </c>
      <c r="AS132" s="8">
        <f t="shared" si="112"/>
        <v>0</v>
      </c>
      <c r="AT132" s="4">
        <v>0</v>
      </c>
      <c r="AU132" s="4">
        <v>0</v>
      </c>
      <c r="AV132" s="8">
        <f t="shared" si="113"/>
        <v>0</v>
      </c>
      <c r="AW132" s="4">
        <v>0</v>
      </c>
      <c r="AX132" s="4">
        <v>0</v>
      </c>
      <c r="AY132" s="8">
        <f t="shared" si="114"/>
        <v>0</v>
      </c>
      <c r="AZ132" s="4">
        <v>0</v>
      </c>
      <c r="BA132" s="4">
        <v>0</v>
      </c>
      <c r="BB132" s="8">
        <f t="shared" si="115"/>
        <v>0</v>
      </c>
      <c r="BC132" s="4">
        <v>0</v>
      </c>
      <c r="BD132" s="4">
        <v>0</v>
      </c>
      <c r="BE132" s="8">
        <f t="shared" si="116"/>
        <v>0</v>
      </c>
      <c r="BF132" s="4">
        <v>0</v>
      </c>
      <c r="BG132" s="4">
        <v>0</v>
      </c>
      <c r="BH132" s="8">
        <f t="shared" si="117"/>
        <v>0</v>
      </c>
      <c r="BI132" s="4">
        <v>0</v>
      </c>
      <c r="BJ132" s="4">
        <v>0</v>
      </c>
      <c r="BK132" s="8">
        <f t="shared" si="118"/>
        <v>0</v>
      </c>
      <c r="BL132" s="4">
        <v>0</v>
      </c>
      <c r="BM132" s="4">
        <v>0</v>
      </c>
      <c r="BN132" s="8">
        <f t="shared" si="119"/>
        <v>0</v>
      </c>
      <c r="BO132" s="4">
        <v>0</v>
      </c>
      <c r="BP132" s="4">
        <v>0</v>
      </c>
      <c r="BQ132" s="8">
        <f t="shared" si="120"/>
        <v>0</v>
      </c>
      <c r="BR132" s="4">
        <v>0</v>
      </c>
      <c r="BS132" s="4">
        <v>0</v>
      </c>
      <c r="BT132" s="8">
        <f t="shared" si="121"/>
        <v>0</v>
      </c>
      <c r="BU132" s="4">
        <v>0</v>
      </c>
      <c r="BV132" s="4">
        <v>0</v>
      </c>
      <c r="BW132" s="8">
        <f t="shared" si="122"/>
        <v>0</v>
      </c>
      <c r="BX132" s="4">
        <v>0</v>
      </c>
      <c r="BY132" s="4">
        <v>0</v>
      </c>
      <c r="BZ132" s="8">
        <f t="shared" si="123"/>
        <v>0</v>
      </c>
      <c r="CA132" s="4">
        <v>0</v>
      </c>
      <c r="CB132" s="4">
        <v>0</v>
      </c>
      <c r="CC132" s="8">
        <f t="shared" si="124"/>
        <v>0</v>
      </c>
      <c r="CD132" s="4">
        <v>0</v>
      </c>
      <c r="CE132" s="4">
        <v>0</v>
      </c>
      <c r="CF132" s="8">
        <f t="shared" si="125"/>
        <v>0</v>
      </c>
      <c r="CG132" s="4">
        <v>0</v>
      </c>
      <c r="CH132" s="4">
        <v>0</v>
      </c>
      <c r="CI132" s="8">
        <f t="shared" si="126"/>
        <v>0</v>
      </c>
      <c r="CJ132" s="4">
        <v>0</v>
      </c>
      <c r="CK132" s="4">
        <v>0</v>
      </c>
      <c r="CL132" s="8">
        <f t="shared" si="127"/>
        <v>0</v>
      </c>
      <c r="CM132" s="4">
        <v>0</v>
      </c>
      <c r="CN132" s="4">
        <v>0</v>
      </c>
      <c r="CO132" s="8">
        <f t="shared" si="128"/>
        <v>0</v>
      </c>
      <c r="CP132" s="4">
        <v>0</v>
      </c>
      <c r="CQ132" s="4">
        <v>0</v>
      </c>
      <c r="CR132" s="8">
        <f t="shared" si="129"/>
        <v>0</v>
      </c>
      <c r="CS132" s="4">
        <v>0</v>
      </c>
      <c r="CT132" s="4">
        <v>0</v>
      </c>
      <c r="CU132" s="8">
        <f t="shared" si="130"/>
        <v>0</v>
      </c>
      <c r="CV132" s="4">
        <v>0</v>
      </c>
      <c r="CW132" s="4">
        <v>0</v>
      </c>
      <c r="CX132" s="8">
        <f t="shared" si="131"/>
        <v>0</v>
      </c>
      <c r="CY132" s="4">
        <v>0</v>
      </c>
      <c r="CZ132" s="4">
        <v>0</v>
      </c>
      <c r="DA132" s="8">
        <f t="shared" si="132"/>
        <v>0</v>
      </c>
      <c r="DB132" s="4">
        <v>0</v>
      </c>
      <c r="DC132" s="4">
        <v>0</v>
      </c>
      <c r="DD132" s="8">
        <f t="shared" si="133"/>
        <v>0</v>
      </c>
      <c r="DE132" s="4">
        <v>0</v>
      </c>
      <c r="DF132" s="4">
        <v>0</v>
      </c>
      <c r="DG132" s="8">
        <f t="shared" si="134"/>
        <v>0</v>
      </c>
      <c r="DH132" s="4">
        <v>0</v>
      </c>
      <c r="DI132" s="4">
        <v>0</v>
      </c>
      <c r="DJ132" s="8">
        <f t="shared" si="135"/>
        <v>0</v>
      </c>
      <c r="DK132" s="4">
        <v>0</v>
      </c>
      <c r="DL132" s="4">
        <v>0</v>
      </c>
      <c r="DM132" s="8">
        <f t="shared" si="136"/>
        <v>0</v>
      </c>
      <c r="DN132" s="4">
        <v>0</v>
      </c>
      <c r="DO132" s="4">
        <v>0</v>
      </c>
      <c r="DP132" s="8">
        <f t="shared" si="137"/>
        <v>0</v>
      </c>
      <c r="DQ132" s="4">
        <v>0</v>
      </c>
      <c r="DR132" s="4">
        <v>0</v>
      </c>
      <c r="DS132" s="8">
        <f t="shared" si="138"/>
        <v>0</v>
      </c>
      <c r="DT132" s="4">
        <v>0</v>
      </c>
      <c r="DU132" s="4">
        <v>0</v>
      </c>
      <c r="DV132" s="8">
        <f t="shared" si="139"/>
        <v>0</v>
      </c>
      <c r="DW132" s="4">
        <v>0</v>
      </c>
      <c r="DX132" s="4">
        <v>0</v>
      </c>
      <c r="DY132" s="8">
        <f t="shared" si="140"/>
        <v>0</v>
      </c>
      <c r="DZ132" s="4">
        <v>0</v>
      </c>
      <c r="EA132" s="4">
        <v>0</v>
      </c>
      <c r="EB132" s="8">
        <f t="shared" si="141"/>
        <v>0</v>
      </c>
      <c r="EC132" s="4">
        <v>0</v>
      </c>
      <c r="ED132" s="4">
        <v>0</v>
      </c>
      <c r="EE132" s="8">
        <f t="shared" si="142"/>
        <v>0</v>
      </c>
      <c r="EF132" s="4">
        <v>0</v>
      </c>
      <c r="EG132" s="4">
        <v>0</v>
      </c>
      <c r="EH132" s="8">
        <f t="shared" si="143"/>
        <v>0</v>
      </c>
      <c r="EI132" s="4">
        <v>0</v>
      </c>
      <c r="EJ132" s="4">
        <v>0</v>
      </c>
      <c r="EK132" s="8">
        <f t="shared" si="144"/>
        <v>0</v>
      </c>
      <c r="EL132" s="4">
        <v>0</v>
      </c>
      <c r="EM132" s="4">
        <v>0</v>
      </c>
      <c r="EN132" s="8">
        <f t="shared" si="145"/>
        <v>0</v>
      </c>
      <c r="EO132" s="4">
        <v>0</v>
      </c>
      <c r="EP132" s="4">
        <v>0</v>
      </c>
      <c r="EQ132" s="8">
        <f t="shared" si="146"/>
        <v>0</v>
      </c>
      <c r="ER132" s="4">
        <v>0</v>
      </c>
      <c r="ES132" s="4">
        <v>0</v>
      </c>
      <c r="ET132" s="8">
        <f t="shared" si="147"/>
        <v>0</v>
      </c>
      <c r="EU132" s="4">
        <v>0</v>
      </c>
      <c r="EV132" s="4">
        <v>0</v>
      </c>
      <c r="EW132" s="8">
        <f t="shared" si="148"/>
        <v>0</v>
      </c>
      <c r="EX132" s="4">
        <v>0</v>
      </c>
      <c r="EY132" s="4">
        <v>0</v>
      </c>
      <c r="EZ132" s="8">
        <f t="shared" si="149"/>
        <v>0</v>
      </c>
      <c r="FA132">
        <v>31.37544670377109</v>
      </c>
    </row>
    <row r="133" spans="1:157" ht="16.899999999999999" customHeight="1" x14ac:dyDescent="0.2">
      <c r="A133" s="2" t="s">
        <v>1051</v>
      </c>
      <c r="B133" s="18">
        <v>22</v>
      </c>
      <c r="C133" s="93" t="s">
        <v>102</v>
      </c>
      <c r="D133" s="1">
        <v>268</v>
      </c>
      <c r="E133" s="1">
        <v>230</v>
      </c>
      <c r="F133" s="22">
        <f t="shared" si="100"/>
        <v>249</v>
      </c>
      <c r="G133" s="19">
        <f t="shared" si="101"/>
        <v>4.8695471528805188</v>
      </c>
      <c r="H133" s="77"/>
      <c r="I133" s="77"/>
      <c r="J133" s="77"/>
      <c r="K133" s="77"/>
      <c r="L133" s="77"/>
      <c r="M133" s="22">
        <v>31.545517232858501</v>
      </c>
      <c r="N133" s="12">
        <v>5</v>
      </c>
      <c r="O133" s="22">
        <f t="shared" si="102"/>
        <v>12.699999999999998</v>
      </c>
      <c r="P133" s="3">
        <v>5.0999999999999996</v>
      </c>
      <c r="Q133" s="4">
        <v>4.8</v>
      </c>
      <c r="R133" s="8">
        <f t="shared" si="103"/>
        <v>4.9499999999999993</v>
      </c>
      <c r="S133" s="3">
        <v>2.2999999999999998</v>
      </c>
      <c r="T133" s="4">
        <v>2.2999999999999998</v>
      </c>
      <c r="U133" s="8">
        <f t="shared" si="104"/>
        <v>2.2999999999999998</v>
      </c>
      <c r="V133" s="4">
        <v>2.4</v>
      </c>
      <c r="W133" s="4">
        <v>2.2999999999999998</v>
      </c>
      <c r="X133" s="8">
        <f t="shared" si="105"/>
        <v>2.3499999999999996</v>
      </c>
      <c r="Y133" s="4">
        <v>1.4</v>
      </c>
      <c r="Z133" s="4">
        <v>1.4</v>
      </c>
      <c r="AA133" s="8">
        <f t="shared" si="106"/>
        <v>1.4</v>
      </c>
      <c r="AB133" s="4">
        <v>1.7</v>
      </c>
      <c r="AC133" s="4">
        <v>1.7</v>
      </c>
      <c r="AD133" s="8">
        <f t="shared" si="107"/>
        <v>1.7</v>
      </c>
      <c r="AE133" s="4">
        <v>0</v>
      </c>
      <c r="AF133" s="4">
        <v>0</v>
      </c>
      <c r="AG133" s="8">
        <f t="shared" si="108"/>
        <v>0</v>
      </c>
      <c r="AH133" s="4">
        <v>0</v>
      </c>
      <c r="AI133" s="4">
        <v>0</v>
      </c>
      <c r="AJ133" s="8">
        <f t="shared" si="109"/>
        <v>0</v>
      </c>
      <c r="AK133" s="4">
        <v>0</v>
      </c>
      <c r="AL133" s="4">
        <v>0</v>
      </c>
      <c r="AM133" s="8">
        <f t="shared" si="110"/>
        <v>0</v>
      </c>
      <c r="AN133" s="4">
        <v>0</v>
      </c>
      <c r="AO133" s="4">
        <v>0</v>
      </c>
      <c r="AP133" s="8">
        <f t="shared" si="111"/>
        <v>0</v>
      </c>
      <c r="AQ133" s="4">
        <v>0</v>
      </c>
      <c r="AR133" s="4">
        <v>0</v>
      </c>
      <c r="AS133" s="8">
        <f t="shared" si="112"/>
        <v>0</v>
      </c>
      <c r="AT133" s="4">
        <v>0</v>
      </c>
      <c r="AU133" s="4">
        <v>0</v>
      </c>
      <c r="AV133" s="8">
        <f t="shared" si="113"/>
        <v>0</v>
      </c>
      <c r="AW133" s="4">
        <v>0</v>
      </c>
      <c r="AX133" s="4">
        <v>0</v>
      </c>
      <c r="AY133" s="8">
        <f t="shared" si="114"/>
        <v>0</v>
      </c>
      <c r="AZ133" s="4">
        <v>0</v>
      </c>
      <c r="BA133" s="4">
        <v>0</v>
      </c>
      <c r="BB133" s="8">
        <f t="shared" si="115"/>
        <v>0</v>
      </c>
      <c r="BC133" s="4">
        <v>0</v>
      </c>
      <c r="BD133" s="4">
        <v>0</v>
      </c>
      <c r="BE133" s="8">
        <f t="shared" si="116"/>
        <v>0</v>
      </c>
      <c r="BF133" s="4">
        <v>0</v>
      </c>
      <c r="BG133" s="4">
        <v>0</v>
      </c>
      <c r="BH133" s="8">
        <f t="shared" si="117"/>
        <v>0</v>
      </c>
      <c r="BI133" s="4">
        <v>0</v>
      </c>
      <c r="BJ133" s="4">
        <v>0</v>
      </c>
      <c r="BK133" s="8">
        <f t="shared" si="118"/>
        <v>0</v>
      </c>
      <c r="BL133" s="4">
        <v>0</v>
      </c>
      <c r="BM133" s="4">
        <v>0</v>
      </c>
      <c r="BN133" s="8">
        <f t="shared" si="119"/>
        <v>0</v>
      </c>
      <c r="BO133" s="4">
        <v>0</v>
      </c>
      <c r="BP133" s="4">
        <v>0</v>
      </c>
      <c r="BQ133" s="8">
        <f t="shared" si="120"/>
        <v>0</v>
      </c>
      <c r="BR133" s="4">
        <v>0</v>
      </c>
      <c r="BS133" s="4">
        <v>0</v>
      </c>
      <c r="BT133" s="8">
        <f t="shared" si="121"/>
        <v>0</v>
      </c>
      <c r="BU133" s="4">
        <v>0</v>
      </c>
      <c r="BV133" s="4">
        <v>0</v>
      </c>
      <c r="BW133" s="8">
        <f t="shared" si="122"/>
        <v>0</v>
      </c>
      <c r="BX133" s="4">
        <v>0</v>
      </c>
      <c r="BY133" s="4">
        <v>0</v>
      </c>
      <c r="BZ133" s="8">
        <f t="shared" si="123"/>
        <v>0</v>
      </c>
      <c r="CA133" s="4">
        <v>0</v>
      </c>
      <c r="CB133" s="4">
        <v>0</v>
      </c>
      <c r="CC133" s="8">
        <f t="shared" si="124"/>
        <v>0</v>
      </c>
      <c r="CD133" s="4">
        <v>0</v>
      </c>
      <c r="CE133" s="4">
        <v>0</v>
      </c>
      <c r="CF133" s="8">
        <f t="shared" si="125"/>
        <v>0</v>
      </c>
      <c r="CG133" s="4">
        <v>0</v>
      </c>
      <c r="CH133" s="4">
        <v>0</v>
      </c>
      <c r="CI133" s="8">
        <f t="shared" si="126"/>
        <v>0</v>
      </c>
      <c r="CJ133" s="4">
        <v>0</v>
      </c>
      <c r="CK133" s="4">
        <v>0</v>
      </c>
      <c r="CL133" s="8">
        <f t="shared" si="127"/>
        <v>0</v>
      </c>
      <c r="CM133" s="4">
        <v>0</v>
      </c>
      <c r="CN133" s="4">
        <v>0</v>
      </c>
      <c r="CO133" s="8">
        <f t="shared" si="128"/>
        <v>0</v>
      </c>
      <c r="CP133" s="4">
        <v>0</v>
      </c>
      <c r="CQ133" s="4">
        <v>0</v>
      </c>
      <c r="CR133" s="8">
        <f t="shared" si="129"/>
        <v>0</v>
      </c>
      <c r="CS133" s="4">
        <v>0</v>
      </c>
      <c r="CT133" s="4">
        <v>0</v>
      </c>
      <c r="CU133" s="8">
        <f t="shared" si="130"/>
        <v>0</v>
      </c>
      <c r="CV133" s="4">
        <v>0</v>
      </c>
      <c r="CW133" s="4">
        <v>0</v>
      </c>
      <c r="CX133" s="8">
        <f t="shared" si="131"/>
        <v>0</v>
      </c>
      <c r="CY133" s="4">
        <v>0</v>
      </c>
      <c r="CZ133" s="4">
        <v>0</v>
      </c>
      <c r="DA133" s="8">
        <f t="shared" si="132"/>
        <v>0</v>
      </c>
      <c r="DB133" s="4">
        <v>0</v>
      </c>
      <c r="DC133" s="4">
        <v>0</v>
      </c>
      <c r="DD133" s="8">
        <f t="shared" si="133"/>
        <v>0</v>
      </c>
      <c r="DE133" s="4">
        <v>0</v>
      </c>
      <c r="DF133" s="4">
        <v>0</v>
      </c>
      <c r="DG133" s="8">
        <f t="shared" si="134"/>
        <v>0</v>
      </c>
      <c r="DH133" s="4">
        <v>0</v>
      </c>
      <c r="DI133" s="4">
        <v>0</v>
      </c>
      <c r="DJ133" s="8">
        <f t="shared" si="135"/>
        <v>0</v>
      </c>
      <c r="DK133" s="4">
        <v>0</v>
      </c>
      <c r="DL133" s="4">
        <v>0</v>
      </c>
      <c r="DM133" s="8">
        <f t="shared" si="136"/>
        <v>0</v>
      </c>
      <c r="DN133" s="4">
        <v>0</v>
      </c>
      <c r="DO133" s="4">
        <v>0</v>
      </c>
      <c r="DP133" s="8">
        <f t="shared" si="137"/>
        <v>0</v>
      </c>
      <c r="DQ133" s="4">
        <v>0</v>
      </c>
      <c r="DR133" s="4">
        <v>0</v>
      </c>
      <c r="DS133" s="8">
        <f t="shared" si="138"/>
        <v>0</v>
      </c>
      <c r="DT133" s="4">
        <v>0</v>
      </c>
      <c r="DU133" s="4">
        <v>0</v>
      </c>
      <c r="DV133" s="8">
        <f t="shared" si="139"/>
        <v>0</v>
      </c>
      <c r="DW133" s="4">
        <v>0</v>
      </c>
      <c r="DX133" s="4">
        <v>0</v>
      </c>
      <c r="DY133" s="8">
        <f t="shared" si="140"/>
        <v>0</v>
      </c>
      <c r="DZ133" s="4">
        <v>0</v>
      </c>
      <c r="EA133" s="4">
        <v>0</v>
      </c>
      <c r="EB133" s="8">
        <f t="shared" si="141"/>
        <v>0</v>
      </c>
      <c r="EC133" s="4">
        <v>0</v>
      </c>
      <c r="ED133" s="4">
        <v>0</v>
      </c>
      <c r="EE133" s="8">
        <f t="shared" si="142"/>
        <v>0</v>
      </c>
      <c r="EF133" s="4">
        <v>0</v>
      </c>
      <c r="EG133" s="4">
        <v>0</v>
      </c>
      <c r="EH133" s="8">
        <f t="shared" si="143"/>
        <v>0</v>
      </c>
      <c r="EI133" s="4">
        <v>0</v>
      </c>
      <c r="EJ133" s="4">
        <v>0</v>
      </c>
      <c r="EK133" s="8">
        <f t="shared" si="144"/>
        <v>0</v>
      </c>
      <c r="EL133" s="4">
        <v>0</v>
      </c>
      <c r="EM133" s="4">
        <v>0</v>
      </c>
      <c r="EN133" s="8">
        <f t="shared" si="145"/>
        <v>0</v>
      </c>
      <c r="EO133" s="4">
        <v>0</v>
      </c>
      <c r="EP133" s="4">
        <v>0</v>
      </c>
      <c r="EQ133" s="8">
        <f t="shared" si="146"/>
        <v>0</v>
      </c>
      <c r="ER133" s="4">
        <v>0</v>
      </c>
      <c r="ES133" s="4">
        <v>0</v>
      </c>
      <c r="ET133" s="8">
        <f t="shared" si="147"/>
        <v>0</v>
      </c>
      <c r="EU133" s="4">
        <v>0</v>
      </c>
      <c r="EV133" s="4">
        <v>0</v>
      </c>
      <c r="EW133" s="8">
        <f t="shared" si="148"/>
        <v>0</v>
      </c>
      <c r="EX133" s="4">
        <v>0</v>
      </c>
      <c r="EY133" s="4">
        <v>0</v>
      </c>
      <c r="EZ133" s="8">
        <f t="shared" si="149"/>
        <v>0</v>
      </c>
      <c r="FA133">
        <v>16.847532339111403</v>
      </c>
    </row>
    <row r="134" spans="1:157" ht="16.899999999999999" customHeight="1" x14ac:dyDescent="0.2">
      <c r="A134" s="1" t="s">
        <v>1046</v>
      </c>
      <c r="B134" s="18">
        <v>23</v>
      </c>
      <c r="C134" s="93" t="s">
        <v>151</v>
      </c>
      <c r="D134" s="1">
        <v>391</v>
      </c>
      <c r="E134" s="1">
        <v>388</v>
      </c>
      <c r="F134" s="22">
        <f t="shared" si="100"/>
        <v>389.5</v>
      </c>
      <c r="G134" s="19">
        <f t="shared" si="101"/>
        <v>11.915295171856773</v>
      </c>
      <c r="H134" s="77"/>
      <c r="I134" s="77"/>
      <c r="J134" s="77"/>
      <c r="K134" s="77"/>
      <c r="L134" s="77"/>
      <c r="M134" s="22">
        <v>87.638654062704262</v>
      </c>
      <c r="N134" s="12">
        <v>4</v>
      </c>
      <c r="O134" s="22">
        <f t="shared" si="102"/>
        <v>18.3</v>
      </c>
      <c r="P134" s="3">
        <v>5</v>
      </c>
      <c r="Q134" s="4">
        <v>5.3</v>
      </c>
      <c r="R134" s="8">
        <f t="shared" si="103"/>
        <v>5.15</v>
      </c>
      <c r="S134" s="3">
        <v>8</v>
      </c>
      <c r="T134" s="4">
        <v>8</v>
      </c>
      <c r="U134" s="8">
        <f t="shared" si="104"/>
        <v>8</v>
      </c>
      <c r="V134" s="4">
        <v>0.6</v>
      </c>
      <c r="W134" s="4">
        <v>0.6</v>
      </c>
      <c r="X134" s="8">
        <f t="shared" si="105"/>
        <v>0.6</v>
      </c>
      <c r="Y134" s="4">
        <v>4.8</v>
      </c>
      <c r="Z134" s="4">
        <v>4.3</v>
      </c>
      <c r="AA134" s="8">
        <f t="shared" si="106"/>
        <v>4.55</v>
      </c>
      <c r="AB134" s="4">
        <v>0</v>
      </c>
      <c r="AC134" s="4">
        <v>0</v>
      </c>
      <c r="AD134" s="8">
        <f t="shared" si="107"/>
        <v>0</v>
      </c>
      <c r="AE134" s="4">
        <v>0</v>
      </c>
      <c r="AF134" s="4">
        <v>0</v>
      </c>
      <c r="AG134" s="8">
        <f t="shared" si="108"/>
        <v>0</v>
      </c>
      <c r="AH134" s="4">
        <v>0</v>
      </c>
      <c r="AI134" s="4">
        <v>0</v>
      </c>
      <c r="AJ134" s="8">
        <f t="shared" si="109"/>
        <v>0</v>
      </c>
      <c r="AK134" s="4">
        <v>0</v>
      </c>
      <c r="AL134" s="4">
        <v>0</v>
      </c>
      <c r="AM134" s="8">
        <f t="shared" si="110"/>
        <v>0</v>
      </c>
      <c r="AN134" s="4">
        <v>0</v>
      </c>
      <c r="AO134" s="4">
        <v>0</v>
      </c>
      <c r="AP134" s="8">
        <f t="shared" si="111"/>
        <v>0</v>
      </c>
      <c r="AQ134" s="4">
        <v>0</v>
      </c>
      <c r="AR134" s="4">
        <v>0</v>
      </c>
      <c r="AS134" s="8">
        <f t="shared" si="112"/>
        <v>0</v>
      </c>
      <c r="AT134" s="4">
        <v>0</v>
      </c>
      <c r="AU134" s="4">
        <v>0</v>
      </c>
      <c r="AV134" s="8">
        <f t="shared" si="113"/>
        <v>0</v>
      </c>
      <c r="AW134" s="4">
        <v>0</v>
      </c>
      <c r="AX134" s="4">
        <v>0</v>
      </c>
      <c r="AY134" s="8">
        <f t="shared" si="114"/>
        <v>0</v>
      </c>
      <c r="AZ134" s="4">
        <v>0</v>
      </c>
      <c r="BA134" s="4">
        <v>0</v>
      </c>
      <c r="BB134" s="8">
        <f t="shared" si="115"/>
        <v>0</v>
      </c>
      <c r="BC134" s="4">
        <v>0</v>
      </c>
      <c r="BD134" s="4">
        <v>0</v>
      </c>
      <c r="BE134" s="8">
        <f t="shared" si="116"/>
        <v>0</v>
      </c>
      <c r="BF134" s="4">
        <v>0</v>
      </c>
      <c r="BG134" s="4">
        <v>0</v>
      </c>
      <c r="BH134" s="8">
        <f t="shared" si="117"/>
        <v>0</v>
      </c>
      <c r="BI134" s="4">
        <v>0</v>
      </c>
      <c r="BJ134" s="4">
        <v>0</v>
      </c>
      <c r="BK134" s="8">
        <f t="shared" si="118"/>
        <v>0</v>
      </c>
      <c r="BL134" s="4">
        <v>0</v>
      </c>
      <c r="BM134" s="4">
        <v>0</v>
      </c>
      <c r="BN134" s="8">
        <f t="shared" si="119"/>
        <v>0</v>
      </c>
      <c r="BO134" s="4">
        <v>0</v>
      </c>
      <c r="BP134" s="4">
        <v>0</v>
      </c>
      <c r="BQ134" s="8">
        <f t="shared" si="120"/>
        <v>0</v>
      </c>
      <c r="BR134" s="4">
        <v>0</v>
      </c>
      <c r="BS134" s="4">
        <v>0</v>
      </c>
      <c r="BT134" s="8">
        <f t="shared" si="121"/>
        <v>0</v>
      </c>
      <c r="BU134" s="4">
        <v>0</v>
      </c>
      <c r="BV134" s="4">
        <v>0</v>
      </c>
      <c r="BW134" s="8">
        <f t="shared" si="122"/>
        <v>0</v>
      </c>
      <c r="BX134" s="4">
        <v>0</v>
      </c>
      <c r="BY134" s="4">
        <v>0</v>
      </c>
      <c r="BZ134" s="8">
        <f t="shared" si="123"/>
        <v>0</v>
      </c>
      <c r="CA134" s="4">
        <v>0</v>
      </c>
      <c r="CB134" s="4">
        <v>0</v>
      </c>
      <c r="CC134" s="8">
        <f t="shared" si="124"/>
        <v>0</v>
      </c>
      <c r="CD134" s="4">
        <v>0</v>
      </c>
      <c r="CE134" s="4">
        <v>0</v>
      </c>
      <c r="CF134" s="8">
        <f t="shared" si="125"/>
        <v>0</v>
      </c>
      <c r="CG134" s="4">
        <v>0</v>
      </c>
      <c r="CH134" s="4">
        <v>0</v>
      </c>
      <c r="CI134" s="8">
        <f t="shared" si="126"/>
        <v>0</v>
      </c>
      <c r="CJ134" s="4">
        <v>0</v>
      </c>
      <c r="CK134" s="4">
        <v>0</v>
      </c>
      <c r="CL134" s="8">
        <f t="shared" si="127"/>
        <v>0</v>
      </c>
      <c r="CM134" s="4">
        <v>0</v>
      </c>
      <c r="CN134" s="4">
        <v>0</v>
      </c>
      <c r="CO134" s="8">
        <f t="shared" si="128"/>
        <v>0</v>
      </c>
      <c r="CP134" s="4">
        <v>0</v>
      </c>
      <c r="CQ134" s="4">
        <v>0</v>
      </c>
      <c r="CR134" s="8">
        <f t="shared" si="129"/>
        <v>0</v>
      </c>
      <c r="CS134" s="4">
        <v>0</v>
      </c>
      <c r="CT134" s="4">
        <v>0</v>
      </c>
      <c r="CU134" s="8">
        <f t="shared" si="130"/>
        <v>0</v>
      </c>
      <c r="CV134" s="4">
        <v>0</v>
      </c>
      <c r="CW134" s="4">
        <v>0</v>
      </c>
      <c r="CX134" s="8">
        <f t="shared" si="131"/>
        <v>0</v>
      </c>
      <c r="CY134" s="4">
        <v>0</v>
      </c>
      <c r="CZ134" s="4">
        <v>0</v>
      </c>
      <c r="DA134" s="8">
        <f t="shared" si="132"/>
        <v>0</v>
      </c>
      <c r="DB134" s="4">
        <v>0</v>
      </c>
      <c r="DC134" s="4">
        <v>0</v>
      </c>
      <c r="DD134" s="8">
        <f t="shared" si="133"/>
        <v>0</v>
      </c>
      <c r="DE134" s="4">
        <v>0</v>
      </c>
      <c r="DF134" s="4">
        <v>0</v>
      </c>
      <c r="DG134" s="8">
        <f t="shared" si="134"/>
        <v>0</v>
      </c>
      <c r="DH134" s="4">
        <v>0</v>
      </c>
      <c r="DI134" s="4">
        <v>0</v>
      </c>
      <c r="DJ134" s="8">
        <f t="shared" si="135"/>
        <v>0</v>
      </c>
      <c r="DK134" s="4">
        <v>0</v>
      </c>
      <c r="DL134" s="4">
        <v>0</v>
      </c>
      <c r="DM134" s="8">
        <f t="shared" si="136"/>
        <v>0</v>
      </c>
      <c r="DN134" s="4">
        <v>0</v>
      </c>
      <c r="DO134" s="4">
        <v>0</v>
      </c>
      <c r="DP134" s="8">
        <f t="shared" si="137"/>
        <v>0</v>
      </c>
      <c r="DQ134" s="4">
        <v>0</v>
      </c>
      <c r="DR134" s="4">
        <v>0</v>
      </c>
      <c r="DS134" s="8">
        <f t="shared" si="138"/>
        <v>0</v>
      </c>
      <c r="DT134" s="4">
        <v>0</v>
      </c>
      <c r="DU134" s="4">
        <v>0</v>
      </c>
      <c r="DV134" s="8">
        <f t="shared" si="139"/>
        <v>0</v>
      </c>
      <c r="DW134" s="4">
        <v>0</v>
      </c>
      <c r="DX134" s="4">
        <v>0</v>
      </c>
      <c r="DY134" s="8">
        <f t="shared" si="140"/>
        <v>0</v>
      </c>
      <c r="DZ134" s="4">
        <v>0</v>
      </c>
      <c r="EA134" s="4">
        <v>0</v>
      </c>
      <c r="EB134" s="8">
        <f t="shared" si="141"/>
        <v>0</v>
      </c>
      <c r="EC134" s="4">
        <v>0</v>
      </c>
      <c r="ED134" s="4">
        <v>0</v>
      </c>
      <c r="EE134" s="8">
        <f t="shared" si="142"/>
        <v>0</v>
      </c>
      <c r="EF134" s="4">
        <v>0</v>
      </c>
      <c r="EG134" s="4">
        <v>0</v>
      </c>
      <c r="EH134" s="8">
        <f t="shared" si="143"/>
        <v>0</v>
      </c>
      <c r="EI134" s="4">
        <v>0</v>
      </c>
      <c r="EJ134" s="4">
        <v>0</v>
      </c>
      <c r="EK134" s="8">
        <f t="shared" si="144"/>
        <v>0</v>
      </c>
      <c r="EL134" s="4">
        <v>0</v>
      </c>
      <c r="EM134" s="4">
        <v>0</v>
      </c>
      <c r="EN134" s="8">
        <f t="shared" si="145"/>
        <v>0</v>
      </c>
      <c r="EO134" s="4">
        <v>0</v>
      </c>
      <c r="EP134" s="4">
        <v>0</v>
      </c>
      <c r="EQ134" s="8">
        <f t="shared" si="146"/>
        <v>0</v>
      </c>
      <c r="ER134" s="4">
        <v>0</v>
      </c>
      <c r="ES134" s="4">
        <v>0</v>
      </c>
      <c r="ET134" s="8">
        <f t="shared" si="147"/>
        <v>0</v>
      </c>
      <c r="EU134" s="4">
        <v>0</v>
      </c>
      <c r="EV134" s="4">
        <v>0</v>
      </c>
      <c r="EW134" s="8">
        <f t="shared" si="148"/>
        <v>0</v>
      </c>
      <c r="EX134" s="4">
        <v>0</v>
      </c>
      <c r="EY134" s="4">
        <v>0</v>
      </c>
      <c r="EZ134" s="8">
        <f t="shared" si="149"/>
        <v>0</v>
      </c>
      <c r="FA134">
        <v>71.247337799253799</v>
      </c>
    </row>
    <row r="135" spans="1:157" ht="16.899999999999999" customHeight="1" x14ac:dyDescent="0.2">
      <c r="A135" s="1" t="s">
        <v>1050</v>
      </c>
      <c r="B135" s="18">
        <v>23</v>
      </c>
      <c r="C135" s="93" t="s">
        <v>101</v>
      </c>
      <c r="D135" s="1">
        <v>627</v>
      </c>
      <c r="E135" s="1">
        <v>580</v>
      </c>
      <c r="F135" s="22">
        <f t="shared" si="100"/>
        <v>603.5</v>
      </c>
      <c r="G135" s="19">
        <f t="shared" si="101"/>
        <v>28.605163223685231</v>
      </c>
      <c r="H135" s="77"/>
      <c r="I135" s="77"/>
      <c r="J135" s="77"/>
      <c r="K135" s="77"/>
      <c r="L135" s="77"/>
      <c r="M135" s="22">
        <v>177.1072858461246</v>
      </c>
      <c r="N135" s="12">
        <v>3</v>
      </c>
      <c r="O135" s="22">
        <f t="shared" si="102"/>
        <v>23.4</v>
      </c>
      <c r="P135" s="3">
        <v>9.9</v>
      </c>
      <c r="Q135" s="4">
        <v>9.6999999999999993</v>
      </c>
      <c r="R135" s="8">
        <f t="shared" si="103"/>
        <v>9.8000000000000007</v>
      </c>
      <c r="S135" s="3">
        <v>11.1</v>
      </c>
      <c r="T135" s="4">
        <v>11.1</v>
      </c>
      <c r="U135" s="8">
        <f t="shared" si="104"/>
        <v>11.1</v>
      </c>
      <c r="V135" s="4">
        <v>2.5</v>
      </c>
      <c r="W135" s="4">
        <v>2.5</v>
      </c>
      <c r="X135" s="8">
        <f t="shared" si="105"/>
        <v>2.5</v>
      </c>
      <c r="Y135" s="4">
        <v>0</v>
      </c>
      <c r="Z135" s="4">
        <v>0</v>
      </c>
      <c r="AA135" s="8">
        <f t="shared" si="106"/>
        <v>0</v>
      </c>
      <c r="AB135" s="4">
        <v>0</v>
      </c>
      <c r="AC135" s="4">
        <v>0</v>
      </c>
      <c r="AD135" s="8">
        <f t="shared" si="107"/>
        <v>0</v>
      </c>
      <c r="AE135" s="4">
        <v>0</v>
      </c>
      <c r="AF135" s="4">
        <v>0</v>
      </c>
      <c r="AG135" s="8">
        <f t="shared" si="108"/>
        <v>0</v>
      </c>
      <c r="AH135" s="4">
        <v>0</v>
      </c>
      <c r="AI135" s="4">
        <v>0</v>
      </c>
      <c r="AJ135" s="8">
        <f t="shared" si="109"/>
        <v>0</v>
      </c>
      <c r="AK135" s="4">
        <v>0</v>
      </c>
      <c r="AL135" s="4">
        <v>0</v>
      </c>
      <c r="AM135" s="8">
        <f t="shared" si="110"/>
        <v>0</v>
      </c>
      <c r="AN135" s="4">
        <v>0</v>
      </c>
      <c r="AO135" s="4">
        <v>0</v>
      </c>
      <c r="AP135" s="8">
        <f t="shared" si="111"/>
        <v>0</v>
      </c>
      <c r="AQ135" s="4">
        <v>0</v>
      </c>
      <c r="AR135" s="4">
        <v>0</v>
      </c>
      <c r="AS135" s="8">
        <f t="shared" si="112"/>
        <v>0</v>
      </c>
      <c r="AT135" s="4">
        <v>0</v>
      </c>
      <c r="AU135" s="4">
        <v>0</v>
      </c>
      <c r="AV135" s="8">
        <f t="shared" si="113"/>
        <v>0</v>
      </c>
      <c r="AW135" s="4">
        <v>0</v>
      </c>
      <c r="AX135" s="4">
        <v>0</v>
      </c>
      <c r="AY135" s="8">
        <f t="shared" si="114"/>
        <v>0</v>
      </c>
      <c r="AZ135" s="4">
        <v>0</v>
      </c>
      <c r="BA135" s="4">
        <v>0</v>
      </c>
      <c r="BB135" s="8">
        <f t="shared" si="115"/>
        <v>0</v>
      </c>
      <c r="BC135" s="4">
        <v>0</v>
      </c>
      <c r="BD135" s="4">
        <v>0</v>
      </c>
      <c r="BE135" s="8">
        <f t="shared" si="116"/>
        <v>0</v>
      </c>
      <c r="BF135" s="4">
        <v>0</v>
      </c>
      <c r="BG135" s="4">
        <v>0</v>
      </c>
      <c r="BH135" s="8">
        <f t="shared" si="117"/>
        <v>0</v>
      </c>
      <c r="BI135" s="4">
        <v>0</v>
      </c>
      <c r="BJ135" s="4">
        <v>0</v>
      </c>
      <c r="BK135" s="8">
        <f t="shared" si="118"/>
        <v>0</v>
      </c>
      <c r="BL135" s="4">
        <v>0</v>
      </c>
      <c r="BM135" s="4">
        <v>0</v>
      </c>
      <c r="BN135" s="8">
        <f t="shared" si="119"/>
        <v>0</v>
      </c>
      <c r="BO135" s="4">
        <v>0</v>
      </c>
      <c r="BP135" s="4">
        <v>0</v>
      </c>
      <c r="BQ135" s="8">
        <f t="shared" si="120"/>
        <v>0</v>
      </c>
      <c r="BR135" s="4">
        <v>0</v>
      </c>
      <c r="BS135" s="4">
        <v>0</v>
      </c>
      <c r="BT135" s="8">
        <f t="shared" si="121"/>
        <v>0</v>
      </c>
      <c r="BU135" s="4">
        <v>0</v>
      </c>
      <c r="BV135" s="4">
        <v>0</v>
      </c>
      <c r="BW135" s="8">
        <f t="shared" si="122"/>
        <v>0</v>
      </c>
      <c r="BX135" s="4">
        <v>0</v>
      </c>
      <c r="BY135" s="4">
        <v>0</v>
      </c>
      <c r="BZ135" s="8">
        <f t="shared" si="123"/>
        <v>0</v>
      </c>
      <c r="CA135" s="4">
        <v>0</v>
      </c>
      <c r="CB135" s="4">
        <v>0</v>
      </c>
      <c r="CC135" s="8">
        <f t="shared" si="124"/>
        <v>0</v>
      </c>
      <c r="CD135" s="4">
        <v>0</v>
      </c>
      <c r="CE135" s="4">
        <v>0</v>
      </c>
      <c r="CF135" s="8">
        <f t="shared" si="125"/>
        <v>0</v>
      </c>
      <c r="CG135" s="4">
        <v>0</v>
      </c>
      <c r="CH135" s="4">
        <v>0</v>
      </c>
      <c r="CI135" s="8">
        <f t="shared" si="126"/>
        <v>0</v>
      </c>
      <c r="CJ135" s="4">
        <v>0</v>
      </c>
      <c r="CK135" s="4">
        <v>0</v>
      </c>
      <c r="CL135" s="8">
        <f t="shared" si="127"/>
        <v>0</v>
      </c>
      <c r="CM135" s="4">
        <v>0</v>
      </c>
      <c r="CN135" s="4">
        <v>0</v>
      </c>
      <c r="CO135" s="8">
        <f t="shared" si="128"/>
        <v>0</v>
      </c>
      <c r="CP135" s="4">
        <v>0</v>
      </c>
      <c r="CQ135" s="4">
        <v>0</v>
      </c>
      <c r="CR135" s="8">
        <f t="shared" si="129"/>
        <v>0</v>
      </c>
      <c r="CS135" s="4">
        <v>0</v>
      </c>
      <c r="CT135" s="4">
        <v>0</v>
      </c>
      <c r="CU135" s="8">
        <f t="shared" si="130"/>
        <v>0</v>
      </c>
      <c r="CV135" s="4">
        <v>0</v>
      </c>
      <c r="CW135" s="4">
        <v>0</v>
      </c>
      <c r="CX135" s="8">
        <f t="shared" si="131"/>
        <v>0</v>
      </c>
      <c r="CY135" s="4">
        <v>0</v>
      </c>
      <c r="CZ135" s="4">
        <v>0</v>
      </c>
      <c r="DA135" s="8">
        <f t="shared" si="132"/>
        <v>0</v>
      </c>
      <c r="DB135" s="4">
        <v>0</v>
      </c>
      <c r="DC135" s="4">
        <v>0</v>
      </c>
      <c r="DD135" s="8">
        <f t="shared" si="133"/>
        <v>0</v>
      </c>
      <c r="DE135" s="4">
        <v>0</v>
      </c>
      <c r="DF135" s="4">
        <v>0</v>
      </c>
      <c r="DG135" s="8">
        <f t="shared" si="134"/>
        <v>0</v>
      </c>
      <c r="DH135" s="4">
        <v>0</v>
      </c>
      <c r="DI135" s="4">
        <v>0</v>
      </c>
      <c r="DJ135" s="8">
        <f t="shared" si="135"/>
        <v>0</v>
      </c>
      <c r="DK135" s="4">
        <v>0</v>
      </c>
      <c r="DL135" s="4">
        <v>0</v>
      </c>
      <c r="DM135" s="8">
        <f t="shared" si="136"/>
        <v>0</v>
      </c>
      <c r="DN135" s="4">
        <v>0</v>
      </c>
      <c r="DO135" s="4">
        <v>0</v>
      </c>
      <c r="DP135" s="8">
        <f t="shared" si="137"/>
        <v>0</v>
      </c>
      <c r="DQ135" s="4">
        <v>0</v>
      </c>
      <c r="DR135" s="4">
        <v>0</v>
      </c>
      <c r="DS135" s="8">
        <f t="shared" si="138"/>
        <v>0</v>
      </c>
      <c r="DT135" s="4">
        <v>0</v>
      </c>
      <c r="DU135" s="4">
        <v>0</v>
      </c>
      <c r="DV135" s="8">
        <f t="shared" si="139"/>
        <v>0</v>
      </c>
      <c r="DW135" s="4">
        <v>0</v>
      </c>
      <c r="DX135" s="4">
        <v>0</v>
      </c>
      <c r="DY135" s="8">
        <f t="shared" si="140"/>
        <v>0</v>
      </c>
      <c r="DZ135" s="4">
        <v>0</v>
      </c>
      <c r="EA135" s="4">
        <v>0</v>
      </c>
      <c r="EB135" s="8">
        <f t="shared" si="141"/>
        <v>0</v>
      </c>
      <c r="EC135" s="4">
        <v>0</v>
      </c>
      <c r="ED135" s="4">
        <v>0</v>
      </c>
      <c r="EE135" s="8">
        <f t="shared" si="142"/>
        <v>0</v>
      </c>
      <c r="EF135" s="4">
        <v>0</v>
      </c>
      <c r="EG135" s="4">
        <v>0</v>
      </c>
      <c r="EH135" s="8">
        <f t="shared" si="143"/>
        <v>0</v>
      </c>
      <c r="EI135" s="4">
        <v>0</v>
      </c>
      <c r="EJ135" s="4">
        <v>0</v>
      </c>
      <c r="EK135" s="8">
        <f t="shared" si="144"/>
        <v>0</v>
      </c>
      <c r="EL135" s="4">
        <v>0</v>
      </c>
      <c r="EM135" s="4">
        <v>0</v>
      </c>
      <c r="EN135" s="8">
        <f t="shared" si="145"/>
        <v>0</v>
      </c>
      <c r="EO135" s="4">
        <v>0</v>
      </c>
      <c r="EP135" s="4">
        <v>0</v>
      </c>
      <c r="EQ135" s="8">
        <f t="shared" si="146"/>
        <v>0</v>
      </c>
      <c r="ER135" s="4">
        <v>0</v>
      </c>
      <c r="ES135" s="4">
        <v>0</v>
      </c>
      <c r="ET135" s="8">
        <f t="shared" si="147"/>
        <v>0</v>
      </c>
      <c r="EU135" s="4">
        <v>0</v>
      </c>
      <c r="EV135" s="4">
        <v>0</v>
      </c>
      <c r="EW135" s="8">
        <f t="shared" si="148"/>
        <v>0</v>
      </c>
      <c r="EX135" s="4">
        <v>0</v>
      </c>
      <c r="EY135" s="4">
        <v>0</v>
      </c>
      <c r="EZ135" s="8">
        <f t="shared" si="149"/>
        <v>0</v>
      </c>
      <c r="FA135">
        <v>90.001128590039428</v>
      </c>
    </row>
    <row r="136" spans="1:157" ht="16.899999999999999" customHeight="1" x14ac:dyDescent="0.2">
      <c r="A136" s="1" t="s">
        <v>1049</v>
      </c>
      <c r="B136" s="18">
        <v>23</v>
      </c>
      <c r="C136" s="93" t="s">
        <v>210</v>
      </c>
      <c r="D136" s="1">
        <v>276</v>
      </c>
      <c r="E136" s="1">
        <v>201</v>
      </c>
      <c r="F136" s="22">
        <f t="shared" si="100"/>
        <v>238.5</v>
      </c>
      <c r="G136" s="19">
        <f t="shared" si="101"/>
        <v>4.4675214679914506</v>
      </c>
      <c r="H136" s="77">
        <v>2.4550000000000001</v>
      </c>
      <c r="I136" s="77">
        <v>1.9650000000000001</v>
      </c>
      <c r="J136" s="77">
        <f>PI()*((AVERAGE(H136,I136)/2)^2)</f>
        <v>3.8359631698494772</v>
      </c>
      <c r="K136" s="77">
        <v>2.5446</v>
      </c>
      <c r="L136" s="77">
        <v>3.5830000000000002</v>
      </c>
      <c r="M136" s="22">
        <v>39.96105855366217</v>
      </c>
      <c r="N136" s="12">
        <v>12</v>
      </c>
      <c r="O136" s="22">
        <f t="shared" si="102"/>
        <v>20.9</v>
      </c>
      <c r="P136" s="3">
        <v>1.8</v>
      </c>
      <c r="Q136" s="4">
        <v>1.9</v>
      </c>
      <c r="R136" s="8">
        <f t="shared" si="103"/>
        <v>1.85</v>
      </c>
      <c r="S136" s="3">
        <v>0.4</v>
      </c>
      <c r="T136" s="4">
        <v>0.4</v>
      </c>
      <c r="U136" s="8">
        <f t="shared" si="104"/>
        <v>0.4</v>
      </c>
      <c r="V136" s="4">
        <v>0.4</v>
      </c>
      <c r="W136" s="4">
        <v>0.4</v>
      </c>
      <c r="X136" s="8">
        <f t="shared" si="105"/>
        <v>0.4</v>
      </c>
      <c r="Y136" s="4">
        <v>2.2999999999999998</v>
      </c>
      <c r="Z136" s="4">
        <v>2.5</v>
      </c>
      <c r="AA136" s="8">
        <f t="shared" si="106"/>
        <v>2.4</v>
      </c>
      <c r="AB136" s="4">
        <v>1.6</v>
      </c>
      <c r="AC136" s="4">
        <v>1.6</v>
      </c>
      <c r="AD136" s="8">
        <f t="shared" si="107"/>
        <v>1.6</v>
      </c>
      <c r="AE136" s="4">
        <v>3.3</v>
      </c>
      <c r="AF136" s="4">
        <v>3.1</v>
      </c>
      <c r="AG136" s="8">
        <f t="shared" si="108"/>
        <v>3.2</v>
      </c>
      <c r="AH136" s="4">
        <v>2.9</v>
      </c>
      <c r="AI136" s="4">
        <v>2.9</v>
      </c>
      <c r="AJ136" s="8">
        <f t="shared" si="109"/>
        <v>2.9</v>
      </c>
      <c r="AK136" s="4">
        <v>0.6</v>
      </c>
      <c r="AL136" s="4">
        <v>0.7</v>
      </c>
      <c r="AM136" s="8">
        <f t="shared" si="110"/>
        <v>0.64999999999999991</v>
      </c>
      <c r="AN136" s="4">
        <v>2.9</v>
      </c>
      <c r="AO136" s="4">
        <v>2.8</v>
      </c>
      <c r="AP136" s="8">
        <f t="shared" si="111"/>
        <v>2.8499999999999996</v>
      </c>
      <c r="AQ136" s="4">
        <v>0.9</v>
      </c>
      <c r="AR136" s="4">
        <v>0.9</v>
      </c>
      <c r="AS136" s="8">
        <f t="shared" si="112"/>
        <v>0.9</v>
      </c>
      <c r="AT136" s="4">
        <v>0.5</v>
      </c>
      <c r="AU136" s="4">
        <v>0.5</v>
      </c>
      <c r="AV136" s="8">
        <f t="shared" si="113"/>
        <v>0.5</v>
      </c>
      <c r="AW136" s="4">
        <v>3.4</v>
      </c>
      <c r="AX136" s="4">
        <v>3.1</v>
      </c>
      <c r="AY136" s="8">
        <f t="shared" si="114"/>
        <v>3.25</v>
      </c>
      <c r="AZ136" s="4">
        <v>0</v>
      </c>
      <c r="BA136" s="4">
        <v>0</v>
      </c>
      <c r="BB136" s="8">
        <f t="shared" si="115"/>
        <v>0</v>
      </c>
      <c r="BC136" s="4">
        <v>0</v>
      </c>
      <c r="BD136" s="4">
        <v>0</v>
      </c>
      <c r="BE136" s="8">
        <f t="shared" si="116"/>
        <v>0</v>
      </c>
      <c r="BF136" s="4">
        <v>0</v>
      </c>
      <c r="BG136" s="4">
        <v>0</v>
      </c>
      <c r="BH136" s="8">
        <f t="shared" si="117"/>
        <v>0</v>
      </c>
      <c r="BI136" s="4">
        <v>0</v>
      </c>
      <c r="BJ136" s="4">
        <v>0</v>
      </c>
      <c r="BK136" s="8">
        <f t="shared" si="118"/>
        <v>0</v>
      </c>
      <c r="BL136" s="4">
        <v>0</v>
      </c>
      <c r="BM136" s="4">
        <v>0</v>
      </c>
      <c r="BN136" s="8">
        <f t="shared" si="119"/>
        <v>0</v>
      </c>
      <c r="BO136" s="4">
        <v>0</v>
      </c>
      <c r="BP136" s="4">
        <v>0</v>
      </c>
      <c r="BQ136" s="8">
        <f t="shared" si="120"/>
        <v>0</v>
      </c>
      <c r="BR136" s="4">
        <v>0</v>
      </c>
      <c r="BS136" s="4">
        <v>0</v>
      </c>
      <c r="BT136" s="8">
        <f t="shared" si="121"/>
        <v>0</v>
      </c>
      <c r="BU136" s="4">
        <v>0</v>
      </c>
      <c r="BV136" s="4">
        <v>0</v>
      </c>
      <c r="BW136" s="8">
        <f t="shared" si="122"/>
        <v>0</v>
      </c>
      <c r="BX136" s="4">
        <v>0</v>
      </c>
      <c r="BY136" s="4">
        <v>0</v>
      </c>
      <c r="BZ136" s="8">
        <f t="shared" si="123"/>
        <v>0</v>
      </c>
      <c r="CA136" s="4">
        <v>0</v>
      </c>
      <c r="CB136" s="4">
        <v>0</v>
      </c>
      <c r="CC136" s="8">
        <f t="shared" si="124"/>
        <v>0</v>
      </c>
      <c r="CD136" s="4">
        <v>0</v>
      </c>
      <c r="CE136" s="4">
        <v>0</v>
      </c>
      <c r="CF136" s="8">
        <f t="shared" si="125"/>
        <v>0</v>
      </c>
      <c r="CG136" s="4">
        <v>0</v>
      </c>
      <c r="CH136" s="4">
        <v>0</v>
      </c>
      <c r="CI136" s="8">
        <f t="shared" si="126"/>
        <v>0</v>
      </c>
      <c r="CJ136" s="4">
        <v>0</v>
      </c>
      <c r="CK136" s="4">
        <v>0</v>
      </c>
      <c r="CL136" s="8">
        <f t="shared" si="127"/>
        <v>0</v>
      </c>
      <c r="CM136" s="4">
        <v>0</v>
      </c>
      <c r="CN136" s="4">
        <v>0</v>
      </c>
      <c r="CO136" s="8">
        <f t="shared" si="128"/>
        <v>0</v>
      </c>
      <c r="CP136" s="4">
        <v>0</v>
      </c>
      <c r="CQ136" s="4">
        <v>0</v>
      </c>
      <c r="CR136" s="8">
        <f t="shared" si="129"/>
        <v>0</v>
      </c>
      <c r="CS136" s="4">
        <v>0</v>
      </c>
      <c r="CT136" s="4">
        <v>0</v>
      </c>
      <c r="CU136" s="8">
        <f t="shared" si="130"/>
        <v>0</v>
      </c>
      <c r="CV136" s="4">
        <v>0</v>
      </c>
      <c r="CW136" s="4">
        <v>0</v>
      </c>
      <c r="CX136" s="8">
        <f t="shared" si="131"/>
        <v>0</v>
      </c>
      <c r="CY136" s="4">
        <v>0</v>
      </c>
      <c r="CZ136" s="4">
        <v>0</v>
      </c>
      <c r="DA136" s="8">
        <f t="shared" si="132"/>
        <v>0</v>
      </c>
      <c r="DB136" s="4">
        <v>0</v>
      </c>
      <c r="DC136" s="4">
        <v>0</v>
      </c>
      <c r="DD136" s="8">
        <f t="shared" si="133"/>
        <v>0</v>
      </c>
      <c r="DE136" s="4">
        <v>0</v>
      </c>
      <c r="DF136" s="4">
        <v>0</v>
      </c>
      <c r="DG136" s="8">
        <f t="shared" si="134"/>
        <v>0</v>
      </c>
      <c r="DH136" s="4">
        <v>0</v>
      </c>
      <c r="DI136" s="4">
        <v>0</v>
      </c>
      <c r="DJ136" s="8">
        <f t="shared" si="135"/>
        <v>0</v>
      </c>
      <c r="DK136" s="4">
        <v>0</v>
      </c>
      <c r="DL136" s="4">
        <v>0</v>
      </c>
      <c r="DM136" s="8">
        <f t="shared" si="136"/>
        <v>0</v>
      </c>
      <c r="DN136" s="4">
        <v>0</v>
      </c>
      <c r="DO136" s="4">
        <v>0</v>
      </c>
      <c r="DP136" s="8">
        <f t="shared" si="137"/>
        <v>0</v>
      </c>
      <c r="DQ136" s="4">
        <v>0</v>
      </c>
      <c r="DR136" s="4">
        <v>0</v>
      </c>
      <c r="DS136" s="8">
        <f t="shared" si="138"/>
        <v>0</v>
      </c>
      <c r="DT136" s="4">
        <v>0</v>
      </c>
      <c r="DU136" s="4">
        <v>0</v>
      </c>
      <c r="DV136" s="8">
        <f t="shared" si="139"/>
        <v>0</v>
      </c>
      <c r="DW136" s="4">
        <v>0</v>
      </c>
      <c r="DX136" s="4">
        <v>0</v>
      </c>
      <c r="DY136" s="8">
        <f t="shared" si="140"/>
        <v>0</v>
      </c>
      <c r="DZ136" s="4">
        <v>0</v>
      </c>
      <c r="EA136" s="4">
        <v>0</v>
      </c>
      <c r="EB136" s="8">
        <f t="shared" si="141"/>
        <v>0</v>
      </c>
      <c r="EC136" s="4">
        <v>0</v>
      </c>
      <c r="ED136" s="4">
        <v>0</v>
      </c>
      <c r="EE136" s="8">
        <f t="shared" si="142"/>
        <v>0</v>
      </c>
      <c r="EF136" s="4">
        <v>0</v>
      </c>
      <c r="EG136" s="4">
        <v>0</v>
      </c>
      <c r="EH136" s="8">
        <f t="shared" si="143"/>
        <v>0</v>
      </c>
      <c r="EI136" s="4">
        <v>0</v>
      </c>
      <c r="EJ136" s="4">
        <v>0</v>
      </c>
      <c r="EK136" s="8">
        <f t="shared" si="144"/>
        <v>0</v>
      </c>
      <c r="EL136" s="4">
        <v>0</v>
      </c>
      <c r="EM136" s="4">
        <v>0</v>
      </c>
      <c r="EN136" s="8">
        <f t="shared" si="145"/>
        <v>0</v>
      </c>
      <c r="EO136" s="4">
        <v>0</v>
      </c>
      <c r="EP136" s="4">
        <v>0</v>
      </c>
      <c r="EQ136" s="8">
        <f t="shared" si="146"/>
        <v>0</v>
      </c>
      <c r="ER136" s="4">
        <v>0</v>
      </c>
      <c r="ES136" s="4">
        <v>0</v>
      </c>
      <c r="ET136" s="8">
        <f t="shared" si="147"/>
        <v>0</v>
      </c>
      <c r="EU136" s="4">
        <v>0</v>
      </c>
      <c r="EV136" s="4">
        <v>0</v>
      </c>
      <c r="EW136" s="8">
        <f t="shared" si="148"/>
        <v>0</v>
      </c>
      <c r="EX136" s="4">
        <v>0</v>
      </c>
      <c r="EY136" s="4">
        <v>0</v>
      </c>
      <c r="EZ136" s="8">
        <f t="shared" si="149"/>
        <v>0</v>
      </c>
      <c r="FA136">
        <v>14.406611856964533</v>
      </c>
    </row>
    <row r="137" spans="1:157" ht="16.899999999999999" customHeight="1" x14ac:dyDescent="0.2">
      <c r="A137" s="1" t="s">
        <v>1048</v>
      </c>
      <c r="B137" s="18">
        <v>23</v>
      </c>
      <c r="C137" s="93" t="s">
        <v>1170</v>
      </c>
      <c r="D137" s="1">
        <v>106</v>
      </c>
      <c r="E137" s="1">
        <v>65</v>
      </c>
      <c r="F137" s="22">
        <f t="shared" si="100"/>
        <v>85.5</v>
      </c>
      <c r="G137" s="19">
        <f t="shared" si="101"/>
        <v>0.57414569239761959</v>
      </c>
      <c r="H137" s="77"/>
      <c r="I137" s="77"/>
      <c r="J137" s="77"/>
      <c r="K137" s="77"/>
      <c r="L137" s="77"/>
      <c r="M137" s="22">
        <v>3.5755251388668832</v>
      </c>
      <c r="N137" s="12">
        <v>9</v>
      </c>
      <c r="O137" s="22">
        <f t="shared" si="102"/>
        <v>5.8500000000000005</v>
      </c>
      <c r="P137" s="3">
        <v>0.5</v>
      </c>
      <c r="Q137" s="4">
        <v>0.5</v>
      </c>
      <c r="R137" s="8">
        <f t="shared" si="103"/>
        <v>0.5</v>
      </c>
      <c r="S137" s="3">
        <v>0.5</v>
      </c>
      <c r="T137" s="4">
        <v>0.5</v>
      </c>
      <c r="U137" s="8">
        <f t="shared" si="104"/>
        <v>0.5</v>
      </c>
      <c r="V137" s="4">
        <v>0.3</v>
      </c>
      <c r="W137" s="4">
        <v>0.3</v>
      </c>
      <c r="X137" s="8">
        <f t="shared" si="105"/>
        <v>0.3</v>
      </c>
      <c r="Y137" s="4">
        <v>0.3</v>
      </c>
      <c r="Z137" s="4">
        <v>0.3</v>
      </c>
      <c r="AA137" s="8">
        <f t="shared" si="106"/>
        <v>0.3</v>
      </c>
      <c r="AB137" s="4">
        <v>0.5</v>
      </c>
      <c r="AC137" s="4">
        <v>0.5</v>
      </c>
      <c r="AD137" s="8">
        <f t="shared" si="107"/>
        <v>0.5</v>
      </c>
      <c r="AE137" s="4">
        <v>0.9</v>
      </c>
      <c r="AF137" s="4">
        <v>0.9</v>
      </c>
      <c r="AG137" s="8">
        <f t="shared" si="108"/>
        <v>0.9</v>
      </c>
      <c r="AH137" s="4">
        <v>1.3</v>
      </c>
      <c r="AI137" s="4">
        <v>1.1000000000000001</v>
      </c>
      <c r="AJ137" s="8">
        <f t="shared" si="109"/>
        <v>1.2000000000000002</v>
      </c>
      <c r="AK137" s="4">
        <v>0.7</v>
      </c>
      <c r="AL137" s="4">
        <v>0.8</v>
      </c>
      <c r="AM137" s="8">
        <f t="shared" si="110"/>
        <v>0.75</v>
      </c>
      <c r="AN137" s="4">
        <v>0.9</v>
      </c>
      <c r="AO137" s="4">
        <v>0.9</v>
      </c>
      <c r="AP137" s="8">
        <f t="shared" si="111"/>
        <v>0.9</v>
      </c>
      <c r="AQ137" s="4">
        <v>0</v>
      </c>
      <c r="AR137" s="4">
        <v>0</v>
      </c>
      <c r="AS137" s="8">
        <f t="shared" si="112"/>
        <v>0</v>
      </c>
      <c r="AT137" s="4">
        <v>0</v>
      </c>
      <c r="AU137" s="4">
        <v>0</v>
      </c>
      <c r="AV137" s="8">
        <f t="shared" si="113"/>
        <v>0</v>
      </c>
      <c r="AW137" s="4">
        <v>0</v>
      </c>
      <c r="AX137" s="4">
        <v>0</v>
      </c>
      <c r="AY137" s="8">
        <f t="shared" si="114"/>
        <v>0</v>
      </c>
      <c r="AZ137" s="4">
        <v>0</v>
      </c>
      <c r="BA137" s="4">
        <v>0</v>
      </c>
      <c r="BB137" s="8">
        <f t="shared" si="115"/>
        <v>0</v>
      </c>
      <c r="BC137" s="4">
        <v>0</v>
      </c>
      <c r="BD137" s="4">
        <v>0</v>
      </c>
      <c r="BE137" s="8">
        <f t="shared" si="116"/>
        <v>0</v>
      </c>
      <c r="BF137" s="4">
        <v>0</v>
      </c>
      <c r="BG137" s="4">
        <v>0</v>
      </c>
      <c r="BH137" s="8">
        <f t="shared" si="117"/>
        <v>0</v>
      </c>
      <c r="BI137" s="4">
        <v>0</v>
      </c>
      <c r="BJ137" s="4">
        <v>0</v>
      </c>
      <c r="BK137" s="8">
        <f t="shared" si="118"/>
        <v>0</v>
      </c>
      <c r="BL137" s="4">
        <v>0</v>
      </c>
      <c r="BM137" s="4">
        <v>0</v>
      </c>
      <c r="BN137" s="8">
        <f t="shared" si="119"/>
        <v>0</v>
      </c>
      <c r="BO137" s="4">
        <v>0</v>
      </c>
      <c r="BP137" s="4">
        <v>0</v>
      </c>
      <c r="BQ137" s="8">
        <f t="shared" si="120"/>
        <v>0</v>
      </c>
      <c r="BR137" s="4">
        <v>0</v>
      </c>
      <c r="BS137" s="4">
        <v>0</v>
      </c>
      <c r="BT137" s="8">
        <f t="shared" si="121"/>
        <v>0</v>
      </c>
      <c r="BU137" s="4">
        <v>0</v>
      </c>
      <c r="BV137" s="4">
        <v>0</v>
      </c>
      <c r="BW137" s="8">
        <f t="shared" si="122"/>
        <v>0</v>
      </c>
      <c r="BX137" s="4">
        <v>0</v>
      </c>
      <c r="BY137" s="4">
        <v>0</v>
      </c>
      <c r="BZ137" s="8">
        <f t="shared" si="123"/>
        <v>0</v>
      </c>
      <c r="CA137" s="4">
        <v>0</v>
      </c>
      <c r="CB137" s="4">
        <v>0</v>
      </c>
      <c r="CC137" s="8">
        <f t="shared" si="124"/>
        <v>0</v>
      </c>
      <c r="CD137" s="4">
        <v>0</v>
      </c>
      <c r="CE137" s="4">
        <v>0</v>
      </c>
      <c r="CF137" s="8">
        <f t="shared" si="125"/>
        <v>0</v>
      </c>
      <c r="CG137" s="4">
        <v>0</v>
      </c>
      <c r="CH137" s="4">
        <v>0</v>
      </c>
      <c r="CI137" s="8">
        <f t="shared" si="126"/>
        <v>0</v>
      </c>
      <c r="CJ137" s="4">
        <v>0</v>
      </c>
      <c r="CK137" s="4">
        <v>0</v>
      </c>
      <c r="CL137" s="8">
        <f t="shared" si="127"/>
        <v>0</v>
      </c>
      <c r="CM137" s="4">
        <v>0</v>
      </c>
      <c r="CN137" s="4">
        <v>0</v>
      </c>
      <c r="CO137" s="8">
        <f t="shared" si="128"/>
        <v>0</v>
      </c>
      <c r="CP137" s="4">
        <v>0</v>
      </c>
      <c r="CQ137" s="4">
        <v>0</v>
      </c>
      <c r="CR137" s="8">
        <f t="shared" si="129"/>
        <v>0</v>
      </c>
      <c r="CS137" s="4">
        <v>0</v>
      </c>
      <c r="CT137" s="4">
        <v>0</v>
      </c>
      <c r="CU137" s="8">
        <f t="shared" si="130"/>
        <v>0</v>
      </c>
      <c r="CV137" s="4">
        <v>0</v>
      </c>
      <c r="CW137" s="4">
        <v>0</v>
      </c>
      <c r="CX137" s="8">
        <f t="shared" si="131"/>
        <v>0</v>
      </c>
      <c r="CY137" s="4">
        <v>0</v>
      </c>
      <c r="CZ137" s="4">
        <v>0</v>
      </c>
      <c r="DA137" s="8">
        <f t="shared" si="132"/>
        <v>0</v>
      </c>
      <c r="DB137" s="4">
        <v>0</v>
      </c>
      <c r="DC137" s="4">
        <v>0</v>
      </c>
      <c r="DD137" s="8">
        <f t="shared" si="133"/>
        <v>0</v>
      </c>
      <c r="DE137" s="4">
        <v>0</v>
      </c>
      <c r="DF137" s="4">
        <v>0</v>
      </c>
      <c r="DG137" s="8">
        <f t="shared" si="134"/>
        <v>0</v>
      </c>
      <c r="DH137" s="4">
        <v>0</v>
      </c>
      <c r="DI137" s="4">
        <v>0</v>
      </c>
      <c r="DJ137" s="8">
        <f t="shared" si="135"/>
        <v>0</v>
      </c>
      <c r="DK137" s="4">
        <v>0</v>
      </c>
      <c r="DL137" s="4">
        <v>0</v>
      </c>
      <c r="DM137" s="8">
        <f t="shared" si="136"/>
        <v>0</v>
      </c>
      <c r="DN137" s="4">
        <v>0</v>
      </c>
      <c r="DO137" s="4">
        <v>0</v>
      </c>
      <c r="DP137" s="8">
        <f t="shared" si="137"/>
        <v>0</v>
      </c>
      <c r="DQ137" s="4">
        <v>0</v>
      </c>
      <c r="DR137" s="4">
        <v>0</v>
      </c>
      <c r="DS137" s="8">
        <f t="shared" si="138"/>
        <v>0</v>
      </c>
      <c r="DT137" s="4">
        <v>0</v>
      </c>
      <c r="DU137" s="4">
        <v>0</v>
      </c>
      <c r="DV137" s="8">
        <f t="shared" si="139"/>
        <v>0</v>
      </c>
      <c r="DW137" s="4">
        <v>0</v>
      </c>
      <c r="DX137" s="4">
        <v>0</v>
      </c>
      <c r="DY137" s="8">
        <f t="shared" si="140"/>
        <v>0</v>
      </c>
      <c r="DZ137" s="4">
        <v>0</v>
      </c>
      <c r="EA137" s="4">
        <v>0</v>
      </c>
      <c r="EB137" s="8">
        <f t="shared" si="141"/>
        <v>0</v>
      </c>
      <c r="EC137" s="4">
        <v>0</v>
      </c>
      <c r="ED137" s="4">
        <v>0</v>
      </c>
      <c r="EE137" s="8">
        <f t="shared" si="142"/>
        <v>0</v>
      </c>
      <c r="EF137" s="4">
        <v>0</v>
      </c>
      <c r="EG137" s="4">
        <v>0</v>
      </c>
      <c r="EH137" s="8">
        <f t="shared" si="143"/>
        <v>0</v>
      </c>
      <c r="EI137" s="4">
        <v>0</v>
      </c>
      <c r="EJ137" s="4">
        <v>0</v>
      </c>
      <c r="EK137" s="8">
        <f t="shared" si="144"/>
        <v>0</v>
      </c>
      <c r="EL137" s="4">
        <v>0</v>
      </c>
      <c r="EM137" s="4">
        <v>0</v>
      </c>
      <c r="EN137" s="8">
        <f t="shared" si="145"/>
        <v>0</v>
      </c>
      <c r="EO137" s="4">
        <v>0</v>
      </c>
      <c r="EP137" s="4">
        <v>0</v>
      </c>
      <c r="EQ137" s="8">
        <f t="shared" si="146"/>
        <v>0</v>
      </c>
      <c r="ER137" s="4">
        <v>0</v>
      </c>
      <c r="ES137" s="4">
        <v>0</v>
      </c>
      <c r="ET137" s="8">
        <f t="shared" si="147"/>
        <v>0</v>
      </c>
      <c r="EU137" s="4">
        <v>0</v>
      </c>
      <c r="EV137" s="4">
        <v>0</v>
      </c>
      <c r="EW137" s="8">
        <f t="shared" si="148"/>
        <v>0</v>
      </c>
      <c r="EX137" s="4">
        <v>0</v>
      </c>
      <c r="EY137" s="4">
        <v>0</v>
      </c>
      <c r="EZ137" s="8">
        <f t="shared" si="149"/>
        <v>0</v>
      </c>
      <c r="FA137">
        <v>1.4943073156376647</v>
      </c>
    </row>
    <row r="138" spans="1:157" ht="16.899999999999999" customHeight="1" x14ac:dyDescent="0.2">
      <c r="A138" s="1" t="s">
        <v>1047</v>
      </c>
      <c r="B138" s="18">
        <v>23</v>
      </c>
      <c r="C138" s="93" t="s">
        <v>1171</v>
      </c>
      <c r="D138" s="1">
        <v>200</v>
      </c>
      <c r="E138" s="1">
        <v>99</v>
      </c>
      <c r="F138" s="22">
        <f t="shared" si="100"/>
        <v>149.5</v>
      </c>
      <c r="G138" s="19">
        <f t="shared" si="101"/>
        <v>1.7553845301473818</v>
      </c>
      <c r="H138" s="77"/>
      <c r="I138" s="77"/>
      <c r="J138" s="77"/>
      <c r="K138" s="77"/>
      <c r="L138" s="77"/>
      <c r="M138" s="22">
        <v>4.7222064574271592</v>
      </c>
      <c r="N138" s="12">
        <v>4</v>
      </c>
      <c r="O138" s="22">
        <f t="shared" si="102"/>
        <v>4.6500000000000004</v>
      </c>
      <c r="P138" s="3">
        <v>1.8</v>
      </c>
      <c r="Q138" s="4">
        <v>1.6</v>
      </c>
      <c r="R138" s="8">
        <f t="shared" si="103"/>
        <v>1.7000000000000002</v>
      </c>
      <c r="S138" s="3">
        <v>1.2</v>
      </c>
      <c r="T138" s="4">
        <v>1.1000000000000001</v>
      </c>
      <c r="U138" s="8">
        <f t="shared" si="104"/>
        <v>1.1499999999999999</v>
      </c>
      <c r="V138" s="4">
        <v>0.6</v>
      </c>
      <c r="W138" s="4">
        <v>0.6</v>
      </c>
      <c r="X138" s="8">
        <f t="shared" si="105"/>
        <v>0.6</v>
      </c>
      <c r="Y138" s="4">
        <v>1.3</v>
      </c>
      <c r="Z138" s="4">
        <v>1.1000000000000001</v>
      </c>
      <c r="AA138" s="8">
        <f t="shared" si="106"/>
        <v>1.2000000000000002</v>
      </c>
      <c r="AB138" s="4">
        <v>0</v>
      </c>
      <c r="AC138" s="4">
        <v>0</v>
      </c>
      <c r="AD138" s="8">
        <f t="shared" si="107"/>
        <v>0</v>
      </c>
      <c r="AE138" s="4">
        <v>0</v>
      </c>
      <c r="AF138" s="4">
        <v>0</v>
      </c>
      <c r="AG138" s="8">
        <f t="shared" si="108"/>
        <v>0</v>
      </c>
      <c r="AH138" s="4">
        <v>0</v>
      </c>
      <c r="AI138" s="4">
        <v>0</v>
      </c>
      <c r="AJ138" s="8">
        <f t="shared" si="109"/>
        <v>0</v>
      </c>
      <c r="AK138" s="4">
        <v>0</v>
      </c>
      <c r="AL138" s="4">
        <v>0</v>
      </c>
      <c r="AM138" s="8">
        <f t="shared" si="110"/>
        <v>0</v>
      </c>
      <c r="AN138" s="4">
        <v>0</v>
      </c>
      <c r="AO138" s="4">
        <v>0</v>
      </c>
      <c r="AP138" s="8">
        <f t="shared" si="111"/>
        <v>0</v>
      </c>
      <c r="AQ138" s="4">
        <v>0</v>
      </c>
      <c r="AR138" s="4">
        <v>0</v>
      </c>
      <c r="AS138" s="8">
        <f t="shared" si="112"/>
        <v>0</v>
      </c>
      <c r="AT138" s="4">
        <v>0</v>
      </c>
      <c r="AU138" s="4">
        <v>0</v>
      </c>
      <c r="AV138" s="8">
        <f t="shared" si="113"/>
        <v>0</v>
      </c>
      <c r="AW138" s="4">
        <v>0</v>
      </c>
      <c r="AX138" s="4">
        <v>0</v>
      </c>
      <c r="AY138" s="8">
        <f t="shared" si="114"/>
        <v>0</v>
      </c>
      <c r="AZ138" s="4">
        <v>0</v>
      </c>
      <c r="BA138" s="4">
        <v>0</v>
      </c>
      <c r="BB138" s="8">
        <f t="shared" si="115"/>
        <v>0</v>
      </c>
      <c r="BC138" s="4">
        <v>0</v>
      </c>
      <c r="BD138" s="4">
        <v>0</v>
      </c>
      <c r="BE138" s="8">
        <f t="shared" si="116"/>
        <v>0</v>
      </c>
      <c r="BF138" s="4">
        <v>0</v>
      </c>
      <c r="BG138" s="4">
        <v>0</v>
      </c>
      <c r="BH138" s="8">
        <f t="shared" si="117"/>
        <v>0</v>
      </c>
      <c r="BI138" s="4">
        <v>0</v>
      </c>
      <c r="BJ138" s="4">
        <v>0</v>
      </c>
      <c r="BK138" s="8">
        <f t="shared" si="118"/>
        <v>0</v>
      </c>
      <c r="BL138" s="4">
        <v>0</v>
      </c>
      <c r="BM138" s="4">
        <v>0</v>
      </c>
      <c r="BN138" s="8">
        <f t="shared" si="119"/>
        <v>0</v>
      </c>
      <c r="BO138" s="4">
        <v>0</v>
      </c>
      <c r="BP138" s="4">
        <v>0</v>
      </c>
      <c r="BQ138" s="8">
        <f t="shared" si="120"/>
        <v>0</v>
      </c>
      <c r="BR138" s="4">
        <v>0</v>
      </c>
      <c r="BS138" s="4">
        <v>0</v>
      </c>
      <c r="BT138" s="8">
        <f t="shared" si="121"/>
        <v>0</v>
      </c>
      <c r="BU138" s="4">
        <v>0</v>
      </c>
      <c r="BV138" s="4">
        <v>0</v>
      </c>
      <c r="BW138" s="8">
        <f t="shared" si="122"/>
        <v>0</v>
      </c>
      <c r="BX138" s="4">
        <v>0</v>
      </c>
      <c r="BY138" s="4">
        <v>0</v>
      </c>
      <c r="BZ138" s="8">
        <f t="shared" si="123"/>
        <v>0</v>
      </c>
      <c r="CA138" s="4">
        <v>0</v>
      </c>
      <c r="CB138" s="4">
        <v>0</v>
      </c>
      <c r="CC138" s="8">
        <f t="shared" si="124"/>
        <v>0</v>
      </c>
      <c r="CD138" s="4">
        <v>0</v>
      </c>
      <c r="CE138" s="4">
        <v>0</v>
      </c>
      <c r="CF138" s="8">
        <f t="shared" si="125"/>
        <v>0</v>
      </c>
      <c r="CG138" s="4">
        <v>0</v>
      </c>
      <c r="CH138" s="4">
        <v>0</v>
      </c>
      <c r="CI138" s="8">
        <f t="shared" si="126"/>
        <v>0</v>
      </c>
      <c r="CJ138" s="4">
        <v>0</v>
      </c>
      <c r="CK138" s="4">
        <v>0</v>
      </c>
      <c r="CL138" s="8">
        <f t="shared" si="127"/>
        <v>0</v>
      </c>
      <c r="CM138" s="4">
        <v>0</v>
      </c>
      <c r="CN138" s="4">
        <v>0</v>
      </c>
      <c r="CO138" s="8">
        <f t="shared" si="128"/>
        <v>0</v>
      </c>
      <c r="CP138" s="4">
        <v>0</v>
      </c>
      <c r="CQ138" s="4">
        <v>0</v>
      </c>
      <c r="CR138" s="8">
        <f t="shared" si="129"/>
        <v>0</v>
      </c>
      <c r="CS138" s="4">
        <v>0</v>
      </c>
      <c r="CT138" s="4">
        <v>0</v>
      </c>
      <c r="CU138" s="8">
        <f t="shared" si="130"/>
        <v>0</v>
      </c>
      <c r="CV138" s="4">
        <v>0</v>
      </c>
      <c r="CW138" s="4">
        <v>0</v>
      </c>
      <c r="CX138" s="8">
        <f t="shared" si="131"/>
        <v>0</v>
      </c>
      <c r="CY138" s="4">
        <v>0</v>
      </c>
      <c r="CZ138" s="4">
        <v>0</v>
      </c>
      <c r="DA138" s="8">
        <f t="shared" si="132"/>
        <v>0</v>
      </c>
      <c r="DB138" s="4">
        <v>0</v>
      </c>
      <c r="DC138" s="4">
        <v>0</v>
      </c>
      <c r="DD138" s="8">
        <f t="shared" si="133"/>
        <v>0</v>
      </c>
      <c r="DE138" s="4">
        <v>0</v>
      </c>
      <c r="DF138" s="4">
        <v>0</v>
      </c>
      <c r="DG138" s="8">
        <f t="shared" si="134"/>
        <v>0</v>
      </c>
      <c r="DH138" s="4">
        <v>0</v>
      </c>
      <c r="DI138" s="4">
        <v>0</v>
      </c>
      <c r="DJ138" s="8">
        <f t="shared" si="135"/>
        <v>0</v>
      </c>
      <c r="DK138" s="4">
        <v>0</v>
      </c>
      <c r="DL138" s="4">
        <v>0</v>
      </c>
      <c r="DM138" s="8">
        <f t="shared" si="136"/>
        <v>0</v>
      </c>
      <c r="DN138" s="4">
        <v>0</v>
      </c>
      <c r="DO138" s="4">
        <v>0</v>
      </c>
      <c r="DP138" s="8">
        <f t="shared" si="137"/>
        <v>0</v>
      </c>
      <c r="DQ138" s="4">
        <v>0</v>
      </c>
      <c r="DR138" s="4">
        <v>0</v>
      </c>
      <c r="DS138" s="8">
        <f t="shared" si="138"/>
        <v>0</v>
      </c>
      <c r="DT138" s="4">
        <v>0</v>
      </c>
      <c r="DU138" s="4">
        <v>0</v>
      </c>
      <c r="DV138" s="8">
        <f t="shared" si="139"/>
        <v>0</v>
      </c>
      <c r="DW138" s="4">
        <v>0</v>
      </c>
      <c r="DX138" s="4">
        <v>0</v>
      </c>
      <c r="DY138" s="8">
        <f t="shared" si="140"/>
        <v>0</v>
      </c>
      <c r="DZ138" s="4">
        <v>0</v>
      </c>
      <c r="EA138" s="4">
        <v>0</v>
      </c>
      <c r="EB138" s="8">
        <f t="shared" si="141"/>
        <v>0</v>
      </c>
      <c r="EC138" s="4">
        <v>0</v>
      </c>
      <c r="ED138" s="4">
        <v>0</v>
      </c>
      <c r="EE138" s="8">
        <f t="shared" si="142"/>
        <v>0</v>
      </c>
      <c r="EF138" s="4">
        <v>0</v>
      </c>
      <c r="EG138" s="4">
        <v>0</v>
      </c>
      <c r="EH138" s="8">
        <f t="shared" si="143"/>
        <v>0</v>
      </c>
      <c r="EI138" s="4">
        <v>0</v>
      </c>
      <c r="EJ138" s="4">
        <v>0</v>
      </c>
      <c r="EK138" s="8">
        <f t="shared" si="144"/>
        <v>0</v>
      </c>
      <c r="EL138" s="4">
        <v>0</v>
      </c>
      <c r="EM138" s="4">
        <v>0</v>
      </c>
      <c r="EN138" s="8">
        <f t="shared" si="145"/>
        <v>0</v>
      </c>
      <c r="EO138" s="4">
        <v>0</v>
      </c>
      <c r="EP138" s="4">
        <v>0</v>
      </c>
      <c r="EQ138" s="8">
        <f t="shared" si="146"/>
        <v>0</v>
      </c>
      <c r="ER138" s="4">
        <v>0</v>
      </c>
      <c r="ES138" s="4">
        <v>0</v>
      </c>
      <c r="ET138" s="8">
        <f t="shared" si="147"/>
        <v>0</v>
      </c>
      <c r="EU138" s="4">
        <v>0</v>
      </c>
      <c r="EV138" s="4">
        <v>0</v>
      </c>
      <c r="EW138" s="8">
        <f t="shared" si="148"/>
        <v>0</v>
      </c>
      <c r="EX138" s="4">
        <v>0</v>
      </c>
      <c r="EY138" s="4">
        <v>0</v>
      </c>
      <c r="EZ138" s="8">
        <f t="shared" si="149"/>
        <v>0</v>
      </c>
      <c r="FA138">
        <v>10.02439420762914</v>
      </c>
    </row>
    <row r="139" spans="1:157" ht="16.899999999999999" customHeight="1" x14ac:dyDescent="0.2">
      <c r="A139" s="2" t="s">
        <v>1051</v>
      </c>
      <c r="B139" s="18">
        <v>23</v>
      </c>
      <c r="C139" s="93" t="s">
        <v>117</v>
      </c>
      <c r="D139" s="1">
        <v>490</v>
      </c>
      <c r="E139" s="1">
        <v>335</v>
      </c>
      <c r="F139" s="22">
        <f t="shared" si="100"/>
        <v>412.5</v>
      </c>
      <c r="G139" s="19">
        <f t="shared" si="101"/>
        <v>13.364040624059704</v>
      </c>
      <c r="H139" s="77"/>
      <c r="I139" s="77"/>
      <c r="J139" s="77"/>
      <c r="K139" s="77"/>
      <c r="L139" s="77"/>
      <c r="M139" s="22">
        <v>96.800323638735506</v>
      </c>
      <c r="N139" s="12">
        <v>2</v>
      </c>
      <c r="O139" s="22">
        <f t="shared" si="102"/>
        <v>15.5</v>
      </c>
      <c r="P139" s="3">
        <v>6.5</v>
      </c>
      <c r="Q139" s="4">
        <v>6.5</v>
      </c>
      <c r="R139" s="8">
        <f t="shared" si="103"/>
        <v>6.5</v>
      </c>
      <c r="S139" s="3">
        <v>9</v>
      </c>
      <c r="T139" s="4">
        <v>9</v>
      </c>
      <c r="U139" s="8">
        <f t="shared" si="104"/>
        <v>9</v>
      </c>
      <c r="V139" s="4">
        <v>0</v>
      </c>
      <c r="W139" s="4">
        <v>0</v>
      </c>
      <c r="X139" s="8">
        <f t="shared" si="105"/>
        <v>0</v>
      </c>
      <c r="Y139" s="4">
        <v>0</v>
      </c>
      <c r="Z139" s="4">
        <v>0</v>
      </c>
      <c r="AA139" s="8">
        <f t="shared" si="106"/>
        <v>0</v>
      </c>
      <c r="AB139" s="4">
        <v>0</v>
      </c>
      <c r="AC139" s="4">
        <v>0</v>
      </c>
      <c r="AD139" s="8">
        <f t="shared" si="107"/>
        <v>0</v>
      </c>
      <c r="AE139" s="4">
        <v>0</v>
      </c>
      <c r="AF139" s="4">
        <v>0</v>
      </c>
      <c r="AG139" s="8">
        <f t="shared" si="108"/>
        <v>0</v>
      </c>
      <c r="AH139" s="4">
        <v>0</v>
      </c>
      <c r="AI139" s="4">
        <v>0</v>
      </c>
      <c r="AJ139" s="8">
        <f t="shared" si="109"/>
        <v>0</v>
      </c>
      <c r="AK139" s="4">
        <v>0</v>
      </c>
      <c r="AL139" s="4">
        <v>0</v>
      </c>
      <c r="AM139" s="8">
        <f t="shared" si="110"/>
        <v>0</v>
      </c>
      <c r="AN139" s="4">
        <v>0</v>
      </c>
      <c r="AO139" s="4">
        <v>0</v>
      </c>
      <c r="AP139" s="8">
        <f t="shared" si="111"/>
        <v>0</v>
      </c>
      <c r="AQ139" s="4">
        <v>0</v>
      </c>
      <c r="AR139" s="4">
        <v>0</v>
      </c>
      <c r="AS139" s="8">
        <f t="shared" si="112"/>
        <v>0</v>
      </c>
      <c r="AT139" s="4">
        <v>0</v>
      </c>
      <c r="AU139" s="4">
        <v>0</v>
      </c>
      <c r="AV139" s="8">
        <f t="shared" si="113"/>
        <v>0</v>
      </c>
      <c r="AW139" s="4">
        <v>0</v>
      </c>
      <c r="AX139" s="4">
        <v>0</v>
      </c>
      <c r="AY139" s="8">
        <f t="shared" si="114"/>
        <v>0</v>
      </c>
      <c r="AZ139" s="4">
        <v>0</v>
      </c>
      <c r="BA139" s="4">
        <v>0</v>
      </c>
      <c r="BB139" s="8">
        <f t="shared" si="115"/>
        <v>0</v>
      </c>
      <c r="BC139" s="4">
        <v>0</v>
      </c>
      <c r="BD139" s="4">
        <v>0</v>
      </c>
      <c r="BE139" s="8">
        <f t="shared" si="116"/>
        <v>0</v>
      </c>
      <c r="BF139" s="4">
        <v>0</v>
      </c>
      <c r="BG139" s="4">
        <v>0</v>
      </c>
      <c r="BH139" s="8">
        <f t="shared" si="117"/>
        <v>0</v>
      </c>
      <c r="BI139" s="4">
        <v>0</v>
      </c>
      <c r="BJ139" s="4">
        <v>0</v>
      </c>
      <c r="BK139" s="8">
        <f t="shared" si="118"/>
        <v>0</v>
      </c>
      <c r="BL139" s="4">
        <v>0</v>
      </c>
      <c r="BM139" s="4">
        <v>0</v>
      </c>
      <c r="BN139" s="8">
        <f t="shared" si="119"/>
        <v>0</v>
      </c>
      <c r="BO139" s="4">
        <v>0</v>
      </c>
      <c r="BP139" s="4">
        <v>0</v>
      </c>
      <c r="BQ139" s="8">
        <f t="shared" si="120"/>
        <v>0</v>
      </c>
      <c r="BR139" s="4">
        <v>0</v>
      </c>
      <c r="BS139" s="4">
        <v>0</v>
      </c>
      <c r="BT139" s="8">
        <f t="shared" si="121"/>
        <v>0</v>
      </c>
      <c r="BU139" s="4">
        <v>0</v>
      </c>
      <c r="BV139" s="4">
        <v>0</v>
      </c>
      <c r="BW139" s="8">
        <f t="shared" si="122"/>
        <v>0</v>
      </c>
      <c r="BX139" s="4">
        <v>0</v>
      </c>
      <c r="BY139" s="4">
        <v>0</v>
      </c>
      <c r="BZ139" s="8">
        <f t="shared" si="123"/>
        <v>0</v>
      </c>
      <c r="CA139" s="4">
        <v>0</v>
      </c>
      <c r="CB139" s="4">
        <v>0</v>
      </c>
      <c r="CC139" s="8">
        <f t="shared" si="124"/>
        <v>0</v>
      </c>
      <c r="CD139" s="4">
        <v>0</v>
      </c>
      <c r="CE139" s="4">
        <v>0</v>
      </c>
      <c r="CF139" s="8">
        <f t="shared" si="125"/>
        <v>0</v>
      </c>
      <c r="CG139" s="4">
        <v>0</v>
      </c>
      <c r="CH139" s="4">
        <v>0</v>
      </c>
      <c r="CI139" s="8">
        <f t="shared" si="126"/>
        <v>0</v>
      </c>
      <c r="CJ139" s="4">
        <v>0</v>
      </c>
      <c r="CK139" s="4">
        <v>0</v>
      </c>
      <c r="CL139" s="8">
        <f t="shared" si="127"/>
        <v>0</v>
      </c>
      <c r="CM139" s="4">
        <v>0</v>
      </c>
      <c r="CN139" s="4">
        <v>0</v>
      </c>
      <c r="CO139" s="8">
        <f t="shared" si="128"/>
        <v>0</v>
      </c>
      <c r="CP139" s="4">
        <v>0</v>
      </c>
      <c r="CQ139" s="4">
        <v>0</v>
      </c>
      <c r="CR139" s="8">
        <f t="shared" si="129"/>
        <v>0</v>
      </c>
      <c r="CS139" s="4">
        <v>0</v>
      </c>
      <c r="CT139" s="4">
        <v>0</v>
      </c>
      <c r="CU139" s="8">
        <f t="shared" si="130"/>
        <v>0</v>
      </c>
      <c r="CV139" s="4">
        <v>0</v>
      </c>
      <c r="CW139" s="4">
        <v>0</v>
      </c>
      <c r="CX139" s="8">
        <f t="shared" si="131"/>
        <v>0</v>
      </c>
      <c r="CY139" s="4">
        <v>0</v>
      </c>
      <c r="CZ139" s="4">
        <v>0</v>
      </c>
      <c r="DA139" s="8">
        <f t="shared" si="132"/>
        <v>0</v>
      </c>
      <c r="DB139" s="4">
        <v>0</v>
      </c>
      <c r="DC139" s="4">
        <v>0</v>
      </c>
      <c r="DD139" s="8">
        <f t="shared" si="133"/>
        <v>0</v>
      </c>
      <c r="DE139" s="4">
        <v>0</v>
      </c>
      <c r="DF139" s="4">
        <v>0</v>
      </c>
      <c r="DG139" s="8">
        <f t="shared" si="134"/>
        <v>0</v>
      </c>
      <c r="DH139" s="4">
        <v>0</v>
      </c>
      <c r="DI139" s="4">
        <v>0</v>
      </c>
      <c r="DJ139" s="8">
        <f t="shared" si="135"/>
        <v>0</v>
      </c>
      <c r="DK139" s="4">
        <v>0</v>
      </c>
      <c r="DL139" s="4">
        <v>0</v>
      </c>
      <c r="DM139" s="8">
        <f t="shared" si="136"/>
        <v>0</v>
      </c>
      <c r="DN139" s="4">
        <v>0</v>
      </c>
      <c r="DO139" s="4">
        <v>0</v>
      </c>
      <c r="DP139" s="8">
        <f t="shared" si="137"/>
        <v>0</v>
      </c>
      <c r="DQ139" s="4">
        <v>0</v>
      </c>
      <c r="DR139" s="4">
        <v>0</v>
      </c>
      <c r="DS139" s="8">
        <f t="shared" si="138"/>
        <v>0</v>
      </c>
      <c r="DT139" s="4">
        <v>0</v>
      </c>
      <c r="DU139" s="4">
        <v>0</v>
      </c>
      <c r="DV139" s="8">
        <f t="shared" si="139"/>
        <v>0</v>
      </c>
      <c r="DW139" s="4">
        <v>0</v>
      </c>
      <c r="DX139" s="4">
        <v>0</v>
      </c>
      <c r="DY139" s="8">
        <f t="shared" si="140"/>
        <v>0</v>
      </c>
      <c r="DZ139" s="4">
        <v>0</v>
      </c>
      <c r="EA139" s="4">
        <v>0</v>
      </c>
      <c r="EB139" s="8">
        <f t="shared" si="141"/>
        <v>0</v>
      </c>
      <c r="EC139" s="4">
        <v>0</v>
      </c>
      <c r="ED139" s="4">
        <v>0</v>
      </c>
      <c r="EE139" s="8">
        <f t="shared" si="142"/>
        <v>0</v>
      </c>
      <c r="EF139" s="4">
        <v>0</v>
      </c>
      <c r="EG139" s="4">
        <v>0</v>
      </c>
      <c r="EH139" s="8">
        <f t="shared" si="143"/>
        <v>0</v>
      </c>
      <c r="EI139" s="4">
        <v>0</v>
      </c>
      <c r="EJ139" s="4">
        <v>0</v>
      </c>
      <c r="EK139" s="8">
        <f t="shared" si="144"/>
        <v>0</v>
      </c>
      <c r="EL139" s="4">
        <v>0</v>
      </c>
      <c r="EM139" s="4">
        <v>0</v>
      </c>
      <c r="EN139" s="8">
        <f t="shared" si="145"/>
        <v>0</v>
      </c>
      <c r="EO139" s="4">
        <v>0</v>
      </c>
      <c r="EP139" s="4">
        <v>0</v>
      </c>
      <c r="EQ139" s="8">
        <f t="shared" si="146"/>
        <v>0</v>
      </c>
      <c r="ER139" s="4">
        <v>0</v>
      </c>
      <c r="ES139" s="4">
        <v>0</v>
      </c>
      <c r="ET139" s="8">
        <f t="shared" si="147"/>
        <v>0</v>
      </c>
      <c r="EU139" s="4">
        <v>0</v>
      </c>
      <c r="EV139" s="4">
        <v>0</v>
      </c>
      <c r="EW139" s="8">
        <f t="shared" si="148"/>
        <v>0</v>
      </c>
      <c r="EX139" s="4">
        <v>0</v>
      </c>
      <c r="EY139" s="4">
        <v>0</v>
      </c>
      <c r="EZ139" s="8">
        <f t="shared" si="149"/>
        <v>0</v>
      </c>
      <c r="FA139">
        <v>58.069049171333674</v>
      </c>
    </row>
    <row r="140" spans="1:157" ht="16.899999999999999" customHeight="1" x14ac:dyDescent="0.2">
      <c r="A140" s="1" t="s">
        <v>1046</v>
      </c>
      <c r="B140" s="18">
        <v>24</v>
      </c>
      <c r="C140" s="93" t="s">
        <v>1172</v>
      </c>
      <c r="D140" s="1">
        <v>438</v>
      </c>
      <c r="E140" s="1">
        <v>315</v>
      </c>
      <c r="F140" s="22">
        <f t="shared" si="100"/>
        <v>376.5</v>
      </c>
      <c r="G140" s="19">
        <f t="shared" si="101"/>
        <v>11.133195680745594</v>
      </c>
      <c r="H140" s="77"/>
      <c r="I140" s="77"/>
      <c r="J140" s="77"/>
      <c r="K140" s="77"/>
      <c r="L140" s="77"/>
      <c r="M140" s="22">
        <v>107.49155613798325</v>
      </c>
      <c r="N140" s="12">
        <v>4</v>
      </c>
      <c r="O140" s="22">
        <f t="shared" si="102"/>
        <v>23.05</v>
      </c>
      <c r="P140" s="3">
        <v>6.1</v>
      </c>
      <c r="Q140" s="4">
        <v>6.1</v>
      </c>
      <c r="R140" s="8">
        <f t="shared" si="103"/>
        <v>6.1</v>
      </c>
      <c r="S140" s="3">
        <v>5.0999999999999996</v>
      </c>
      <c r="T140" s="4">
        <v>5.4</v>
      </c>
      <c r="U140" s="8">
        <f t="shared" si="104"/>
        <v>5.25</v>
      </c>
      <c r="V140" s="4">
        <v>9.3000000000000007</v>
      </c>
      <c r="W140" s="4">
        <v>5.0999999999999996</v>
      </c>
      <c r="X140" s="8">
        <f t="shared" si="105"/>
        <v>7.2</v>
      </c>
      <c r="Y140" s="4">
        <v>4.5</v>
      </c>
      <c r="Z140" s="4">
        <v>4.5</v>
      </c>
      <c r="AA140" s="8">
        <f t="shared" si="106"/>
        <v>4.5</v>
      </c>
      <c r="AB140" s="4">
        <v>0</v>
      </c>
      <c r="AC140" s="4">
        <v>0</v>
      </c>
      <c r="AD140" s="8">
        <f t="shared" si="107"/>
        <v>0</v>
      </c>
      <c r="AE140" s="4">
        <v>0</v>
      </c>
      <c r="AF140" s="4">
        <v>0</v>
      </c>
      <c r="AG140" s="8">
        <f t="shared" si="108"/>
        <v>0</v>
      </c>
      <c r="AH140" s="4">
        <v>0</v>
      </c>
      <c r="AI140" s="4">
        <v>0</v>
      </c>
      <c r="AJ140" s="8">
        <f t="shared" si="109"/>
        <v>0</v>
      </c>
      <c r="AK140" s="4">
        <v>0</v>
      </c>
      <c r="AL140" s="4">
        <v>0</v>
      </c>
      <c r="AM140" s="8">
        <f t="shared" si="110"/>
        <v>0</v>
      </c>
      <c r="AN140" s="4">
        <v>0</v>
      </c>
      <c r="AO140" s="4">
        <v>0</v>
      </c>
      <c r="AP140" s="8">
        <f t="shared" si="111"/>
        <v>0</v>
      </c>
      <c r="AQ140" s="4">
        <v>0</v>
      </c>
      <c r="AR140" s="4">
        <v>0</v>
      </c>
      <c r="AS140" s="8">
        <f t="shared" si="112"/>
        <v>0</v>
      </c>
      <c r="AT140" s="4">
        <v>0</v>
      </c>
      <c r="AU140" s="4">
        <v>0</v>
      </c>
      <c r="AV140" s="8">
        <f t="shared" si="113"/>
        <v>0</v>
      </c>
      <c r="AW140" s="4">
        <v>0</v>
      </c>
      <c r="AX140" s="4">
        <v>0</v>
      </c>
      <c r="AY140" s="8">
        <f t="shared" si="114"/>
        <v>0</v>
      </c>
      <c r="AZ140" s="4">
        <v>0</v>
      </c>
      <c r="BA140" s="4">
        <v>0</v>
      </c>
      <c r="BB140" s="8">
        <f t="shared" si="115"/>
        <v>0</v>
      </c>
      <c r="BC140" s="4">
        <v>0</v>
      </c>
      <c r="BD140" s="4">
        <v>0</v>
      </c>
      <c r="BE140" s="8">
        <f t="shared" si="116"/>
        <v>0</v>
      </c>
      <c r="BF140" s="4">
        <v>0</v>
      </c>
      <c r="BG140" s="4">
        <v>0</v>
      </c>
      <c r="BH140" s="8">
        <f t="shared" si="117"/>
        <v>0</v>
      </c>
      <c r="BI140" s="4">
        <v>0</v>
      </c>
      <c r="BJ140" s="4">
        <v>0</v>
      </c>
      <c r="BK140" s="8">
        <f t="shared" si="118"/>
        <v>0</v>
      </c>
      <c r="BL140" s="4">
        <v>0</v>
      </c>
      <c r="BM140" s="4">
        <v>0</v>
      </c>
      <c r="BN140" s="8">
        <f t="shared" si="119"/>
        <v>0</v>
      </c>
      <c r="BO140" s="4">
        <v>0</v>
      </c>
      <c r="BP140" s="4">
        <v>0</v>
      </c>
      <c r="BQ140" s="8">
        <f t="shared" si="120"/>
        <v>0</v>
      </c>
      <c r="BR140" s="4">
        <v>0</v>
      </c>
      <c r="BS140" s="4">
        <v>0</v>
      </c>
      <c r="BT140" s="8">
        <f t="shared" si="121"/>
        <v>0</v>
      </c>
      <c r="BU140" s="4">
        <v>0</v>
      </c>
      <c r="BV140" s="4">
        <v>0</v>
      </c>
      <c r="BW140" s="8">
        <f t="shared" si="122"/>
        <v>0</v>
      </c>
      <c r="BX140" s="4">
        <v>0</v>
      </c>
      <c r="BY140" s="4">
        <v>0</v>
      </c>
      <c r="BZ140" s="8">
        <f t="shared" si="123"/>
        <v>0</v>
      </c>
      <c r="CA140" s="4">
        <v>0</v>
      </c>
      <c r="CB140" s="4">
        <v>0</v>
      </c>
      <c r="CC140" s="8">
        <f t="shared" si="124"/>
        <v>0</v>
      </c>
      <c r="CD140" s="4">
        <v>0</v>
      </c>
      <c r="CE140" s="4">
        <v>0</v>
      </c>
      <c r="CF140" s="8">
        <f t="shared" si="125"/>
        <v>0</v>
      </c>
      <c r="CG140" s="4">
        <v>0</v>
      </c>
      <c r="CH140" s="4">
        <v>0</v>
      </c>
      <c r="CI140" s="8">
        <f t="shared" si="126"/>
        <v>0</v>
      </c>
      <c r="CJ140" s="4">
        <v>0</v>
      </c>
      <c r="CK140" s="4">
        <v>0</v>
      </c>
      <c r="CL140" s="8">
        <f t="shared" si="127"/>
        <v>0</v>
      </c>
      <c r="CM140" s="4">
        <v>0</v>
      </c>
      <c r="CN140" s="4">
        <v>0</v>
      </c>
      <c r="CO140" s="8">
        <f t="shared" si="128"/>
        <v>0</v>
      </c>
      <c r="CP140" s="4">
        <v>0</v>
      </c>
      <c r="CQ140" s="4">
        <v>0</v>
      </c>
      <c r="CR140" s="8">
        <f t="shared" si="129"/>
        <v>0</v>
      </c>
      <c r="CS140" s="4">
        <v>0</v>
      </c>
      <c r="CT140" s="4">
        <v>0</v>
      </c>
      <c r="CU140" s="8">
        <f t="shared" si="130"/>
        <v>0</v>
      </c>
      <c r="CV140" s="4">
        <v>0</v>
      </c>
      <c r="CW140" s="4">
        <v>0</v>
      </c>
      <c r="CX140" s="8">
        <f t="shared" si="131"/>
        <v>0</v>
      </c>
      <c r="CY140" s="4">
        <v>0</v>
      </c>
      <c r="CZ140" s="4">
        <v>0</v>
      </c>
      <c r="DA140" s="8">
        <f t="shared" si="132"/>
        <v>0</v>
      </c>
      <c r="DB140" s="4">
        <v>0</v>
      </c>
      <c r="DC140" s="4">
        <v>0</v>
      </c>
      <c r="DD140" s="8">
        <f t="shared" si="133"/>
        <v>0</v>
      </c>
      <c r="DE140" s="4">
        <v>0</v>
      </c>
      <c r="DF140" s="4">
        <v>0</v>
      </c>
      <c r="DG140" s="8">
        <f t="shared" si="134"/>
        <v>0</v>
      </c>
      <c r="DH140" s="4">
        <v>0</v>
      </c>
      <c r="DI140" s="4">
        <v>0</v>
      </c>
      <c r="DJ140" s="8">
        <f t="shared" si="135"/>
        <v>0</v>
      </c>
      <c r="DK140" s="4">
        <v>0</v>
      </c>
      <c r="DL140" s="4">
        <v>0</v>
      </c>
      <c r="DM140" s="8">
        <f t="shared" si="136"/>
        <v>0</v>
      </c>
      <c r="DN140" s="4">
        <v>0</v>
      </c>
      <c r="DO140" s="4">
        <v>0</v>
      </c>
      <c r="DP140" s="8">
        <f t="shared" si="137"/>
        <v>0</v>
      </c>
      <c r="DQ140" s="4">
        <v>0</v>
      </c>
      <c r="DR140" s="4">
        <v>0</v>
      </c>
      <c r="DS140" s="8">
        <f t="shared" si="138"/>
        <v>0</v>
      </c>
      <c r="DT140" s="4">
        <v>0</v>
      </c>
      <c r="DU140" s="4">
        <v>0</v>
      </c>
      <c r="DV140" s="8">
        <f t="shared" si="139"/>
        <v>0</v>
      </c>
      <c r="DW140" s="4">
        <v>0</v>
      </c>
      <c r="DX140" s="4">
        <v>0</v>
      </c>
      <c r="DY140" s="8">
        <f t="shared" si="140"/>
        <v>0</v>
      </c>
      <c r="DZ140" s="4">
        <v>0</v>
      </c>
      <c r="EA140" s="4">
        <v>0</v>
      </c>
      <c r="EB140" s="8">
        <f t="shared" si="141"/>
        <v>0</v>
      </c>
      <c r="EC140" s="4">
        <v>0</v>
      </c>
      <c r="ED140" s="4">
        <v>0</v>
      </c>
      <c r="EE140" s="8">
        <f t="shared" si="142"/>
        <v>0</v>
      </c>
      <c r="EF140" s="4">
        <v>0</v>
      </c>
      <c r="EG140" s="4">
        <v>0</v>
      </c>
      <c r="EH140" s="8">
        <f t="shared" si="143"/>
        <v>0</v>
      </c>
      <c r="EI140" s="4">
        <v>0</v>
      </c>
      <c r="EJ140" s="4">
        <v>0</v>
      </c>
      <c r="EK140" s="8">
        <f t="shared" si="144"/>
        <v>0</v>
      </c>
      <c r="EL140" s="4">
        <v>0</v>
      </c>
      <c r="EM140" s="4">
        <v>0</v>
      </c>
      <c r="EN140" s="8">
        <f t="shared" si="145"/>
        <v>0</v>
      </c>
      <c r="EO140" s="4">
        <v>0</v>
      </c>
      <c r="EP140" s="4">
        <v>0</v>
      </c>
      <c r="EQ140" s="8">
        <f t="shared" si="146"/>
        <v>0</v>
      </c>
      <c r="ER140" s="4">
        <v>0</v>
      </c>
      <c r="ES140" s="4">
        <v>0</v>
      </c>
      <c r="ET140" s="8">
        <f t="shared" si="147"/>
        <v>0</v>
      </c>
      <c r="EU140" s="4">
        <v>0</v>
      </c>
      <c r="EV140" s="4">
        <v>0</v>
      </c>
      <c r="EW140" s="8">
        <f t="shared" si="148"/>
        <v>0</v>
      </c>
      <c r="EX140" s="4">
        <v>0</v>
      </c>
      <c r="EY140" s="4">
        <v>0</v>
      </c>
      <c r="EZ140" s="8">
        <f t="shared" si="149"/>
        <v>0</v>
      </c>
      <c r="FA140">
        <v>87.3455604032944</v>
      </c>
    </row>
    <row r="141" spans="1:157" ht="16.899999999999999" customHeight="1" x14ac:dyDescent="0.2">
      <c r="A141" s="1" t="s">
        <v>1050</v>
      </c>
      <c r="B141" s="18">
        <v>24</v>
      </c>
      <c r="C141" s="93" t="s">
        <v>1173</v>
      </c>
      <c r="D141" s="1">
        <v>417</v>
      </c>
      <c r="E141" s="1">
        <v>350</v>
      </c>
      <c r="F141" s="22">
        <f t="shared" si="100"/>
        <v>383.5</v>
      </c>
      <c r="G141" s="19">
        <f t="shared" si="101"/>
        <v>11.551027503673037</v>
      </c>
      <c r="H141" s="77"/>
      <c r="I141" s="77"/>
      <c r="J141" s="77"/>
      <c r="K141" s="77"/>
      <c r="L141" s="77"/>
      <c r="M141" s="22">
        <v>125.3593643552752</v>
      </c>
      <c r="N141" s="12">
        <v>3</v>
      </c>
      <c r="O141" s="22">
        <f t="shared" si="102"/>
        <v>19.850000000000001</v>
      </c>
      <c r="P141" s="3">
        <v>11</v>
      </c>
      <c r="Q141" s="4">
        <v>10.5</v>
      </c>
      <c r="R141" s="8">
        <f t="shared" si="103"/>
        <v>10.75</v>
      </c>
      <c r="S141" s="3">
        <v>3.4</v>
      </c>
      <c r="T141" s="4">
        <v>3.4</v>
      </c>
      <c r="U141" s="8">
        <f t="shared" si="104"/>
        <v>3.4</v>
      </c>
      <c r="V141" s="4">
        <v>5.7</v>
      </c>
      <c r="W141" s="4">
        <v>5.7</v>
      </c>
      <c r="X141" s="8">
        <f t="shared" si="105"/>
        <v>5.7</v>
      </c>
      <c r="Y141" s="4">
        <v>0</v>
      </c>
      <c r="Z141" s="4">
        <v>0</v>
      </c>
      <c r="AA141" s="8">
        <f t="shared" si="106"/>
        <v>0</v>
      </c>
      <c r="AB141" s="4">
        <v>0</v>
      </c>
      <c r="AC141" s="4">
        <v>0</v>
      </c>
      <c r="AD141" s="8">
        <f t="shared" si="107"/>
        <v>0</v>
      </c>
      <c r="AE141" s="4">
        <v>0</v>
      </c>
      <c r="AF141" s="4">
        <v>0</v>
      </c>
      <c r="AG141" s="8">
        <f t="shared" si="108"/>
        <v>0</v>
      </c>
      <c r="AH141" s="4">
        <v>0</v>
      </c>
      <c r="AI141" s="4">
        <v>0</v>
      </c>
      <c r="AJ141" s="8">
        <f t="shared" si="109"/>
        <v>0</v>
      </c>
      <c r="AK141" s="4">
        <v>0</v>
      </c>
      <c r="AL141" s="4">
        <v>0</v>
      </c>
      <c r="AM141" s="8">
        <f t="shared" si="110"/>
        <v>0</v>
      </c>
      <c r="AN141" s="4">
        <v>0</v>
      </c>
      <c r="AO141" s="4">
        <v>0</v>
      </c>
      <c r="AP141" s="8">
        <f t="shared" si="111"/>
        <v>0</v>
      </c>
      <c r="AQ141" s="4">
        <v>0</v>
      </c>
      <c r="AR141" s="4">
        <v>0</v>
      </c>
      <c r="AS141" s="8">
        <f t="shared" si="112"/>
        <v>0</v>
      </c>
      <c r="AT141" s="4">
        <v>0</v>
      </c>
      <c r="AU141" s="4">
        <v>0</v>
      </c>
      <c r="AV141" s="8">
        <f t="shared" si="113"/>
        <v>0</v>
      </c>
      <c r="AW141" s="4">
        <v>0</v>
      </c>
      <c r="AX141" s="4">
        <v>0</v>
      </c>
      <c r="AY141" s="8">
        <f t="shared" si="114"/>
        <v>0</v>
      </c>
      <c r="AZ141" s="4">
        <v>0</v>
      </c>
      <c r="BA141" s="4">
        <v>0</v>
      </c>
      <c r="BB141" s="8">
        <f t="shared" si="115"/>
        <v>0</v>
      </c>
      <c r="BC141" s="4">
        <v>0</v>
      </c>
      <c r="BD141" s="4">
        <v>0</v>
      </c>
      <c r="BE141" s="8">
        <f t="shared" si="116"/>
        <v>0</v>
      </c>
      <c r="BF141" s="4">
        <v>0</v>
      </c>
      <c r="BG141" s="4">
        <v>0</v>
      </c>
      <c r="BH141" s="8">
        <f t="shared" si="117"/>
        <v>0</v>
      </c>
      <c r="BI141" s="4">
        <v>0</v>
      </c>
      <c r="BJ141" s="4">
        <v>0</v>
      </c>
      <c r="BK141" s="8">
        <f t="shared" si="118"/>
        <v>0</v>
      </c>
      <c r="BL141" s="4">
        <v>0</v>
      </c>
      <c r="BM141" s="4">
        <v>0</v>
      </c>
      <c r="BN141" s="8">
        <f t="shared" si="119"/>
        <v>0</v>
      </c>
      <c r="BO141" s="4">
        <v>0</v>
      </c>
      <c r="BP141" s="4">
        <v>0</v>
      </c>
      <c r="BQ141" s="8">
        <f t="shared" si="120"/>
        <v>0</v>
      </c>
      <c r="BR141" s="4">
        <v>0</v>
      </c>
      <c r="BS141" s="4">
        <v>0</v>
      </c>
      <c r="BT141" s="8">
        <f t="shared" si="121"/>
        <v>0</v>
      </c>
      <c r="BU141" s="4">
        <v>0</v>
      </c>
      <c r="BV141" s="4">
        <v>0</v>
      </c>
      <c r="BW141" s="8">
        <f t="shared" si="122"/>
        <v>0</v>
      </c>
      <c r="BX141" s="4">
        <v>0</v>
      </c>
      <c r="BY141" s="4">
        <v>0</v>
      </c>
      <c r="BZ141" s="8">
        <f t="shared" si="123"/>
        <v>0</v>
      </c>
      <c r="CA141" s="4">
        <v>0</v>
      </c>
      <c r="CB141" s="4">
        <v>0</v>
      </c>
      <c r="CC141" s="8">
        <f t="shared" si="124"/>
        <v>0</v>
      </c>
      <c r="CD141" s="4">
        <v>0</v>
      </c>
      <c r="CE141" s="4">
        <v>0</v>
      </c>
      <c r="CF141" s="8">
        <f t="shared" si="125"/>
        <v>0</v>
      </c>
      <c r="CG141" s="4">
        <v>0</v>
      </c>
      <c r="CH141" s="4">
        <v>0</v>
      </c>
      <c r="CI141" s="8">
        <f t="shared" si="126"/>
        <v>0</v>
      </c>
      <c r="CJ141" s="4">
        <v>0</v>
      </c>
      <c r="CK141" s="4">
        <v>0</v>
      </c>
      <c r="CL141" s="8">
        <f t="shared" si="127"/>
        <v>0</v>
      </c>
      <c r="CM141" s="4">
        <v>0</v>
      </c>
      <c r="CN141" s="4">
        <v>0</v>
      </c>
      <c r="CO141" s="8">
        <f t="shared" si="128"/>
        <v>0</v>
      </c>
      <c r="CP141" s="4">
        <v>0</v>
      </c>
      <c r="CQ141" s="4">
        <v>0</v>
      </c>
      <c r="CR141" s="8">
        <f t="shared" si="129"/>
        <v>0</v>
      </c>
      <c r="CS141" s="4">
        <v>0</v>
      </c>
      <c r="CT141" s="4">
        <v>0</v>
      </c>
      <c r="CU141" s="8">
        <f t="shared" si="130"/>
        <v>0</v>
      </c>
      <c r="CV141" s="4">
        <v>0</v>
      </c>
      <c r="CW141" s="4">
        <v>0</v>
      </c>
      <c r="CX141" s="8">
        <f t="shared" si="131"/>
        <v>0</v>
      </c>
      <c r="CY141" s="4">
        <v>0</v>
      </c>
      <c r="CZ141" s="4">
        <v>0</v>
      </c>
      <c r="DA141" s="8">
        <f t="shared" si="132"/>
        <v>0</v>
      </c>
      <c r="DB141" s="4">
        <v>0</v>
      </c>
      <c r="DC141" s="4">
        <v>0</v>
      </c>
      <c r="DD141" s="8">
        <f t="shared" si="133"/>
        <v>0</v>
      </c>
      <c r="DE141" s="4">
        <v>0</v>
      </c>
      <c r="DF141" s="4">
        <v>0</v>
      </c>
      <c r="DG141" s="8">
        <f t="shared" si="134"/>
        <v>0</v>
      </c>
      <c r="DH141" s="4">
        <v>0</v>
      </c>
      <c r="DI141" s="4">
        <v>0</v>
      </c>
      <c r="DJ141" s="8">
        <f t="shared" si="135"/>
        <v>0</v>
      </c>
      <c r="DK141" s="4">
        <v>0</v>
      </c>
      <c r="DL141" s="4">
        <v>0</v>
      </c>
      <c r="DM141" s="8">
        <f t="shared" si="136"/>
        <v>0</v>
      </c>
      <c r="DN141" s="4">
        <v>0</v>
      </c>
      <c r="DO141" s="4">
        <v>0</v>
      </c>
      <c r="DP141" s="8">
        <f t="shared" si="137"/>
        <v>0</v>
      </c>
      <c r="DQ141" s="4">
        <v>0</v>
      </c>
      <c r="DR141" s="4">
        <v>0</v>
      </c>
      <c r="DS141" s="8">
        <f t="shared" si="138"/>
        <v>0</v>
      </c>
      <c r="DT141" s="4">
        <v>0</v>
      </c>
      <c r="DU141" s="4">
        <v>0</v>
      </c>
      <c r="DV141" s="8">
        <f t="shared" si="139"/>
        <v>0</v>
      </c>
      <c r="DW141" s="4">
        <v>0</v>
      </c>
      <c r="DX141" s="4">
        <v>0</v>
      </c>
      <c r="DY141" s="8">
        <f t="shared" si="140"/>
        <v>0</v>
      </c>
      <c r="DZ141" s="4">
        <v>0</v>
      </c>
      <c r="EA141" s="4">
        <v>0</v>
      </c>
      <c r="EB141" s="8">
        <f t="shared" si="141"/>
        <v>0</v>
      </c>
      <c r="EC141" s="4">
        <v>0</v>
      </c>
      <c r="ED141" s="4">
        <v>0</v>
      </c>
      <c r="EE141" s="8">
        <f t="shared" si="142"/>
        <v>0</v>
      </c>
      <c r="EF141" s="4">
        <v>0</v>
      </c>
      <c r="EG141" s="4">
        <v>0</v>
      </c>
      <c r="EH141" s="8">
        <f t="shared" si="143"/>
        <v>0</v>
      </c>
      <c r="EI141" s="4">
        <v>0</v>
      </c>
      <c r="EJ141" s="4">
        <v>0</v>
      </c>
      <c r="EK141" s="8">
        <f t="shared" si="144"/>
        <v>0</v>
      </c>
      <c r="EL141" s="4">
        <v>0</v>
      </c>
      <c r="EM141" s="4">
        <v>0</v>
      </c>
      <c r="EN141" s="8">
        <f t="shared" si="145"/>
        <v>0</v>
      </c>
      <c r="EO141" s="4">
        <v>0</v>
      </c>
      <c r="EP141" s="4">
        <v>0</v>
      </c>
      <c r="EQ141" s="8">
        <f t="shared" si="146"/>
        <v>0</v>
      </c>
      <c r="ER141" s="4">
        <v>0</v>
      </c>
      <c r="ES141" s="4">
        <v>0</v>
      </c>
      <c r="ET141" s="8">
        <f t="shared" si="147"/>
        <v>0</v>
      </c>
      <c r="EU141" s="4">
        <v>0</v>
      </c>
      <c r="EV141" s="4">
        <v>0</v>
      </c>
      <c r="EW141" s="8">
        <f t="shared" si="148"/>
        <v>0</v>
      </c>
      <c r="EX141" s="4">
        <v>0</v>
      </c>
      <c r="EY141" s="4">
        <v>0</v>
      </c>
      <c r="EZ141" s="8">
        <f t="shared" si="149"/>
        <v>0</v>
      </c>
      <c r="FA141">
        <v>61.443004174210337</v>
      </c>
    </row>
    <row r="142" spans="1:157" ht="16.899999999999999" customHeight="1" x14ac:dyDescent="0.2">
      <c r="A142" s="1" t="s">
        <v>1049</v>
      </c>
      <c r="B142" s="18">
        <v>24</v>
      </c>
      <c r="C142" s="93" t="s">
        <v>131</v>
      </c>
      <c r="D142" s="1">
        <v>255</v>
      </c>
      <c r="E142" s="1">
        <v>97</v>
      </c>
      <c r="F142" s="22">
        <f t="shared" si="100"/>
        <v>176</v>
      </c>
      <c r="G142" s="19">
        <f t="shared" si="101"/>
        <v>2.4328493509399358</v>
      </c>
      <c r="H142" s="77"/>
      <c r="I142" s="77"/>
      <c r="J142" s="77"/>
      <c r="K142" s="77"/>
      <c r="L142" s="77"/>
      <c r="M142" s="22">
        <v>5.3505249881451169</v>
      </c>
      <c r="N142" s="12">
        <v>2</v>
      </c>
      <c r="O142" s="22">
        <f t="shared" si="102"/>
        <v>3.6500000000000004</v>
      </c>
      <c r="P142" s="3">
        <v>1.5</v>
      </c>
      <c r="Q142" s="4">
        <v>1.6</v>
      </c>
      <c r="R142" s="8">
        <f t="shared" si="103"/>
        <v>1.55</v>
      </c>
      <c r="S142" s="3">
        <v>2</v>
      </c>
      <c r="T142" s="4">
        <v>2.2000000000000002</v>
      </c>
      <c r="U142" s="8">
        <f t="shared" si="104"/>
        <v>2.1</v>
      </c>
      <c r="V142" s="4">
        <v>0</v>
      </c>
      <c r="W142" s="4">
        <v>0</v>
      </c>
      <c r="X142" s="8">
        <f t="shared" si="105"/>
        <v>0</v>
      </c>
      <c r="Y142" s="4">
        <v>0</v>
      </c>
      <c r="Z142" s="4">
        <v>0</v>
      </c>
      <c r="AA142" s="8">
        <f t="shared" si="106"/>
        <v>0</v>
      </c>
      <c r="AB142" s="4">
        <v>0</v>
      </c>
      <c r="AC142" s="4">
        <v>0</v>
      </c>
      <c r="AD142" s="8">
        <f t="shared" si="107"/>
        <v>0</v>
      </c>
      <c r="AE142" s="4">
        <v>0</v>
      </c>
      <c r="AF142" s="4">
        <v>0</v>
      </c>
      <c r="AG142" s="8">
        <f t="shared" si="108"/>
        <v>0</v>
      </c>
      <c r="AH142" s="4">
        <v>0</v>
      </c>
      <c r="AI142" s="4">
        <v>0</v>
      </c>
      <c r="AJ142" s="8">
        <f t="shared" si="109"/>
        <v>0</v>
      </c>
      <c r="AK142" s="4">
        <v>0</v>
      </c>
      <c r="AL142" s="4">
        <v>0</v>
      </c>
      <c r="AM142" s="8">
        <f t="shared" si="110"/>
        <v>0</v>
      </c>
      <c r="AN142" s="4">
        <v>0</v>
      </c>
      <c r="AO142" s="4">
        <v>0</v>
      </c>
      <c r="AP142" s="8">
        <f t="shared" si="111"/>
        <v>0</v>
      </c>
      <c r="AQ142" s="4">
        <v>0</v>
      </c>
      <c r="AR142" s="4">
        <v>0</v>
      </c>
      <c r="AS142" s="8">
        <f t="shared" si="112"/>
        <v>0</v>
      </c>
      <c r="AT142" s="4">
        <v>0</v>
      </c>
      <c r="AU142" s="4">
        <v>0</v>
      </c>
      <c r="AV142" s="8">
        <f t="shared" si="113"/>
        <v>0</v>
      </c>
      <c r="AW142" s="4">
        <v>0</v>
      </c>
      <c r="AX142" s="4">
        <v>0</v>
      </c>
      <c r="AY142" s="8">
        <f t="shared" si="114"/>
        <v>0</v>
      </c>
      <c r="AZ142" s="4">
        <v>0</v>
      </c>
      <c r="BA142" s="4">
        <v>0</v>
      </c>
      <c r="BB142" s="8">
        <f t="shared" si="115"/>
        <v>0</v>
      </c>
      <c r="BC142" s="4">
        <v>0</v>
      </c>
      <c r="BD142" s="4">
        <v>0</v>
      </c>
      <c r="BE142" s="8">
        <f t="shared" si="116"/>
        <v>0</v>
      </c>
      <c r="BF142" s="4">
        <v>0</v>
      </c>
      <c r="BG142" s="4">
        <v>0</v>
      </c>
      <c r="BH142" s="8">
        <f t="shared" si="117"/>
        <v>0</v>
      </c>
      <c r="BI142" s="4">
        <v>0</v>
      </c>
      <c r="BJ142" s="4">
        <v>0</v>
      </c>
      <c r="BK142" s="8">
        <f t="shared" si="118"/>
        <v>0</v>
      </c>
      <c r="BL142" s="4">
        <v>0</v>
      </c>
      <c r="BM142" s="4">
        <v>0</v>
      </c>
      <c r="BN142" s="8">
        <f t="shared" si="119"/>
        <v>0</v>
      </c>
      <c r="BO142" s="4">
        <v>0</v>
      </c>
      <c r="BP142" s="4">
        <v>0</v>
      </c>
      <c r="BQ142" s="8">
        <f t="shared" si="120"/>
        <v>0</v>
      </c>
      <c r="BR142" s="4">
        <v>0</v>
      </c>
      <c r="BS142" s="4">
        <v>0</v>
      </c>
      <c r="BT142" s="8">
        <f t="shared" si="121"/>
        <v>0</v>
      </c>
      <c r="BU142" s="4">
        <v>0</v>
      </c>
      <c r="BV142" s="4">
        <v>0</v>
      </c>
      <c r="BW142" s="8">
        <f t="shared" si="122"/>
        <v>0</v>
      </c>
      <c r="BX142" s="4">
        <v>0</v>
      </c>
      <c r="BY142" s="4">
        <v>0</v>
      </c>
      <c r="BZ142" s="8">
        <f t="shared" si="123"/>
        <v>0</v>
      </c>
      <c r="CA142" s="4">
        <v>0</v>
      </c>
      <c r="CB142" s="4">
        <v>0</v>
      </c>
      <c r="CC142" s="8">
        <f t="shared" si="124"/>
        <v>0</v>
      </c>
      <c r="CD142" s="4">
        <v>0</v>
      </c>
      <c r="CE142" s="4">
        <v>0</v>
      </c>
      <c r="CF142" s="8">
        <f t="shared" si="125"/>
        <v>0</v>
      </c>
      <c r="CG142" s="4">
        <v>0</v>
      </c>
      <c r="CH142" s="4">
        <v>0</v>
      </c>
      <c r="CI142" s="8">
        <f t="shared" si="126"/>
        <v>0</v>
      </c>
      <c r="CJ142" s="4">
        <v>0</v>
      </c>
      <c r="CK142" s="4">
        <v>0</v>
      </c>
      <c r="CL142" s="8">
        <f t="shared" si="127"/>
        <v>0</v>
      </c>
      <c r="CM142" s="4">
        <v>0</v>
      </c>
      <c r="CN142" s="4">
        <v>0</v>
      </c>
      <c r="CO142" s="8">
        <f t="shared" si="128"/>
        <v>0</v>
      </c>
      <c r="CP142" s="4">
        <v>0</v>
      </c>
      <c r="CQ142" s="4">
        <v>0</v>
      </c>
      <c r="CR142" s="8">
        <f t="shared" si="129"/>
        <v>0</v>
      </c>
      <c r="CS142" s="4">
        <v>0</v>
      </c>
      <c r="CT142" s="4">
        <v>0</v>
      </c>
      <c r="CU142" s="8">
        <f t="shared" si="130"/>
        <v>0</v>
      </c>
      <c r="CV142" s="4">
        <v>0</v>
      </c>
      <c r="CW142" s="4">
        <v>0</v>
      </c>
      <c r="CX142" s="8">
        <f t="shared" si="131"/>
        <v>0</v>
      </c>
      <c r="CY142" s="4">
        <v>0</v>
      </c>
      <c r="CZ142" s="4">
        <v>0</v>
      </c>
      <c r="DA142" s="8">
        <f t="shared" si="132"/>
        <v>0</v>
      </c>
      <c r="DB142" s="4">
        <v>0</v>
      </c>
      <c r="DC142" s="4">
        <v>0</v>
      </c>
      <c r="DD142" s="8">
        <f t="shared" si="133"/>
        <v>0</v>
      </c>
      <c r="DE142" s="4">
        <v>0</v>
      </c>
      <c r="DF142" s="4">
        <v>0</v>
      </c>
      <c r="DG142" s="8">
        <f t="shared" si="134"/>
        <v>0</v>
      </c>
      <c r="DH142" s="4">
        <v>0</v>
      </c>
      <c r="DI142" s="4">
        <v>0</v>
      </c>
      <c r="DJ142" s="8">
        <f t="shared" si="135"/>
        <v>0</v>
      </c>
      <c r="DK142" s="4">
        <v>0</v>
      </c>
      <c r="DL142" s="4">
        <v>0</v>
      </c>
      <c r="DM142" s="8">
        <f t="shared" si="136"/>
        <v>0</v>
      </c>
      <c r="DN142" s="4">
        <v>0</v>
      </c>
      <c r="DO142" s="4">
        <v>0</v>
      </c>
      <c r="DP142" s="8">
        <f t="shared" si="137"/>
        <v>0</v>
      </c>
      <c r="DQ142" s="4">
        <v>0</v>
      </c>
      <c r="DR142" s="4">
        <v>0</v>
      </c>
      <c r="DS142" s="8">
        <f t="shared" si="138"/>
        <v>0</v>
      </c>
      <c r="DT142" s="4">
        <v>0</v>
      </c>
      <c r="DU142" s="4">
        <v>0</v>
      </c>
      <c r="DV142" s="8">
        <f t="shared" si="139"/>
        <v>0</v>
      </c>
      <c r="DW142" s="4">
        <v>0</v>
      </c>
      <c r="DX142" s="4">
        <v>0</v>
      </c>
      <c r="DY142" s="8">
        <f t="shared" si="140"/>
        <v>0</v>
      </c>
      <c r="DZ142" s="4">
        <v>0</v>
      </c>
      <c r="EA142" s="4">
        <v>0</v>
      </c>
      <c r="EB142" s="8">
        <f t="shared" si="141"/>
        <v>0</v>
      </c>
      <c r="EC142" s="4">
        <v>0</v>
      </c>
      <c r="ED142" s="4">
        <v>0</v>
      </c>
      <c r="EE142" s="8">
        <f t="shared" si="142"/>
        <v>0</v>
      </c>
      <c r="EF142" s="4">
        <v>0</v>
      </c>
      <c r="EG142" s="4">
        <v>0</v>
      </c>
      <c r="EH142" s="8">
        <f t="shared" si="143"/>
        <v>0</v>
      </c>
      <c r="EI142" s="4">
        <v>0</v>
      </c>
      <c r="EJ142" s="4">
        <v>0</v>
      </c>
      <c r="EK142" s="8">
        <f t="shared" si="144"/>
        <v>0</v>
      </c>
      <c r="EL142" s="4">
        <v>0</v>
      </c>
      <c r="EM142" s="4">
        <v>0</v>
      </c>
      <c r="EN142" s="8">
        <f t="shared" si="145"/>
        <v>0</v>
      </c>
      <c r="EO142" s="4">
        <v>0</v>
      </c>
      <c r="EP142" s="4">
        <v>0</v>
      </c>
      <c r="EQ142" s="8">
        <f t="shared" si="146"/>
        <v>0</v>
      </c>
      <c r="ER142" s="4">
        <v>0</v>
      </c>
      <c r="ES142" s="4">
        <v>0</v>
      </c>
      <c r="ET142" s="8">
        <f t="shared" si="147"/>
        <v>0</v>
      </c>
      <c r="EU142" s="4">
        <v>0</v>
      </c>
      <c r="EV142" s="4">
        <v>0</v>
      </c>
      <c r="EW142" s="8">
        <f t="shared" si="148"/>
        <v>0</v>
      </c>
      <c r="EX142" s="4">
        <v>0</v>
      </c>
      <c r="EY142" s="4">
        <v>0</v>
      </c>
      <c r="EZ142" s="8">
        <f t="shared" si="149"/>
        <v>0</v>
      </c>
      <c r="FA142">
        <v>1.6739249442647104</v>
      </c>
    </row>
    <row r="143" spans="1:157" ht="16.899999999999999" customHeight="1" x14ac:dyDescent="0.2">
      <c r="A143" s="1" t="s">
        <v>1048</v>
      </c>
      <c r="B143" s="18">
        <v>24</v>
      </c>
      <c r="C143" s="93" t="s">
        <v>1174</v>
      </c>
      <c r="D143" s="1">
        <v>131</v>
      </c>
      <c r="E143" s="1">
        <v>102</v>
      </c>
      <c r="F143" s="22">
        <f t="shared" si="100"/>
        <v>116.5</v>
      </c>
      <c r="G143" s="19">
        <f t="shared" si="101"/>
        <v>1.0659620223171018</v>
      </c>
      <c r="H143" s="77"/>
      <c r="I143" s="77"/>
      <c r="J143" s="77"/>
      <c r="K143" s="77"/>
      <c r="L143" s="77"/>
      <c r="M143" s="22">
        <v>10.854202618152735</v>
      </c>
      <c r="N143" s="12">
        <v>8</v>
      </c>
      <c r="O143" s="22">
        <f t="shared" si="102"/>
        <v>8.8999999999999986</v>
      </c>
      <c r="P143" s="3">
        <v>0.7</v>
      </c>
      <c r="Q143" s="4">
        <v>0.7</v>
      </c>
      <c r="R143" s="8">
        <f t="shared" si="103"/>
        <v>0.7</v>
      </c>
      <c r="S143" s="3">
        <v>0.3</v>
      </c>
      <c r="T143" s="4">
        <v>0.3</v>
      </c>
      <c r="U143" s="8">
        <f t="shared" si="104"/>
        <v>0.3</v>
      </c>
      <c r="V143" s="4">
        <v>0.3</v>
      </c>
      <c r="W143" s="4">
        <v>0.3</v>
      </c>
      <c r="X143" s="8">
        <f t="shared" si="105"/>
        <v>0.3</v>
      </c>
      <c r="Y143" s="4">
        <v>1</v>
      </c>
      <c r="Z143" s="4">
        <v>1</v>
      </c>
      <c r="AA143" s="8">
        <f t="shared" si="106"/>
        <v>1</v>
      </c>
      <c r="AB143" s="4">
        <v>0.8</v>
      </c>
      <c r="AC143" s="4">
        <v>0.7</v>
      </c>
      <c r="AD143" s="8">
        <f t="shared" si="107"/>
        <v>0.75</v>
      </c>
      <c r="AE143" s="4">
        <v>2.2000000000000002</v>
      </c>
      <c r="AF143" s="4">
        <v>2.2999999999999998</v>
      </c>
      <c r="AG143" s="8">
        <f t="shared" si="108"/>
        <v>2.25</v>
      </c>
      <c r="AH143" s="4">
        <v>1.7</v>
      </c>
      <c r="AI143" s="4">
        <v>1.6</v>
      </c>
      <c r="AJ143" s="8">
        <f t="shared" si="109"/>
        <v>1.65</v>
      </c>
      <c r="AK143" s="4">
        <v>2</v>
      </c>
      <c r="AL143" s="4">
        <v>1.9</v>
      </c>
      <c r="AM143" s="8">
        <f t="shared" si="110"/>
        <v>1.95</v>
      </c>
      <c r="AN143" s="4">
        <v>0</v>
      </c>
      <c r="AO143" s="4">
        <v>0</v>
      </c>
      <c r="AP143" s="8">
        <f t="shared" si="111"/>
        <v>0</v>
      </c>
      <c r="AQ143" s="4">
        <v>0</v>
      </c>
      <c r="AR143" s="4">
        <v>0</v>
      </c>
      <c r="AS143" s="8">
        <f t="shared" si="112"/>
        <v>0</v>
      </c>
      <c r="AT143" s="4">
        <v>0</v>
      </c>
      <c r="AU143" s="4">
        <v>0</v>
      </c>
      <c r="AV143" s="8">
        <f t="shared" si="113"/>
        <v>0</v>
      </c>
      <c r="AW143" s="4">
        <v>0</v>
      </c>
      <c r="AX143" s="4">
        <v>0</v>
      </c>
      <c r="AY143" s="8">
        <f t="shared" si="114"/>
        <v>0</v>
      </c>
      <c r="AZ143" s="4">
        <v>0</v>
      </c>
      <c r="BA143" s="4">
        <v>0</v>
      </c>
      <c r="BB143" s="8">
        <f t="shared" si="115"/>
        <v>0</v>
      </c>
      <c r="BC143" s="4">
        <v>0</v>
      </c>
      <c r="BD143" s="4">
        <v>0</v>
      </c>
      <c r="BE143" s="8">
        <f t="shared" si="116"/>
        <v>0</v>
      </c>
      <c r="BF143" s="4">
        <v>0</v>
      </c>
      <c r="BG143" s="4">
        <v>0</v>
      </c>
      <c r="BH143" s="8">
        <f t="shared" si="117"/>
        <v>0</v>
      </c>
      <c r="BI143" s="4">
        <v>0</v>
      </c>
      <c r="BJ143" s="4">
        <v>0</v>
      </c>
      <c r="BK143" s="8">
        <f t="shared" si="118"/>
        <v>0</v>
      </c>
      <c r="BL143" s="4">
        <v>0</v>
      </c>
      <c r="BM143" s="4">
        <v>0</v>
      </c>
      <c r="BN143" s="8">
        <f t="shared" si="119"/>
        <v>0</v>
      </c>
      <c r="BO143" s="4">
        <v>0</v>
      </c>
      <c r="BP143" s="4">
        <v>0</v>
      </c>
      <c r="BQ143" s="8">
        <f t="shared" si="120"/>
        <v>0</v>
      </c>
      <c r="BR143" s="4">
        <v>0</v>
      </c>
      <c r="BS143" s="4">
        <v>0</v>
      </c>
      <c r="BT143" s="8">
        <f t="shared" si="121"/>
        <v>0</v>
      </c>
      <c r="BU143" s="4">
        <v>0</v>
      </c>
      <c r="BV143" s="4">
        <v>0</v>
      </c>
      <c r="BW143" s="8">
        <f t="shared" si="122"/>
        <v>0</v>
      </c>
      <c r="BX143" s="4">
        <v>0</v>
      </c>
      <c r="BY143" s="4">
        <v>0</v>
      </c>
      <c r="BZ143" s="8">
        <f t="shared" si="123"/>
        <v>0</v>
      </c>
      <c r="CA143" s="4">
        <v>0</v>
      </c>
      <c r="CB143" s="4">
        <v>0</v>
      </c>
      <c r="CC143" s="8">
        <f t="shared" si="124"/>
        <v>0</v>
      </c>
      <c r="CD143" s="4">
        <v>0</v>
      </c>
      <c r="CE143" s="4">
        <v>0</v>
      </c>
      <c r="CF143" s="8">
        <f t="shared" si="125"/>
        <v>0</v>
      </c>
      <c r="CG143" s="4">
        <v>0</v>
      </c>
      <c r="CH143" s="4">
        <v>0</v>
      </c>
      <c r="CI143" s="8">
        <f t="shared" si="126"/>
        <v>0</v>
      </c>
      <c r="CJ143" s="4">
        <v>0</v>
      </c>
      <c r="CK143" s="4">
        <v>0</v>
      </c>
      <c r="CL143" s="8">
        <f t="shared" si="127"/>
        <v>0</v>
      </c>
      <c r="CM143" s="4">
        <v>0</v>
      </c>
      <c r="CN143" s="4">
        <v>0</v>
      </c>
      <c r="CO143" s="8">
        <f t="shared" si="128"/>
        <v>0</v>
      </c>
      <c r="CP143" s="4">
        <v>0</v>
      </c>
      <c r="CQ143" s="4">
        <v>0</v>
      </c>
      <c r="CR143" s="8">
        <f t="shared" si="129"/>
        <v>0</v>
      </c>
      <c r="CS143" s="4">
        <v>0</v>
      </c>
      <c r="CT143" s="4">
        <v>0</v>
      </c>
      <c r="CU143" s="8">
        <f t="shared" si="130"/>
        <v>0</v>
      </c>
      <c r="CV143" s="4">
        <v>0</v>
      </c>
      <c r="CW143" s="4">
        <v>0</v>
      </c>
      <c r="CX143" s="8">
        <f t="shared" si="131"/>
        <v>0</v>
      </c>
      <c r="CY143" s="4">
        <v>0</v>
      </c>
      <c r="CZ143" s="4">
        <v>0</v>
      </c>
      <c r="DA143" s="8">
        <f t="shared" si="132"/>
        <v>0</v>
      </c>
      <c r="DB143" s="4">
        <v>0</v>
      </c>
      <c r="DC143" s="4">
        <v>0</v>
      </c>
      <c r="DD143" s="8">
        <f t="shared" si="133"/>
        <v>0</v>
      </c>
      <c r="DE143" s="4">
        <v>0</v>
      </c>
      <c r="DF143" s="4">
        <v>0</v>
      </c>
      <c r="DG143" s="8">
        <f t="shared" si="134"/>
        <v>0</v>
      </c>
      <c r="DH143" s="4">
        <v>0</v>
      </c>
      <c r="DI143" s="4">
        <v>0</v>
      </c>
      <c r="DJ143" s="8">
        <f t="shared" si="135"/>
        <v>0</v>
      </c>
      <c r="DK143" s="4">
        <v>0</v>
      </c>
      <c r="DL143" s="4">
        <v>0</v>
      </c>
      <c r="DM143" s="8">
        <f t="shared" si="136"/>
        <v>0</v>
      </c>
      <c r="DN143" s="4">
        <v>0</v>
      </c>
      <c r="DO143" s="4">
        <v>0</v>
      </c>
      <c r="DP143" s="8">
        <f t="shared" si="137"/>
        <v>0</v>
      </c>
      <c r="DQ143" s="4">
        <v>0</v>
      </c>
      <c r="DR143" s="4">
        <v>0</v>
      </c>
      <c r="DS143" s="8">
        <f t="shared" si="138"/>
        <v>0</v>
      </c>
      <c r="DT143" s="4">
        <v>0</v>
      </c>
      <c r="DU143" s="4">
        <v>0</v>
      </c>
      <c r="DV143" s="8">
        <f t="shared" si="139"/>
        <v>0</v>
      </c>
      <c r="DW143" s="4">
        <v>0</v>
      </c>
      <c r="DX143" s="4">
        <v>0</v>
      </c>
      <c r="DY143" s="8">
        <f t="shared" si="140"/>
        <v>0</v>
      </c>
      <c r="DZ143" s="4">
        <v>0</v>
      </c>
      <c r="EA143" s="4">
        <v>0</v>
      </c>
      <c r="EB143" s="8">
        <f t="shared" si="141"/>
        <v>0</v>
      </c>
      <c r="EC143" s="4">
        <v>0</v>
      </c>
      <c r="ED143" s="4">
        <v>0</v>
      </c>
      <c r="EE143" s="8">
        <f t="shared" si="142"/>
        <v>0</v>
      </c>
      <c r="EF143" s="4">
        <v>0</v>
      </c>
      <c r="EG143" s="4">
        <v>0</v>
      </c>
      <c r="EH143" s="8">
        <f t="shared" si="143"/>
        <v>0</v>
      </c>
      <c r="EI143" s="4">
        <v>0</v>
      </c>
      <c r="EJ143" s="4">
        <v>0</v>
      </c>
      <c r="EK143" s="8">
        <f t="shared" si="144"/>
        <v>0</v>
      </c>
      <c r="EL143" s="4">
        <v>0</v>
      </c>
      <c r="EM143" s="4">
        <v>0</v>
      </c>
      <c r="EN143" s="8">
        <f t="shared" si="145"/>
        <v>0</v>
      </c>
      <c r="EO143" s="4">
        <v>0</v>
      </c>
      <c r="EP143" s="4">
        <v>0</v>
      </c>
      <c r="EQ143" s="8">
        <f t="shared" si="146"/>
        <v>0</v>
      </c>
      <c r="ER143" s="4">
        <v>0</v>
      </c>
      <c r="ES143" s="4">
        <v>0</v>
      </c>
      <c r="ET143" s="8">
        <f t="shared" si="147"/>
        <v>0</v>
      </c>
      <c r="EU143" s="4">
        <v>0</v>
      </c>
      <c r="EV143" s="4">
        <v>0</v>
      </c>
      <c r="EW143" s="8">
        <f t="shared" si="148"/>
        <v>0</v>
      </c>
      <c r="EX143" s="4">
        <v>0</v>
      </c>
      <c r="EY143" s="4">
        <v>0</v>
      </c>
      <c r="EZ143" s="8">
        <f t="shared" si="149"/>
        <v>0</v>
      </c>
      <c r="FA143">
        <v>5.2943705357970483</v>
      </c>
    </row>
    <row r="144" spans="1:157" ht="16.899999999999999" customHeight="1" x14ac:dyDescent="0.2">
      <c r="A144" s="1" t="s">
        <v>1047</v>
      </c>
      <c r="B144" s="18">
        <v>24</v>
      </c>
      <c r="C144" s="93" t="s">
        <v>125</v>
      </c>
      <c r="D144" s="1">
        <v>76</v>
      </c>
      <c r="E144" s="1">
        <v>65</v>
      </c>
      <c r="F144" s="22">
        <f t="shared" si="100"/>
        <v>70.5</v>
      </c>
      <c r="G144" s="19">
        <f t="shared" si="101"/>
        <v>0.39036252216261674</v>
      </c>
      <c r="H144" s="77"/>
      <c r="I144" s="77"/>
      <c r="J144" s="77"/>
      <c r="K144" s="77"/>
      <c r="L144" s="77"/>
      <c r="M144" s="22">
        <v>0.58119464091411166</v>
      </c>
      <c r="N144" s="12">
        <v>2</v>
      </c>
      <c r="O144" s="22">
        <f t="shared" si="102"/>
        <v>1.2</v>
      </c>
      <c r="P144" s="3">
        <v>0.5</v>
      </c>
      <c r="Q144" s="4">
        <v>0.5</v>
      </c>
      <c r="R144" s="8">
        <f t="shared" si="103"/>
        <v>0.5</v>
      </c>
      <c r="S144" s="3">
        <v>0.7</v>
      </c>
      <c r="T144" s="4">
        <v>0.7</v>
      </c>
      <c r="U144" s="8">
        <f t="shared" si="104"/>
        <v>0.7</v>
      </c>
      <c r="V144" s="4">
        <v>0</v>
      </c>
      <c r="W144" s="4">
        <v>0</v>
      </c>
      <c r="X144" s="8">
        <f t="shared" si="105"/>
        <v>0</v>
      </c>
      <c r="Y144" s="4">
        <v>0</v>
      </c>
      <c r="Z144" s="4">
        <v>0</v>
      </c>
      <c r="AA144" s="8">
        <f t="shared" si="106"/>
        <v>0</v>
      </c>
      <c r="AB144" s="4">
        <v>0</v>
      </c>
      <c r="AC144" s="4">
        <v>0</v>
      </c>
      <c r="AD144" s="8">
        <f t="shared" si="107"/>
        <v>0</v>
      </c>
      <c r="AE144" s="4">
        <v>0</v>
      </c>
      <c r="AF144" s="4">
        <v>0</v>
      </c>
      <c r="AG144" s="8">
        <f t="shared" si="108"/>
        <v>0</v>
      </c>
      <c r="AH144" s="4">
        <v>0</v>
      </c>
      <c r="AI144" s="4">
        <v>0</v>
      </c>
      <c r="AJ144" s="8">
        <f t="shared" si="109"/>
        <v>0</v>
      </c>
      <c r="AK144" s="4">
        <v>0</v>
      </c>
      <c r="AL144" s="4">
        <v>0</v>
      </c>
      <c r="AM144" s="8">
        <f t="shared" si="110"/>
        <v>0</v>
      </c>
      <c r="AN144" s="4">
        <v>0</v>
      </c>
      <c r="AO144" s="4">
        <v>0</v>
      </c>
      <c r="AP144" s="8">
        <f t="shared" si="111"/>
        <v>0</v>
      </c>
      <c r="AQ144" s="4">
        <v>0</v>
      </c>
      <c r="AR144" s="4">
        <v>0</v>
      </c>
      <c r="AS144" s="8">
        <f t="shared" si="112"/>
        <v>0</v>
      </c>
      <c r="AT144" s="4">
        <v>0</v>
      </c>
      <c r="AU144" s="4">
        <v>0</v>
      </c>
      <c r="AV144" s="8">
        <f t="shared" si="113"/>
        <v>0</v>
      </c>
      <c r="AW144" s="4">
        <v>0</v>
      </c>
      <c r="AX144" s="4">
        <v>0</v>
      </c>
      <c r="AY144" s="8">
        <f t="shared" si="114"/>
        <v>0</v>
      </c>
      <c r="AZ144" s="4">
        <v>0</v>
      </c>
      <c r="BA144" s="4">
        <v>0</v>
      </c>
      <c r="BB144" s="8">
        <f t="shared" si="115"/>
        <v>0</v>
      </c>
      <c r="BC144" s="4">
        <v>0</v>
      </c>
      <c r="BD144" s="4">
        <v>0</v>
      </c>
      <c r="BE144" s="8">
        <f t="shared" si="116"/>
        <v>0</v>
      </c>
      <c r="BF144" s="4">
        <v>0</v>
      </c>
      <c r="BG144" s="4">
        <v>0</v>
      </c>
      <c r="BH144" s="8">
        <f t="shared" si="117"/>
        <v>0</v>
      </c>
      <c r="BI144" s="4">
        <v>0</v>
      </c>
      <c r="BJ144" s="4">
        <v>0</v>
      </c>
      <c r="BK144" s="8">
        <f t="shared" si="118"/>
        <v>0</v>
      </c>
      <c r="BL144" s="4">
        <v>0</v>
      </c>
      <c r="BM144" s="4">
        <v>0</v>
      </c>
      <c r="BN144" s="8">
        <f t="shared" si="119"/>
        <v>0</v>
      </c>
      <c r="BO144" s="4">
        <v>0</v>
      </c>
      <c r="BP144" s="4">
        <v>0</v>
      </c>
      <c r="BQ144" s="8">
        <f t="shared" si="120"/>
        <v>0</v>
      </c>
      <c r="BR144" s="4">
        <v>0</v>
      </c>
      <c r="BS144" s="4">
        <v>0</v>
      </c>
      <c r="BT144" s="8">
        <f t="shared" si="121"/>
        <v>0</v>
      </c>
      <c r="BU144" s="4">
        <v>0</v>
      </c>
      <c r="BV144" s="4">
        <v>0</v>
      </c>
      <c r="BW144" s="8">
        <f t="shared" si="122"/>
        <v>0</v>
      </c>
      <c r="BX144" s="4">
        <v>0</v>
      </c>
      <c r="BY144" s="4">
        <v>0</v>
      </c>
      <c r="BZ144" s="8">
        <f t="shared" si="123"/>
        <v>0</v>
      </c>
      <c r="CA144" s="4">
        <v>0</v>
      </c>
      <c r="CB144" s="4">
        <v>0</v>
      </c>
      <c r="CC144" s="8">
        <f t="shared" si="124"/>
        <v>0</v>
      </c>
      <c r="CD144" s="4">
        <v>0</v>
      </c>
      <c r="CE144" s="4">
        <v>0</v>
      </c>
      <c r="CF144" s="8">
        <f t="shared" si="125"/>
        <v>0</v>
      </c>
      <c r="CG144" s="4">
        <v>0</v>
      </c>
      <c r="CH144" s="4">
        <v>0</v>
      </c>
      <c r="CI144" s="8">
        <f t="shared" si="126"/>
        <v>0</v>
      </c>
      <c r="CJ144" s="4">
        <v>0</v>
      </c>
      <c r="CK144" s="4">
        <v>0</v>
      </c>
      <c r="CL144" s="8">
        <f t="shared" si="127"/>
        <v>0</v>
      </c>
      <c r="CM144" s="4">
        <v>0</v>
      </c>
      <c r="CN144" s="4">
        <v>0</v>
      </c>
      <c r="CO144" s="8">
        <f t="shared" si="128"/>
        <v>0</v>
      </c>
      <c r="CP144" s="4">
        <v>0</v>
      </c>
      <c r="CQ144" s="4">
        <v>0</v>
      </c>
      <c r="CR144" s="8">
        <f t="shared" si="129"/>
        <v>0</v>
      </c>
      <c r="CS144" s="4">
        <v>0</v>
      </c>
      <c r="CT144" s="4">
        <v>0</v>
      </c>
      <c r="CU144" s="8">
        <f t="shared" si="130"/>
        <v>0</v>
      </c>
      <c r="CV144" s="4">
        <v>0</v>
      </c>
      <c r="CW144" s="4">
        <v>0</v>
      </c>
      <c r="CX144" s="8">
        <f t="shared" si="131"/>
        <v>0</v>
      </c>
      <c r="CY144" s="4">
        <v>0</v>
      </c>
      <c r="CZ144" s="4">
        <v>0</v>
      </c>
      <c r="DA144" s="8">
        <f t="shared" si="132"/>
        <v>0</v>
      </c>
      <c r="DB144" s="4">
        <v>0</v>
      </c>
      <c r="DC144" s="4">
        <v>0</v>
      </c>
      <c r="DD144" s="8">
        <f t="shared" si="133"/>
        <v>0</v>
      </c>
      <c r="DE144" s="4">
        <v>0</v>
      </c>
      <c r="DF144" s="4">
        <v>0</v>
      </c>
      <c r="DG144" s="8">
        <f t="shared" si="134"/>
        <v>0</v>
      </c>
      <c r="DH144" s="4">
        <v>0</v>
      </c>
      <c r="DI144" s="4">
        <v>0</v>
      </c>
      <c r="DJ144" s="8">
        <f t="shared" si="135"/>
        <v>0</v>
      </c>
      <c r="DK144" s="4">
        <v>0</v>
      </c>
      <c r="DL144" s="4">
        <v>0</v>
      </c>
      <c r="DM144" s="8">
        <f t="shared" si="136"/>
        <v>0</v>
      </c>
      <c r="DN144" s="4">
        <v>0</v>
      </c>
      <c r="DO144" s="4">
        <v>0</v>
      </c>
      <c r="DP144" s="8">
        <f t="shared" si="137"/>
        <v>0</v>
      </c>
      <c r="DQ144" s="4">
        <v>0</v>
      </c>
      <c r="DR144" s="4">
        <v>0</v>
      </c>
      <c r="DS144" s="8">
        <f t="shared" si="138"/>
        <v>0</v>
      </c>
      <c r="DT144" s="4">
        <v>0</v>
      </c>
      <c r="DU144" s="4">
        <v>0</v>
      </c>
      <c r="DV144" s="8">
        <f t="shared" si="139"/>
        <v>0</v>
      </c>
      <c r="DW144" s="4">
        <v>0</v>
      </c>
      <c r="DX144" s="4">
        <v>0</v>
      </c>
      <c r="DY144" s="8">
        <f t="shared" si="140"/>
        <v>0</v>
      </c>
      <c r="DZ144" s="4">
        <v>0</v>
      </c>
      <c r="EA144" s="4">
        <v>0</v>
      </c>
      <c r="EB144" s="8">
        <f t="shared" si="141"/>
        <v>0</v>
      </c>
      <c r="EC144" s="4">
        <v>0</v>
      </c>
      <c r="ED144" s="4">
        <v>0</v>
      </c>
      <c r="EE144" s="8">
        <f t="shared" si="142"/>
        <v>0</v>
      </c>
      <c r="EF144" s="4">
        <v>0</v>
      </c>
      <c r="EG144" s="4">
        <v>0</v>
      </c>
      <c r="EH144" s="8">
        <f t="shared" si="143"/>
        <v>0</v>
      </c>
      <c r="EI144" s="4">
        <v>0</v>
      </c>
      <c r="EJ144" s="4">
        <v>0</v>
      </c>
      <c r="EK144" s="8">
        <f t="shared" si="144"/>
        <v>0</v>
      </c>
      <c r="EL144" s="4">
        <v>0</v>
      </c>
      <c r="EM144" s="4">
        <v>0</v>
      </c>
      <c r="EN144" s="8">
        <f t="shared" si="145"/>
        <v>0</v>
      </c>
      <c r="EO144" s="4">
        <v>0</v>
      </c>
      <c r="EP144" s="4">
        <v>0</v>
      </c>
      <c r="EQ144" s="8">
        <f t="shared" si="146"/>
        <v>0</v>
      </c>
      <c r="ER144" s="4">
        <v>0</v>
      </c>
      <c r="ES144" s="4">
        <v>0</v>
      </c>
      <c r="ET144" s="8">
        <f t="shared" si="147"/>
        <v>0</v>
      </c>
      <c r="EU144" s="4">
        <v>0</v>
      </c>
      <c r="EV144" s="4">
        <v>0</v>
      </c>
      <c r="EW144" s="8">
        <f t="shared" si="148"/>
        <v>0</v>
      </c>
      <c r="EX144" s="4">
        <v>0</v>
      </c>
      <c r="EY144" s="4">
        <v>0</v>
      </c>
      <c r="EZ144" s="8">
        <f t="shared" si="149"/>
        <v>0</v>
      </c>
      <c r="FA144">
        <v>2.0699918704973279</v>
      </c>
    </row>
    <row r="145" spans="1:157" ht="16.899999999999999" customHeight="1" x14ac:dyDescent="0.2">
      <c r="A145" s="2" t="s">
        <v>1051</v>
      </c>
      <c r="B145" s="18">
        <v>24</v>
      </c>
      <c r="C145" s="93" t="s">
        <v>1175</v>
      </c>
      <c r="D145" s="1">
        <v>680</v>
      </c>
      <c r="E145" s="1">
        <v>382</v>
      </c>
      <c r="F145" s="22">
        <f t="shared" si="100"/>
        <v>531</v>
      </c>
      <c r="G145" s="19">
        <f t="shared" si="101"/>
        <v>22.145165154970794</v>
      </c>
      <c r="H145" s="77"/>
      <c r="I145" s="77"/>
      <c r="J145" s="77"/>
      <c r="K145" s="77"/>
      <c r="L145" s="77"/>
      <c r="M145" s="22">
        <v>740.23776900209509</v>
      </c>
      <c r="N145" s="12">
        <v>2</v>
      </c>
      <c r="O145" s="22">
        <f t="shared" si="102"/>
        <v>43</v>
      </c>
      <c r="P145" s="3">
        <v>25</v>
      </c>
      <c r="Q145" s="4">
        <v>24</v>
      </c>
      <c r="R145" s="8">
        <f t="shared" si="103"/>
        <v>24.5</v>
      </c>
      <c r="S145" s="3">
        <v>20</v>
      </c>
      <c r="T145" s="4">
        <v>17</v>
      </c>
      <c r="U145" s="8">
        <f t="shared" si="104"/>
        <v>18.5</v>
      </c>
      <c r="V145" s="4">
        <v>0</v>
      </c>
      <c r="W145" s="4">
        <v>0</v>
      </c>
      <c r="X145" s="8">
        <f t="shared" si="105"/>
        <v>0</v>
      </c>
      <c r="Y145" s="4">
        <v>0</v>
      </c>
      <c r="Z145" s="4">
        <v>0</v>
      </c>
      <c r="AA145" s="8">
        <f t="shared" si="106"/>
        <v>0</v>
      </c>
      <c r="AB145" s="4">
        <v>0</v>
      </c>
      <c r="AC145" s="4">
        <v>0</v>
      </c>
      <c r="AD145" s="8">
        <f t="shared" si="107"/>
        <v>0</v>
      </c>
      <c r="AE145" s="4">
        <v>0</v>
      </c>
      <c r="AF145" s="4">
        <v>0</v>
      </c>
      <c r="AG145" s="8">
        <f t="shared" si="108"/>
        <v>0</v>
      </c>
      <c r="AH145" s="4">
        <v>0</v>
      </c>
      <c r="AI145" s="4">
        <v>0</v>
      </c>
      <c r="AJ145" s="8">
        <f t="shared" si="109"/>
        <v>0</v>
      </c>
      <c r="AK145" s="4">
        <v>0</v>
      </c>
      <c r="AL145" s="4">
        <v>0</v>
      </c>
      <c r="AM145" s="8">
        <f t="shared" si="110"/>
        <v>0</v>
      </c>
      <c r="AN145" s="4">
        <v>0</v>
      </c>
      <c r="AO145" s="4">
        <v>0</v>
      </c>
      <c r="AP145" s="8">
        <f t="shared" si="111"/>
        <v>0</v>
      </c>
      <c r="AQ145" s="4">
        <v>0</v>
      </c>
      <c r="AR145" s="4">
        <v>0</v>
      </c>
      <c r="AS145" s="8">
        <f t="shared" si="112"/>
        <v>0</v>
      </c>
      <c r="AT145" s="4">
        <v>0</v>
      </c>
      <c r="AU145" s="4">
        <v>0</v>
      </c>
      <c r="AV145" s="8">
        <f t="shared" si="113"/>
        <v>0</v>
      </c>
      <c r="AW145" s="4">
        <v>0</v>
      </c>
      <c r="AX145" s="4">
        <v>0</v>
      </c>
      <c r="AY145" s="8">
        <f t="shared" si="114"/>
        <v>0</v>
      </c>
      <c r="AZ145" s="4">
        <v>0</v>
      </c>
      <c r="BA145" s="4">
        <v>0</v>
      </c>
      <c r="BB145" s="8">
        <f t="shared" si="115"/>
        <v>0</v>
      </c>
      <c r="BC145" s="4">
        <v>0</v>
      </c>
      <c r="BD145" s="4">
        <v>0</v>
      </c>
      <c r="BE145" s="8">
        <f t="shared" si="116"/>
        <v>0</v>
      </c>
      <c r="BF145" s="4">
        <v>0</v>
      </c>
      <c r="BG145" s="4">
        <v>0</v>
      </c>
      <c r="BH145" s="8">
        <f t="shared" si="117"/>
        <v>0</v>
      </c>
      <c r="BI145" s="4">
        <v>0</v>
      </c>
      <c r="BJ145" s="4">
        <v>0</v>
      </c>
      <c r="BK145" s="8">
        <f t="shared" si="118"/>
        <v>0</v>
      </c>
      <c r="BL145" s="4">
        <v>0</v>
      </c>
      <c r="BM145" s="4">
        <v>0</v>
      </c>
      <c r="BN145" s="8">
        <f t="shared" si="119"/>
        <v>0</v>
      </c>
      <c r="BO145" s="4">
        <v>0</v>
      </c>
      <c r="BP145" s="4">
        <v>0</v>
      </c>
      <c r="BQ145" s="8">
        <f t="shared" si="120"/>
        <v>0</v>
      </c>
      <c r="BR145" s="4">
        <v>0</v>
      </c>
      <c r="BS145" s="4">
        <v>0</v>
      </c>
      <c r="BT145" s="8">
        <f t="shared" si="121"/>
        <v>0</v>
      </c>
      <c r="BU145" s="4">
        <v>0</v>
      </c>
      <c r="BV145" s="4">
        <v>0</v>
      </c>
      <c r="BW145" s="8">
        <f t="shared" si="122"/>
        <v>0</v>
      </c>
      <c r="BX145" s="4">
        <v>0</v>
      </c>
      <c r="BY145" s="4">
        <v>0</v>
      </c>
      <c r="BZ145" s="8">
        <f t="shared" si="123"/>
        <v>0</v>
      </c>
      <c r="CA145" s="4">
        <v>0</v>
      </c>
      <c r="CB145" s="4">
        <v>0</v>
      </c>
      <c r="CC145" s="8">
        <f t="shared" si="124"/>
        <v>0</v>
      </c>
      <c r="CD145" s="4">
        <v>0</v>
      </c>
      <c r="CE145" s="4">
        <v>0</v>
      </c>
      <c r="CF145" s="8">
        <f t="shared" si="125"/>
        <v>0</v>
      </c>
      <c r="CG145" s="4">
        <v>0</v>
      </c>
      <c r="CH145" s="4">
        <v>0</v>
      </c>
      <c r="CI145" s="8">
        <f t="shared" si="126"/>
        <v>0</v>
      </c>
      <c r="CJ145" s="4">
        <v>0</v>
      </c>
      <c r="CK145" s="4">
        <v>0</v>
      </c>
      <c r="CL145" s="8">
        <f t="shared" si="127"/>
        <v>0</v>
      </c>
      <c r="CM145" s="4">
        <v>0</v>
      </c>
      <c r="CN145" s="4">
        <v>0</v>
      </c>
      <c r="CO145" s="8">
        <f t="shared" si="128"/>
        <v>0</v>
      </c>
      <c r="CP145" s="4">
        <v>0</v>
      </c>
      <c r="CQ145" s="4">
        <v>0</v>
      </c>
      <c r="CR145" s="8">
        <f t="shared" si="129"/>
        <v>0</v>
      </c>
      <c r="CS145" s="4">
        <v>0</v>
      </c>
      <c r="CT145" s="4">
        <v>0</v>
      </c>
      <c r="CU145" s="8">
        <f t="shared" si="130"/>
        <v>0</v>
      </c>
      <c r="CV145" s="4">
        <v>0</v>
      </c>
      <c r="CW145" s="4">
        <v>0</v>
      </c>
      <c r="CX145" s="8">
        <f t="shared" si="131"/>
        <v>0</v>
      </c>
      <c r="CY145" s="4">
        <v>0</v>
      </c>
      <c r="CZ145" s="4">
        <v>0</v>
      </c>
      <c r="DA145" s="8">
        <f t="shared" si="132"/>
        <v>0</v>
      </c>
      <c r="DB145" s="4">
        <v>0</v>
      </c>
      <c r="DC145" s="4">
        <v>0</v>
      </c>
      <c r="DD145" s="8">
        <f t="shared" si="133"/>
        <v>0</v>
      </c>
      <c r="DE145" s="4">
        <v>0</v>
      </c>
      <c r="DF145" s="4">
        <v>0</v>
      </c>
      <c r="DG145" s="8">
        <f t="shared" si="134"/>
        <v>0</v>
      </c>
      <c r="DH145" s="4">
        <v>0</v>
      </c>
      <c r="DI145" s="4">
        <v>0</v>
      </c>
      <c r="DJ145" s="8">
        <f t="shared" si="135"/>
        <v>0</v>
      </c>
      <c r="DK145" s="4">
        <v>0</v>
      </c>
      <c r="DL145" s="4">
        <v>0</v>
      </c>
      <c r="DM145" s="8">
        <f t="shared" si="136"/>
        <v>0</v>
      </c>
      <c r="DN145" s="4">
        <v>0</v>
      </c>
      <c r="DO145" s="4">
        <v>0</v>
      </c>
      <c r="DP145" s="8">
        <f t="shared" si="137"/>
        <v>0</v>
      </c>
      <c r="DQ145" s="4">
        <v>0</v>
      </c>
      <c r="DR145" s="4">
        <v>0</v>
      </c>
      <c r="DS145" s="8">
        <f t="shared" si="138"/>
        <v>0</v>
      </c>
      <c r="DT145" s="4">
        <v>0</v>
      </c>
      <c r="DU145" s="4">
        <v>0</v>
      </c>
      <c r="DV145" s="8">
        <f t="shared" si="139"/>
        <v>0</v>
      </c>
      <c r="DW145" s="4">
        <v>0</v>
      </c>
      <c r="DX145" s="4">
        <v>0</v>
      </c>
      <c r="DY145" s="8">
        <f t="shared" si="140"/>
        <v>0</v>
      </c>
      <c r="DZ145" s="4">
        <v>0</v>
      </c>
      <c r="EA145" s="4">
        <v>0</v>
      </c>
      <c r="EB145" s="8">
        <f t="shared" si="141"/>
        <v>0</v>
      </c>
      <c r="EC145" s="4">
        <v>0</v>
      </c>
      <c r="ED145" s="4">
        <v>0</v>
      </c>
      <c r="EE145" s="8">
        <f t="shared" si="142"/>
        <v>0</v>
      </c>
      <c r="EF145" s="4">
        <v>0</v>
      </c>
      <c r="EG145" s="4">
        <v>0</v>
      </c>
      <c r="EH145" s="8">
        <f t="shared" si="143"/>
        <v>0</v>
      </c>
      <c r="EI145" s="4">
        <v>0</v>
      </c>
      <c r="EJ145" s="4">
        <v>0</v>
      </c>
      <c r="EK145" s="8">
        <f t="shared" si="144"/>
        <v>0</v>
      </c>
      <c r="EL145" s="4">
        <v>0</v>
      </c>
      <c r="EM145" s="4">
        <v>0</v>
      </c>
      <c r="EN145" s="8">
        <f t="shared" si="145"/>
        <v>0</v>
      </c>
      <c r="EO145" s="4">
        <v>0</v>
      </c>
      <c r="EP145" s="4">
        <v>0</v>
      </c>
      <c r="EQ145" s="8">
        <f t="shared" si="146"/>
        <v>0</v>
      </c>
      <c r="ER145" s="4">
        <v>0</v>
      </c>
      <c r="ES145" s="4">
        <v>0</v>
      </c>
      <c r="ET145" s="8">
        <f t="shared" si="147"/>
        <v>0</v>
      </c>
      <c r="EU145" s="4">
        <v>0</v>
      </c>
      <c r="EV145" s="4">
        <v>0</v>
      </c>
      <c r="EW145" s="8">
        <f t="shared" si="148"/>
        <v>0</v>
      </c>
      <c r="EX145" s="4">
        <v>0</v>
      </c>
      <c r="EY145" s="4">
        <v>0</v>
      </c>
      <c r="EZ145" s="8">
        <f t="shared" si="149"/>
        <v>0</v>
      </c>
      <c r="FA145">
        <v>512.78866411680372</v>
      </c>
    </row>
    <row r="146" spans="1:157" ht="16.899999999999999" customHeight="1" x14ac:dyDescent="0.2">
      <c r="A146" s="1" t="s">
        <v>1046</v>
      </c>
      <c r="B146" s="18">
        <v>25</v>
      </c>
      <c r="C146" s="93" t="s">
        <v>1176</v>
      </c>
      <c r="D146" s="1">
        <v>310</v>
      </c>
      <c r="E146" s="1">
        <v>290</v>
      </c>
      <c r="F146" s="22">
        <f t="shared" si="100"/>
        <v>300</v>
      </c>
      <c r="G146" s="19">
        <f t="shared" si="101"/>
        <v>7.0685834705770354</v>
      </c>
      <c r="H146" s="77"/>
      <c r="I146" s="77"/>
      <c r="J146" s="77"/>
      <c r="K146" s="77"/>
      <c r="L146" s="77"/>
      <c r="M146" s="22">
        <v>63.450354125471357</v>
      </c>
      <c r="N146" s="12">
        <v>5</v>
      </c>
      <c r="O146" s="22">
        <f t="shared" si="102"/>
        <v>19.75</v>
      </c>
      <c r="P146" s="3">
        <v>5.8</v>
      </c>
      <c r="Q146" s="4">
        <v>4</v>
      </c>
      <c r="R146" s="8">
        <f t="shared" si="103"/>
        <v>4.9000000000000004</v>
      </c>
      <c r="S146" s="3">
        <v>4.0999999999999996</v>
      </c>
      <c r="T146" s="4">
        <v>3.6</v>
      </c>
      <c r="U146" s="8">
        <f t="shared" si="104"/>
        <v>3.8499999999999996</v>
      </c>
      <c r="V146" s="4">
        <v>3.2</v>
      </c>
      <c r="W146" s="4">
        <v>2.2999999999999998</v>
      </c>
      <c r="X146" s="8">
        <f t="shared" si="105"/>
        <v>2.75</v>
      </c>
      <c r="Y146" s="4">
        <v>3.7</v>
      </c>
      <c r="Z146" s="4">
        <v>3.7</v>
      </c>
      <c r="AA146" s="8">
        <f t="shared" si="106"/>
        <v>3.7</v>
      </c>
      <c r="AB146" s="4">
        <v>4.0999999999999996</v>
      </c>
      <c r="AC146" s="4">
        <v>5</v>
      </c>
      <c r="AD146" s="8">
        <f t="shared" si="107"/>
        <v>4.55</v>
      </c>
      <c r="AE146" s="4">
        <v>0</v>
      </c>
      <c r="AF146" s="4">
        <v>0</v>
      </c>
      <c r="AG146" s="8">
        <f t="shared" si="108"/>
        <v>0</v>
      </c>
      <c r="AH146" s="4">
        <v>0</v>
      </c>
      <c r="AI146" s="4">
        <v>0</v>
      </c>
      <c r="AJ146" s="8">
        <f t="shared" si="109"/>
        <v>0</v>
      </c>
      <c r="AK146" s="4">
        <v>0</v>
      </c>
      <c r="AL146" s="4">
        <v>0</v>
      </c>
      <c r="AM146" s="8">
        <f t="shared" si="110"/>
        <v>0</v>
      </c>
      <c r="AN146" s="4">
        <v>0</v>
      </c>
      <c r="AO146" s="4">
        <v>0</v>
      </c>
      <c r="AP146" s="8">
        <f t="shared" si="111"/>
        <v>0</v>
      </c>
      <c r="AQ146" s="4">
        <v>0</v>
      </c>
      <c r="AR146" s="4">
        <v>0</v>
      </c>
      <c r="AS146" s="8">
        <f t="shared" si="112"/>
        <v>0</v>
      </c>
      <c r="AT146" s="4">
        <v>0</v>
      </c>
      <c r="AU146" s="4">
        <v>0</v>
      </c>
      <c r="AV146" s="8">
        <f t="shared" si="113"/>
        <v>0</v>
      </c>
      <c r="AW146" s="4">
        <v>0</v>
      </c>
      <c r="AX146" s="4">
        <v>0</v>
      </c>
      <c r="AY146" s="8">
        <f t="shared" si="114"/>
        <v>0</v>
      </c>
      <c r="AZ146" s="4">
        <v>0</v>
      </c>
      <c r="BA146" s="4">
        <v>0</v>
      </c>
      <c r="BB146" s="8">
        <f t="shared" si="115"/>
        <v>0</v>
      </c>
      <c r="BC146" s="4">
        <v>0</v>
      </c>
      <c r="BD146" s="4">
        <v>0</v>
      </c>
      <c r="BE146" s="8">
        <f t="shared" si="116"/>
        <v>0</v>
      </c>
      <c r="BF146" s="4">
        <v>0</v>
      </c>
      <c r="BG146" s="4">
        <v>0</v>
      </c>
      <c r="BH146" s="8">
        <f t="shared" si="117"/>
        <v>0</v>
      </c>
      <c r="BI146" s="4">
        <v>0</v>
      </c>
      <c r="BJ146" s="4">
        <v>0</v>
      </c>
      <c r="BK146" s="8">
        <f t="shared" si="118"/>
        <v>0</v>
      </c>
      <c r="BL146" s="4">
        <v>0</v>
      </c>
      <c r="BM146" s="4">
        <v>0</v>
      </c>
      <c r="BN146" s="8">
        <f t="shared" si="119"/>
        <v>0</v>
      </c>
      <c r="BO146" s="4">
        <v>0</v>
      </c>
      <c r="BP146" s="4">
        <v>0</v>
      </c>
      <c r="BQ146" s="8">
        <f t="shared" si="120"/>
        <v>0</v>
      </c>
      <c r="BR146" s="4">
        <v>0</v>
      </c>
      <c r="BS146" s="4">
        <v>0</v>
      </c>
      <c r="BT146" s="8">
        <f t="shared" si="121"/>
        <v>0</v>
      </c>
      <c r="BU146" s="4">
        <v>0</v>
      </c>
      <c r="BV146" s="4">
        <v>0</v>
      </c>
      <c r="BW146" s="8">
        <f t="shared" si="122"/>
        <v>0</v>
      </c>
      <c r="BX146" s="4">
        <v>0</v>
      </c>
      <c r="BY146" s="4">
        <v>0</v>
      </c>
      <c r="BZ146" s="8">
        <f t="shared" si="123"/>
        <v>0</v>
      </c>
      <c r="CA146" s="4">
        <v>0</v>
      </c>
      <c r="CB146" s="4">
        <v>0</v>
      </c>
      <c r="CC146" s="8">
        <f t="shared" si="124"/>
        <v>0</v>
      </c>
      <c r="CD146" s="4">
        <v>0</v>
      </c>
      <c r="CE146" s="4">
        <v>0</v>
      </c>
      <c r="CF146" s="8">
        <f t="shared" si="125"/>
        <v>0</v>
      </c>
      <c r="CG146" s="4">
        <v>0</v>
      </c>
      <c r="CH146" s="4">
        <v>0</v>
      </c>
      <c r="CI146" s="8">
        <f t="shared" si="126"/>
        <v>0</v>
      </c>
      <c r="CJ146" s="4">
        <v>0</v>
      </c>
      <c r="CK146" s="4">
        <v>0</v>
      </c>
      <c r="CL146" s="8">
        <f t="shared" si="127"/>
        <v>0</v>
      </c>
      <c r="CM146" s="4">
        <v>0</v>
      </c>
      <c r="CN146" s="4">
        <v>0</v>
      </c>
      <c r="CO146" s="8">
        <f t="shared" si="128"/>
        <v>0</v>
      </c>
      <c r="CP146" s="4">
        <v>0</v>
      </c>
      <c r="CQ146" s="4">
        <v>0</v>
      </c>
      <c r="CR146" s="8">
        <f t="shared" si="129"/>
        <v>0</v>
      </c>
      <c r="CS146" s="4">
        <v>0</v>
      </c>
      <c r="CT146" s="4">
        <v>0</v>
      </c>
      <c r="CU146" s="8">
        <f t="shared" si="130"/>
        <v>0</v>
      </c>
      <c r="CV146" s="4">
        <v>0</v>
      </c>
      <c r="CW146" s="4">
        <v>0</v>
      </c>
      <c r="CX146" s="8">
        <f t="shared" si="131"/>
        <v>0</v>
      </c>
      <c r="CY146" s="4">
        <v>0</v>
      </c>
      <c r="CZ146" s="4">
        <v>0</v>
      </c>
      <c r="DA146" s="8">
        <f t="shared" si="132"/>
        <v>0</v>
      </c>
      <c r="DB146" s="4">
        <v>0</v>
      </c>
      <c r="DC146" s="4">
        <v>0</v>
      </c>
      <c r="DD146" s="8">
        <f t="shared" si="133"/>
        <v>0</v>
      </c>
      <c r="DE146" s="4">
        <v>0</v>
      </c>
      <c r="DF146" s="4">
        <v>0</v>
      </c>
      <c r="DG146" s="8">
        <f t="shared" si="134"/>
        <v>0</v>
      </c>
      <c r="DH146" s="4">
        <v>0</v>
      </c>
      <c r="DI146" s="4">
        <v>0</v>
      </c>
      <c r="DJ146" s="8">
        <f t="shared" si="135"/>
        <v>0</v>
      </c>
      <c r="DK146" s="4">
        <v>0</v>
      </c>
      <c r="DL146" s="4">
        <v>0</v>
      </c>
      <c r="DM146" s="8">
        <f t="shared" si="136"/>
        <v>0</v>
      </c>
      <c r="DN146" s="4">
        <v>0</v>
      </c>
      <c r="DO146" s="4">
        <v>0</v>
      </c>
      <c r="DP146" s="8">
        <f t="shared" si="137"/>
        <v>0</v>
      </c>
      <c r="DQ146" s="4">
        <v>0</v>
      </c>
      <c r="DR146" s="4">
        <v>0</v>
      </c>
      <c r="DS146" s="8">
        <f t="shared" si="138"/>
        <v>0</v>
      </c>
      <c r="DT146" s="4">
        <v>0</v>
      </c>
      <c r="DU146" s="4">
        <v>0</v>
      </c>
      <c r="DV146" s="8">
        <f t="shared" si="139"/>
        <v>0</v>
      </c>
      <c r="DW146" s="4">
        <v>0</v>
      </c>
      <c r="DX146" s="4">
        <v>0</v>
      </c>
      <c r="DY146" s="8">
        <f t="shared" si="140"/>
        <v>0</v>
      </c>
      <c r="DZ146" s="4">
        <v>0</v>
      </c>
      <c r="EA146" s="4">
        <v>0</v>
      </c>
      <c r="EB146" s="8">
        <f t="shared" si="141"/>
        <v>0</v>
      </c>
      <c r="EC146" s="4">
        <v>0</v>
      </c>
      <c r="ED146" s="4">
        <v>0</v>
      </c>
      <c r="EE146" s="8">
        <f t="shared" si="142"/>
        <v>0</v>
      </c>
      <c r="EF146" s="4">
        <v>0</v>
      </c>
      <c r="EG146" s="4">
        <v>0</v>
      </c>
      <c r="EH146" s="8">
        <f t="shared" si="143"/>
        <v>0</v>
      </c>
      <c r="EI146" s="4">
        <v>0</v>
      </c>
      <c r="EJ146" s="4">
        <v>0</v>
      </c>
      <c r="EK146" s="8">
        <f t="shared" si="144"/>
        <v>0</v>
      </c>
      <c r="EL146" s="4">
        <v>0</v>
      </c>
      <c r="EM146" s="4">
        <v>0</v>
      </c>
      <c r="EN146" s="8">
        <f t="shared" si="145"/>
        <v>0</v>
      </c>
      <c r="EO146" s="4">
        <v>0</v>
      </c>
      <c r="EP146" s="4">
        <v>0</v>
      </c>
      <c r="EQ146" s="8">
        <f t="shared" si="146"/>
        <v>0</v>
      </c>
      <c r="ER146" s="4">
        <v>0</v>
      </c>
      <c r="ES146" s="4">
        <v>0</v>
      </c>
      <c r="ET146" s="8">
        <f t="shared" si="147"/>
        <v>0</v>
      </c>
      <c r="EU146" s="4">
        <v>0</v>
      </c>
      <c r="EV146" s="4">
        <v>0</v>
      </c>
      <c r="EW146" s="8">
        <f t="shared" si="148"/>
        <v>0</v>
      </c>
      <c r="EX146" s="4">
        <v>0</v>
      </c>
      <c r="EY146" s="4">
        <v>0</v>
      </c>
      <c r="EZ146" s="8">
        <f t="shared" si="149"/>
        <v>0</v>
      </c>
      <c r="FA146">
        <v>51.420796321032803</v>
      </c>
    </row>
    <row r="147" spans="1:157" ht="16.899999999999999" customHeight="1" x14ac:dyDescent="0.2">
      <c r="A147" s="1" t="s">
        <v>1050</v>
      </c>
      <c r="B147" s="18">
        <v>25</v>
      </c>
      <c r="C147" s="93" t="s">
        <v>90</v>
      </c>
      <c r="D147" s="1">
        <v>180</v>
      </c>
      <c r="E147" s="1">
        <v>168</v>
      </c>
      <c r="F147" s="22">
        <f t="shared" si="100"/>
        <v>174</v>
      </c>
      <c r="G147" s="19">
        <f t="shared" si="101"/>
        <v>2.3778714795021143</v>
      </c>
      <c r="H147" s="77"/>
      <c r="I147" s="77"/>
      <c r="J147" s="77"/>
      <c r="K147" s="77"/>
      <c r="L147" s="77"/>
      <c r="M147" s="22">
        <v>21.6377194015997</v>
      </c>
      <c r="N147" s="12">
        <v>16</v>
      </c>
      <c r="O147" s="22">
        <f t="shared" si="102"/>
        <v>18.100000000000001</v>
      </c>
      <c r="P147" s="3">
        <v>1.2</v>
      </c>
      <c r="Q147" s="4">
        <v>1.2</v>
      </c>
      <c r="R147" s="8">
        <f t="shared" si="103"/>
        <v>1.2</v>
      </c>
      <c r="S147" s="3">
        <v>0.9</v>
      </c>
      <c r="T147" s="4">
        <v>0.9</v>
      </c>
      <c r="U147" s="8">
        <f t="shared" si="104"/>
        <v>0.9</v>
      </c>
      <c r="V147" s="4">
        <v>0.5</v>
      </c>
      <c r="W147" s="4">
        <v>0.5</v>
      </c>
      <c r="X147" s="8">
        <f t="shared" si="105"/>
        <v>0.5</v>
      </c>
      <c r="Y147" s="4">
        <v>0.5</v>
      </c>
      <c r="Z147" s="4">
        <v>0.5</v>
      </c>
      <c r="AA147" s="8">
        <f t="shared" si="106"/>
        <v>0.5</v>
      </c>
      <c r="AB147" s="4">
        <v>0.4</v>
      </c>
      <c r="AC147" s="4">
        <v>0.4</v>
      </c>
      <c r="AD147" s="8">
        <f t="shared" si="107"/>
        <v>0.4</v>
      </c>
      <c r="AE147" s="4">
        <v>1.7</v>
      </c>
      <c r="AF147" s="4">
        <v>1.7</v>
      </c>
      <c r="AG147" s="8">
        <f t="shared" si="108"/>
        <v>1.7</v>
      </c>
      <c r="AH147" s="4">
        <v>2.9</v>
      </c>
      <c r="AI147" s="4">
        <v>2.9</v>
      </c>
      <c r="AJ147" s="8">
        <f t="shared" si="109"/>
        <v>2.9</v>
      </c>
      <c r="AK147" s="4">
        <v>2.1</v>
      </c>
      <c r="AL147" s="4">
        <v>2.1</v>
      </c>
      <c r="AM147" s="8">
        <f t="shared" si="110"/>
        <v>2.1</v>
      </c>
      <c r="AN147" s="4">
        <v>1</v>
      </c>
      <c r="AO147" s="4">
        <v>1</v>
      </c>
      <c r="AP147" s="8">
        <f t="shared" si="111"/>
        <v>1</v>
      </c>
      <c r="AQ147" s="4">
        <v>1.5</v>
      </c>
      <c r="AR147" s="4">
        <v>1.5</v>
      </c>
      <c r="AS147" s="8">
        <f t="shared" si="112"/>
        <v>1.5</v>
      </c>
      <c r="AT147" s="4">
        <v>1.2</v>
      </c>
      <c r="AU147" s="4">
        <v>1.2</v>
      </c>
      <c r="AV147" s="8">
        <f t="shared" si="113"/>
        <v>1.2</v>
      </c>
      <c r="AW147" s="4">
        <v>1.3</v>
      </c>
      <c r="AX147" s="4">
        <v>1.3</v>
      </c>
      <c r="AY147" s="8">
        <f t="shared" si="114"/>
        <v>1.3</v>
      </c>
      <c r="AZ147" s="4">
        <v>1.3</v>
      </c>
      <c r="BA147" s="4">
        <v>1.3</v>
      </c>
      <c r="BB147" s="8">
        <f t="shared" si="115"/>
        <v>1.3</v>
      </c>
      <c r="BC147" s="4">
        <v>0.6</v>
      </c>
      <c r="BD147" s="4">
        <v>0.6</v>
      </c>
      <c r="BE147" s="8">
        <f t="shared" si="116"/>
        <v>0.6</v>
      </c>
      <c r="BF147" s="4">
        <v>0.5</v>
      </c>
      <c r="BG147" s="4">
        <v>0.5</v>
      </c>
      <c r="BH147" s="8">
        <f t="shared" si="117"/>
        <v>0.5</v>
      </c>
      <c r="BI147" s="4">
        <v>0.5</v>
      </c>
      <c r="BJ147" s="4">
        <v>0.5</v>
      </c>
      <c r="BK147" s="8">
        <f t="shared" si="118"/>
        <v>0.5</v>
      </c>
      <c r="BL147" s="4">
        <v>0</v>
      </c>
      <c r="BM147" s="4">
        <v>0</v>
      </c>
      <c r="BN147" s="8">
        <f t="shared" si="119"/>
        <v>0</v>
      </c>
      <c r="BO147" s="4">
        <v>0</v>
      </c>
      <c r="BP147" s="4">
        <v>0</v>
      </c>
      <c r="BQ147" s="8">
        <f t="shared" si="120"/>
        <v>0</v>
      </c>
      <c r="BR147" s="4">
        <v>0</v>
      </c>
      <c r="BS147" s="4">
        <v>0</v>
      </c>
      <c r="BT147" s="8">
        <f t="shared" si="121"/>
        <v>0</v>
      </c>
      <c r="BU147" s="4">
        <v>0</v>
      </c>
      <c r="BV147" s="4">
        <v>0</v>
      </c>
      <c r="BW147" s="8">
        <f t="shared" si="122"/>
        <v>0</v>
      </c>
      <c r="BX147" s="4">
        <v>0</v>
      </c>
      <c r="BY147" s="4">
        <v>0</v>
      </c>
      <c r="BZ147" s="8">
        <f t="shared" si="123"/>
        <v>0</v>
      </c>
      <c r="CA147" s="4">
        <v>0</v>
      </c>
      <c r="CB147" s="4">
        <v>0</v>
      </c>
      <c r="CC147" s="8">
        <f t="shared" si="124"/>
        <v>0</v>
      </c>
      <c r="CD147" s="4">
        <v>0</v>
      </c>
      <c r="CE147" s="4">
        <v>0</v>
      </c>
      <c r="CF147" s="8">
        <f t="shared" si="125"/>
        <v>0</v>
      </c>
      <c r="CG147" s="4">
        <v>0</v>
      </c>
      <c r="CH147" s="4">
        <v>0</v>
      </c>
      <c r="CI147" s="8">
        <f t="shared" si="126"/>
        <v>0</v>
      </c>
      <c r="CJ147" s="4">
        <v>0</v>
      </c>
      <c r="CK147" s="4">
        <v>0</v>
      </c>
      <c r="CL147" s="8">
        <f t="shared" si="127"/>
        <v>0</v>
      </c>
      <c r="CM147" s="4">
        <v>0</v>
      </c>
      <c r="CN147" s="4">
        <v>0</v>
      </c>
      <c r="CO147" s="8">
        <f t="shared" si="128"/>
        <v>0</v>
      </c>
      <c r="CP147" s="4">
        <v>0</v>
      </c>
      <c r="CQ147" s="4">
        <v>0</v>
      </c>
      <c r="CR147" s="8">
        <f t="shared" si="129"/>
        <v>0</v>
      </c>
      <c r="CS147" s="4">
        <v>0</v>
      </c>
      <c r="CT147" s="4">
        <v>0</v>
      </c>
      <c r="CU147" s="8">
        <f t="shared" si="130"/>
        <v>0</v>
      </c>
      <c r="CV147" s="4">
        <v>0</v>
      </c>
      <c r="CW147" s="4">
        <v>0</v>
      </c>
      <c r="CX147" s="8">
        <f t="shared" si="131"/>
        <v>0</v>
      </c>
      <c r="CY147" s="4">
        <v>0</v>
      </c>
      <c r="CZ147" s="4">
        <v>0</v>
      </c>
      <c r="DA147" s="8">
        <f t="shared" si="132"/>
        <v>0</v>
      </c>
      <c r="DB147" s="4">
        <v>0</v>
      </c>
      <c r="DC147" s="4">
        <v>0</v>
      </c>
      <c r="DD147" s="8">
        <f t="shared" si="133"/>
        <v>0</v>
      </c>
      <c r="DE147" s="4">
        <v>0</v>
      </c>
      <c r="DF147" s="4">
        <v>0</v>
      </c>
      <c r="DG147" s="8">
        <f t="shared" si="134"/>
        <v>0</v>
      </c>
      <c r="DH147" s="4">
        <v>0</v>
      </c>
      <c r="DI147" s="4">
        <v>0</v>
      </c>
      <c r="DJ147" s="8">
        <f t="shared" si="135"/>
        <v>0</v>
      </c>
      <c r="DK147" s="4">
        <v>0</v>
      </c>
      <c r="DL147" s="4">
        <v>0</v>
      </c>
      <c r="DM147" s="8">
        <f t="shared" si="136"/>
        <v>0</v>
      </c>
      <c r="DN147" s="4">
        <v>0</v>
      </c>
      <c r="DO147" s="4">
        <v>0</v>
      </c>
      <c r="DP147" s="8">
        <f t="shared" si="137"/>
        <v>0</v>
      </c>
      <c r="DQ147" s="4">
        <v>0</v>
      </c>
      <c r="DR147" s="4">
        <v>0</v>
      </c>
      <c r="DS147" s="8">
        <f t="shared" si="138"/>
        <v>0</v>
      </c>
      <c r="DT147" s="4">
        <v>0</v>
      </c>
      <c r="DU147" s="4">
        <v>0</v>
      </c>
      <c r="DV147" s="8">
        <f t="shared" si="139"/>
        <v>0</v>
      </c>
      <c r="DW147" s="4">
        <v>0</v>
      </c>
      <c r="DX147" s="4">
        <v>0</v>
      </c>
      <c r="DY147" s="8">
        <f t="shared" si="140"/>
        <v>0</v>
      </c>
      <c r="DZ147" s="4">
        <v>0</v>
      </c>
      <c r="EA147" s="4">
        <v>0</v>
      </c>
      <c r="EB147" s="8">
        <f t="shared" si="141"/>
        <v>0</v>
      </c>
      <c r="EC147" s="4">
        <v>0</v>
      </c>
      <c r="ED147" s="4">
        <v>0</v>
      </c>
      <c r="EE147" s="8">
        <f t="shared" si="142"/>
        <v>0</v>
      </c>
      <c r="EF147" s="4">
        <v>0</v>
      </c>
      <c r="EG147" s="4">
        <v>0</v>
      </c>
      <c r="EH147" s="8">
        <f t="shared" si="143"/>
        <v>0</v>
      </c>
      <c r="EI147" s="4">
        <v>0</v>
      </c>
      <c r="EJ147" s="4">
        <v>0</v>
      </c>
      <c r="EK147" s="8">
        <f t="shared" si="144"/>
        <v>0</v>
      </c>
      <c r="EL147" s="4">
        <v>0</v>
      </c>
      <c r="EM147" s="4">
        <v>0</v>
      </c>
      <c r="EN147" s="8">
        <f t="shared" si="145"/>
        <v>0</v>
      </c>
      <c r="EO147" s="4">
        <v>0</v>
      </c>
      <c r="EP147" s="4">
        <v>0</v>
      </c>
      <c r="EQ147" s="8">
        <f t="shared" si="146"/>
        <v>0</v>
      </c>
      <c r="ER147" s="4">
        <v>0</v>
      </c>
      <c r="ES147" s="4">
        <v>0</v>
      </c>
      <c r="ET147" s="8">
        <f t="shared" si="147"/>
        <v>0</v>
      </c>
      <c r="EU147" s="4">
        <v>0</v>
      </c>
      <c r="EV147" s="4">
        <v>0</v>
      </c>
      <c r="EW147" s="8">
        <f t="shared" si="148"/>
        <v>0</v>
      </c>
      <c r="EX147" s="4">
        <v>0</v>
      </c>
      <c r="EY147" s="4">
        <v>0</v>
      </c>
      <c r="EZ147" s="8">
        <f t="shared" si="149"/>
        <v>0</v>
      </c>
      <c r="FA147">
        <v>7.0180175438865096</v>
      </c>
    </row>
    <row r="148" spans="1:157" ht="16.899999999999999" customHeight="1" x14ac:dyDescent="0.2">
      <c r="A148" s="1" t="s">
        <v>1049</v>
      </c>
      <c r="B148" s="18">
        <v>25</v>
      </c>
      <c r="C148" s="93" t="s">
        <v>132</v>
      </c>
      <c r="D148" s="1">
        <v>193</v>
      </c>
      <c r="E148" s="1">
        <v>162</v>
      </c>
      <c r="F148" s="22">
        <f t="shared" si="100"/>
        <v>177.5</v>
      </c>
      <c r="G148" s="19">
        <f t="shared" si="101"/>
        <v>2.4744950885540855</v>
      </c>
      <c r="H148" s="77"/>
      <c r="I148" s="77"/>
      <c r="J148" s="77"/>
      <c r="K148" s="77"/>
      <c r="L148" s="77"/>
      <c r="M148" s="22">
        <v>16.566010761460678</v>
      </c>
      <c r="N148" s="12">
        <v>14</v>
      </c>
      <c r="O148" s="22">
        <f t="shared" si="102"/>
        <v>15.649999999999997</v>
      </c>
      <c r="P148" s="3">
        <v>1.7</v>
      </c>
      <c r="Q148" s="4">
        <v>1.7</v>
      </c>
      <c r="R148" s="8">
        <f t="shared" si="103"/>
        <v>1.7</v>
      </c>
      <c r="S148" s="3">
        <v>1.7</v>
      </c>
      <c r="T148" s="4">
        <v>1.7</v>
      </c>
      <c r="U148" s="8">
        <f t="shared" si="104"/>
        <v>1.7</v>
      </c>
      <c r="V148" s="4">
        <v>1.3</v>
      </c>
      <c r="W148" s="4">
        <v>1.3</v>
      </c>
      <c r="X148" s="8">
        <f t="shared" si="105"/>
        <v>1.3</v>
      </c>
      <c r="Y148" s="4">
        <v>0.6</v>
      </c>
      <c r="Z148" s="4">
        <v>0.6</v>
      </c>
      <c r="AA148" s="8">
        <f t="shared" si="106"/>
        <v>0.6</v>
      </c>
      <c r="AB148" s="4">
        <v>1.3</v>
      </c>
      <c r="AC148" s="4">
        <v>1.3</v>
      </c>
      <c r="AD148" s="8">
        <f t="shared" si="107"/>
        <v>1.3</v>
      </c>
      <c r="AE148" s="4">
        <v>0.4</v>
      </c>
      <c r="AF148" s="4">
        <v>0.4</v>
      </c>
      <c r="AG148" s="8">
        <f t="shared" si="108"/>
        <v>0.4</v>
      </c>
      <c r="AH148" s="4">
        <v>1.2</v>
      </c>
      <c r="AI148" s="4">
        <v>1.2</v>
      </c>
      <c r="AJ148" s="8">
        <f t="shared" si="109"/>
        <v>1.2</v>
      </c>
      <c r="AK148" s="4">
        <v>2</v>
      </c>
      <c r="AL148" s="4">
        <v>1.9</v>
      </c>
      <c r="AM148" s="8">
        <f t="shared" si="110"/>
        <v>1.95</v>
      </c>
      <c r="AN148" s="4">
        <v>0.5</v>
      </c>
      <c r="AO148" s="4">
        <v>0.5</v>
      </c>
      <c r="AP148" s="8">
        <f t="shared" si="111"/>
        <v>0.5</v>
      </c>
      <c r="AQ148" s="4">
        <v>1.1000000000000001</v>
      </c>
      <c r="AR148" s="4">
        <v>1.1000000000000001</v>
      </c>
      <c r="AS148" s="8">
        <f t="shared" si="112"/>
        <v>1.1000000000000001</v>
      </c>
      <c r="AT148" s="4">
        <v>0.5</v>
      </c>
      <c r="AU148" s="4">
        <v>0.5</v>
      </c>
      <c r="AV148" s="8">
        <f t="shared" si="113"/>
        <v>0.5</v>
      </c>
      <c r="AW148" s="4">
        <v>1.2</v>
      </c>
      <c r="AX148" s="4">
        <v>1</v>
      </c>
      <c r="AY148" s="8">
        <f t="shared" si="114"/>
        <v>1.1000000000000001</v>
      </c>
      <c r="AZ148" s="4">
        <v>0.6</v>
      </c>
      <c r="BA148" s="4">
        <v>0.6</v>
      </c>
      <c r="BB148" s="8">
        <f t="shared" si="115"/>
        <v>0.6</v>
      </c>
      <c r="BC148" s="4">
        <v>1.7</v>
      </c>
      <c r="BD148" s="4">
        <v>1.7</v>
      </c>
      <c r="BE148" s="8">
        <f t="shared" si="116"/>
        <v>1.7</v>
      </c>
      <c r="BF148" s="4">
        <v>0</v>
      </c>
      <c r="BG148" s="4">
        <v>0</v>
      </c>
      <c r="BH148" s="8">
        <f t="shared" si="117"/>
        <v>0</v>
      </c>
      <c r="BI148" s="4">
        <v>0</v>
      </c>
      <c r="BJ148" s="4">
        <v>0</v>
      </c>
      <c r="BK148" s="8">
        <f t="shared" si="118"/>
        <v>0</v>
      </c>
      <c r="BL148" s="4">
        <v>0</v>
      </c>
      <c r="BM148" s="4">
        <v>0</v>
      </c>
      <c r="BN148" s="8">
        <f t="shared" si="119"/>
        <v>0</v>
      </c>
      <c r="BO148" s="4">
        <v>0</v>
      </c>
      <c r="BP148" s="4">
        <v>0</v>
      </c>
      <c r="BQ148" s="8">
        <f t="shared" si="120"/>
        <v>0</v>
      </c>
      <c r="BR148" s="4">
        <v>0</v>
      </c>
      <c r="BS148" s="4">
        <v>0</v>
      </c>
      <c r="BT148" s="8">
        <f t="shared" si="121"/>
        <v>0</v>
      </c>
      <c r="BU148" s="4">
        <v>0</v>
      </c>
      <c r="BV148" s="4">
        <v>0</v>
      </c>
      <c r="BW148" s="8">
        <f t="shared" si="122"/>
        <v>0</v>
      </c>
      <c r="BX148" s="4">
        <v>0</v>
      </c>
      <c r="BY148" s="4">
        <v>0</v>
      </c>
      <c r="BZ148" s="8">
        <f t="shared" si="123"/>
        <v>0</v>
      </c>
      <c r="CA148" s="4">
        <v>0</v>
      </c>
      <c r="CB148" s="4">
        <v>0</v>
      </c>
      <c r="CC148" s="8">
        <f t="shared" si="124"/>
        <v>0</v>
      </c>
      <c r="CD148" s="4">
        <v>0</v>
      </c>
      <c r="CE148" s="4">
        <v>0</v>
      </c>
      <c r="CF148" s="8">
        <f t="shared" si="125"/>
        <v>0</v>
      </c>
      <c r="CG148" s="4">
        <v>0</v>
      </c>
      <c r="CH148" s="4">
        <v>0</v>
      </c>
      <c r="CI148" s="8">
        <f t="shared" si="126"/>
        <v>0</v>
      </c>
      <c r="CJ148" s="4">
        <v>0</v>
      </c>
      <c r="CK148" s="4">
        <v>0</v>
      </c>
      <c r="CL148" s="8">
        <f t="shared" si="127"/>
        <v>0</v>
      </c>
      <c r="CM148" s="4">
        <v>0</v>
      </c>
      <c r="CN148" s="4">
        <v>0</v>
      </c>
      <c r="CO148" s="8">
        <f t="shared" si="128"/>
        <v>0</v>
      </c>
      <c r="CP148" s="4">
        <v>0</v>
      </c>
      <c r="CQ148" s="4">
        <v>0</v>
      </c>
      <c r="CR148" s="8">
        <f t="shared" si="129"/>
        <v>0</v>
      </c>
      <c r="CS148" s="4">
        <v>0</v>
      </c>
      <c r="CT148" s="4">
        <v>0</v>
      </c>
      <c r="CU148" s="8">
        <f t="shared" si="130"/>
        <v>0</v>
      </c>
      <c r="CV148" s="4">
        <v>0</v>
      </c>
      <c r="CW148" s="4">
        <v>0</v>
      </c>
      <c r="CX148" s="8">
        <f t="shared" si="131"/>
        <v>0</v>
      </c>
      <c r="CY148" s="4">
        <v>0</v>
      </c>
      <c r="CZ148" s="4">
        <v>0</v>
      </c>
      <c r="DA148" s="8">
        <f t="shared" si="132"/>
        <v>0</v>
      </c>
      <c r="DB148" s="4">
        <v>0</v>
      </c>
      <c r="DC148" s="4">
        <v>0</v>
      </c>
      <c r="DD148" s="8">
        <f t="shared" si="133"/>
        <v>0</v>
      </c>
      <c r="DE148" s="4">
        <v>0</v>
      </c>
      <c r="DF148" s="4">
        <v>0</v>
      </c>
      <c r="DG148" s="8">
        <f t="shared" si="134"/>
        <v>0</v>
      </c>
      <c r="DH148" s="4">
        <v>0</v>
      </c>
      <c r="DI148" s="4">
        <v>0</v>
      </c>
      <c r="DJ148" s="8">
        <f t="shared" si="135"/>
        <v>0</v>
      </c>
      <c r="DK148" s="4">
        <v>0</v>
      </c>
      <c r="DL148" s="4">
        <v>0</v>
      </c>
      <c r="DM148" s="8">
        <f t="shared" si="136"/>
        <v>0</v>
      </c>
      <c r="DN148" s="4">
        <v>0</v>
      </c>
      <c r="DO148" s="4">
        <v>0</v>
      </c>
      <c r="DP148" s="8">
        <f t="shared" si="137"/>
        <v>0</v>
      </c>
      <c r="DQ148" s="4">
        <v>0</v>
      </c>
      <c r="DR148" s="4">
        <v>0</v>
      </c>
      <c r="DS148" s="8">
        <f t="shared" si="138"/>
        <v>0</v>
      </c>
      <c r="DT148" s="4">
        <v>0</v>
      </c>
      <c r="DU148" s="4">
        <v>0</v>
      </c>
      <c r="DV148" s="8">
        <f t="shared" si="139"/>
        <v>0</v>
      </c>
      <c r="DW148" s="4">
        <v>0</v>
      </c>
      <c r="DX148" s="4">
        <v>0</v>
      </c>
      <c r="DY148" s="8">
        <f t="shared" si="140"/>
        <v>0</v>
      </c>
      <c r="DZ148" s="4">
        <v>0</v>
      </c>
      <c r="EA148" s="4">
        <v>0</v>
      </c>
      <c r="EB148" s="8">
        <f t="shared" si="141"/>
        <v>0</v>
      </c>
      <c r="EC148" s="4">
        <v>0</v>
      </c>
      <c r="ED148" s="4">
        <v>0</v>
      </c>
      <c r="EE148" s="8">
        <f t="shared" si="142"/>
        <v>0</v>
      </c>
      <c r="EF148" s="4">
        <v>0</v>
      </c>
      <c r="EG148" s="4">
        <v>0</v>
      </c>
      <c r="EH148" s="8">
        <f t="shared" si="143"/>
        <v>0</v>
      </c>
      <c r="EI148" s="4">
        <v>0</v>
      </c>
      <c r="EJ148" s="4">
        <v>0</v>
      </c>
      <c r="EK148" s="8">
        <f t="shared" si="144"/>
        <v>0</v>
      </c>
      <c r="EL148" s="4">
        <v>0</v>
      </c>
      <c r="EM148" s="4">
        <v>0</v>
      </c>
      <c r="EN148" s="8">
        <f t="shared" si="145"/>
        <v>0</v>
      </c>
      <c r="EO148" s="4">
        <v>0</v>
      </c>
      <c r="EP148" s="4">
        <v>0</v>
      </c>
      <c r="EQ148" s="8">
        <f t="shared" si="146"/>
        <v>0</v>
      </c>
      <c r="ER148" s="4">
        <v>0</v>
      </c>
      <c r="ES148" s="4">
        <v>0</v>
      </c>
      <c r="ET148" s="8">
        <f t="shared" si="147"/>
        <v>0</v>
      </c>
      <c r="EU148" s="4">
        <v>0</v>
      </c>
      <c r="EV148" s="4">
        <v>0</v>
      </c>
      <c r="EW148" s="8">
        <f t="shared" si="148"/>
        <v>0</v>
      </c>
      <c r="EX148" s="4">
        <v>0</v>
      </c>
      <c r="EY148" s="4">
        <v>0</v>
      </c>
      <c r="EZ148" s="8">
        <f t="shared" si="149"/>
        <v>0</v>
      </c>
      <c r="FA148">
        <v>4.6748311126223303</v>
      </c>
    </row>
    <row r="149" spans="1:157" ht="16.899999999999999" customHeight="1" x14ac:dyDescent="0.2">
      <c r="A149" s="1" t="s">
        <v>1048</v>
      </c>
      <c r="B149" s="18">
        <v>25</v>
      </c>
      <c r="C149" s="93" t="s">
        <v>1177</v>
      </c>
      <c r="D149" s="1">
        <v>197</v>
      </c>
      <c r="E149" s="1">
        <v>107</v>
      </c>
      <c r="F149" s="22">
        <f t="shared" si="100"/>
        <v>152</v>
      </c>
      <c r="G149" s="19">
        <f t="shared" si="101"/>
        <v>1.8145839167134643</v>
      </c>
      <c r="H149" s="77"/>
      <c r="I149" s="77"/>
      <c r="J149" s="77"/>
      <c r="K149" s="77"/>
      <c r="L149" s="77"/>
      <c r="M149" s="22">
        <v>10.718721434966675</v>
      </c>
      <c r="N149" s="12">
        <v>15</v>
      </c>
      <c r="O149" s="22">
        <f t="shared" si="102"/>
        <v>12.050000000000002</v>
      </c>
      <c r="P149" s="3">
        <v>0.6</v>
      </c>
      <c r="Q149" s="4">
        <v>0.6</v>
      </c>
      <c r="R149" s="8">
        <f t="shared" si="103"/>
        <v>0.6</v>
      </c>
      <c r="S149" s="3">
        <v>0.5</v>
      </c>
      <c r="T149" s="4">
        <v>0.6</v>
      </c>
      <c r="U149" s="8">
        <f t="shared" si="104"/>
        <v>0.55000000000000004</v>
      </c>
      <c r="V149" s="4">
        <v>0.4</v>
      </c>
      <c r="W149" s="4">
        <v>0.4</v>
      </c>
      <c r="X149" s="8">
        <f t="shared" si="105"/>
        <v>0.4</v>
      </c>
      <c r="Y149" s="4">
        <v>0.5</v>
      </c>
      <c r="Z149" s="4">
        <v>0.5</v>
      </c>
      <c r="AA149" s="8">
        <f t="shared" si="106"/>
        <v>0.5</v>
      </c>
      <c r="AB149" s="4">
        <v>0.6</v>
      </c>
      <c r="AC149" s="4">
        <v>0.6</v>
      </c>
      <c r="AD149" s="8">
        <f t="shared" si="107"/>
        <v>0.6</v>
      </c>
      <c r="AE149" s="4">
        <v>1</v>
      </c>
      <c r="AF149" s="4">
        <v>1</v>
      </c>
      <c r="AG149" s="8">
        <f t="shared" si="108"/>
        <v>1</v>
      </c>
      <c r="AH149" s="4">
        <v>1.9</v>
      </c>
      <c r="AI149" s="4">
        <v>1.8</v>
      </c>
      <c r="AJ149" s="8">
        <f t="shared" si="109"/>
        <v>1.85</v>
      </c>
      <c r="AK149" s="4">
        <v>1.4</v>
      </c>
      <c r="AL149" s="4">
        <v>1.4</v>
      </c>
      <c r="AM149" s="8">
        <f t="shared" si="110"/>
        <v>1.4</v>
      </c>
      <c r="AN149" s="4">
        <v>0.6</v>
      </c>
      <c r="AO149" s="4">
        <v>0.6</v>
      </c>
      <c r="AP149" s="8">
        <f t="shared" si="111"/>
        <v>0.6</v>
      </c>
      <c r="AQ149" s="4">
        <v>0.7</v>
      </c>
      <c r="AR149" s="4">
        <v>0.6</v>
      </c>
      <c r="AS149" s="8">
        <f t="shared" si="112"/>
        <v>0.64999999999999991</v>
      </c>
      <c r="AT149" s="4">
        <v>1.9</v>
      </c>
      <c r="AU149" s="4">
        <v>2.1</v>
      </c>
      <c r="AV149" s="8">
        <f t="shared" si="113"/>
        <v>2</v>
      </c>
      <c r="AW149" s="4">
        <v>0.4</v>
      </c>
      <c r="AX149" s="4">
        <v>0.4</v>
      </c>
      <c r="AY149" s="8">
        <f t="shared" si="114"/>
        <v>0.4</v>
      </c>
      <c r="AZ149" s="4">
        <v>0.4</v>
      </c>
      <c r="BA149" s="4">
        <v>0.4</v>
      </c>
      <c r="BB149" s="8">
        <f t="shared" si="115"/>
        <v>0.4</v>
      </c>
      <c r="BC149" s="4">
        <v>0.3</v>
      </c>
      <c r="BD149" s="4">
        <v>0.3</v>
      </c>
      <c r="BE149" s="8">
        <f t="shared" si="116"/>
        <v>0.3</v>
      </c>
      <c r="BF149" s="4">
        <v>0.8</v>
      </c>
      <c r="BG149" s="4">
        <v>0.8</v>
      </c>
      <c r="BH149" s="8">
        <f t="shared" si="117"/>
        <v>0.8</v>
      </c>
      <c r="BI149" s="4">
        <v>0</v>
      </c>
      <c r="BJ149" s="4">
        <v>0</v>
      </c>
      <c r="BK149" s="8">
        <f t="shared" si="118"/>
        <v>0</v>
      </c>
      <c r="BL149" s="4">
        <v>0</v>
      </c>
      <c r="BM149" s="4">
        <v>0</v>
      </c>
      <c r="BN149" s="8">
        <f t="shared" si="119"/>
        <v>0</v>
      </c>
      <c r="BO149" s="4">
        <v>0</v>
      </c>
      <c r="BP149" s="4">
        <v>0</v>
      </c>
      <c r="BQ149" s="8">
        <f t="shared" si="120"/>
        <v>0</v>
      </c>
      <c r="BR149" s="4">
        <v>0</v>
      </c>
      <c r="BS149" s="4">
        <v>0</v>
      </c>
      <c r="BT149" s="8">
        <f t="shared" si="121"/>
        <v>0</v>
      </c>
      <c r="BU149" s="4">
        <v>0</v>
      </c>
      <c r="BV149" s="4">
        <v>0</v>
      </c>
      <c r="BW149" s="8">
        <f t="shared" si="122"/>
        <v>0</v>
      </c>
      <c r="BX149" s="4">
        <v>0</v>
      </c>
      <c r="BY149" s="4">
        <v>0</v>
      </c>
      <c r="BZ149" s="8">
        <f t="shared" si="123"/>
        <v>0</v>
      </c>
      <c r="CA149" s="4">
        <v>0</v>
      </c>
      <c r="CB149" s="4">
        <v>0</v>
      </c>
      <c r="CC149" s="8">
        <f t="shared" si="124"/>
        <v>0</v>
      </c>
      <c r="CD149" s="4">
        <v>0</v>
      </c>
      <c r="CE149" s="4">
        <v>0</v>
      </c>
      <c r="CF149" s="8">
        <f t="shared" si="125"/>
        <v>0</v>
      </c>
      <c r="CG149" s="4">
        <v>0</v>
      </c>
      <c r="CH149" s="4">
        <v>0</v>
      </c>
      <c r="CI149" s="8">
        <f t="shared" si="126"/>
        <v>0</v>
      </c>
      <c r="CJ149" s="4">
        <v>0</v>
      </c>
      <c r="CK149" s="4">
        <v>0</v>
      </c>
      <c r="CL149" s="8">
        <f t="shared" si="127"/>
        <v>0</v>
      </c>
      <c r="CM149" s="4">
        <v>0</v>
      </c>
      <c r="CN149" s="4">
        <v>0</v>
      </c>
      <c r="CO149" s="8">
        <f t="shared" si="128"/>
        <v>0</v>
      </c>
      <c r="CP149" s="4">
        <v>0</v>
      </c>
      <c r="CQ149" s="4">
        <v>0</v>
      </c>
      <c r="CR149" s="8">
        <f t="shared" si="129"/>
        <v>0</v>
      </c>
      <c r="CS149" s="4">
        <v>0</v>
      </c>
      <c r="CT149" s="4">
        <v>0</v>
      </c>
      <c r="CU149" s="8">
        <f t="shared" si="130"/>
        <v>0</v>
      </c>
      <c r="CV149" s="4">
        <v>0</v>
      </c>
      <c r="CW149" s="4">
        <v>0</v>
      </c>
      <c r="CX149" s="8">
        <f t="shared" si="131"/>
        <v>0</v>
      </c>
      <c r="CY149" s="4">
        <v>0</v>
      </c>
      <c r="CZ149" s="4">
        <v>0</v>
      </c>
      <c r="DA149" s="8">
        <f t="shared" si="132"/>
        <v>0</v>
      </c>
      <c r="DB149" s="4">
        <v>0</v>
      </c>
      <c r="DC149" s="4">
        <v>0</v>
      </c>
      <c r="DD149" s="8">
        <f t="shared" si="133"/>
        <v>0</v>
      </c>
      <c r="DE149" s="4">
        <v>0</v>
      </c>
      <c r="DF149" s="4">
        <v>0</v>
      </c>
      <c r="DG149" s="8">
        <f t="shared" si="134"/>
        <v>0</v>
      </c>
      <c r="DH149" s="4">
        <v>0</v>
      </c>
      <c r="DI149" s="4">
        <v>0</v>
      </c>
      <c r="DJ149" s="8">
        <f t="shared" si="135"/>
        <v>0</v>
      </c>
      <c r="DK149" s="4">
        <v>0</v>
      </c>
      <c r="DL149" s="4">
        <v>0</v>
      </c>
      <c r="DM149" s="8">
        <f t="shared" si="136"/>
        <v>0</v>
      </c>
      <c r="DN149" s="4">
        <v>0</v>
      </c>
      <c r="DO149" s="4">
        <v>0</v>
      </c>
      <c r="DP149" s="8">
        <f t="shared" si="137"/>
        <v>0</v>
      </c>
      <c r="DQ149" s="4">
        <v>0</v>
      </c>
      <c r="DR149" s="4">
        <v>0</v>
      </c>
      <c r="DS149" s="8">
        <f t="shared" si="138"/>
        <v>0</v>
      </c>
      <c r="DT149" s="4">
        <v>0</v>
      </c>
      <c r="DU149" s="4">
        <v>0</v>
      </c>
      <c r="DV149" s="8">
        <f t="shared" si="139"/>
        <v>0</v>
      </c>
      <c r="DW149" s="4">
        <v>0</v>
      </c>
      <c r="DX149" s="4">
        <v>0</v>
      </c>
      <c r="DY149" s="8">
        <f t="shared" si="140"/>
        <v>0</v>
      </c>
      <c r="DZ149" s="4">
        <v>0</v>
      </c>
      <c r="EA149" s="4">
        <v>0</v>
      </c>
      <c r="EB149" s="8">
        <f t="shared" si="141"/>
        <v>0</v>
      </c>
      <c r="EC149" s="4">
        <v>0</v>
      </c>
      <c r="ED149" s="4">
        <v>0</v>
      </c>
      <c r="EE149" s="8">
        <f t="shared" si="142"/>
        <v>0</v>
      </c>
      <c r="EF149" s="4">
        <v>0</v>
      </c>
      <c r="EG149" s="4">
        <v>0</v>
      </c>
      <c r="EH149" s="8">
        <f t="shared" si="143"/>
        <v>0</v>
      </c>
      <c r="EI149" s="4">
        <v>0</v>
      </c>
      <c r="EJ149" s="4">
        <v>0</v>
      </c>
      <c r="EK149" s="8">
        <f t="shared" si="144"/>
        <v>0</v>
      </c>
      <c r="EL149" s="4">
        <v>0</v>
      </c>
      <c r="EM149" s="4">
        <v>0</v>
      </c>
      <c r="EN149" s="8">
        <f t="shared" si="145"/>
        <v>0</v>
      </c>
      <c r="EO149" s="4">
        <v>0</v>
      </c>
      <c r="EP149" s="4">
        <v>0</v>
      </c>
      <c r="EQ149" s="8">
        <f t="shared" si="146"/>
        <v>0</v>
      </c>
      <c r="ER149" s="4">
        <v>0</v>
      </c>
      <c r="ES149" s="4">
        <v>0</v>
      </c>
      <c r="ET149" s="8">
        <f t="shared" si="147"/>
        <v>0</v>
      </c>
      <c r="EU149" s="4">
        <v>0</v>
      </c>
      <c r="EV149" s="4">
        <v>0</v>
      </c>
      <c r="EW149" s="8">
        <f t="shared" si="148"/>
        <v>0</v>
      </c>
      <c r="EX149" s="4">
        <v>0</v>
      </c>
      <c r="EY149" s="4">
        <v>0</v>
      </c>
      <c r="EZ149" s="8">
        <f t="shared" si="149"/>
        <v>0</v>
      </c>
      <c r="FA149">
        <v>4.952151935353748</v>
      </c>
    </row>
    <row r="150" spans="1:157" ht="16.899999999999999" customHeight="1" x14ac:dyDescent="0.2">
      <c r="A150" s="1" t="s">
        <v>1047</v>
      </c>
      <c r="B150" s="18">
        <v>25</v>
      </c>
      <c r="C150" s="93" t="s">
        <v>1178</v>
      </c>
      <c r="D150" s="1">
        <v>111</v>
      </c>
      <c r="E150" s="1">
        <v>65</v>
      </c>
      <c r="F150" s="22">
        <f t="shared" si="100"/>
        <v>88</v>
      </c>
      <c r="G150" s="19">
        <f t="shared" si="101"/>
        <v>0.60821233773498395</v>
      </c>
      <c r="H150" s="77"/>
      <c r="I150" s="77"/>
      <c r="J150" s="77"/>
      <c r="K150" s="77"/>
      <c r="L150" s="77"/>
      <c r="M150" s="22">
        <v>10.259263509379167</v>
      </c>
      <c r="N150" s="12">
        <v>3</v>
      </c>
      <c r="O150" s="22">
        <f t="shared" si="102"/>
        <v>6.15</v>
      </c>
      <c r="P150" s="3">
        <v>1.5</v>
      </c>
      <c r="Q150" s="4">
        <v>1.5</v>
      </c>
      <c r="R150" s="8">
        <f t="shared" si="103"/>
        <v>1.5</v>
      </c>
      <c r="S150" s="3">
        <v>2.5</v>
      </c>
      <c r="T150" s="4">
        <v>2.2000000000000002</v>
      </c>
      <c r="U150" s="8">
        <f t="shared" si="104"/>
        <v>2.35</v>
      </c>
      <c r="V150" s="4">
        <v>2.4</v>
      </c>
      <c r="W150" s="4">
        <v>2.2000000000000002</v>
      </c>
      <c r="X150" s="8">
        <f t="shared" si="105"/>
        <v>2.2999999999999998</v>
      </c>
      <c r="Y150" s="4">
        <v>0</v>
      </c>
      <c r="Z150" s="4">
        <v>0</v>
      </c>
      <c r="AA150" s="8">
        <f t="shared" si="106"/>
        <v>0</v>
      </c>
      <c r="AB150" s="4">
        <v>0</v>
      </c>
      <c r="AC150" s="4">
        <v>0</v>
      </c>
      <c r="AD150" s="8">
        <f t="shared" si="107"/>
        <v>0</v>
      </c>
      <c r="AE150" s="4">
        <v>0</v>
      </c>
      <c r="AF150" s="4">
        <v>0</v>
      </c>
      <c r="AG150" s="8">
        <f t="shared" si="108"/>
        <v>0</v>
      </c>
      <c r="AH150" s="4">
        <v>0</v>
      </c>
      <c r="AI150" s="4">
        <v>0</v>
      </c>
      <c r="AJ150" s="8">
        <f t="shared" si="109"/>
        <v>0</v>
      </c>
      <c r="AK150" s="4">
        <v>0</v>
      </c>
      <c r="AL150" s="4">
        <v>0</v>
      </c>
      <c r="AM150" s="8">
        <f t="shared" si="110"/>
        <v>0</v>
      </c>
      <c r="AN150" s="4">
        <v>0</v>
      </c>
      <c r="AO150" s="4">
        <v>0</v>
      </c>
      <c r="AP150" s="8">
        <f t="shared" si="111"/>
        <v>0</v>
      </c>
      <c r="AQ150" s="4">
        <v>0</v>
      </c>
      <c r="AR150" s="4">
        <v>0</v>
      </c>
      <c r="AS150" s="8">
        <f t="shared" si="112"/>
        <v>0</v>
      </c>
      <c r="AT150" s="4">
        <v>0</v>
      </c>
      <c r="AU150" s="4">
        <v>0</v>
      </c>
      <c r="AV150" s="8">
        <f t="shared" si="113"/>
        <v>0</v>
      </c>
      <c r="AW150" s="4">
        <v>0</v>
      </c>
      <c r="AX150" s="4">
        <v>0</v>
      </c>
      <c r="AY150" s="8">
        <f t="shared" si="114"/>
        <v>0</v>
      </c>
      <c r="AZ150" s="4">
        <v>0</v>
      </c>
      <c r="BA150" s="4">
        <v>0</v>
      </c>
      <c r="BB150" s="8">
        <f t="shared" si="115"/>
        <v>0</v>
      </c>
      <c r="BC150" s="4">
        <v>0</v>
      </c>
      <c r="BD150" s="4">
        <v>0</v>
      </c>
      <c r="BE150" s="8">
        <f t="shared" si="116"/>
        <v>0</v>
      </c>
      <c r="BF150" s="4">
        <v>0</v>
      </c>
      <c r="BG150" s="4">
        <v>0</v>
      </c>
      <c r="BH150" s="8">
        <f t="shared" si="117"/>
        <v>0</v>
      </c>
      <c r="BI150" s="4">
        <v>0</v>
      </c>
      <c r="BJ150" s="4">
        <v>0</v>
      </c>
      <c r="BK150" s="8">
        <f t="shared" si="118"/>
        <v>0</v>
      </c>
      <c r="BL150" s="4">
        <v>0</v>
      </c>
      <c r="BM150" s="4">
        <v>0</v>
      </c>
      <c r="BN150" s="8">
        <f t="shared" si="119"/>
        <v>0</v>
      </c>
      <c r="BO150" s="4">
        <v>0</v>
      </c>
      <c r="BP150" s="4">
        <v>0</v>
      </c>
      <c r="BQ150" s="8">
        <f t="shared" si="120"/>
        <v>0</v>
      </c>
      <c r="BR150" s="4">
        <v>0</v>
      </c>
      <c r="BS150" s="4">
        <v>0</v>
      </c>
      <c r="BT150" s="8">
        <f t="shared" si="121"/>
        <v>0</v>
      </c>
      <c r="BU150" s="4">
        <v>0</v>
      </c>
      <c r="BV150" s="4">
        <v>0</v>
      </c>
      <c r="BW150" s="8">
        <f t="shared" si="122"/>
        <v>0</v>
      </c>
      <c r="BX150" s="4">
        <v>0</v>
      </c>
      <c r="BY150" s="4">
        <v>0</v>
      </c>
      <c r="BZ150" s="8">
        <f t="shared" si="123"/>
        <v>0</v>
      </c>
      <c r="CA150" s="4">
        <v>0</v>
      </c>
      <c r="CB150" s="4">
        <v>0</v>
      </c>
      <c r="CC150" s="8">
        <f t="shared" si="124"/>
        <v>0</v>
      </c>
      <c r="CD150" s="4">
        <v>0</v>
      </c>
      <c r="CE150" s="4">
        <v>0</v>
      </c>
      <c r="CF150" s="8">
        <f t="shared" si="125"/>
        <v>0</v>
      </c>
      <c r="CG150" s="4">
        <v>0</v>
      </c>
      <c r="CH150" s="4">
        <v>0</v>
      </c>
      <c r="CI150" s="8">
        <f t="shared" si="126"/>
        <v>0</v>
      </c>
      <c r="CJ150" s="4">
        <v>0</v>
      </c>
      <c r="CK150" s="4">
        <v>0</v>
      </c>
      <c r="CL150" s="8">
        <f t="shared" si="127"/>
        <v>0</v>
      </c>
      <c r="CM150" s="4">
        <v>0</v>
      </c>
      <c r="CN150" s="4">
        <v>0</v>
      </c>
      <c r="CO150" s="8">
        <f t="shared" si="128"/>
        <v>0</v>
      </c>
      <c r="CP150" s="4">
        <v>0</v>
      </c>
      <c r="CQ150" s="4">
        <v>0</v>
      </c>
      <c r="CR150" s="8">
        <f t="shared" si="129"/>
        <v>0</v>
      </c>
      <c r="CS150" s="4">
        <v>0</v>
      </c>
      <c r="CT150" s="4">
        <v>0</v>
      </c>
      <c r="CU150" s="8">
        <f t="shared" si="130"/>
        <v>0</v>
      </c>
      <c r="CV150" s="4">
        <v>0</v>
      </c>
      <c r="CW150" s="4">
        <v>0</v>
      </c>
      <c r="CX150" s="8">
        <f t="shared" si="131"/>
        <v>0</v>
      </c>
      <c r="CY150" s="4">
        <v>0</v>
      </c>
      <c r="CZ150" s="4">
        <v>0</v>
      </c>
      <c r="DA150" s="8">
        <f t="shared" si="132"/>
        <v>0</v>
      </c>
      <c r="DB150" s="4">
        <v>0</v>
      </c>
      <c r="DC150" s="4">
        <v>0</v>
      </c>
      <c r="DD150" s="8">
        <f t="shared" si="133"/>
        <v>0</v>
      </c>
      <c r="DE150" s="4">
        <v>0</v>
      </c>
      <c r="DF150" s="4">
        <v>0</v>
      </c>
      <c r="DG150" s="8">
        <f t="shared" si="134"/>
        <v>0</v>
      </c>
      <c r="DH150" s="4">
        <v>0</v>
      </c>
      <c r="DI150" s="4">
        <v>0</v>
      </c>
      <c r="DJ150" s="8">
        <f t="shared" si="135"/>
        <v>0</v>
      </c>
      <c r="DK150" s="4">
        <v>0</v>
      </c>
      <c r="DL150" s="4">
        <v>0</v>
      </c>
      <c r="DM150" s="8">
        <f t="shared" si="136"/>
        <v>0</v>
      </c>
      <c r="DN150" s="4">
        <v>0</v>
      </c>
      <c r="DO150" s="4">
        <v>0</v>
      </c>
      <c r="DP150" s="8">
        <f t="shared" si="137"/>
        <v>0</v>
      </c>
      <c r="DQ150" s="4">
        <v>0</v>
      </c>
      <c r="DR150" s="4">
        <v>0</v>
      </c>
      <c r="DS150" s="8">
        <f t="shared" si="138"/>
        <v>0</v>
      </c>
      <c r="DT150" s="4">
        <v>0</v>
      </c>
      <c r="DU150" s="4">
        <v>0</v>
      </c>
      <c r="DV150" s="8">
        <f t="shared" si="139"/>
        <v>0</v>
      </c>
      <c r="DW150" s="4">
        <v>0</v>
      </c>
      <c r="DX150" s="4">
        <v>0</v>
      </c>
      <c r="DY150" s="8">
        <f t="shared" si="140"/>
        <v>0</v>
      </c>
      <c r="DZ150" s="4">
        <v>0</v>
      </c>
      <c r="EA150" s="4">
        <v>0</v>
      </c>
      <c r="EB150" s="8">
        <f t="shared" si="141"/>
        <v>0</v>
      </c>
      <c r="EC150" s="4">
        <v>0</v>
      </c>
      <c r="ED150" s="4">
        <v>0</v>
      </c>
      <c r="EE150" s="8">
        <f t="shared" si="142"/>
        <v>0</v>
      </c>
      <c r="EF150" s="4">
        <v>0</v>
      </c>
      <c r="EG150" s="4">
        <v>0</v>
      </c>
      <c r="EH150" s="8">
        <f t="shared" si="143"/>
        <v>0</v>
      </c>
      <c r="EI150" s="4">
        <v>0</v>
      </c>
      <c r="EJ150" s="4">
        <v>0</v>
      </c>
      <c r="EK150" s="8">
        <f t="shared" si="144"/>
        <v>0</v>
      </c>
      <c r="EL150" s="4">
        <v>0</v>
      </c>
      <c r="EM150" s="4">
        <v>0</v>
      </c>
      <c r="EN150" s="8">
        <f t="shared" si="145"/>
        <v>0</v>
      </c>
      <c r="EO150" s="4">
        <v>0</v>
      </c>
      <c r="EP150" s="4">
        <v>0</v>
      </c>
      <c r="EQ150" s="8">
        <f t="shared" si="146"/>
        <v>0</v>
      </c>
      <c r="ER150" s="4">
        <v>0</v>
      </c>
      <c r="ES150" s="4">
        <v>0</v>
      </c>
      <c r="ET150" s="8">
        <f t="shared" si="147"/>
        <v>0</v>
      </c>
      <c r="EU150" s="4">
        <v>0</v>
      </c>
      <c r="EV150" s="4">
        <v>0</v>
      </c>
      <c r="EW150" s="8">
        <f t="shared" si="148"/>
        <v>0</v>
      </c>
      <c r="EX150" s="4">
        <v>0</v>
      </c>
      <c r="EY150" s="4">
        <v>0</v>
      </c>
      <c r="EZ150" s="8">
        <f t="shared" si="149"/>
        <v>0</v>
      </c>
      <c r="FA150">
        <v>15.564352494532347</v>
      </c>
    </row>
    <row r="151" spans="1:157" ht="16.899999999999999" customHeight="1" x14ac:dyDescent="0.2">
      <c r="A151" s="2" t="s">
        <v>1051</v>
      </c>
      <c r="B151" s="18">
        <v>25</v>
      </c>
      <c r="C151" s="93" t="s">
        <v>1179</v>
      </c>
      <c r="D151" s="1">
        <v>598</v>
      </c>
      <c r="E151" s="1">
        <v>636</v>
      </c>
      <c r="F151" s="22">
        <f t="shared" si="100"/>
        <v>617</v>
      </c>
      <c r="G151" s="19">
        <f t="shared" si="101"/>
        <v>29.89924414256112</v>
      </c>
      <c r="H151" s="77"/>
      <c r="I151" s="77"/>
      <c r="J151" s="77"/>
      <c r="K151" s="77"/>
      <c r="L151" s="77"/>
      <c r="M151" s="22">
        <v>708.96517763101713</v>
      </c>
      <c r="N151" s="12">
        <v>7</v>
      </c>
      <c r="O151" s="22">
        <f t="shared" si="102"/>
        <v>69.550000000000011</v>
      </c>
      <c r="P151" s="3">
        <v>8.9</v>
      </c>
      <c r="Q151" s="4">
        <v>7.1</v>
      </c>
      <c r="R151" s="8">
        <f t="shared" si="103"/>
        <v>8</v>
      </c>
      <c r="S151" s="3">
        <v>12.1</v>
      </c>
      <c r="T151" s="4">
        <v>13.6</v>
      </c>
      <c r="U151" s="8">
        <f t="shared" si="104"/>
        <v>12.85</v>
      </c>
      <c r="V151" s="4">
        <v>6.6</v>
      </c>
      <c r="W151" s="4">
        <v>6.7</v>
      </c>
      <c r="X151" s="8">
        <f t="shared" si="105"/>
        <v>6.65</v>
      </c>
      <c r="Y151" s="4">
        <v>9.8000000000000007</v>
      </c>
      <c r="Z151" s="4">
        <v>9.9</v>
      </c>
      <c r="AA151" s="8">
        <f t="shared" si="106"/>
        <v>9.8500000000000014</v>
      </c>
      <c r="AB151" s="4">
        <v>22.5</v>
      </c>
      <c r="AC151" s="4">
        <v>21</v>
      </c>
      <c r="AD151" s="8">
        <f t="shared" si="107"/>
        <v>21.75</v>
      </c>
      <c r="AE151" s="4">
        <v>3.7</v>
      </c>
      <c r="AF151" s="4">
        <v>3.7</v>
      </c>
      <c r="AG151" s="8">
        <f t="shared" si="108"/>
        <v>3.7</v>
      </c>
      <c r="AH151" s="4">
        <v>7</v>
      </c>
      <c r="AI151" s="4">
        <v>6.5</v>
      </c>
      <c r="AJ151" s="8">
        <f t="shared" si="109"/>
        <v>6.75</v>
      </c>
      <c r="AK151" s="4">
        <v>0</v>
      </c>
      <c r="AL151" s="4">
        <v>0</v>
      </c>
      <c r="AM151" s="8">
        <f t="shared" si="110"/>
        <v>0</v>
      </c>
      <c r="AN151" s="4">
        <v>0</v>
      </c>
      <c r="AO151" s="4">
        <v>0</v>
      </c>
      <c r="AP151" s="8">
        <f t="shared" si="111"/>
        <v>0</v>
      </c>
      <c r="AQ151" s="4">
        <v>0</v>
      </c>
      <c r="AR151" s="4">
        <v>0</v>
      </c>
      <c r="AS151" s="8">
        <f t="shared" si="112"/>
        <v>0</v>
      </c>
      <c r="AT151" s="4">
        <v>0</v>
      </c>
      <c r="AU151" s="4">
        <v>0</v>
      </c>
      <c r="AV151" s="8">
        <f t="shared" si="113"/>
        <v>0</v>
      </c>
      <c r="AW151" s="4">
        <v>0</v>
      </c>
      <c r="AX151" s="4">
        <v>0</v>
      </c>
      <c r="AY151" s="8">
        <f t="shared" si="114"/>
        <v>0</v>
      </c>
      <c r="AZ151" s="4">
        <v>0</v>
      </c>
      <c r="BA151" s="4">
        <v>0</v>
      </c>
      <c r="BB151" s="8">
        <f t="shared" si="115"/>
        <v>0</v>
      </c>
      <c r="BC151" s="4">
        <v>0</v>
      </c>
      <c r="BD151" s="4">
        <v>0</v>
      </c>
      <c r="BE151" s="8">
        <f t="shared" si="116"/>
        <v>0</v>
      </c>
      <c r="BF151" s="4">
        <v>0</v>
      </c>
      <c r="BG151" s="4">
        <v>0</v>
      </c>
      <c r="BH151" s="8">
        <f t="shared" si="117"/>
        <v>0</v>
      </c>
      <c r="BI151" s="4">
        <v>0</v>
      </c>
      <c r="BJ151" s="4">
        <v>0</v>
      </c>
      <c r="BK151" s="8">
        <f t="shared" si="118"/>
        <v>0</v>
      </c>
      <c r="BL151" s="4">
        <v>0</v>
      </c>
      <c r="BM151" s="4">
        <v>0</v>
      </c>
      <c r="BN151" s="8">
        <f t="shared" si="119"/>
        <v>0</v>
      </c>
      <c r="BO151" s="4">
        <v>0</v>
      </c>
      <c r="BP151" s="4">
        <v>0</v>
      </c>
      <c r="BQ151" s="8">
        <f t="shared" si="120"/>
        <v>0</v>
      </c>
      <c r="BR151" s="4">
        <v>0</v>
      </c>
      <c r="BS151" s="4">
        <v>0</v>
      </c>
      <c r="BT151" s="8">
        <f t="shared" si="121"/>
        <v>0</v>
      </c>
      <c r="BU151" s="4">
        <v>0</v>
      </c>
      <c r="BV151" s="4">
        <v>0</v>
      </c>
      <c r="BW151" s="8">
        <f t="shared" si="122"/>
        <v>0</v>
      </c>
      <c r="BX151" s="4">
        <v>0</v>
      </c>
      <c r="BY151" s="4">
        <v>0</v>
      </c>
      <c r="BZ151" s="8">
        <f t="shared" si="123"/>
        <v>0</v>
      </c>
      <c r="CA151" s="4">
        <v>0</v>
      </c>
      <c r="CB151" s="4">
        <v>0</v>
      </c>
      <c r="CC151" s="8">
        <f t="shared" si="124"/>
        <v>0</v>
      </c>
      <c r="CD151" s="4">
        <v>0</v>
      </c>
      <c r="CE151" s="4">
        <v>0</v>
      </c>
      <c r="CF151" s="8">
        <f t="shared" si="125"/>
        <v>0</v>
      </c>
      <c r="CG151" s="4">
        <v>0</v>
      </c>
      <c r="CH151" s="4">
        <v>0</v>
      </c>
      <c r="CI151" s="8">
        <f t="shared" si="126"/>
        <v>0</v>
      </c>
      <c r="CJ151" s="4">
        <v>0</v>
      </c>
      <c r="CK151" s="4">
        <v>0</v>
      </c>
      <c r="CL151" s="8">
        <f t="shared" si="127"/>
        <v>0</v>
      </c>
      <c r="CM151" s="4">
        <v>0</v>
      </c>
      <c r="CN151" s="4">
        <v>0</v>
      </c>
      <c r="CO151" s="8">
        <f t="shared" si="128"/>
        <v>0</v>
      </c>
      <c r="CP151" s="4">
        <v>0</v>
      </c>
      <c r="CQ151" s="4">
        <v>0</v>
      </c>
      <c r="CR151" s="8">
        <f t="shared" si="129"/>
        <v>0</v>
      </c>
      <c r="CS151" s="4">
        <v>0</v>
      </c>
      <c r="CT151" s="4">
        <v>0</v>
      </c>
      <c r="CU151" s="8">
        <f t="shared" si="130"/>
        <v>0</v>
      </c>
      <c r="CV151" s="4">
        <v>0</v>
      </c>
      <c r="CW151" s="4">
        <v>0</v>
      </c>
      <c r="CX151" s="8">
        <f t="shared" si="131"/>
        <v>0</v>
      </c>
      <c r="CY151" s="4">
        <v>0</v>
      </c>
      <c r="CZ151" s="4">
        <v>0</v>
      </c>
      <c r="DA151" s="8">
        <f t="shared" si="132"/>
        <v>0</v>
      </c>
      <c r="DB151" s="4">
        <v>0</v>
      </c>
      <c r="DC151" s="4">
        <v>0</v>
      </c>
      <c r="DD151" s="8">
        <f t="shared" si="133"/>
        <v>0</v>
      </c>
      <c r="DE151" s="4">
        <v>0</v>
      </c>
      <c r="DF151" s="4">
        <v>0</v>
      </c>
      <c r="DG151" s="8">
        <f t="shared" si="134"/>
        <v>0</v>
      </c>
      <c r="DH151" s="4">
        <v>0</v>
      </c>
      <c r="DI151" s="4">
        <v>0</v>
      </c>
      <c r="DJ151" s="8">
        <f t="shared" si="135"/>
        <v>0</v>
      </c>
      <c r="DK151" s="4">
        <v>0</v>
      </c>
      <c r="DL151" s="4">
        <v>0</v>
      </c>
      <c r="DM151" s="8">
        <f t="shared" si="136"/>
        <v>0</v>
      </c>
      <c r="DN151" s="4">
        <v>0</v>
      </c>
      <c r="DO151" s="4">
        <v>0</v>
      </c>
      <c r="DP151" s="8">
        <f t="shared" si="137"/>
        <v>0</v>
      </c>
      <c r="DQ151" s="4">
        <v>0</v>
      </c>
      <c r="DR151" s="4">
        <v>0</v>
      </c>
      <c r="DS151" s="8">
        <f t="shared" si="138"/>
        <v>0</v>
      </c>
      <c r="DT151" s="4">
        <v>0</v>
      </c>
      <c r="DU151" s="4">
        <v>0</v>
      </c>
      <c r="DV151" s="8">
        <f t="shared" si="139"/>
        <v>0</v>
      </c>
      <c r="DW151" s="4">
        <v>0</v>
      </c>
      <c r="DX151" s="4">
        <v>0</v>
      </c>
      <c r="DY151" s="8">
        <f t="shared" si="140"/>
        <v>0</v>
      </c>
      <c r="DZ151" s="4">
        <v>0</v>
      </c>
      <c r="EA151" s="4">
        <v>0</v>
      </c>
      <c r="EB151" s="8">
        <f t="shared" si="141"/>
        <v>0</v>
      </c>
      <c r="EC151" s="4">
        <v>0</v>
      </c>
      <c r="ED151" s="4">
        <v>0</v>
      </c>
      <c r="EE151" s="8">
        <f t="shared" si="142"/>
        <v>0</v>
      </c>
      <c r="EF151" s="4">
        <v>0</v>
      </c>
      <c r="EG151" s="4">
        <v>0</v>
      </c>
      <c r="EH151" s="8">
        <f t="shared" si="143"/>
        <v>0</v>
      </c>
      <c r="EI151" s="4">
        <v>0</v>
      </c>
      <c r="EJ151" s="4">
        <v>0</v>
      </c>
      <c r="EK151" s="8">
        <f t="shared" si="144"/>
        <v>0</v>
      </c>
      <c r="EL151" s="4">
        <v>0</v>
      </c>
      <c r="EM151" s="4">
        <v>0</v>
      </c>
      <c r="EN151" s="8">
        <f t="shared" si="145"/>
        <v>0</v>
      </c>
      <c r="EO151" s="4">
        <v>0</v>
      </c>
      <c r="EP151" s="4">
        <v>0</v>
      </c>
      <c r="EQ151" s="8">
        <f t="shared" si="146"/>
        <v>0</v>
      </c>
      <c r="ER151" s="4">
        <v>0</v>
      </c>
      <c r="ES151" s="4">
        <v>0</v>
      </c>
      <c r="ET151" s="8">
        <f t="shared" si="147"/>
        <v>0</v>
      </c>
      <c r="EU151" s="4">
        <v>0</v>
      </c>
      <c r="EV151" s="4">
        <v>0</v>
      </c>
      <c r="EW151" s="8">
        <f t="shared" si="148"/>
        <v>0</v>
      </c>
      <c r="EX151" s="4">
        <v>0</v>
      </c>
      <c r="EY151" s="4">
        <v>0</v>
      </c>
      <c r="EZ151" s="8">
        <f t="shared" si="149"/>
        <v>0</v>
      </c>
      <c r="FA151">
        <v>463.97032066099047</v>
      </c>
    </row>
    <row r="152" spans="1:157" ht="16.899999999999999" customHeight="1" x14ac:dyDescent="0.2">
      <c r="A152" s="1" t="s">
        <v>1046</v>
      </c>
      <c r="B152" s="18">
        <v>26</v>
      </c>
      <c r="C152" s="93" t="s">
        <v>172</v>
      </c>
      <c r="D152" s="1">
        <v>150</v>
      </c>
      <c r="E152" s="1">
        <v>132</v>
      </c>
      <c r="F152" s="22">
        <f t="shared" si="100"/>
        <v>141</v>
      </c>
      <c r="G152" s="19">
        <f t="shared" si="101"/>
        <v>1.561450088650467</v>
      </c>
      <c r="H152" s="77"/>
      <c r="I152" s="77"/>
      <c r="J152" s="77"/>
      <c r="K152" s="77"/>
      <c r="L152" s="77"/>
      <c r="M152" s="22">
        <v>8.8141308887278615</v>
      </c>
      <c r="N152" s="12">
        <v>1</v>
      </c>
      <c r="O152" s="22">
        <f t="shared" si="102"/>
        <v>3.3499999999999996</v>
      </c>
      <c r="P152" s="3">
        <v>3.4</v>
      </c>
      <c r="Q152" s="4">
        <v>3.3</v>
      </c>
      <c r="R152" s="8">
        <f t="shared" si="103"/>
        <v>3.3499999999999996</v>
      </c>
      <c r="S152" s="3">
        <v>0</v>
      </c>
      <c r="T152" s="4">
        <v>0</v>
      </c>
      <c r="U152" s="8">
        <f t="shared" si="104"/>
        <v>0</v>
      </c>
      <c r="V152" s="4">
        <v>0</v>
      </c>
      <c r="W152" s="4">
        <v>0</v>
      </c>
      <c r="X152" s="8">
        <f t="shared" si="105"/>
        <v>0</v>
      </c>
      <c r="Y152" s="4">
        <v>0</v>
      </c>
      <c r="Z152" s="4">
        <v>0</v>
      </c>
      <c r="AA152" s="8">
        <f t="shared" si="106"/>
        <v>0</v>
      </c>
      <c r="AB152" s="4">
        <v>0</v>
      </c>
      <c r="AC152" s="4">
        <v>0</v>
      </c>
      <c r="AD152" s="8">
        <f t="shared" si="107"/>
        <v>0</v>
      </c>
      <c r="AE152" s="4">
        <v>0</v>
      </c>
      <c r="AF152" s="4">
        <v>0</v>
      </c>
      <c r="AG152" s="8">
        <f t="shared" si="108"/>
        <v>0</v>
      </c>
      <c r="AH152" s="4">
        <v>0</v>
      </c>
      <c r="AI152" s="4">
        <v>0</v>
      </c>
      <c r="AJ152" s="8">
        <f t="shared" si="109"/>
        <v>0</v>
      </c>
      <c r="AK152" s="4">
        <v>0</v>
      </c>
      <c r="AL152" s="4">
        <v>0</v>
      </c>
      <c r="AM152" s="8">
        <f t="shared" si="110"/>
        <v>0</v>
      </c>
      <c r="AN152" s="4">
        <v>0</v>
      </c>
      <c r="AO152" s="4">
        <v>0</v>
      </c>
      <c r="AP152" s="8">
        <f t="shared" si="111"/>
        <v>0</v>
      </c>
      <c r="AQ152" s="4">
        <v>0</v>
      </c>
      <c r="AR152" s="4">
        <v>0</v>
      </c>
      <c r="AS152" s="8">
        <f t="shared" si="112"/>
        <v>0</v>
      </c>
      <c r="AT152" s="4">
        <v>0</v>
      </c>
      <c r="AU152" s="4">
        <v>0</v>
      </c>
      <c r="AV152" s="8">
        <f t="shared" si="113"/>
        <v>0</v>
      </c>
      <c r="AW152" s="4">
        <v>0</v>
      </c>
      <c r="AX152" s="4">
        <v>0</v>
      </c>
      <c r="AY152" s="8">
        <f t="shared" si="114"/>
        <v>0</v>
      </c>
      <c r="AZ152" s="4">
        <v>0</v>
      </c>
      <c r="BA152" s="4">
        <v>0</v>
      </c>
      <c r="BB152" s="8">
        <f t="shared" si="115"/>
        <v>0</v>
      </c>
      <c r="BC152" s="4">
        <v>0</v>
      </c>
      <c r="BD152" s="4">
        <v>0</v>
      </c>
      <c r="BE152" s="8">
        <f t="shared" si="116"/>
        <v>0</v>
      </c>
      <c r="BF152" s="4">
        <v>0</v>
      </c>
      <c r="BG152" s="4">
        <v>0</v>
      </c>
      <c r="BH152" s="8">
        <f t="shared" si="117"/>
        <v>0</v>
      </c>
      <c r="BI152" s="4">
        <v>0</v>
      </c>
      <c r="BJ152" s="4">
        <v>0</v>
      </c>
      <c r="BK152" s="8">
        <f t="shared" si="118"/>
        <v>0</v>
      </c>
      <c r="BL152" s="4">
        <v>0</v>
      </c>
      <c r="BM152" s="4">
        <v>0</v>
      </c>
      <c r="BN152" s="8">
        <f t="shared" si="119"/>
        <v>0</v>
      </c>
      <c r="BO152" s="4">
        <v>0</v>
      </c>
      <c r="BP152" s="4">
        <v>0</v>
      </c>
      <c r="BQ152" s="8">
        <f t="shared" si="120"/>
        <v>0</v>
      </c>
      <c r="BR152" s="4">
        <v>0</v>
      </c>
      <c r="BS152" s="4">
        <v>0</v>
      </c>
      <c r="BT152" s="8">
        <f t="shared" si="121"/>
        <v>0</v>
      </c>
      <c r="BU152" s="4">
        <v>0</v>
      </c>
      <c r="BV152" s="4">
        <v>0</v>
      </c>
      <c r="BW152" s="8">
        <f t="shared" si="122"/>
        <v>0</v>
      </c>
      <c r="BX152" s="4">
        <v>0</v>
      </c>
      <c r="BY152" s="4">
        <v>0</v>
      </c>
      <c r="BZ152" s="8">
        <f t="shared" si="123"/>
        <v>0</v>
      </c>
      <c r="CA152" s="4">
        <v>0</v>
      </c>
      <c r="CB152" s="4">
        <v>0</v>
      </c>
      <c r="CC152" s="8">
        <f t="shared" si="124"/>
        <v>0</v>
      </c>
      <c r="CD152" s="4">
        <v>0</v>
      </c>
      <c r="CE152" s="4">
        <v>0</v>
      </c>
      <c r="CF152" s="8">
        <f t="shared" si="125"/>
        <v>0</v>
      </c>
      <c r="CG152" s="4">
        <v>0</v>
      </c>
      <c r="CH152" s="4">
        <v>0</v>
      </c>
      <c r="CI152" s="8">
        <f t="shared" si="126"/>
        <v>0</v>
      </c>
      <c r="CJ152" s="4">
        <v>0</v>
      </c>
      <c r="CK152" s="4">
        <v>0</v>
      </c>
      <c r="CL152" s="8">
        <f t="shared" si="127"/>
        <v>0</v>
      </c>
      <c r="CM152" s="4">
        <v>0</v>
      </c>
      <c r="CN152" s="4">
        <v>0</v>
      </c>
      <c r="CO152" s="8">
        <f t="shared" si="128"/>
        <v>0</v>
      </c>
      <c r="CP152" s="4">
        <v>0</v>
      </c>
      <c r="CQ152" s="4">
        <v>0</v>
      </c>
      <c r="CR152" s="8">
        <f t="shared" si="129"/>
        <v>0</v>
      </c>
      <c r="CS152" s="4">
        <v>0</v>
      </c>
      <c r="CT152" s="4">
        <v>0</v>
      </c>
      <c r="CU152" s="8">
        <f t="shared" si="130"/>
        <v>0</v>
      </c>
      <c r="CV152" s="4">
        <v>0</v>
      </c>
      <c r="CW152" s="4">
        <v>0</v>
      </c>
      <c r="CX152" s="8">
        <f t="shared" si="131"/>
        <v>0</v>
      </c>
      <c r="CY152" s="4">
        <v>0</v>
      </c>
      <c r="CZ152" s="4">
        <v>0</v>
      </c>
      <c r="DA152" s="8">
        <f t="shared" si="132"/>
        <v>0</v>
      </c>
      <c r="DB152" s="4">
        <v>0</v>
      </c>
      <c r="DC152" s="4">
        <v>0</v>
      </c>
      <c r="DD152" s="8">
        <f t="shared" si="133"/>
        <v>0</v>
      </c>
      <c r="DE152" s="4">
        <v>0</v>
      </c>
      <c r="DF152" s="4">
        <v>0</v>
      </c>
      <c r="DG152" s="8">
        <f t="shared" si="134"/>
        <v>0</v>
      </c>
      <c r="DH152" s="4">
        <v>0</v>
      </c>
      <c r="DI152" s="4">
        <v>0</v>
      </c>
      <c r="DJ152" s="8">
        <f t="shared" si="135"/>
        <v>0</v>
      </c>
      <c r="DK152" s="4">
        <v>0</v>
      </c>
      <c r="DL152" s="4">
        <v>0</v>
      </c>
      <c r="DM152" s="8">
        <f t="shared" si="136"/>
        <v>0</v>
      </c>
      <c r="DN152" s="4">
        <v>0</v>
      </c>
      <c r="DO152" s="4">
        <v>0</v>
      </c>
      <c r="DP152" s="8">
        <f t="shared" si="137"/>
        <v>0</v>
      </c>
      <c r="DQ152" s="4">
        <v>0</v>
      </c>
      <c r="DR152" s="4">
        <v>0</v>
      </c>
      <c r="DS152" s="8">
        <f t="shared" si="138"/>
        <v>0</v>
      </c>
      <c r="DT152" s="4">
        <v>0</v>
      </c>
      <c r="DU152" s="4">
        <v>0</v>
      </c>
      <c r="DV152" s="8">
        <f t="shared" si="139"/>
        <v>0</v>
      </c>
      <c r="DW152" s="4">
        <v>0</v>
      </c>
      <c r="DX152" s="4">
        <v>0</v>
      </c>
      <c r="DY152" s="8">
        <f t="shared" si="140"/>
        <v>0</v>
      </c>
      <c r="DZ152" s="4">
        <v>0</v>
      </c>
      <c r="EA152" s="4">
        <v>0</v>
      </c>
      <c r="EB152" s="8">
        <f t="shared" si="141"/>
        <v>0</v>
      </c>
      <c r="EC152" s="4">
        <v>0</v>
      </c>
      <c r="ED152" s="4">
        <v>0</v>
      </c>
      <c r="EE152" s="8">
        <f t="shared" si="142"/>
        <v>0</v>
      </c>
      <c r="EF152" s="4">
        <v>0</v>
      </c>
      <c r="EG152" s="4">
        <v>0</v>
      </c>
      <c r="EH152" s="8">
        <f t="shared" si="143"/>
        <v>0</v>
      </c>
      <c r="EI152" s="4">
        <v>0</v>
      </c>
      <c r="EJ152" s="4">
        <v>0</v>
      </c>
      <c r="EK152" s="8">
        <f t="shared" si="144"/>
        <v>0</v>
      </c>
      <c r="EL152" s="4">
        <v>0</v>
      </c>
      <c r="EM152" s="4">
        <v>0</v>
      </c>
      <c r="EN152" s="8">
        <f t="shared" si="145"/>
        <v>0</v>
      </c>
      <c r="EO152" s="4">
        <v>0</v>
      </c>
      <c r="EP152" s="4">
        <v>0</v>
      </c>
      <c r="EQ152" s="8">
        <f t="shared" si="146"/>
        <v>0</v>
      </c>
      <c r="ER152" s="4">
        <v>0</v>
      </c>
      <c r="ES152" s="4">
        <v>0</v>
      </c>
      <c r="ET152" s="8">
        <f t="shared" si="147"/>
        <v>0</v>
      </c>
      <c r="EU152" s="4">
        <v>0</v>
      </c>
      <c r="EV152" s="4">
        <v>0</v>
      </c>
      <c r="EW152" s="8">
        <f t="shared" si="148"/>
        <v>0</v>
      </c>
      <c r="EX152" s="4">
        <v>0</v>
      </c>
      <c r="EY152" s="4">
        <v>0</v>
      </c>
      <c r="EZ152" s="8">
        <f t="shared" si="149"/>
        <v>0</v>
      </c>
      <c r="FA152">
        <v>7.1319860681260492</v>
      </c>
    </row>
    <row r="153" spans="1:157" ht="16.899999999999999" customHeight="1" x14ac:dyDescent="0.2">
      <c r="A153" s="1" t="s">
        <v>1050</v>
      </c>
      <c r="B153" s="18">
        <v>26</v>
      </c>
      <c r="C153" s="93" t="s">
        <v>99</v>
      </c>
      <c r="D153" s="1">
        <v>123</v>
      </c>
      <c r="E153" s="1">
        <v>81</v>
      </c>
      <c r="F153" s="22">
        <f t="shared" si="100"/>
        <v>102</v>
      </c>
      <c r="G153" s="19">
        <f t="shared" si="101"/>
        <v>0.81712824919870519</v>
      </c>
      <c r="H153" s="77"/>
      <c r="I153" s="77"/>
      <c r="J153" s="77"/>
      <c r="K153" s="77"/>
      <c r="L153" s="77"/>
      <c r="M153" s="22">
        <v>5.0736721355475165</v>
      </c>
      <c r="N153" s="12">
        <v>5</v>
      </c>
      <c r="O153" s="22">
        <f t="shared" si="102"/>
        <v>5</v>
      </c>
      <c r="P153" s="3">
        <v>0.3</v>
      </c>
      <c r="Q153" s="4">
        <v>0.3</v>
      </c>
      <c r="R153" s="8">
        <f t="shared" si="103"/>
        <v>0.3</v>
      </c>
      <c r="S153" s="3">
        <v>1.8</v>
      </c>
      <c r="T153" s="4">
        <v>1.8</v>
      </c>
      <c r="U153" s="8">
        <f t="shared" si="104"/>
        <v>1.8</v>
      </c>
      <c r="V153" s="4">
        <v>1.2</v>
      </c>
      <c r="W153" s="4">
        <v>1.2</v>
      </c>
      <c r="X153" s="8">
        <f t="shared" si="105"/>
        <v>1.2</v>
      </c>
      <c r="Y153" s="4">
        <v>1.2</v>
      </c>
      <c r="Z153" s="4">
        <v>1.2</v>
      </c>
      <c r="AA153" s="8">
        <f t="shared" si="106"/>
        <v>1.2</v>
      </c>
      <c r="AB153" s="4">
        <v>0.5</v>
      </c>
      <c r="AC153" s="4">
        <v>0.5</v>
      </c>
      <c r="AD153" s="8">
        <f t="shared" si="107"/>
        <v>0.5</v>
      </c>
      <c r="AE153" s="4">
        <v>0</v>
      </c>
      <c r="AF153" s="4">
        <v>0</v>
      </c>
      <c r="AG153" s="8">
        <f t="shared" si="108"/>
        <v>0</v>
      </c>
      <c r="AH153" s="4">
        <v>0</v>
      </c>
      <c r="AI153" s="4">
        <v>0</v>
      </c>
      <c r="AJ153" s="8">
        <f t="shared" si="109"/>
        <v>0</v>
      </c>
      <c r="AK153" s="4">
        <v>0</v>
      </c>
      <c r="AL153" s="4">
        <v>0</v>
      </c>
      <c r="AM153" s="8">
        <f t="shared" si="110"/>
        <v>0</v>
      </c>
      <c r="AN153" s="4">
        <v>0</v>
      </c>
      <c r="AO153" s="4">
        <v>0</v>
      </c>
      <c r="AP153" s="8">
        <f t="shared" si="111"/>
        <v>0</v>
      </c>
      <c r="AQ153" s="4">
        <v>0</v>
      </c>
      <c r="AR153" s="4">
        <v>0</v>
      </c>
      <c r="AS153" s="8">
        <f t="shared" si="112"/>
        <v>0</v>
      </c>
      <c r="AT153" s="4">
        <v>0</v>
      </c>
      <c r="AU153" s="4">
        <v>0</v>
      </c>
      <c r="AV153" s="8">
        <f t="shared" si="113"/>
        <v>0</v>
      </c>
      <c r="AW153" s="4">
        <v>0</v>
      </c>
      <c r="AX153" s="4">
        <v>0</v>
      </c>
      <c r="AY153" s="8">
        <f t="shared" si="114"/>
        <v>0</v>
      </c>
      <c r="AZ153" s="4">
        <v>0</v>
      </c>
      <c r="BA153" s="4">
        <v>0</v>
      </c>
      <c r="BB153" s="8">
        <f t="shared" si="115"/>
        <v>0</v>
      </c>
      <c r="BC153" s="4">
        <v>0</v>
      </c>
      <c r="BD153" s="4">
        <v>0</v>
      </c>
      <c r="BE153" s="8">
        <f t="shared" si="116"/>
        <v>0</v>
      </c>
      <c r="BF153" s="4">
        <v>0</v>
      </c>
      <c r="BG153" s="4">
        <v>0</v>
      </c>
      <c r="BH153" s="8">
        <f t="shared" si="117"/>
        <v>0</v>
      </c>
      <c r="BI153" s="4">
        <v>0</v>
      </c>
      <c r="BJ153" s="4">
        <v>0</v>
      </c>
      <c r="BK153" s="8">
        <f t="shared" si="118"/>
        <v>0</v>
      </c>
      <c r="BL153" s="4">
        <v>0</v>
      </c>
      <c r="BM153" s="4">
        <v>0</v>
      </c>
      <c r="BN153" s="8">
        <f t="shared" si="119"/>
        <v>0</v>
      </c>
      <c r="BO153" s="4">
        <v>0</v>
      </c>
      <c r="BP153" s="4">
        <v>0</v>
      </c>
      <c r="BQ153" s="8">
        <f t="shared" si="120"/>
        <v>0</v>
      </c>
      <c r="BR153" s="4">
        <v>0</v>
      </c>
      <c r="BS153" s="4">
        <v>0</v>
      </c>
      <c r="BT153" s="8">
        <f t="shared" si="121"/>
        <v>0</v>
      </c>
      <c r="BU153" s="4">
        <v>0</v>
      </c>
      <c r="BV153" s="4">
        <v>0</v>
      </c>
      <c r="BW153" s="8">
        <f t="shared" si="122"/>
        <v>0</v>
      </c>
      <c r="BX153" s="4">
        <v>0</v>
      </c>
      <c r="BY153" s="4">
        <v>0</v>
      </c>
      <c r="BZ153" s="8">
        <f t="shared" si="123"/>
        <v>0</v>
      </c>
      <c r="CA153" s="4">
        <v>0</v>
      </c>
      <c r="CB153" s="4">
        <v>0</v>
      </c>
      <c r="CC153" s="8">
        <f t="shared" si="124"/>
        <v>0</v>
      </c>
      <c r="CD153" s="4">
        <v>0</v>
      </c>
      <c r="CE153" s="4">
        <v>0</v>
      </c>
      <c r="CF153" s="8">
        <f t="shared" si="125"/>
        <v>0</v>
      </c>
      <c r="CG153" s="4">
        <v>0</v>
      </c>
      <c r="CH153" s="4">
        <v>0</v>
      </c>
      <c r="CI153" s="8">
        <f t="shared" si="126"/>
        <v>0</v>
      </c>
      <c r="CJ153" s="4">
        <v>0</v>
      </c>
      <c r="CK153" s="4">
        <v>0</v>
      </c>
      <c r="CL153" s="8">
        <f t="shared" si="127"/>
        <v>0</v>
      </c>
      <c r="CM153" s="4">
        <v>0</v>
      </c>
      <c r="CN153" s="4">
        <v>0</v>
      </c>
      <c r="CO153" s="8">
        <f t="shared" si="128"/>
        <v>0</v>
      </c>
      <c r="CP153" s="4">
        <v>0</v>
      </c>
      <c r="CQ153" s="4">
        <v>0</v>
      </c>
      <c r="CR153" s="8">
        <f t="shared" si="129"/>
        <v>0</v>
      </c>
      <c r="CS153" s="4">
        <v>0</v>
      </c>
      <c r="CT153" s="4">
        <v>0</v>
      </c>
      <c r="CU153" s="8">
        <f t="shared" si="130"/>
        <v>0</v>
      </c>
      <c r="CV153" s="4">
        <v>0</v>
      </c>
      <c r="CW153" s="4">
        <v>0</v>
      </c>
      <c r="CX153" s="8">
        <f t="shared" si="131"/>
        <v>0</v>
      </c>
      <c r="CY153" s="4">
        <v>0</v>
      </c>
      <c r="CZ153" s="4">
        <v>0</v>
      </c>
      <c r="DA153" s="8">
        <f t="shared" si="132"/>
        <v>0</v>
      </c>
      <c r="DB153" s="4">
        <v>0</v>
      </c>
      <c r="DC153" s="4">
        <v>0</v>
      </c>
      <c r="DD153" s="8">
        <f t="shared" si="133"/>
        <v>0</v>
      </c>
      <c r="DE153" s="4">
        <v>0</v>
      </c>
      <c r="DF153" s="4">
        <v>0</v>
      </c>
      <c r="DG153" s="8">
        <f t="shared" si="134"/>
        <v>0</v>
      </c>
      <c r="DH153" s="4">
        <v>0</v>
      </c>
      <c r="DI153" s="4">
        <v>0</v>
      </c>
      <c r="DJ153" s="8">
        <f t="shared" si="135"/>
        <v>0</v>
      </c>
      <c r="DK153" s="4">
        <v>0</v>
      </c>
      <c r="DL153" s="4">
        <v>0</v>
      </c>
      <c r="DM153" s="8">
        <f t="shared" si="136"/>
        <v>0</v>
      </c>
      <c r="DN153" s="4">
        <v>0</v>
      </c>
      <c r="DO153" s="4">
        <v>0</v>
      </c>
      <c r="DP153" s="8">
        <f t="shared" si="137"/>
        <v>0</v>
      </c>
      <c r="DQ153" s="4">
        <v>0</v>
      </c>
      <c r="DR153" s="4">
        <v>0</v>
      </c>
      <c r="DS153" s="8">
        <f t="shared" si="138"/>
        <v>0</v>
      </c>
      <c r="DT153" s="4">
        <v>0</v>
      </c>
      <c r="DU153" s="4">
        <v>0</v>
      </c>
      <c r="DV153" s="8">
        <f t="shared" si="139"/>
        <v>0</v>
      </c>
      <c r="DW153" s="4">
        <v>0</v>
      </c>
      <c r="DX153" s="4">
        <v>0</v>
      </c>
      <c r="DY153" s="8">
        <f t="shared" si="140"/>
        <v>0</v>
      </c>
      <c r="DZ153" s="4">
        <v>0</v>
      </c>
      <c r="EA153" s="4">
        <v>0</v>
      </c>
      <c r="EB153" s="8">
        <f t="shared" si="141"/>
        <v>0</v>
      </c>
      <c r="EC153" s="4">
        <v>0</v>
      </c>
      <c r="ED153" s="4">
        <v>0</v>
      </c>
      <c r="EE153" s="8">
        <f t="shared" si="142"/>
        <v>0</v>
      </c>
      <c r="EF153" s="4">
        <v>0</v>
      </c>
      <c r="EG153" s="4">
        <v>0</v>
      </c>
      <c r="EH153" s="8">
        <f t="shared" si="143"/>
        <v>0</v>
      </c>
      <c r="EI153" s="4">
        <v>0</v>
      </c>
      <c r="EJ153" s="4">
        <v>0</v>
      </c>
      <c r="EK153" s="8">
        <f t="shared" si="144"/>
        <v>0</v>
      </c>
      <c r="EL153" s="4">
        <v>0</v>
      </c>
      <c r="EM153" s="4">
        <v>0</v>
      </c>
      <c r="EN153" s="8">
        <f t="shared" si="145"/>
        <v>0</v>
      </c>
      <c r="EO153" s="4">
        <v>0</v>
      </c>
      <c r="EP153" s="4">
        <v>0</v>
      </c>
      <c r="EQ153" s="8">
        <f t="shared" si="146"/>
        <v>0</v>
      </c>
      <c r="ER153" s="4">
        <v>0</v>
      </c>
      <c r="ES153" s="4">
        <v>0</v>
      </c>
      <c r="ET153" s="8">
        <f t="shared" si="147"/>
        <v>0</v>
      </c>
      <c r="EU153" s="4">
        <v>0</v>
      </c>
      <c r="EV153" s="4">
        <v>0</v>
      </c>
      <c r="EW153" s="8">
        <f t="shared" si="148"/>
        <v>0</v>
      </c>
      <c r="EX153" s="4">
        <v>0</v>
      </c>
      <c r="EY153" s="4">
        <v>0</v>
      </c>
      <c r="EZ153" s="8">
        <f t="shared" si="149"/>
        <v>0</v>
      </c>
      <c r="FA153">
        <v>1.5534739575867011</v>
      </c>
    </row>
    <row r="154" spans="1:157" ht="16.899999999999999" customHeight="1" x14ac:dyDescent="0.2">
      <c r="A154" s="1" t="s">
        <v>1049</v>
      </c>
      <c r="B154" s="18">
        <v>26</v>
      </c>
      <c r="C154" s="93" t="s">
        <v>181</v>
      </c>
      <c r="D154" s="1">
        <v>340</v>
      </c>
      <c r="E154" s="1">
        <v>218</v>
      </c>
      <c r="F154" s="22">
        <f t="shared" si="100"/>
        <v>279</v>
      </c>
      <c r="G154" s="19">
        <f t="shared" si="101"/>
        <v>6.1136178437020767</v>
      </c>
      <c r="H154" s="77">
        <v>3.2829999999999999</v>
      </c>
      <c r="I154" s="77">
        <v>2.456</v>
      </c>
      <c r="J154" s="77">
        <f>PI()*((AVERAGE(H154,I154)/2)^2)</f>
        <v>6.4669922357090321</v>
      </c>
      <c r="K154" s="77">
        <v>1.8349</v>
      </c>
      <c r="L154" s="77">
        <v>7.8360000000000003</v>
      </c>
      <c r="M154" s="22">
        <v>35.058210518653595</v>
      </c>
      <c r="N154" s="12">
        <v>7</v>
      </c>
      <c r="O154" s="22">
        <f t="shared" si="102"/>
        <v>17.25</v>
      </c>
      <c r="P154" s="3">
        <v>2.1</v>
      </c>
      <c r="Q154" s="4">
        <v>2.1</v>
      </c>
      <c r="R154" s="8">
        <f t="shared" si="103"/>
        <v>2.1</v>
      </c>
      <c r="S154" s="3">
        <v>2.5</v>
      </c>
      <c r="T154" s="4">
        <v>2.8</v>
      </c>
      <c r="U154" s="8">
        <f t="shared" si="104"/>
        <v>2.65</v>
      </c>
      <c r="V154" s="4">
        <v>3.4</v>
      </c>
      <c r="W154" s="4">
        <v>3.5</v>
      </c>
      <c r="X154" s="8">
        <f t="shared" si="105"/>
        <v>3.45</v>
      </c>
      <c r="Y154" s="4">
        <v>1.8</v>
      </c>
      <c r="Z154" s="4">
        <v>1.8</v>
      </c>
      <c r="AA154" s="8">
        <f t="shared" si="106"/>
        <v>1.8</v>
      </c>
      <c r="AB154" s="4">
        <v>3</v>
      </c>
      <c r="AC154" s="4">
        <v>3</v>
      </c>
      <c r="AD154" s="8">
        <f t="shared" si="107"/>
        <v>3</v>
      </c>
      <c r="AE154" s="4">
        <v>2.2000000000000002</v>
      </c>
      <c r="AF154" s="4">
        <v>2.2999999999999998</v>
      </c>
      <c r="AG154" s="8">
        <f t="shared" si="108"/>
        <v>2.25</v>
      </c>
      <c r="AH154" s="4">
        <v>2</v>
      </c>
      <c r="AI154" s="4">
        <v>2</v>
      </c>
      <c r="AJ154" s="8">
        <f t="shared" si="109"/>
        <v>2</v>
      </c>
      <c r="AK154" s="4">
        <v>0</v>
      </c>
      <c r="AL154" s="4">
        <v>0</v>
      </c>
      <c r="AM154" s="8">
        <f t="shared" si="110"/>
        <v>0</v>
      </c>
      <c r="AN154" s="4">
        <v>0</v>
      </c>
      <c r="AO154" s="4">
        <v>0</v>
      </c>
      <c r="AP154" s="8">
        <f t="shared" si="111"/>
        <v>0</v>
      </c>
      <c r="AQ154" s="4">
        <v>0</v>
      </c>
      <c r="AR154" s="4">
        <v>0</v>
      </c>
      <c r="AS154" s="8">
        <f t="shared" si="112"/>
        <v>0</v>
      </c>
      <c r="AT154" s="4">
        <v>0</v>
      </c>
      <c r="AU154" s="4">
        <v>0</v>
      </c>
      <c r="AV154" s="8">
        <f t="shared" si="113"/>
        <v>0</v>
      </c>
      <c r="AW154" s="4">
        <v>0</v>
      </c>
      <c r="AX154" s="4">
        <v>0</v>
      </c>
      <c r="AY154" s="8">
        <f t="shared" si="114"/>
        <v>0</v>
      </c>
      <c r="AZ154" s="4">
        <v>0</v>
      </c>
      <c r="BA154" s="4">
        <v>0</v>
      </c>
      <c r="BB154" s="8">
        <f t="shared" si="115"/>
        <v>0</v>
      </c>
      <c r="BC154" s="4">
        <v>0</v>
      </c>
      <c r="BD154" s="4">
        <v>0</v>
      </c>
      <c r="BE154" s="8">
        <f t="shared" si="116"/>
        <v>0</v>
      </c>
      <c r="BF154" s="4">
        <v>0</v>
      </c>
      <c r="BG154" s="4">
        <v>0</v>
      </c>
      <c r="BH154" s="8">
        <f t="shared" si="117"/>
        <v>0</v>
      </c>
      <c r="BI154" s="4">
        <v>0</v>
      </c>
      <c r="BJ154" s="4">
        <v>0</v>
      </c>
      <c r="BK154" s="8">
        <f t="shared" si="118"/>
        <v>0</v>
      </c>
      <c r="BL154" s="4">
        <v>0</v>
      </c>
      <c r="BM154" s="4">
        <v>0</v>
      </c>
      <c r="BN154" s="8">
        <f t="shared" si="119"/>
        <v>0</v>
      </c>
      <c r="BO154" s="4">
        <v>0</v>
      </c>
      <c r="BP154" s="4">
        <v>0</v>
      </c>
      <c r="BQ154" s="8">
        <f t="shared" si="120"/>
        <v>0</v>
      </c>
      <c r="BR154" s="4">
        <v>0</v>
      </c>
      <c r="BS154" s="4">
        <v>0</v>
      </c>
      <c r="BT154" s="8">
        <f t="shared" si="121"/>
        <v>0</v>
      </c>
      <c r="BU154" s="4">
        <v>0</v>
      </c>
      <c r="BV154" s="4">
        <v>0</v>
      </c>
      <c r="BW154" s="8">
        <f t="shared" si="122"/>
        <v>0</v>
      </c>
      <c r="BX154" s="4">
        <v>0</v>
      </c>
      <c r="BY154" s="4">
        <v>0</v>
      </c>
      <c r="BZ154" s="8">
        <f t="shared" si="123"/>
        <v>0</v>
      </c>
      <c r="CA154" s="4">
        <v>0</v>
      </c>
      <c r="CB154" s="4">
        <v>0</v>
      </c>
      <c r="CC154" s="8">
        <f t="shared" si="124"/>
        <v>0</v>
      </c>
      <c r="CD154" s="4">
        <v>0</v>
      </c>
      <c r="CE154" s="4">
        <v>0</v>
      </c>
      <c r="CF154" s="8">
        <f t="shared" si="125"/>
        <v>0</v>
      </c>
      <c r="CG154" s="4">
        <v>0</v>
      </c>
      <c r="CH154" s="4">
        <v>0</v>
      </c>
      <c r="CI154" s="8">
        <f t="shared" si="126"/>
        <v>0</v>
      </c>
      <c r="CJ154" s="4">
        <v>0</v>
      </c>
      <c r="CK154" s="4">
        <v>0</v>
      </c>
      <c r="CL154" s="8">
        <f t="shared" si="127"/>
        <v>0</v>
      </c>
      <c r="CM154" s="4">
        <v>0</v>
      </c>
      <c r="CN154" s="4">
        <v>0</v>
      </c>
      <c r="CO154" s="8">
        <f t="shared" si="128"/>
        <v>0</v>
      </c>
      <c r="CP154" s="4">
        <v>0</v>
      </c>
      <c r="CQ154" s="4">
        <v>0</v>
      </c>
      <c r="CR154" s="8">
        <f t="shared" si="129"/>
        <v>0</v>
      </c>
      <c r="CS154" s="4">
        <v>0</v>
      </c>
      <c r="CT154" s="4">
        <v>0</v>
      </c>
      <c r="CU154" s="8">
        <f t="shared" si="130"/>
        <v>0</v>
      </c>
      <c r="CV154" s="4">
        <v>0</v>
      </c>
      <c r="CW154" s="4">
        <v>0</v>
      </c>
      <c r="CX154" s="8">
        <f t="shared" si="131"/>
        <v>0</v>
      </c>
      <c r="CY154" s="4">
        <v>0</v>
      </c>
      <c r="CZ154" s="4">
        <v>0</v>
      </c>
      <c r="DA154" s="8">
        <f t="shared" si="132"/>
        <v>0</v>
      </c>
      <c r="DB154" s="4">
        <v>0</v>
      </c>
      <c r="DC154" s="4">
        <v>0</v>
      </c>
      <c r="DD154" s="8">
        <f t="shared" si="133"/>
        <v>0</v>
      </c>
      <c r="DE154" s="4">
        <v>0</v>
      </c>
      <c r="DF154" s="4">
        <v>0</v>
      </c>
      <c r="DG154" s="8">
        <f t="shared" si="134"/>
        <v>0</v>
      </c>
      <c r="DH154" s="4">
        <v>0</v>
      </c>
      <c r="DI154" s="4">
        <v>0</v>
      </c>
      <c r="DJ154" s="8">
        <f t="shared" si="135"/>
        <v>0</v>
      </c>
      <c r="DK154" s="4">
        <v>0</v>
      </c>
      <c r="DL154" s="4">
        <v>0</v>
      </c>
      <c r="DM154" s="8">
        <f t="shared" si="136"/>
        <v>0</v>
      </c>
      <c r="DN154" s="4">
        <v>0</v>
      </c>
      <c r="DO154" s="4">
        <v>0</v>
      </c>
      <c r="DP154" s="8">
        <f t="shared" si="137"/>
        <v>0</v>
      </c>
      <c r="DQ154" s="4">
        <v>0</v>
      </c>
      <c r="DR154" s="4">
        <v>0</v>
      </c>
      <c r="DS154" s="8">
        <f t="shared" si="138"/>
        <v>0</v>
      </c>
      <c r="DT154" s="4">
        <v>0</v>
      </c>
      <c r="DU154" s="4">
        <v>0</v>
      </c>
      <c r="DV154" s="8">
        <f t="shared" si="139"/>
        <v>0</v>
      </c>
      <c r="DW154" s="4">
        <v>0</v>
      </c>
      <c r="DX154" s="4">
        <v>0</v>
      </c>
      <c r="DY154" s="8">
        <f t="shared" si="140"/>
        <v>0</v>
      </c>
      <c r="DZ154" s="4">
        <v>0</v>
      </c>
      <c r="EA154" s="4">
        <v>0</v>
      </c>
      <c r="EB154" s="8">
        <f t="shared" si="141"/>
        <v>0</v>
      </c>
      <c r="EC154" s="4">
        <v>0</v>
      </c>
      <c r="ED154" s="4">
        <v>0</v>
      </c>
      <c r="EE154" s="8">
        <f t="shared" si="142"/>
        <v>0</v>
      </c>
      <c r="EF154" s="4">
        <v>0</v>
      </c>
      <c r="EG154" s="4">
        <v>0</v>
      </c>
      <c r="EH154" s="8">
        <f t="shared" si="143"/>
        <v>0</v>
      </c>
      <c r="EI154" s="4">
        <v>0</v>
      </c>
      <c r="EJ154" s="4">
        <v>0</v>
      </c>
      <c r="EK154" s="8">
        <f t="shared" si="144"/>
        <v>0</v>
      </c>
      <c r="EL154" s="4">
        <v>0</v>
      </c>
      <c r="EM154" s="4">
        <v>0</v>
      </c>
      <c r="EN154" s="8">
        <f t="shared" si="145"/>
        <v>0</v>
      </c>
      <c r="EO154" s="4">
        <v>0</v>
      </c>
      <c r="EP154" s="4">
        <v>0</v>
      </c>
      <c r="EQ154" s="8">
        <f t="shared" si="146"/>
        <v>0</v>
      </c>
      <c r="ER154" s="4">
        <v>0</v>
      </c>
      <c r="ES154" s="4">
        <v>0</v>
      </c>
      <c r="ET154" s="8">
        <f t="shared" si="147"/>
        <v>0</v>
      </c>
      <c r="EU154" s="4">
        <v>0</v>
      </c>
      <c r="EV154" s="4">
        <v>0</v>
      </c>
      <c r="EW154" s="8">
        <f t="shared" si="148"/>
        <v>0</v>
      </c>
      <c r="EX154" s="4">
        <v>0</v>
      </c>
      <c r="EY154" s="4">
        <v>0</v>
      </c>
      <c r="EZ154" s="8">
        <f t="shared" si="149"/>
        <v>0</v>
      </c>
      <c r="FA154">
        <v>12.604714273797114</v>
      </c>
    </row>
    <row r="155" spans="1:157" ht="16.899999999999999" customHeight="1" x14ac:dyDescent="0.2">
      <c r="A155" s="1" t="s">
        <v>1048</v>
      </c>
      <c r="B155" s="18">
        <v>26</v>
      </c>
      <c r="C155" s="93" t="s">
        <v>114</v>
      </c>
      <c r="D155" s="1">
        <v>205</v>
      </c>
      <c r="E155" s="1">
        <v>132</v>
      </c>
      <c r="F155" s="22">
        <f t="shared" si="100"/>
        <v>168.5</v>
      </c>
      <c r="G155" s="19">
        <f t="shared" si="101"/>
        <v>2.2299221004721201</v>
      </c>
      <c r="H155" s="77"/>
      <c r="I155" s="77"/>
      <c r="J155" s="77"/>
      <c r="K155" s="77"/>
      <c r="L155" s="77"/>
      <c r="M155" s="22">
        <v>12.391619523003241</v>
      </c>
      <c r="N155" s="12">
        <v>18</v>
      </c>
      <c r="O155" s="22">
        <f t="shared" si="102"/>
        <v>15.15</v>
      </c>
      <c r="P155" s="3">
        <v>0.7</v>
      </c>
      <c r="Q155" s="4">
        <v>0.6</v>
      </c>
      <c r="R155" s="8">
        <f t="shared" si="103"/>
        <v>0.64999999999999991</v>
      </c>
      <c r="S155" s="3">
        <v>0.9</v>
      </c>
      <c r="T155" s="4">
        <v>0.8</v>
      </c>
      <c r="U155" s="8">
        <f t="shared" si="104"/>
        <v>0.85000000000000009</v>
      </c>
      <c r="V155" s="4">
        <v>0.5</v>
      </c>
      <c r="W155" s="4">
        <v>0.5</v>
      </c>
      <c r="X155" s="8">
        <f t="shared" si="105"/>
        <v>0.5</v>
      </c>
      <c r="Y155" s="4">
        <v>0.5</v>
      </c>
      <c r="Z155" s="4">
        <v>0.5</v>
      </c>
      <c r="AA155" s="8">
        <f t="shared" si="106"/>
        <v>0.5</v>
      </c>
      <c r="AB155" s="4">
        <v>1.6</v>
      </c>
      <c r="AC155" s="4">
        <v>1.6</v>
      </c>
      <c r="AD155" s="8">
        <f t="shared" si="107"/>
        <v>1.6</v>
      </c>
      <c r="AE155" s="4">
        <v>0.6</v>
      </c>
      <c r="AF155" s="4">
        <v>0.6</v>
      </c>
      <c r="AG155" s="8">
        <f t="shared" si="108"/>
        <v>0.6</v>
      </c>
      <c r="AH155" s="4">
        <v>0.6</v>
      </c>
      <c r="AI155" s="4">
        <v>0.6</v>
      </c>
      <c r="AJ155" s="8">
        <f t="shared" si="109"/>
        <v>0.6</v>
      </c>
      <c r="AK155" s="4">
        <v>0.6</v>
      </c>
      <c r="AL155" s="4">
        <v>0.6</v>
      </c>
      <c r="AM155" s="8">
        <f t="shared" si="110"/>
        <v>0.6</v>
      </c>
      <c r="AN155" s="4">
        <v>1</v>
      </c>
      <c r="AO155" s="4">
        <v>1</v>
      </c>
      <c r="AP155" s="8">
        <f t="shared" si="111"/>
        <v>1</v>
      </c>
      <c r="AQ155" s="4">
        <v>1.1000000000000001</v>
      </c>
      <c r="AR155" s="4">
        <v>1.1000000000000001</v>
      </c>
      <c r="AS155" s="8">
        <f t="shared" si="112"/>
        <v>1.1000000000000001</v>
      </c>
      <c r="AT155" s="4">
        <v>0.6</v>
      </c>
      <c r="AU155" s="4">
        <v>0.6</v>
      </c>
      <c r="AV155" s="8">
        <f t="shared" si="113"/>
        <v>0.6</v>
      </c>
      <c r="AW155" s="4">
        <v>0.5</v>
      </c>
      <c r="AX155" s="4">
        <v>0.5</v>
      </c>
      <c r="AY155" s="8">
        <f t="shared" si="114"/>
        <v>0.5</v>
      </c>
      <c r="AZ155" s="4">
        <v>1.2</v>
      </c>
      <c r="BA155" s="4">
        <v>1.4</v>
      </c>
      <c r="BB155" s="8">
        <f t="shared" si="115"/>
        <v>1.2999999999999998</v>
      </c>
      <c r="BC155" s="4">
        <v>0.8</v>
      </c>
      <c r="BD155" s="4">
        <v>0.8</v>
      </c>
      <c r="BE155" s="8">
        <f t="shared" si="116"/>
        <v>0.8</v>
      </c>
      <c r="BF155" s="4">
        <v>1.2</v>
      </c>
      <c r="BG155" s="4">
        <v>1.1000000000000001</v>
      </c>
      <c r="BH155" s="8">
        <f t="shared" si="117"/>
        <v>1.1499999999999999</v>
      </c>
      <c r="BI155" s="4">
        <v>0.5</v>
      </c>
      <c r="BJ155" s="4">
        <v>0.5</v>
      </c>
      <c r="BK155" s="8">
        <f t="shared" si="118"/>
        <v>0.5</v>
      </c>
      <c r="BL155" s="4">
        <v>1.9</v>
      </c>
      <c r="BM155" s="4">
        <v>1.9</v>
      </c>
      <c r="BN155" s="8">
        <f t="shared" si="119"/>
        <v>1.9</v>
      </c>
      <c r="BO155" s="4">
        <v>0.4</v>
      </c>
      <c r="BP155" s="4">
        <v>0.4</v>
      </c>
      <c r="BQ155" s="8">
        <f t="shared" si="120"/>
        <v>0.4</v>
      </c>
      <c r="BR155" s="4">
        <v>0</v>
      </c>
      <c r="BS155" s="4">
        <v>0</v>
      </c>
      <c r="BT155" s="8">
        <f t="shared" si="121"/>
        <v>0</v>
      </c>
      <c r="BU155" s="4">
        <v>0</v>
      </c>
      <c r="BV155" s="4">
        <v>0</v>
      </c>
      <c r="BW155" s="8">
        <f t="shared" si="122"/>
        <v>0</v>
      </c>
      <c r="BX155" s="4">
        <v>0</v>
      </c>
      <c r="BY155" s="4">
        <v>0</v>
      </c>
      <c r="BZ155" s="8">
        <f t="shared" si="123"/>
        <v>0</v>
      </c>
      <c r="CA155" s="4">
        <v>0</v>
      </c>
      <c r="CB155" s="4">
        <v>0</v>
      </c>
      <c r="CC155" s="8">
        <f t="shared" si="124"/>
        <v>0</v>
      </c>
      <c r="CD155" s="4">
        <v>0</v>
      </c>
      <c r="CE155" s="4">
        <v>0</v>
      </c>
      <c r="CF155" s="8">
        <f t="shared" si="125"/>
        <v>0</v>
      </c>
      <c r="CG155" s="4">
        <v>0</v>
      </c>
      <c r="CH155" s="4">
        <v>0</v>
      </c>
      <c r="CI155" s="8">
        <f t="shared" si="126"/>
        <v>0</v>
      </c>
      <c r="CJ155" s="4">
        <v>0</v>
      </c>
      <c r="CK155" s="4">
        <v>0</v>
      </c>
      <c r="CL155" s="8">
        <f t="shared" si="127"/>
        <v>0</v>
      </c>
      <c r="CM155" s="4">
        <v>0</v>
      </c>
      <c r="CN155" s="4">
        <v>0</v>
      </c>
      <c r="CO155" s="8">
        <f t="shared" si="128"/>
        <v>0</v>
      </c>
      <c r="CP155" s="4">
        <v>0</v>
      </c>
      <c r="CQ155" s="4">
        <v>0</v>
      </c>
      <c r="CR155" s="8">
        <f t="shared" si="129"/>
        <v>0</v>
      </c>
      <c r="CS155" s="4">
        <v>0</v>
      </c>
      <c r="CT155" s="4">
        <v>0</v>
      </c>
      <c r="CU155" s="8">
        <f t="shared" si="130"/>
        <v>0</v>
      </c>
      <c r="CV155" s="4">
        <v>0</v>
      </c>
      <c r="CW155" s="4">
        <v>0</v>
      </c>
      <c r="CX155" s="8">
        <f t="shared" si="131"/>
        <v>0</v>
      </c>
      <c r="CY155" s="4">
        <v>0</v>
      </c>
      <c r="CZ155" s="4">
        <v>0</v>
      </c>
      <c r="DA155" s="8">
        <f t="shared" si="132"/>
        <v>0</v>
      </c>
      <c r="DB155" s="4">
        <v>0</v>
      </c>
      <c r="DC155" s="4">
        <v>0</v>
      </c>
      <c r="DD155" s="8">
        <f t="shared" si="133"/>
        <v>0</v>
      </c>
      <c r="DE155" s="4">
        <v>0</v>
      </c>
      <c r="DF155" s="4">
        <v>0</v>
      </c>
      <c r="DG155" s="8">
        <f t="shared" si="134"/>
        <v>0</v>
      </c>
      <c r="DH155" s="4">
        <v>0</v>
      </c>
      <c r="DI155" s="4">
        <v>0</v>
      </c>
      <c r="DJ155" s="8">
        <f t="shared" si="135"/>
        <v>0</v>
      </c>
      <c r="DK155" s="4">
        <v>0</v>
      </c>
      <c r="DL155" s="4">
        <v>0</v>
      </c>
      <c r="DM155" s="8">
        <f t="shared" si="136"/>
        <v>0</v>
      </c>
      <c r="DN155" s="4">
        <v>0</v>
      </c>
      <c r="DO155" s="4">
        <v>0</v>
      </c>
      <c r="DP155" s="8">
        <f t="shared" si="137"/>
        <v>0</v>
      </c>
      <c r="DQ155" s="4">
        <v>0</v>
      </c>
      <c r="DR155" s="4">
        <v>0</v>
      </c>
      <c r="DS155" s="8">
        <f t="shared" si="138"/>
        <v>0</v>
      </c>
      <c r="DT155" s="4">
        <v>0</v>
      </c>
      <c r="DU155" s="4">
        <v>0</v>
      </c>
      <c r="DV155" s="8">
        <f t="shared" si="139"/>
        <v>0</v>
      </c>
      <c r="DW155" s="4">
        <v>0</v>
      </c>
      <c r="DX155" s="4">
        <v>0</v>
      </c>
      <c r="DY155" s="8">
        <f t="shared" si="140"/>
        <v>0</v>
      </c>
      <c r="DZ155" s="4">
        <v>0</v>
      </c>
      <c r="EA155" s="4">
        <v>0</v>
      </c>
      <c r="EB155" s="8">
        <f t="shared" si="141"/>
        <v>0</v>
      </c>
      <c r="EC155" s="4">
        <v>0</v>
      </c>
      <c r="ED155" s="4">
        <v>0</v>
      </c>
      <c r="EE155" s="8">
        <f t="shared" si="142"/>
        <v>0</v>
      </c>
      <c r="EF155" s="4">
        <v>0</v>
      </c>
      <c r="EG155" s="4">
        <v>0</v>
      </c>
      <c r="EH155" s="8">
        <f t="shared" si="143"/>
        <v>0</v>
      </c>
      <c r="EI155" s="4">
        <v>0</v>
      </c>
      <c r="EJ155" s="4">
        <v>0</v>
      </c>
      <c r="EK155" s="8">
        <f t="shared" si="144"/>
        <v>0</v>
      </c>
      <c r="EL155" s="4">
        <v>0</v>
      </c>
      <c r="EM155" s="4">
        <v>0</v>
      </c>
      <c r="EN155" s="8">
        <f t="shared" si="145"/>
        <v>0</v>
      </c>
      <c r="EO155" s="4">
        <v>0</v>
      </c>
      <c r="EP155" s="4">
        <v>0</v>
      </c>
      <c r="EQ155" s="8">
        <f t="shared" si="146"/>
        <v>0</v>
      </c>
      <c r="ER155" s="4">
        <v>0</v>
      </c>
      <c r="ES155" s="4">
        <v>0</v>
      </c>
      <c r="ET155" s="8">
        <f t="shared" si="147"/>
        <v>0</v>
      </c>
      <c r="EU155" s="4">
        <v>0</v>
      </c>
      <c r="EV155" s="4">
        <v>0</v>
      </c>
      <c r="EW155" s="8">
        <f t="shared" si="148"/>
        <v>0</v>
      </c>
      <c r="EX155" s="4">
        <v>0</v>
      </c>
      <c r="EY155" s="4">
        <v>0</v>
      </c>
      <c r="EZ155" s="8">
        <f t="shared" si="149"/>
        <v>0</v>
      </c>
      <c r="FA155">
        <v>5.5552443317459907</v>
      </c>
    </row>
    <row r="156" spans="1:157" s="58" customFormat="1" ht="16.899999999999999" customHeight="1" x14ac:dyDescent="0.2">
      <c r="A156" s="56" t="s">
        <v>1047</v>
      </c>
      <c r="B156" s="57">
        <v>26</v>
      </c>
      <c r="C156" s="93" t="s">
        <v>1180</v>
      </c>
      <c r="D156" s="56">
        <v>152</v>
      </c>
      <c r="E156" s="56">
        <v>106</v>
      </c>
      <c r="F156" s="22">
        <f t="shared" si="100"/>
        <v>129</v>
      </c>
      <c r="G156" s="19">
        <f t="shared" si="101"/>
        <v>1.3069810837096936</v>
      </c>
      <c r="H156" s="77"/>
      <c r="I156" s="77"/>
      <c r="J156" s="77"/>
      <c r="K156" s="77"/>
      <c r="L156" s="77"/>
      <c r="M156" s="59">
        <v>6.9350657827994686</v>
      </c>
      <c r="N156" s="12">
        <v>7</v>
      </c>
      <c r="O156" s="59">
        <f t="shared" si="102"/>
        <v>7.2999999999999989</v>
      </c>
      <c r="P156" s="60">
        <v>1.7</v>
      </c>
      <c r="Q156" s="61">
        <v>1.7</v>
      </c>
      <c r="R156" s="8">
        <f t="shared" si="103"/>
        <v>1.7</v>
      </c>
      <c r="S156" s="60">
        <v>1.1000000000000001</v>
      </c>
      <c r="T156" s="61">
        <v>1.1000000000000001</v>
      </c>
      <c r="U156" s="8">
        <f t="shared" si="104"/>
        <v>1.1000000000000001</v>
      </c>
      <c r="V156" s="61">
        <v>0.9</v>
      </c>
      <c r="W156" s="61">
        <v>0.9</v>
      </c>
      <c r="X156" s="8">
        <f t="shared" si="105"/>
        <v>0.9</v>
      </c>
      <c r="Y156" s="61">
        <v>1.6</v>
      </c>
      <c r="Z156" s="61">
        <v>1.6</v>
      </c>
      <c r="AA156" s="8">
        <f t="shared" si="106"/>
        <v>1.6</v>
      </c>
      <c r="AB156" s="61">
        <v>0.6</v>
      </c>
      <c r="AC156" s="61">
        <v>0.6</v>
      </c>
      <c r="AD156" s="8">
        <f t="shared" si="107"/>
        <v>0.6</v>
      </c>
      <c r="AE156" s="61">
        <v>0.8</v>
      </c>
      <c r="AF156" s="61">
        <v>0.8</v>
      </c>
      <c r="AG156" s="8">
        <f t="shared" si="108"/>
        <v>0.8</v>
      </c>
      <c r="AH156" s="61">
        <v>0.6</v>
      </c>
      <c r="AI156" s="61">
        <v>0.6</v>
      </c>
      <c r="AJ156" s="8">
        <f t="shared" si="109"/>
        <v>0.6</v>
      </c>
      <c r="AK156" s="61">
        <v>0</v>
      </c>
      <c r="AL156" s="61">
        <v>0</v>
      </c>
      <c r="AM156" s="8">
        <f t="shared" si="110"/>
        <v>0</v>
      </c>
      <c r="AN156" s="61">
        <v>0</v>
      </c>
      <c r="AO156" s="61">
        <v>0</v>
      </c>
      <c r="AP156" s="8">
        <f t="shared" si="111"/>
        <v>0</v>
      </c>
      <c r="AQ156" s="61">
        <v>0</v>
      </c>
      <c r="AR156" s="61">
        <v>0</v>
      </c>
      <c r="AS156" s="8">
        <f t="shared" si="112"/>
        <v>0</v>
      </c>
      <c r="AT156" s="61">
        <v>0</v>
      </c>
      <c r="AU156" s="61">
        <v>0</v>
      </c>
      <c r="AV156" s="8">
        <f t="shared" si="113"/>
        <v>0</v>
      </c>
      <c r="AW156" s="61">
        <v>0</v>
      </c>
      <c r="AX156" s="61">
        <v>0</v>
      </c>
      <c r="AY156" s="8">
        <f t="shared" si="114"/>
        <v>0</v>
      </c>
      <c r="AZ156" s="61">
        <v>0</v>
      </c>
      <c r="BA156" s="61">
        <v>0</v>
      </c>
      <c r="BB156" s="8">
        <f t="shared" si="115"/>
        <v>0</v>
      </c>
      <c r="BC156" s="61">
        <v>0</v>
      </c>
      <c r="BD156" s="61">
        <v>0</v>
      </c>
      <c r="BE156" s="8">
        <f t="shared" si="116"/>
        <v>0</v>
      </c>
      <c r="BF156" s="61">
        <v>0</v>
      </c>
      <c r="BG156" s="61">
        <v>0</v>
      </c>
      <c r="BH156" s="8">
        <f t="shared" si="117"/>
        <v>0</v>
      </c>
      <c r="BI156" s="61">
        <v>0</v>
      </c>
      <c r="BJ156" s="61">
        <v>0</v>
      </c>
      <c r="BK156" s="8">
        <f t="shared" si="118"/>
        <v>0</v>
      </c>
      <c r="BL156" s="61">
        <v>0</v>
      </c>
      <c r="BM156" s="61">
        <v>0</v>
      </c>
      <c r="BN156" s="8">
        <f t="shared" si="119"/>
        <v>0</v>
      </c>
      <c r="BO156" s="61">
        <v>0</v>
      </c>
      <c r="BP156" s="61">
        <v>0</v>
      </c>
      <c r="BQ156" s="8">
        <f t="shared" si="120"/>
        <v>0</v>
      </c>
      <c r="BR156" s="61">
        <v>0</v>
      </c>
      <c r="BS156" s="61">
        <v>0</v>
      </c>
      <c r="BT156" s="8">
        <f t="shared" si="121"/>
        <v>0</v>
      </c>
      <c r="BU156" s="61">
        <v>0</v>
      </c>
      <c r="BV156" s="61">
        <v>0</v>
      </c>
      <c r="BW156" s="8">
        <f t="shared" si="122"/>
        <v>0</v>
      </c>
      <c r="BX156" s="61">
        <v>0</v>
      </c>
      <c r="BY156" s="61">
        <v>0</v>
      </c>
      <c r="BZ156" s="8">
        <f t="shared" si="123"/>
        <v>0</v>
      </c>
      <c r="CA156" s="61">
        <v>0</v>
      </c>
      <c r="CB156" s="61">
        <v>0</v>
      </c>
      <c r="CC156" s="8">
        <f t="shared" si="124"/>
        <v>0</v>
      </c>
      <c r="CD156" s="61">
        <v>0</v>
      </c>
      <c r="CE156" s="61">
        <v>0</v>
      </c>
      <c r="CF156" s="8">
        <f t="shared" si="125"/>
        <v>0</v>
      </c>
      <c r="CG156" s="61">
        <v>0</v>
      </c>
      <c r="CH156" s="61">
        <v>0</v>
      </c>
      <c r="CI156" s="8">
        <f t="shared" si="126"/>
        <v>0</v>
      </c>
      <c r="CJ156" s="61">
        <v>0</v>
      </c>
      <c r="CK156" s="61">
        <v>0</v>
      </c>
      <c r="CL156" s="8">
        <f t="shared" si="127"/>
        <v>0</v>
      </c>
      <c r="CM156" s="61">
        <v>0</v>
      </c>
      <c r="CN156" s="61">
        <v>0</v>
      </c>
      <c r="CO156" s="8">
        <f t="shared" si="128"/>
        <v>0</v>
      </c>
      <c r="CP156" s="61">
        <v>0</v>
      </c>
      <c r="CQ156" s="61">
        <v>0</v>
      </c>
      <c r="CR156" s="8">
        <f t="shared" si="129"/>
        <v>0</v>
      </c>
      <c r="CS156" s="61">
        <v>0</v>
      </c>
      <c r="CT156" s="61">
        <v>0</v>
      </c>
      <c r="CU156" s="8">
        <f t="shared" si="130"/>
        <v>0</v>
      </c>
      <c r="CV156" s="61">
        <v>0</v>
      </c>
      <c r="CW156" s="61">
        <v>0</v>
      </c>
      <c r="CX156" s="8">
        <f t="shared" si="131"/>
        <v>0</v>
      </c>
      <c r="CY156" s="61">
        <v>0</v>
      </c>
      <c r="CZ156" s="61">
        <v>0</v>
      </c>
      <c r="DA156" s="8">
        <f t="shared" si="132"/>
        <v>0</v>
      </c>
      <c r="DB156" s="61">
        <v>0</v>
      </c>
      <c r="DC156" s="61">
        <v>0</v>
      </c>
      <c r="DD156" s="8">
        <f t="shared" si="133"/>
        <v>0</v>
      </c>
      <c r="DE156" s="61">
        <v>0</v>
      </c>
      <c r="DF156" s="61">
        <v>0</v>
      </c>
      <c r="DG156" s="8">
        <f t="shared" si="134"/>
        <v>0</v>
      </c>
      <c r="DH156" s="61">
        <v>0</v>
      </c>
      <c r="DI156" s="61">
        <v>0</v>
      </c>
      <c r="DJ156" s="8">
        <f t="shared" si="135"/>
        <v>0</v>
      </c>
      <c r="DK156" s="61">
        <v>0</v>
      </c>
      <c r="DL156" s="61">
        <v>0</v>
      </c>
      <c r="DM156" s="8">
        <f t="shared" si="136"/>
        <v>0</v>
      </c>
      <c r="DN156" s="61">
        <v>0</v>
      </c>
      <c r="DO156" s="61">
        <v>0</v>
      </c>
      <c r="DP156" s="8">
        <f t="shared" si="137"/>
        <v>0</v>
      </c>
      <c r="DQ156" s="61">
        <v>0</v>
      </c>
      <c r="DR156" s="61">
        <v>0</v>
      </c>
      <c r="DS156" s="8">
        <f t="shared" si="138"/>
        <v>0</v>
      </c>
      <c r="DT156" s="61">
        <v>0</v>
      </c>
      <c r="DU156" s="61">
        <v>0</v>
      </c>
      <c r="DV156" s="8">
        <f t="shared" si="139"/>
        <v>0</v>
      </c>
      <c r="DW156" s="61">
        <v>0</v>
      </c>
      <c r="DX156" s="61">
        <v>0</v>
      </c>
      <c r="DY156" s="8">
        <f t="shared" si="140"/>
        <v>0</v>
      </c>
      <c r="DZ156" s="61">
        <v>0</v>
      </c>
      <c r="EA156" s="61">
        <v>0</v>
      </c>
      <c r="EB156" s="8">
        <f t="shared" si="141"/>
        <v>0</v>
      </c>
      <c r="EC156" s="61">
        <v>0</v>
      </c>
      <c r="ED156" s="61">
        <v>0</v>
      </c>
      <c r="EE156" s="8">
        <f t="shared" si="142"/>
        <v>0</v>
      </c>
      <c r="EF156" s="61">
        <v>0</v>
      </c>
      <c r="EG156" s="61">
        <v>0</v>
      </c>
      <c r="EH156" s="8">
        <f t="shared" si="143"/>
        <v>0</v>
      </c>
      <c r="EI156" s="61">
        <v>0</v>
      </c>
      <c r="EJ156" s="61">
        <v>0</v>
      </c>
      <c r="EK156" s="8">
        <f t="shared" si="144"/>
        <v>0</v>
      </c>
      <c r="EL156" s="61">
        <v>0</v>
      </c>
      <c r="EM156" s="61">
        <v>0</v>
      </c>
      <c r="EN156" s="8">
        <f t="shared" si="145"/>
        <v>0</v>
      </c>
      <c r="EO156" s="61">
        <v>0</v>
      </c>
      <c r="EP156" s="61">
        <v>0</v>
      </c>
      <c r="EQ156" s="8">
        <f t="shared" si="146"/>
        <v>0</v>
      </c>
      <c r="ER156" s="61">
        <v>0</v>
      </c>
      <c r="ES156" s="61">
        <v>0</v>
      </c>
      <c r="ET156" s="8">
        <f t="shared" si="147"/>
        <v>0</v>
      </c>
      <c r="EU156" s="61">
        <v>0</v>
      </c>
      <c r="EV156" s="61">
        <v>0</v>
      </c>
      <c r="EW156" s="8">
        <f t="shared" si="148"/>
        <v>0</v>
      </c>
      <c r="EX156" s="61">
        <v>0</v>
      </c>
      <c r="EY156" s="61">
        <v>0</v>
      </c>
      <c r="EZ156" s="8">
        <f t="shared" si="149"/>
        <v>0</v>
      </c>
      <c r="FA156" s="58">
        <v>15.336845286107593</v>
      </c>
    </row>
    <row r="157" spans="1:157" ht="16.899999999999999" customHeight="1" x14ac:dyDescent="0.2">
      <c r="A157" s="2" t="s">
        <v>1051</v>
      </c>
      <c r="B157" s="18">
        <v>26</v>
      </c>
      <c r="C157" s="93" t="s">
        <v>116</v>
      </c>
      <c r="D157" s="1">
        <v>333</v>
      </c>
      <c r="E157" s="1">
        <v>269</v>
      </c>
      <c r="F157" s="22">
        <f t="shared" si="100"/>
        <v>301</v>
      </c>
      <c r="G157" s="19">
        <f t="shared" si="101"/>
        <v>7.1157859001972215</v>
      </c>
      <c r="H157" s="77"/>
      <c r="I157" s="77"/>
      <c r="J157" s="77"/>
      <c r="K157" s="77"/>
      <c r="L157" s="77"/>
      <c r="M157" s="22">
        <v>79.774854951687303</v>
      </c>
      <c r="N157" s="12">
        <v>7</v>
      </c>
      <c r="O157" s="22">
        <f t="shared" si="102"/>
        <v>26.95</v>
      </c>
      <c r="P157" s="3">
        <v>3.3</v>
      </c>
      <c r="Q157" s="4">
        <v>3.3</v>
      </c>
      <c r="R157" s="8">
        <f t="shared" si="103"/>
        <v>3.3</v>
      </c>
      <c r="S157" s="3">
        <v>3.3</v>
      </c>
      <c r="T157" s="4">
        <v>3.2</v>
      </c>
      <c r="U157" s="8">
        <f t="shared" si="104"/>
        <v>3.25</v>
      </c>
      <c r="V157" s="4">
        <v>0.8</v>
      </c>
      <c r="W157" s="4">
        <v>0.8</v>
      </c>
      <c r="X157" s="8">
        <f t="shared" si="105"/>
        <v>0.8</v>
      </c>
      <c r="Y157" s="4">
        <v>0.2</v>
      </c>
      <c r="Z157" s="4">
        <v>0.2</v>
      </c>
      <c r="AA157" s="8">
        <f t="shared" si="106"/>
        <v>0.2</v>
      </c>
      <c r="AB157" s="4">
        <v>6</v>
      </c>
      <c r="AC157" s="4">
        <v>4.9000000000000004</v>
      </c>
      <c r="AD157" s="8">
        <f t="shared" si="107"/>
        <v>5.45</v>
      </c>
      <c r="AE157" s="4">
        <v>4.0999999999999996</v>
      </c>
      <c r="AF157" s="4">
        <v>4</v>
      </c>
      <c r="AG157" s="8">
        <f t="shared" si="108"/>
        <v>4.05</v>
      </c>
      <c r="AH157" s="4">
        <v>2.9</v>
      </c>
      <c r="AI157" s="4">
        <v>2.8</v>
      </c>
      <c r="AJ157" s="8">
        <f t="shared" si="109"/>
        <v>2.8499999999999996</v>
      </c>
      <c r="AK157" s="4">
        <v>3.1</v>
      </c>
      <c r="AL157" s="4">
        <v>3.1</v>
      </c>
      <c r="AM157" s="8">
        <f t="shared" si="110"/>
        <v>3.1</v>
      </c>
      <c r="AN157" s="4">
        <v>4</v>
      </c>
      <c r="AO157" s="4">
        <v>3.9</v>
      </c>
      <c r="AP157" s="8">
        <f t="shared" si="111"/>
        <v>3.95</v>
      </c>
      <c r="AQ157" s="4">
        <v>0</v>
      </c>
      <c r="AR157" s="4">
        <v>0</v>
      </c>
      <c r="AS157" s="8">
        <f t="shared" si="112"/>
        <v>0</v>
      </c>
      <c r="AT157" s="4">
        <v>0</v>
      </c>
      <c r="AU157" s="4">
        <v>0</v>
      </c>
      <c r="AV157" s="8">
        <f t="shared" si="113"/>
        <v>0</v>
      </c>
      <c r="AW157" s="4">
        <v>0</v>
      </c>
      <c r="AX157" s="4">
        <v>0</v>
      </c>
      <c r="AY157" s="8">
        <f t="shared" si="114"/>
        <v>0</v>
      </c>
      <c r="AZ157" s="4">
        <v>0</v>
      </c>
      <c r="BA157" s="4">
        <v>0</v>
      </c>
      <c r="BB157" s="8">
        <f t="shared" si="115"/>
        <v>0</v>
      </c>
      <c r="BC157" s="4">
        <v>0</v>
      </c>
      <c r="BD157" s="4">
        <v>0</v>
      </c>
      <c r="BE157" s="8">
        <f t="shared" si="116"/>
        <v>0</v>
      </c>
      <c r="BF157" s="4">
        <v>0</v>
      </c>
      <c r="BG157" s="4">
        <v>0</v>
      </c>
      <c r="BH157" s="8">
        <f t="shared" si="117"/>
        <v>0</v>
      </c>
      <c r="BI157" s="4">
        <v>0</v>
      </c>
      <c r="BJ157" s="4">
        <v>0</v>
      </c>
      <c r="BK157" s="8">
        <f t="shared" si="118"/>
        <v>0</v>
      </c>
      <c r="BL157" s="4">
        <v>0</v>
      </c>
      <c r="BM157" s="4">
        <v>0</v>
      </c>
      <c r="BN157" s="8">
        <f t="shared" si="119"/>
        <v>0</v>
      </c>
      <c r="BO157" s="4">
        <v>0</v>
      </c>
      <c r="BP157" s="4">
        <v>0</v>
      </c>
      <c r="BQ157" s="8">
        <f t="shared" si="120"/>
        <v>0</v>
      </c>
      <c r="BR157" s="4">
        <v>0</v>
      </c>
      <c r="BS157" s="4">
        <v>0</v>
      </c>
      <c r="BT157" s="8">
        <f t="shared" si="121"/>
        <v>0</v>
      </c>
      <c r="BU157" s="4">
        <v>0</v>
      </c>
      <c r="BV157" s="4">
        <v>0</v>
      </c>
      <c r="BW157" s="8">
        <f t="shared" si="122"/>
        <v>0</v>
      </c>
      <c r="BX157" s="4">
        <v>0</v>
      </c>
      <c r="BY157" s="4">
        <v>0</v>
      </c>
      <c r="BZ157" s="8">
        <f t="shared" si="123"/>
        <v>0</v>
      </c>
      <c r="CA157" s="4">
        <v>0</v>
      </c>
      <c r="CB157" s="4">
        <v>0</v>
      </c>
      <c r="CC157" s="8">
        <f t="shared" si="124"/>
        <v>0</v>
      </c>
      <c r="CD157" s="4">
        <v>0</v>
      </c>
      <c r="CE157" s="4">
        <v>0</v>
      </c>
      <c r="CF157" s="8">
        <f t="shared" si="125"/>
        <v>0</v>
      </c>
      <c r="CG157" s="4">
        <v>0</v>
      </c>
      <c r="CH157" s="4">
        <v>0</v>
      </c>
      <c r="CI157" s="8">
        <f t="shared" si="126"/>
        <v>0</v>
      </c>
      <c r="CJ157" s="4">
        <v>0</v>
      </c>
      <c r="CK157" s="4">
        <v>0</v>
      </c>
      <c r="CL157" s="8">
        <f t="shared" si="127"/>
        <v>0</v>
      </c>
      <c r="CM157" s="4">
        <v>0</v>
      </c>
      <c r="CN157" s="4">
        <v>0</v>
      </c>
      <c r="CO157" s="8">
        <f t="shared" si="128"/>
        <v>0</v>
      </c>
      <c r="CP157" s="4">
        <v>0</v>
      </c>
      <c r="CQ157" s="4">
        <v>0</v>
      </c>
      <c r="CR157" s="8">
        <f t="shared" si="129"/>
        <v>0</v>
      </c>
      <c r="CS157" s="4">
        <v>0</v>
      </c>
      <c r="CT157" s="4">
        <v>0</v>
      </c>
      <c r="CU157" s="8">
        <f t="shared" si="130"/>
        <v>0</v>
      </c>
      <c r="CV157" s="4">
        <v>0</v>
      </c>
      <c r="CW157" s="4">
        <v>0</v>
      </c>
      <c r="CX157" s="8">
        <f t="shared" si="131"/>
        <v>0</v>
      </c>
      <c r="CY157" s="4">
        <v>0</v>
      </c>
      <c r="CZ157" s="4">
        <v>0</v>
      </c>
      <c r="DA157" s="8">
        <f t="shared" si="132"/>
        <v>0</v>
      </c>
      <c r="DB157" s="4">
        <v>0</v>
      </c>
      <c r="DC157" s="4">
        <v>0</v>
      </c>
      <c r="DD157" s="8">
        <f t="shared" si="133"/>
        <v>0</v>
      </c>
      <c r="DE157" s="4">
        <v>0</v>
      </c>
      <c r="DF157" s="4">
        <v>0</v>
      </c>
      <c r="DG157" s="8">
        <f t="shared" si="134"/>
        <v>0</v>
      </c>
      <c r="DH157" s="4">
        <v>0</v>
      </c>
      <c r="DI157" s="4">
        <v>0</v>
      </c>
      <c r="DJ157" s="8">
        <f t="shared" si="135"/>
        <v>0</v>
      </c>
      <c r="DK157" s="4">
        <v>0</v>
      </c>
      <c r="DL157" s="4">
        <v>0</v>
      </c>
      <c r="DM157" s="8">
        <f t="shared" si="136"/>
        <v>0</v>
      </c>
      <c r="DN157" s="4">
        <v>0</v>
      </c>
      <c r="DO157" s="4">
        <v>0</v>
      </c>
      <c r="DP157" s="8">
        <f t="shared" si="137"/>
        <v>0</v>
      </c>
      <c r="DQ157" s="4">
        <v>0</v>
      </c>
      <c r="DR157" s="4">
        <v>0</v>
      </c>
      <c r="DS157" s="8">
        <f t="shared" si="138"/>
        <v>0</v>
      </c>
      <c r="DT157" s="4">
        <v>0</v>
      </c>
      <c r="DU157" s="4">
        <v>0</v>
      </c>
      <c r="DV157" s="8">
        <f t="shared" si="139"/>
        <v>0</v>
      </c>
      <c r="DW157" s="4">
        <v>0</v>
      </c>
      <c r="DX157" s="4">
        <v>0</v>
      </c>
      <c r="DY157" s="8">
        <f t="shared" si="140"/>
        <v>0</v>
      </c>
      <c r="DZ157" s="4">
        <v>0</v>
      </c>
      <c r="EA157" s="4">
        <v>0</v>
      </c>
      <c r="EB157" s="8">
        <f t="shared" si="141"/>
        <v>0</v>
      </c>
      <c r="EC157" s="4">
        <v>0</v>
      </c>
      <c r="ED157" s="4">
        <v>0</v>
      </c>
      <c r="EE157" s="8">
        <f t="shared" si="142"/>
        <v>0</v>
      </c>
      <c r="EF157" s="4">
        <v>0</v>
      </c>
      <c r="EG157" s="4">
        <v>0</v>
      </c>
      <c r="EH157" s="8">
        <f t="shared" si="143"/>
        <v>0</v>
      </c>
      <c r="EI157" s="4">
        <v>0</v>
      </c>
      <c r="EJ157" s="4">
        <v>0</v>
      </c>
      <c r="EK157" s="8">
        <f t="shared" si="144"/>
        <v>0</v>
      </c>
      <c r="EL157" s="4">
        <v>0</v>
      </c>
      <c r="EM157" s="4">
        <v>0</v>
      </c>
      <c r="EN157" s="8">
        <f t="shared" si="145"/>
        <v>0</v>
      </c>
      <c r="EO157" s="4">
        <v>0</v>
      </c>
      <c r="EP157" s="4">
        <v>0</v>
      </c>
      <c r="EQ157" s="8">
        <f t="shared" si="146"/>
        <v>0</v>
      </c>
      <c r="ER157" s="4">
        <v>0</v>
      </c>
      <c r="ES157" s="4">
        <v>0</v>
      </c>
      <c r="ET157" s="8">
        <f t="shared" si="147"/>
        <v>0</v>
      </c>
      <c r="EU157" s="4">
        <v>0</v>
      </c>
      <c r="EV157" s="4">
        <v>0</v>
      </c>
      <c r="EW157" s="8">
        <f t="shared" si="148"/>
        <v>0</v>
      </c>
      <c r="EX157" s="4">
        <v>0</v>
      </c>
      <c r="EY157" s="4">
        <v>0</v>
      </c>
      <c r="EZ157" s="8">
        <f t="shared" si="149"/>
        <v>0</v>
      </c>
      <c r="FA157">
        <v>43.25196273048477</v>
      </c>
    </row>
    <row r="158" spans="1:157" ht="16.899999999999999" customHeight="1" x14ac:dyDescent="0.2">
      <c r="A158" s="1" t="s">
        <v>1046</v>
      </c>
      <c r="B158" s="18">
        <v>27</v>
      </c>
      <c r="C158" s="93" t="s">
        <v>150</v>
      </c>
      <c r="D158" s="1">
        <v>261</v>
      </c>
      <c r="E158" s="1">
        <v>260</v>
      </c>
      <c r="F158" s="22">
        <f t="shared" si="100"/>
        <v>260.5</v>
      </c>
      <c r="G158" s="19">
        <f t="shared" si="101"/>
        <v>5.3297315717691687</v>
      </c>
      <c r="H158" s="77"/>
      <c r="I158" s="77"/>
      <c r="J158" s="77"/>
      <c r="K158" s="77"/>
      <c r="L158" s="77"/>
      <c r="M158" s="22">
        <v>71.907128849853379</v>
      </c>
      <c r="N158" s="12">
        <v>15</v>
      </c>
      <c r="O158" s="22">
        <f t="shared" si="102"/>
        <v>36.300000000000004</v>
      </c>
      <c r="P158" s="3">
        <v>2</v>
      </c>
      <c r="Q158" s="4">
        <v>2.1</v>
      </c>
      <c r="R158" s="8">
        <f t="shared" si="103"/>
        <v>2.0499999999999998</v>
      </c>
      <c r="S158" s="3">
        <v>3.6</v>
      </c>
      <c r="T158" s="4">
        <v>3.6</v>
      </c>
      <c r="U158" s="8">
        <f t="shared" si="104"/>
        <v>3.6</v>
      </c>
      <c r="V158" s="4">
        <v>2.2999999999999998</v>
      </c>
      <c r="W158" s="4">
        <v>2.2999999999999998</v>
      </c>
      <c r="X158" s="8">
        <f t="shared" si="105"/>
        <v>2.2999999999999998</v>
      </c>
      <c r="Y158" s="4">
        <v>1.7</v>
      </c>
      <c r="Z158" s="4">
        <v>1.7</v>
      </c>
      <c r="AA158" s="8">
        <f t="shared" si="106"/>
        <v>1.7</v>
      </c>
      <c r="AB158" s="4">
        <v>2</v>
      </c>
      <c r="AC158" s="4">
        <v>2</v>
      </c>
      <c r="AD158" s="8">
        <f t="shared" si="107"/>
        <v>2</v>
      </c>
      <c r="AE158" s="4">
        <v>3.2</v>
      </c>
      <c r="AF158" s="4">
        <v>3.2</v>
      </c>
      <c r="AG158" s="8">
        <f t="shared" si="108"/>
        <v>3.2</v>
      </c>
      <c r="AH158" s="4">
        <v>2.9</v>
      </c>
      <c r="AI158" s="4">
        <v>2.9</v>
      </c>
      <c r="AJ158" s="8">
        <f t="shared" si="109"/>
        <v>2.9</v>
      </c>
      <c r="AK158" s="4">
        <v>1.9</v>
      </c>
      <c r="AL158" s="4">
        <v>1.9</v>
      </c>
      <c r="AM158" s="8">
        <f t="shared" si="110"/>
        <v>1.9</v>
      </c>
      <c r="AN158" s="4">
        <v>2</v>
      </c>
      <c r="AO158" s="4">
        <v>2</v>
      </c>
      <c r="AP158" s="8">
        <f t="shared" si="111"/>
        <v>2</v>
      </c>
      <c r="AQ158" s="4">
        <v>2.4</v>
      </c>
      <c r="AR158" s="4">
        <v>2.4</v>
      </c>
      <c r="AS158" s="8">
        <f t="shared" si="112"/>
        <v>2.4</v>
      </c>
      <c r="AT158" s="4">
        <v>2.6</v>
      </c>
      <c r="AU158" s="4">
        <v>2.6</v>
      </c>
      <c r="AV158" s="8">
        <f t="shared" si="113"/>
        <v>2.6</v>
      </c>
      <c r="AW158" s="4">
        <v>2.6</v>
      </c>
      <c r="AX158" s="4">
        <v>2.6</v>
      </c>
      <c r="AY158" s="8">
        <f t="shared" si="114"/>
        <v>2.6</v>
      </c>
      <c r="AZ158" s="4">
        <v>2.8</v>
      </c>
      <c r="BA158" s="4">
        <v>2.2999999999999998</v>
      </c>
      <c r="BB158" s="8">
        <f t="shared" si="115"/>
        <v>2.5499999999999998</v>
      </c>
      <c r="BC158" s="4">
        <v>2.4</v>
      </c>
      <c r="BD158" s="4">
        <v>2.4</v>
      </c>
      <c r="BE158" s="8">
        <f t="shared" si="116"/>
        <v>2.4</v>
      </c>
      <c r="BF158" s="4">
        <v>2.1</v>
      </c>
      <c r="BG158" s="4">
        <v>2.1</v>
      </c>
      <c r="BH158" s="8">
        <f t="shared" si="117"/>
        <v>2.1</v>
      </c>
      <c r="BI158" s="4">
        <v>0</v>
      </c>
      <c r="BJ158" s="4">
        <v>0</v>
      </c>
      <c r="BK158" s="8">
        <f t="shared" si="118"/>
        <v>0</v>
      </c>
      <c r="BL158" s="4">
        <v>0</v>
      </c>
      <c r="BM158" s="4">
        <v>0</v>
      </c>
      <c r="BN158" s="8">
        <f t="shared" si="119"/>
        <v>0</v>
      </c>
      <c r="BO158" s="4">
        <v>0</v>
      </c>
      <c r="BP158" s="4">
        <v>0</v>
      </c>
      <c r="BQ158" s="8">
        <f t="shared" si="120"/>
        <v>0</v>
      </c>
      <c r="BR158" s="4">
        <v>0</v>
      </c>
      <c r="BS158" s="4">
        <v>0</v>
      </c>
      <c r="BT158" s="8">
        <f t="shared" si="121"/>
        <v>0</v>
      </c>
      <c r="BU158" s="4">
        <v>0</v>
      </c>
      <c r="BV158" s="4">
        <v>0</v>
      </c>
      <c r="BW158" s="8">
        <f t="shared" si="122"/>
        <v>0</v>
      </c>
      <c r="BX158" s="4">
        <v>0</v>
      </c>
      <c r="BY158" s="4">
        <v>0</v>
      </c>
      <c r="BZ158" s="8">
        <f t="shared" si="123"/>
        <v>0</v>
      </c>
      <c r="CA158" s="4">
        <v>0</v>
      </c>
      <c r="CB158" s="4">
        <v>0</v>
      </c>
      <c r="CC158" s="8">
        <f t="shared" si="124"/>
        <v>0</v>
      </c>
      <c r="CD158" s="4">
        <v>0</v>
      </c>
      <c r="CE158" s="4">
        <v>0</v>
      </c>
      <c r="CF158" s="8">
        <f t="shared" si="125"/>
        <v>0</v>
      </c>
      <c r="CG158" s="4">
        <v>0</v>
      </c>
      <c r="CH158" s="4">
        <v>0</v>
      </c>
      <c r="CI158" s="8">
        <f t="shared" si="126"/>
        <v>0</v>
      </c>
      <c r="CJ158" s="4">
        <v>0</v>
      </c>
      <c r="CK158" s="4">
        <v>0</v>
      </c>
      <c r="CL158" s="8">
        <f t="shared" si="127"/>
        <v>0</v>
      </c>
      <c r="CM158" s="4">
        <v>0</v>
      </c>
      <c r="CN158" s="4">
        <v>0</v>
      </c>
      <c r="CO158" s="8">
        <f t="shared" si="128"/>
        <v>0</v>
      </c>
      <c r="CP158" s="4">
        <v>0</v>
      </c>
      <c r="CQ158" s="4">
        <v>0</v>
      </c>
      <c r="CR158" s="8">
        <f t="shared" si="129"/>
        <v>0</v>
      </c>
      <c r="CS158" s="4">
        <v>0</v>
      </c>
      <c r="CT158" s="4">
        <v>0</v>
      </c>
      <c r="CU158" s="8">
        <f t="shared" si="130"/>
        <v>0</v>
      </c>
      <c r="CV158" s="4">
        <v>0</v>
      </c>
      <c r="CW158" s="4">
        <v>0</v>
      </c>
      <c r="CX158" s="8">
        <f t="shared" si="131"/>
        <v>0</v>
      </c>
      <c r="CY158" s="4">
        <v>0</v>
      </c>
      <c r="CZ158" s="4">
        <v>0</v>
      </c>
      <c r="DA158" s="8">
        <f t="shared" si="132"/>
        <v>0</v>
      </c>
      <c r="DB158" s="4">
        <v>0</v>
      </c>
      <c r="DC158" s="4">
        <v>0</v>
      </c>
      <c r="DD158" s="8">
        <f t="shared" si="133"/>
        <v>0</v>
      </c>
      <c r="DE158" s="4">
        <v>0</v>
      </c>
      <c r="DF158" s="4">
        <v>0</v>
      </c>
      <c r="DG158" s="8">
        <f t="shared" si="134"/>
        <v>0</v>
      </c>
      <c r="DH158" s="4">
        <v>0</v>
      </c>
      <c r="DI158" s="4">
        <v>0</v>
      </c>
      <c r="DJ158" s="8">
        <f t="shared" si="135"/>
        <v>0</v>
      </c>
      <c r="DK158" s="4">
        <v>0</v>
      </c>
      <c r="DL158" s="4">
        <v>0</v>
      </c>
      <c r="DM158" s="8">
        <f t="shared" si="136"/>
        <v>0</v>
      </c>
      <c r="DN158" s="4">
        <v>0</v>
      </c>
      <c r="DO158" s="4">
        <v>0</v>
      </c>
      <c r="DP158" s="8">
        <f t="shared" si="137"/>
        <v>0</v>
      </c>
      <c r="DQ158" s="4">
        <v>0</v>
      </c>
      <c r="DR158" s="4">
        <v>0</v>
      </c>
      <c r="DS158" s="8">
        <f t="shared" si="138"/>
        <v>0</v>
      </c>
      <c r="DT158" s="4">
        <v>0</v>
      </c>
      <c r="DU158" s="4">
        <v>0</v>
      </c>
      <c r="DV158" s="8">
        <f t="shared" si="139"/>
        <v>0</v>
      </c>
      <c r="DW158" s="4">
        <v>0</v>
      </c>
      <c r="DX158" s="4">
        <v>0</v>
      </c>
      <c r="DY158" s="8">
        <f t="shared" si="140"/>
        <v>0</v>
      </c>
      <c r="DZ158" s="4">
        <v>0</v>
      </c>
      <c r="EA158" s="4">
        <v>0</v>
      </c>
      <c r="EB158" s="8">
        <f t="shared" si="141"/>
        <v>0</v>
      </c>
      <c r="EC158" s="4">
        <v>0</v>
      </c>
      <c r="ED158" s="4">
        <v>0</v>
      </c>
      <c r="EE158" s="8">
        <f t="shared" si="142"/>
        <v>0</v>
      </c>
      <c r="EF158" s="4">
        <v>0</v>
      </c>
      <c r="EG158" s="4">
        <v>0</v>
      </c>
      <c r="EH158" s="8">
        <f t="shared" si="143"/>
        <v>0</v>
      </c>
      <c r="EI158" s="4">
        <v>0</v>
      </c>
      <c r="EJ158" s="4">
        <v>0</v>
      </c>
      <c r="EK158" s="8">
        <f t="shared" si="144"/>
        <v>0</v>
      </c>
      <c r="EL158" s="4">
        <v>0</v>
      </c>
      <c r="EM158" s="4">
        <v>0</v>
      </c>
      <c r="EN158" s="8">
        <f t="shared" si="145"/>
        <v>0</v>
      </c>
      <c r="EO158" s="4">
        <v>0</v>
      </c>
      <c r="EP158" s="4">
        <v>0</v>
      </c>
      <c r="EQ158" s="8">
        <f t="shared" si="146"/>
        <v>0</v>
      </c>
      <c r="ER158" s="4">
        <v>0</v>
      </c>
      <c r="ES158" s="4">
        <v>0</v>
      </c>
      <c r="ET158" s="8">
        <f t="shared" si="147"/>
        <v>0</v>
      </c>
      <c r="EU158" s="4">
        <v>0</v>
      </c>
      <c r="EV158" s="4">
        <v>0</v>
      </c>
      <c r="EW158" s="8">
        <f t="shared" si="148"/>
        <v>0</v>
      </c>
      <c r="EX158" s="4">
        <v>0</v>
      </c>
      <c r="EY158" s="4">
        <v>0</v>
      </c>
      <c r="EZ158" s="8">
        <f t="shared" si="149"/>
        <v>0</v>
      </c>
      <c r="FA158">
        <v>58.074088342561566</v>
      </c>
    </row>
    <row r="159" spans="1:157" ht="16.899999999999999" customHeight="1" x14ac:dyDescent="0.2">
      <c r="A159" s="1" t="s">
        <v>1050</v>
      </c>
      <c r="B159" s="18">
        <v>27</v>
      </c>
      <c r="C159" s="93" t="s">
        <v>100</v>
      </c>
      <c r="D159" s="1">
        <v>165</v>
      </c>
      <c r="E159" s="1">
        <v>490</v>
      </c>
      <c r="F159" s="22">
        <f t="shared" si="100"/>
        <v>327.5</v>
      </c>
      <c r="G159" s="19">
        <f t="shared" si="101"/>
        <v>8.4238861762897557</v>
      </c>
      <c r="H159" s="77"/>
      <c r="I159" s="77"/>
      <c r="J159" s="77"/>
      <c r="K159" s="77"/>
      <c r="L159" s="77"/>
      <c r="M159" s="22">
        <v>222.83316691912398</v>
      </c>
      <c r="N159" s="12">
        <v>19</v>
      </c>
      <c r="O159" s="22">
        <f t="shared" si="102"/>
        <v>63.6</v>
      </c>
      <c r="P159" s="3">
        <v>6.3</v>
      </c>
      <c r="Q159" s="4">
        <v>8.6999999999999993</v>
      </c>
      <c r="R159" s="8">
        <f t="shared" si="103"/>
        <v>7.5</v>
      </c>
      <c r="S159" s="3">
        <v>2.9</v>
      </c>
      <c r="T159" s="4">
        <v>2.9</v>
      </c>
      <c r="U159" s="8">
        <f t="shared" si="104"/>
        <v>2.9</v>
      </c>
      <c r="V159" s="4">
        <v>5.7</v>
      </c>
      <c r="W159" s="4">
        <v>5.7</v>
      </c>
      <c r="X159" s="8">
        <f t="shared" si="105"/>
        <v>5.7</v>
      </c>
      <c r="Y159" s="4">
        <v>4.3</v>
      </c>
      <c r="Z159" s="4">
        <v>4.0999999999999996</v>
      </c>
      <c r="AA159" s="8">
        <f t="shared" si="106"/>
        <v>4.1999999999999993</v>
      </c>
      <c r="AB159" s="4">
        <v>2.5</v>
      </c>
      <c r="AC159" s="4">
        <v>2.5</v>
      </c>
      <c r="AD159" s="8">
        <f t="shared" si="107"/>
        <v>2.5</v>
      </c>
      <c r="AE159" s="4">
        <v>2.4</v>
      </c>
      <c r="AF159" s="4">
        <v>2.4</v>
      </c>
      <c r="AG159" s="8">
        <f t="shared" si="108"/>
        <v>2.4</v>
      </c>
      <c r="AH159" s="4">
        <v>0.9</v>
      </c>
      <c r="AI159" s="4">
        <v>0.9</v>
      </c>
      <c r="AJ159" s="8">
        <f t="shared" si="109"/>
        <v>0.9</v>
      </c>
      <c r="AK159" s="4">
        <v>1.9</v>
      </c>
      <c r="AL159" s="4">
        <v>1.9</v>
      </c>
      <c r="AM159" s="8">
        <f t="shared" si="110"/>
        <v>1.9</v>
      </c>
      <c r="AN159" s="4">
        <v>5.4</v>
      </c>
      <c r="AO159" s="4">
        <v>5.4</v>
      </c>
      <c r="AP159" s="8">
        <f t="shared" si="111"/>
        <v>5.4</v>
      </c>
      <c r="AQ159" s="4">
        <v>3.9</v>
      </c>
      <c r="AR159" s="4">
        <v>3.9</v>
      </c>
      <c r="AS159" s="8">
        <f t="shared" si="112"/>
        <v>3.9</v>
      </c>
      <c r="AT159" s="4">
        <v>4</v>
      </c>
      <c r="AU159" s="4">
        <v>4</v>
      </c>
      <c r="AV159" s="8">
        <f t="shared" si="113"/>
        <v>4</v>
      </c>
      <c r="AW159" s="4">
        <v>2.4</v>
      </c>
      <c r="AX159" s="4">
        <v>2.4</v>
      </c>
      <c r="AY159" s="8">
        <f t="shared" si="114"/>
        <v>2.4</v>
      </c>
      <c r="AZ159" s="4">
        <v>1.3</v>
      </c>
      <c r="BA159" s="4">
        <v>1.3</v>
      </c>
      <c r="BB159" s="8">
        <f t="shared" si="115"/>
        <v>1.3</v>
      </c>
      <c r="BC159" s="4">
        <v>3.5</v>
      </c>
      <c r="BD159" s="4">
        <v>3.7</v>
      </c>
      <c r="BE159" s="8">
        <f t="shared" si="116"/>
        <v>3.6</v>
      </c>
      <c r="BF159" s="4">
        <v>6.9</v>
      </c>
      <c r="BG159" s="4">
        <v>8.3000000000000007</v>
      </c>
      <c r="BH159" s="8">
        <f t="shared" si="117"/>
        <v>7.6000000000000005</v>
      </c>
      <c r="BI159" s="4">
        <v>2.2000000000000002</v>
      </c>
      <c r="BJ159" s="4">
        <v>2.2000000000000002</v>
      </c>
      <c r="BK159" s="8">
        <f t="shared" si="118"/>
        <v>2.2000000000000002</v>
      </c>
      <c r="BL159" s="4">
        <v>2</v>
      </c>
      <c r="BM159" s="4">
        <v>2</v>
      </c>
      <c r="BN159" s="8">
        <f t="shared" si="119"/>
        <v>2</v>
      </c>
      <c r="BO159" s="4">
        <v>1.6</v>
      </c>
      <c r="BP159" s="4">
        <v>1.6</v>
      </c>
      <c r="BQ159" s="8">
        <f t="shared" si="120"/>
        <v>1.6</v>
      </c>
      <c r="BR159" s="4">
        <v>1.6</v>
      </c>
      <c r="BS159" s="4">
        <v>1.6</v>
      </c>
      <c r="BT159" s="8">
        <f t="shared" si="121"/>
        <v>1.6</v>
      </c>
      <c r="BU159" s="4">
        <v>0</v>
      </c>
      <c r="BV159" s="4">
        <v>0</v>
      </c>
      <c r="BW159" s="8">
        <f t="shared" si="122"/>
        <v>0</v>
      </c>
      <c r="BX159" s="4">
        <v>0</v>
      </c>
      <c r="BY159" s="4">
        <v>0</v>
      </c>
      <c r="BZ159" s="8">
        <f t="shared" si="123"/>
        <v>0</v>
      </c>
      <c r="CA159" s="4">
        <v>0</v>
      </c>
      <c r="CB159" s="4">
        <v>0</v>
      </c>
      <c r="CC159" s="8">
        <f t="shared" si="124"/>
        <v>0</v>
      </c>
      <c r="CD159" s="4">
        <v>0</v>
      </c>
      <c r="CE159" s="4">
        <v>0</v>
      </c>
      <c r="CF159" s="8">
        <f t="shared" si="125"/>
        <v>0</v>
      </c>
      <c r="CG159" s="4">
        <v>0</v>
      </c>
      <c r="CH159" s="4">
        <v>0</v>
      </c>
      <c r="CI159" s="8">
        <f t="shared" si="126"/>
        <v>0</v>
      </c>
      <c r="CJ159" s="4">
        <v>0</v>
      </c>
      <c r="CK159" s="4">
        <v>0</v>
      </c>
      <c r="CL159" s="8">
        <f t="shared" si="127"/>
        <v>0</v>
      </c>
      <c r="CM159" s="4">
        <v>0</v>
      </c>
      <c r="CN159" s="4">
        <v>0</v>
      </c>
      <c r="CO159" s="8">
        <f t="shared" si="128"/>
        <v>0</v>
      </c>
      <c r="CP159" s="4">
        <v>0</v>
      </c>
      <c r="CQ159" s="4">
        <v>0</v>
      </c>
      <c r="CR159" s="8">
        <f t="shared" si="129"/>
        <v>0</v>
      </c>
      <c r="CS159" s="4">
        <v>0</v>
      </c>
      <c r="CT159" s="4">
        <v>0</v>
      </c>
      <c r="CU159" s="8">
        <f t="shared" si="130"/>
        <v>0</v>
      </c>
      <c r="CV159" s="4">
        <v>0</v>
      </c>
      <c r="CW159" s="4">
        <v>0</v>
      </c>
      <c r="CX159" s="8">
        <f t="shared" si="131"/>
        <v>0</v>
      </c>
      <c r="CY159" s="4">
        <v>0</v>
      </c>
      <c r="CZ159" s="4">
        <v>0</v>
      </c>
      <c r="DA159" s="8">
        <f t="shared" si="132"/>
        <v>0</v>
      </c>
      <c r="DB159" s="4">
        <v>0</v>
      </c>
      <c r="DC159" s="4">
        <v>0</v>
      </c>
      <c r="DD159" s="8">
        <f t="shared" si="133"/>
        <v>0</v>
      </c>
      <c r="DE159" s="4">
        <v>0</v>
      </c>
      <c r="DF159" s="4">
        <v>0</v>
      </c>
      <c r="DG159" s="8">
        <f t="shared" si="134"/>
        <v>0</v>
      </c>
      <c r="DH159" s="4">
        <v>0</v>
      </c>
      <c r="DI159" s="4">
        <v>0</v>
      </c>
      <c r="DJ159" s="8">
        <f t="shared" si="135"/>
        <v>0</v>
      </c>
      <c r="DK159" s="4">
        <v>0</v>
      </c>
      <c r="DL159" s="4">
        <v>0</v>
      </c>
      <c r="DM159" s="8">
        <f t="shared" si="136"/>
        <v>0</v>
      </c>
      <c r="DN159" s="4">
        <v>0</v>
      </c>
      <c r="DO159" s="4">
        <v>0</v>
      </c>
      <c r="DP159" s="8">
        <f t="shared" si="137"/>
        <v>0</v>
      </c>
      <c r="DQ159" s="4">
        <v>0</v>
      </c>
      <c r="DR159" s="4">
        <v>0</v>
      </c>
      <c r="DS159" s="8">
        <f t="shared" si="138"/>
        <v>0</v>
      </c>
      <c r="DT159" s="4">
        <v>0</v>
      </c>
      <c r="DU159" s="4">
        <v>0</v>
      </c>
      <c r="DV159" s="8">
        <f t="shared" si="139"/>
        <v>0</v>
      </c>
      <c r="DW159" s="4">
        <v>0</v>
      </c>
      <c r="DX159" s="4">
        <v>0</v>
      </c>
      <c r="DY159" s="8">
        <f t="shared" si="140"/>
        <v>0</v>
      </c>
      <c r="DZ159" s="4">
        <v>0</v>
      </c>
      <c r="EA159" s="4">
        <v>0</v>
      </c>
      <c r="EB159" s="8">
        <f t="shared" si="141"/>
        <v>0</v>
      </c>
      <c r="EC159" s="4">
        <v>0</v>
      </c>
      <c r="ED159" s="4">
        <v>0</v>
      </c>
      <c r="EE159" s="8">
        <f t="shared" si="142"/>
        <v>0</v>
      </c>
      <c r="EF159" s="4">
        <v>0</v>
      </c>
      <c r="EG159" s="4">
        <v>0</v>
      </c>
      <c r="EH159" s="8">
        <f t="shared" si="143"/>
        <v>0</v>
      </c>
      <c r="EI159" s="4">
        <v>0</v>
      </c>
      <c r="EJ159" s="4">
        <v>0</v>
      </c>
      <c r="EK159" s="8">
        <f t="shared" si="144"/>
        <v>0</v>
      </c>
      <c r="EL159" s="4">
        <v>0</v>
      </c>
      <c r="EM159" s="4">
        <v>0</v>
      </c>
      <c r="EN159" s="8">
        <f t="shared" si="145"/>
        <v>0</v>
      </c>
      <c r="EO159" s="4">
        <v>0</v>
      </c>
      <c r="EP159" s="4">
        <v>0</v>
      </c>
      <c r="EQ159" s="8">
        <f t="shared" si="146"/>
        <v>0</v>
      </c>
      <c r="ER159" s="4">
        <v>0</v>
      </c>
      <c r="ES159" s="4">
        <v>0</v>
      </c>
      <c r="ET159" s="8">
        <f t="shared" si="147"/>
        <v>0</v>
      </c>
      <c r="EU159" s="4">
        <v>0</v>
      </c>
      <c r="EV159" s="4">
        <v>0</v>
      </c>
      <c r="EW159" s="8">
        <f t="shared" si="148"/>
        <v>0</v>
      </c>
      <c r="EX159" s="4">
        <v>0</v>
      </c>
      <c r="EY159" s="4">
        <v>0</v>
      </c>
      <c r="EZ159" s="8">
        <f t="shared" si="149"/>
        <v>0</v>
      </c>
      <c r="FA159">
        <v>95.043170576015683</v>
      </c>
    </row>
    <row r="160" spans="1:157" ht="16.899999999999999" customHeight="1" x14ac:dyDescent="0.2">
      <c r="A160" s="1" t="s">
        <v>1049</v>
      </c>
      <c r="B160" s="18">
        <v>27</v>
      </c>
      <c r="C160" s="93" t="s">
        <v>182</v>
      </c>
      <c r="D160" s="1">
        <v>218</v>
      </c>
      <c r="E160" s="1">
        <v>154</v>
      </c>
      <c r="F160" s="22">
        <f t="shared" si="100"/>
        <v>186</v>
      </c>
      <c r="G160" s="19">
        <f t="shared" si="101"/>
        <v>2.7171634860898122</v>
      </c>
      <c r="H160" s="77">
        <v>1.93</v>
      </c>
      <c r="I160" s="77">
        <v>1.589</v>
      </c>
      <c r="J160" s="77">
        <f>PI()*((AVERAGE(H160,I160)/2)^2)</f>
        <v>2.4314672465218972</v>
      </c>
      <c r="K160" s="77">
        <v>1.5282</v>
      </c>
      <c r="L160" s="23">
        <v>2.952</v>
      </c>
      <c r="M160" s="22">
        <v>31.53569975581604</v>
      </c>
      <c r="N160" s="12">
        <v>12</v>
      </c>
      <c r="O160" s="22">
        <f t="shared" si="102"/>
        <v>19.050000000000004</v>
      </c>
      <c r="P160" s="3">
        <v>1.6</v>
      </c>
      <c r="Q160" s="4">
        <v>1.6</v>
      </c>
      <c r="R160" s="8">
        <f t="shared" si="103"/>
        <v>1.6</v>
      </c>
      <c r="S160" s="3">
        <v>0.4</v>
      </c>
      <c r="T160" s="4">
        <v>0.4</v>
      </c>
      <c r="U160" s="8">
        <f t="shared" si="104"/>
        <v>0.4</v>
      </c>
      <c r="V160" s="4">
        <v>1.5</v>
      </c>
      <c r="W160" s="4">
        <v>1.5</v>
      </c>
      <c r="X160" s="8">
        <f t="shared" si="105"/>
        <v>1.5</v>
      </c>
      <c r="Y160" s="4">
        <v>3.2</v>
      </c>
      <c r="Z160" s="4">
        <v>3.2</v>
      </c>
      <c r="AA160" s="8">
        <f t="shared" si="106"/>
        <v>3.2</v>
      </c>
      <c r="AB160" s="4">
        <v>1.6</v>
      </c>
      <c r="AC160" s="4">
        <v>1.6</v>
      </c>
      <c r="AD160" s="8">
        <f t="shared" si="107"/>
        <v>1.6</v>
      </c>
      <c r="AE160" s="4">
        <v>1.8</v>
      </c>
      <c r="AF160" s="4">
        <v>1.8</v>
      </c>
      <c r="AG160" s="8">
        <f t="shared" si="108"/>
        <v>1.8</v>
      </c>
      <c r="AH160" s="4">
        <v>3.2</v>
      </c>
      <c r="AI160" s="4">
        <v>3.9</v>
      </c>
      <c r="AJ160" s="8">
        <f t="shared" si="109"/>
        <v>3.55</v>
      </c>
      <c r="AK160" s="4">
        <v>0.7</v>
      </c>
      <c r="AL160" s="4">
        <v>0.7</v>
      </c>
      <c r="AM160" s="8">
        <f t="shared" si="110"/>
        <v>0.7</v>
      </c>
      <c r="AN160" s="4">
        <v>1.2</v>
      </c>
      <c r="AO160" s="4">
        <v>1.2</v>
      </c>
      <c r="AP160" s="8">
        <f t="shared" si="111"/>
        <v>1.2</v>
      </c>
      <c r="AQ160" s="4">
        <v>0.6</v>
      </c>
      <c r="AR160" s="4">
        <v>0.6</v>
      </c>
      <c r="AS160" s="8">
        <f t="shared" si="112"/>
        <v>0.6</v>
      </c>
      <c r="AT160" s="4">
        <v>1.3</v>
      </c>
      <c r="AU160" s="4">
        <v>1.3</v>
      </c>
      <c r="AV160" s="8">
        <f t="shared" si="113"/>
        <v>1.3</v>
      </c>
      <c r="AW160" s="4">
        <v>1.6</v>
      </c>
      <c r="AX160" s="4">
        <v>1.6</v>
      </c>
      <c r="AY160" s="8">
        <f t="shared" si="114"/>
        <v>1.6</v>
      </c>
      <c r="AZ160" s="4">
        <v>0</v>
      </c>
      <c r="BA160" s="4">
        <v>0</v>
      </c>
      <c r="BB160" s="8">
        <f t="shared" si="115"/>
        <v>0</v>
      </c>
      <c r="BC160" s="4">
        <v>0</v>
      </c>
      <c r="BD160" s="4">
        <v>0</v>
      </c>
      <c r="BE160" s="8">
        <f t="shared" si="116"/>
        <v>0</v>
      </c>
      <c r="BF160" s="4">
        <v>0</v>
      </c>
      <c r="BG160" s="4">
        <v>0</v>
      </c>
      <c r="BH160" s="8">
        <f t="shared" si="117"/>
        <v>0</v>
      </c>
      <c r="BI160" s="4">
        <v>0</v>
      </c>
      <c r="BJ160" s="4">
        <v>0</v>
      </c>
      <c r="BK160" s="8">
        <f t="shared" si="118"/>
        <v>0</v>
      </c>
      <c r="BL160" s="4">
        <v>0</v>
      </c>
      <c r="BM160" s="4">
        <v>0</v>
      </c>
      <c r="BN160" s="8">
        <f t="shared" si="119"/>
        <v>0</v>
      </c>
      <c r="BO160" s="4">
        <v>0</v>
      </c>
      <c r="BP160" s="4">
        <v>0</v>
      </c>
      <c r="BQ160" s="8">
        <f t="shared" si="120"/>
        <v>0</v>
      </c>
      <c r="BR160" s="4">
        <v>0</v>
      </c>
      <c r="BS160" s="4">
        <v>0</v>
      </c>
      <c r="BT160" s="8">
        <f t="shared" si="121"/>
        <v>0</v>
      </c>
      <c r="BU160" s="4">
        <v>0</v>
      </c>
      <c r="BV160" s="4">
        <v>0</v>
      </c>
      <c r="BW160" s="8">
        <f t="shared" si="122"/>
        <v>0</v>
      </c>
      <c r="BX160" s="4">
        <v>0</v>
      </c>
      <c r="BY160" s="4">
        <v>0</v>
      </c>
      <c r="BZ160" s="8">
        <f t="shared" si="123"/>
        <v>0</v>
      </c>
      <c r="CA160" s="4">
        <v>0</v>
      </c>
      <c r="CB160" s="4">
        <v>0</v>
      </c>
      <c r="CC160" s="8">
        <f t="shared" si="124"/>
        <v>0</v>
      </c>
      <c r="CD160" s="4">
        <v>0</v>
      </c>
      <c r="CE160" s="4">
        <v>0</v>
      </c>
      <c r="CF160" s="8">
        <f t="shared" si="125"/>
        <v>0</v>
      </c>
      <c r="CG160" s="4">
        <v>0</v>
      </c>
      <c r="CH160" s="4">
        <v>0</v>
      </c>
      <c r="CI160" s="8">
        <f t="shared" si="126"/>
        <v>0</v>
      </c>
      <c r="CJ160" s="4">
        <v>0</v>
      </c>
      <c r="CK160" s="4">
        <v>0</v>
      </c>
      <c r="CL160" s="8">
        <f t="shared" si="127"/>
        <v>0</v>
      </c>
      <c r="CM160" s="4">
        <v>0</v>
      </c>
      <c r="CN160" s="4">
        <v>0</v>
      </c>
      <c r="CO160" s="8">
        <f t="shared" si="128"/>
        <v>0</v>
      </c>
      <c r="CP160" s="4">
        <v>0</v>
      </c>
      <c r="CQ160" s="4">
        <v>0</v>
      </c>
      <c r="CR160" s="8">
        <f t="shared" si="129"/>
        <v>0</v>
      </c>
      <c r="CS160" s="4">
        <v>0</v>
      </c>
      <c r="CT160" s="4">
        <v>0</v>
      </c>
      <c r="CU160" s="8">
        <f t="shared" si="130"/>
        <v>0</v>
      </c>
      <c r="CV160" s="4">
        <v>0</v>
      </c>
      <c r="CW160" s="4">
        <v>0</v>
      </c>
      <c r="CX160" s="8">
        <f t="shared" si="131"/>
        <v>0</v>
      </c>
      <c r="CY160" s="4">
        <v>0</v>
      </c>
      <c r="CZ160" s="4">
        <v>0</v>
      </c>
      <c r="DA160" s="8">
        <f t="shared" si="132"/>
        <v>0</v>
      </c>
      <c r="DB160" s="4">
        <v>0</v>
      </c>
      <c r="DC160" s="4">
        <v>0</v>
      </c>
      <c r="DD160" s="8">
        <f t="shared" si="133"/>
        <v>0</v>
      </c>
      <c r="DE160" s="4">
        <v>0</v>
      </c>
      <c r="DF160" s="4">
        <v>0</v>
      </c>
      <c r="DG160" s="8">
        <f t="shared" si="134"/>
        <v>0</v>
      </c>
      <c r="DH160" s="4">
        <v>0</v>
      </c>
      <c r="DI160" s="4">
        <v>0</v>
      </c>
      <c r="DJ160" s="8">
        <f t="shared" si="135"/>
        <v>0</v>
      </c>
      <c r="DK160" s="4">
        <v>0</v>
      </c>
      <c r="DL160" s="4">
        <v>0</v>
      </c>
      <c r="DM160" s="8">
        <f t="shared" si="136"/>
        <v>0</v>
      </c>
      <c r="DN160" s="4">
        <v>0</v>
      </c>
      <c r="DO160" s="4">
        <v>0</v>
      </c>
      <c r="DP160" s="8">
        <f t="shared" si="137"/>
        <v>0</v>
      </c>
      <c r="DQ160" s="4">
        <v>0</v>
      </c>
      <c r="DR160" s="4">
        <v>0</v>
      </c>
      <c r="DS160" s="8">
        <f t="shared" si="138"/>
        <v>0</v>
      </c>
      <c r="DT160" s="4">
        <v>0</v>
      </c>
      <c r="DU160" s="4">
        <v>0</v>
      </c>
      <c r="DV160" s="8">
        <f t="shared" si="139"/>
        <v>0</v>
      </c>
      <c r="DW160" s="4">
        <v>0</v>
      </c>
      <c r="DX160" s="4">
        <v>0</v>
      </c>
      <c r="DY160" s="8">
        <f t="shared" si="140"/>
        <v>0</v>
      </c>
      <c r="DZ160" s="4">
        <v>0</v>
      </c>
      <c r="EA160" s="4">
        <v>0</v>
      </c>
      <c r="EB160" s="8">
        <f t="shared" si="141"/>
        <v>0</v>
      </c>
      <c r="EC160" s="4">
        <v>0</v>
      </c>
      <c r="ED160" s="4">
        <v>0</v>
      </c>
      <c r="EE160" s="8">
        <f t="shared" si="142"/>
        <v>0</v>
      </c>
      <c r="EF160" s="4">
        <v>0</v>
      </c>
      <c r="EG160" s="4">
        <v>0</v>
      </c>
      <c r="EH160" s="8">
        <f t="shared" si="143"/>
        <v>0</v>
      </c>
      <c r="EI160" s="4">
        <v>0</v>
      </c>
      <c r="EJ160" s="4">
        <v>0</v>
      </c>
      <c r="EK160" s="8">
        <f t="shared" si="144"/>
        <v>0</v>
      </c>
      <c r="EL160" s="4">
        <v>0</v>
      </c>
      <c r="EM160" s="4">
        <v>0</v>
      </c>
      <c r="EN160" s="8">
        <f t="shared" si="145"/>
        <v>0</v>
      </c>
      <c r="EO160" s="4">
        <v>0</v>
      </c>
      <c r="EP160" s="4">
        <v>0</v>
      </c>
      <c r="EQ160" s="8">
        <f t="shared" si="146"/>
        <v>0</v>
      </c>
      <c r="ER160" s="4">
        <v>0</v>
      </c>
      <c r="ES160" s="4">
        <v>0</v>
      </c>
      <c r="ET160" s="8">
        <f t="shared" si="147"/>
        <v>0</v>
      </c>
      <c r="EU160" s="4">
        <v>0</v>
      </c>
      <c r="EV160" s="4">
        <v>0</v>
      </c>
      <c r="EW160" s="8">
        <f t="shared" si="148"/>
        <v>0</v>
      </c>
      <c r="EX160" s="4">
        <v>0</v>
      </c>
      <c r="EY160" s="4">
        <v>0</v>
      </c>
      <c r="EZ160" s="8">
        <f t="shared" si="149"/>
        <v>0</v>
      </c>
      <c r="FA160">
        <v>10.948451598698986</v>
      </c>
    </row>
    <row r="161" spans="1:157" ht="16.899999999999999" customHeight="1" x14ac:dyDescent="0.2">
      <c r="A161" s="1" t="s">
        <v>1048</v>
      </c>
      <c r="B161" s="18">
        <v>27</v>
      </c>
      <c r="C161" s="93" t="s">
        <v>1181</v>
      </c>
      <c r="D161" s="1">
        <v>134</v>
      </c>
      <c r="E161" s="1">
        <v>94</v>
      </c>
      <c r="F161" s="22">
        <f t="shared" si="100"/>
        <v>114</v>
      </c>
      <c r="G161" s="19">
        <f t="shared" si="101"/>
        <v>1.0207034531513237</v>
      </c>
      <c r="H161" s="77"/>
      <c r="I161" s="77"/>
      <c r="J161" s="77"/>
      <c r="K161" s="77"/>
      <c r="L161" s="77"/>
      <c r="M161" s="22">
        <v>3.7208237990954109</v>
      </c>
      <c r="N161" s="12">
        <v>7</v>
      </c>
      <c r="O161" s="22">
        <f t="shared" si="102"/>
        <v>5.4499999999999993</v>
      </c>
      <c r="P161" s="3">
        <v>0.9</v>
      </c>
      <c r="Q161" s="4">
        <v>0.9</v>
      </c>
      <c r="R161" s="8">
        <f t="shared" si="103"/>
        <v>0.9</v>
      </c>
      <c r="S161" s="3">
        <v>0.6</v>
      </c>
      <c r="T161" s="4">
        <v>0.5</v>
      </c>
      <c r="U161" s="8">
        <f t="shared" si="104"/>
        <v>0.55000000000000004</v>
      </c>
      <c r="V161" s="4">
        <v>1.2</v>
      </c>
      <c r="W161" s="4">
        <v>1.1000000000000001</v>
      </c>
      <c r="X161" s="8">
        <f t="shared" si="105"/>
        <v>1.1499999999999999</v>
      </c>
      <c r="Y161" s="4">
        <v>0.3</v>
      </c>
      <c r="Z161" s="4">
        <v>0.3</v>
      </c>
      <c r="AA161" s="8">
        <f t="shared" si="106"/>
        <v>0.3</v>
      </c>
      <c r="AB161" s="4">
        <v>0.7</v>
      </c>
      <c r="AC161" s="4">
        <v>0.7</v>
      </c>
      <c r="AD161" s="8">
        <f t="shared" si="107"/>
        <v>0.7</v>
      </c>
      <c r="AE161" s="4">
        <v>1</v>
      </c>
      <c r="AF161" s="4">
        <v>1</v>
      </c>
      <c r="AG161" s="8">
        <f t="shared" si="108"/>
        <v>1</v>
      </c>
      <c r="AH161" s="4">
        <v>0.8</v>
      </c>
      <c r="AI161" s="4">
        <v>0.9</v>
      </c>
      <c r="AJ161" s="8">
        <f t="shared" si="109"/>
        <v>0.85000000000000009</v>
      </c>
      <c r="AK161" s="4">
        <v>0</v>
      </c>
      <c r="AL161" s="4">
        <v>0</v>
      </c>
      <c r="AM161" s="8">
        <f t="shared" si="110"/>
        <v>0</v>
      </c>
      <c r="AN161" s="4">
        <v>0</v>
      </c>
      <c r="AO161" s="4">
        <v>0</v>
      </c>
      <c r="AP161" s="8">
        <f t="shared" si="111"/>
        <v>0</v>
      </c>
      <c r="AQ161" s="4">
        <v>0</v>
      </c>
      <c r="AR161" s="4">
        <v>0</v>
      </c>
      <c r="AS161" s="8">
        <f t="shared" si="112"/>
        <v>0</v>
      </c>
      <c r="AT161" s="4">
        <v>0</v>
      </c>
      <c r="AU161" s="4">
        <v>0</v>
      </c>
      <c r="AV161" s="8">
        <f t="shared" si="113"/>
        <v>0</v>
      </c>
      <c r="AW161" s="4">
        <v>0</v>
      </c>
      <c r="AX161" s="4">
        <v>0</v>
      </c>
      <c r="AY161" s="8">
        <f t="shared" si="114"/>
        <v>0</v>
      </c>
      <c r="AZ161" s="4">
        <v>0</v>
      </c>
      <c r="BA161" s="4">
        <v>0</v>
      </c>
      <c r="BB161" s="8">
        <f t="shared" si="115"/>
        <v>0</v>
      </c>
      <c r="BC161" s="4">
        <v>0</v>
      </c>
      <c r="BD161" s="4">
        <v>0</v>
      </c>
      <c r="BE161" s="8">
        <f t="shared" si="116"/>
        <v>0</v>
      </c>
      <c r="BF161" s="4">
        <v>0</v>
      </c>
      <c r="BG161" s="4">
        <v>0</v>
      </c>
      <c r="BH161" s="8">
        <f t="shared" si="117"/>
        <v>0</v>
      </c>
      <c r="BI161" s="4">
        <v>0</v>
      </c>
      <c r="BJ161" s="4">
        <v>0</v>
      </c>
      <c r="BK161" s="8">
        <f t="shared" si="118"/>
        <v>0</v>
      </c>
      <c r="BL161" s="4">
        <v>0</v>
      </c>
      <c r="BM161" s="4">
        <v>0</v>
      </c>
      <c r="BN161" s="8">
        <f t="shared" si="119"/>
        <v>0</v>
      </c>
      <c r="BO161" s="4">
        <v>0</v>
      </c>
      <c r="BP161" s="4">
        <v>0</v>
      </c>
      <c r="BQ161" s="8">
        <f t="shared" si="120"/>
        <v>0</v>
      </c>
      <c r="BR161" s="4">
        <v>0</v>
      </c>
      <c r="BS161" s="4">
        <v>0</v>
      </c>
      <c r="BT161" s="8">
        <f t="shared" si="121"/>
        <v>0</v>
      </c>
      <c r="BU161" s="4">
        <v>0</v>
      </c>
      <c r="BV161" s="4">
        <v>0</v>
      </c>
      <c r="BW161" s="8">
        <f t="shared" si="122"/>
        <v>0</v>
      </c>
      <c r="BX161" s="4">
        <v>0</v>
      </c>
      <c r="BY161" s="4">
        <v>0</v>
      </c>
      <c r="BZ161" s="8">
        <f t="shared" si="123"/>
        <v>0</v>
      </c>
      <c r="CA161" s="4">
        <v>0</v>
      </c>
      <c r="CB161" s="4">
        <v>0</v>
      </c>
      <c r="CC161" s="8">
        <f t="shared" si="124"/>
        <v>0</v>
      </c>
      <c r="CD161" s="4">
        <v>0</v>
      </c>
      <c r="CE161" s="4">
        <v>0</v>
      </c>
      <c r="CF161" s="8">
        <f t="shared" si="125"/>
        <v>0</v>
      </c>
      <c r="CG161" s="4">
        <v>0</v>
      </c>
      <c r="CH161" s="4">
        <v>0</v>
      </c>
      <c r="CI161" s="8">
        <f t="shared" si="126"/>
        <v>0</v>
      </c>
      <c r="CJ161" s="4">
        <v>0</v>
      </c>
      <c r="CK161" s="4">
        <v>0</v>
      </c>
      <c r="CL161" s="8">
        <f t="shared" si="127"/>
        <v>0</v>
      </c>
      <c r="CM161" s="4">
        <v>0</v>
      </c>
      <c r="CN161" s="4">
        <v>0</v>
      </c>
      <c r="CO161" s="8">
        <f t="shared" si="128"/>
        <v>0</v>
      </c>
      <c r="CP161" s="4">
        <v>0</v>
      </c>
      <c r="CQ161" s="4">
        <v>0</v>
      </c>
      <c r="CR161" s="8">
        <f t="shared" si="129"/>
        <v>0</v>
      </c>
      <c r="CS161" s="4">
        <v>0</v>
      </c>
      <c r="CT161" s="4">
        <v>0</v>
      </c>
      <c r="CU161" s="8">
        <f t="shared" si="130"/>
        <v>0</v>
      </c>
      <c r="CV161" s="4">
        <v>0</v>
      </c>
      <c r="CW161" s="4">
        <v>0</v>
      </c>
      <c r="CX161" s="8">
        <f t="shared" si="131"/>
        <v>0</v>
      </c>
      <c r="CY161" s="4">
        <v>0</v>
      </c>
      <c r="CZ161" s="4">
        <v>0</v>
      </c>
      <c r="DA161" s="8">
        <f t="shared" si="132"/>
        <v>0</v>
      </c>
      <c r="DB161" s="4">
        <v>0</v>
      </c>
      <c r="DC161" s="4">
        <v>0</v>
      </c>
      <c r="DD161" s="8">
        <f t="shared" si="133"/>
        <v>0</v>
      </c>
      <c r="DE161" s="4">
        <v>0</v>
      </c>
      <c r="DF161" s="4">
        <v>0</v>
      </c>
      <c r="DG161" s="8">
        <f t="shared" si="134"/>
        <v>0</v>
      </c>
      <c r="DH161" s="4">
        <v>0</v>
      </c>
      <c r="DI161" s="4">
        <v>0</v>
      </c>
      <c r="DJ161" s="8">
        <f t="shared" si="135"/>
        <v>0</v>
      </c>
      <c r="DK161" s="4">
        <v>0</v>
      </c>
      <c r="DL161" s="4">
        <v>0</v>
      </c>
      <c r="DM161" s="8">
        <f t="shared" si="136"/>
        <v>0</v>
      </c>
      <c r="DN161" s="4">
        <v>0</v>
      </c>
      <c r="DO161" s="4">
        <v>0</v>
      </c>
      <c r="DP161" s="8">
        <f t="shared" si="137"/>
        <v>0</v>
      </c>
      <c r="DQ161" s="4">
        <v>0</v>
      </c>
      <c r="DR161" s="4">
        <v>0</v>
      </c>
      <c r="DS161" s="8">
        <f t="shared" si="138"/>
        <v>0</v>
      </c>
      <c r="DT161" s="4">
        <v>0</v>
      </c>
      <c r="DU161" s="4">
        <v>0</v>
      </c>
      <c r="DV161" s="8">
        <f t="shared" si="139"/>
        <v>0</v>
      </c>
      <c r="DW161" s="4">
        <v>0</v>
      </c>
      <c r="DX161" s="4">
        <v>0</v>
      </c>
      <c r="DY161" s="8">
        <f t="shared" si="140"/>
        <v>0</v>
      </c>
      <c r="DZ161" s="4">
        <v>0</v>
      </c>
      <c r="EA161" s="4">
        <v>0</v>
      </c>
      <c r="EB161" s="8">
        <f t="shared" si="141"/>
        <v>0</v>
      </c>
      <c r="EC161" s="4">
        <v>0</v>
      </c>
      <c r="ED161" s="4">
        <v>0</v>
      </c>
      <c r="EE161" s="8">
        <f t="shared" si="142"/>
        <v>0</v>
      </c>
      <c r="EF161" s="4">
        <v>0</v>
      </c>
      <c r="EG161" s="4">
        <v>0</v>
      </c>
      <c r="EH161" s="8">
        <f t="shared" si="143"/>
        <v>0</v>
      </c>
      <c r="EI161" s="4">
        <v>0</v>
      </c>
      <c r="EJ161" s="4">
        <v>0</v>
      </c>
      <c r="EK161" s="8">
        <f t="shared" si="144"/>
        <v>0</v>
      </c>
      <c r="EL161" s="4">
        <v>0</v>
      </c>
      <c r="EM161" s="4">
        <v>0</v>
      </c>
      <c r="EN161" s="8">
        <f t="shared" si="145"/>
        <v>0</v>
      </c>
      <c r="EO161" s="4">
        <v>0</v>
      </c>
      <c r="EP161" s="4">
        <v>0</v>
      </c>
      <c r="EQ161" s="8">
        <f t="shared" si="146"/>
        <v>0</v>
      </c>
      <c r="ER161" s="4">
        <v>0</v>
      </c>
      <c r="ES161" s="4">
        <v>0</v>
      </c>
      <c r="ET161" s="8">
        <f t="shared" si="147"/>
        <v>0</v>
      </c>
      <c r="EU161" s="4">
        <v>0</v>
      </c>
      <c r="EV161" s="4">
        <v>0</v>
      </c>
      <c r="EW161" s="8">
        <f t="shared" si="148"/>
        <v>0</v>
      </c>
      <c r="EX161" s="4">
        <v>0</v>
      </c>
      <c r="EY161" s="4">
        <v>0</v>
      </c>
      <c r="EZ161" s="8">
        <f t="shared" si="149"/>
        <v>0</v>
      </c>
      <c r="FA161">
        <v>1.5781526022494767</v>
      </c>
    </row>
    <row r="162" spans="1:157" ht="16.899999999999999" customHeight="1" x14ac:dyDescent="0.2">
      <c r="A162" s="1" t="s">
        <v>1047</v>
      </c>
      <c r="B162" s="18">
        <v>27</v>
      </c>
      <c r="C162" s="93" t="s">
        <v>124</v>
      </c>
      <c r="D162" s="1">
        <v>218</v>
      </c>
      <c r="E162" s="1">
        <v>159</v>
      </c>
      <c r="F162" s="22">
        <f t="shared" si="100"/>
        <v>188.5</v>
      </c>
      <c r="G162" s="19">
        <f t="shared" si="101"/>
        <v>2.7906963891378984</v>
      </c>
      <c r="H162" s="77"/>
      <c r="I162" s="77"/>
      <c r="J162" s="77"/>
      <c r="K162" s="77"/>
      <c r="L162" s="77"/>
      <c r="M162" s="22">
        <v>43.593525059375366</v>
      </c>
      <c r="N162" s="12">
        <v>10</v>
      </c>
      <c r="O162" s="22">
        <f t="shared" si="102"/>
        <v>23.4</v>
      </c>
      <c r="P162" s="3">
        <v>2.4</v>
      </c>
      <c r="Q162" s="4">
        <v>2.4</v>
      </c>
      <c r="R162" s="8">
        <f t="shared" si="103"/>
        <v>2.4</v>
      </c>
      <c r="S162" s="3">
        <v>2.4</v>
      </c>
      <c r="T162" s="4">
        <v>2.4</v>
      </c>
      <c r="U162" s="8">
        <f t="shared" si="104"/>
        <v>2.4</v>
      </c>
      <c r="V162" s="4">
        <v>2.2999999999999998</v>
      </c>
      <c r="W162" s="4">
        <v>2.2999999999999998</v>
      </c>
      <c r="X162" s="8">
        <f t="shared" si="105"/>
        <v>2.2999999999999998</v>
      </c>
      <c r="Y162" s="4">
        <v>2.8</v>
      </c>
      <c r="Z162" s="4">
        <v>2.5</v>
      </c>
      <c r="AA162" s="8">
        <f t="shared" si="106"/>
        <v>2.65</v>
      </c>
      <c r="AB162" s="4">
        <v>2.4</v>
      </c>
      <c r="AC162" s="4">
        <v>2.4</v>
      </c>
      <c r="AD162" s="8">
        <f t="shared" si="107"/>
        <v>2.4</v>
      </c>
      <c r="AE162" s="4">
        <v>2.2000000000000002</v>
      </c>
      <c r="AF162" s="4">
        <v>2.2000000000000002</v>
      </c>
      <c r="AG162" s="8">
        <f t="shared" si="108"/>
        <v>2.2000000000000002</v>
      </c>
      <c r="AH162" s="4">
        <v>1.6</v>
      </c>
      <c r="AI162" s="4">
        <v>1.6</v>
      </c>
      <c r="AJ162" s="8">
        <f t="shared" si="109"/>
        <v>1.6</v>
      </c>
      <c r="AK162" s="4">
        <v>2.5</v>
      </c>
      <c r="AL162" s="4">
        <v>2.6</v>
      </c>
      <c r="AM162" s="8">
        <f t="shared" si="110"/>
        <v>2.5499999999999998</v>
      </c>
      <c r="AN162" s="4">
        <v>2.5</v>
      </c>
      <c r="AO162" s="4">
        <v>2.5</v>
      </c>
      <c r="AP162" s="8">
        <f t="shared" si="111"/>
        <v>2.5</v>
      </c>
      <c r="AQ162" s="4">
        <v>2.4</v>
      </c>
      <c r="AR162" s="4">
        <v>2.4</v>
      </c>
      <c r="AS162" s="8">
        <f t="shared" si="112"/>
        <v>2.4</v>
      </c>
      <c r="AT162" s="4">
        <v>0</v>
      </c>
      <c r="AU162" s="4">
        <v>0</v>
      </c>
      <c r="AV162" s="8">
        <f t="shared" si="113"/>
        <v>0</v>
      </c>
      <c r="AW162" s="4">
        <v>0</v>
      </c>
      <c r="AX162" s="4">
        <v>0</v>
      </c>
      <c r="AY162" s="8">
        <f t="shared" si="114"/>
        <v>0</v>
      </c>
      <c r="AZ162" s="4">
        <v>0</v>
      </c>
      <c r="BA162" s="4">
        <v>0</v>
      </c>
      <c r="BB162" s="8">
        <f t="shared" si="115"/>
        <v>0</v>
      </c>
      <c r="BC162" s="4">
        <v>0</v>
      </c>
      <c r="BD162" s="4">
        <v>0</v>
      </c>
      <c r="BE162" s="8">
        <f t="shared" si="116"/>
        <v>0</v>
      </c>
      <c r="BF162" s="4">
        <v>0</v>
      </c>
      <c r="BG162" s="4">
        <v>0</v>
      </c>
      <c r="BH162" s="8">
        <f t="shared" si="117"/>
        <v>0</v>
      </c>
      <c r="BI162" s="4">
        <v>0</v>
      </c>
      <c r="BJ162" s="4">
        <v>0</v>
      </c>
      <c r="BK162" s="8">
        <f t="shared" si="118"/>
        <v>0</v>
      </c>
      <c r="BL162" s="4">
        <v>0</v>
      </c>
      <c r="BM162" s="4">
        <v>0</v>
      </c>
      <c r="BN162" s="8">
        <f t="shared" si="119"/>
        <v>0</v>
      </c>
      <c r="BO162" s="4">
        <v>0</v>
      </c>
      <c r="BP162" s="4">
        <v>0</v>
      </c>
      <c r="BQ162" s="8">
        <f t="shared" si="120"/>
        <v>0</v>
      </c>
      <c r="BR162" s="4">
        <v>0</v>
      </c>
      <c r="BS162" s="4">
        <v>0</v>
      </c>
      <c r="BT162" s="8">
        <f t="shared" si="121"/>
        <v>0</v>
      </c>
      <c r="BU162" s="4">
        <v>0</v>
      </c>
      <c r="BV162" s="4">
        <v>0</v>
      </c>
      <c r="BW162" s="8">
        <f t="shared" si="122"/>
        <v>0</v>
      </c>
      <c r="BX162" s="4">
        <v>0</v>
      </c>
      <c r="BY162" s="4">
        <v>0</v>
      </c>
      <c r="BZ162" s="8">
        <f t="shared" si="123"/>
        <v>0</v>
      </c>
      <c r="CA162" s="4">
        <v>0</v>
      </c>
      <c r="CB162" s="4">
        <v>0</v>
      </c>
      <c r="CC162" s="8">
        <f t="shared" si="124"/>
        <v>0</v>
      </c>
      <c r="CD162" s="4">
        <v>0</v>
      </c>
      <c r="CE162" s="4">
        <v>0</v>
      </c>
      <c r="CF162" s="8">
        <f t="shared" si="125"/>
        <v>0</v>
      </c>
      <c r="CG162" s="4">
        <v>0</v>
      </c>
      <c r="CH162" s="4">
        <v>0</v>
      </c>
      <c r="CI162" s="8">
        <f t="shared" si="126"/>
        <v>0</v>
      </c>
      <c r="CJ162" s="4">
        <v>0</v>
      </c>
      <c r="CK162" s="4">
        <v>0</v>
      </c>
      <c r="CL162" s="8">
        <f t="shared" si="127"/>
        <v>0</v>
      </c>
      <c r="CM162" s="4">
        <v>0</v>
      </c>
      <c r="CN162" s="4">
        <v>0</v>
      </c>
      <c r="CO162" s="8">
        <f t="shared" si="128"/>
        <v>0</v>
      </c>
      <c r="CP162" s="4">
        <v>0</v>
      </c>
      <c r="CQ162" s="4">
        <v>0</v>
      </c>
      <c r="CR162" s="8">
        <f t="shared" si="129"/>
        <v>0</v>
      </c>
      <c r="CS162" s="4">
        <v>0</v>
      </c>
      <c r="CT162" s="4">
        <v>0</v>
      </c>
      <c r="CU162" s="8">
        <f t="shared" si="130"/>
        <v>0</v>
      </c>
      <c r="CV162" s="4">
        <v>0</v>
      </c>
      <c r="CW162" s="4">
        <v>0</v>
      </c>
      <c r="CX162" s="8">
        <f t="shared" si="131"/>
        <v>0</v>
      </c>
      <c r="CY162" s="4">
        <v>0</v>
      </c>
      <c r="CZ162" s="4">
        <v>0</v>
      </c>
      <c r="DA162" s="8">
        <f t="shared" si="132"/>
        <v>0</v>
      </c>
      <c r="DB162" s="4">
        <v>0</v>
      </c>
      <c r="DC162" s="4">
        <v>0</v>
      </c>
      <c r="DD162" s="8">
        <f t="shared" si="133"/>
        <v>0</v>
      </c>
      <c r="DE162" s="4">
        <v>0</v>
      </c>
      <c r="DF162" s="4">
        <v>0</v>
      </c>
      <c r="DG162" s="8">
        <f t="shared" si="134"/>
        <v>0</v>
      </c>
      <c r="DH162" s="4">
        <v>0</v>
      </c>
      <c r="DI162" s="4">
        <v>0</v>
      </c>
      <c r="DJ162" s="8">
        <f t="shared" si="135"/>
        <v>0</v>
      </c>
      <c r="DK162" s="4">
        <v>0</v>
      </c>
      <c r="DL162" s="4">
        <v>0</v>
      </c>
      <c r="DM162" s="8">
        <f t="shared" si="136"/>
        <v>0</v>
      </c>
      <c r="DN162" s="4">
        <v>0</v>
      </c>
      <c r="DO162" s="4">
        <v>0</v>
      </c>
      <c r="DP162" s="8">
        <f t="shared" si="137"/>
        <v>0</v>
      </c>
      <c r="DQ162" s="4">
        <v>0</v>
      </c>
      <c r="DR162" s="4">
        <v>0</v>
      </c>
      <c r="DS162" s="8">
        <f t="shared" si="138"/>
        <v>0</v>
      </c>
      <c r="DT162" s="4">
        <v>0</v>
      </c>
      <c r="DU162" s="4">
        <v>0</v>
      </c>
      <c r="DV162" s="8">
        <f t="shared" si="139"/>
        <v>0</v>
      </c>
      <c r="DW162" s="4">
        <v>0</v>
      </c>
      <c r="DX162" s="4">
        <v>0</v>
      </c>
      <c r="DY162" s="8">
        <f t="shared" si="140"/>
        <v>0</v>
      </c>
      <c r="DZ162" s="4">
        <v>0</v>
      </c>
      <c r="EA162" s="4">
        <v>0</v>
      </c>
      <c r="EB162" s="8">
        <f t="shared" si="141"/>
        <v>0</v>
      </c>
      <c r="EC162" s="4">
        <v>0</v>
      </c>
      <c r="ED162" s="4">
        <v>0</v>
      </c>
      <c r="EE162" s="8">
        <f t="shared" si="142"/>
        <v>0</v>
      </c>
      <c r="EF162" s="4">
        <v>0</v>
      </c>
      <c r="EG162" s="4">
        <v>0</v>
      </c>
      <c r="EH162" s="8">
        <f t="shared" si="143"/>
        <v>0</v>
      </c>
      <c r="EI162" s="4">
        <v>0</v>
      </c>
      <c r="EJ162" s="4">
        <v>0</v>
      </c>
      <c r="EK162" s="8">
        <f t="shared" si="144"/>
        <v>0</v>
      </c>
      <c r="EL162" s="4">
        <v>0</v>
      </c>
      <c r="EM162" s="4">
        <v>0</v>
      </c>
      <c r="EN162" s="8">
        <f t="shared" si="145"/>
        <v>0</v>
      </c>
      <c r="EO162" s="4">
        <v>0</v>
      </c>
      <c r="EP162" s="4">
        <v>0</v>
      </c>
      <c r="EQ162" s="8">
        <f t="shared" si="146"/>
        <v>0</v>
      </c>
      <c r="ER162" s="4">
        <v>0</v>
      </c>
      <c r="ES162" s="4">
        <v>0</v>
      </c>
      <c r="ET162" s="8">
        <f t="shared" si="147"/>
        <v>0</v>
      </c>
      <c r="EU162" s="4">
        <v>0</v>
      </c>
      <c r="EV162" s="4">
        <v>0</v>
      </c>
      <c r="EW162" s="8">
        <f t="shared" si="148"/>
        <v>0</v>
      </c>
      <c r="EX162" s="4">
        <v>0</v>
      </c>
      <c r="EY162" s="4">
        <v>0</v>
      </c>
      <c r="EZ162" s="8">
        <f t="shared" si="149"/>
        <v>0</v>
      </c>
      <c r="FA162">
        <v>61.41737203023893</v>
      </c>
    </row>
    <row r="163" spans="1:157" ht="16.899999999999999" customHeight="1" x14ac:dyDescent="0.2">
      <c r="A163" s="2" t="s">
        <v>1051</v>
      </c>
      <c r="B163" s="18">
        <v>27</v>
      </c>
      <c r="C163" s="93" t="s">
        <v>1182</v>
      </c>
      <c r="D163" s="1">
        <v>575</v>
      </c>
      <c r="E163" s="1">
        <v>404</v>
      </c>
      <c r="F163" s="22">
        <f t="shared" si="100"/>
        <v>489.5</v>
      </c>
      <c r="G163" s="19">
        <f t="shared" si="101"/>
        <v>18.818945028120343</v>
      </c>
      <c r="H163" s="77"/>
      <c r="I163" s="77"/>
      <c r="J163" s="77"/>
      <c r="K163" s="77"/>
      <c r="L163" s="77"/>
      <c r="M163" s="22">
        <v>385.77579688837562</v>
      </c>
      <c r="N163" s="12">
        <v>7</v>
      </c>
      <c r="O163" s="22">
        <f t="shared" si="102"/>
        <v>53.800000000000004</v>
      </c>
      <c r="P163" s="3">
        <v>8.3000000000000007</v>
      </c>
      <c r="Q163" s="4">
        <v>8.3000000000000007</v>
      </c>
      <c r="R163" s="8">
        <f t="shared" si="103"/>
        <v>8.3000000000000007</v>
      </c>
      <c r="S163" s="3">
        <v>10.9</v>
      </c>
      <c r="T163" s="4">
        <v>12.5</v>
      </c>
      <c r="U163" s="8">
        <f t="shared" si="104"/>
        <v>11.7</v>
      </c>
      <c r="V163" s="4">
        <v>8.3000000000000007</v>
      </c>
      <c r="W163" s="4">
        <v>9.3000000000000007</v>
      </c>
      <c r="X163" s="8">
        <f t="shared" si="105"/>
        <v>8.8000000000000007</v>
      </c>
      <c r="Y163" s="4">
        <v>2.1</v>
      </c>
      <c r="Z163" s="4">
        <v>2.1</v>
      </c>
      <c r="AA163" s="8">
        <f t="shared" si="106"/>
        <v>2.1</v>
      </c>
      <c r="AB163" s="4">
        <v>4.7</v>
      </c>
      <c r="AC163" s="4">
        <v>4.5999999999999996</v>
      </c>
      <c r="AD163" s="8">
        <f t="shared" si="107"/>
        <v>4.6500000000000004</v>
      </c>
      <c r="AE163" s="4">
        <v>6.7</v>
      </c>
      <c r="AF163" s="4">
        <v>6</v>
      </c>
      <c r="AG163" s="8">
        <f t="shared" si="108"/>
        <v>6.35</v>
      </c>
      <c r="AH163" s="4">
        <v>10.199999999999999</v>
      </c>
      <c r="AI163" s="4">
        <v>13.6</v>
      </c>
      <c r="AJ163" s="8">
        <f t="shared" si="109"/>
        <v>11.899999999999999</v>
      </c>
      <c r="AK163" s="4">
        <v>0</v>
      </c>
      <c r="AL163" s="4">
        <v>0</v>
      </c>
      <c r="AM163" s="8">
        <f t="shared" si="110"/>
        <v>0</v>
      </c>
      <c r="AN163" s="4">
        <v>0</v>
      </c>
      <c r="AO163" s="4">
        <v>0</v>
      </c>
      <c r="AP163" s="8">
        <f t="shared" si="111"/>
        <v>0</v>
      </c>
      <c r="AQ163" s="4">
        <v>0</v>
      </c>
      <c r="AR163" s="4">
        <v>0</v>
      </c>
      <c r="AS163" s="8">
        <f t="shared" si="112"/>
        <v>0</v>
      </c>
      <c r="AT163" s="4">
        <v>0</v>
      </c>
      <c r="AU163" s="4">
        <v>0</v>
      </c>
      <c r="AV163" s="8">
        <f t="shared" si="113"/>
        <v>0</v>
      </c>
      <c r="AW163" s="4">
        <v>0</v>
      </c>
      <c r="AX163" s="4">
        <v>0</v>
      </c>
      <c r="AY163" s="8">
        <f t="shared" si="114"/>
        <v>0</v>
      </c>
      <c r="AZ163" s="4">
        <v>0</v>
      </c>
      <c r="BA163" s="4">
        <v>0</v>
      </c>
      <c r="BB163" s="8">
        <f t="shared" si="115"/>
        <v>0</v>
      </c>
      <c r="BC163" s="4">
        <v>0</v>
      </c>
      <c r="BD163" s="4">
        <v>0</v>
      </c>
      <c r="BE163" s="8">
        <f t="shared" si="116"/>
        <v>0</v>
      </c>
      <c r="BF163" s="4">
        <v>0</v>
      </c>
      <c r="BG163" s="4">
        <v>0</v>
      </c>
      <c r="BH163" s="8">
        <f t="shared" si="117"/>
        <v>0</v>
      </c>
      <c r="BI163" s="4">
        <v>0</v>
      </c>
      <c r="BJ163" s="4">
        <v>0</v>
      </c>
      <c r="BK163" s="8">
        <f t="shared" si="118"/>
        <v>0</v>
      </c>
      <c r="BL163" s="4">
        <v>0</v>
      </c>
      <c r="BM163" s="4">
        <v>0</v>
      </c>
      <c r="BN163" s="8">
        <f t="shared" si="119"/>
        <v>0</v>
      </c>
      <c r="BO163" s="4">
        <v>0</v>
      </c>
      <c r="BP163" s="4">
        <v>0</v>
      </c>
      <c r="BQ163" s="8">
        <f t="shared" si="120"/>
        <v>0</v>
      </c>
      <c r="BR163" s="4">
        <v>0</v>
      </c>
      <c r="BS163" s="4">
        <v>0</v>
      </c>
      <c r="BT163" s="8">
        <f t="shared" si="121"/>
        <v>0</v>
      </c>
      <c r="BU163" s="4">
        <v>0</v>
      </c>
      <c r="BV163" s="4">
        <v>0</v>
      </c>
      <c r="BW163" s="8">
        <f t="shared" si="122"/>
        <v>0</v>
      </c>
      <c r="BX163" s="4">
        <v>0</v>
      </c>
      <c r="BY163" s="4">
        <v>0</v>
      </c>
      <c r="BZ163" s="8">
        <f t="shared" si="123"/>
        <v>0</v>
      </c>
      <c r="CA163" s="4">
        <v>0</v>
      </c>
      <c r="CB163" s="4">
        <v>0</v>
      </c>
      <c r="CC163" s="8">
        <f t="shared" si="124"/>
        <v>0</v>
      </c>
      <c r="CD163" s="4">
        <v>0</v>
      </c>
      <c r="CE163" s="4">
        <v>0</v>
      </c>
      <c r="CF163" s="8">
        <f t="shared" si="125"/>
        <v>0</v>
      </c>
      <c r="CG163" s="4">
        <v>0</v>
      </c>
      <c r="CH163" s="4">
        <v>0</v>
      </c>
      <c r="CI163" s="8">
        <f t="shared" si="126"/>
        <v>0</v>
      </c>
      <c r="CJ163" s="4">
        <v>0</v>
      </c>
      <c r="CK163" s="4">
        <v>0</v>
      </c>
      <c r="CL163" s="8">
        <f t="shared" si="127"/>
        <v>0</v>
      </c>
      <c r="CM163" s="4">
        <v>0</v>
      </c>
      <c r="CN163" s="4">
        <v>0</v>
      </c>
      <c r="CO163" s="8">
        <f t="shared" si="128"/>
        <v>0</v>
      </c>
      <c r="CP163" s="4">
        <v>0</v>
      </c>
      <c r="CQ163" s="4">
        <v>0</v>
      </c>
      <c r="CR163" s="8">
        <f t="shared" si="129"/>
        <v>0</v>
      </c>
      <c r="CS163" s="4">
        <v>0</v>
      </c>
      <c r="CT163" s="4">
        <v>0</v>
      </c>
      <c r="CU163" s="8">
        <f t="shared" si="130"/>
        <v>0</v>
      </c>
      <c r="CV163" s="4">
        <v>0</v>
      </c>
      <c r="CW163" s="4">
        <v>0</v>
      </c>
      <c r="CX163" s="8">
        <f t="shared" si="131"/>
        <v>0</v>
      </c>
      <c r="CY163" s="4">
        <v>0</v>
      </c>
      <c r="CZ163" s="4">
        <v>0</v>
      </c>
      <c r="DA163" s="8">
        <f t="shared" si="132"/>
        <v>0</v>
      </c>
      <c r="DB163" s="4">
        <v>0</v>
      </c>
      <c r="DC163" s="4">
        <v>0</v>
      </c>
      <c r="DD163" s="8">
        <f t="shared" si="133"/>
        <v>0</v>
      </c>
      <c r="DE163" s="4">
        <v>0</v>
      </c>
      <c r="DF163" s="4">
        <v>0</v>
      </c>
      <c r="DG163" s="8">
        <f t="shared" si="134"/>
        <v>0</v>
      </c>
      <c r="DH163" s="4">
        <v>0</v>
      </c>
      <c r="DI163" s="4">
        <v>0</v>
      </c>
      <c r="DJ163" s="8">
        <f t="shared" si="135"/>
        <v>0</v>
      </c>
      <c r="DK163" s="4">
        <v>0</v>
      </c>
      <c r="DL163" s="4">
        <v>0</v>
      </c>
      <c r="DM163" s="8">
        <f t="shared" si="136"/>
        <v>0</v>
      </c>
      <c r="DN163" s="4">
        <v>0</v>
      </c>
      <c r="DO163" s="4">
        <v>0</v>
      </c>
      <c r="DP163" s="8">
        <f t="shared" si="137"/>
        <v>0</v>
      </c>
      <c r="DQ163" s="4">
        <v>0</v>
      </c>
      <c r="DR163" s="4">
        <v>0</v>
      </c>
      <c r="DS163" s="8">
        <f t="shared" si="138"/>
        <v>0</v>
      </c>
      <c r="DT163" s="4">
        <v>0</v>
      </c>
      <c r="DU163" s="4">
        <v>0</v>
      </c>
      <c r="DV163" s="8">
        <f t="shared" si="139"/>
        <v>0</v>
      </c>
      <c r="DW163" s="4">
        <v>0</v>
      </c>
      <c r="DX163" s="4">
        <v>0</v>
      </c>
      <c r="DY163" s="8">
        <f t="shared" si="140"/>
        <v>0</v>
      </c>
      <c r="DZ163" s="4">
        <v>0</v>
      </c>
      <c r="EA163" s="4">
        <v>0</v>
      </c>
      <c r="EB163" s="8">
        <f t="shared" si="141"/>
        <v>0</v>
      </c>
      <c r="EC163" s="4">
        <v>0</v>
      </c>
      <c r="ED163" s="4">
        <v>0</v>
      </c>
      <c r="EE163" s="8">
        <f t="shared" si="142"/>
        <v>0</v>
      </c>
      <c r="EF163" s="4">
        <v>0</v>
      </c>
      <c r="EG163" s="4">
        <v>0</v>
      </c>
      <c r="EH163" s="8">
        <f t="shared" si="143"/>
        <v>0</v>
      </c>
      <c r="EI163" s="4">
        <v>0</v>
      </c>
      <c r="EJ163" s="4">
        <v>0</v>
      </c>
      <c r="EK163" s="8">
        <f t="shared" si="144"/>
        <v>0</v>
      </c>
      <c r="EL163" s="4">
        <v>0</v>
      </c>
      <c r="EM163" s="4">
        <v>0</v>
      </c>
      <c r="EN163" s="8">
        <f t="shared" si="145"/>
        <v>0</v>
      </c>
      <c r="EO163" s="4">
        <v>0</v>
      </c>
      <c r="EP163" s="4">
        <v>0</v>
      </c>
      <c r="EQ163" s="8">
        <f t="shared" si="146"/>
        <v>0</v>
      </c>
      <c r="ER163" s="4">
        <v>0</v>
      </c>
      <c r="ES163" s="4">
        <v>0</v>
      </c>
      <c r="ET163" s="8">
        <f t="shared" si="147"/>
        <v>0</v>
      </c>
      <c r="EU163" s="4">
        <v>0</v>
      </c>
      <c r="EV163" s="4">
        <v>0</v>
      </c>
      <c r="EW163" s="8">
        <f t="shared" si="148"/>
        <v>0</v>
      </c>
      <c r="EX163" s="4">
        <v>0</v>
      </c>
      <c r="EY163" s="4">
        <v>0</v>
      </c>
      <c r="EZ163" s="8">
        <f t="shared" si="149"/>
        <v>0</v>
      </c>
      <c r="FA163">
        <v>237.55869521377159</v>
      </c>
    </row>
    <row r="164" spans="1:157" ht="16.899999999999999" customHeight="1" x14ac:dyDescent="0.2">
      <c r="A164" s="1" t="s">
        <v>1046</v>
      </c>
      <c r="B164" s="18">
        <v>28</v>
      </c>
      <c r="C164" s="93" t="s">
        <v>1183</v>
      </c>
      <c r="D164" s="1">
        <v>145</v>
      </c>
      <c r="E164" s="1">
        <v>89</v>
      </c>
      <c r="F164" s="22">
        <f t="shared" si="100"/>
        <v>117</v>
      </c>
      <c r="G164" s="19">
        <f t="shared" si="101"/>
        <v>1.075131545874767</v>
      </c>
      <c r="H164" s="77"/>
      <c r="I164" s="77"/>
      <c r="J164" s="77"/>
      <c r="K164" s="77"/>
      <c r="L164" s="77"/>
      <c r="M164" s="22">
        <v>5.623450849925729</v>
      </c>
      <c r="N164" s="12">
        <v>6</v>
      </c>
      <c r="O164" s="22">
        <f t="shared" si="102"/>
        <v>6</v>
      </c>
      <c r="P164" s="3">
        <v>1.4</v>
      </c>
      <c r="Q164" s="4">
        <v>1.4</v>
      </c>
      <c r="R164" s="8">
        <f t="shared" si="103"/>
        <v>1.4</v>
      </c>
      <c r="S164" s="3">
        <v>1.5</v>
      </c>
      <c r="T164" s="4">
        <v>1.5</v>
      </c>
      <c r="U164" s="8">
        <f t="shared" si="104"/>
        <v>1.5</v>
      </c>
      <c r="V164" s="4">
        <v>0.5</v>
      </c>
      <c r="W164" s="4">
        <v>0.5</v>
      </c>
      <c r="X164" s="8">
        <f t="shared" si="105"/>
        <v>0.5</v>
      </c>
      <c r="Y164" s="4">
        <v>1.4</v>
      </c>
      <c r="Z164" s="4">
        <v>1.4</v>
      </c>
      <c r="AA164" s="8">
        <f t="shared" si="106"/>
        <v>1.4</v>
      </c>
      <c r="AB164" s="4">
        <v>0.7</v>
      </c>
      <c r="AC164" s="4">
        <v>0.7</v>
      </c>
      <c r="AD164" s="8">
        <f t="shared" si="107"/>
        <v>0.7</v>
      </c>
      <c r="AE164" s="4">
        <v>0.5</v>
      </c>
      <c r="AF164" s="4">
        <v>0.5</v>
      </c>
      <c r="AG164" s="8">
        <f t="shared" si="108"/>
        <v>0.5</v>
      </c>
      <c r="AH164" s="4">
        <v>0</v>
      </c>
      <c r="AI164" s="4">
        <v>0</v>
      </c>
      <c r="AJ164" s="8">
        <f t="shared" si="109"/>
        <v>0</v>
      </c>
      <c r="AK164" s="4">
        <v>0</v>
      </c>
      <c r="AL164" s="4">
        <v>0</v>
      </c>
      <c r="AM164" s="8">
        <f t="shared" si="110"/>
        <v>0</v>
      </c>
      <c r="AN164" s="4">
        <v>0</v>
      </c>
      <c r="AO164" s="4">
        <v>0</v>
      </c>
      <c r="AP164" s="8">
        <f t="shared" si="111"/>
        <v>0</v>
      </c>
      <c r="AQ164" s="4">
        <v>0</v>
      </c>
      <c r="AR164" s="4">
        <v>0</v>
      </c>
      <c r="AS164" s="8">
        <f t="shared" si="112"/>
        <v>0</v>
      </c>
      <c r="AT164" s="4">
        <v>0</v>
      </c>
      <c r="AU164" s="4">
        <v>0</v>
      </c>
      <c r="AV164" s="8">
        <f t="shared" si="113"/>
        <v>0</v>
      </c>
      <c r="AW164" s="4">
        <v>0</v>
      </c>
      <c r="AX164" s="4">
        <v>0</v>
      </c>
      <c r="AY164" s="8">
        <f t="shared" si="114"/>
        <v>0</v>
      </c>
      <c r="AZ164" s="4">
        <v>0</v>
      </c>
      <c r="BA164" s="4">
        <v>0</v>
      </c>
      <c r="BB164" s="8">
        <f t="shared" si="115"/>
        <v>0</v>
      </c>
      <c r="BC164" s="4">
        <v>0</v>
      </c>
      <c r="BD164" s="4">
        <v>0</v>
      </c>
      <c r="BE164" s="8">
        <f t="shared" si="116"/>
        <v>0</v>
      </c>
      <c r="BF164" s="4">
        <v>0</v>
      </c>
      <c r="BG164" s="4">
        <v>0</v>
      </c>
      <c r="BH164" s="8">
        <f t="shared" si="117"/>
        <v>0</v>
      </c>
      <c r="BI164" s="4">
        <v>0</v>
      </c>
      <c r="BJ164" s="4">
        <v>0</v>
      </c>
      <c r="BK164" s="8">
        <f t="shared" si="118"/>
        <v>0</v>
      </c>
      <c r="BL164" s="4">
        <v>0</v>
      </c>
      <c r="BM164" s="4">
        <v>0</v>
      </c>
      <c r="BN164" s="8">
        <f t="shared" si="119"/>
        <v>0</v>
      </c>
      <c r="BO164" s="4">
        <v>0</v>
      </c>
      <c r="BP164" s="4">
        <v>0</v>
      </c>
      <c r="BQ164" s="8">
        <f t="shared" si="120"/>
        <v>0</v>
      </c>
      <c r="BR164" s="4">
        <v>0</v>
      </c>
      <c r="BS164" s="4">
        <v>0</v>
      </c>
      <c r="BT164" s="8">
        <f t="shared" si="121"/>
        <v>0</v>
      </c>
      <c r="BU164" s="4">
        <v>0</v>
      </c>
      <c r="BV164" s="4">
        <v>0</v>
      </c>
      <c r="BW164" s="8">
        <f t="shared" si="122"/>
        <v>0</v>
      </c>
      <c r="BX164" s="4">
        <v>0</v>
      </c>
      <c r="BY164" s="4">
        <v>0</v>
      </c>
      <c r="BZ164" s="8">
        <f t="shared" si="123"/>
        <v>0</v>
      </c>
      <c r="CA164" s="4">
        <v>0</v>
      </c>
      <c r="CB164" s="4">
        <v>0</v>
      </c>
      <c r="CC164" s="8">
        <f t="shared" si="124"/>
        <v>0</v>
      </c>
      <c r="CD164" s="4">
        <v>0</v>
      </c>
      <c r="CE164" s="4">
        <v>0</v>
      </c>
      <c r="CF164" s="8">
        <f t="shared" si="125"/>
        <v>0</v>
      </c>
      <c r="CG164" s="4">
        <v>0</v>
      </c>
      <c r="CH164" s="4">
        <v>0</v>
      </c>
      <c r="CI164" s="8">
        <f t="shared" si="126"/>
        <v>0</v>
      </c>
      <c r="CJ164" s="4">
        <v>0</v>
      </c>
      <c r="CK164" s="4">
        <v>0</v>
      </c>
      <c r="CL164" s="8">
        <f t="shared" si="127"/>
        <v>0</v>
      </c>
      <c r="CM164" s="4">
        <v>0</v>
      </c>
      <c r="CN164" s="4">
        <v>0</v>
      </c>
      <c r="CO164" s="8">
        <f t="shared" si="128"/>
        <v>0</v>
      </c>
      <c r="CP164" s="4">
        <v>0</v>
      </c>
      <c r="CQ164" s="4">
        <v>0</v>
      </c>
      <c r="CR164" s="8">
        <f t="shared" si="129"/>
        <v>0</v>
      </c>
      <c r="CS164" s="4">
        <v>0</v>
      </c>
      <c r="CT164" s="4">
        <v>0</v>
      </c>
      <c r="CU164" s="8">
        <f t="shared" si="130"/>
        <v>0</v>
      </c>
      <c r="CV164" s="4">
        <v>0</v>
      </c>
      <c r="CW164" s="4">
        <v>0</v>
      </c>
      <c r="CX164" s="8">
        <f t="shared" si="131"/>
        <v>0</v>
      </c>
      <c r="CY164" s="4">
        <v>0</v>
      </c>
      <c r="CZ164" s="4">
        <v>0</v>
      </c>
      <c r="DA164" s="8">
        <f t="shared" si="132"/>
        <v>0</v>
      </c>
      <c r="DB164" s="4">
        <v>0</v>
      </c>
      <c r="DC164" s="4">
        <v>0</v>
      </c>
      <c r="DD164" s="8">
        <f t="shared" si="133"/>
        <v>0</v>
      </c>
      <c r="DE164" s="4">
        <v>0</v>
      </c>
      <c r="DF164" s="4">
        <v>0</v>
      </c>
      <c r="DG164" s="8">
        <f t="shared" si="134"/>
        <v>0</v>
      </c>
      <c r="DH164" s="4">
        <v>0</v>
      </c>
      <c r="DI164" s="4">
        <v>0</v>
      </c>
      <c r="DJ164" s="8">
        <f t="shared" si="135"/>
        <v>0</v>
      </c>
      <c r="DK164" s="4">
        <v>0</v>
      </c>
      <c r="DL164" s="4">
        <v>0</v>
      </c>
      <c r="DM164" s="8">
        <f t="shared" si="136"/>
        <v>0</v>
      </c>
      <c r="DN164" s="4">
        <v>0</v>
      </c>
      <c r="DO164" s="4">
        <v>0</v>
      </c>
      <c r="DP164" s="8">
        <f t="shared" si="137"/>
        <v>0</v>
      </c>
      <c r="DQ164" s="4">
        <v>0</v>
      </c>
      <c r="DR164" s="4">
        <v>0</v>
      </c>
      <c r="DS164" s="8">
        <f t="shared" si="138"/>
        <v>0</v>
      </c>
      <c r="DT164" s="4">
        <v>0</v>
      </c>
      <c r="DU164" s="4">
        <v>0</v>
      </c>
      <c r="DV164" s="8">
        <f t="shared" si="139"/>
        <v>0</v>
      </c>
      <c r="DW164" s="4">
        <v>0</v>
      </c>
      <c r="DX164" s="4">
        <v>0</v>
      </c>
      <c r="DY164" s="8">
        <f t="shared" si="140"/>
        <v>0</v>
      </c>
      <c r="DZ164" s="4">
        <v>0</v>
      </c>
      <c r="EA164" s="4">
        <v>0</v>
      </c>
      <c r="EB164" s="8">
        <f t="shared" si="141"/>
        <v>0</v>
      </c>
      <c r="EC164" s="4">
        <v>0</v>
      </c>
      <c r="ED164" s="4">
        <v>0</v>
      </c>
      <c r="EE164" s="8">
        <f t="shared" si="142"/>
        <v>0</v>
      </c>
      <c r="EF164" s="4">
        <v>0</v>
      </c>
      <c r="EG164" s="4">
        <v>0</v>
      </c>
      <c r="EH164" s="8">
        <f t="shared" si="143"/>
        <v>0</v>
      </c>
      <c r="EI164" s="4">
        <v>0</v>
      </c>
      <c r="EJ164" s="4">
        <v>0</v>
      </c>
      <c r="EK164" s="8">
        <f t="shared" si="144"/>
        <v>0</v>
      </c>
      <c r="EL164" s="4">
        <v>0</v>
      </c>
      <c r="EM164" s="4">
        <v>0</v>
      </c>
      <c r="EN164" s="8">
        <f t="shared" si="145"/>
        <v>0</v>
      </c>
      <c r="EO164" s="4">
        <v>0</v>
      </c>
      <c r="EP164" s="4">
        <v>0</v>
      </c>
      <c r="EQ164" s="8">
        <f t="shared" si="146"/>
        <v>0</v>
      </c>
      <c r="ER164" s="4">
        <v>0</v>
      </c>
      <c r="ES164" s="4">
        <v>0</v>
      </c>
      <c r="ET164" s="8">
        <f t="shared" si="147"/>
        <v>0</v>
      </c>
      <c r="EU164" s="4">
        <v>0</v>
      </c>
      <c r="EV164" s="4">
        <v>0</v>
      </c>
      <c r="EW164" s="8">
        <f t="shared" si="148"/>
        <v>0</v>
      </c>
      <c r="EX164" s="4">
        <v>0</v>
      </c>
      <c r="EY164" s="4">
        <v>0</v>
      </c>
      <c r="EZ164" s="8">
        <f t="shared" si="149"/>
        <v>0</v>
      </c>
      <c r="FA164">
        <v>4.5185744448075384</v>
      </c>
    </row>
    <row r="165" spans="1:157" ht="16.899999999999999" customHeight="1" x14ac:dyDescent="0.2">
      <c r="A165" s="1" t="s">
        <v>1050</v>
      </c>
      <c r="B165" s="18">
        <v>28</v>
      </c>
      <c r="C165" s="93" t="s">
        <v>121</v>
      </c>
      <c r="D165" s="1">
        <v>297</v>
      </c>
      <c r="E165" s="1">
        <v>291</v>
      </c>
      <c r="F165" s="22">
        <f t="shared" si="100"/>
        <v>294</v>
      </c>
      <c r="G165" s="19">
        <f t="shared" si="101"/>
        <v>6.7886675651421839</v>
      </c>
      <c r="H165" s="77"/>
      <c r="I165" s="77"/>
      <c r="J165" s="77"/>
      <c r="K165" s="77"/>
      <c r="L165" s="77"/>
      <c r="M165" s="22">
        <v>67.283097162850922</v>
      </c>
      <c r="N165" s="12">
        <v>20</v>
      </c>
      <c r="O165" s="22">
        <f t="shared" si="102"/>
        <v>37.049999999999997</v>
      </c>
      <c r="P165" s="3">
        <v>1.4</v>
      </c>
      <c r="Q165" s="4">
        <v>1.4</v>
      </c>
      <c r="R165" s="8">
        <f t="shared" si="103"/>
        <v>1.4</v>
      </c>
      <c r="S165" s="3">
        <v>1.6</v>
      </c>
      <c r="T165" s="4">
        <v>1.6</v>
      </c>
      <c r="U165" s="8">
        <f t="shared" si="104"/>
        <v>1.6</v>
      </c>
      <c r="V165" s="4">
        <v>3</v>
      </c>
      <c r="W165" s="4">
        <v>3</v>
      </c>
      <c r="X165" s="8">
        <f t="shared" si="105"/>
        <v>3</v>
      </c>
      <c r="Y165" s="4">
        <v>2.8</v>
      </c>
      <c r="Z165" s="4">
        <v>2.9</v>
      </c>
      <c r="AA165" s="8">
        <f t="shared" si="106"/>
        <v>2.8499999999999996</v>
      </c>
      <c r="AB165" s="4">
        <v>0.8</v>
      </c>
      <c r="AC165" s="4">
        <v>0.8</v>
      </c>
      <c r="AD165" s="8">
        <f t="shared" si="107"/>
        <v>0.8</v>
      </c>
      <c r="AE165" s="4">
        <v>0.5</v>
      </c>
      <c r="AF165" s="4">
        <v>0.5</v>
      </c>
      <c r="AG165" s="8">
        <f t="shared" si="108"/>
        <v>0.5</v>
      </c>
      <c r="AH165" s="4">
        <v>1.3</v>
      </c>
      <c r="AI165" s="4">
        <v>1.3</v>
      </c>
      <c r="AJ165" s="8">
        <f t="shared" si="109"/>
        <v>1.3</v>
      </c>
      <c r="AK165" s="4">
        <v>2.5</v>
      </c>
      <c r="AL165" s="4">
        <v>2.4</v>
      </c>
      <c r="AM165" s="8">
        <f t="shared" si="110"/>
        <v>2.4500000000000002</v>
      </c>
      <c r="AN165" s="4">
        <v>2</v>
      </c>
      <c r="AO165" s="4">
        <v>2</v>
      </c>
      <c r="AP165" s="8">
        <f t="shared" si="111"/>
        <v>2</v>
      </c>
      <c r="AQ165" s="4">
        <v>1.5</v>
      </c>
      <c r="AR165" s="4">
        <v>1.5</v>
      </c>
      <c r="AS165" s="8">
        <f t="shared" si="112"/>
        <v>1.5</v>
      </c>
      <c r="AT165" s="4">
        <v>2.7</v>
      </c>
      <c r="AU165" s="4">
        <v>2.7</v>
      </c>
      <c r="AV165" s="8">
        <f t="shared" si="113"/>
        <v>2.7</v>
      </c>
      <c r="AW165" s="4">
        <v>1.2</v>
      </c>
      <c r="AX165" s="4">
        <v>1.2</v>
      </c>
      <c r="AY165" s="8">
        <f t="shared" si="114"/>
        <v>1.2</v>
      </c>
      <c r="AZ165" s="4">
        <v>1.1000000000000001</v>
      </c>
      <c r="BA165" s="4">
        <v>1.1000000000000001</v>
      </c>
      <c r="BB165" s="8">
        <f t="shared" si="115"/>
        <v>1.1000000000000001</v>
      </c>
      <c r="BC165" s="4">
        <v>0.7</v>
      </c>
      <c r="BD165" s="4">
        <v>0.7</v>
      </c>
      <c r="BE165" s="8">
        <f t="shared" si="116"/>
        <v>0.7</v>
      </c>
      <c r="BF165" s="4">
        <v>1.2</v>
      </c>
      <c r="BG165" s="4">
        <v>1.2</v>
      </c>
      <c r="BH165" s="8">
        <f t="shared" si="117"/>
        <v>1.2</v>
      </c>
      <c r="BI165" s="4">
        <v>2.4</v>
      </c>
      <c r="BJ165" s="4">
        <v>2.4</v>
      </c>
      <c r="BK165" s="8">
        <f t="shared" si="118"/>
        <v>2.4</v>
      </c>
      <c r="BL165" s="4">
        <v>1.3</v>
      </c>
      <c r="BM165" s="4">
        <v>1.3</v>
      </c>
      <c r="BN165" s="8">
        <f t="shared" si="119"/>
        <v>1.3</v>
      </c>
      <c r="BO165" s="4">
        <v>2</v>
      </c>
      <c r="BP165" s="4">
        <v>2.2999999999999998</v>
      </c>
      <c r="BQ165" s="8">
        <f t="shared" si="120"/>
        <v>2.15</v>
      </c>
      <c r="BR165" s="4">
        <v>2.6</v>
      </c>
      <c r="BS165" s="4">
        <v>2.6</v>
      </c>
      <c r="BT165" s="8">
        <f t="shared" si="121"/>
        <v>2.6</v>
      </c>
      <c r="BU165" s="4">
        <v>4.9000000000000004</v>
      </c>
      <c r="BV165" s="4">
        <v>3.7</v>
      </c>
      <c r="BW165" s="8">
        <f t="shared" si="122"/>
        <v>4.3000000000000007</v>
      </c>
      <c r="BX165" s="4">
        <v>0</v>
      </c>
      <c r="BY165" s="4">
        <v>0</v>
      </c>
      <c r="BZ165" s="8">
        <f t="shared" si="123"/>
        <v>0</v>
      </c>
      <c r="CA165" s="4">
        <v>0</v>
      </c>
      <c r="CB165" s="4">
        <v>0</v>
      </c>
      <c r="CC165" s="8">
        <f t="shared" si="124"/>
        <v>0</v>
      </c>
      <c r="CD165" s="4">
        <v>0</v>
      </c>
      <c r="CE165" s="4">
        <v>0</v>
      </c>
      <c r="CF165" s="8">
        <f t="shared" si="125"/>
        <v>0</v>
      </c>
      <c r="CG165" s="4">
        <v>0</v>
      </c>
      <c r="CH165" s="4">
        <v>0</v>
      </c>
      <c r="CI165" s="8">
        <f t="shared" si="126"/>
        <v>0</v>
      </c>
      <c r="CJ165" s="4">
        <v>0</v>
      </c>
      <c r="CK165" s="4">
        <v>0</v>
      </c>
      <c r="CL165" s="8">
        <f t="shared" si="127"/>
        <v>0</v>
      </c>
      <c r="CM165" s="4">
        <v>0</v>
      </c>
      <c r="CN165" s="4">
        <v>0</v>
      </c>
      <c r="CO165" s="8">
        <f t="shared" si="128"/>
        <v>0</v>
      </c>
      <c r="CP165" s="4">
        <v>0</v>
      </c>
      <c r="CQ165" s="4">
        <v>0</v>
      </c>
      <c r="CR165" s="8">
        <f t="shared" si="129"/>
        <v>0</v>
      </c>
      <c r="CS165" s="4">
        <v>0</v>
      </c>
      <c r="CT165" s="4">
        <v>0</v>
      </c>
      <c r="CU165" s="8">
        <f t="shared" si="130"/>
        <v>0</v>
      </c>
      <c r="CV165" s="4">
        <v>0</v>
      </c>
      <c r="CW165" s="4">
        <v>0</v>
      </c>
      <c r="CX165" s="8">
        <f t="shared" si="131"/>
        <v>0</v>
      </c>
      <c r="CY165" s="4">
        <v>0</v>
      </c>
      <c r="CZ165" s="4">
        <v>0</v>
      </c>
      <c r="DA165" s="8">
        <f t="shared" si="132"/>
        <v>0</v>
      </c>
      <c r="DB165" s="4">
        <v>0</v>
      </c>
      <c r="DC165" s="4">
        <v>0</v>
      </c>
      <c r="DD165" s="8">
        <f t="shared" si="133"/>
        <v>0</v>
      </c>
      <c r="DE165" s="4">
        <v>0</v>
      </c>
      <c r="DF165" s="4">
        <v>0</v>
      </c>
      <c r="DG165" s="8">
        <f t="shared" si="134"/>
        <v>0</v>
      </c>
      <c r="DH165" s="4">
        <v>0</v>
      </c>
      <c r="DI165" s="4">
        <v>0</v>
      </c>
      <c r="DJ165" s="8">
        <f t="shared" si="135"/>
        <v>0</v>
      </c>
      <c r="DK165" s="4">
        <v>0</v>
      </c>
      <c r="DL165" s="4">
        <v>0</v>
      </c>
      <c r="DM165" s="8">
        <f t="shared" si="136"/>
        <v>0</v>
      </c>
      <c r="DN165" s="4">
        <v>0</v>
      </c>
      <c r="DO165" s="4">
        <v>0</v>
      </c>
      <c r="DP165" s="8">
        <f t="shared" si="137"/>
        <v>0</v>
      </c>
      <c r="DQ165" s="4">
        <v>0</v>
      </c>
      <c r="DR165" s="4">
        <v>0</v>
      </c>
      <c r="DS165" s="8">
        <f t="shared" si="138"/>
        <v>0</v>
      </c>
      <c r="DT165" s="4">
        <v>0</v>
      </c>
      <c r="DU165" s="4">
        <v>0</v>
      </c>
      <c r="DV165" s="8">
        <f t="shared" si="139"/>
        <v>0</v>
      </c>
      <c r="DW165" s="4">
        <v>0</v>
      </c>
      <c r="DX165" s="4">
        <v>0</v>
      </c>
      <c r="DY165" s="8">
        <f t="shared" si="140"/>
        <v>0</v>
      </c>
      <c r="DZ165" s="4">
        <v>0</v>
      </c>
      <c r="EA165" s="4">
        <v>0</v>
      </c>
      <c r="EB165" s="8">
        <f t="shared" si="141"/>
        <v>0</v>
      </c>
      <c r="EC165" s="4">
        <v>0</v>
      </c>
      <c r="ED165" s="4">
        <v>0</v>
      </c>
      <c r="EE165" s="8">
        <f t="shared" si="142"/>
        <v>0</v>
      </c>
      <c r="EF165" s="4">
        <v>0</v>
      </c>
      <c r="EG165" s="4">
        <v>0</v>
      </c>
      <c r="EH165" s="8">
        <f t="shared" si="143"/>
        <v>0</v>
      </c>
      <c r="EI165" s="4">
        <v>0</v>
      </c>
      <c r="EJ165" s="4">
        <v>0</v>
      </c>
      <c r="EK165" s="8">
        <f t="shared" si="144"/>
        <v>0</v>
      </c>
      <c r="EL165" s="4">
        <v>0</v>
      </c>
      <c r="EM165" s="4">
        <v>0</v>
      </c>
      <c r="EN165" s="8">
        <f t="shared" si="145"/>
        <v>0</v>
      </c>
      <c r="EO165" s="4">
        <v>0</v>
      </c>
      <c r="EP165" s="4">
        <v>0</v>
      </c>
      <c r="EQ165" s="8">
        <f t="shared" si="146"/>
        <v>0</v>
      </c>
      <c r="ER165" s="4">
        <v>0</v>
      </c>
      <c r="ES165" s="4">
        <v>0</v>
      </c>
      <c r="ET165" s="8">
        <f t="shared" si="147"/>
        <v>0</v>
      </c>
      <c r="EU165" s="4">
        <v>0</v>
      </c>
      <c r="EV165" s="4">
        <v>0</v>
      </c>
      <c r="EW165" s="8">
        <f t="shared" si="148"/>
        <v>0</v>
      </c>
      <c r="EX165" s="4">
        <v>0</v>
      </c>
      <c r="EY165" s="4">
        <v>0</v>
      </c>
      <c r="EZ165" s="8">
        <f t="shared" si="149"/>
        <v>0</v>
      </c>
      <c r="FA165">
        <v>24.05303907139626</v>
      </c>
    </row>
    <row r="166" spans="1:157" ht="16.899999999999999" customHeight="1" x14ac:dyDescent="0.2">
      <c r="A166" s="1" t="s">
        <v>1049</v>
      </c>
      <c r="B166" s="18">
        <v>28</v>
      </c>
      <c r="C166" s="93" t="s">
        <v>183</v>
      </c>
      <c r="D166" s="1">
        <v>215</v>
      </c>
      <c r="E166" s="1">
        <v>184</v>
      </c>
      <c r="F166" s="22">
        <f t="shared" si="100"/>
        <v>199.5</v>
      </c>
      <c r="G166" s="19">
        <f t="shared" si="101"/>
        <v>3.1259043252759291</v>
      </c>
      <c r="H166" s="77"/>
      <c r="I166" s="77"/>
      <c r="J166" s="77"/>
      <c r="K166" s="77"/>
      <c r="L166" s="77"/>
      <c r="M166" s="22">
        <v>25.570600704812421</v>
      </c>
      <c r="N166" s="12">
        <v>10</v>
      </c>
      <c r="O166" s="22">
        <f t="shared" si="102"/>
        <v>16.75</v>
      </c>
      <c r="P166" s="3">
        <v>1.7</v>
      </c>
      <c r="Q166" s="4">
        <v>1.5</v>
      </c>
      <c r="R166" s="8">
        <f t="shared" si="103"/>
        <v>1.6</v>
      </c>
      <c r="S166" s="3">
        <v>1.4</v>
      </c>
      <c r="T166" s="4">
        <v>2.5</v>
      </c>
      <c r="U166" s="8">
        <f t="shared" si="104"/>
        <v>1.95</v>
      </c>
      <c r="V166" s="4">
        <v>1.7</v>
      </c>
      <c r="W166" s="4">
        <v>1.6</v>
      </c>
      <c r="X166" s="8">
        <f t="shared" si="105"/>
        <v>1.65</v>
      </c>
      <c r="Y166" s="4">
        <v>3.3</v>
      </c>
      <c r="Z166" s="4">
        <v>3.5</v>
      </c>
      <c r="AA166" s="8">
        <f t="shared" si="106"/>
        <v>3.4</v>
      </c>
      <c r="AB166" s="4">
        <v>1.5</v>
      </c>
      <c r="AC166" s="4">
        <v>1.5</v>
      </c>
      <c r="AD166" s="8">
        <f t="shared" si="107"/>
        <v>1.5</v>
      </c>
      <c r="AE166" s="4">
        <v>1</v>
      </c>
      <c r="AF166" s="4">
        <v>1</v>
      </c>
      <c r="AG166" s="8">
        <f t="shared" si="108"/>
        <v>1</v>
      </c>
      <c r="AH166" s="4">
        <v>0.8</v>
      </c>
      <c r="AI166" s="4">
        <v>0.8</v>
      </c>
      <c r="AJ166" s="8">
        <f t="shared" si="109"/>
        <v>0.8</v>
      </c>
      <c r="AK166" s="4">
        <v>1.3</v>
      </c>
      <c r="AL166" s="4">
        <v>1.3</v>
      </c>
      <c r="AM166" s="8">
        <f t="shared" si="110"/>
        <v>1.3</v>
      </c>
      <c r="AN166" s="4">
        <v>2</v>
      </c>
      <c r="AO166" s="4">
        <v>1.8</v>
      </c>
      <c r="AP166" s="8">
        <f t="shared" si="111"/>
        <v>1.9</v>
      </c>
      <c r="AQ166" s="4">
        <v>1.7</v>
      </c>
      <c r="AR166" s="4">
        <v>1.6</v>
      </c>
      <c r="AS166" s="8">
        <f t="shared" si="112"/>
        <v>1.65</v>
      </c>
      <c r="AT166" s="4">
        <v>0</v>
      </c>
      <c r="AU166" s="4">
        <v>0</v>
      </c>
      <c r="AV166" s="8">
        <f t="shared" si="113"/>
        <v>0</v>
      </c>
      <c r="AW166" s="4">
        <v>0</v>
      </c>
      <c r="AX166" s="4">
        <v>0</v>
      </c>
      <c r="AY166" s="8">
        <f t="shared" si="114"/>
        <v>0</v>
      </c>
      <c r="AZ166" s="4">
        <v>0</v>
      </c>
      <c r="BA166" s="4">
        <v>0</v>
      </c>
      <c r="BB166" s="8">
        <f t="shared" si="115"/>
        <v>0</v>
      </c>
      <c r="BC166" s="4">
        <v>0</v>
      </c>
      <c r="BD166" s="4">
        <v>0</v>
      </c>
      <c r="BE166" s="8">
        <f t="shared" si="116"/>
        <v>0</v>
      </c>
      <c r="BF166" s="4">
        <v>0</v>
      </c>
      <c r="BG166" s="4">
        <v>0</v>
      </c>
      <c r="BH166" s="8">
        <f t="shared" si="117"/>
        <v>0</v>
      </c>
      <c r="BI166" s="4">
        <v>0</v>
      </c>
      <c r="BJ166" s="4">
        <v>0</v>
      </c>
      <c r="BK166" s="8">
        <f t="shared" si="118"/>
        <v>0</v>
      </c>
      <c r="BL166" s="4">
        <v>0</v>
      </c>
      <c r="BM166" s="4">
        <v>0</v>
      </c>
      <c r="BN166" s="8">
        <f t="shared" si="119"/>
        <v>0</v>
      </c>
      <c r="BO166" s="4">
        <v>0</v>
      </c>
      <c r="BP166" s="4">
        <v>0</v>
      </c>
      <c r="BQ166" s="8">
        <f t="shared" si="120"/>
        <v>0</v>
      </c>
      <c r="BR166" s="4">
        <v>0</v>
      </c>
      <c r="BS166" s="4">
        <v>0</v>
      </c>
      <c r="BT166" s="8">
        <f t="shared" si="121"/>
        <v>0</v>
      </c>
      <c r="BU166" s="4">
        <v>0</v>
      </c>
      <c r="BV166" s="4">
        <v>0</v>
      </c>
      <c r="BW166" s="8">
        <f t="shared" si="122"/>
        <v>0</v>
      </c>
      <c r="BX166" s="4">
        <v>0</v>
      </c>
      <c r="BY166" s="4">
        <v>0</v>
      </c>
      <c r="BZ166" s="8">
        <f t="shared" si="123"/>
        <v>0</v>
      </c>
      <c r="CA166" s="4">
        <v>0</v>
      </c>
      <c r="CB166" s="4">
        <v>0</v>
      </c>
      <c r="CC166" s="8">
        <f t="shared" si="124"/>
        <v>0</v>
      </c>
      <c r="CD166" s="4">
        <v>0</v>
      </c>
      <c r="CE166" s="4">
        <v>0</v>
      </c>
      <c r="CF166" s="8">
        <f t="shared" si="125"/>
        <v>0</v>
      </c>
      <c r="CG166" s="4">
        <v>0</v>
      </c>
      <c r="CH166" s="4">
        <v>0</v>
      </c>
      <c r="CI166" s="8">
        <f t="shared" si="126"/>
        <v>0</v>
      </c>
      <c r="CJ166" s="4">
        <v>0</v>
      </c>
      <c r="CK166" s="4">
        <v>0</v>
      </c>
      <c r="CL166" s="8">
        <f t="shared" si="127"/>
        <v>0</v>
      </c>
      <c r="CM166" s="4">
        <v>0</v>
      </c>
      <c r="CN166" s="4">
        <v>0</v>
      </c>
      <c r="CO166" s="8">
        <f t="shared" si="128"/>
        <v>0</v>
      </c>
      <c r="CP166" s="4">
        <v>0</v>
      </c>
      <c r="CQ166" s="4">
        <v>0</v>
      </c>
      <c r="CR166" s="8">
        <f t="shared" si="129"/>
        <v>0</v>
      </c>
      <c r="CS166" s="4">
        <v>0</v>
      </c>
      <c r="CT166" s="4">
        <v>0</v>
      </c>
      <c r="CU166" s="8">
        <f t="shared" si="130"/>
        <v>0</v>
      </c>
      <c r="CV166" s="4">
        <v>0</v>
      </c>
      <c r="CW166" s="4">
        <v>0</v>
      </c>
      <c r="CX166" s="8">
        <f t="shared" si="131"/>
        <v>0</v>
      </c>
      <c r="CY166" s="4">
        <v>0</v>
      </c>
      <c r="CZ166" s="4">
        <v>0</v>
      </c>
      <c r="DA166" s="8">
        <f t="shared" si="132"/>
        <v>0</v>
      </c>
      <c r="DB166" s="4">
        <v>0</v>
      </c>
      <c r="DC166" s="4">
        <v>0</v>
      </c>
      <c r="DD166" s="8">
        <f t="shared" si="133"/>
        <v>0</v>
      </c>
      <c r="DE166" s="4">
        <v>0</v>
      </c>
      <c r="DF166" s="4">
        <v>0</v>
      </c>
      <c r="DG166" s="8">
        <f t="shared" si="134"/>
        <v>0</v>
      </c>
      <c r="DH166" s="4">
        <v>0</v>
      </c>
      <c r="DI166" s="4">
        <v>0</v>
      </c>
      <c r="DJ166" s="8">
        <f t="shared" si="135"/>
        <v>0</v>
      </c>
      <c r="DK166" s="4">
        <v>0</v>
      </c>
      <c r="DL166" s="4">
        <v>0</v>
      </c>
      <c r="DM166" s="8">
        <f t="shared" si="136"/>
        <v>0</v>
      </c>
      <c r="DN166" s="4">
        <v>0</v>
      </c>
      <c r="DO166" s="4">
        <v>0</v>
      </c>
      <c r="DP166" s="8">
        <f t="shared" si="137"/>
        <v>0</v>
      </c>
      <c r="DQ166" s="4">
        <v>0</v>
      </c>
      <c r="DR166" s="4">
        <v>0</v>
      </c>
      <c r="DS166" s="8">
        <f t="shared" si="138"/>
        <v>0</v>
      </c>
      <c r="DT166" s="4">
        <v>0</v>
      </c>
      <c r="DU166" s="4">
        <v>0</v>
      </c>
      <c r="DV166" s="8">
        <f t="shared" si="139"/>
        <v>0</v>
      </c>
      <c r="DW166" s="4">
        <v>0</v>
      </c>
      <c r="DX166" s="4">
        <v>0</v>
      </c>
      <c r="DY166" s="8">
        <f t="shared" si="140"/>
        <v>0</v>
      </c>
      <c r="DZ166" s="4">
        <v>0</v>
      </c>
      <c r="EA166" s="4">
        <v>0</v>
      </c>
      <c r="EB166" s="8">
        <f t="shared" si="141"/>
        <v>0</v>
      </c>
      <c r="EC166" s="4">
        <v>0</v>
      </c>
      <c r="ED166" s="4">
        <v>0</v>
      </c>
      <c r="EE166" s="8">
        <f t="shared" si="142"/>
        <v>0</v>
      </c>
      <c r="EF166" s="4">
        <v>0</v>
      </c>
      <c r="EG166" s="4">
        <v>0</v>
      </c>
      <c r="EH166" s="8">
        <f t="shared" si="143"/>
        <v>0</v>
      </c>
      <c r="EI166" s="4">
        <v>0</v>
      </c>
      <c r="EJ166" s="4">
        <v>0</v>
      </c>
      <c r="EK166" s="8">
        <f t="shared" si="144"/>
        <v>0</v>
      </c>
      <c r="EL166" s="4">
        <v>0</v>
      </c>
      <c r="EM166" s="4">
        <v>0</v>
      </c>
      <c r="EN166" s="8">
        <f t="shared" si="145"/>
        <v>0</v>
      </c>
      <c r="EO166" s="4">
        <v>0</v>
      </c>
      <c r="EP166" s="4">
        <v>0</v>
      </c>
      <c r="EQ166" s="8">
        <f t="shared" si="146"/>
        <v>0</v>
      </c>
      <c r="ER166" s="4">
        <v>0</v>
      </c>
      <c r="ES166" s="4">
        <v>0</v>
      </c>
      <c r="ET166" s="8">
        <f t="shared" si="147"/>
        <v>0</v>
      </c>
      <c r="EU166" s="4">
        <v>0</v>
      </c>
      <c r="EV166" s="4">
        <v>0</v>
      </c>
      <c r="EW166" s="8">
        <f t="shared" si="148"/>
        <v>0</v>
      </c>
      <c r="EX166" s="4">
        <v>0</v>
      </c>
      <c r="EY166" s="4">
        <v>0</v>
      </c>
      <c r="EZ166" s="8">
        <f t="shared" si="149"/>
        <v>0</v>
      </c>
      <c r="FA166">
        <v>8.4417171853969606</v>
      </c>
    </row>
    <row r="167" spans="1:157" ht="16.899999999999999" customHeight="1" x14ac:dyDescent="0.2">
      <c r="A167" s="1" t="s">
        <v>1048</v>
      </c>
      <c r="B167" s="18">
        <v>28</v>
      </c>
      <c r="C167" s="93" t="s">
        <v>1184</v>
      </c>
      <c r="D167" s="1">
        <v>122</v>
      </c>
      <c r="E167" s="1">
        <v>105</v>
      </c>
      <c r="F167" s="22">
        <f t="shared" si="100"/>
        <v>113.5</v>
      </c>
      <c r="G167" s="19">
        <f t="shared" si="101"/>
        <v>1.0117695490426779</v>
      </c>
      <c r="H167" s="77"/>
      <c r="I167" s="77"/>
      <c r="J167" s="77"/>
      <c r="K167" s="77"/>
      <c r="L167" s="77"/>
      <c r="M167" s="22">
        <v>10.190541170081891</v>
      </c>
      <c r="N167" s="12">
        <v>10</v>
      </c>
      <c r="O167" s="22">
        <f t="shared" si="102"/>
        <v>10.3</v>
      </c>
      <c r="P167" s="3">
        <v>0.8</v>
      </c>
      <c r="Q167" s="4">
        <v>0.8</v>
      </c>
      <c r="R167" s="8">
        <f t="shared" si="103"/>
        <v>0.8</v>
      </c>
      <c r="S167" s="3">
        <v>0.7</v>
      </c>
      <c r="T167" s="4">
        <v>0.7</v>
      </c>
      <c r="U167" s="8">
        <f t="shared" si="104"/>
        <v>0.7</v>
      </c>
      <c r="V167" s="4">
        <v>0.6</v>
      </c>
      <c r="W167" s="4">
        <v>0.6</v>
      </c>
      <c r="X167" s="8">
        <f t="shared" si="105"/>
        <v>0.6</v>
      </c>
      <c r="Y167" s="4">
        <v>1.2</v>
      </c>
      <c r="Z167" s="4">
        <v>1.2</v>
      </c>
      <c r="AA167" s="8">
        <f t="shared" si="106"/>
        <v>1.2</v>
      </c>
      <c r="AB167" s="4">
        <v>2</v>
      </c>
      <c r="AC167" s="4">
        <v>2.1</v>
      </c>
      <c r="AD167" s="8">
        <f t="shared" si="107"/>
        <v>2.0499999999999998</v>
      </c>
      <c r="AE167" s="4">
        <v>1</v>
      </c>
      <c r="AF167" s="4">
        <v>1</v>
      </c>
      <c r="AG167" s="8">
        <f t="shared" si="108"/>
        <v>1</v>
      </c>
      <c r="AH167" s="4">
        <v>1.7</v>
      </c>
      <c r="AI167" s="4">
        <v>1.8</v>
      </c>
      <c r="AJ167" s="8">
        <f t="shared" si="109"/>
        <v>1.75</v>
      </c>
      <c r="AK167" s="4">
        <v>0.9</v>
      </c>
      <c r="AL167" s="4">
        <v>0.9</v>
      </c>
      <c r="AM167" s="8">
        <f t="shared" si="110"/>
        <v>0.9</v>
      </c>
      <c r="AN167" s="4">
        <v>0.4</v>
      </c>
      <c r="AO167" s="4">
        <v>0.4</v>
      </c>
      <c r="AP167" s="8">
        <f t="shared" si="111"/>
        <v>0.4</v>
      </c>
      <c r="AQ167" s="4">
        <v>0.9</v>
      </c>
      <c r="AR167" s="4">
        <v>0.9</v>
      </c>
      <c r="AS167" s="8">
        <f t="shared" si="112"/>
        <v>0.9</v>
      </c>
      <c r="AT167" s="4">
        <v>0</v>
      </c>
      <c r="AU167" s="4">
        <v>0</v>
      </c>
      <c r="AV167" s="8">
        <f t="shared" si="113"/>
        <v>0</v>
      </c>
      <c r="AW167" s="4">
        <v>0</v>
      </c>
      <c r="AX167" s="4">
        <v>0</v>
      </c>
      <c r="AY167" s="8">
        <f t="shared" si="114"/>
        <v>0</v>
      </c>
      <c r="AZ167" s="4">
        <v>0</v>
      </c>
      <c r="BA167" s="4">
        <v>0</v>
      </c>
      <c r="BB167" s="8">
        <f t="shared" si="115"/>
        <v>0</v>
      </c>
      <c r="BC167" s="4">
        <v>0</v>
      </c>
      <c r="BD167" s="4">
        <v>0</v>
      </c>
      <c r="BE167" s="8">
        <f t="shared" si="116"/>
        <v>0</v>
      </c>
      <c r="BF167" s="4">
        <v>0</v>
      </c>
      <c r="BG167" s="4">
        <v>0</v>
      </c>
      <c r="BH167" s="8">
        <f t="shared" si="117"/>
        <v>0</v>
      </c>
      <c r="BI167" s="4">
        <v>0</v>
      </c>
      <c r="BJ167" s="4">
        <v>0</v>
      </c>
      <c r="BK167" s="8">
        <f t="shared" si="118"/>
        <v>0</v>
      </c>
      <c r="BL167" s="4">
        <v>0</v>
      </c>
      <c r="BM167" s="4">
        <v>0</v>
      </c>
      <c r="BN167" s="8">
        <f t="shared" si="119"/>
        <v>0</v>
      </c>
      <c r="BO167" s="4">
        <v>0</v>
      </c>
      <c r="BP167" s="4">
        <v>0</v>
      </c>
      <c r="BQ167" s="8">
        <f t="shared" si="120"/>
        <v>0</v>
      </c>
      <c r="BR167" s="4">
        <v>0</v>
      </c>
      <c r="BS167" s="4">
        <v>0</v>
      </c>
      <c r="BT167" s="8">
        <f t="shared" si="121"/>
        <v>0</v>
      </c>
      <c r="BU167" s="4">
        <v>0</v>
      </c>
      <c r="BV167" s="4">
        <v>0</v>
      </c>
      <c r="BW167" s="8">
        <f t="shared" si="122"/>
        <v>0</v>
      </c>
      <c r="BX167" s="4">
        <v>0</v>
      </c>
      <c r="BY167" s="4">
        <v>0</v>
      </c>
      <c r="BZ167" s="8">
        <f t="shared" si="123"/>
        <v>0</v>
      </c>
      <c r="CA167" s="4">
        <v>0</v>
      </c>
      <c r="CB167" s="4">
        <v>0</v>
      </c>
      <c r="CC167" s="8">
        <f t="shared" si="124"/>
        <v>0</v>
      </c>
      <c r="CD167" s="4">
        <v>0</v>
      </c>
      <c r="CE167" s="4">
        <v>0</v>
      </c>
      <c r="CF167" s="8">
        <f t="shared" si="125"/>
        <v>0</v>
      </c>
      <c r="CG167" s="4">
        <v>0</v>
      </c>
      <c r="CH167" s="4">
        <v>0</v>
      </c>
      <c r="CI167" s="8">
        <f t="shared" si="126"/>
        <v>0</v>
      </c>
      <c r="CJ167" s="4">
        <v>0</v>
      </c>
      <c r="CK167" s="4">
        <v>0</v>
      </c>
      <c r="CL167" s="8">
        <f t="shared" si="127"/>
        <v>0</v>
      </c>
      <c r="CM167" s="4">
        <v>0</v>
      </c>
      <c r="CN167" s="4">
        <v>0</v>
      </c>
      <c r="CO167" s="8">
        <f t="shared" si="128"/>
        <v>0</v>
      </c>
      <c r="CP167" s="4">
        <v>0</v>
      </c>
      <c r="CQ167" s="4">
        <v>0</v>
      </c>
      <c r="CR167" s="8">
        <f t="shared" si="129"/>
        <v>0</v>
      </c>
      <c r="CS167" s="4">
        <v>0</v>
      </c>
      <c r="CT167" s="4">
        <v>0</v>
      </c>
      <c r="CU167" s="8">
        <f t="shared" si="130"/>
        <v>0</v>
      </c>
      <c r="CV167" s="4">
        <v>0</v>
      </c>
      <c r="CW167" s="4">
        <v>0</v>
      </c>
      <c r="CX167" s="8">
        <f t="shared" si="131"/>
        <v>0</v>
      </c>
      <c r="CY167" s="4">
        <v>0</v>
      </c>
      <c r="CZ167" s="4">
        <v>0</v>
      </c>
      <c r="DA167" s="8">
        <f t="shared" si="132"/>
        <v>0</v>
      </c>
      <c r="DB167" s="4">
        <v>0</v>
      </c>
      <c r="DC167" s="4">
        <v>0</v>
      </c>
      <c r="DD167" s="8">
        <f t="shared" si="133"/>
        <v>0</v>
      </c>
      <c r="DE167" s="4">
        <v>0</v>
      </c>
      <c r="DF167" s="4">
        <v>0</v>
      </c>
      <c r="DG167" s="8">
        <f t="shared" si="134"/>
        <v>0</v>
      </c>
      <c r="DH167" s="4">
        <v>0</v>
      </c>
      <c r="DI167" s="4">
        <v>0</v>
      </c>
      <c r="DJ167" s="8">
        <f t="shared" si="135"/>
        <v>0</v>
      </c>
      <c r="DK167" s="4">
        <v>0</v>
      </c>
      <c r="DL167" s="4">
        <v>0</v>
      </c>
      <c r="DM167" s="8">
        <f t="shared" si="136"/>
        <v>0</v>
      </c>
      <c r="DN167" s="4">
        <v>0</v>
      </c>
      <c r="DO167" s="4">
        <v>0</v>
      </c>
      <c r="DP167" s="8">
        <f t="shared" si="137"/>
        <v>0</v>
      </c>
      <c r="DQ167" s="4">
        <v>0</v>
      </c>
      <c r="DR167" s="4">
        <v>0</v>
      </c>
      <c r="DS167" s="8">
        <f t="shared" si="138"/>
        <v>0</v>
      </c>
      <c r="DT167" s="4">
        <v>0</v>
      </c>
      <c r="DU167" s="4">
        <v>0</v>
      </c>
      <c r="DV167" s="8">
        <f t="shared" si="139"/>
        <v>0</v>
      </c>
      <c r="DW167" s="4">
        <v>0</v>
      </c>
      <c r="DX167" s="4">
        <v>0</v>
      </c>
      <c r="DY167" s="8">
        <f t="shared" si="140"/>
        <v>0</v>
      </c>
      <c r="DZ167" s="4">
        <v>0</v>
      </c>
      <c r="EA167" s="4">
        <v>0</v>
      </c>
      <c r="EB167" s="8">
        <f t="shared" si="141"/>
        <v>0</v>
      </c>
      <c r="EC167" s="4">
        <v>0</v>
      </c>
      <c r="ED167" s="4">
        <v>0</v>
      </c>
      <c r="EE167" s="8">
        <f t="shared" si="142"/>
        <v>0</v>
      </c>
      <c r="EF167" s="4">
        <v>0</v>
      </c>
      <c r="EG167" s="4">
        <v>0</v>
      </c>
      <c r="EH167" s="8">
        <f t="shared" si="143"/>
        <v>0</v>
      </c>
      <c r="EI167" s="4">
        <v>0</v>
      </c>
      <c r="EJ167" s="4">
        <v>0</v>
      </c>
      <c r="EK167" s="8">
        <f t="shared" si="144"/>
        <v>0</v>
      </c>
      <c r="EL167" s="4">
        <v>0</v>
      </c>
      <c r="EM167" s="4">
        <v>0</v>
      </c>
      <c r="EN167" s="8">
        <f t="shared" si="145"/>
        <v>0</v>
      </c>
      <c r="EO167" s="4">
        <v>0</v>
      </c>
      <c r="EP167" s="4">
        <v>0</v>
      </c>
      <c r="EQ167" s="8">
        <f t="shared" si="146"/>
        <v>0</v>
      </c>
      <c r="ER167" s="4">
        <v>0</v>
      </c>
      <c r="ES167" s="4">
        <v>0</v>
      </c>
      <c r="ET167" s="8">
        <f t="shared" si="147"/>
        <v>0</v>
      </c>
      <c r="EU167" s="4">
        <v>0</v>
      </c>
      <c r="EV167" s="4">
        <v>0</v>
      </c>
      <c r="EW167" s="8">
        <f t="shared" si="148"/>
        <v>0</v>
      </c>
      <c r="EX167" s="4">
        <v>0</v>
      </c>
      <c r="EY167" s="4">
        <v>0</v>
      </c>
      <c r="EZ167" s="8">
        <f t="shared" si="149"/>
        <v>0</v>
      </c>
      <c r="FA167">
        <v>4.7457037498264114</v>
      </c>
    </row>
    <row r="168" spans="1:157" ht="16.899999999999999" customHeight="1" x14ac:dyDescent="0.2">
      <c r="A168" s="1" t="s">
        <v>1047</v>
      </c>
      <c r="B168" s="18">
        <v>28</v>
      </c>
      <c r="C168" s="93" t="s">
        <v>154</v>
      </c>
      <c r="D168" s="1">
        <v>418</v>
      </c>
      <c r="E168" s="1">
        <v>219</v>
      </c>
      <c r="F168" s="22">
        <f t="shared" si="100"/>
        <v>318.5</v>
      </c>
      <c r="G168" s="19">
        <f t="shared" si="101"/>
        <v>7.96725568409048</v>
      </c>
      <c r="H168" s="77"/>
      <c r="I168" s="77"/>
      <c r="J168" s="77"/>
      <c r="K168" s="77"/>
      <c r="L168" s="77"/>
      <c r="M168" s="22">
        <v>91.155274339316335</v>
      </c>
      <c r="N168" s="12">
        <v>5</v>
      </c>
      <c r="O168" s="22">
        <f t="shared" si="102"/>
        <v>21.65</v>
      </c>
      <c r="P168" s="3">
        <v>4.5999999999999996</v>
      </c>
      <c r="Q168" s="4">
        <v>4.3</v>
      </c>
      <c r="R168" s="8">
        <f t="shared" si="103"/>
        <v>4.4499999999999993</v>
      </c>
      <c r="S168" s="3">
        <v>5.8</v>
      </c>
      <c r="T168" s="4">
        <v>6</v>
      </c>
      <c r="U168" s="8">
        <f t="shared" si="104"/>
        <v>5.9</v>
      </c>
      <c r="V168" s="4">
        <v>6.3</v>
      </c>
      <c r="W168" s="4">
        <v>6.9</v>
      </c>
      <c r="X168" s="8">
        <f t="shared" si="105"/>
        <v>6.6</v>
      </c>
      <c r="Y168" s="4">
        <v>3.6</v>
      </c>
      <c r="Z168" s="4">
        <v>4.8</v>
      </c>
      <c r="AA168" s="8">
        <f t="shared" si="106"/>
        <v>4.2</v>
      </c>
      <c r="AB168" s="4">
        <v>0.5</v>
      </c>
      <c r="AC168" s="4">
        <v>0.5</v>
      </c>
      <c r="AD168" s="8">
        <f t="shared" si="107"/>
        <v>0.5</v>
      </c>
      <c r="AE168" s="4">
        <v>0</v>
      </c>
      <c r="AF168" s="4">
        <v>0</v>
      </c>
      <c r="AG168" s="8">
        <f t="shared" si="108"/>
        <v>0</v>
      </c>
      <c r="AH168" s="4">
        <v>0</v>
      </c>
      <c r="AI168" s="4">
        <v>0</v>
      </c>
      <c r="AJ168" s="8">
        <f t="shared" si="109"/>
        <v>0</v>
      </c>
      <c r="AK168" s="4">
        <v>0</v>
      </c>
      <c r="AL168" s="4">
        <v>0</v>
      </c>
      <c r="AM168" s="8">
        <f t="shared" si="110"/>
        <v>0</v>
      </c>
      <c r="AN168" s="4">
        <v>0</v>
      </c>
      <c r="AO168" s="4">
        <v>0</v>
      </c>
      <c r="AP168" s="8">
        <f t="shared" si="111"/>
        <v>0</v>
      </c>
      <c r="AQ168" s="4">
        <v>0</v>
      </c>
      <c r="AR168" s="4">
        <v>0</v>
      </c>
      <c r="AS168" s="8">
        <f t="shared" si="112"/>
        <v>0</v>
      </c>
      <c r="AT168" s="4">
        <v>0</v>
      </c>
      <c r="AU168" s="4">
        <v>0</v>
      </c>
      <c r="AV168" s="8">
        <f t="shared" si="113"/>
        <v>0</v>
      </c>
      <c r="AW168" s="4">
        <v>0</v>
      </c>
      <c r="AX168" s="4">
        <v>0</v>
      </c>
      <c r="AY168" s="8">
        <f t="shared" si="114"/>
        <v>0</v>
      </c>
      <c r="AZ168" s="4">
        <v>0</v>
      </c>
      <c r="BA168" s="4">
        <v>0</v>
      </c>
      <c r="BB168" s="8">
        <f t="shared" si="115"/>
        <v>0</v>
      </c>
      <c r="BC168" s="4">
        <v>0</v>
      </c>
      <c r="BD168" s="4">
        <v>0</v>
      </c>
      <c r="BE168" s="8">
        <f t="shared" si="116"/>
        <v>0</v>
      </c>
      <c r="BF168" s="4">
        <v>0</v>
      </c>
      <c r="BG168" s="4">
        <v>0</v>
      </c>
      <c r="BH168" s="8">
        <f t="shared" si="117"/>
        <v>0</v>
      </c>
      <c r="BI168" s="4">
        <v>0</v>
      </c>
      <c r="BJ168" s="4">
        <v>0</v>
      </c>
      <c r="BK168" s="8">
        <f t="shared" si="118"/>
        <v>0</v>
      </c>
      <c r="BL168" s="4">
        <v>0</v>
      </c>
      <c r="BM168" s="4">
        <v>0</v>
      </c>
      <c r="BN168" s="8">
        <f t="shared" si="119"/>
        <v>0</v>
      </c>
      <c r="BO168" s="4">
        <v>0</v>
      </c>
      <c r="BP168" s="4">
        <v>0</v>
      </c>
      <c r="BQ168" s="8">
        <f t="shared" si="120"/>
        <v>0</v>
      </c>
      <c r="BR168" s="4">
        <v>0</v>
      </c>
      <c r="BS168" s="4">
        <v>0</v>
      </c>
      <c r="BT168" s="8">
        <f t="shared" si="121"/>
        <v>0</v>
      </c>
      <c r="BU168" s="4">
        <v>0</v>
      </c>
      <c r="BV168" s="4">
        <v>0</v>
      </c>
      <c r="BW168" s="8">
        <f t="shared" si="122"/>
        <v>0</v>
      </c>
      <c r="BX168" s="4">
        <v>0</v>
      </c>
      <c r="BY168" s="4">
        <v>0</v>
      </c>
      <c r="BZ168" s="8">
        <f t="shared" si="123"/>
        <v>0</v>
      </c>
      <c r="CA168" s="4">
        <v>0</v>
      </c>
      <c r="CB168" s="4">
        <v>0</v>
      </c>
      <c r="CC168" s="8">
        <f t="shared" si="124"/>
        <v>0</v>
      </c>
      <c r="CD168" s="4">
        <v>0</v>
      </c>
      <c r="CE168" s="4">
        <v>0</v>
      </c>
      <c r="CF168" s="8">
        <f t="shared" si="125"/>
        <v>0</v>
      </c>
      <c r="CG168" s="4">
        <v>0</v>
      </c>
      <c r="CH168" s="4">
        <v>0</v>
      </c>
      <c r="CI168" s="8">
        <f t="shared" si="126"/>
        <v>0</v>
      </c>
      <c r="CJ168" s="4">
        <v>0</v>
      </c>
      <c r="CK168" s="4">
        <v>0</v>
      </c>
      <c r="CL168" s="8">
        <f t="shared" si="127"/>
        <v>0</v>
      </c>
      <c r="CM168" s="4">
        <v>0</v>
      </c>
      <c r="CN168" s="4">
        <v>0</v>
      </c>
      <c r="CO168" s="8">
        <f t="shared" si="128"/>
        <v>0</v>
      </c>
      <c r="CP168" s="4">
        <v>0</v>
      </c>
      <c r="CQ168" s="4">
        <v>0</v>
      </c>
      <c r="CR168" s="8">
        <f t="shared" si="129"/>
        <v>0</v>
      </c>
      <c r="CS168" s="4">
        <v>0</v>
      </c>
      <c r="CT168" s="4">
        <v>0</v>
      </c>
      <c r="CU168" s="8">
        <f t="shared" si="130"/>
        <v>0</v>
      </c>
      <c r="CV168" s="4">
        <v>0</v>
      </c>
      <c r="CW168" s="4">
        <v>0</v>
      </c>
      <c r="CX168" s="8">
        <f t="shared" si="131"/>
        <v>0</v>
      </c>
      <c r="CY168" s="4">
        <v>0</v>
      </c>
      <c r="CZ168" s="4">
        <v>0</v>
      </c>
      <c r="DA168" s="8">
        <f t="shared" si="132"/>
        <v>0</v>
      </c>
      <c r="DB168" s="4">
        <v>0</v>
      </c>
      <c r="DC168" s="4">
        <v>0</v>
      </c>
      <c r="DD168" s="8">
        <f t="shared" si="133"/>
        <v>0</v>
      </c>
      <c r="DE168" s="4">
        <v>0</v>
      </c>
      <c r="DF168" s="4">
        <v>0</v>
      </c>
      <c r="DG168" s="8">
        <f t="shared" si="134"/>
        <v>0</v>
      </c>
      <c r="DH168" s="4">
        <v>0</v>
      </c>
      <c r="DI168" s="4">
        <v>0</v>
      </c>
      <c r="DJ168" s="8">
        <f t="shared" si="135"/>
        <v>0</v>
      </c>
      <c r="DK168" s="4">
        <v>0</v>
      </c>
      <c r="DL168" s="4">
        <v>0</v>
      </c>
      <c r="DM168" s="8">
        <f t="shared" si="136"/>
        <v>0</v>
      </c>
      <c r="DN168" s="4">
        <v>0</v>
      </c>
      <c r="DO168" s="4">
        <v>0</v>
      </c>
      <c r="DP168" s="8">
        <f t="shared" si="137"/>
        <v>0</v>
      </c>
      <c r="DQ168" s="4">
        <v>0</v>
      </c>
      <c r="DR168" s="4">
        <v>0</v>
      </c>
      <c r="DS168" s="8">
        <f t="shared" si="138"/>
        <v>0</v>
      </c>
      <c r="DT168" s="4">
        <v>0</v>
      </c>
      <c r="DU168" s="4">
        <v>0</v>
      </c>
      <c r="DV168" s="8">
        <f t="shared" si="139"/>
        <v>0</v>
      </c>
      <c r="DW168" s="4">
        <v>0</v>
      </c>
      <c r="DX168" s="4">
        <v>0</v>
      </c>
      <c r="DY168" s="8">
        <f t="shared" si="140"/>
        <v>0</v>
      </c>
      <c r="DZ168" s="4">
        <v>0</v>
      </c>
      <c r="EA168" s="4">
        <v>0</v>
      </c>
      <c r="EB168" s="8">
        <f t="shared" si="141"/>
        <v>0</v>
      </c>
      <c r="EC168" s="4">
        <v>0</v>
      </c>
      <c r="ED168" s="4">
        <v>0</v>
      </c>
      <c r="EE168" s="8">
        <f t="shared" si="142"/>
        <v>0</v>
      </c>
      <c r="EF168" s="4">
        <v>0</v>
      </c>
      <c r="EG168" s="4">
        <v>0</v>
      </c>
      <c r="EH168" s="8">
        <f t="shared" si="143"/>
        <v>0</v>
      </c>
      <c r="EI168" s="4">
        <v>0</v>
      </c>
      <c r="EJ168" s="4">
        <v>0</v>
      </c>
      <c r="EK168" s="8">
        <f t="shared" si="144"/>
        <v>0</v>
      </c>
      <c r="EL168" s="4">
        <v>0</v>
      </c>
      <c r="EM168" s="4">
        <v>0</v>
      </c>
      <c r="EN168" s="8">
        <f t="shared" si="145"/>
        <v>0</v>
      </c>
      <c r="EO168" s="4">
        <v>0</v>
      </c>
      <c r="EP168" s="4">
        <v>0</v>
      </c>
      <c r="EQ168" s="8">
        <f t="shared" si="146"/>
        <v>0</v>
      </c>
      <c r="ER168" s="4">
        <v>0</v>
      </c>
      <c r="ES168" s="4">
        <v>0</v>
      </c>
      <c r="ET168" s="8">
        <f t="shared" si="147"/>
        <v>0</v>
      </c>
      <c r="EU168" s="4">
        <v>0</v>
      </c>
      <c r="EV168" s="4">
        <v>0</v>
      </c>
      <c r="EW168" s="8">
        <f t="shared" si="148"/>
        <v>0</v>
      </c>
      <c r="EX168" s="4">
        <v>0</v>
      </c>
      <c r="EY168" s="4">
        <v>0</v>
      </c>
      <c r="EZ168" s="8">
        <f t="shared" si="149"/>
        <v>0</v>
      </c>
      <c r="FA168">
        <v>72.611226263240823</v>
      </c>
    </row>
    <row r="169" spans="1:157" ht="16.899999999999999" customHeight="1" x14ac:dyDescent="0.2">
      <c r="A169" s="2" t="s">
        <v>1051</v>
      </c>
      <c r="B169" s="18">
        <v>28</v>
      </c>
      <c r="C169" s="93" t="s">
        <v>1185</v>
      </c>
      <c r="D169" s="1">
        <v>559</v>
      </c>
      <c r="E169" s="1">
        <v>401</v>
      </c>
      <c r="F169" s="22">
        <f t="shared" si="100"/>
        <v>480</v>
      </c>
      <c r="G169" s="19">
        <f t="shared" si="101"/>
        <v>18.095573684677209</v>
      </c>
      <c r="H169" s="77"/>
      <c r="I169" s="77"/>
      <c r="J169" s="77"/>
      <c r="K169" s="77"/>
      <c r="L169" s="77"/>
      <c r="M169" s="22">
        <v>363.05030103047045</v>
      </c>
      <c r="N169" s="12">
        <v>1</v>
      </c>
      <c r="O169" s="22">
        <f t="shared" si="102"/>
        <v>21.5</v>
      </c>
      <c r="P169" s="3">
        <v>23</v>
      </c>
      <c r="Q169" s="4">
        <v>20</v>
      </c>
      <c r="R169" s="8">
        <f t="shared" si="103"/>
        <v>21.5</v>
      </c>
      <c r="S169" s="3">
        <v>0</v>
      </c>
      <c r="T169" s="4">
        <v>0</v>
      </c>
      <c r="U169" s="8">
        <f t="shared" si="104"/>
        <v>0</v>
      </c>
      <c r="V169" s="4">
        <v>0</v>
      </c>
      <c r="W169" s="4">
        <v>0</v>
      </c>
      <c r="X169" s="8">
        <f t="shared" si="105"/>
        <v>0</v>
      </c>
      <c r="Y169" s="4">
        <v>0</v>
      </c>
      <c r="Z169" s="4">
        <v>0</v>
      </c>
      <c r="AA169" s="8">
        <f t="shared" si="106"/>
        <v>0</v>
      </c>
      <c r="AB169" s="4">
        <v>0</v>
      </c>
      <c r="AC169" s="4">
        <v>0</v>
      </c>
      <c r="AD169" s="8">
        <f t="shared" si="107"/>
        <v>0</v>
      </c>
      <c r="AE169" s="4">
        <v>0</v>
      </c>
      <c r="AF169" s="4">
        <v>0</v>
      </c>
      <c r="AG169" s="8">
        <f t="shared" si="108"/>
        <v>0</v>
      </c>
      <c r="AH169" s="4">
        <v>0</v>
      </c>
      <c r="AI169" s="4">
        <v>0</v>
      </c>
      <c r="AJ169" s="8">
        <f t="shared" si="109"/>
        <v>0</v>
      </c>
      <c r="AK169" s="4">
        <v>0</v>
      </c>
      <c r="AL169" s="4">
        <v>0</v>
      </c>
      <c r="AM169" s="8">
        <f t="shared" si="110"/>
        <v>0</v>
      </c>
      <c r="AN169" s="4">
        <v>0</v>
      </c>
      <c r="AO169" s="4">
        <v>0</v>
      </c>
      <c r="AP169" s="8">
        <f t="shared" si="111"/>
        <v>0</v>
      </c>
      <c r="AQ169" s="4">
        <v>0</v>
      </c>
      <c r="AR169" s="4">
        <v>0</v>
      </c>
      <c r="AS169" s="8">
        <f t="shared" si="112"/>
        <v>0</v>
      </c>
      <c r="AT169" s="4">
        <v>0</v>
      </c>
      <c r="AU169" s="4">
        <v>0</v>
      </c>
      <c r="AV169" s="8">
        <f t="shared" si="113"/>
        <v>0</v>
      </c>
      <c r="AW169" s="4">
        <v>0</v>
      </c>
      <c r="AX169" s="4">
        <v>0</v>
      </c>
      <c r="AY169" s="8">
        <f t="shared" si="114"/>
        <v>0</v>
      </c>
      <c r="AZ169" s="4">
        <v>0</v>
      </c>
      <c r="BA169" s="4">
        <v>0</v>
      </c>
      <c r="BB169" s="8">
        <f t="shared" si="115"/>
        <v>0</v>
      </c>
      <c r="BC169" s="4">
        <v>0</v>
      </c>
      <c r="BD169" s="4">
        <v>0</v>
      </c>
      <c r="BE169" s="8">
        <f t="shared" si="116"/>
        <v>0</v>
      </c>
      <c r="BF169" s="4">
        <v>0</v>
      </c>
      <c r="BG169" s="4">
        <v>0</v>
      </c>
      <c r="BH169" s="8">
        <f t="shared" si="117"/>
        <v>0</v>
      </c>
      <c r="BI169" s="4">
        <v>0</v>
      </c>
      <c r="BJ169" s="4">
        <v>0</v>
      </c>
      <c r="BK169" s="8">
        <f t="shared" si="118"/>
        <v>0</v>
      </c>
      <c r="BL169" s="4">
        <v>0</v>
      </c>
      <c r="BM169" s="4">
        <v>0</v>
      </c>
      <c r="BN169" s="8">
        <f t="shared" si="119"/>
        <v>0</v>
      </c>
      <c r="BO169" s="4">
        <v>0</v>
      </c>
      <c r="BP169" s="4">
        <v>0</v>
      </c>
      <c r="BQ169" s="8">
        <f t="shared" si="120"/>
        <v>0</v>
      </c>
      <c r="BR169" s="4">
        <v>0</v>
      </c>
      <c r="BS169" s="4">
        <v>0</v>
      </c>
      <c r="BT169" s="8">
        <f t="shared" si="121"/>
        <v>0</v>
      </c>
      <c r="BU169" s="4">
        <v>0</v>
      </c>
      <c r="BV169" s="4">
        <v>0</v>
      </c>
      <c r="BW169" s="8">
        <f t="shared" si="122"/>
        <v>0</v>
      </c>
      <c r="BX169" s="4">
        <v>0</v>
      </c>
      <c r="BY169" s="4">
        <v>0</v>
      </c>
      <c r="BZ169" s="8">
        <f t="shared" si="123"/>
        <v>0</v>
      </c>
      <c r="CA169" s="4">
        <v>0</v>
      </c>
      <c r="CB169" s="4">
        <v>0</v>
      </c>
      <c r="CC169" s="8">
        <f t="shared" si="124"/>
        <v>0</v>
      </c>
      <c r="CD169" s="4">
        <v>0</v>
      </c>
      <c r="CE169" s="4">
        <v>0</v>
      </c>
      <c r="CF169" s="8">
        <f t="shared" si="125"/>
        <v>0</v>
      </c>
      <c r="CG169" s="4">
        <v>0</v>
      </c>
      <c r="CH169" s="4">
        <v>0</v>
      </c>
      <c r="CI169" s="8">
        <f t="shared" si="126"/>
        <v>0</v>
      </c>
      <c r="CJ169" s="4">
        <v>0</v>
      </c>
      <c r="CK169" s="4">
        <v>0</v>
      </c>
      <c r="CL169" s="8">
        <f t="shared" si="127"/>
        <v>0</v>
      </c>
      <c r="CM169" s="4">
        <v>0</v>
      </c>
      <c r="CN169" s="4">
        <v>0</v>
      </c>
      <c r="CO169" s="8">
        <f t="shared" si="128"/>
        <v>0</v>
      </c>
      <c r="CP169" s="4">
        <v>0</v>
      </c>
      <c r="CQ169" s="4">
        <v>0</v>
      </c>
      <c r="CR169" s="8">
        <f t="shared" si="129"/>
        <v>0</v>
      </c>
      <c r="CS169" s="4">
        <v>0</v>
      </c>
      <c r="CT169" s="4">
        <v>0</v>
      </c>
      <c r="CU169" s="8">
        <f t="shared" si="130"/>
        <v>0</v>
      </c>
      <c r="CV169" s="4">
        <v>0</v>
      </c>
      <c r="CW169" s="4">
        <v>0</v>
      </c>
      <c r="CX169" s="8">
        <f t="shared" si="131"/>
        <v>0</v>
      </c>
      <c r="CY169" s="4">
        <v>0</v>
      </c>
      <c r="CZ169" s="4">
        <v>0</v>
      </c>
      <c r="DA169" s="8">
        <f t="shared" si="132"/>
        <v>0</v>
      </c>
      <c r="DB169" s="4">
        <v>0</v>
      </c>
      <c r="DC169" s="4">
        <v>0</v>
      </c>
      <c r="DD169" s="8">
        <f t="shared" si="133"/>
        <v>0</v>
      </c>
      <c r="DE169" s="4">
        <v>0</v>
      </c>
      <c r="DF169" s="4">
        <v>0</v>
      </c>
      <c r="DG169" s="8">
        <f t="shared" si="134"/>
        <v>0</v>
      </c>
      <c r="DH169" s="4">
        <v>0</v>
      </c>
      <c r="DI169" s="4">
        <v>0</v>
      </c>
      <c r="DJ169" s="8">
        <f t="shared" si="135"/>
        <v>0</v>
      </c>
      <c r="DK169" s="4">
        <v>0</v>
      </c>
      <c r="DL169" s="4">
        <v>0</v>
      </c>
      <c r="DM169" s="8">
        <f t="shared" si="136"/>
        <v>0</v>
      </c>
      <c r="DN169" s="4">
        <v>0</v>
      </c>
      <c r="DO169" s="4">
        <v>0</v>
      </c>
      <c r="DP169" s="8">
        <f t="shared" si="137"/>
        <v>0</v>
      </c>
      <c r="DQ169" s="4">
        <v>0</v>
      </c>
      <c r="DR169" s="4">
        <v>0</v>
      </c>
      <c r="DS169" s="8">
        <f t="shared" si="138"/>
        <v>0</v>
      </c>
      <c r="DT169" s="4">
        <v>0</v>
      </c>
      <c r="DU169" s="4">
        <v>0</v>
      </c>
      <c r="DV169" s="8">
        <f t="shared" si="139"/>
        <v>0</v>
      </c>
      <c r="DW169" s="4">
        <v>0</v>
      </c>
      <c r="DX169" s="4">
        <v>0</v>
      </c>
      <c r="DY169" s="8">
        <f t="shared" si="140"/>
        <v>0</v>
      </c>
      <c r="DZ169" s="4">
        <v>0</v>
      </c>
      <c r="EA169" s="4">
        <v>0</v>
      </c>
      <c r="EB169" s="8">
        <f t="shared" si="141"/>
        <v>0</v>
      </c>
      <c r="EC169" s="4">
        <v>0</v>
      </c>
      <c r="ED169" s="4">
        <v>0</v>
      </c>
      <c r="EE169" s="8">
        <f t="shared" si="142"/>
        <v>0</v>
      </c>
      <c r="EF169" s="4">
        <v>0</v>
      </c>
      <c r="EG169" s="4">
        <v>0</v>
      </c>
      <c r="EH169" s="8">
        <f t="shared" si="143"/>
        <v>0</v>
      </c>
      <c r="EI169" s="4">
        <v>0</v>
      </c>
      <c r="EJ169" s="4">
        <v>0</v>
      </c>
      <c r="EK169" s="8">
        <f t="shared" si="144"/>
        <v>0</v>
      </c>
      <c r="EL169" s="4">
        <v>0</v>
      </c>
      <c r="EM169" s="4">
        <v>0</v>
      </c>
      <c r="EN169" s="8">
        <f t="shared" si="145"/>
        <v>0</v>
      </c>
      <c r="EO169" s="4">
        <v>0</v>
      </c>
      <c r="EP169" s="4">
        <v>0</v>
      </c>
      <c r="EQ169" s="8">
        <f t="shared" si="146"/>
        <v>0</v>
      </c>
      <c r="ER169" s="4">
        <v>0</v>
      </c>
      <c r="ES169" s="4">
        <v>0</v>
      </c>
      <c r="ET169" s="8">
        <f t="shared" si="147"/>
        <v>0</v>
      </c>
      <c r="EU169" s="4">
        <v>0</v>
      </c>
      <c r="EV169" s="4">
        <v>0</v>
      </c>
      <c r="EW169" s="8">
        <f t="shared" si="148"/>
        <v>0</v>
      </c>
      <c r="EX169" s="4">
        <v>0</v>
      </c>
      <c r="EY169" s="4">
        <v>0</v>
      </c>
      <c r="EZ169" s="8">
        <f t="shared" si="149"/>
        <v>0</v>
      </c>
      <c r="FA169">
        <v>250.42875871557095</v>
      </c>
    </row>
    <row r="170" spans="1:157" ht="16.899999999999999" customHeight="1" x14ac:dyDescent="0.2">
      <c r="A170" s="1" t="s">
        <v>1046</v>
      </c>
      <c r="B170" s="18">
        <v>29</v>
      </c>
      <c r="C170" s="93" t="s">
        <v>148</v>
      </c>
      <c r="D170" s="1">
        <v>309</v>
      </c>
      <c r="E170" s="1">
        <v>252</v>
      </c>
      <c r="F170" s="22">
        <f t="shared" si="100"/>
        <v>280.5</v>
      </c>
      <c r="G170" s="19">
        <f t="shared" si="101"/>
        <v>6.1795323845652081</v>
      </c>
      <c r="H170" s="77"/>
      <c r="I170" s="77"/>
      <c r="J170" s="77"/>
      <c r="K170" s="77"/>
      <c r="L170" s="77"/>
      <c r="M170" s="22">
        <v>66.723500971430227</v>
      </c>
      <c r="N170" s="12">
        <v>13</v>
      </c>
      <c r="O170" s="22">
        <f t="shared" si="102"/>
        <v>32.1</v>
      </c>
      <c r="P170" s="3">
        <v>1.9</v>
      </c>
      <c r="Q170" s="4">
        <v>1.9</v>
      </c>
      <c r="R170" s="8">
        <f t="shared" si="103"/>
        <v>1.9</v>
      </c>
      <c r="S170" s="3">
        <v>1.8</v>
      </c>
      <c r="T170" s="4">
        <v>1.8</v>
      </c>
      <c r="U170" s="8">
        <f t="shared" si="104"/>
        <v>1.8</v>
      </c>
      <c r="V170" s="4">
        <v>2.1</v>
      </c>
      <c r="W170" s="4">
        <v>2.1</v>
      </c>
      <c r="X170" s="8">
        <f t="shared" si="105"/>
        <v>2.1</v>
      </c>
      <c r="Y170" s="4">
        <v>2.8</v>
      </c>
      <c r="Z170" s="4">
        <v>3</v>
      </c>
      <c r="AA170" s="8">
        <f t="shared" si="106"/>
        <v>2.9</v>
      </c>
      <c r="AB170" s="4">
        <v>2.5</v>
      </c>
      <c r="AC170" s="4">
        <v>2.5</v>
      </c>
      <c r="AD170" s="8">
        <f t="shared" si="107"/>
        <v>2.5</v>
      </c>
      <c r="AE170" s="4">
        <v>2.7</v>
      </c>
      <c r="AF170" s="4">
        <v>2.6</v>
      </c>
      <c r="AG170" s="8">
        <f t="shared" si="108"/>
        <v>2.6500000000000004</v>
      </c>
      <c r="AH170" s="4">
        <v>4</v>
      </c>
      <c r="AI170" s="4">
        <v>4.8</v>
      </c>
      <c r="AJ170" s="8">
        <f t="shared" si="109"/>
        <v>4.4000000000000004</v>
      </c>
      <c r="AK170" s="4">
        <v>2.2000000000000002</v>
      </c>
      <c r="AL170" s="4">
        <v>2.2000000000000002</v>
      </c>
      <c r="AM170" s="8">
        <f t="shared" si="110"/>
        <v>2.2000000000000002</v>
      </c>
      <c r="AN170" s="4">
        <v>2.6</v>
      </c>
      <c r="AO170" s="4">
        <v>2.4</v>
      </c>
      <c r="AP170" s="8">
        <f t="shared" si="111"/>
        <v>2.5</v>
      </c>
      <c r="AQ170" s="4">
        <v>2.1</v>
      </c>
      <c r="AR170" s="4">
        <v>2.1</v>
      </c>
      <c r="AS170" s="8">
        <f t="shared" si="112"/>
        <v>2.1</v>
      </c>
      <c r="AT170" s="4">
        <v>2.9</v>
      </c>
      <c r="AU170" s="4">
        <v>3</v>
      </c>
      <c r="AV170" s="8">
        <f t="shared" si="113"/>
        <v>2.95</v>
      </c>
      <c r="AW170" s="4">
        <v>1.9</v>
      </c>
      <c r="AX170" s="4">
        <v>1.9</v>
      </c>
      <c r="AY170" s="8">
        <f t="shared" si="114"/>
        <v>1.9</v>
      </c>
      <c r="AZ170" s="4">
        <v>2.2000000000000002</v>
      </c>
      <c r="BA170" s="4">
        <v>2.2000000000000002</v>
      </c>
      <c r="BB170" s="8">
        <f t="shared" si="115"/>
        <v>2.2000000000000002</v>
      </c>
      <c r="BC170" s="4">
        <v>0</v>
      </c>
      <c r="BD170" s="4">
        <v>0</v>
      </c>
      <c r="BE170" s="8">
        <f t="shared" si="116"/>
        <v>0</v>
      </c>
      <c r="BF170" s="4">
        <v>0</v>
      </c>
      <c r="BG170" s="4">
        <v>0</v>
      </c>
      <c r="BH170" s="8">
        <f t="shared" si="117"/>
        <v>0</v>
      </c>
      <c r="BI170" s="4">
        <v>0</v>
      </c>
      <c r="BJ170" s="4">
        <v>0</v>
      </c>
      <c r="BK170" s="8">
        <f t="shared" si="118"/>
        <v>0</v>
      </c>
      <c r="BL170" s="4">
        <v>0</v>
      </c>
      <c r="BM170" s="4">
        <v>0</v>
      </c>
      <c r="BN170" s="8">
        <f t="shared" si="119"/>
        <v>0</v>
      </c>
      <c r="BO170" s="4">
        <v>0</v>
      </c>
      <c r="BP170" s="4">
        <v>0</v>
      </c>
      <c r="BQ170" s="8">
        <f t="shared" si="120"/>
        <v>0</v>
      </c>
      <c r="BR170" s="4">
        <v>0</v>
      </c>
      <c r="BS170" s="4">
        <v>0</v>
      </c>
      <c r="BT170" s="8">
        <f t="shared" si="121"/>
        <v>0</v>
      </c>
      <c r="BU170" s="4">
        <v>0</v>
      </c>
      <c r="BV170" s="4">
        <v>0</v>
      </c>
      <c r="BW170" s="8">
        <f t="shared" si="122"/>
        <v>0</v>
      </c>
      <c r="BX170" s="4">
        <v>0</v>
      </c>
      <c r="BY170" s="4">
        <v>0</v>
      </c>
      <c r="BZ170" s="8">
        <f t="shared" si="123"/>
        <v>0</v>
      </c>
      <c r="CA170" s="4">
        <v>0</v>
      </c>
      <c r="CB170" s="4">
        <v>0</v>
      </c>
      <c r="CC170" s="8">
        <f t="shared" si="124"/>
        <v>0</v>
      </c>
      <c r="CD170" s="4">
        <v>0</v>
      </c>
      <c r="CE170" s="4">
        <v>0</v>
      </c>
      <c r="CF170" s="8">
        <f t="shared" si="125"/>
        <v>0</v>
      </c>
      <c r="CG170" s="4">
        <v>0</v>
      </c>
      <c r="CH170" s="4">
        <v>0</v>
      </c>
      <c r="CI170" s="8">
        <f t="shared" si="126"/>
        <v>0</v>
      </c>
      <c r="CJ170" s="4">
        <v>0</v>
      </c>
      <c r="CK170" s="4">
        <v>0</v>
      </c>
      <c r="CL170" s="8">
        <f t="shared" si="127"/>
        <v>0</v>
      </c>
      <c r="CM170" s="4">
        <v>0</v>
      </c>
      <c r="CN170" s="4">
        <v>0</v>
      </c>
      <c r="CO170" s="8">
        <f t="shared" si="128"/>
        <v>0</v>
      </c>
      <c r="CP170" s="4">
        <v>0</v>
      </c>
      <c r="CQ170" s="4">
        <v>0</v>
      </c>
      <c r="CR170" s="8">
        <f t="shared" si="129"/>
        <v>0</v>
      </c>
      <c r="CS170" s="4">
        <v>0</v>
      </c>
      <c r="CT170" s="4">
        <v>0</v>
      </c>
      <c r="CU170" s="8">
        <f t="shared" si="130"/>
        <v>0</v>
      </c>
      <c r="CV170" s="4">
        <v>0</v>
      </c>
      <c r="CW170" s="4">
        <v>0</v>
      </c>
      <c r="CX170" s="8">
        <f t="shared" si="131"/>
        <v>0</v>
      </c>
      <c r="CY170" s="4">
        <v>0</v>
      </c>
      <c r="CZ170" s="4">
        <v>0</v>
      </c>
      <c r="DA170" s="8">
        <f t="shared" si="132"/>
        <v>0</v>
      </c>
      <c r="DB170" s="4">
        <v>0</v>
      </c>
      <c r="DC170" s="4">
        <v>0</v>
      </c>
      <c r="DD170" s="8">
        <f t="shared" si="133"/>
        <v>0</v>
      </c>
      <c r="DE170" s="4">
        <v>0</v>
      </c>
      <c r="DF170" s="4">
        <v>0</v>
      </c>
      <c r="DG170" s="8">
        <f t="shared" si="134"/>
        <v>0</v>
      </c>
      <c r="DH170" s="4">
        <v>0</v>
      </c>
      <c r="DI170" s="4">
        <v>0</v>
      </c>
      <c r="DJ170" s="8">
        <f t="shared" si="135"/>
        <v>0</v>
      </c>
      <c r="DK170" s="4">
        <v>0</v>
      </c>
      <c r="DL170" s="4">
        <v>0</v>
      </c>
      <c r="DM170" s="8">
        <f t="shared" si="136"/>
        <v>0</v>
      </c>
      <c r="DN170" s="4">
        <v>0</v>
      </c>
      <c r="DO170" s="4">
        <v>0</v>
      </c>
      <c r="DP170" s="8">
        <f t="shared" si="137"/>
        <v>0</v>
      </c>
      <c r="DQ170" s="4">
        <v>0</v>
      </c>
      <c r="DR170" s="4">
        <v>0</v>
      </c>
      <c r="DS170" s="8">
        <f t="shared" si="138"/>
        <v>0</v>
      </c>
      <c r="DT170" s="4">
        <v>0</v>
      </c>
      <c r="DU170" s="4">
        <v>0</v>
      </c>
      <c r="DV170" s="8">
        <f t="shared" si="139"/>
        <v>0</v>
      </c>
      <c r="DW170" s="4">
        <v>0</v>
      </c>
      <c r="DX170" s="4">
        <v>0</v>
      </c>
      <c r="DY170" s="8">
        <f t="shared" si="140"/>
        <v>0</v>
      </c>
      <c r="DZ170" s="4">
        <v>0</v>
      </c>
      <c r="EA170" s="4">
        <v>0</v>
      </c>
      <c r="EB170" s="8">
        <f t="shared" si="141"/>
        <v>0</v>
      </c>
      <c r="EC170" s="4">
        <v>0</v>
      </c>
      <c r="ED170" s="4">
        <v>0</v>
      </c>
      <c r="EE170" s="8">
        <f t="shared" si="142"/>
        <v>0</v>
      </c>
      <c r="EF170" s="4">
        <v>0</v>
      </c>
      <c r="EG170" s="4">
        <v>0</v>
      </c>
      <c r="EH170" s="8">
        <f t="shared" si="143"/>
        <v>0</v>
      </c>
      <c r="EI170" s="4">
        <v>0</v>
      </c>
      <c r="EJ170" s="4">
        <v>0</v>
      </c>
      <c r="EK170" s="8">
        <f t="shared" si="144"/>
        <v>0</v>
      </c>
      <c r="EL170" s="4">
        <v>0</v>
      </c>
      <c r="EM170" s="4">
        <v>0</v>
      </c>
      <c r="EN170" s="8">
        <f t="shared" si="145"/>
        <v>0</v>
      </c>
      <c r="EO170" s="4">
        <v>0</v>
      </c>
      <c r="EP170" s="4">
        <v>0</v>
      </c>
      <c r="EQ170" s="8">
        <f t="shared" si="146"/>
        <v>0</v>
      </c>
      <c r="ER170" s="4">
        <v>0</v>
      </c>
      <c r="ES170" s="4">
        <v>0</v>
      </c>
      <c r="ET170" s="8">
        <f t="shared" si="147"/>
        <v>0</v>
      </c>
      <c r="EU170" s="4">
        <v>0</v>
      </c>
      <c r="EV170" s="4">
        <v>0</v>
      </c>
      <c r="EW170" s="8">
        <f t="shared" si="148"/>
        <v>0</v>
      </c>
      <c r="EX170" s="4">
        <v>0</v>
      </c>
      <c r="EY170" s="4">
        <v>0</v>
      </c>
      <c r="EZ170" s="8">
        <f t="shared" si="149"/>
        <v>0</v>
      </c>
      <c r="FA170">
        <v>53.91358467984022</v>
      </c>
    </row>
    <row r="171" spans="1:157" ht="16.899999999999999" customHeight="1" x14ac:dyDescent="0.2">
      <c r="A171" s="1" t="s">
        <v>1050</v>
      </c>
      <c r="B171" s="18">
        <v>29</v>
      </c>
      <c r="C171" s="93" t="s">
        <v>122</v>
      </c>
      <c r="D171" s="1">
        <v>492</v>
      </c>
      <c r="E171" s="1">
        <v>550</v>
      </c>
      <c r="F171" s="22">
        <f t="shared" si="100"/>
        <v>521</v>
      </c>
      <c r="G171" s="19">
        <f t="shared" si="101"/>
        <v>21.318926287076675</v>
      </c>
      <c r="H171" s="77"/>
      <c r="I171" s="77"/>
      <c r="J171" s="77"/>
      <c r="K171" s="77"/>
      <c r="L171" s="77"/>
      <c r="M171" s="22">
        <v>327.4540927698896</v>
      </c>
      <c r="N171" s="13">
        <v>8</v>
      </c>
      <c r="O171" s="22">
        <f t="shared" si="102"/>
        <v>56.45</v>
      </c>
      <c r="P171" s="3">
        <v>8.3000000000000007</v>
      </c>
      <c r="Q171" s="4">
        <v>8.1</v>
      </c>
      <c r="R171" s="8">
        <f t="shared" si="103"/>
        <v>8.1999999999999993</v>
      </c>
      <c r="S171" s="3">
        <v>8.8000000000000007</v>
      </c>
      <c r="T171" s="4">
        <v>9</v>
      </c>
      <c r="U171" s="8">
        <f t="shared" si="104"/>
        <v>8.9</v>
      </c>
      <c r="V171" s="4">
        <v>5.6</v>
      </c>
      <c r="W171" s="4">
        <v>5.6</v>
      </c>
      <c r="X171" s="8">
        <f t="shared" si="105"/>
        <v>5.6</v>
      </c>
      <c r="Y171" s="4">
        <v>4.4000000000000004</v>
      </c>
      <c r="Z171" s="4">
        <v>4.5999999999999996</v>
      </c>
      <c r="AA171" s="8">
        <f t="shared" si="106"/>
        <v>4.5</v>
      </c>
      <c r="AB171" s="4">
        <v>5.6</v>
      </c>
      <c r="AC171" s="4">
        <v>6</v>
      </c>
      <c r="AD171" s="8">
        <f t="shared" si="107"/>
        <v>5.8</v>
      </c>
      <c r="AE171" s="4">
        <v>7.3</v>
      </c>
      <c r="AF171" s="4">
        <v>7.2</v>
      </c>
      <c r="AG171" s="8">
        <f t="shared" si="108"/>
        <v>7.25</v>
      </c>
      <c r="AH171" s="4">
        <v>10.4</v>
      </c>
      <c r="AI171" s="4">
        <v>7.5</v>
      </c>
      <c r="AJ171" s="8">
        <f t="shared" si="109"/>
        <v>8.9499999999999993</v>
      </c>
      <c r="AK171" s="4">
        <v>7.8</v>
      </c>
      <c r="AL171" s="4">
        <v>6.7</v>
      </c>
      <c r="AM171" s="8">
        <f t="shared" si="110"/>
        <v>7.25</v>
      </c>
      <c r="AN171" s="4">
        <v>0</v>
      </c>
      <c r="AO171" s="4">
        <v>0</v>
      </c>
      <c r="AP171" s="8">
        <f t="shared" si="111"/>
        <v>0</v>
      </c>
      <c r="AQ171" s="4">
        <v>0</v>
      </c>
      <c r="AR171" s="4">
        <v>0</v>
      </c>
      <c r="AS171" s="8">
        <f t="shared" si="112"/>
        <v>0</v>
      </c>
      <c r="AT171" s="4">
        <v>0</v>
      </c>
      <c r="AU171" s="4">
        <v>0</v>
      </c>
      <c r="AV171" s="8">
        <f t="shared" si="113"/>
        <v>0</v>
      </c>
      <c r="AW171" s="4">
        <v>0</v>
      </c>
      <c r="AX171" s="4">
        <v>0</v>
      </c>
      <c r="AY171" s="8">
        <f t="shared" si="114"/>
        <v>0</v>
      </c>
      <c r="AZ171" s="4">
        <v>0</v>
      </c>
      <c r="BA171" s="4">
        <v>0</v>
      </c>
      <c r="BB171" s="8">
        <f t="shared" si="115"/>
        <v>0</v>
      </c>
      <c r="BC171" s="4">
        <v>0</v>
      </c>
      <c r="BD171" s="4">
        <v>0</v>
      </c>
      <c r="BE171" s="8">
        <f t="shared" si="116"/>
        <v>0</v>
      </c>
      <c r="BF171" s="4">
        <v>0</v>
      </c>
      <c r="BG171" s="4">
        <v>0</v>
      </c>
      <c r="BH171" s="8">
        <f t="shared" si="117"/>
        <v>0</v>
      </c>
      <c r="BI171" s="4">
        <v>0</v>
      </c>
      <c r="BJ171" s="4">
        <v>0</v>
      </c>
      <c r="BK171" s="8">
        <f t="shared" si="118"/>
        <v>0</v>
      </c>
      <c r="BL171" s="4">
        <v>0</v>
      </c>
      <c r="BM171" s="4">
        <v>0</v>
      </c>
      <c r="BN171" s="8">
        <f t="shared" si="119"/>
        <v>0</v>
      </c>
      <c r="BO171" s="4">
        <v>0</v>
      </c>
      <c r="BP171" s="4">
        <v>0</v>
      </c>
      <c r="BQ171" s="8">
        <f t="shared" si="120"/>
        <v>0</v>
      </c>
      <c r="BR171" s="4">
        <v>0</v>
      </c>
      <c r="BS171" s="4">
        <v>0</v>
      </c>
      <c r="BT171" s="8">
        <f t="shared" si="121"/>
        <v>0</v>
      </c>
      <c r="BU171" s="4">
        <v>0</v>
      </c>
      <c r="BV171" s="4">
        <v>0</v>
      </c>
      <c r="BW171" s="8">
        <f t="shared" si="122"/>
        <v>0</v>
      </c>
      <c r="BX171" s="4">
        <v>0</v>
      </c>
      <c r="BY171" s="4">
        <v>0</v>
      </c>
      <c r="BZ171" s="8">
        <f t="shared" si="123"/>
        <v>0</v>
      </c>
      <c r="CA171" s="4">
        <v>0</v>
      </c>
      <c r="CB171" s="4">
        <v>0</v>
      </c>
      <c r="CC171" s="8">
        <f t="shared" si="124"/>
        <v>0</v>
      </c>
      <c r="CD171" s="4">
        <v>0</v>
      </c>
      <c r="CE171" s="4">
        <v>0</v>
      </c>
      <c r="CF171" s="8">
        <f t="shared" si="125"/>
        <v>0</v>
      </c>
      <c r="CG171" s="4">
        <v>0</v>
      </c>
      <c r="CH171" s="4">
        <v>0</v>
      </c>
      <c r="CI171" s="8">
        <f t="shared" si="126"/>
        <v>0</v>
      </c>
      <c r="CJ171" s="4">
        <v>0</v>
      </c>
      <c r="CK171" s="4">
        <v>0</v>
      </c>
      <c r="CL171" s="8">
        <f t="shared" si="127"/>
        <v>0</v>
      </c>
      <c r="CM171" s="4">
        <v>0</v>
      </c>
      <c r="CN171" s="4">
        <v>0</v>
      </c>
      <c r="CO171" s="8">
        <f t="shared" si="128"/>
        <v>0</v>
      </c>
      <c r="CP171" s="4">
        <v>0</v>
      </c>
      <c r="CQ171" s="4">
        <v>0</v>
      </c>
      <c r="CR171" s="8">
        <f t="shared" si="129"/>
        <v>0</v>
      </c>
      <c r="CS171" s="4">
        <v>0</v>
      </c>
      <c r="CT171" s="4">
        <v>0</v>
      </c>
      <c r="CU171" s="8">
        <f t="shared" si="130"/>
        <v>0</v>
      </c>
      <c r="CV171" s="4">
        <v>0</v>
      </c>
      <c r="CW171" s="4">
        <v>0</v>
      </c>
      <c r="CX171" s="8">
        <f t="shared" si="131"/>
        <v>0</v>
      </c>
      <c r="CY171" s="4">
        <v>0</v>
      </c>
      <c r="CZ171" s="4">
        <v>0</v>
      </c>
      <c r="DA171" s="8">
        <f t="shared" si="132"/>
        <v>0</v>
      </c>
      <c r="DB171" s="4">
        <v>0</v>
      </c>
      <c r="DC171" s="4">
        <v>0</v>
      </c>
      <c r="DD171" s="8">
        <f t="shared" si="133"/>
        <v>0</v>
      </c>
      <c r="DE171" s="4">
        <v>0</v>
      </c>
      <c r="DF171" s="4">
        <v>0</v>
      </c>
      <c r="DG171" s="8">
        <f t="shared" si="134"/>
        <v>0</v>
      </c>
      <c r="DH171" s="4">
        <v>0</v>
      </c>
      <c r="DI171" s="4">
        <v>0</v>
      </c>
      <c r="DJ171" s="8">
        <f t="shared" si="135"/>
        <v>0</v>
      </c>
      <c r="DK171" s="4">
        <v>0</v>
      </c>
      <c r="DL171" s="4">
        <v>0</v>
      </c>
      <c r="DM171" s="8">
        <f t="shared" si="136"/>
        <v>0</v>
      </c>
      <c r="DN171" s="4">
        <v>0</v>
      </c>
      <c r="DO171" s="4">
        <v>0</v>
      </c>
      <c r="DP171" s="8">
        <f t="shared" si="137"/>
        <v>0</v>
      </c>
      <c r="DQ171" s="4">
        <v>0</v>
      </c>
      <c r="DR171" s="4">
        <v>0</v>
      </c>
      <c r="DS171" s="8">
        <f t="shared" si="138"/>
        <v>0</v>
      </c>
      <c r="DT171" s="4">
        <v>0</v>
      </c>
      <c r="DU171" s="4">
        <v>0</v>
      </c>
      <c r="DV171" s="8">
        <f t="shared" si="139"/>
        <v>0</v>
      </c>
      <c r="DW171" s="4">
        <v>0</v>
      </c>
      <c r="DX171" s="4">
        <v>0</v>
      </c>
      <c r="DY171" s="8">
        <f t="shared" si="140"/>
        <v>0</v>
      </c>
      <c r="DZ171" s="4">
        <v>0</v>
      </c>
      <c r="EA171" s="4">
        <v>0</v>
      </c>
      <c r="EB171" s="8">
        <f t="shared" si="141"/>
        <v>0</v>
      </c>
      <c r="EC171" s="4">
        <v>0</v>
      </c>
      <c r="ED171" s="4">
        <v>0</v>
      </c>
      <c r="EE171" s="8">
        <f t="shared" si="142"/>
        <v>0</v>
      </c>
      <c r="EF171" s="4">
        <v>0</v>
      </c>
      <c r="EG171" s="4">
        <v>0</v>
      </c>
      <c r="EH171" s="8">
        <f t="shared" si="143"/>
        <v>0</v>
      </c>
      <c r="EI171" s="4">
        <v>0</v>
      </c>
      <c r="EJ171" s="4">
        <v>0</v>
      </c>
      <c r="EK171" s="8">
        <f t="shared" si="144"/>
        <v>0</v>
      </c>
      <c r="EL171" s="4">
        <v>0</v>
      </c>
      <c r="EM171" s="4">
        <v>0</v>
      </c>
      <c r="EN171" s="8">
        <f t="shared" si="145"/>
        <v>0</v>
      </c>
      <c r="EO171" s="4">
        <v>0</v>
      </c>
      <c r="EP171" s="4">
        <v>0</v>
      </c>
      <c r="EQ171" s="8">
        <f t="shared" si="146"/>
        <v>0</v>
      </c>
      <c r="ER171" s="4">
        <v>0</v>
      </c>
      <c r="ES171" s="4">
        <v>0</v>
      </c>
      <c r="ET171" s="8">
        <f t="shared" si="147"/>
        <v>0</v>
      </c>
      <c r="EU171" s="4">
        <v>0</v>
      </c>
      <c r="EV171" s="4">
        <v>0</v>
      </c>
      <c r="EW171" s="8">
        <f t="shared" si="148"/>
        <v>0</v>
      </c>
      <c r="EX171" s="4">
        <v>0</v>
      </c>
      <c r="EY171" s="4">
        <v>0</v>
      </c>
      <c r="EZ171" s="8">
        <f t="shared" si="149"/>
        <v>0</v>
      </c>
      <c r="FA171">
        <v>154.26277409093493</v>
      </c>
    </row>
    <row r="172" spans="1:157" ht="16.899999999999999" customHeight="1" x14ac:dyDescent="0.2">
      <c r="A172" s="1" t="s">
        <v>1049</v>
      </c>
      <c r="B172" s="18">
        <v>29</v>
      </c>
      <c r="C172" s="93" t="s">
        <v>180</v>
      </c>
      <c r="D172" s="1">
        <v>344</v>
      </c>
      <c r="E172" s="1">
        <v>253</v>
      </c>
      <c r="F172" s="22">
        <f t="shared" si="100"/>
        <v>298.5</v>
      </c>
      <c r="G172" s="19">
        <f t="shared" si="101"/>
        <v>6.9980743504580287</v>
      </c>
      <c r="H172" s="77">
        <v>3.0459999999999998</v>
      </c>
      <c r="I172" s="77">
        <v>2.431</v>
      </c>
      <c r="J172" s="77">
        <f>PI()*((AVERAGE(H172,I172)/2)^2)</f>
        <v>5.8900010457654242</v>
      </c>
      <c r="K172" s="77">
        <v>2.4893000000000001</v>
      </c>
      <c r="L172" s="77">
        <v>6.2649999999999997</v>
      </c>
      <c r="M172" s="22">
        <v>73.417056818984989</v>
      </c>
      <c r="N172" s="13">
        <v>14</v>
      </c>
      <c r="O172" s="22">
        <f t="shared" si="102"/>
        <v>34.350000000000009</v>
      </c>
      <c r="P172" s="3">
        <v>2.6</v>
      </c>
      <c r="Q172" s="4">
        <v>2.7</v>
      </c>
      <c r="R172" s="8">
        <f t="shared" si="103"/>
        <v>2.6500000000000004</v>
      </c>
      <c r="S172" s="3">
        <v>3.1</v>
      </c>
      <c r="T172" s="4">
        <v>3.1</v>
      </c>
      <c r="U172" s="8">
        <f t="shared" si="104"/>
        <v>3.1</v>
      </c>
      <c r="V172" s="4">
        <v>2.8</v>
      </c>
      <c r="W172" s="4">
        <v>2.8</v>
      </c>
      <c r="X172" s="8">
        <f t="shared" si="105"/>
        <v>2.8</v>
      </c>
      <c r="Y172" s="4">
        <v>1</v>
      </c>
      <c r="Z172" s="4">
        <v>1</v>
      </c>
      <c r="AA172" s="8">
        <f t="shared" si="106"/>
        <v>1</v>
      </c>
      <c r="AB172" s="4">
        <v>2.4</v>
      </c>
      <c r="AC172" s="4">
        <v>2.4</v>
      </c>
      <c r="AD172" s="8">
        <f t="shared" si="107"/>
        <v>2.4</v>
      </c>
      <c r="AE172" s="4">
        <v>1.3</v>
      </c>
      <c r="AF172" s="4">
        <v>1.3</v>
      </c>
      <c r="AG172" s="8">
        <f t="shared" si="108"/>
        <v>1.3</v>
      </c>
      <c r="AH172" s="4">
        <v>2.8</v>
      </c>
      <c r="AI172" s="4">
        <v>2.7</v>
      </c>
      <c r="AJ172" s="8">
        <f t="shared" si="109"/>
        <v>2.75</v>
      </c>
      <c r="AK172" s="4">
        <v>2.9</v>
      </c>
      <c r="AL172" s="4">
        <v>2.8</v>
      </c>
      <c r="AM172" s="8">
        <f t="shared" si="110"/>
        <v>2.8499999999999996</v>
      </c>
      <c r="AN172" s="4">
        <v>2.8</v>
      </c>
      <c r="AO172" s="4">
        <v>2.9</v>
      </c>
      <c r="AP172" s="8">
        <f t="shared" si="111"/>
        <v>2.8499999999999996</v>
      </c>
      <c r="AQ172" s="4">
        <v>3.1</v>
      </c>
      <c r="AR172" s="4">
        <v>2.6</v>
      </c>
      <c r="AS172" s="8">
        <f t="shared" si="112"/>
        <v>2.85</v>
      </c>
      <c r="AT172" s="4">
        <v>0.6</v>
      </c>
      <c r="AU172" s="4">
        <v>0.6</v>
      </c>
      <c r="AV172" s="8">
        <f t="shared" si="113"/>
        <v>0.6</v>
      </c>
      <c r="AW172" s="4">
        <v>2.9</v>
      </c>
      <c r="AX172" s="4">
        <v>3</v>
      </c>
      <c r="AY172" s="8">
        <f t="shared" si="114"/>
        <v>2.95</v>
      </c>
      <c r="AZ172" s="4">
        <v>3</v>
      </c>
      <c r="BA172" s="4">
        <v>3</v>
      </c>
      <c r="BB172" s="8">
        <f t="shared" si="115"/>
        <v>3</v>
      </c>
      <c r="BC172" s="4">
        <v>3.3</v>
      </c>
      <c r="BD172" s="4">
        <v>3.2</v>
      </c>
      <c r="BE172" s="8">
        <f t="shared" si="116"/>
        <v>3.25</v>
      </c>
      <c r="BF172" s="4">
        <v>0</v>
      </c>
      <c r="BG172" s="4">
        <v>0</v>
      </c>
      <c r="BH172" s="8">
        <f t="shared" si="117"/>
        <v>0</v>
      </c>
      <c r="BI172" s="4">
        <v>0</v>
      </c>
      <c r="BJ172" s="4">
        <v>0</v>
      </c>
      <c r="BK172" s="8">
        <f t="shared" si="118"/>
        <v>0</v>
      </c>
      <c r="BL172" s="4">
        <v>0</v>
      </c>
      <c r="BM172" s="4">
        <v>0</v>
      </c>
      <c r="BN172" s="8">
        <f t="shared" si="119"/>
        <v>0</v>
      </c>
      <c r="BO172" s="4">
        <v>0</v>
      </c>
      <c r="BP172" s="4">
        <v>0</v>
      </c>
      <c r="BQ172" s="8">
        <f t="shared" si="120"/>
        <v>0</v>
      </c>
      <c r="BR172" s="4">
        <v>0</v>
      </c>
      <c r="BS172" s="4">
        <v>0</v>
      </c>
      <c r="BT172" s="8">
        <f t="shared" si="121"/>
        <v>0</v>
      </c>
      <c r="BU172" s="4">
        <v>0</v>
      </c>
      <c r="BV172" s="4">
        <v>0</v>
      </c>
      <c r="BW172" s="8">
        <f t="shared" si="122"/>
        <v>0</v>
      </c>
      <c r="BX172" s="4">
        <v>0</v>
      </c>
      <c r="BY172" s="4">
        <v>0</v>
      </c>
      <c r="BZ172" s="8">
        <f t="shared" si="123"/>
        <v>0</v>
      </c>
      <c r="CA172" s="4">
        <v>0</v>
      </c>
      <c r="CB172" s="4">
        <v>0</v>
      </c>
      <c r="CC172" s="8">
        <f t="shared" si="124"/>
        <v>0</v>
      </c>
      <c r="CD172" s="4">
        <v>0</v>
      </c>
      <c r="CE172" s="4">
        <v>0</v>
      </c>
      <c r="CF172" s="8">
        <f t="shared" si="125"/>
        <v>0</v>
      </c>
      <c r="CG172" s="4">
        <v>0</v>
      </c>
      <c r="CH172" s="4">
        <v>0</v>
      </c>
      <c r="CI172" s="8">
        <f t="shared" si="126"/>
        <v>0</v>
      </c>
      <c r="CJ172" s="4">
        <v>0</v>
      </c>
      <c r="CK172" s="4">
        <v>0</v>
      </c>
      <c r="CL172" s="8">
        <f t="shared" si="127"/>
        <v>0</v>
      </c>
      <c r="CM172" s="4">
        <v>0</v>
      </c>
      <c r="CN172" s="4">
        <v>0</v>
      </c>
      <c r="CO172" s="8">
        <f t="shared" si="128"/>
        <v>0</v>
      </c>
      <c r="CP172" s="4">
        <v>0</v>
      </c>
      <c r="CQ172" s="4">
        <v>0</v>
      </c>
      <c r="CR172" s="8">
        <f t="shared" si="129"/>
        <v>0</v>
      </c>
      <c r="CS172" s="4">
        <v>0</v>
      </c>
      <c r="CT172" s="4">
        <v>0</v>
      </c>
      <c r="CU172" s="8">
        <f t="shared" si="130"/>
        <v>0</v>
      </c>
      <c r="CV172" s="4">
        <v>0</v>
      </c>
      <c r="CW172" s="4">
        <v>0</v>
      </c>
      <c r="CX172" s="8">
        <f t="shared" si="131"/>
        <v>0</v>
      </c>
      <c r="CY172" s="4">
        <v>0</v>
      </c>
      <c r="CZ172" s="4">
        <v>0</v>
      </c>
      <c r="DA172" s="8">
        <f t="shared" si="132"/>
        <v>0</v>
      </c>
      <c r="DB172" s="4">
        <v>0</v>
      </c>
      <c r="DC172" s="4">
        <v>0</v>
      </c>
      <c r="DD172" s="8">
        <f t="shared" si="133"/>
        <v>0</v>
      </c>
      <c r="DE172" s="4">
        <v>0</v>
      </c>
      <c r="DF172" s="4">
        <v>0</v>
      </c>
      <c r="DG172" s="8">
        <f t="shared" si="134"/>
        <v>0</v>
      </c>
      <c r="DH172" s="4">
        <v>0</v>
      </c>
      <c r="DI172" s="4">
        <v>0</v>
      </c>
      <c r="DJ172" s="8">
        <f t="shared" si="135"/>
        <v>0</v>
      </c>
      <c r="DK172" s="4">
        <v>0</v>
      </c>
      <c r="DL172" s="4">
        <v>0</v>
      </c>
      <c r="DM172" s="8">
        <f t="shared" si="136"/>
        <v>0</v>
      </c>
      <c r="DN172" s="4">
        <v>0</v>
      </c>
      <c r="DO172" s="4">
        <v>0</v>
      </c>
      <c r="DP172" s="8">
        <f t="shared" si="137"/>
        <v>0</v>
      </c>
      <c r="DQ172" s="4">
        <v>0</v>
      </c>
      <c r="DR172" s="4">
        <v>0</v>
      </c>
      <c r="DS172" s="8">
        <f t="shared" si="138"/>
        <v>0</v>
      </c>
      <c r="DT172" s="4">
        <v>0</v>
      </c>
      <c r="DU172" s="4">
        <v>0</v>
      </c>
      <c r="DV172" s="8">
        <f t="shared" si="139"/>
        <v>0</v>
      </c>
      <c r="DW172" s="4">
        <v>0</v>
      </c>
      <c r="DX172" s="4">
        <v>0</v>
      </c>
      <c r="DY172" s="8">
        <f t="shared" si="140"/>
        <v>0</v>
      </c>
      <c r="DZ172" s="4">
        <v>0</v>
      </c>
      <c r="EA172" s="4">
        <v>0</v>
      </c>
      <c r="EB172" s="8">
        <f t="shared" si="141"/>
        <v>0</v>
      </c>
      <c r="EC172" s="4">
        <v>0</v>
      </c>
      <c r="ED172" s="4">
        <v>0</v>
      </c>
      <c r="EE172" s="8">
        <f t="shared" si="142"/>
        <v>0</v>
      </c>
      <c r="EF172" s="4">
        <v>0</v>
      </c>
      <c r="EG172" s="4">
        <v>0</v>
      </c>
      <c r="EH172" s="8">
        <f t="shared" si="143"/>
        <v>0</v>
      </c>
      <c r="EI172" s="4">
        <v>0</v>
      </c>
      <c r="EJ172" s="4">
        <v>0</v>
      </c>
      <c r="EK172" s="8">
        <f t="shared" si="144"/>
        <v>0</v>
      </c>
      <c r="EL172" s="4">
        <v>0</v>
      </c>
      <c r="EM172" s="4">
        <v>0</v>
      </c>
      <c r="EN172" s="8">
        <f t="shared" si="145"/>
        <v>0</v>
      </c>
      <c r="EO172" s="4">
        <v>0</v>
      </c>
      <c r="EP172" s="4">
        <v>0</v>
      </c>
      <c r="EQ172" s="8">
        <f t="shared" si="146"/>
        <v>0</v>
      </c>
      <c r="ER172" s="4">
        <v>0</v>
      </c>
      <c r="ES172" s="4">
        <v>0</v>
      </c>
      <c r="ET172" s="8">
        <f t="shared" si="147"/>
        <v>0</v>
      </c>
      <c r="EU172" s="4">
        <v>0</v>
      </c>
      <c r="EV172" s="4">
        <v>0</v>
      </c>
      <c r="EW172" s="8">
        <f t="shared" si="148"/>
        <v>0</v>
      </c>
      <c r="EX172" s="4">
        <v>0</v>
      </c>
      <c r="EY172" s="4">
        <v>0</v>
      </c>
      <c r="EZ172" s="8">
        <f t="shared" si="149"/>
        <v>0</v>
      </c>
      <c r="FA172">
        <v>26.923274554490717</v>
      </c>
    </row>
    <row r="173" spans="1:157" ht="16.899999999999999" customHeight="1" x14ac:dyDescent="0.2">
      <c r="A173" s="1" t="s">
        <v>1048</v>
      </c>
      <c r="B173" s="18">
        <v>29</v>
      </c>
      <c r="C173" s="93" t="s">
        <v>108</v>
      </c>
      <c r="D173" s="1">
        <v>180</v>
      </c>
      <c r="E173" s="1">
        <v>120</v>
      </c>
      <c r="F173" s="22">
        <f t="shared" si="100"/>
        <v>150</v>
      </c>
      <c r="G173" s="19">
        <f t="shared" si="101"/>
        <v>1.7671458676442588</v>
      </c>
      <c r="H173" s="77"/>
      <c r="I173" s="77"/>
      <c r="J173" s="77"/>
      <c r="K173" s="77"/>
      <c r="L173" s="77"/>
      <c r="M173" s="22">
        <v>30.112165584658168</v>
      </c>
      <c r="N173" s="12">
        <v>11</v>
      </c>
      <c r="O173" s="22">
        <f t="shared" si="102"/>
        <v>18</v>
      </c>
      <c r="P173" s="3">
        <v>1.8</v>
      </c>
      <c r="Q173" s="4">
        <v>1.8</v>
      </c>
      <c r="R173" s="8">
        <f t="shared" si="103"/>
        <v>1.8</v>
      </c>
      <c r="S173" s="3">
        <v>0.5</v>
      </c>
      <c r="T173" s="4">
        <v>0.5</v>
      </c>
      <c r="U173" s="8">
        <f t="shared" si="104"/>
        <v>0.5</v>
      </c>
      <c r="V173" s="4">
        <v>0.8</v>
      </c>
      <c r="W173" s="4">
        <v>0.8</v>
      </c>
      <c r="X173" s="8">
        <f t="shared" si="105"/>
        <v>0.8</v>
      </c>
      <c r="Y173" s="4">
        <v>1.3</v>
      </c>
      <c r="Z173" s="4">
        <v>1.3</v>
      </c>
      <c r="AA173" s="8">
        <f t="shared" si="106"/>
        <v>1.3</v>
      </c>
      <c r="AB173" s="4">
        <v>2.4</v>
      </c>
      <c r="AC173" s="4">
        <v>2.4</v>
      </c>
      <c r="AD173" s="8">
        <f t="shared" si="107"/>
        <v>2.4</v>
      </c>
      <c r="AE173" s="4">
        <v>3.2</v>
      </c>
      <c r="AF173" s="4">
        <v>3.2</v>
      </c>
      <c r="AG173" s="8">
        <f t="shared" si="108"/>
        <v>3.2</v>
      </c>
      <c r="AH173" s="4">
        <v>2.7</v>
      </c>
      <c r="AI173" s="4">
        <v>2.7</v>
      </c>
      <c r="AJ173" s="8">
        <f t="shared" si="109"/>
        <v>2.7</v>
      </c>
      <c r="AK173" s="4">
        <v>1.3</v>
      </c>
      <c r="AL173" s="4">
        <v>1.3</v>
      </c>
      <c r="AM173" s="8">
        <f t="shared" si="110"/>
        <v>1.3</v>
      </c>
      <c r="AN173" s="4">
        <v>0.3</v>
      </c>
      <c r="AO173" s="4">
        <v>0.3</v>
      </c>
      <c r="AP173" s="8">
        <f t="shared" si="111"/>
        <v>0.3</v>
      </c>
      <c r="AQ173" s="4">
        <v>2.4</v>
      </c>
      <c r="AR173" s="4">
        <v>2.4</v>
      </c>
      <c r="AS173" s="8">
        <f t="shared" si="112"/>
        <v>2.4</v>
      </c>
      <c r="AT173" s="4">
        <v>1.3</v>
      </c>
      <c r="AU173" s="4">
        <v>1.3</v>
      </c>
      <c r="AV173" s="8">
        <f t="shared" si="113"/>
        <v>1.3</v>
      </c>
      <c r="AW173" s="4">
        <v>0</v>
      </c>
      <c r="AX173" s="4">
        <v>0</v>
      </c>
      <c r="AY173" s="8">
        <f t="shared" si="114"/>
        <v>0</v>
      </c>
      <c r="AZ173" s="4">
        <v>0</v>
      </c>
      <c r="BA173" s="4">
        <v>0</v>
      </c>
      <c r="BB173" s="8">
        <f t="shared" si="115"/>
        <v>0</v>
      </c>
      <c r="BC173" s="4">
        <v>0</v>
      </c>
      <c r="BD173" s="4">
        <v>0</v>
      </c>
      <c r="BE173" s="8">
        <f t="shared" si="116"/>
        <v>0</v>
      </c>
      <c r="BF173" s="4">
        <v>0</v>
      </c>
      <c r="BG173" s="4">
        <v>0</v>
      </c>
      <c r="BH173" s="8">
        <f t="shared" si="117"/>
        <v>0</v>
      </c>
      <c r="BI173" s="4">
        <v>0</v>
      </c>
      <c r="BJ173" s="4">
        <v>0</v>
      </c>
      <c r="BK173" s="8">
        <f t="shared" si="118"/>
        <v>0</v>
      </c>
      <c r="BL173" s="4">
        <v>0</v>
      </c>
      <c r="BM173" s="4">
        <v>0</v>
      </c>
      <c r="BN173" s="8">
        <f t="shared" si="119"/>
        <v>0</v>
      </c>
      <c r="BO173" s="4">
        <v>0</v>
      </c>
      <c r="BP173" s="4">
        <v>0</v>
      </c>
      <c r="BQ173" s="8">
        <f t="shared" si="120"/>
        <v>0</v>
      </c>
      <c r="BR173" s="4">
        <v>0</v>
      </c>
      <c r="BS173" s="4">
        <v>0</v>
      </c>
      <c r="BT173" s="8">
        <f t="shared" si="121"/>
        <v>0</v>
      </c>
      <c r="BU173" s="4">
        <v>0</v>
      </c>
      <c r="BV173" s="4">
        <v>0</v>
      </c>
      <c r="BW173" s="8">
        <f t="shared" si="122"/>
        <v>0</v>
      </c>
      <c r="BX173" s="4">
        <v>0</v>
      </c>
      <c r="BY173" s="4">
        <v>0</v>
      </c>
      <c r="BZ173" s="8">
        <f t="shared" si="123"/>
        <v>0</v>
      </c>
      <c r="CA173" s="4">
        <v>0</v>
      </c>
      <c r="CB173" s="4">
        <v>0</v>
      </c>
      <c r="CC173" s="8">
        <f t="shared" si="124"/>
        <v>0</v>
      </c>
      <c r="CD173" s="4">
        <v>0</v>
      </c>
      <c r="CE173" s="4">
        <v>0</v>
      </c>
      <c r="CF173" s="8">
        <f t="shared" si="125"/>
        <v>0</v>
      </c>
      <c r="CG173" s="4">
        <v>0</v>
      </c>
      <c r="CH173" s="4">
        <v>0</v>
      </c>
      <c r="CI173" s="8">
        <f t="shared" si="126"/>
        <v>0</v>
      </c>
      <c r="CJ173" s="4">
        <v>0</v>
      </c>
      <c r="CK173" s="4">
        <v>0</v>
      </c>
      <c r="CL173" s="8">
        <f t="shared" si="127"/>
        <v>0</v>
      </c>
      <c r="CM173" s="4">
        <v>0</v>
      </c>
      <c r="CN173" s="4">
        <v>0</v>
      </c>
      <c r="CO173" s="8">
        <f t="shared" si="128"/>
        <v>0</v>
      </c>
      <c r="CP173" s="4">
        <v>0</v>
      </c>
      <c r="CQ173" s="4">
        <v>0</v>
      </c>
      <c r="CR173" s="8">
        <f t="shared" si="129"/>
        <v>0</v>
      </c>
      <c r="CS173" s="4">
        <v>0</v>
      </c>
      <c r="CT173" s="4">
        <v>0</v>
      </c>
      <c r="CU173" s="8">
        <f t="shared" si="130"/>
        <v>0</v>
      </c>
      <c r="CV173" s="4">
        <v>0</v>
      </c>
      <c r="CW173" s="4">
        <v>0</v>
      </c>
      <c r="CX173" s="8">
        <f t="shared" si="131"/>
        <v>0</v>
      </c>
      <c r="CY173" s="4">
        <v>0</v>
      </c>
      <c r="CZ173" s="4">
        <v>0</v>
      </c>
      <c r="DA173" s="8">
        <f t="shared" si="132"/>
        <v>0</v>
      </c>
      <c r="DB173" s="4">
        <v>0</v>
      </c>
      <c r="DC173" s="4">
        <v>0</v>
      </c>
      <c r="DD173" s="8">
        <f t="shared" si="133"/>
        <v>0</v>
      </c>
      <c r="DE173" s="4">
        <v>0</v>
      </c>
      <c r="DF173" s="4">
        <v>0</v>
      </c>
      <c r="DG173" s="8">
        <f t="shared" si="134"/>
        <v>0</v>
      </c>
      <c r="DH173" s="4">
        <v>0</v>
      </c>
      <c r="DI173" s="4">
        <v>0</v>
      </c>
      <c r="DJ173" s="8">
        <f t="shared" si="135"/>
        <v>0</v>
      </c>
      <c r="DK173" s="4">
        <v>0</v>
      </c>
      <c r="DL173" s="4">
        <v>0</v>
      </c>
      <c r="DM173" s="8">
        <f t="shared" si="136"/>
        <v>0</v>
      </c>
      <c r="DN173" s="4">
        <v>0</v>
      </c>
      <c r="DO173" s="4">
        <v>0</v>
      </c>
      <c r="DP173" s="8">
        <f t="shared" si="137"/>
        <v>0</v>
      </c>
      <c r="DQ173" s="4">
        <v>0</v>
      </c>
      <c r="DR173" s="4">
        <v>0</v>
      </c>
      <c r="DS173" s="8">
        <f t="shared" si="138"/>
        <v>0</v>
      </c>
      <c r="DT173" s="4">
        <v>0</v>
      </c>
      <c r="DU173" s="4">
        <v>0</v>
      </c>
      <c r="DV173" s="8">
        <f t="shared" si="139"/>
        <v>0</v>
      </c>
      <c r="DW173" s="4">
        <v>0</v>
      </c>
      <c r="DX173" s="4">
        <v>0</v>
      </c>
      <c r="DY173" s="8">
        <f t="shared" si="140"/>
        <v>0</v>
      </c>
      <c r="DZ173" s="4">
        <v>0</v>
      </c>
      <c r="EA173" s="4">
        <v>0</v>
      </c>
      <c r="EB173" s="8">
        <f t="shared" si="141"/>
        <v>0</v>
      </c>
      <c r="EC173" s="4">
        <v>0</v>
      </c>
      <c r="ED173" s="4">
        <v>0</v>
      </c>
      <c r="EE173" s="8">
        <f t="shared" si="142"/>
        <v>0</v>
      </c>
      <c r="EF173" s="4">
        <v>0</v>
      </c>
      <c r="EG173" s="4">
        <v>0</v>
      </c>
      <c r="EH173" s="8">
        <f t="shared" si="143"/>
        <v>0</v>
      </c>
      <c r="EI173" s="4">
        <v>0</v>
      </c>
      <c r="EJ173" s="4">
        <v>0</v>
      </c>
      <c r="EK173" s="8">
        <f t="shared" si="144"/>
        <v>0</v>
      </c>
      <c r="EL173" s="4">
        <v>0</v>
      </c>
      <c r="EM173" s="4">
        <v>0</v>
      </c>
      <c r="EN173" s="8">
        <f t="shared" si="145"/>
        <v>0</v>
      </c>
      <c r="EO173" s="4">
        <v>0</v>
      </c>
      <c r="EP173" s="4">
        <v>0</v>
      </c>
      <c r="EQ173" s="8">
        <f t="shared" si="146"/>
        <v>0</v>
      </c>
      <c r="ER173" s="4">
        <v>0</v>
      </c>
      <c r="ES173" s="4">
        <v>0</v>
      </c>
      <c r="ET173" s="8">
        <f t="shared" si="147"/>
        <v>0</v>
      </c>
      <c r="EU173" s="4">
        <v>0</v>
      </c>
      <c r="EV173" s="4">
        <v>0</v>
      </c>
      <c r="EW173" s="8">
        <f t="shared" si="148"/>
        <v>0</v>
      </c>
      <c r="EX173" s="4">
        <v>0</v>
      </c>
      <c r="EY173" s="4">
        <v>0</v>
      </c>
      <c r="EZ173" s="8">
        <f t="shared" si="149"/>
        <v>0</v>
      </c>
      <c r="FA173">
        <v>15.648247248413282</v>
      </c>
    </row>
    <row r="174" spans="1:157" ht="16.899999999999999" customHeight="1" x14ac:dyDescent="0.2">
      <c r="A174" s="1" t="s">
        <v>1047</v>
      </c>
      <c r="B174" s="18">
        <v>29</v>
      </c>
      <c r="C174" s="93" t="s">
        <v>1186</v>
      </c>
      <c r="D174" s="1">
        <v>283</v>
      </c>
      <c r="E174" s="1">
        <v>261</v>
      </c>
      <c r="F174" s="22">
        <f t="shared" si="100"/>
        <v>272</v>
      </c>
      <c r="G174" s="19">
        <f t="shared" si="101"/>
        <v>5.8106897720796811</v>
      </c>
      <c r="H174" s="77"/>
      <c r="I174" s="77"/>
      <c r="J174" s="77"/>
      <c r="K174" s="77"/>
      <c r="L174" s="77"/>
      <c r="M174" s="22">
        <v>83.446591365570384</v>
      </c>
      <c r="N174" s="12">
        <v>5</v>
      </c>
      <c r="O174" s="22">
        <f t="shared" si="102"/>
        <v>22.25</v>
      </c>
      <c r="P174" s="3">
        <v>4</v>
      </c>
      <c r="Q174" s="4">
        <v>4.7</v>
      </c>
      <c r="R174" s="8">
        <f t="shared" si="103"/>
        <v>4.3499999999999996</v>
      </c>
      <c r="S174" s="3">
        <v>5.2</v>
      </c>
      <c r="T174" s="4">
        <v>5.0999999999999996</v>
      </c>
      <c r="U174" s="8">
        <f t="shared" si="104"/>
        <v>5.15</v>
      </c>
      <c r="V174" s="4">
        <v>6.2</v>
      </c>
      <c r="W174" s="4">
        <v>6.5</v>
      </c>
      <c r="X174" s="8">
        <f t="shared" si="105"/>
        <v>6.35</v>
      </c>
      <c r="Y174" s="4">
        <v>3.2</v>
      </c>
      <c r="Z174" s="4">
        <v>3.2</v>
      </c>
      <c r="AA174" s="8">
        <f t="shared" si="106"/>
        <v>3.2</v>
      </c>
      <c r="AB174" s="4">
        <v>2.9</v>
      </c>
      <c r="AC174" s="4">
        <v>3.5</v>
      </c>
      <c r="AD174" s="8">
        <f t="shared" si="107"/>
        <v>3.2</v>
      </c>
      <c r="AE174" s="4">
        <v>0</v>
      </c>
      <c r="AF174" s="4">
        <v>0</v>
      </c>
      <c r="AG174" s="8">
        <f t="shared" si="108"/>
        <v>0</v>
      </c>
      <c r="AH174" s="4">
        <v>0</v>
      </c>
      <c r="AI174" s="4">
        <v>0</v>
      </c>
      <c r="AJ174" s="8">
        <f t="shared" si="109"/>
        <v>0</v>
      </c>
      <c r="AK174" s="4">
        <v>0</v>
      </c>
      <c r="AL174" s="4">
        <v>0</v>
      </c>
      <c r="AM174" s="8">
        <f t="shared" si="110"/>
        <v>0</v>
      </c>
      <c r="AN174" s="4">
        <v>0</v>
      </c>
      <c r="AO174" s="4">
        <v>0</v>
      </c>
      <c r="AP174" s="8">
        <f t="shared" si="111"/>
        <v>0</v>
      </c>
      <c r="AQ174" s="4">
        <v>0</v>
      </c>
      <c r="AR174" s="4">
        <v>0</v>
      </c>
      <c r="AS174" s="8">
        <f t="shared" si="112"/>
        <v>0</v>
      </c>
      <c r="AT174" s="4">
        <v>0</v>
      </c>
      <c r="AU174" s="4">
        <v>0</v>
      </c>
      <c r="AV174" s="8">
        <f t="shared" si="113"/>
        <v>0</v>
      </c>
      <c r="AW174" s="4">
        <v>0</v>
      </c>
      <c r="AX174" s="4">
        <v>0</v>
      </c>
      <c r="AY174" s="8">
        <f t="shared" si="114"/>
        <v>0</v>
      </c>
      <c r="AZ174" s="4">
        <v>0</v>
      </c>
      <c r="BA174" s="4">
        <v>0</v>
      </c>
      <c r="BB174" s="8">
        <f t="shared" si="115"/>
        <v>0</v>
      </c>
      <c r="BC174" s="4">
        <v>0</v>
      </c>
      <c r="BD174" s="4">
        <v>0</v>
      </c>
      <c r="BE174" s="8">
        <f t="shared" si="116"/>
        <v>0</v>
      </c>
      <c r="BF174" s="4">
        <v>0</v>
      </c>
      <c r="BG174" s="4">
        <v>0</v>
      </c>
      <c r="BH174" s="8">
        <f t="shared" si="117"/>
        <v>0</v>
      </c>
      <c r="BI174" s="4">
        <v>0</v>
      </c>
      <c r="BJ174" s="4">
        <v>0</v>
      </c>
      <c r="BK174" s="8">
        <f t="shared" si="118"/>
        <v>0</v>
      </c>
      <c r="BL174" s="4">
        <v>0</v>
      </c>
      <c r="BM174" s="4">
        <v>0</v>
      </c>
      <c r="BN174" s="8">
        <f t="shared" si="119"/>
        <v>0</v>
      </c>
      <c r="BO174" s="4">
        <v>0</v>
      </c>
      <c r="BP174" s="4">
        <v>0</v>
      </c>
      <c r="BQ174" s="8">
        <f t="shared" si="120"/>
        <v>0</v>
      </c>
      <c r="BR174" s="4">
        <v>0</v>
      </c>
      <c r="BS174" s="4">
        <v>0</v>
      </c>
      <c r="BT174" s="8">
        <f t="shared" si="121"/>
        <v>0</v>
      </c>
      <c r="BU174" s="4">
        <v>0</v>
      </c>
      <c r="BV174" s="4">
        <v>0</v>
      </c>
      <c r="BW174" s="8">
        <f t="shared" si="122"/>
        <v>0</v>
      </c>
      <c r="BX174" s="4">
        <v>0</v>
      </c>
      <c r="BY174" s="4">
        <v>0</v>
      </c>
      <c r="BZ174" s="8">
        <f t="shared" si="123"/>
        <v>0</v>
      </c>
      <c r="CA174" s="4">
        <v>0</v>
      </c>
      <c r="CB174" s="4">
        <v>0</v>
      </c>
      <c r="CC174" s="8">
        <f t="shared" si="124"/>
        <v>0</v>
      </c>
      <c r="CD174" s="4">
        <v>0</v>
      </c>
      <c r="CE174" s="4">
        <v>0</v>
      </c>
      <c r="CF174" s="8">
        <f t="shared" si="125"/>
        <v>0</v>
      </c>
      <c r="CG174" s="4">
        <v>0</v>
      </c>
      <c r="CH174" s="4">
        <v>0</v>
      </c>
      <c r="CI174" s="8">
        <f t="shared" si="126"/>
        <v>0</v>
      </c>
      <c r="CJ174" s="4">
        <v>0</v>
      </c>
      <c r="CK174" s="4">
        <v>0</v>
      </c>
      <c r="CL174" s="8">
        <f t="shared" si="127"/>
        <v>0</v>
      </c>
      <c r="CM174" s="4">
        <v>0</v>
      </c>
      <c r="CN174" s="4">
        <v>0</v>
      </c>
      <c r="CO174" s="8">
        <f t="shared" si="128"/>
        <v>0</v>
      </c>
      <c r="CP174" s="4">
        <v>0</v>
      </c>
      <c r="CQ174" s="4">
        <v>0</v>
      </c>
      <c r="CR174" s="8">
        <f t="shared" si="129"/>
        <v>0</v>
      </c>
      <c r="CS174" s="4">
        <v>0</v>
      </c>
      <c r="CT174" s="4">
        <v>0</v>
      </c>
      <c r="CU174" s="8">
        <f t="shared" si="130"/>
        <v>0</v>
      </c>
      <c r="CV174" s="4">
        <v>0</v>
      </c>
      <c r="CW174" s="4">
        <v>0</v>
      </c>
      <c r="CX174" s="8">
        <f t="shared" si="131"/>
        <v>0</v>
      </c>
      <c r="CY174" s="4">
        <v>0</v>
      </c>
      <c r="CZ174" s="4">
        <v>0</v>
      </c>
      <c r="DA174" s="8">
        <f t="shared" si="132"/>
        <v>0</v>
      </c>
      <c r="DB174" s="4">
        <v>0</v>
      </c>
      <c r="DC174" s="4">
        <v>0</v>
      </c>
      <c r="DD174" s="8">
        <f t="shared" si="133"/>
        <v>0</v>
      </c>
      <c r="DE174" s="4">
        <v>0</v>
      </c>
      <c r="DF174" s="4">
        <v>0</v>
      </c>
      <c r="DG174" s="8">
        <f t="shared" si="134"/>
        <v>0</v>
      </c>
      <c r="DH174" s="4">
        <v>0</v>
      </c>
      <c r="DI174" s="4">
        <v>0</v>
      </c>
      <c r="DJ174" s="8">
        <f t="shared" si="135"/>
        <v>0</v>
      </c>
      <c r="DK174" s="4">
        <v>0</v>
      </c>
      <c r="DL174" s="4">
        <v>0</v>
      </c>
      <c r="DM174" s="8">
        <f t="shared" si="136"/>
        <v>0</v>
      </c>
      <c r="DN174" s="4">
        <v>0</v>
      </c>
      <c r="DO174" s="4">
        <v>0</v>
      </c>
      <c r="DP174" s="8">
        <f t="shared" si="137"/>
        <v>0</v>
      </c>
      <c r="DQ174" s="4">
        <v>0</v>
      </c>
      <c r="DR174" s="4">
        <v>0</v>
      </c>
      <c r="DS174" s="8">
        <f t="shared" si="138"/>
        <v>0</v>
      </c>
      <c r="DT174" s="4">
        <v>0</v>
      </c>
      <c r="DU174" s="4">
        <v>0</v>
      </c>
      <c r="DV174" s="8">
        <f t="shared" si="139"/>
        <v>0</v>
      </c>
      <c r="DW174" s="4">
        <v>0</v>
      </c>
      <c r="DX174" s="4">
        <v>0</v>
      </c>
      <c r="DY174" s="8">
        <f t="shared" si="140"/>
        <v>0</v>
      </c>
      <c r="DZ174" s="4">
        <v>0</v>
      </c>
      <c r="EA174" s="4">
        <v>0</v>
      </c>
      <c r="EB174" s="8">
        <f t="shared" si="141"/>
        <v>0</v>
      </c>
      <c r="EC174" s="4">
        <v>0</v>
      </c>
      <c r="ED174" s="4">
        <v>0</v>
      </c>
      <c r="EE174" s="8">
        <f t="shared" si="142"/>
        <v>0</v>
      </c>
      <c r="EF174" s="4">
        <v>0</v>
      </c>
      <c r="EG174" s="4">
        <v>0</v>
      </c>
      <c r="EH174" s="8">
        <f t="shared" si="143"/>
        <v>0</v>
      </c>
      <c r="EI174" s="4">
        <v>0</v>
      </c>
      <c r="EJ174" s="4">
        <v>0</v>
      </c>
      <c r="EK174" s="8">
        <f t="shared" si="144"/>
        <v>0</v>
      </c>
      <c r="EL174" s="4">
        <v>0</v>
      </c>
      <c r="EM174" s="4">
        <v>0</v>
      </c>
      <c r="EN174" s="8">
        <f t="shared" si="145"/>
        <v>0</v>
      </c>
      <c r="EO174" s="4">
        <v>0</v>
      </c>
      <c r="EP174" s="4">
        <v>0</v>
      </c>
      <c r="EQ174" s="8">
        <f t="shared" si="146"/>
        <v>0</v>
      </c>
      <c r="ER174" s="4">
        <v>0</v>
      </c>
      <c r="ES174" s="4">
        <v>0</v>
      </c>
      <c r="ET174" s="8">
        <f t="shared" si="147"/>
        <v>0</v>
      </c>
      <c r="EU174" s="4">
        <v>0</v>
      </c>
      <c r="EV174" s="4">
        <v>0</v>
      </c>
      <c r="EW174" s="8">
        <f t="shared" si="148"/>
        <v>0</v>
      </c>
      <c r="EX174" s="4">
        <v>0</v>
      </c>
      <c r="EY174" s="4">
        <v>0</v>
      </c>
      <c r="EZ174" s="8">
        <f t="shared" si="149"/>
        <v>0</v>
      </c>
      <c r="FA174">
        <v>72.128298793187625</v>
      </c>
    </row>
    <row r="175" spans="1:157" ht="16.899999999999999" customHeight="1" x14ac:dyDescent="0.2">
      <c r="A175" s="2" t="s">
        <v>1051</v>
      </c>
      <c r="B175" s="18">
        <v>29</v>
      </c>
      <c r="C175" s="93" t="s">
        <v>1187</v>
      </c>
      <c r="D175" s="1">
        <v>750</v>
      </c>
      <c r="E175" s="1">
        <v>600</v>
      </c>
      <c r="F175" s="22">
        <f t="shared" si="100"/>
        <v>675</v>
      </c>
      <c r="G175" s="19">
        <f t="shared" si="101"/>
        <v>35.784703819796242</v>
      </c>
      <c r="H175" s="77"/>
      <c r="I175" s="77"/>
      <c r="J175" s="77"/>
      <c r="K175" s="77"/>
      <c r="L175" s="77"/>
      <c r="M175" s="22">
        <v>733.38597776745371</v>
      </c>
      <c r="N175" s="12">
        <v>1</v>
      </c>
      <c r="O175" s="22">
        <f t="shared" si="102"/>
        <v>30.557749073643905</v>
      </c>
      <c r="P175" s="3">
        <v>0</v>
      </c>
      <c r="Q175" s="4">
        <v>0</v>
      </c>
      <c r="R175" s="8">
        <v>30.557749073643905</v>
      </c>
      <c r="S175" s="3">
        <v>0</v>
      </c>
      <c r="T175" s="4">
        <v>0</v>
      </c>
      <c r="U175" s="8">
        <f t="shared" si="104"/>
        <v>0</v>
      </c>
      <c r="V175" s="4">
        <v>0</v>
      </c>
      <c r="W175" s="4">
        <v>0</v>
      </c>
      <c r="X175" s="8">
        <f t="shared" si="105"/>
        <v>0</v>
      </c>
      <c r="Y175" s="4">
        <v>0</v>
      </c>
      <c r="Z175" s="4">
        <v>0</v>
      </c>
      <c r="AA175" s="8">
        <f t="shared" si="106"/>
        <v>0</v>
      </c>
      <c r="AB175" s="4">
        <v>0</v>
      </c>
      <c r="AC175" s="4">
        <v>0</v>
      </c>
      <c r="AD175" s="8">
        <f t="shared" si="107"/>
        <v>0</v>
      </c>
      <c r="AE175" s="4">
        <v>0</v>
      </c>
      <c r="AF175" s="4">
        <v>0</v>
      </c>
      <c r="AG175" s="8">
        <f t="shared" si="108"/>
        <v>0</v>
      </c>
      <c r="AH175" s="4">
        <v>0</v>
      </c>
      <c r="AI175" s="4">
        <v>0</v>
      </c>
      <c r="AJ175" s="8">
        <f t="shared" si="109"/>
        <v>0</v>
      </c>
      <c r="AK175" s="4">
        <v>0</v>
      </c>
      <c r="AL175" s="4">
        <v>0</v>
      </c>
      <c r="AM175" s="8">
        <f t="shared" si="110"/>
        <v>0</v>
      </c>
      <c r="AN175" s="4">
        <v>0</v>
      </c>
      <c r="AO175" s="4">
        <v>0</v>
      </c>
      <c r="AP175" s="8">
        <f t="shared" si="111"/>
        <v>0</v>
      </c>
      <c r="AQ175" s="4">
        <v>0</v>
      </c>
      <c r="AR175" s="4">
        <v>0</v>
      </c>
      <c r="AS175" s="8">
        <f t="shared" si="112"/>
        <v>0</v>
      </c>
      <c r="AT175" s="4">
        <v>0</v>
      </c>
      <c r="AU175" s="4">
        <v>0</v>
      </c>
      <c r="AV175" s="8">
        <f t="shared" si="113"/>
        <v>0</v>
      </c>
      <c r="AW175" s="4">
        <v>0</v>
      </c>
      <c r="AX175" s="4">
        <v>0</v>
      </c>
      <c r="AY175" s="8">
        <f t="shared" si="114"/>
        <v>0</v>
      </c>
      <c r="AZ175" s="4">
        <v>0</v>
      </c>
      <c r="BA175" s="4">
        <v>0</v>
      </c>
      <c r="BB175" s="8">
        <f t="shared" si="115"/>
        <v>0</v>
      </c>
      <c r="BC175" s="4">
        <v>0</v>
      </c>
      <c r="BD175" s="4">
        <v>0</v>
      </c>
      <c r="BE175" s="8">
        <f t="shared" si="116"/>
        <v>0</v>
      </c>
      <c r="BF175" s="4">
        <v>0</v>
      </c>
      <c r="BG175" s="4">
        <v>0</v>
      </c>
      <c r="BH175" s="8">
        <f t="shared" si="117"/>
        <v>0</v>
      </c>
      <c r="BI175" s="4">
        <v>0</v>
      </c>
      <c r="BJ175" s="4">
        <v>0</v>
      </c>
      <c r="BK175" s="8">
        <f t="shared" si="118"/>
        <v>0</v>
      </c>
      <c r="BL175" s="4">
        <v>0</v>
      </c>
      <c r="BM175" s="4">
        <v>0</v>
      </c>
      <c r="BN175" s="8">
        <f t="shared" si="119"/>
        <v>0</v>
      </c>
      <c r="BO175" s="4">
        <v>0</v>
      </c>
      <c r="BP175" s="4">
        <v>0</v>
      </c>
      <c r="BQ175" s="8">
        <f t="shared" si="120"/>
        <v>0</v>
      </c>
      <c r="BR175" s="4">
        <v>0</v>
      </c>
      <c r="BS175" s="4">
        <v>0</v>
      </c>
      <c r="BT175" s="8">
        <f t="shared" si="121"/>
        <v>0</v>
      </c>
      <c r="BU175" s="4">
        <v>0</v>
      </c>
      <c r="BV175" s="4">
        <v>0</v>
      </c>
      <c r="BW175" s="8">
        <f t="shared" si="122"/>
        <v>0</v>
      </c>
      <c r="BX175" s="4">
        <v>0</v>
      </c>
      <c r="BY175" s="4">
        <v>0</v>
      </c>
      <c r="BZ175" s="8">
        <f t="shared" si="123"/>
        <v>0</v>
      </c>
      <c r="CA175" s="4">
        <v>0</v>
      </c>
      <c r="CB175" s="4">
        <v>0</v>
      </c>
      <c r="CC175" s="8">
        <f t="shared" si="124"/>
        <v>0</v>
      </c>
      <c r="CD175" s="4">
        <v>0</v>
      </c>
      <c r="CE175" s="4">
        <v>0</v>
      </c>
      <c r="CF175" s="8">
        <f t="shared" si="125"/>
        <v>0</v>
      </c>
      <c r="CG175" s="4">
        <v>0</v>
      </c>
      <c r="CH175" s="4">
        <v>0</v>
      </c>
      <c r="CI175" s="8">
        <f t="shared" si="126"/>
        <v>0</v>
      </c>
      <c r="CJ175" s="4">
        <v>0</v>
      </c>
      <c r="CK175" s="4">
        <v>0</v>
      </c>
      <c r="CL175" s="8">
        <f t="shared" si="127"/>
        <v>0</v>
      </c>
      <c r="CM175" s="4">
        <v>0</v>
      </c>
      <c r="CN175" s="4">
        <v>0</v>
      </c>
      <c r="CO175" s="8">
        <f t="shared" si="128"/>
        <v>0</v>
      </c>
      <c r="CP175" s="4">
        <v>0</v>
      </c>
      <c r="CQ175" s="4">
        <v>0</v>
      </c>
      <c r="CR175" s="8">
        <f t="shared" si="129"/>
        <v>0</v>
      </c>
      <c r="CS175" s="4">
        <v>0</v>
      </c>
      <c r="CT175" s="4">
        <v>0</v>
      </c>
      <c r="CU175" s="8">
        <f t="shared" si="130"/>
        <v>0</v>
      </c>
      <c r="CV175" s="4">
        <v>0</v>
      </c>
      <c r="CW175" s="4">
        <v>0</v>
      </c>
      <c r="CX175" s="8">
        <f t="shared" si="131"/>
        <v>0</v>
      </c>
      <c r="CY175" s="4">
        <v>0</v>
      </c>
      <c r="CZ175" s="4">
        <v>0</v>
      </c>
      <c r="DA175" s="8">
        <f t="shared" si="132"/>
        <v>0</v>
      </c>
      <c r="DB175" s="4">
        <v>0</v>
      </c>
      <c r="DC175" s="4">
        <v>0</v>
      </c>
      <c r="DD175" s="8">
        <f t="shared" si="133"/>
        <v>0</v>
      </c>
      <c r="DE175" s="4">
        <v>0</v>
      </c>
      <c r="DF175" s="4">
        <v>0</v>
      </c>
      <c r="DG175" s="8">
        <f t="shared" si="134"/>
        <v>0</v>
      </c>
      <c r="DH175" s="4">
        <v>0</v>
      </c>
      <c r="DI175" s="4">
        <v>0</v>
      </c>
      <c r="DJ175" s="8">
        <f t="shared" si="135"/>
        <v>0</v>
      </c>
      <c r="DK175" s="4">
        <v>0</v>
      </c>
      <c r="DL175" s="4">
        <v>0</v>
      </c>
      <c r="DM175" s="8">
        <f t="shared" si="136"/>
        <v>0</v>
      </c>
      <c r="DN175" s="4">
        <v>0</v>
      </c>
      <c r="DO175" s="4">
        <v>0</v>
      </c>
      <c r="DP175" s="8">
        <f t="shared" si="137"/>
        <v>0</v>
      </c>
      <c r="DQ175" s="4">
        <v>0</v>
      </c>
      <c r="DR175" s="4">
        <v>0</v>
      </c>
      <c r="DS175" s="8">
        <f t="shared" si="138"/>
        <v>0</v>
      </c>
      <c r="DT175" s="4">
        <v>0</v>
      </c>
      <c r="DU175" s="4">
        <v>0</v>
      </c>
      <c r="DV175" s="8">
        <f t="shared" si="139"/>
        <v>0</v>
      </c>
      <c r="DW175" s="4">
        <v>0</v>
      </c>
      <c r="DX175" s="4">
        <v>0</v>
      </c>
      <c r="DY175" s="8">
        <f t="shared" si="140"/>
        <v>0</v>
      </c>
      <c r="DZ175" s="4">
        <v>0</v>
      </c>
      <c r="EA175" s="4">
        <v>0</v>
      </c>
      <c r="EB175" s="8">
        <f t="shared" si="141"/>
        <v>0</v>
      </c>
      <c r="EC175" s="4">
        <v>0</v>
      </c>
      <c r="ED175" s="4">
        <v>0</v>
      </c>
      <c r="EE175" s="8">
        <f t="shared" si="142"/>
        <v>0</v>
      </c>
      <c r="EF175" s="4">
        <v>0</v>
      </c>
      <c r="EG175" s="4">
        <v>0</v>
      </c>
      <c r="EH175" s="8">
        <f t="shared" si="143"/>
        <v>0</v>
      </c>
      <c r="EI175" s="4">
        <v>0</v>
      </c>
      <c r="EJ175" s="4">
        <v>0</v>
      </c>
      <c r="EK175" s="8">
        <f t="shared" si="144"/>
        <v>0</v>
      </c>
      <c r="EL175" s="4">
        <v>0</v>
      </c>
      <c r="EM175" s="4">
        <v>0</v>
      </c>
      <c r="EN175" s="8">
        <f t="shared" si="145"/>
        <v>0</v>
      </c>
      <c r="EO175" s="4">
        <v>0</v>
      </c>
      <c r="EP175" s="4">
        <v>0</v>
      </c>
      <c r="EQ175" s="8">
        <f t="shared" si="146"/>
        <v>0</v>
      </c>
      <c r="ER175" s="4">
        <v>0</v>
      </c>
      <c r="ES175" s="4">
        <v>0</v>
      </c>
      <c r="ET175" s="8">
        <f t="shared" si="147"/>
        <v>0</v>
      </c>
      <c r="EU175" s="4">
        <v>0</v>
      </c>
      <c r="EV175" s="4">
        <v>0</v>
      </c>
      <c r="EW175" s="8">
        <f t="shared" si="148"/>
        <v>0</v>
      </c>
      <c r="EX175" s="4">
        <v>0</v>
      </c>
      <c r="EY175" s="4">
        <v>0</v>
      </c>
      <c r="EZ175" s="8">
        <f t="shared" si="149"/>
        <v>0</v>
      </c>
      <c r="FA175">
        <v>531.85353083653797</v>
      </c>
    </row>
    <row r="176" spans="1:157" ht="16.899999999999999" customHeight="1" x14ac:dyDescent="0.2">
      <c r="A176" s="1" t="s">
        <v>1046</v>
      </c>
      <c r="B176" s="18">
        <v>30</v>
      </c>
      <c r="C176" s="93" t="s">
        <v>149</v>
      </c>
      <c r="D176" s="1">
        <v>289</v>
      </c>
      <c r="E176" s="1">
        <v>155</v>
      </c>
      <c r="F176" s="22">
        <f t="shared" si="100"/>
        <v>222</v>
      </c>
      <c r="G176" s="19">
        <f t="shared" si="101"/>
        <v>3.8707563084879841</v>
      </c>
      <c r="H176" s="77"/>
      <c r="I176" s="77"/>
      <c r="J176" s="77"/>
      <c r="K176" s="77"/>
      <c r="L176" s="77"/>
      <c r="M176" s="22">
        <v>8.0424771931898711</v>
      </c>
      <c r="N176" s="12">
        <v>1</v>
      </c>
      <c r="O176" s="22">
        <f t="shared" si="102"/>
        <v>3.2</v>
      </c>
      <c r="P176" s="3">
        <v>3.4</v>
      </c>
      <c r="Q176" s="4">
        <v>3</v>
      </c>
      <c r="R176" s="8">
        <f t="shared" si="103"/>
        <v>3.2</v>
      </c>
      <c r="S176" s="3">
        <v>0</v>
      </c>
      <c r="T176" s="4">
        <v>0</v>
      </c>
      <c r="U176" s="8">
        <f t="shared" si="104"/>
        <v>0</v>
      </c>
      <c r="V176" s="4">
        <v>0</v>
      </c>
      <c r="W176" s="4">
        <v>0</v>
      </c>
      <c r="X176" s="8">
        <f t="shared" si="105"/>
        <v>0</v>
      </c>
      <c r="Y176" s="4">
        <v>0</v>
      </c>
      <c r="Z176" s="4">
        <v>0</v>
      </c>
      <c r="AA176" s="8">
        <f t="shared" si="106"/>
        <v>0</v>
      </c>
      <c r="AB176" s="4">
        <v>0</v>
      </c>
      <c r="AC176" s="4">
        <v>0</v>
      </c>
      <c r="AD176" s="8">
        <f t="shared" si="107"/>
        <v>0</v>
      </c>
      <c r="AE176" s="4">
        <v>0</v>
      </c>
      <c r="AF176" s="4">
        <v>0</v>
      </c>
      <c r="AG176" s="8">
        <f t="shared" si="108"/>
        <v>0</v>
      </c>
      <c r="AH176" s="4">
        <v>0</v>
      </c>
      <c r="AI176" s="4">
        <v>0</v>
      </c>
      <c r="AJ176" s="8">
        <f t="shared" si="109"/>
        <v>0</v>
      </c>
      <c r="AK176" s="4">
        <v>0</v>
      </c>
      <c r="AL176" s="4">
        <v>0</v>
      </c>
      <c r="AM176" s="8">
        <f t="shared" si="110"/>
        <v>0</v>
      </c>
      <c r="AN176" s="4">
        <v>0</v>
      </c>
      <c r="AO176" s="4">
        <v>0</v>
      </c>
      <c r="AP176" s="8">
        <f t="shared" si="111"/>
        <v>0</v>
      </c>
      <c r="AQ176" s="4">
        <v>0</v>
      </c>
      <c r="AR176" s="4">
        <v>0</v>
      </c>
      <c r="AS176" s="8">
        <f t="shared" si="112"/>
        <v>0</v>
      </c>
      <c r="AT176" s="4">
        <v>0</v>
      </c>
      <c r="AU176" s="4">
        <v>0</v>
      </c>
      <c r="AV176" s="8">
        <f t="shared" si="113"/>
        <v>0</v>
      </c>
      <c r="AW176" s="4">
        <v>0</v>
      </c>
      <c r="AX176" s="4">
        <v>0</v>
      </c>
      <c r="AY176" s="8">
        <f t="shared" si="114"/>
        <v>0</v>
      </c>
      <c r="AZ176" s="4">
        <v>0</v>
      </c>
      <c r="BA176" s="4">
        <v>0</v>
      </c>
      <c r="BB176" s="8">
        <f t="shared" si="115"/>
        <v>0</v>
      </c>
      <c r="BC176" s="4">
        <v>0</v>
      </c>
      <c r="BD176" s="4">
        <v>0</v>
      </c>
      <c r="BE176" s="8">
        <f t="shared" si="116"/>
        <v>0</v>
      </c>
      <c r="BF176" s="4">
        <v>0</v>
      </c>
      <c r="BG176" s="4">
        <v>0</v>
      </c>
      <c r="BH176" s="8">
        <f t="shared" si="117"/>
        <v>0</v>
      </c>
      <c r="BI176" s="4">
        <v>0</v>
      </c>
      <c r="BJ176" s="4">
        <v>0</v>
      </c>
      <c r="BK176" s="8">
        <f t="shared" si="118"/>
        <v>0</v>
      </c>
      <c r="BL176" s="4">
        <v>0</v>
      </c>
      <c r="BM176" s="4">
        <v>0</v>
      </c>
      <c r="BN176" s="8">
        <f t="shared" si="119"/>
        <v>0</v>
      </c>
      <c r="BO176" s="4">
        <v>0</v>
      </c>
      <c r="BP176" s="4">
        <v>0</v>
      </c>
      <c r="BQ176" s="8">
        <f t="shared" si="120"/>
        <v>0</v>
      </c>
      <c r="BR176" s="4">
        <v>0</v>
      </c>
      <c r="BS176" s="4">
        <v>0</v>
      </c>
      <c r="BT176" s="8">
        <f t="shared" si="121"/>
        <v>0</v>
      </c>
      <c r="BU176" s="4">
        <v>0</v>
      </c>
      <c r="BV176" s="4">
        <v>0</v>
      </c>
      <c r="BW176" s="8">
        <f t="shared" si="122"/>
        <v>0</v>
      </c>
      <c r="BX176" s="4">
        <v>0</v>
      </c>
      <c r="BY176" s="4">
        <v>0</v>
      </c>
      <c r="BZ176" s="8">
        <f t="shared" si="123"/>
        <v>0</v>
      </c>
      <c r="CA176" s="4">
        <v>0</v>
      </c>
      <c r="CB176" s="4">
        <v>0</v>
      </c>
      <c r="CC176" s="8">
        <f t="shared" si="124"/>
        <v>0</v>
      </c>
      <c r="CD176" s="4">
        <v>0</v>
      </c>
      <c r="CE176" s="4">
        <v>0</v>
      </c>
      <c r="CF176" s="8">
        <f t="shared" si="125"/>
        <v>0</v>
      </c>
      <c r="CG176" s="4">
        <v>0</v>
      </c>
      <c r="CH176" s="4">
        <v>0</v>
      </c>
      <c r="CI176" s="8">
        <f t="shared" si="126"/>
        <v>0</v>
      </c>
      <c r="CJ176" s="4">
        <v>0</v>
      </c>
      <c r="CK176" s="4">
        <v>0</v>
      </c>
      <c r="CL176" s="8">
        <f t="shared" si="127"/>
        <v>0</v>
      </c>
      <c r="CM176" s="4">
        <v>0</v>
      </c>
      <c r="CN176" s="4">
        <v>0</v>
      </c>
      <c r="CO176" s="8">
        <f t="shared" si="128"/>
        <v>0</v>
      </c>
      <c r="CP176" s="4">
        <v>0</v>
      </c>
      <c r="CQ176" s="4">
        <v>0</v>
      </c>
      <c r="CR176" s="8">
        <f t="shared" si="129"/>
        <v>0</v>
      </c>
      <c r="CS176" s="4">
        <v>0</v>
      </c>
      <c r="CT176" s="4">
        <v>0</v>
      </c>
      <c r="CU176" s="8">
        <f t="shared" si="130"/>
        <v>0</v>
      </c>
      <c r="CV176" s="4">
        <v>0</v>
      </c>
      <c r="CW176" s="4">
        <v>0</v>
      </c>
      <c r="CX176" s="8">
        <f t="shared" si="131"/>
        <v>0</v>
      </c>
      <c r="CY176" s="4">
        <v>0</v>
      </c>
      <c r="CZ176" s="4">
        <v>0</v>
      </c>
      <c r="DA176" s="8">
        <f t="shared" si="132"/>
        <v>0</v>
      </c>
      <c r="DB176" s="4">
        <v>0</v>
      </c>
      <c r="DC176" s="4">
        <v>0</v>
      </c>
      <c r="DD176" s="8">
        <f t="shared" si="133"/>
        <v>0</v>
      </c>
      <c r="DE176" s="4">
        <v>0</v>
      </c>
      <c r="DF176" s="4">
        <v>0</v>
      </c>
      <c r="DG176" s="8">
        <f t="shared" si="134"/>
        <v>0</v>
      </c>
      <c r="DH176" s="4">
        <v>0</v>
      </c>
      <c r="DI176" s="4">
        <v>0</v>
      </c>
      <c r="DJ176" s="8">
        <f t="shared" si="135"/>
        <v>0</v>
      </c>
      <c r="DK176" s="4">
        <v>0</v>
      </c>
      <c r="DL176" s="4">
        <v>0</v>
      </c>
      <c r="DM176" s="8">
        <f t="shared" si="136"/>
        <v>0</v>
      </c>
      <c r="DN176" s="4">
        <v>0</v>
      </c>
      <c r="DO176" s="4">
        <v>0</v>
      </c>
      <c r="DP176" s="8">
        <f t="shared" si="137"/>
        <v>0</v>
      </c>
      <c r="DQ176" s="4">
        <v>0</v>
      </c>
      <c r="DR176" s="4">
        <v>0</v>
      </c>
      <c r="DS176" s="8">
        <f t="shared" si="138"/>
        <v>0</v>
      </c>
      <c r="DT176" s="4">
        <v>0</v>
      </c>
      <c r="DU176" s="4">
        <v>0</v>
      </c>
      <c r="DV176" s="8">
        <f t="shared" si="139"/>
        <v>0</v>
      </c>
      <c r="DW176" s="4">
        <v>0</v>
      </c>
      <c r="DX176" s="4">
        <v>0</v>
      </c>
      <c r="DY176" s="8">
        <f t="shared" si="140"/>
        <v>0</v>
      </c>
      <c r="DZ176" s="4">
        <v>0</v>
      </c>
      <c r="EA176" s="4">
        <v>0</v>
      </c>
      <c r="EB176" s="8">
        <f t="shared" si="141"/>
        <v>0</v>
      </c>
      <c r="EC176" s="4">
        <v>0</v>
      </c>
      <c r="ED176" s="4">
        <v>0</v>
      </c>
      <c r="EE176" s="8">
        <f t="shared" si="142"/>
        <v>0</v>
      </c>
      <c r="EF176" s="4">
        <v>0</v>
      </c>
      <c r="EG176" s="4">
        <v>0</v>
      </c>
      <c r="EH176" s="8">
        <f t="shared" si="143"/>
        <v>0</v>
      </c>
      <c r="EI176" s="4">
        <v>0</v>
      </c>
      <c r="EJ176" s="4">
        <v>0</v>
      </c>
      <c r="EK176" s="8">
        <f t="shared" si="144"/>
        <v>0</v>
      </c>
      <c r="EL176" s="4">
        <v>0</v>
      </c>
      <c r="EM176" s="4">
        <v>0</v>
      </c>
      <c r="EN176" s="8">
        <f t="shared" si="145"/>
        <v>0</v>
      </c>
      <c r="EO176" s="4">
        <v>0</v>
      </c>
      <c r="EP176" s="4">
        <v>0</v>
      </c>
      <c r="EQ176" s="8">
        <f t="shared" si="146"/>
        <v>0</v>
      </c>
      <c r="ER176" s="4">
        <v>0</v>
      </c>
      <c r="ES176" s="4">
        <v>0</v>
      </c>
      <c r="ET176" s="8">
        <f t="shared" si="147"/>
        <v>0</v>
      </c>
      <c r="EU176" s="4">
        <v>0</v>
      </c>
      <c r="EV176" s="4">
        <v>0</v>
      </c>
      <c r="EW176" s="8">
        <f t="shared" si="148"/>
        <v>0</v>
      </c>
      <c r="EX176" s="4">
        <v>0</v>
      </c>
      <c r="EY176" s="4">
        <v>0</v>
      </c>
      <c r="EZ176" s="8">
        <f t="shared" si="149"/>
        <v>0</v>
      </c>
      <c r="FA176">
        <v>6.5054536347121532</v>
      </c>
    </row>
    <row r="177" spans="1:157" ht="16.899999999999999" customHeight="1" x14ac:dyDescent="0.2">
      <c r="A177" s="1" t="s">
        <v>1050</v>
      </c>
      <c r="B177" s="18">
        <v>30</v>
      </c>
      <c r="C177" s="93" t="s">
        <v>1188</v>
      </c>
      <c r="D177" s="1">
        <v>294</v>
      </c>
      <c r="E177" s="1">
        <v>208</v>
      </c>
      <c r="F177" s="22">
        <f t="shared" si="100"/>
        <v>251</v>
      </c>
      <c r="G177" s="19">
        <f t="shared" si="101"/>
        <v>4.9480869692202631</v>
      </c>
      <c r="H177" s="77"/>
      <c r="I177" s="77"/>
      <c r="J177" s="77"/>
      <c r="K177" s="77"/>
      <c r="L177" s="77"/>
      <c r="M177" s="22">
        <v>61.899192752761401</v>
      </c>
      <c r="N177" s="12">
        <v>9</v>
      </c>
      <c r="O177" s="22">
        <f t="shared" si="102"/>
        <v>24.85</v>
      </c>
      <c r="P177" s="3">
        <v>2</v>
      </c>
      <c r="Q177" s="4">
        <v>2</v>
      </c>
      <c r="R177" s="8">
        <f t="shared" si="103"/>
        <v>2</v>
      </c>
      <c r="S177" s="3">
        <v>1.6</v>
      </c>
      <c r="T177" s="4">
        <v>1.6</v>
      </c>
      <c r="U177" s="8">
        <f t="shared" si="104"/>
        <v>1.6</v>
      </c>
      <c r="V177" s="4">
        <v>3.4</v>
      </c>
      <c r="W177" s="4">
        <v>3.2</v>
      </c>
      <c r="X177" s="8">
        <f t="shared" si="105"/>
        <v>3.3</v>
      </c>
      <c r="Y177" s="4">
        <v>1.8</v>
      </c>
      <c r="Z177" s="4">
        <v>1.8</v>
      </c>
      <c r="AA177" s="8">
        <f t="shared" si="106"/>
        <v>1.8</v>
      </c>
      <c r="AB177" s="4">
        <v>3.6</v>
      </c>
      <c r="AC177" s="4">
        <v>3.8</v>
      </c>
      <c r="AD177" s="8">
        <f t="shared" si="107"/>
        <v>3.7</v>
      </c>
      <c r="AE177" s="4">
        <v>3.7</v>
      </c>
      <c r="AF177" s="4">
        <v>3.9</v>
      </c>
      <c r="AG177" s="8">
        <f t="shared" si="108"/>
        <v>3.8</v>
      </c>
      <c r="AH177" s="4">
        <v>1.1000000000000001</v>
      </c>
      <c r="AI177" s="4">
        <v>1.1000000000000001</v>
      </c>
      <c r="AJ177" s="8">
        <f t="shared" si="109"/>
        <v>1.1000000000000001</v>
      </c>
      <c r="AK177" s="4">
        <v>4.2</v>
      </c>
      <c r="AL177" s="4">
        <v>4.0999999999999996</v>
      </c>
      <c r="AM177" s="8">
        <f t="shared" si="110"/>
        <v>4.1500000000000004</v>
      </c>
      <c r="AN177" s="4">
        <v>3.5</v>
      </c>
      <c r="AO177" s="4">
        <v>3.3</v>
      </c>
      <c r="AP177" s="8">
        <f t="shared" si="111"/>
        <v>3.4</v>
      </c>
      <c r="AQ177" s="4">
        <v>0</v>
      </c>
      <c r="AR177" s="4">
        <v>0</v>
      </c>
      <c r="AS177" s="8">
        <f t="shared" si="112"/>
        <v>0</v>
      </c>
      <c r="AT177" s="4">
        <v>0</v>
      </c>
      <c r="AU177" s="4">
        <v>0</v>
      </c>
      <c r="AV177" s="8">
        <f t="shared" si="113"/>
        <v>0</v>
      </c>
      <c r="AW177" s="4">
        <v>0</v>
      </c>
      <c r="AX177" s="4">
        <v>0</v>
      </c>
      <c r="AY177" s="8">
        <f t="shared" si="114"/>
        <v>0</v>
      </c>
      <c r="AZ177" s="4">
        <v>0</v>
      </c>
      <c r="BA177" s="4">
        <v>0</v>
      </c>
      <c r="BB177" s="8">
        <f t="shared" si="115"/>
        <v>0</v>
      </c>
      <c r="BC177" s="4">
        <v>0</v>
      </c>
      <c r="BD177" s="4">
        <v>0</v>
      </c>
      <c r="BE177" s="8">
        <f t="shared" si="116"/>
        <v>0</v>
      </c>
      <c r="BF177" s="4">
        <v>0</v>
      </c>
      <c r="BG177" s="4">
        <v>0</v>
      </c>
      <c r="BH177" s="8">
        <f t="shared" si="117"/>
        <v>0</v>
      </c>
      <c r="BI177" s="4">
        <v>0</v>
      </c>
      <c r="BJ177" s="4">
        <v>0</v>
      </c>
      <c r="BK177" s="8">
        <f t="shared" si="118"/>
        <v>0</v>
      </c>
      <c r="BL177" s="4">
        <v>0</v>
      </c>
      <c r="BM177" s="4">
        <v>0</v>
      </c>
      <c r="BN177" s="8">
        <f t="shared" si="119"/>
        <v>0</v>
      </c>
      <c r="BO177" s="4">
        <v>0</v>
      </c>
      <c r="BP177" s="4">
        <v>0</v>
      </c>
      <c r="BQ177" s="8">
        <f t="shared" si="120"/>
        <v>0</v>
      </c>
      <c r="BR177" s="4">
        <v>0</v>
      </c>
      <c r="BS177" s="4">
        <v>0</v>
      </c>
      <c r="BT177" s="8">
        <f t="shared" si="121"/>
        <v>0</v>
      </c>
      <c r="BU177" s="4">
        <v>0</v>
      </c>
      <c r="BV177" s="4">
        <v>0</v>
      </c>
      <c r="BW177" s="8">
        <f t="shared" si="122"/>
        <v>0</v>
      </c>
      <c r="BX177" s="4">
        <v>0</v>
      </c>
      <c r="BY177" s="4">
        <v>0</v>
      </c>
      <c r="BZ177" s="8">
        <f t="shared" si="123"/>
        <v>0</v>
      </c>
      <c r="CA177" s="4">
        <v>0</v>
      </c>
      <c r="CB177" s="4">
        <v>0</v>
      </c>
      <c r="CC177" s="8">
        <f t="shared" si="124"/>
        <v>0</v>
      </c>
      <c r="CD177" s="4">
        <v>0</v>
      </c>
      <c r="CE177" s="4">
        <v>0</v>
      </c>
      <c r="CF177" s="8">
        <f t="shared" si="125"/>
        <v>0</v>
      </c>
      <c r="CG177" s="4">
        <v>0</v>
      </c>
      <c r="CH177" s="4">
        <v>0</v>
      </c>
      <c r="CI177" s="8">
        <f t="shared" si="126"/>
        <v>0</v>
      </c>
      <c r="CJ177" s="4">
        <v>0</v>
      </c>
      <c r="CK177" s="4">
        <v>0</v>
      </c>
      <c r="CL177" s="8">
        <f t="shared" si="127"/>
        <v>0</v>
      </c>
      <c r="CM177" s="4">
        <v>0</v>
      </c>
      <c r="CN177" s="4">
        <v>0</v>
      </c>
      <c r="CO177" s="8">
        <f t="shared" si="128"/>
        <v>0</v>
      </c>
      <c r="CP177" s="4">
        <v>0</v>
      </c>
      <c r="CQ177" s="4">
        <v>0</v>
      </c>
      <c r="CR177" s="8">
        <f t="shared" si="129"/>
        <v>0</v>
      </c>
      <c r="CS177" s="4">
        <v>0</v>
      </c>
      <c r="CT177" s="4">
        <v>0</v>
      </c>
      <c r="CU177" s="8">
        <f t="shared" si="130"/>
        <v>0</v>
      </c>
      <c r="CV177" s="4">
        <v>0</v>
      </c>
      <c r="CW177" s="4">
        <v>0</v>
      </c>
      <c r="CX177" s="8">
        <f t="shared" si="131"/>
        <v>0</v>
      </c>
      <c r="CY177" s="4">
        <v>0</v>
      </c>
      <c r="CZ177" s="4">
        <v>0</v>
      </c>
      <c r="DA177" s="8">
        <f t="shared" si="132"/>
        <v>0</v>
      </c>
      <c r="DB177" s="4">
        <v>0</v>
      </c>
      <c r="DC177" s="4">
        <v>0</v>
      </c>
      <c r="DD177" s="8">
        <f t="shared" si="133"/>
        <v>0</v>
      </c>
      <c r="DE177" s="4">
        <v>0</v>
      </c>
      <c r="DF177" s="4">
        <v>0</v>
      </c>
      <c r="DG177" s="8">
        <f t="shared" si="134"/>
        <v>0</v>
      </c>
      <c r="DH177" s="4">
        <v>0</v>
      </c>
      <c r="DI177" s="4">
        <v>0</v>
      </c>
      <c r="DJ177" s="8">
        <f t="shared" si="135"/>
        <v>0</v>
      </c>
      <c r="DK177" s="4">
        <v>0</v>
      </c>
      <c r="DL177" s="4">
        <v>0</v>
      </c>
      <c r="DM177" s="8">
        <f t="shared" si="136"/>
        <v>0</v>
      </c>
      <c r="DN177" s="4">
        <v>0</v>
      </c>
      <c r="DO177" s="4">
        <v>0</v>
      </c>
      <c r="DP177" s="8">
        <f t="shared" si="137"/>
        <v>0</v>
      </c>
      <c r="DQ177" s="4">
        <v>0</v>
      </c>
      <c r="DR177" s="4">
        <v>0</v>
      </c>
      <c r="DS177" s="8">
        <f t="shared" si="138"/>
        <v>0</v>
      </c>
      <c r="DT177" s="4">
        <v>0</v>
      </c>
      <c r="DU177" s="4">
        <v>0</v>
      </c>
      <c r="DV177" s="8">
        <f t="shared" si="139"/>
        <v>0</v>
      </c>
      <c r="DW177" s="4">
        <v>0</v>
      </c>
      <c r="DX177" s="4">
        <v>0</v>
      </c>
      <c r="DY177" s="8">
        <f t="shared" si="140"/>
        <v>0</v>
      </c>
      <c r="DZ177" s="4">
        <v>0</v>
      </c>
      <c r="EA177" s="4">
        <v>0</v>
      </c>
      <c r="EB177" s="8">
        <f t="shared" si="141"/>
        <v>0</v>
      </c>
      <c r="EC177" s="4">
        <v>0</v>
      </c>
      <c r="ED177" s="4">
        <v>0</v>
      </c>
      <c r="EE177" s="8">
        <f t="shared" si="142"/>
        <v>0</v>
      </c>
      <c r="EF177" s="4">
        <v>0</v>
      </c>
      <c r="EG177" s="4">
        <v>0</v>
      </c>
      <c r="EH177" s="8">
        <f t="shared" si="143"/>
        <v>0</v>
      </c>
      <c r="EI177" s="4">
        <v>0</v>
      </c>
      <c r="EJ177" s="4">
        <v>0</v>
      </c>
      <c r="EK177" s="8">
        <f t="shared" si="144"/>
        <v>0</v>
      </c>
      <c r="EL177" s="4">
        <v>0</v>
      </c>
      <c r="EM177" s="4">
        <v>0</v>
      </c>
      <c r="EN177" s="8">
        <f t="shared" si="145"/>
        <v>0</v>
      </c>
      <c r="EO177" s="4">
        <v>0</v>
      </c>
      <c r="EP177" s="4">
        <v>0</v>
      </c>
      <c r="EQ177" s="8">
        <f t="shared" si="146"/>
        <v>0</v>
      </c>
      <c r="ER177" s="4">
        <v>0</v>
      </c>
      <c r="ES177" s="4">
        <v>0</v>
      </c>
      <c r="ET177" s="8">
        <f t="shared" si="147"/>
        <v>0</v>
      </c>
      <c r="EU177" s="4">
        <v>0</v>
      </c>
      <c r="EV177" s="4">
        <v>0</v>
      </c>
      <c r="EW177" s="8">
        <f t="shared" si="148"/>
        <v>0</v>
      </c>
      <c r="EX177" s="4">
        <v>0</v>
      </c>
      <c r="EY177" s="4">
        <v>0</v>
      </c>
      <c r="EZ177" s="8">
        <f t="shared" si="149"/>
        <v>0</v>
      </c>
      <c r="FA177">
        <v>23.67715610296284</v>
      </c>
    </row>
    <row r="178" spans="1:157" ht="16.899999999999999" customHeight="1" x14ac:dyDescent="0.2">
      <c r="A178" s="1" t="s">
        <v>1049</v>
      </c>
      <c r="B178" s="18">
        <v>30</v>
      </c>
      <c r="C178" s="93" t="s">
        <v>179</v>
      </c>
      <c r="D178" s="1">
        <v>152</v>
      </c>
      <c r="E178" s="1">
        <v>75</v>
      </c>
      <c r="F178" s="22">
        <f t="shared" si="100"/>
        <v>113.5</v>
      </c>
      <c r="G178" s="19">
        <f t="shared" si="101"/>
        <v>1.0117695490426779</v>
      </c>
      <c r="H178" s="77">
        <v>0.97299999999999998</v>
      </c>
      <c r="I178" s="77">
        <v>0.73</v>
      </c>
      <c r="J178" s="77">
        <f>PI()*((AVERAGE(H178,I178)/2)^2)</f>
        <v>0.56945470551718735</v>
      </c>
      <c r="K178" s="77"/>
      <c r="L178" s="77">
        <v>1.0009999999999999</v>
      </c>
      <c r="M178" s="22">
        <v>4.7909287967244349</v>
      </c>
      <c r="N178" s="12">
        <v>15</v>
      </c>
      <c r="O178" s="22">
        <f t="shared" si="102"/>
        <v>8.6000000000000014</v>
      </c>
      <c r="P178" s="3">
        <v>0.7</v>
      </c>
      <c r="Q178" s="4">
        <v>0.7</v>
      </c>
      <c r="R178" s="8">
        <f t="shared" si="103"/>
        <v>0.7</v>
      </c>
      <c r="S178" s="3">
        <v>0.7</v>
      </c>
      <c r="T178" s="4">
        <v>0.7</v>
      </c>
      <c r="U178" s="8">
        <f t="shared" si="104"/>
        <v>0.7</v>
      </c>
      <c r="V178" s="4">
        <v>0.7</v>
      </c>
      <c r="W178" s="4">
        <v>0.7</v>
      </c>
      <c r="X178" s="8">
        <f t="shared" si="105"/>
        <v>0.7</v>
      </c>
      <c r="Y178" s="4">
        <v>0.9</v>
      </c>
      <c r="Z178" s="4">
        <v>0.9</v>
      </c>
      <c r="AA178" s="8">
        <f t="shared" si="106"/>
        <v>0.9</v>
      </c>
      <c r="AB178" s="4">
        <v>0.6</v>
      </c>
      <c r="AC178" s="4">
        <v>0.6</v>
      </c>
      <c r="AD178" s="8">
        <f t="shared" si="107"/>
        <v>0.6</v>
      </c>
      <c r="AE178" s="4">
        <v>1</v>
      </c>
      <c r="AF178" s="4">
        <v>1</v>
      </c>
      <c r="AG178" s="8">
        <f t="shared" si="108"/>
        <v>1</v>
      </c>
      <c r="AH178" s="4">
        <v>0.3</v>
      </c>
      <c r="AI178" s="4">
        <v>0.3</v>
      </c>
      <c r="AJ178" s="8">
        <f t="shared" si="109"/>
        <v>0.3</v>
      </c>
      <c r="AK178" s="4">
        <v>0.3</v>
      </c>
      <c r="AL178" s="4">
        <v>0.3</v>
      </c>
      <c r="AM178" s="8">
        <f t="shared" si="110"/>
        <v>0.3</v>
      </c>
      <c r="AN178" s="4">
        <v>1.2</v>
      </c>
      <c r="AO178" s="4">
        <v>1.2</v>
      </c>
      <c r="AP178" s="8">
        <f t="shared" si="111"/>
        <v>1.2</v>
      </c>
      <c r="AQ178" s="4">
        <v>0.5</v>
      </c>
      <c r="AR178" s="4">
        <v>0.5</v>
      </c>
      <c r="AS178" s="8">
        <f t="shared" si="112"/>
        <v>0.5</v>
      </c>
      <c r="AT178" s="4">
        <v>0.4</v>
      </c>
      <c r="AU178" s="4">
        <v>0.4</v>
      </c>
      <c r="AV178" s="8">
        <f t="shared" si="113"/>
        <v>0.4</v>
      </c>
      <c r="AW178" s="4">
        <v>0.4</v>
      </c>
      <c r="AX178" s="4">
        <v>0.4</v>
      </c>
      <c r="AY178" s="8">
        <f t="shared" si="114"/>
        <v>0.4</v>
      </c>
      <c r="AZ178" s="4">
        <v>0.3</v>
      </c>
      <c r="BA178" s="4">
        <v>0.3</v>
      </c>
      <c r="BB178" s="8">
        <f t="shared" si="115"/>
        <v>0.3</v>
      </c>
      <c r="BC178" s="4">
        <v>0.3</v>
      </c>
      <c r="BD178" s="4">
        <v>0.3</v>
      </c>
      <c r="BE178" s="8">
        <f t="shared" si="116"/>
        <v>0.3</v>
      </c>
      <c r="BF178" s="4">
        <v>0.3</v>
      </c>
      <c r="BG178" s="4">
        <v>0.3</v>
      </c>
      <c r="BH178" s="8">
        <f t="shared" si="117"/>
        <v>0.3</v>
      </c>
      <c r="BI178" s="4">
        <v>0</v>
      </c>
      <c r="BJ178" s="4">
        <v>0</v>
      </c>
      <c r="BK178" s="8">
        <f t="shared" si="118"/>
        <v>0</v>
      </c>
      <c r="BL178" s="4">
        <v>0</v>
      </c>
      <c r="BM178" s="4">
        <v>0</v>
      </c>
      <c r="BN178" s="8">
        <f t="shared" si="119"/>
        <v>0</v>
      </c>
      <c r="BO178" s="4">
        <v>0</v>
      </c>
      <c r="BP178" s="4">
        <v>0</v>
      </c>
      <c r="BQ178" s="8">
        <f t="shared" si="120"/>
        <v>0</v>
      </c>
      <c r="BR178" s="4">
        <v>0</v>
      </c>
      <c r="BS178" s="4">
        <v>0</v>
      </c>
      <c r="BT178" s="8">
        <f t="shared" si="121"/>
        <v>0</v>
      </c>
      <c r="BU178" s="4">
        <v>0</v>
      </c>
      <c r="BV178" s="4">
        <v>0</v>
      </c>
      <c r="BW178" s="8">
        <f t="shared" si="122"/>
        <v>0</v>
      </c>
      <c r="BX178" s="4">
        <v>0</v>
      </c>
      <c r="BY178" s="4">
        <v>0</v>
      </c>
      <c r="BZ178" s="8">
        <f t="shared" si="123"/>
        <v>0</v>
      </c>
      <c r="CA178" s="4">
        <v>0</v>
      </c>
      <c r="CB178" s="4">
        <v>0</v>
      </c>
      <c r="CC178" s="8">
        <f t="shared" si="124"/>
        <v>0</v>
      </c>
      <c r="CD178" s="4">
        <v>0</v>
      </c>
      <c r="CE178" s="4">
        <v>0</v>
      </c>
      <c r="CF178" s="8">
        <f t="shared" si="125"/>
        <v>0</v>
      </c>
      <c r="CG178" s="4">
        <v>0</v>
      </c>
      <c r="CH178" s="4">
        <v>0</v>
      </c>
      <c r="CI178" s="8">
        <f t="shared" si="126"/>
        <v>0</v>
      </c>
      <c r="CJ178" s="4">
        <v>0</v>
      </c>
      <c r="CK178" s="4">
        <v>0</v>
      </c>
      <c r="CL178" s="8">
        <f t="shared" si="127"/>
        <v>0</v>
      </c>
      <c r="CM178" s="4">
        <v>0</v>
      </c>
      <c r="CN178" s="4">
        <v>0</v>
      </c>
      <c r="CO178" s="8">
        <f t="shared" si="128"/>
        <v>0</v>
      </c>
      <c r="CP178" s="4">
        <v>0</v>
      </c>
      <c r="CQ178" s="4">
        <v>0</v>
      </c>
      <c r="CR178" s="8">
        <f t="shared" si="129"/>
        <v>0</v>
      </c>
      <c r="CS178" s="4">
        <v>0</v>
      </c>
      <c r="CT178" s="4">
        <v>0</v>
      </c>
      <c r="CU178" s="8">
        <f t="shared" si="130"/>
        <v>0</v>
      </c>
      <c r="CV178" s="4">
        <v>0</v>
      </c>
      <c r="CW178" s="4">
        <v>0</v>
      </c>
      <c r="CX178" s="8">
        <f t="shared" si="131"/>
        <v>0</v>
      </c>
      <c r="CY178" s="4">
        <v>0</v>
      </c>
      <c r="CZ178" s="4">
        <v>0</v>
      </c>
      <c r="DA178" s="8">
        <f t="shared" si="132"/>
        <v>0</v>
      </c>
      <c r="DB178" s="4">
        <v>0</v>
      </c>
      <c r="DC178" s="4">
        <v>0</v>
      </c>
      <c r="DD178" s="8">
        <f t="shared" si="133"/>
        <v>0</v>
      </c>
      <c r="DE178" s="4">
        <v>0</v>
      </c>
      <c r="DF178" s="4">
        <v>0</v>
      </c>
      <c r="DG178" s="8">
        <f t="shared" si="134"/>
        <v>0</v>
      </c>
      <c r="DH178" s="4">
        <v>0</v>
      </c>
      <c r="DI178" s="4">
        <v>0</v>
      </c>
      <c r="DJ178" s="8">
        <f t="shared" si="135"/>
        <v>0</v>
      </c>
      <c r="DK178" s="4">
        <v>0</v>
      </c>
      <c r="DL178" s="4">
        <v>0</v>
      </c>
      <c r="DM178" s="8">
        <f t="shared" si="136"/>
        <v>0</v>
      </c>
      <c r="DN178" s="4">
        <v>0</v>
      </c>
      <c r="DO178" s="4">
        <v>0</v>
      </c>
      <c r="DP178" s="8">
        <f t="shared" si="137"/>
        <v>0</v>
      </c>
      <c r="DQ178" s="4">
        <v>0</v>
      </c>
      <c r="DR178" s="4">
        <v>0</v>
      </c>
      <c r="DS178" s="8">
        <f t="shared" si="138"/>
        <v>0</v>
      </c>
      <c r="DT178" s="4">
        <v>0</v>
      </c>
      <c r="DU178" s="4">
        <v>0</v>
      </c>
      <c r="DV178" s="8">
        <f t="shared" si="139"/>
        <v>0</v>
      </c>
      <c r="DW178" s="4">
        <v>0</v>
      </c>
      <c r="DX178" s="4">
        <v>0</v>
      </c>
      <c r="DY178" s="8">
        <f t="shared" si="140"/>
        <v>0</v>
      </c>
      <c r="DZ178" s="4">
        <v>0</v>
      </c>
      <c r="EA178" s="4">
        <v>0</v>
      </c>
      <c r="EB178" s="8">
        <f t="shared" si="141"/>
        <v>0</v>
      </c>
      <c r="EC178" s="4">
        <v>0</v>
      </c>
      <c r="ED178" s="4">
        <v>0</v>
      </c>
      <c r="EE178" s="8">
        <f t="shared" si="142"/>
        <v>0</v>
      </c>
      <c r="EF178" s="4">
        <v>0</v>
      </c>
      <c r="EG178" s="4">
        <v>0</v>
      </c>
      <c r="EH178" s="8">
        <f t="shared" si="143"/>
        <v>0</v>
      </c>
      <c r="EI178" s="4">
        <v>0</v>
      </c>
      <c r="EJ178" s="4">
        <v>0</v>
      </c>
      <c r="EK178" s="8">
        <f t="shared" si="144"/>
        <v>0</v>
      </c>
      <c r="EL178" s="4">
        <v>0</v>
      </c>
      <c r="EM178" s="4">
        <v>0</v>
      </c>
      <c r="EN178" s="8">
        <f t="shared" si="145"/>
        <v>0</v>
      </c>
      <c r="EO178" s="4">
        <v>0</v>
      </c>
      <c r="EP178" s="4">
        <v>0</v>
      </c>
      <c r="EQ178" s="8">
        <f t="shared" si="146"/>
        <v>0</v>
      </c>
      <c r="ER178" s="4">
        <v>0</v>
      </c>
      <c r="ES178" s="4">
        <v>0</v>
      </c>
      <c r="ET178" s="8">
        <f t="shared" si="147"/>
        <v>0</v>
      </c>
      <c r="EU178" s="4">
        <v>0</v>
      </c>
      <c r="EV178" s="4">
        <v>0</v>
      </c>
      <c r="EW178" s="8">
        <f t="shared" si="148"/>
        <v>0</v>
      </c>
      <c r="EX178" s="4">
        <v>0</v>
      </c>
      <c r="EY178" s="4">
        <v>0</v>
      </c>
      <c r="EZ178" s="8">
        <f t="shared" si="149"/>
        <v>0</v>
      </c>
      <c r="FA178">
        <v>1.0602457744758023</v>
      </c>
    </row>
    <row r="179" spans="1:157" ht="16.899999999999999" customHeight="1" x14ac:dyDescent="0.2">
      <c r="A179" s="1" t="s">
        <v>1048</v>
      </c>
      <c r="B179" s="18">
        <v>30</v>
      </c>
      <c r="C179" s="93" t="s">
        <v>106</v>
      </c>
      <c r="D179" s="1">
        <v>62</v>
      </c>
      <c r="E179" s="1">
        <v>32</v>
      </c>
      <c r="F179" s="22">
        <f t="shared" si="100"/>
        <v>47</v>
      </c>
      <c r="G179" s="19">
        <f t="shared" si="101"/>
        <v>0.17349445429449634</v>
      </c>
      <c r="H179" s="77"/>
      <c r="I179" s="77"/>
      <c r="J179" s="77"/>
      <c r="K179" s="77"/>
      <c r="L179" s="77"/>
      <c r="M179" s="22">
        <v>1.900663555421825</v>
      </c>
      <c r="N179" s="12">
        <v>4</v>
      </c>
      <c r="O179" s="22">
        <f t="shared" si="102"/>
        <v>3</v>
      </c>
      <c r="P179" s="3">
        <v>0.6</v>
      </c>
      <c r="Q179" s="4">
        <v>0.6</v>
      </c>
      <c r="R179" s="8">
        <f t="shared" si="103"/>
        <v>0.6</v>
      </c>
      <c r="S179" s="3">
        <v>1</v>
      </c>
      <c r="T179" s="4">
        <v>1</v>
      </c>
      <c r="U179" s="8">
        <f t="shared" si="104"/>
        <v>1</v>
      </c>
      <c r="V179" s="4">
        <v>0.9</v>
      </c>
      <c r="W179" s="4">
        <v>0.9</v>
      </c>
      <c r="X179" s="8">
        <f t="shared" si="105"/>
        <v>0.9</v>
      </c>
      <c r="Y179" s="4">
        <v>0.5</v>
      </c>
      <c r="Z179" s="4">
        <v>0.5</v>
      </c>
      <c r="AA179" s="8">
        <f t="shared" si="106"/>
        <v>0.5</v>
      </c>
      <c r="AB179" s="4">
        <v>0</v>
      </c>
      <c r="AC179" s="4">
        <v>0</v>
      </c>
      <c r="AD179" s="8">
        <f t="shared" si="107"/>
        <v>0</v>
      </c>
      <c r="AE179" s="4">
        <v>0</v>
      </c>
      <c r="AF179" s="4">
        <v>0</v>
      </c>
      <c r="AG179" s="8">
        <f t="shared" si="108"/>
        <v>0</v>
      </c>
      <c r="AH179" s="4">
        <v>0</v>
      </c>
      <c r="AI179" s="4">
        <v>0</v>
      </c>
      <c r="AJ179" s="8">
        <f t="shared" si="109"/>
        <v>0</v>
      </c>
      <c r="AK179" s="4">
        <v>0</v>
      </c>
      <c r="AL179" s="4">
        <v>0</v>
      </c>
      <c r="AM179" s="8">
        <f t="shared" si="110"/>
        <v>0</v>
      </c>
      <c r="AN179" s="4">
        <v>0</v>
      </c>
      <c r="AO179" s="4">
        <v>0</v>
      </c>
      <c r="AP179" s="8">
        <f t="shared" si="111"/>
        <v>0</v>
      </c>
      <c r="AQ179" s="4">
        <v>0</v>
      </c>
      <c r="AR179" s="4">
        <v>0</v>
      </c>
      <c r="AS179" s="8">
        <f t="shared" si="112"/>
        <v>0</v>
      </c>
      <c r="AT179" s="4">
        <v>0</v>
      </c>
      <c r="AU179" s="4">
        <v>0</v>
      </c>
      <c r="AV179" s="8">
        <f t="shared" si="113"/>
        <v>0</v>
      </c>
      <c r="AW179" s="4">
        <v>0</v>
      </c>
      <c r="AX179" s="4">
        <v>0</v>
      </c>
      <c r="AY179" s="8">
        <f t="shared" si="114"/>
        <v>0</v>
      </c>
      <c r="AZ179" s="4">
        <v>0</v>
      </c>
      <c r="BA179" s="4">
        <v>0</v>
      </c>
      <c r="BB179" s="8">
        <f t="shared" si="115"/>
        <v>0</v>
      </c>
      <c r="BC179" s="4">
        <v>0</v>
      </c>
      <c r="BD179" s="4">
        <v>0</v>
      </c>
      <c r="BE179" s="8">
        <f t="shared" si="116"/>
        <v>0</v>
      </c>
      <c r="BF179" s="4">
        <v>0</v>
      </c>
      <c r="BG179" s="4">
        <v>0</v>
      </c>
      <c r="BH179" s="8">
        <f t="shared" si="117"/>
        <v>0</v>
      </c>
      <c r="BI179" s="4">
        <v>0</v>
      </c>
      <c r="BJ179" s="4">
        <v>0</v>
      </c>
      <c r="BK179" s="8">
        <f t="shared" si="118"/>
        <v>0</v>
      </c>
      <c r="BL179" s="4">
        <v>0</v>
      </c>
      <c r="BM179" s="4">
        <v>0</v>
      </c>
      <c r="BN179" s="8">
        <f t="shared" si="119"/>
        <v>0</v>
      </c>
      <c r="BO179" s="4">
        <v>0</v>
      </c>
      <c r="BP179" s="4">
        <v>0</v>
      </c>
      <c r="BQ179" s="8">
        <f t="shared" si="120"/>
        <v>0</v>
      </c>
      <c r="BR179" s="4">
        <v>0</v>
      </c>
      <c r="BS179" s="4">
        <v>0</v>
      </c>
      <c r="BT179" s="8">
        <f t="shared" si="121"/>
        <v>0</v>
      </c>
      <c r="BU179" s="4">
        <v>0</v>
      </c>
      <c r="BV179" s="4">
        <v>0</v>
      </c>
      <c r="BW179" s="8">
        <f t="shared" si="122"/>
        <v>0</v>
      </c>
      <c r="BX179" s="4">
        <v>0</v>
      </c>
      <c r="BY179" s="4">
        <v>0</v>
      </c>
      <c r="BZ179" s="8">
        <f t="shared" si="123"/>
        <v>0</v>
      </c>
      <c r="CA179" s="4">
        <v>0</v>
      </c>
      <c r="CB179" s="4">
        <v>0</v>
      </c>
      <c r="CC179" s="8">
        <f t="shared" si="124"/>
        <v>0</v>
      </c>
      <c r="CD179" s="4">
        <v>0</v>
      </c>
      <c r="CE179" s="4">
        <v>0</v>
      </c>
      <c r="CF179" s="8">
        <f t="shared" si="125"/>
        <v>0</v>
      </c>
      <c r="CG179" s="4">
        <v>0</v>
      </c>
      <c r="CH179" s="4">
        <v>0</v>
      </c>
      <c r="CI179" s="8">
        <f t="shared" si="126"/>
        <v>0</v>
      </c>
      <c r="CJ179" s="4">
        <v>0</v>
      </c>
      <c r="CK179" s="4">
        <v>0</v>
      </c>
      <c r="CL179" s="8">
        <f t="shared" si="127"/>
        <v>0</v>
      </c>
      <c r="CM179" s="4">
        <v>0</v>
      </c>
      <c r="CN179" s="4">
        <v>0</v>
      </c>
      <c r="CO179" s="8">
        <f t="shared" si="128"/>
        <v>0</v>
      </c>
      <c r="CP179" s="4">
        <v>0</v>
      </c>
      <c r="CQ179" s="4">
        <v>0</v>
      </c>
      <c r="CR179" s="8">
        <f t="shared" si="129"/>
        <v>0</v>
      </c>
      <c r="CS179" s="4">
        <v>0</v>
      </c>
      <c r="CT179" s="4">
        <v>0</v>
      </c>
      <c r="CU179" s="8">
        <f t="shared" si="130"/>
        <v>0</v>
      </c>
      <c r="CV179" s="4">
        <v>0</v>
      </c>
      <c r="CW179" s="4">
        <v>0</v>
      </c>
      <c r="CX179" s="8">
        <f t="shared" si="131"/>
        <v>0</v>
      </c>
      <c r="CY179" s="4">
        <v>0</v>
      </c>
      <c r="CZ179" s="4">
        <v>0</v>
      </c>
      <c r="DA179" s="8">
        <f t="shared" si="132"/>
        <v>0</v>
      </c>
      <c r="DB179" s="4">
        <v>0</v>
      </c>
      <c r="DC179" s="4">
        <v>0</v>
      </c>
      <c r="DD179" s="8">
        <f t="shared" si="133"/>
        <v>0</v>
      </c>
      <c r="DE179" s="4">
        <v>0</v>
      </c>
      <c r="DF179" s="4">
        <v>0</v>
      </c>
      <c r="DG179" s="8">
        <f t="shared" si="134"/>
        <v>0</v>
      </c>
      <c r="DH179" s="4">
        <v>0</v>
      </c>
      <c r="DI179" s="4">
        <v>0</v>
      </c>
      <c r="DJ179" s="8">
        <f t="shared" si="135"/>
        <v>0</v>
      </c>
      <c r="DK179" s="4">
        <v>0</v>
      </c>
      <c r="DL179" s="4">
        <v>0</v>
      </c>
      <c r="DM179" s="8">
        <f t="shared" si="136"/>
        <v>0</v>
      </c>
      <c r="DN179" s="4">
        <v>0</v>
      </c>
      <c r="DO179" s="4">
        <v>0</v>
      </c>
      <c r="DP179" s="8">
        <f t="shared" si="137"/>
        <v>0</v>
      </c>
      <c r="DQ179" s="4">
        <v>0</v>
      </c>
      <c r="DR179" s="4">
        <v>0</v>
      </c>
      <c r="DS179" s="8">
        <f t="shared" si="138"/>
        <v>0</v>
      </c>
      <c r="DT179" s="4">
        <v>0</v>
      </c>
      <c r="DU179" s="4">
        <v>0</v>
      </c>
      <c r="DV179" s="8">
        <f t="shared" si="139"/>
        <v>0</v>
      </c>
      <c r="DW179" s="4">
        <v>0</v>
      </c>
      <c r="DX179" s="4">
        <v>0</v>
      </c>
      <c r="DY179" s="8">
        <f t="shared" si="140"/>
        <v>0</v>
      </c>
      <c r="DZ179" s="4">
        <v>0</v>
      </c>
      <c r="EA179" s="4">
        <v>0</v>
      </c>
      <c r="EB179" s="8">
        <f t="shared" si="141"/>
        <v>0</v>
      </c>
      <c r="EC179" s="4">
        <v>0</v>
      </c>
      <c r="ED179" s="4">
        <v>0</v>
      </c>
      <c r="EE179" s="8">
        <f t="shared" si="142"/>
        <v>0</v>
      </c>
      <c r="EF179" s="4">
        <v>0</v>
      </c>
      <c r="EG179" s="4">
        <v>0</v>
      </c>
      <c r="EH179" s="8">
        <f t="shared" si="143"/>
        <v>0</v>
      </c>
      <c r="EI179" s="4">
        <v>0</v>
      </c>
      <c r="EJ179" s="4">
        <v>0</v>
      </c>
      <c r="EK179" s="8">
        <f t="shared" si="144"/>
        <v>0</v>
      </c>
      <c r="EL179" s="4">
        <v>0</v>
      </c>
      <c r="EM179" s="4">
        <v>0</v>
      </c>
      <c r="EN179" s="8">
        <f t="shared" si="145"/>
        <v>0</v>
      </c>
      <c r="EO179" s="4">
        <v>0</v>
      </c>
      <c r="EP179" s="4">
        <v>0</v>
      </c>
      <c r="EQ179" s="8">
        <f t="shared" si="146"/>
        <v>0</v>
      </c>
      <c r="ER179" s="4">
        <v>0</v>
      </c>
      <c r="ES179" s="4">
        <v>0</v>
      </c>
      <c r="ET179" s="8">
        <f t="shared" si="147"/>
        <v>0</v>
      </c>
      <c r="EU179" s="4">
        <v>0</v>
      </c>
      <c r="EV179" s="4">
        <v>0</v>
      </c>
      <c r="EW179" s="8">
        <f t="shared" si="148"/>
        <v>0</v>
      </c>
      <c r="EX179" s="4">
        <v>0</v>
      </c>
      <c r="EY179" s="4">
        <v>0</v>
      </c>
      <c r="EZ179" s="8">
        <f t="shared" si="149"/>
        <v>0</v>
      </c>
      <c r="FA179">
        <v>0.79210503553303124</v>
      </c>
    </row>
    <row r="180" spans="1:157" ht="16.899999999999999" customHeight="1" x14ac:dyDescent="0.2">
      <c r="A180" s="1" t="s">
        <v>1047</v>
      </c>
      <c r="B180" s="18">
        <v>30</v>
      </c>
      <c r="C180" s="93" t="s">
        <v>1189</v>
      </c>
      <c r="D180" s="1">
        <v>136</v>
      </c>
      <c r="E180" s="1">
        <v>98</v>
      </c>
      <c r="F180" s="22">
        <f t="shared" si="100"/>
        <v>117</v>
      </c>
      <c r="G180" s="19">
        <f t="shared" si="101"/>
        <v>1.075131545874767</v>
      </c>
      <c r="H180" s="77"/>
      <c r="I180" s="77"/>
      <c r="J180" s="77"/>
      <c r="K180" s="77"/>
      <c r="L180" s="77"/>
      <c r="M180" s="22">
        <v>1.4372786390173304</v>
      </c>
      <c r="N180" s="12">
        <v>4</v>
      </c>
      <c r="O180" s="22">
        <f t="shared" si="102"/>
        <v>2.3000000000000003</v>
      </c>
      <c r="P180" s="3">
        <v>1.1000000000000001</v>
      </c>
      <c r="Q180" s="4">
        <v>1.1000000000000001</v>
      </c>
      <c r="R180" s="8">
        <f t="shared" si="103"/>
        <v>1.1000000000000001</v>
      </c>
      <c r="S180" s="3">
        <v>0.7</v>
      </c>
      <c r="T180" s="4">
        <v>0.7</v>
      </c>
      <c r="U180" s="8">
        <f t="shared" si="104"/>
        <v>0.7</v>
      </c>
      <c r="V180" s="4">
        <v>0.3</v>
      </c>
      <c r="W180" s="4">
        <v>0.3</v>
      </c>
      <c r="X180" s="8">
        <f t="shared" si="105"/>
        <v>0.3</v>
      </c>
      <c r="Y180" s="4">
        <v>0.2</v>
      </c>
      <c r="Z180" s="4">
        <v>0.2</v>
      </c>
      <c r="AA180" s="8">
        <f t="shared" si="106"/>
        <v>0.2</v>
      </c>
      <c r="AB180" s="4">
        <v>0</v>
      </c>
      <c r="AC180" s="4">
        <v>0</v>
      </c>
      <c r="AD180" s="8">
        <f t="shared" si="107"/>
        <v>0</v>
      </c>
      <c r="AE180" s="4">
        <v>0</v>
      </c>
      <c r="AF180" s="4">
        <v>0</v>
      </c>
      <c r="AG180" s="8">
        <f t="shared" si="108"/>
        <v>0</v>
      </c>
      <c r="AH180" s="4">
        <v>0</v>
      </c>
      <c r="AI180" s="4">
        <v>0</v>
      </c>
      <c r="AJ180" s="8">
        <f t="shared" si="109"/>
        <v>0</v>
      </c>
      <c r="AK180" s="4">
        <v>0</v>
      </c>
      <c r="AL180" s="4">
        <v>0</v>
      </c>
      <c r="AM180" s="8">
        <f t="shared" si="110"/>
        <v>0</v>
      </c>
      <c r="AN180" s="4">
        <v>0</v>
      </c>
      <c r="AO180" s="4">
        <v>0</v>
      </c>
      <c r="AP180" s="8">
        <f t="shared" si="111"/>
        <v>0</v>
      </c>
      <c r="AQ180" s="4">
        <v>0</v>
      </c>
      <c r="AR180" s="4">
        <v>0</v>
      </c>
      <c r="AS180" s="8">
        <f t="shared" si="112"/>
        <v>0</v>
      </c>
      <c r="AT180" s="4">
        <v>0</v>
      </c>
      <c r="AU180" s="4">
        <v>0</v>
      </c>
      <c r="AV180" s="8">
        <f t="shared" si="113"/>
        <v>0</v>
      </c>
      <c r="AW180" s="4">
        <v>0</v>
      </c>
      <c r="AX180" s="4">
        <v>0</v>
      </c>
      <c r="AY180" s="8">
        <f t="shared" si="114"/>
        <v>0</v>
      </c>
      <c r="AZ180" s="4">
        <v>0</v>
      </c>
      <c r="BA180" s="4">
        <v>0</v>
      </c>
      <c r="BB180" s="8">
        <f t="shared" si="115"/>
        <v>0</v>
      </c>
      <c r="BC180" s="4">
        <v>0</v>
      </c>
      <c r="BD180" s="4">
        <v>0</v>
      </c>
      <c r="BE180" s="8">
        <f t="shared" si="116"/>
        <v>0</v>
      </c>
      <c r="BF180" s="4">
        <v>0</v>
      </c>
      <c r="BG180" s="4">
        <v>0</v>
      </c>
      <c r="BH180" s="8">
        <f t="shared" si="117"/>
        <v>0</v>
      </c>
      <c r="BI180" s="4">
        <v>0</v>
      </c>
      <c r="BJ180" s="4">
        <v>0</v>
      </c>
      <c r="BK180" s="8">
        <f t="shared" si="118"/>
        <v>0</v>
      </c>
      <c r="BL180" s="4">
        <v>0</v>
      </c>
      <c r="BM180" s="4">
        <v>0</v>
      </c>
      <c r="BN180" s="8">
        <f t="shared" si="119"/>
        <v>0</v>
      </c>
      <c r="BO180" s="4">
        <v>0</v>
      </c>
      <c r="BP180" s="4">
        <v>0</v>
      </c>
      <c r="BQ180" s="8">
        <f t="shared" si="120"/>
        <v>0</v>
      </c>
      <c r="BR180" s="4">
        <v>0</v>
      </c>
      <c r="BS180" s="4">
        <v>0</v>
      </c>
      <c r="BT180" s="8">
        <f t="shared" si="121"/>
        <v>0</v>
      </c>
      <c r="BU180" s="4">
        <v>0</v>
      </c>
      <c r="BV180" s="4">
        <v>0</v>
      </c>
      <c r="BW180" s="8">
        <f t="shared" si="122"/>
        <v>0</v>
      </c>
      <c r="BX180" s="4">
        <v>0</v>
      </c>
      <c r="BY180" s="4">
        <v>0</v>
      </c>
      <c r="BZ180" s="8">
        <f t="shared" si="123"/>
        <v>0</v>
      </c>
      <c r="CA180" s="4">
        <v>0</v>
      </c>
      <c r="CB180" s="4">
        <v>0</v>
      </c>
      <c r="CC180" s="8">
        <f t="shared" si="124"/>
        <v>0</v>
      </c>
      <c r="CD180" s="4">
        <v>0</v>
      </c>
      <c r="CE180" s="4">
        <v>0</v>
      </c>
      <c r="CF180" s="8">
        <f t="shared" si="125"/>
        <v>0</v>
      </c>
      <c r="CG180" s="4">
        <v>0</v>
      </c>
      <c r="CH180" s="4">
        <v>0</v>
      </c>
      <c r="CI180" s="8">
        <f t="shared" si="126"/>
        <v>0</v>
      </c>
      <c r="CJ180" s="4">
        <v>0</v>
      </c>
      <c r="CK180" s="4">
        <v>0</v>
      </c>
      <c r="CL180" s="8">
        <f t="shared" si="127"/>
        <v>0</v>
      </c>
      <c r="CM180" s="4">
        <v>0</v>
      </c>
      <c r="CN180" s="4">
        <v>0</v>
      </c>
      <c r="CO180" s="8">
        <f t="shared" si="128"/>
        <v>0</v>
      </c>
      <c r="CP180" s="4">
        <v>0</v>
      </c>
      <c r="CQ180" s="4">
        <v>0</v>
      </c>
      <c r="CR180" s="8">
        <f t="shared" si="129"/>
        <v>0</v>
      </c>
      <c r="CS180" s="4">
        <v>0</v>
      </c>
      <c r="CT180" s="4">
        <v>0</v>
      </c>
      <c r="CU180" s="8">
        <f t="shared" si="130"/>
        <v>0</v>
      </c>
      <c r="CV180" s="4">
        <v>0</v>
      </c>
      <c r="CW180" s="4">
        <v>0</v>
      </c>
      <c r="CX180" s="8">
        <f t="shared" si="131"/>
        <v>0</v>
      </c>
      <c r="CY180" s="4">
        <v>0</v>
      </c>
      <c r="CZ180" s="4">
        <v>0</v>
      </c>
      <c r="DA180" s="8">
        <f t="shared" si="132"/>
        <v>0</v>
      </c>
      <c r="DB180" s="4">
        <v>0</v>
      </c>
      <c r="DC180" s="4">
        <v>0</v>
      </c>
      <c r="DD180" s="8">
        <f t="shared" si="133"/>
        <v>0</v>
      </c>
      <c r="DE180" s="4">
        <v>0</v>
      </c>
      <c r="DF180" s="4">
        <v>0</v>
      </c>
      <c r="DG180" s="8">
        <f t="shared" si="134"/>
        <v>0</v>
      </c>
      <c r="DH180" s="4">
        <v>0</v>
      </c>
      <c r="DI180" s="4">
        <v>0</v>
      </c>
      <c r="DJ180" s="8">
        <f t="shared" si="135"/>
        <v>0</v>
      </c>
      <c r="DK180" s="4">
        <v>0</v>
      </c>
      <c r="DL180" s="4">
        <v>0</v>
      </c>
      <c r="DM180" s="8">
        <f t="shared" si="136"/>
        <v>0</v>
      </c>
      <c r="DN180" s="4">
        <v>0</v>
      </c>
      <c r="DO180" s="4">
        <v>0</v>
      </c>
      <c r="DP180" s="8">
        <f t="shared" si="137"/>
        <v>0</v>
      </c>
      <c r="DQ180" s="4">
        <v>0</v>
      </c>
      <c r="DR180" s="4">
        <v>0</v>
      </c>
      <c r="DS180" s="8">
        <f t="shared" si="138"/>
        <v>0</v>
      </c>
      <c r="DT180" s="4">
        <v>0</v>
      </c>
      <c r="DU180" s="4">
        <v>0</v>
      </c>
      <c r="DV180" s="8">
        <f t="shared" si="139"/>
        <v>0</v>
      </c>
      <c r="DW180" s="4">
        <v>0</v>
      </c>
      <c r="DX180" s="4">
        <v>0</v>
      </c>
      <c r="DY180" s="8">
        <f t="shared" si="140"/>
        <v>0</v>
      </c>
      <c r="DZ180" s="4">
        <v>0</v>
      </c>
      <c r="EA180" s="4">
        <v>0</v>
      </c>
      <c r="EB180" s="8">
        <f t="shared" si="141"/>
        <v>0</v>
      </c>
      <c r="EC180" s="4">
        <v>0</v>
      </c>
      <c r="ED180" s="4">
        <v>0</v>
      </c>
      <c r="EE180" s="8">
        <f t="shared" si="142"/>
        <v>0</v>
      </c>
      <c r="EF180" s="4">
        <v>0</v>
      </c>
      <c r="EG180" s="4">
        <v>0</v>
      </c>
      <c r="EH180" s="8">
        <f t="shared" si="143"/>
        <v>0</v>
      </c>
      <c r="EI180" s="4">
        <v>0</v>
      </c>
      <c r="EJ180" s="4">
        <v>0</v>
      </c>
      <c r="EK180" s="8">
        <f t="shared" si="144"/>
        <v>0</v>
      </c>
      <c r="EL180" s="4">
        <v>0</v>
      </c>
      <c r="EM180" s="4">
        <v>0</v>
      </c>
      <c r="EN180" s="8">
        <f t="shared" si="145"/>
        <v>0</v>
      </c>
      <c r="EO180" s="4">
        <v>0</v>
      </c>
      <c r="EP180" s="4">
        <v>0</v>
      </c>
      <c r="EQ180" s="8">
        <f t="shared" si="146"/>
        <v>0</v>
      </c>
      <c r="ER180" s="4">
        <v>0</v>
      </c>
      <c r="ES180" s="4">
        <v>0</v>
      </c>
      <c r="ET180" s="8">
        <f t="shared" si="147"/>
        <v>0</v>
      </c>
      <c r="EU180" s="4">
        <v>0</v>
      </c>
      <c r="EV180" s="4">
        <v>0</v>
      </c>
      <c r="EW180" s="8">
        <f t="shared" si="148"/>
        <v>0</v>
      </c>
      <c r="EX180" s="4">
        <v>0</v>
      </c>
      <c r="EY180" s="4">
        <v>0</v>
      </c>
      <c r="EZ180" s="8">
        <f t="shared" si="149"/>
        <v>0</v>
      </c>
      <c r="FA180">
        <v>4.1958290586276048</v>
      </c>
    </row>
    <row r="181" spans="1:157" ht="16.899999999999999" customHeight="1" x14ac:dyDescent="0.2">
      <c r="A181" s="2" t="s">
        <v>1051</v>
      </c>
      <c r="B181" s="18">
        <v>30</v>
      </c>
      <c r="C181" s="93" t="s">
        <v>1190</v>
      </c>
      <c r="D181" s="1">
        <v>401</v>
      </c>
      <c r="E181" s="1">
        <v>279</v>
      </c>
      <c r="F181" s="22">
        <f t="shared" si="100"/>
        <v>340</v>
      </c>
      <c r="G181" s="19">
        <f t="shared" si="101"/>
        <v>9.0792027688745023</v>
      </c>
      <c r="H181" s="77"/>
      <c r="I181" s="77"/>
      <c r="J181" s="77"/>
      <c r="K181" s="77"/>
      <c r="L181" s="77"/>
      <c r="M181" s="22">
        <v>81.722642396912988</v>
      </c>
      <c r="N181" s="12">
        <v>8</v>
      </c>
      <c r="O181" s="22">
        <f t="shared" si="102"/>
        <v>26.35</v>
      </c>
      <c r="P181" s="3">
        <v>2.2999999999999998</v>
      </c>
      <c r="Q181" s="4">
        <v>2.2999999999999998</v>
      </c>
      <c r="R181" s="8">
        <f t="shared" si="103"/>
        <v>2.2999999999999998</v>
      </c>
      <c r="S181" s="3">
        <v>2.9</v>
      </c>
      <c r="T181" s="4">
        <v>2.9</v>
      </c>
      <c r="U181" s="8">
        <f t="shared" si="104"/>
        <v>2.9</v>
      </c>
      <c r="V181" s="4">
        <v>3.1</v>
      </c>
      <c r="W181" s="4">
        <v>3.1</v>
      </c>
      <c r="X181" s="8">
        <f t="shared" si="105"/>
        <v>3.1</v>
      </c>
      <c r="Y181" s="4">
        <v>5.9</v>
      </c>
      <c r="Z181" s="4">
        <v>7.4</v>
      </c>
      <c r="AA181" s="8">
        <f t="shared" si="106"/>
        <v>6.65</v>
      </c>
      <c r="AB181" s="4">
        <v>1.3</v>
      </c>
      <c r="AC181" s="4">
        <v>1.3</v>
      </c>
      <c r="AD181" s="8">
        <f t="shared" si="107"/>
        <v>1.3</v>
      </c>
      <c r="AE181" s="4">
        <v>2.9</v>
      </c>
      <c r="AF181" s="4">
        <v>2.9</v>
      </c>
      <c r="AG181" s="8">
        <f t="shared" si="108"/>
        <v>2.9</v>
      </c>
      <c r="AH181" s="4">
        <v>4.0999999999999996</v>
      </c>
      <c r="AI181" s="4">
        <v>4.0999999999999996</v>
      </c>
      <c r="AJ181" s="8">
        <f t="shared" si="109"/>
        <v>4.0999999999999996</v>
      </c>
      <c r="AK181" s="4">
        <v>3.1</v>
      </c>
      <c r="AL181" s="4">
        <v>3.1</v>
      </c>
      <c r="AM181" s="8">
        <f t="shared" si="110"/>
        <v>3.1</v>
      </c>
      <c r="AN181" s="4">
        <v>0</v>
      </c>
      <c r="AO181" s="4">
        <v>0</v>
      </c>
      <c r="AP181" s="8">
        <f t="shared" si="111"/>
        <v>0</v>
      </c>
      <c r="AQ181" s="4">
        <v>0</v>
      </c>
      <c r="AR181" s="4">
        <v>0</v>
      </c>
      <c r="AS181" s="8">
        <f t="shared" si="112"/>
        <v>0</v>
      </c>
      <c r="AT181" s="4">
        <v>0</v>
      </c>
      <c r="AU181" s="4">
        <v>0</v>
      </c>
      <c r="AV181" s="8">
        <f t="shared" si="113"/>
        <v>0</v>
      </c>
      <c r="AW181" s="4">
        <v>0</v>
      </c>
      <c r="AX181" s="4">
        <v>0</v>
      </c>
      <c r="AY181" s="8">
        <f t="shared" si="114"/>
        <v>0</v>
      </c>
      <c r="AZ181" s="4">
        <v>0</v>
      </c>
      <c r="BA181" s="4">
        <v>0</v>
      </c>
      <c r="BB181" s="8">
        <f t="shared" si="115"/>
        <v>0</v>
      </c>
      <c r="BC181" s="4">
        <v>0</v>
      </c>
      <c r="BD181" s="4">
        <v>0</v>
      </c>
      <c r="BE181" s="8">
        <f t="shared" si="116"/>
        <v>0</v>
      </c>
      <c r="BF181" s="4">
        <v>0</v>
      </c>
      <c r="BG181" s="4">
        <v>0</v>
      </c>
      <c r="BH181" s="8">
        <f t="shared" si="117"/>
        <v>0</v>
      </c>
      <c r="BI181" s="4">
        <v>0</v>
      </c>
      <c r="BJ181" s="4">
        <v>0</v>
      </c>
      <c r="BK181" s="8">
        <f t="shared" si="118"/>
        <v>0</v>
      </c>
      <c r="BL181" s="4">
        <v>0</v>
      </c>
      <c r="BM181" s="4">
        <v>0</v>
      </c>
      <c r="BN181" s="8">
        <f t="shared" si="119"/>
        <v>0</v>
      </c>
      <c r="BO181" s="4">
        <v>0</v>
      </c>
      <c r="BP181" s="4">
        <v>0</v>
      </c>
      <c r="BQ181" s="8">
        <f t="shared" si="120"/>
        <v>0</v>
      </c>
      <c r="BR181" s="4">
        <v>0</v>
      </c>
      <c r="BS181" s="4">
        <v>0</v>
      </c>
      <c r="BT181" s="8">
        <f t="shared" si="121"/>
        <v>0</v>
      </c>
      <c r="BU181" s="4">
        <v>0</v>
      </c>
      <c r="BV181" s="4">
        <v>0</v>
      </c>
      <c r="BW181" s="8">
        <f t="shared" si="122"/>
        <v>0</v>
      </c>
      <c r="BX181" s="4">
        <v>0</v>
      </c>
      <c r="BY181" s="4">
        <v>0</v>
      </c>
      <c r="BZ181" s="8">
        <f t="shared" si="123"/>
        <v>0</v>
      </c>
      <c r="CA181" s="4">
        <v>0</v>
      </c>
      <c r="CB181" s="4">
        <v>0</v>
      </c>
      <c r="CC181" s="8">
        <f t="shared" si="124"/>
        <v>0</v>
      </c>
      <c r="CD181" s="4">
        <v>0</v>
      </c>
      <c r="CE181" s="4">
        <v>0</v>
      </c>
      <c r="CF181" s="8">
        <f t="shared" si="125"/>
        <v>0</v>
      </c>
      <c r="CG181" s="4">
        <v>0</v>
      </c>
      <c r="CH181" s="4">
        <v>0</v>
      </c>
      <c r="CI181" s="8">
        <f t="shared" si="126"/>
        <v>0</v>
      </c>
      <c r="CJ181" s="4">
        <v>0</v>
      </c>
      <c r="CK181" s="4">
        <v>0</v>
      </c>
      <c r="CL181" s="8">
        <f t="shared" si="127"/>
        <v>0</v>
      </c>
      <c r="CM181" s="4">
        <v>0</v>
      </c>
      <c r="CN181" s="4">
        <v>0</v>
      </c>
      <c r="CO181" s="8">
        <f t="shared" si="128"/>
        <v>0</v>
      </c>
      <c r="CP181" s="4">
        <v>0</v>
      </c>
      <c r="CQ181" s="4">
        <v>0</v>
      </c>
      <c r="CR181" s="8">
        <f t="shared" si="129"/>
        <v>0</v>
      </c>
      <c r="CS181" s="4">
        <v>0</v>
      </c>
      <c r="CT181" s="4">
        <v>0</v>
      </c>
      <c r="CU181" s="8">
        <f t="shared" si="130"/>
        <v>0</v>
      </c>
      <c r="CV181" s="4">
        <v>0</v>
      </c>
      <c r="CW181" s="4">
        <v>0</v>
      </c>
      <c r="CX181" s="8">
        <f t="shared" si="131"/>
        <v>0</v>
      </c>
      <c r="CY181" s="4">
        <v>0</v>
      </c>
      <c r="CZ181" s="4">
        <v>0</v>
      </c>
      <c r="DA181" s="8">
        <f t="shared" si="132"/>
        <v>0</v>
      </c>
      <c r="DB181" s="4">
        <v>0</v>
      </c>
      <c r="DC181" s="4">
        <v>0</v>
      </c>
      <c r="DD181" s="8">
        <f t="shared" si="133"/>
        <v>0</v>
      </c>
      <c r="DE181" s="4">
        <v>0</v>
      </c>
      <c r="DF181" s="4">
        <v>0</v>
      </c>
      <c r="DG181" s="8">
        <f t="shared" si="134"/>
        <v>0</v>
      </c>
      <c r="DH181" s="4">
        <v>0</v>
      </c>
      <c r="DI181" s="4">
        <v>0</v>
      </c>
      <c r="DJ181" s="8">
        <f t="shared" si="135"/>
        <v>0</v>
      </c>
      <c r="DK181" s="4">
        <v>0</v>
      </c>
      <c r="DL181" s="4">
        <v>0</v>
      </c>
      <c r="DM181" s="8">
        <f t="shared" si="136"/>
        <v>0</v>
      </c>
      <c r="DN181" s="4">
        <v>0</v>
      </c>
      <c r="DO181" s="4">
        <v>0</v>
      </c>
      <c r="DP181" s="8">
        <f t="shared" si="137"/>
        <v>0</v>
      </c>
      <c r="DQ181" s="4">
        <v>0</v>
      </c>
      <c r="DR181" s="4">
        <v>0</v>
      </c>
      <c r="DS181" s="8">
        <f t="shared" si="138"/>
        <v>0</v>
      </c>
      <c r="DT181" s="4">
        <v>0</v>
      </c>
      <c r="DU181" s="4">
        <v>0</v>
      </c>
      <c r="DV181" s="8">
        <f t="shared" si="139"/>
        <v>0</v>
      </c>
      <c r="DW181" s="4">
        <v>0</v>
      </c>
      <c r="DX181" s="4">
        <v>0</v>
      </c>
      <c r="DY181" s="8">
        <f t="shared" si="140"/>
        <v>0</v>
      </c>
      <c r="DZ181" s="4">
        <v>0</v>
      </c>
      <c r="EA181" s="4">
        <v>0</v>
      </c>
      <c r="EB181" s="8">
        <f t="shared" si="141"/>
        <v>0</v>
      </c>
      <c r="EC181" s="4">
        <v>0</v>
      </c>
      <c r="ED181" s="4">
        <v>0</v>
      </c>
      <c r="EE181" s="8">
        <f t="shared" si="142"/>
        <v>0</v>
      </c>
      <c r="EF181" s="4">
        <v>0</v>
      </c>
      <c r="EG181" s="4">
        <v>0</v>
      </c>
      <c r="EH181" s="8">
        <f t="shared" si="143"/>
        <v>0</v>
      </c>
      <c r="EI181" s="4">
        <v>0</v>
      </c>
      <c r="EJ181" s="4">
        <v>0</v>
      </c>
      <c r="EK181" s="8">
        <f t="shared" si="144"/>
        <v>0</v>
      </c>
      <c r="EL181" s="4">
        <v>0</v>
      </c>
      <c r="EM181" s="4">
        <v>0</v>
      </c>
      <c r="EN181" s="8">
        <f t="shared" si="145"/>
        <v>0</v>
      </c>
      <c r="EO181" s="4">
        <v>0</v>
      </c>
      <c r="EP181" s="4">
        <v>0</v>
      </c>
      <c r="EQ181" s="8">
        <f t="shared" si="146"/>
        <v>0</v>
      </c>
      <c r="ER181" s="4">
        <v>0</v>
      </c>
      <c r="ES181" s="4">
        <v>0</v>
      </c>
      <c r="ET181" s="8">
        <f t="shared" si="147"/>
        <v>0</v>
      </c>
      <c r="EU181" s="4">
        <v>0</v>
      </c>
      <c r="EV181" s="4">
        <v>0</v>
      </c>
      <c r="EW181" s="8">
        <f t="shared" si="148"/>
        <v>0</v>
      </c>
      <c r="EX181" s="4">
        <v>0</v>
      </c>
      <c r="EY181" s="4">
        <v>0</v>
      </c>
      <c r="EZ181" s="8">
        <f t="shared" si="149"/>
        <v>0</v>
      </c>
      <c r="FA181">
        <v>44.916478357338271</v>
      </c>
    </row>
    <row r="182" spans="1:157" ht="16.899999999999999" customHeight="1" x14ac:dyDescent="0.2">
      <c r="A182" s="1" t="s">
        <v>1046</v>
      </c>
      <c r="B182" s="18">
        <v>31</v>
      </c>
      <c r="C182" s="93" t="s">
        <v>1191</v>
      </c>
      <c r="D182" s="1">
        <v>607</v>
      </c>
      <c r="E182" s="1">
        <v>485</v>
      </c>
      <c r="F182" s="22">
        <f t="shared" si="100"/>
        <v>546</v>
      </c>
      <c r="G182" s="19">
        <f t="shared" si="101"/>
        <v>23.413975887939369</v>
      </c>
      <c r="H182" s="77"/>
      <c r="I182" s="77"/>
      <c r="J182" s="77"/>
      <c r="K182" s="77"/>
      <c r="L182" s="77"/>
      <c r="M182" s="22">
        <v>328.93064131707678</v>
      </c>
      <c r="N182" s="13">
        <v>19</v>
      </c>
      <c r="O182" s="22">
        <f t="shared" si="102"/>
        <v>86.050000000000011</v>
      </c>
      <c r="P182" s="3">
        <v>3.7</v>
      </c>
      <c r="Q182" s="4">
        <v>3.9</v>
      </c>
      <c r="R182" s="8">
        <f t="shared" si="103"/>
        <v>3.8</v>
      </c>
      <c r="S182" s="3">
        <v>3.4</v>
      </c>
      <c r="T182" s="4">
        <v>3.3</v>
      </c>
      <c r="U182" s="8">
        <f t="shared" si="104"/>
        <v>3.3499999999999996</v>
      </c>
      <c r="V182" s="4">
        <v>3.7</v>
      </c>
      <c r="W182" s="4">
        <v>4</v>
      </c>
      <c r="X182" s="8">
        <f t="shared" si="105"/>
        <v>3.85</v>
      </c>
      <c r="Y182" s="4">
        <v>5.0999999999999996</v>
      </c>
      <c r="Z182" s="4">
        <v>5.0999999999999996</v>
      </c>
      <c r="AA182" s="8">
        <f t="shared" si="106"/>
        <v>5.0999999999999996</v>
      </c>
      <c r="AB182" s="4">
        <v>5.3</v>
      </c>
      <c r="AC182" s="4">
        <v>6.4</v>
      </c>
      <c r="AD182" s="8">
        <f t="shared" si="107"/>
        <v>5.85</v>
      </c>
      <c r="AE182" s="4">
        <v>3.6</v>
      </c>
      <c r="AF182" s="4">
        <v>3.5</v>
      </c>
      <c r="AG182" s="8">
        <f t="shared" si="108"/>
        <v>3.55</v>
      </c>
      <c r="AH182" s="4">
        <v>4.7</v>
      </c>
      <c r="AI182" s="4">
        <v>5.4</v>
      </c>
      <c r="AJ182" s="8">
        <f t="shared" si="109"/>
        <v>5.0500000000000007</v>
      </c>
      <c r="AK182" s="4">
        <v>5.0999999999999996</v>
      </c>
      <c r="AL182" s="4">
        <v>4.5999999999999996</v>
      </c>
      <c r="AM182" s="8">
        <f t="shared" si="110"/>
        <v>4.8499999999999996</v>
      </c>
      <c r="AN182" s="4">
        <v>7.5</v>
      </c>
      <c r="AO182" s="4">
        <v>6</v>
      </c>
      <c r="AP182" s="8">
        <f t="shared" si="111"/>
        <v>6.75</v>
      </c>
      <c r="AQ182" s="4">
        <v>2.4</v>
      </c>
      <c r="AR182" s="4">
        <v>2.4</v>
      </c>
      <c r="AS182" s="8">
        <f t="shared" si="112"/>
        <v>2.4</v>
      </c>
      <c r="AT182" s="4">
        <v>3.1</v>
      </c>
      <c r="AU182" s="4">
        <v>3.4</v>
      </c>
      <c r="AV182" s="8">
        <f t="shared" si="113"/>
        <v>3.25</v>
      </c>
      <c r="AW182" s="4">
        <v>6.6</v>
      </c>
      <c r="AX182" s="4">
        <v>4.8</v>
      </c>
      <c r="AY182" s="8">
        <f t="shared" si="114"/>
        <v>5.6999999999999993</v>
      </c>
      <c r="AZ182" s="4">
        <v>4.9000000000000004</v>
      </c>
      <c r="BA182" s="4">
        <v>6.3</v>
      </c>
      <c r="BB182" s="8">
        <f t="shared" si="115"/>
        <v>5.6</v>
      </c>
      <c r="BC182" s="4">
        <v>5.4</v>
      </c>
      <c r="BD182" s="4">
        <v>6.7</v>
      </c>
      <c r="BE182" s="8">
        <f t="shared" si="116"/>
        <v>6.0500000000000007</v>
      </c>
      <c r="BF182" s="4">
        <v>4.0999999999999996</v>
      </c>
      <c r="BG182" s="4">
        <v>4.0999999999999996</v>
      </c>
      <c r="BH182" s="8">
        <f t="shared" si="117"/>
        <v>4.0999999999999996</v>
      </c>
      <c r="BI182" s="4">
        <v>3.7</v>
      </c>
      <c r="BJ182" s="4">
        <v>4.0999999999999996</v>
      </c>
      <c r="BK182" s="8">
        <f t="shared" si="118"/>
        <v>3.9</v>
      </c>
      <c r="BL182" s="4">
        <v>2.2000000000000002</v>
      </c>
      <c r="BM182" s="4">
        <v>2.2000000000000002</v>
      </c>
      <c r="BN182" s="8">
        <f t="shared" si="119"/>
        <v>2.2000000000000002</v>
      </c>
      <c r="BO182" s="4">
        <v>6</v>
      </c>
      <c r="BP182" s="4">
        <v>4.9000000000000004</v>
      </c>
      <c r="BQ182" s="8">
        <f t="shared" si="120"/>
        <v>5.45</v>
      </c>
      <c r="BR182" s="4">
        <v>4.9000000000000004</v>
      </c>
      <c r="BS182" s="4">
        <v>5.6</v>
      </c>
      <c r="BT182" s="8">
        <f t="shared" si="121"/>
        <v>5.25</v>
      </c>
      <c r="BU182" s="4">
        <v>0</v>
      </c>
      <c r="BV182" s="4">
        <v>0</v>
      </c>
      <c r="BW182" s="8">
        <f t="shared" si="122"/>
        <v>0</v>
      </c>
      <c r="BX182" s="4">
        <v>0</v>
      </c>
      <c r="BY182" s="4">
        <v>0</v>
      </c>
      <c r="BZ182" s="8">
        <f t="shared" si="123"/>
        <v>0</v>
      </c>
      <c r="CA182" s="4">
        <v>0</v>
      </c>
      <c r="CB182" s="4">
        <v>0</v>
      </c>
      <c r="CC182" s="8">
        <f t="shared" si="124"/>
        <v>0</v>
      </c>
      <c r="CD182" s="4">
        <v>0</v>
      </c>
      <c r="CE182" s="4">
        <v>0</v>
      </c>
      <c r="CF182" s="8">
        <f t="shared" si="125"/>
        <v>0</v>
      </c>
      <c r="CG182" s="4">
        <v>0</v>
      </c>
      <c r="CH182" s="4">
        <v>0</v>
      </c>
      <c r="CI182" s="8">
        <f t="shared" si="126"/>
        <v>0</v>
      </c>
      <c r="CJ182" s="4">
        <v>0</v>
      </c>
      <c r="CK182" s="4">
        <v>0</v>
      </c>
      <c r="CL182" s="8">
        <f t="shared" si="127"/>
        <v>0</v>
      </c>
      <c r="CM182" s="4">
        <v>0</v>
      </c>
      <c r="CN182" s="4">
        <v>0</v>
      </c>
      <c r="CO182" s="8">
        <f t="shared" si="128"/>
        <v>0</v>
      </c>
      <c r="CP182" s="4">
        <v>0</v>
      </c>
      <c r="CQ182" s="4">
        <v>0</v>
      </c>
      <c r="CR182" s="8">
        <f t="shared" si="129"/>
        <v>0</v>
      </c>
      <c r="CS182" s="4">
        <v>0</v>
      </c>
      <c r="CT182" s="4">
        <v>0</v>
      </c>
      <c r="CU182" s="8">
        <f t="shared" si="130"/>
        <v>0</v>
      </c>
      <c r="CV182" s="4">
        <v>0</v>
      </c>
      <c r="CW182" s="4">
        <v>0</v>
      </c>
      <c r="CX182" s="8">
        <f t="shared" si="131"/>
        <v>0</v>
      </c>
      <c r="CY182" s="4">
        <v>0</v>
      </c>
      <c r="CZ182" s="4">
        <v>0</v>
      </c>
      <c r="DA182" s="8">
        <f t="shared" si="132"/>
        <v>0</v>
      </c>
      <c r="DB182" s="4">
        <v>0</v>
      </c>
      <c r="DC182" s="4">
        <v>0</v>
      </c>
      <c r="DD182" s="8">
        <f t="shared" si="133"/>
        <v>0</v>
      </c>
      <c r="DE182" s="4">
        <v>0</v>
      </c>
      <c r="DF182" s="4">
        <v>0</v>
      </c>
      <c r="DG182" s="8">
        <f t="shared" si="134"/>
        <v>0</v>
      </c>
      <c r="DH182" s="4">
        <v>0</v>
      </c>
      <c r="DI182" s="4">
        <v>0</v>
      </c>
      <c r="DJ182" s="8">
        <f t="shared" si="135"/>
        <v>0</v>
      </c>
      <c r="DK182" s="4">
        <v>0</v>
      </c>
      <c r="DL182" s="4">
        <v>0</v>
      </c>
      <c r="DM182" s="8">
        <f t="shared" si="136"/>
        <v>0</v>
      </c>
      <c r="DN182" s="4">
        <v>0</v>
      </c>
      <c r="DO182" s="4">
        <v>0</v>
      </c>
      <c r="DP182" s="8">
        <f t="shared" si="137"/>
        <v>0</v>
      </c>
      <c r="DQ182" s="4">
        <v>0</v>
      </c>
      <c r="DR182" s="4">
        <v>0</v>
      </c>
      <c r="DS182" s="8">
        <f t="shared" si="138"/>
        <v>0</v>
      </c>
      <c r="DT182" s="4">
        <v>0</v>
      </c>
      <c r="DU182" s="4">
        <v>0</v>
      </c>
      <c r="DV182" s="8">
        <f t="shared" si="139"/>
        <v>0</v>
      </c>
      <c r="DW182" s="4">
        <v>0</v>
      </c>
      <c r="DX182" s="4">
        <v>0</v>
      </c>
      <c r="DY182" s="8">
        <f t="shared" si="140"/>
        <v>0</v>
      </c>
      <c r="DZ182" s="4">
        <v>0</v>
      </c>
      <c r="EA182" s="4">
        <v>0</v>
      </c>
      <c r="EB182" s="8">
        <f t="shared" si="141"/>
        <v>0</v>
      </c>
      <c r="EC182" s="4">
        <v>0</v>
      </c>
      <c r="ED182" s="4">
        <v>0</v>
      </c>
      <c r="EE182" s="8">
        <f t="shared" si="142"/>
        <v>0</v>
      </c>
      <c r="EF182" s="4">
        <v>0</v>
      </c>
      <c r="EG182" s="4">
        <v>0</v>
      </c>
      <c r="EH182" s="8">
        <f t="shared" si="143"/>
        <v>0</v>
      </c>
      <c r="EI182" s="4">
        <v>0</v>
      </c>
      <c r="EJ182" s="4">
        <v>0</v>
      </c>
      <c r="EK182" s="8">
        <f t="shared" si="144"/>
        <v>0</v>
      </c>
      <c r="EL182" s="4">
        <v>0</v>
      </c>
      <c r="EM182" s="4">
        <v>0</v>
      </c>
      <c r="EN182" s="8">
        <f t="shared" si="145"/>
        <v>0</v>
      </c>
      <c r="EO182" s="4">
        <v>0</v>
      </c>
      <c r="EP182" s="4">
        <v>0</v>
      </c>
      <c r="EQ182" s="8">
        <f t="shared" si="146"/>
        <v>0</v>
      </c>
      <c r="ER182" s="4">
        <v>0</v>
      </c>
      <c r="ES182" s="4">
        <v>0</v>
      </c>
      <c r="ET182" s="8">
        <f t="shared" si="147"/>
        <v>0</v>
      </c>
      <c r="EU182" s="4">
        <v>0</v>
      </c>
      <c r="EV182" s="4">
        <v>0</v>
      </c>
      <c r="EW182" s="8">
        <f t="shared" si="148"/>
        <v>0</v>
      </c>
      <c r="EX182" s="4">
        <v>0</v>
      </c>
      <c r="EY182" s="4">
        <v>0</v>
      </c>
      <c r="EZ182" s="8">
        <f t="shared" si="149"/>
        <v>0</v>
      </c>
      <c r="FA182">
        <v>266.93021588010436</v>
      </c>
    </row>
    <row r="183" spans="1:157" ht="16.899999999999999" customHeight="1" x14ac:dyDescent="0.2">
      <c r="A183" s="1" t="s">
        <v>1050</v>
      </c>
      <c r="B183" s="18">
        <v>31</v>
      </c>
      <c r="C183" s="93" t="s">
        <v>1192</v>
      </c>
      <c r="D183" s="1">
        <v>245</v>
      </c>
      <c r="E183" s="1">
        <v>185</v>
      </c>
      <c r="F183" s="22">
        <f t="shared" si="100"/>
        <v>215</v>
      </c>
      <c r="G183" s="19">
        <f t="shared" si="101"/>
        <v>3.6305030103047042</v>
      </c>
      <c r="H183" s="77"/>
      <c r="I183" s="77"/>
      <c r="J183" s="77"/>
      <c r="K183" s="77"/>
      <c r="L183" s="77"/>
      <c r="M183" s="22">
        <v>32.079587983968771</v>
      </c>
      <c r="N183" s="13">
        <v>12</v>
      </c>
      <c r="O183" s="22">
        <f t="shared" si="102"/>
        <v>20.7</v>
      </c>
      <c r="P183" s="3">
        <v>1.9</v>
      </c>
      <c r="Q183" s="4">
        <v>2</v>
      </c>
      <c r="R183" s="8">
        <f t="shared" si="103"/>
        <v>1.95</v>
      </c>
      <c r="S183" s="3">
        <v>1.3</v>
      </c>
      <c r="T183" s="4">
        <v>1.3</v>
      </c>
      <c r="U183" s="8">
        <f t="shared" si="104"/>
        <v>1.3</v>
      </c>
      <c r="V183" s="4">
        <v>1.6</v>
      </c>
      <c r="W183" s="4">
        <v>1.7</v>
      </c>
      <c r="X183" s="8">
        <f t="shared" si="105"/>
        <v>1.65</v>
      </c>
      <c r="Y183" s="4">
        <v>1.7</v>
      </c>
      <c r="Z183" s="4">
        <v>1.6</v>
      </c>
      <c r="AA183" s="8">
        <f t="shared" si="106"/>
        <v>1.65</v>
      </c>
      <c r="AB183" s="4">
        <v>1.5</v>
      </c>
      <c r="AC183" s="4">
        <v>1.5</v>
      </c>
      <c r="AD183" s="8">
        <f t="shared" si="107"/>
        <v>1.5</v>
      </c>
      <c r="AE183" s="4">
        <v>1.7</v>
      </c>
      <c r="AF183" s="4">
        <v>2</v>
      </c>
      <c r="AG183" s="8">
        <f t="shared" si="108"/>
        <v>1.85</v>
      </c>
      <c r="AH183" s="4">
        <v>1.8</v>
      </c>
      <c r="AI183" s="4">
        <v>1.7</v>
      </c>
      <c r="AJ183" s="8">
        <f t="shared" si="109"/>
        <v>1.75</v>
      </c>
      <c r="AK183" s="4">
        <v>1.4</v>
      </c>
      <c r="AL183" s="4">
        <v>1.3</v>
      </c>
      <c r="AM183" s="8">
        <f t="shared" si="110"/>
        <v>1.35</v>
      </c>
      <c r="AN183" s="4">
        <v>3.6</v>
      </c>
      <c r="AO183" s="4">
        <v>3.4</v>
      </c>
      <c r="AP183" s="8">
        <f t="shared" si="111"/>
        <v>3.5</v>
      </c>
      <c r="AQ183" s="4">
        <v>2.2999999999999998</v>
      </c>
      <c r="AR183" s="4">
        <v>2.2999999999999998</v>
      </c>
      <c r="AS183" s="8">
        <f t="shared" si="112"/>
        <v>2.2999999999999998</v>
      </c>
      <c r="AT183" s="4">
        <v>1</v>
      </c>
      <c r="AU183" s="4">
        <v>1</v>
      </c>
      <c r="AV183" s="8">
        <f t="shared" si="113"/>
        <v>1</v>
      </c>
      <c r="AW183" s="4">
        <v>0.9</v>
      </c>
      <c r="AX183" s="4">
        <v>0.9</v>
      </c>
      <c r="AY183" s="8">
        <f t="shared" si="114"/>
        <v>0.9</v>
      </c>
      <c r="AZ183" s="4">
        <v>0</v>
      </c>
      <c r="BA183" s="4">
        <v>0</v>
      </c>
      <c r="BB183" s="8">
        <f t="shared" si="115"/>
        <v>0</v>
      </c>
      <c r="BC183" s="4">
        <v>0</v>
      </c>
      <c r="BD183" s="4">
        <v>0</v>
      </c>
      <c r="BE183" s="8">
        <f t="shared" si="116"/>
        <v>0</v>
      </c>
      <c r="BF183" s="4">
        <v>0</v>
      </c>
      <c r="BG183" s="4">
        <v>0</v>
      </c>
      <c r="BH183" s="8">
        <f t="shared" si="117"/>
        <v>0</v>
      </c>
      <c r="BI183" s="4">
        <v>0</v>
      </c>
      <c r="BJ183" s="4">
        <v>0</v>
      </c>
      <c r="BK183" s="8">
        <f t="shared" si="118"/>
        <v>0</v>
      </c>
      <c r="BL183" s="4">
        <v>0</v>
      </c>
      <c r="BM183" s="4">
        <v>0</v>
      </c>
      <c r="BN183" s="8">
        <f t="shared" si="119"/>
        <v>0</v>
      </c>
      <c r="BO183" s="4">
        <v>0</v>
      </c>
      <c r="BP183" s="4">
        <v>0</v>
      </c>
      <c r="BQ183" s="8">
        <f t="shared" si="120"/>
        <v>0</v>
      </c>
      <c r="BR183" s="4">
        <v>0</v>
      </c>
      <c r="BS183" s="4">
        <v>0</v>
      </c>
      <c r="BT183" s="8">
        <f t="shared" si="121"/>
        <v>0</v>
      </c>
      <c r="BU183" s="4">
        <v>0</v>
      </c>
      <c r="BV183" s="4">
        <v>0</v>
      </c>
      <c r="BW183" s="8">
        <f t="shared" si="122"/>
        <v>0</v>
      </c>
      <c r="BX183" s="4">
        <v>0</v>
      </c>
      <c r="BY183" s="4">
        <v>0</v>
      </c>
      <c r="BZ183" s="8">
        <f t="shared" si="123"/>
        <v>0</v>
      </c>
      <c r="CA183" s="4">
        <v>0</v>
      </c>
      <c r="CB183" s="4">
        <v>0</v>
      </c>
      <c r="CC183" s="8">
        <f t="shared" si="124"/>
        <v>0</v>
      </c>
      <c r="CD183" s="4">
        <v>0</v>
      </c>
      <c r="CE183" s="4">
        <v>0</v>
      </c>
      <c r="CF183" s="8">
        <f t="shared" si="125"/>
        <v>0</v>
      </c>
      <c r="CG183" s="4">
        <v>0</v>
      </c>
      <c r="CH183" s="4">
        <v>0</v>
      </c>
      <c r="CI183" s="8">
        <f t="shared" si="126"/>
        <v>0</v>
      </c>
      <c r="CJ183" s="4">
        <v>0</v>
      </c>
      <c r="CK183" s="4">
        <v>0</v>
      </c>
      <c r="CL183" s="8">
        <f t="shared" si="127"/>
        <v>0</v>
      </c>
      <c r="CM183" s="4">
        <v>0</v>
      </c>
      <c r="CN183" s="4">
        <v>0</v>
      </c>
      <c r="CO183" s="8">
        <f t="shared" si="128"/>
        <v>0</v>
      </c>
      <c r="CP183" s="4">
        <v>0</v>
      </c>
      <c r="CQ183" s="4">
        <v>0</v>
      </c>
      <c r="CR183" s="8">
        <f t="shared" si="129"/>
        <v>0</v>
      </c>
      <c r="CS183" s="4">
        <v>0</v>
      </c>
      <c r="CT183" s="4">
        <v>0</v>
      </c>
      <c r="CU183" s="8">
        <f t="shared" si="130"/>
        <v>0</v>
      </c>
      <c r="CV183" s="4">
        <v>0</v>
      </c>
      <c r="CW183" s="4">
        <v>0</v>
      </c>
      <c r="CX183" s="8">
        <f t="shared" si="131"/>
        <v>0</v>
      </c>
      <c r="CY183" s="4">
        <v>0</v>
      </c>
      <c r="CZ183" s="4">
        <v>0</v>
      </c>
      <c r="DA183" s="8">
        <f t="shared" si="132"/>
        <v>0</v>
      </c>
      <c r="DB183" s="4">
        <v>0</v>
      </c>
      <c r="DC183" s="4">
        <v>0</v>
      </c>
      <c r="DD183" s="8">
        <f t="shared" si="133"/>
        <v>0</v>
      </c>
      <c r="DE183" s="4">
        <v>0</v>
      </c>
      <c r="DF183" s="4">
        <v>0</v>
      </c>
      <c r="DG183" s="8">
        <f t="shared" si="134"/>
        <v>0</v>
      </c>
      <c r="DH183" s="4">
        <v>0</v>
      </c>
      <c r="DI183" s="4">
        <v>0</v>
      </c>
      <c r="DJ183" s="8">
        <f t="shared" si="135"/>
        <v>0</v>
      </c>
      <c r="DK183" s="4">
        <v>0</v>
      </c>
      <c r="DL183" s="4">
        <v>0</v>
      </c>
      <c r="DM183" s="8">
        <f t="shared" si="136"/>
        <v>0</v>
      </c>
      <c r="DN183" s="4">
        <v>0</v>
      </c>
      <c r="DO183" s="4">
        <v>0</v>
      </c>
      <c r="DP183" s="8">
        <f t="shared" si="137"/>
        <v>0</v>
      </c>
      <c r="DQ183" s="4">
        <v>0</v>
      </c>
      <c r="DR183" s="4">
        <v>0</v>
      </c>
      <c r="DS183" s="8">
        <f t="shared" si="138"/>
        <v>0</v>
      </c>
      <c r="DT183" s="4">
        <v>0</v>
      </c>
      <c r="DU183" s="4">
        <v>0</v>
      </c>
      <c r="DV183" s="8">
        <f t="shared" si="139"/>
        <v>0</v>
      </c>
      <c r="DW183" s="4">
        <v>0</v>
      </c>
      <c r="DX183" s="4">
        <v>0</v>
      </c>
      <c r="DY183" s="8">
        <f t="shared" si="140"/>
        <v>0</v>
      </c>
      <c r="DZ183" s="4">
        <v>0</v>
      </c>
      <c r="EA183" s="4">
        <v>0</v>
      </c>
      <c r="EB183" s="8">
        <f t="shared" si="141"/>
        <v>0</v>
      </c>
      <c r="EC183" s="4">
        <v>0</v>
      </c>
      <c r="ED183" s="4">
        <v>0</v>
      </c>
      <c r="EE183" s="8">
        <f t="shared" si="142"/>
        <v>0</v>
      </c>
      <c r="EF183" s="4">
        <v>0</v>
      </c>
      <c r="EG183" s="4">
        <v>0</v>
      </c>
      <c r="EH183" s="8">
        <f t="shared" si="143"/>
        <v>0</v>
      </c>
      <c r="EI183" s="4">
        <v>0</v>
      </c>
      <c r="EJ183" s="4">
        <v>0</v>
      </c>
      <c r="EK183" s="8">
        <f t="shared" si="144"/>
        <v>0</v>
      </c>
      <c r="EL183" s="4">
        <v>0</v>
      </c>
      <c r="EM183" s="4">
        <v>0</v>
      </c>
      <c r="EN183" s="8">
        <f t="shared" si="145"/>
        <v>0</v>
      </c>
      <c r="EO183" s="4">
        <v>0</v>
      </c>
      <c r="EP183" s="4">
        <v>0</v>
      </c>
      <c r="EQ183" s="8">
        <f t="shared" si="146"/>
        <v>0</v>
      </c>
      <c r="ER183" s="4">
        <v>0</v>
      </c>
      <c r="ES183" s="4">
        <v>0</v>
      </c>
      <c r="ET183" s="8">
        <f t="shared" si="147"/>
        <v>0</v>
      </c>
      <c r="EU183" s="4">
        <v>0</v>
      </c>
      <c r="EV183" s="4">
        <v>0</v>
      </c>
      <c r="EW183" s="8">
        <f t="shared" si="148"/>
        <v>0</v>
      </c>
      <c r="EX183" s="4">
        <v>0</v>
      </c>
      <c r="EY183" s="4">
        <v>0</v>
      </c>
      <c r="EZ183" s="8">
        <f t="shared" si="149"/>
        <v>0</v>
      </c>
      <c r="FA183">
        <v>10.947644960717181</v>
      </c>
    </row>
    <row r="184" spans="1:157" ht="16.899999999999999" customHeight="1" x14ac:dyDescent="0.2">
      <c r="A184" s="1" t="s">
        <v>1049</v>
      </c>
      <c r="B184" s="18">
        <v>31</v>
      </c>
      <c r="C184" s="93" t="s">
        <v>178</v>
      </c>
      <c r="D184" s="1">
        <v>236</v>
      </c>
      <c r="E184" s="1">
        <v>135</v>
      </c>
      <c r="F184" s="22">
        <f t="shared" si="100"/>
        <v>185.5</v>
      </c>
      <c r="G184" s="19">
        <f t="shared" si="101"/>
        <v>2.7025747152047046</v>
      </c>
      <c r="H184" s="77">
        <v>1.722</v>
      </c>
      <c r="I184" s="77">
        <v>1.25</v>
      </c>
      <c r="J184" s="77">
        <f>PI()*((AVERAGE(H184,I184)/2)^2)</f>
        <v>1.7343130828215918</v>
      </c>
      <c r="K184" s="77">
        <v>1.3540000000000001</v>
      </c>
      <c r="L184" s="77">
        <v>2.742</v>
      </c>
      <c r="M184" s="22">
        <v>33.10256909179396</v>
      </c>
      <c r="N184" s="13">
        <v>45</v>
      </c>
      <c r="O184" s="22">
        <f t="shared" si="102"/>
        <v>26.149999999999991</v>
      </c>
      <c r="P184" s="3">
        <v>0.5</v>
      </c>
      <c r="Q184" s="4">
        <v>0.5</v>
      </c>
      <c r="R184" s="8">
        <f t="shared" si="103"/>
        <v>0.5</v>
      </c>
      <c r="S184" s="3">
        <v>0.3</v>
      </c>
      <c r="T184" s="4">
        <v>0.3</v>
      </c>
      <c r="U184" s="8">
        <f t="shared" si="104"/>
        <v>0.3</v>
      </c>
      <c r="V184" s="4">
        <v>0.5</v>
      </c>
      <c r="W184" s="4">
        <v>0.5</v>
      </c>
      <c r="X184" s="8">
        <f t="shared" si="105"/>
        <v>0.5</v>
      </c>
      <c r="Y184" s="4">
        <v>0.2</v>
      </c>
      <c r="Z184" s="4">
        <v>0.2</v>
      </c>
      <c r="AA184" s="8">
        <f t="shared" si="106"/>
        <v>0.2</v>
      </c>
      <c r="AB184" s="4">
        <v>0.5</v>
      </c>
      <c r="AC184" s="4">
        <v>0.5</v>
      </c>
      <c r="AD184" s="8">
        <f t="shared" si="107"/>
        <v>0.5</v>
      </c>
      <c r="AE184" s="4">
        <v>0.5</v>
      </c>
      <c r="AF184" s="4">
        <v>0.5</v>
      </c>
      <c r="AG184" s="8">
        <f t="shared" si="108"/>
        <v>0.5</v>
      </c>
      <c r="AH184" s="4">
        <v>0.4</v>
      </c>
      <c r="AI184" s="4">
        <v>0.4</v>
      </c>
      <c r="AJ184" s="8">
        <f t="shared" si="109"/>
        <v>0.4</v>
      </c>
      <c r="AK184" s="4">
        <v>2.1</v>
      </c>
      <c r="AL184" s="4">
        <v>2.2999999999999998</v>
      </c>
      <c r="AM184" s="8">
        <f t="shared" si="110"/>
        <v>2.2000000000000002</v>
      </c>
      <c r="AN184" s="4">
        <v>1.4</v>
      </c>
      <c r="AO184" s="4">
        <v>1.6</v>
      </c>
      <c r="AP184" s="8">
        <f t="shared" si="111"/>
        <v>1.5</v>
      </c>
      <c r="AQ184" s="4">
        <v>0.4</v>
      </c>
      <c r="AR184" s="4">
        <v>0.4</v>
      </c>
      <c r="AS184" s="8">
        <f t="shared" si="112"/>
        <v>0.4</v>
      </c>
      <c r="AT184" s="4">
        <v>2.1</v>
      </c>
      <c r="AU184" s="4">
        <v>2.2999999999999998</v>
      </c>
      <c r="AV184" s="8">
        <f t="shared" si="113"/>
        <v>2.2000000000000002</v>
      </c>
      <c r="AW184" s="4">
        <v>1.4</v>
      </c>
      <c r="AX184" s="4">
        <v>1.6</v>
      </c>
      <c r="AY184" s="8">
        <f t="shared" si="114"/>
        <v>1.5</v>
      </c>
      <c r="AZ184" s="4">
        <v>0.4</v>
      </c>
      <c r="BA184" s="4">
        <v>0.4</v>
      </c>
      <c r="BB184" s="8">
        <f t="shared" si="115"/>
        <v>0.4</v>
      </c>
      <c r="BC184" s="4">
        <v>0.3</v>
      </c>
      <c r="BD184" s="4">
        <v>0.3</v>
      </c>
      <c r="BE184" s="8">
        <f t="shared" si="116"/>
        <v>0.3</v>
      </c>
      <c r="BF184" s="4">
        <v>0.3</v>
      </c>
      <c r="BG184" s="4">
        <v>0.3</v>
      </c>
      <c r="BH184" s="8">
        <f t="shared" si="117"/>
        <v>0.3</v>
      </c>
      <c r="BI184" s="4">
        <v>0.7</v>
      </c>
      <c r="BJ184" s="4">
        <v>8</v>
      </c>
      <c r="BK184" s="8">
        <f t="shared" si="118"/>
        <v>4.3499999999999996</v>
      </c>
      <c r="BL184" s="4">
        <v>0.4</v>
      </c>
      <c r="BM184" s="4">
        <v>0.4</v>
      </c>
      <c r="BN184" s="8">
        <f t="shared" si="119"/>
        <v>0.4</v>
      </c>
      <c r="BO184" s="4">
        <v>0.5</v>
      </c>
      <c r="BP184" s="4">
        <v>0.5</v>
      </c>
      <c r="BQ184" s="8">
        <f t="shared" si="120"/>
        <v>0.5</v>
      </c>
      <c r="BR184" s="4">
        <v>0.2</v>
      </c>
      <c r="BS184" s="4">
        <v>0.2</v>
      </c>
      <c r="BT184" s="8">
        <f t="shared" si="121"/>
        <v>0.2</v>
      </c>
      <c r="BU184" s="4">
        <v>0.1</v>
      </c>
      <c r="BV184" s="4">
        <v>0.1</v>
      </c>
      <c r="BW184" s="8">
        <f t="shared" si="122"/>
        <v>0.1</v>
      </c>
      <c r="BX184" s="4">
        <v>0.4</v>
      </c>
      <c r="BY184" s="4">
        <v>0.4</v>
      </c>
      <c r="BZ184" s="8">
        <f t="shared" si="123"/>
        <v>0.4</v>
      </c>
      <c r="CA184" s="4">
        <v>0.3</v>
      </c>
      <c r="CB184" s="4">
        <v>0.3</v>
      </c>
      <c r="CC184" s="8">
        <f t="shared" si="124"/>
        <v>0.3</v>
      </c>
      <c r="CD184" s="4">
        <v>0.4</v>
      </c>
      <c r="CE184" s="4">
        <v>0.5</v>
      </c>
      <c r="CF184" s="8">
        <f t="shared" si="125"/>
        <v>0.45</v>
      </c>
      <c r="CG184" s="4">
        <v>0.2</v>
      </c>
      <c r="CH184" s="4">
        <v>0.2</v>
      </c>
      <c r="CI184" s="8">
        <f t="shared" si="126"/>
        <v>0.2</v>
      </c>
      <c r="CJ184" s="4">
        <v>0.2</v>
      </c>
      <c r="CK184" s="4">
        <v>0.2</v>
      </c>
      <c r="CL184" s="8">
        <f t="shared" si="127"/>
        <v>0.2</v>
      </c>
      <c r="CM184" s="4">
        <v>0.3</v>
      </c>
      <c r="CN184" s="4">
        <v>0.3</v>
      </c>
      <c r="CO184" s="8">
        <f t="shared" si="128"/>
        <v>0.3</v>
      </c>
      <c r="CP184" s="4">
        <v>0.3</v>
      </c>
      <c r="CQ184" s="4">
        <v>0.3</v>
      </c>
      <c r="CR184" s="8">
        <f t="shared" si="129"/>
        <v>0.3</v>
      </c>
      <c r="CS184" s="4">
        <v>0.4</v>
      </c>
      <c r="CT184" s="4">
        <v>0.4</v>
      </c>
      <c r="CU184" s="8">
        <f t="shared" si="130"/>
        <v>0.4</v>
      </c>
      <c r="CV184" s="4">
        <v>0.4</v>
      </c>
      <c r="CW184" s="4">
        <v>0.4</v>
      </c>
      <c r="CX184" s="8">
        <f t="shared" si="131"/>
        <v>0.4</v>
      </c>
      <c r="CY184" s="4">
        <v>0.5</v>
      </c>
      <c r="CZ184" s="4">
        <v>0.5</v>
      </c>
      <c r="DA184" s="8">
        <f t="shared" si="132"/>
        <v>0.5</v>
      </c>
      <c r="DB184" s="4">
        <v>0.2</v>
      </c>
      <c r="DC184" s="4">
        <v>0.2</v>
      </c>
      <c r="DD184" s="8">
        <f t="shared" si="133"/>
        <v>0.2</v>
      </c>
      <c r="DE184" s="4">
        <v>0.2</v>
      </c>
      <c r="DF184" s="4">
        <v>0.2</v>
      </c>
      <c r="DG184" s="8">
        <f t="shared" si="134"/>
        <v>0.2</v>
      </c>
      <c r="DH184" s="4">
        <v>0.4</v>
      </c>
      <c r="DI184" s="4">
        <v>0.4</v>
      </c>
      <c r="DJ184" s="8">
        <f t="shared" si="135"/>
        <v>0.4</v>
      </c>
      <c r="DK184" s="4">
        <v>0.2</v>
      </c>
      <c r="DL184" s="4">
        <v>0.2</v>
      </c>
      <c r="DM184" s="8">
        <f t="shared" si="136"/>
        <v>0.2</v>
      </c>
      <c r="DN184" s="4">
        <v>0.4</v>
      </c>
      <c r="DO184" s="4">
        <v>0.4</v>
      </c>
      <c r="DP184" s="8">
        <f t="shared" si="137"/>
        <v>0.4</v>
      </c>
      <c r="DQ184" s="4">
        <v>0.2</v>
      </c>
      <c r="DR184" s="4">
        <v>0.2</v>
      </c>
      <c r="DS184" s="8">
        <f t="shared" si="138"/>
        <v>0.2</v>
      </c>
      <c r="DT184" s="4">
        <v>0.2</v>
      </c>
      <c r="DU184" s="4">
        <v>0.2</v>
      </c>
      <c r="DV184" s="8">
        <f t="shared" si="139"/>
        <v>0.2</v>
      </c>
      <c r="DW184" s="4">
        <v>0.1</v>
      </c>
      <c r="DX184" s="4">
        <v>0.1</v>
      </c>
      <c r="DY184" s="8">
        <f t="shared" si="140"/>
        <v>0.1</v>
      </c>
      <c r="DZ184" s="4">
        <v>0.1</v>
      </c>
      <c r="EA184" s="4">
        <v>0.1</v>
      </c>
      <c r="EB184" s="8">
        <f t="shared" si="141"/>
        <v>0.1</v>
      </c>
      <c r="EC184" s="4">
        <v>0.3</v>
      </c>
      <c r="ED184" s="4">
        <v>0.3</v>
      </c>
      <c r="EE184" s="8">
        <f t="shared" si="142"/>
        <v>0.3</v>
      </c>
      <c r="EF184" s="4">
        <v>0.2</v>
      </c>
      <c r="EG184" s="4">
        <v>0.2</v>
      </c>
      <c r="EH184" s="8">
        <f t="shared" si="143"/>
        <v>0.2</v>
      </c>
      <c r="EI184" s="4">
        <v>0.3</v>
      </c>
      <c r="EJ184" s="4">
        <v>0.3</v>
      </c>
      <c r="EK184" s="8">
        <f t="shared" si="144"/>
        <v>0.3</v>
      </c>
      <c r="EL184" s="4">
        <v>0.3</v>
      </c>
      <c r="EM184" s="4">
        <v>0.3</v>
      </c>
      <c r="EN184" s="8">
        <f t="shared" si="145"/>
        <v>0.3</v>
      </c>
      <c r="EO184" s="4">
        <v>0.2</v>
      </c>
      <c r="EP184" s="4">
        <v>0.2</v>
      </c>
      <c r="EQ184" s="8">
        <f t="shared" si="146"/>
        <v>0.2</v>
      </c>
      <c r="ER184" s="4">
        <v>2.1</v>
      </c>
      <c r="ES184" s="4">
        <v>2.2000000000000002</v>
      </c>
      <c r="ET184" s="8">
        <f t="shared" si="147"/>
        <v>2.1500000000000004</v>
      </c>
      <c r="EU184" s="4">
        <v>0</v>
      </c>
      <c r="EV184" s="4">
        <v>0</v>
      </c>
      <c r="EW184" s="8">
        <f t="shared" si="148"/>
        <v>0</v>
      </c>
      <c r="EX184" s="4">
        <v>0</v>
      </c>
      <c r="EY184" s="4">
        <v>0</v>
      </c>
      <c r="EZ184" s="8">
        <f t="shared" si="149"/>
        <v>0</v>
      </c>
      <c r="FA184">
        <v>11.797327061455933</v>
      </c>
    </row>
    <row r="185" spans="1:157" ht="16.899999999999999" customHeight="1" x14ac:dyDescent="0.2">
      <c r="A185" s="1" t="s">
        <v>1048</v>
      </c>
      <c r="B185" s="18">
        <v>31</v>
      </c>
      <c r="C185" s="93" t="s">
        <v>1193</v>
      </c>
      <c r="D185" s="1">
        <v>100</v>
      </c>
      <c r="E185" s="1">
        <v>63</v>
      </c>
      <c r="F185" s="22">
        <f t="shared" si="100"/>
        <v>81.5</v>
      </c>
      <c r="G185" s="19">
        <f t="shared" si="101"/>
        <v>0.52168109508267002</v>
      </c>
      <c r="H185" s="77"/>
      <c r="I185" s="77"/>
      <c r="J185" s="77"/>
      <c r="K185" s="77"/>
      <c r="L185" s="77"/>
      <c r="M185" s="22">
        <v>5.5056411254161137</v>
      </c>
      <c r="N185" s="12">
        <v>16</v>
      </c>
      <c r="O185" s="22">
        <f t="shared" si="102"/>
        <v>9.9</v>
      </c>
      <c r="P185" s="3">
        <v>0.9</v>
      </c>
      <c r="Q185" s="4">
        <v>0.9</v>
      </c>
      <c r="R185" s="8">
        <f t="shared" si="103"/>
        <v>0.9</v>
      </c>
      <c r="S185" s="3">
        <v>0.6</v>
      </c>
      <c r="T185" s="4">
        <v>0.6</v>
      </c>
      <c r="U185" s="8">
        <f t="shared" si="104"/>
        <v>0.6</v>
      </c>
      <c r="V185" s="4">
        <v>0.4</v>
      </c>
      <c r="W185" s="4">
        <v>0.4</v>
      </c>
      <c r="X185" s="8">
        <f t="shared" si="105"/>
        <v>0.4</v>
      </c>
      <c r="Y185" s="4">
        <v>0.9</v>
      </c>
      <c r="Z185" s="4">
        <v>0.9</v>
      </c>
      <c r="AA185" s="8">
        <f t="shared" si="106"/>
        <v>0.9</v>
      </c>
      <c r="AB185" s="4">
        <v>0.8</v>
      </c>
      <c r="AC185" s="4">
        <v>0.8</v>
      </c>
      <c r="AD185" s="8">
        <f t="shared" si="107"/>
        <v>0.8</v>
      </c>
      <c r="AE185" s="4">
        <v>0.6</v>
      </c>
      <c r="AF185" s="4">
        <v>0.6</v>
      </c>
      <c r="AG185" s="8">
        <f t="shared" si="108"/>
        <v>0.6</v>
      </c>
      <c r="AH185" s="4">
        <v>0.6</v>
      </c>
      <c r="AI185" s="4">
        <v>0.6</v>
      </c>
      <c r="AJ185" s="8">
        <f t="shared" si="109"/>
        <v>0.6</v>
      </c>
      <c r="AK185" s="4">
        <v>0.9</v>
      </c>
      <c r="AL185" s="4">
        <v>0.9</v>
      </c>
      <c r="AM185" s="8">
        <f t="shared" si="110"/>
        <v>0.9</v>
      </c>
      <c r="AN185" s="4">
        <v>0.3</v>
      </c>
      <c r="AO185" s="4">
        <v>0.3</v>
      </c>
      <c r="AP185" s="8">
        <f t="shared" si="111"/>
        <v>0.3</v>
      </c>
      <c r="AQ185" s="4">
        <v>1.1000000000000001</v>
      </c>
      <c r="AR185" s="4">
        <v>1.1000000000000001</v>
      </c>
      <c r="AS185" s="8">
        <f t="shared" si="112"/>
        <v>1.1000000000000001</v>
      </c>
      <c r="AT185" s="4">
        <v>0.5</v>
      </c>
      <c r="AU185" s="4">
        <v>0.5</v>
      </c>
      <c r="AV185" s="8">
        <f t="shared" si="113"/>
        <v>0.5</v>
      </c>
      <c r="AW185" s="4">
        <v>0.6</v>
      </c>
      <c r="AX185" s="4">
        <v>0.6</v>
      </c>
      <c r="AY185" s="8">
        <f t="shared" si="114"/>
        <v>0.6</v>
      </c>
      <c r="AZ185" s="4">
        <v>0.6</v>
      </c>
      <c r="BA185" s="4">
        <v>0.6</v>
      </c>
      <c r="BB185" s="8">
        <f t="shared" si="115"/>
        <v>0.6</v>
      </c>
      <c r="BC185" s="4">
        <v>0.5</v>
      </c>
      <c r="BD185" s="4">
        <v>0.5</v>
      </c>
      <c r="BE185" s="8">
        <f t="shared" si="116"/>
        <v>0.5</v>
      </c>
      <c r="BF185" s="4">
        <v>0.3</v>
      </c>
      <c r="BG185" s="4">
        <v>0.3</v>
      </c>
      <c r="BH185" s="8">
        <f t="shared" si="117"/>
        <v>0.3</v>
      </c>
      <c r="BI185" s="4">
        <v>0.3</v>
      </c>
      <c r="BJ185" s="4">
        <v>0.3</v>
      </c>
      <c r="BK185" s="8">
        <f t="shared" si="118"/>
        <v>0.3</v>
      </c>
      <c r="BL185" s="4">
        <v>0</v>
      </c>
      <c r="BM185" s="4">
        <v>0</v>
      </c>
      <c r="BN185" s="8">
        <f t="shared" si="119"/>
        <v>0</v>
      </c>
      <c r="BO185" s="4">
        <v>0</v>
      </c>
      <c r="BP185" s="4">
        <v>0</v>
      </c>
      <c r="BQ185" s="8">
        <f t="shared" si="120"/>
        <v>0</v>
      </c>
      <c r="BR185" s="4">
        <v>0</v>
      </c>
      <c r="BS185" s="4">
        <v>0</v>
      </c>
      <c r="BT185" s="8">
        <f t="shared" si="121"/>
        <v>0</v>
      </c>
      <c r="BU185" s="4">
        <v>0</v>
      </c>
      <c r="BV185" s="4">
        <v>0</v>
      </c>
      <c r="BW185" s="8">
        <f t="shared" si="122"/>
        <v>0</v>
      </c>
      <c r="BX185" s="4">
        <v>0</v>
      </c>
      <c r="BY185" s="4">
        <v>0</v>
      </c>
      <c r="BZ185" s="8">
        <f t="shared" si="123"/>
        <v>0</v>
      </c>
      <c r="CA185" s="4">
        <v>0</v>
      </c>
      <c r="CB185" s="4">
        <v>0</v>
      </c>
      <c r="CC185" s="8">
        <f t="shared" si="124"/>
        <v>0</v>
      </c>
      <c r="CD185" s="4">
        <v>0</v>
      </c>
      <c r="CE185" s="4">
        <v>0</v>
      </c>
      <c r="CF185" s="8">
        <f t="shared" si="125"/>
        <v>0</v>
      </c>
      <c r="CG185" s="4">
        <v>0</v>
      </c>
      <c r="CH185" s="4">
        <v>0</v>
      </c>
      <c r="CI185" s="8">
        <f t="shared" si="126"/>
        <v>0</v>
      </c>
      <c r="CJ185" s="4">
        <v>0</v>
      </c>
      <c r="CK185" s="4">
        <v>0</v>
      </c>
      <c r="CL185" s="8">
        <f t="shared" si="127"/>
        <v>0</v>
      </c>
      <c r="CM185" s="4">
        <v>0</v>
      </c>
      <c r="CN185" s="4">
        <v>0</v>
      </c>
      <c r="CO185" s="8">
        <f t="shared" si="128"/>
        <v>0</v>
      </c>
      <c r="CP185" s="4">
        <v>0</v>
      </c>
      <c r="CQ185" s="4">
        <v>0</v>
      </c>
      <c r="CR185" s="8">
        <f t="shared" si="129"/>
        <v>0</v>
      </c>
      <c r="CS185" s="4">
        <v>0</v>
      </c>
      <c r="CT185" s="4">
        <v>0</v>
      </c>
      <c r="CU185" s="8">
        <f t="shared" si="130"/>
        <v>0</v>
      </c>
      <c r="CV185" s="4">
        <v>0</v>
      </c>
      <c r="CW185" s="4">
        <v>0</v>
      </c>
      <c r="CX185" s="8">
        <f t="shared" si="131"/>
        <v>0</v>
      </c>
      <c r="CY185" s="4">
        <v>0</v>
      </c>
      <c r="CZ185" s="4">
        <v>0</v>
      </c>
      <c r="DA185" s="8">
        <f t="shared" si="132"/>
        <v>0</v>
      </c>
      <c r="DB185" s="4">
        <v>0</v>
      </c>
      <c r="DC185" s="4">
        <v>0</v>
      </c>
      <c r="DD185" s="8">
        <f t="shared" si="133"/>
        <v>0</v>
      </c>
      <c r="DE185" s="4">
        <v>0</v>
      </c>
      <c r="DF185" s="4">
        <v>0</v>
      </c>
      <c r="DG185" s="8">
        <f t="shared" si="134"/>
        <v>0</v>
      </c>
      <c r="DH185" s="4">
        <v>0</v>
      </c>
      <c r="DI185" s="4">
        <v>0</v>
      </c>
      <c r="DJ185" s="8">
        <f t="shared" si="135"/>
        <v>0</v>
      </c>
      <c r="DK185" s="4">
        <v>0</v>
      </c>
      <c r="DL185" s="4">
        <v>0</v>
      </c>
      <c r="DM185" s="8">
        <f t="shared" si="136"/>
        <v>0</v>
      </c>
      <c r="DN185" s="4">
        <v>0</v>
      </c>
      <c r="DO185" s="4">
        <v>0</v>
      </c>
      <c r="DP185" s="8">
        <f t="shared" si="137"/>
        <v>0</v>
      </c>
      <c r="DQ185" s="4">
        <v>0</v>
      </c>
      <c r="DR185" s="4">
        <v>0</v>
      </c>
      <c r="DS185" s="8">
        <f t="shared" si="138"/>
        <v>0</v>
      </c>
      <c r="DT185" s="4">
        <v>0</v>
      </c>
      <c r="DU185" s="4">
        <v>0</v>
      </c>
      <c r="DV185" s="8">
        <f t="shared" si="139"/>
        <v>0</v>
      </c>
      <c r="DW185" s="4">
        <v>0</v>
      </c>
      <c r="DX185" s="4">
        <v>0</v>
      </c>
      <c r="DY185" s="8">
        <f t="shared" si="140"/>
        <v>0</v>
      </c>
      <c r="DZ185" s="4">
        <v>0</v>
      </c>
      <c r="EA185" s="4">
        <v>0</v>
      </c>
      <c r="EB185" s="8">
        <f t="shared" si="141"/>
        <v>0</v>
      </c>
      <c r="EC185" s="4">
        <v>0</v>
      </c>
      <c r="ED185" s="4">
        <v>0</v>
      </c>
      <c r="EE185" s="8">
        <f t="shared" si="142"/>
        <v>0</v>
      </c>
      <c r="EF185" s="4">
        <v>0</v>
      </c>
      <c r="EG185" s="4">
        <v>0</v>
      </c>
      <c r="EH185" s="8">
        <f t="shared" si="143"/>
        <v>0</v>
      </c>
      <c r="EI185" s="4">
        <v>0</v>
      </c>
      <c r="EJ185" s="4">
        <v>0</v>
      </c>
      <c r="EK185" s="8">
        <f t="shared" si="144"/>
        <v>0</v>
      </c>
      <c r="EL185" s="4">
        <v>0</v>
      </c>
      <c r="EM185" s="4">
        <v>0</v>
      </c>
      <c r="EN185" s="8">
        <f t="shared" si="145"/>
        <v>0</v>
      </c>
      <c r="EO185" s="4">
        <v>0</v>
      </c>
      <c r="EP185" s="4">
        <v>0</v>
      </c>
      <c r="EQ185" s="8">
        <f t="shared" si="146"/>
        <v>0</v>
      </c>
      <c r="ER185" s="4">
        <v>0</v>
      </c>
      <c r="ES185" s="4">
        <v>0</v>
      </c>
      <c r="ET185" s="8">
        <f t="shared" si="147"/>
        <v>0</v>
      </c>
      <c r="EU185" s="4">
        <v>0</v>
      </c>
      <c r="EV185" s="4">
        <v>0</v>
      </c>
      <c r="EW185" s="8">
        <f t="shared" si="148"/>
        <v>0</v>
      </c>
      <c r="EX185" s="4">
        <v>0</v>
      </c>
      <c r="EY185" s="4">
        <v>0</v>
      </c>
      <c r="EZ185" s="8">
        <f t="shared" si="149"/>
        <v>0</v>
      </c>
      <c r="FA185">
        <v>2.2452434683381681</v>
      </c>
    </row>
    <row r="186" spans="1:157" ht="16.899999999999999" customHeight="1" x14ac:dyDescent="0.2">
      <c r="A186" s="1" t="s">
        <v>1047</v>
      </c>
      <c r="B186" s="18">
        <v>31</v>
      </c>
      <c r="C186" s="93" t="s">
        <v>123</v>
      </c>
      <c r="D186" s="1">
        <v>175</v>
      </c>
      <c r="E186" s="1">
        <v>168</v>
      </c>
      <c r="F186" s="22">
        <f t="shared" si="100"/>
        <v>171.5</v>
      </c>
      <c r="G186" s="19">
        <f t="shared" si="101"/>
        <v>2.3100327131386598</v>
      </c>
      <c r="H186" s="77"/>
      <c r="I186" s="77"/>
      <c r="J186" s="77"/>
      <c r="K186" s="77"/>
      <c r="L186" s="77"/>
      <c r="M186" s="22">
        <v>42.792418932709971</v>
      </c>
      <c r="N186" s="12">
        <v>2</v>
      </c>
      <c r="O186" s="22">
        <f t="shared" si="102"/>
        <v>10.4</v>
      </c>
      <c r="P186" s="3">
        <v>7.3</v>
      </c>
      <c r="Q186" s="4">
        <v>4</v>
      </c>
      <c r="R186" s="8">
        <f t="shared" si="103"/>
        <v>5.65</v>
      </c>
      <c r="S186" s="3">
        <v>4.5999999999999996</v>
      </c>
      <c r="T186" s="4">
        <v>4.9000000000000004</v>
      </c>
      <c r="U186" s="8">
        <f t="shared" si="104"/>
        <v>4.75</v>
      </c>
      <c r="V186" s="4">
        <v>0</v>
      </c>
      <c r="W186" s="4">
        <v>0</v>
      </c>
      <c r="X186" s="8">
        <f t="shared" si="105"/>
        <v>0</v>
      </c>
      <c r="Y186" s="4">
        <v>0</v>
      </c>
      <c r="Z186" s="4">
        <v>0</v>
      </c>
      <c r="AA186" s="8">
        <f t="shared" si="106"/>
        <v>0</v>
      </c>
      <c r="AB186" s="4">
        <v>0</v>
      </c>
      <c r="AC186" s="4">
        <v>0</v>
      </c>
      <c r="AD186" s="8">
        <f t="shared" si="107"/>
        <v>0</v>
      </c>
      <c r="AE186" s="4">
        <v>0</v>
      </c>
      <c r="AF186" s="4">
        <v>0</v>
      </c>
      <c r="AG186" s="8">
        <f t="shared" si="108"/>
        <v>0</v>
      </c>
      <c r="AH186" s="4">
        <v>0</v>
      </c>
      <c r="AI186" s="4">
        <v>0</v>
      </c>
      <c r="AJ186" s="8">
        <f t="shared" si="109"/>
        <v>0</v>
      </c>
      <c r="AK186" s="4">
        <v>0</v>
      </c>
      <c r="AL186" s="4">
        <v>0</v>
      </c>
      <c r="AM186" s="8">
        <f t="shared" si="110"/>
        <v>0</v>
      </c>
      <c r="AN186" s="4">
        <v>0</v>
      </c>
      <c r="AO186" s="4">
        <v>0</v>
      </c>
      <c r="AP186" s="8">
        <f t="shared" si="111"/>
        <v>0</v>
      </c>
      <c r="AQ186" s="4">
        <v>0</v>
      </c>
      <c r="AR186" s="4">
        <v>0</v>
      </c>
      <c r="AS186" s="8">
        <f t="shared" si="112"/>
        <v>0</v>
      </c>
      <c r="AT186" s="4">
        <v>0</v>
      </c>
      <c r="AU186" s="4">
        <v>0</v>
      </c>
      <c r="AV186" s="8">
        <f t="shared" si="113"/>
        <v>0</v>
      </c>
      <c r="AW186" s="4">
        <v>0</v>
      </c>
      <c r="AX186" s="4">
        <v>0</v>
      </c>
      <c r="AY186" s="8">
        <f t="shared" si="114"/>
        <v>0</v>
      </c>
      <c r="AZ186" s="4">
        <v>0</v>
      </c>
      <c r="BA186" s="4">
        <v>0</v>
      </c>
      <c r="BB186" s="8">
        <f t="shared" si="115"/>
        <v>0</v>
      </c>
      <c r="BC186" s="4">
        <v>0</v>
      </c>
      <c r="BD186" s="4">
        <v>0</v>
      </c>
      <c r="BE186" s="8">
        <f t="shared" si="116"/>
        <v>0</v>
      </c>
      <c r="BF186" s="4">
        <v>0</v>
      </c>
      <c r="BG186" s="4">
        <v>0</v>
      </c>
      <c r="BH186" s="8">
        <f t="shared" si="117"/>
        <v>0</v>
      </c>
      <c r="BI186" s="4">
        <v>0</v>
      </c>
      <c r="BJ186" s="4">
        <v>0</v>
      </c>
      <c r="BK186" s="8">
        <f t="shared" si="118"/>
        <v>0</v>
      </c>
      <c r="BL186" s="4">
        <v>0</v>
      </c>
      <c r="BM186" s="4">
        <v>0</v>
      </c>
      <c r="BN186" s="8">
        <f t="shared" si="119"/>
        <v>0</v>
      </c>
      <c r="BO186" s="4">
        <v>0</v>
      </c>
      <c r="BP186" s="4">
        <v>0</v>
      </c>
      <c r="BQ186" s="8">
        <f t="shared" si="120"/>
        <v>0</v>
      </c>
      <c r="BR186" s="4">
        <v>0</v>
      </c>
      <c r="BS186" s="4">
        <v>0</v>
      </c>
      <c r="BT186" s="8">
        <f t="shared" si="121"/>
        <v>0</v>
      </c>
      <c r="BU186" s="4">
        <v>0</v>
      </c>
      <c r="BV186" s="4">
        <v>0</v>
      </c>
      <c r="BW186" s="8">
        <f t="shared" si="122"/>
        <v>0</v>
      </c>
      <c r="BX186" s="4">
        <v>0</v>
      </c>
      <c r="BY186" s="4">
        <v>0</v>
      </c>
      <c r="BZ186" s="8">
        <f t="shared" si="123"/>
        <v>0</v>
      </c>
      <c r="CA186" s="4">
        <v>0</v>
      </c>
      <c r="CB186" s="4">
        <v>0</v>
      </c>
      <c r="CC186" s="8">
        <f t="shared" si="124"/>
        <v>0</v>
      </c>
      <c r="CD186" s="4">
        <v>0</v>
      </c>
      <c r="CE186" s="4">
        <v>0</v>
      </c>
      <c r="CF186" s="8">
        <f t="shared" si="125"/>
        <v>0</v>
      </c>
      <c r="CG186" s="4">
        <v>0</v>
      </c>
      <c r="CH186" s="4">
        <v>0</v>
      </c>
      <c r="CI186" s="8">
        <f t="shared" si="126"/>
        <v>0</v>
      </c>
      <c r="CJ186" s="4">
        <v>0</v>
      </c>
      <c r="CK186" s="4">
        <v>0</v>
      </c>
      <c r="CL186" s="8">
        <f t="shared" si="127"/>
        <v>0</v>
      </c>
      <c r="CM186" s="4">
        <v>0</v>
      </c>
      <c r="CN186" s="4">
        <v>0</v>
      </c>
      <c r="CO186" s="8">
        <f t="shared" si="128"/>
        <v>0</v>
      </c>
      <c r="CP186" s="4">
        <v>0</v>
      </c>
      <c r="CQ186" s="4">
        <v>0</v>
      </c>
      <c r="CR186" s="8">
        <f t="shared" si="129"/>
        <v>0</v>
      </c>
      <c r="CS186" s="4">
        <v>0</v>
      </c>
      <c r="CT186" s="4">
        <v>0</v>
      </c>
      <c r="CU186" s="8">
        <f t="shared" si="130"/>
        <v>0</v>
      </c>
      <c r="CV186" s="4">
        <v>0</v>
      </c>
      <c r="CW186" s="4">
        <v>0</v>
      </c>
      <c r="CX186" s="8">
        <f t="shared" si="131"/>
        <v>0</v>
      </c>
      <c r="CY186" s="4">
        <v>0</v>
      </c>
      <c r="CZ186" s="4">
        <v>0</v>
      </c>
      <c r="DA186" s="8">
        <f t="shared" si="132"/>
        <v>0</v>
      </c>
      <c r="DB186" s="4">
        <v>0</v>
      </c>
      <c r="DC186" s="4">
        <v>0</v>
      </c>
      <c r="DD186" s="8">
        <f t="shared" si="133"/>
        <v>0</v>
      </c>
      <c r="DE186" s="4">
        <v>0</v>
      </c>
      <c r="DF186" s="4">
        <v>0</v>
      </c>
      <c r="DG186" s="8">
        <f t="shared" si="134"/>
        <v>0</v>
      </c>
      <c r="DH186" s="4">
        <v>0</v>
      </c>
      <c r="DI186" s="4">
        <v>0</v>
      </c>
      <c r="DJ186" s="8">
        <f t="shared" si="135"/>
        <v>0</v>
      </c>
      <c r="DK186" s="4">
        <v>0</v>
      </c>
      <c r="DL186" s="4">
        <v>0</v>
      </c>
      <c r="DM186" s="8">
        <f t="shared" si="136"/>
        <v>0</v>
      </c>
      <c r="DN186" s="4">
        <v>0</v>
      </c>
      <c r="DO186" s="4">
        <v>0</v>
      </c>
      <c r="DP186" s="8">
        <f t="shared" si="137"/>
        <v>0</v>
      </c>
      <c r="DQ186" s="4">
        <v>0</v>
      </c>
      <c r="DR186" s="4">
        <v>0</v>
      </c>
      <c r="DS186" s="8">
        <f t="shared" si="138"/>
        <v>0</v>
      </c>
      <c r="DT186" s="4">
        <v>0</v>
      </c>
      <c r="DU186" s="4">
        <v>0</v>
      </c>
      <c r="DV186" s="8">
        <f t="shared" si="139"/>
        <v>0</v>
      </c>
      <c r="DW186" s="4">
        <v>0</v>
      </c>
      <c r="DX186" s="4">
        <v>0</v>
      </c>
      <c r="DY186" s="8">
        <f t="shared" si="140"/>
        <v>0</v>
      </c>
      <c r="DZ186" s="4">
        <v>0</v>
      </c>
      <c r="EA186" s="4">
        <v>0</v>
      </c>
      <c r="EB186" s="8">
        <f t="shared" si="141"/>
        <v>0</v>
      </c>
      <c r="EC186" s="4">
        <v>0</v>
      </c>
      <c r="ED186" s="4">
        <v>0</v>
      </c>
      <c r="EE186" s="8">
        <f t="shared" si="142"/>
        <v>0</v>
      </c>
      <c r="EF186" s="4">
        <v>0</v>
      </c>
      <c r="EG186" s="4">
        <v>0</v>
      </c>
      <c r="EH186" s="8">
        <f t="shared" si="143"/>
        <v>0</v>
      </c>
      <c r="EI186" s="4">
        <v>0</v>
      </c>
      <c r="EJ186" s="4">
        <v>0</v>
      </c>
      <c r="EK186" s="8">
        <f t="shared" si="144"/>
        <v>0</v>
      </c>
      <c r="EL186" s="4">
        <v>0</v>
      </c>
      <c r="EM186" s="4">
        <v>0</v>
      </c>
      <c r="EN186" s="8">
        <f t="shared" si="145"/>
        <v>0</v>
      </c>
      <c r="EO186" s="4">
        <v>0</v>
      </c>
      <c r="EP186" s="4">
        <v>0</v>
      </c>
      <c r="EQ186" s="8">
        <f t="shared" si="146"/>
        <v>0</v>
      </c>
      <c r="ER186" s="4">
        <v>0</v>
      </c>
      <c r="ES186" s="4">
        <v>0</v>
      </c>
      <c r="ET186" s="8">
        <f t="shared" si="147"/>
        <v>0</v>
      </c>
      <c r="EU186" s="4">
        <v>0</v>
      </c>
      <c r="EV186" s="4">
        <v>0</v>
      </c>
      <c r="EW186" s="8">
        <f t="shared" si="148"/>
        <v>0</v>
      </c>
      <c r="EX186" s="4">
        <v>0</v>
      </c>
      <c r="EY186" s="4">
        <v>0</v>
      </c>
      <c r="EZ186" s="8">
        <f t="shared" si="149"/>
        <v>0</v>
      </c>
      <c r="FA186">
        <v>34.925148765452739</v>
      </c>
    </row>
    <row r="187" spans="1:157" ht="16.899999999999999" customHeight="1" x14ac:dyDescent="0.2">
      <c r="A187" s="2" t="s">
        <v>1051</v>
      </c>
      <c r="B187" s="18">
        <v>31</v>
      </c>
      <c r="C187" s="93" t="s">
        <v>1194</v>
      </c>
      <c r="D187" s="1">
        <v>690</v>
      </c>
      <c r="E187" s="1">
        <v>512</v>
      </c>
      <c r="F187" s="22">
        <f t="shared" si="100"/>
        <v>601</v>
      </c>
      <c r="G187" s="19">
        <f t="shared" si="101"/>
        <v>28.368660201732173</v>
      </c>
      <c r="H187" s="77"/>
      <c r="I187" s="77"/>
      <c r="J187" s="77"/>
      <c r="K187" s="77"/>
      <c r="L187" s="77"/>
      <c r="M187" s="22">
        <v>317.50898852586943</v>
      </c>
      <c r="N187" s="12">
        <v>12</v>
      </c>
      <c r="O187" s="22">
        <f t="shared" si="102"/>
        <v>67.3</v>
      </c>
      <c r="P187" s="3">
        <v>6.7</v>
      </c>
      <c r="Q187" s="4">
        <v>8.1999999999999993</v>
      </c>
      <c r="R187" s="8">
        <f t="shared" si="103"/>
        <v>7.4499999999999993</v>
      </c>
      <c r="S187" s="3">
        <v>4.5</v>
      </c>
      <c r="T187" s="4">
        <v>4.4000000000000004</v>
      </c>
      <c r="U187" s="8">
        <f t="shared" si="104"/>
        <v>4.45</v>
      </c>
      <c r="V187" s="4">
        <v>4.0999999999999996</v>
      </c>
      <c r="W187" s="4">
        <v>4</v>
      </c>
      <c r="X187" s="8">
        <f t="shared" si="105"/>
        <v>4.05</v>
      </c>
      <c r="Y187" s="4">
        <v>4</v>
      </c>
      <c r="Z187" s="4">
        <v>3.8</v>
      </c>
      <c r="AA187" s="8">
        <f t="shared" si="106"/>
        <v>3.9</v>
      </c>
      <c r="AB187" s="4">
        <v>4.5</v>
      </c>
      <c r="AC187" s="4">
        <v>4.0999999999999996</v>
      </c>
      <c r="AD187" s="8">
        <f t="shared" si="107"/>
        <v>4.3</v>
      </c>
      <c r="AE187" s="4">
        <v>4.9000000000000004</v>
      </c>
      <c r="AF187" s="4">
        <v>5</v>
      </c>
      <c r="AG187" s="8">
        <f t="shared" si="108"/>
        <v>4.95</v>
      </c>
      <c r="AH187" s="4">
        <v>4.9000000000000004</v>
      </c>
      <c r="AI187" s="4">
        <v>4.9000000000000004</v>
      </c>
      <c r="AJ187" s="8">
        <f t="shared" si="109"/>
        <v>4.9000000000000004</v>
      </c>
      <c r="AK187" s="4">
        <v>5</v>
      </c>
      <c r="AL187" s="4">
        <v>5.0999999999999996</v>
      </c>
      <c r="AM187" s="8">
        <f t="shared" si="110"/>
        <v>5.05</v>
      </c>
      <c r="AN187" s="4">
        <v>6</v>
      </c>
      <c r="AO187" s="4">
        <v>6.4</v>
      </c>
      <c r="AP187" s="8">
        <f t="shared" si="111"/>
        <v>6.2</v>
      </c>
      <c r="AQ187" s="4">
        <v>5.6</v>
      </c>
      <c r="AR187" s="4">
        <v>5.7</v>
      </c>
      <c r="AS187" s="8">
        <f t="shared" si="112"/>
        <v>5.65</v>
      </c>
      <c r="AT187" s="4">
        <v>8.3000000000000007</v>
      </c>
      <c r="AU187" s="4">
        <v>8.1</v>
      </c>
      <c r="AV187" s="8">
        <f t="shared" si="113"/>
        <v>8.1999999999999993</v>
      </c>
      <c r="AW187" s="4">
        <v>8.6</v>
      </c>
      <c r="AX187" s="4">
        <v>7.8</v>
      </c>
      <c r="AY187" s="8">
        <f t="shared" si="114"/>
        <v>8.1999999999999993</v>
      </c>
      <c r="AZ187" s="4">
        <v>0</v>
      </c>
      <c r="BA187" s="4">
        <v>0</v>
      </c>
      <c r="BB187" s="8">
        <f t="shared" si="115"/>
        <v>0</v>
      </c>
      <c r="BC187" s="4">
        <v>0</v>
      </c>
      <c r="BD187" s="4">
        <v>0</v>
      </c>
      <c r="BE187" s="8">
        <f t="shared" si="116"/>
        <v>0</v>
      </c>
      <c r="BF187" s="4">
        <v>0</v>
      </c>
      <c r="BG187" s="4">
        <v>0</v>
      </c>
      <c r="BH187" s="8">
        <f t="shared" si="117"/>
        <v>0</v>
      </c>
      <c r="BI187" s="4">
        <v>0</v>
      </c>
      <c r="BJ187" s="4">
        <v>0</v>
      </c>
      <c r="BK187" s="8">
        <f t="shared" si="118"/>
        <v>0</v>
      </c>
      <c r="BL187" s="4">
        <v>0</v>
      </c>
      <c r="BM187" s="4">
        <v>0</v>
      </c>
      <c r="BN187" s="8">
        <f t="shared" si="119"/>
        <v>0</v>
      </c>
      <c r="BO187" s="4">
        <v>0</v>
      </c>
      <c r="BP187" s="4">
        <v>0</v>
      </c>
      <c r="BQ187" s="8">
        <f t="shared" si="120"/>
        <v>0</v>
      </c>
      <c r="BR187" s="4">
        <v>0</v>
      </c>
      <c r="BS187" s="4">
        <v>0</v>
      </c>
      <c r="BT187" s="8">
        <f t="shared" si="121"/>
        <v>0</v>
      </c>
      <c r="BU187" s="4">
        <v>0</v>
      </c>
      <c r="BV187" s="4">
        <v>0</v>
      </c>
      <c r="BW187" s="8">
        <f t="shared" si="122"/>
        <v>0</v>
      </c>
      <c r="BX187" s="4">
        <v>0</v>
      </c>
      <c r="BY187" s="4">
        <v>0</v>
      </c>
      <c r="BZ187" s="8">
        <f t="shared" si="123"/>
        <v>0</v>
      </c>
      <c r="CA187" s="4">
        <v>0</v>
      </c>
      <c r="CB187" s="4">
        <v>0</v>
      </c>
      <c r="CC187" s="8">
        <f t="shared" si="124"/>
        <v>0</v>
      </c>
      <c r="CD187" s="4">
        <v>0</v>
      </c>
      <c r="CE187" s="4">
        <v>0</v>
      </c>
      <c r="CF187" s="8">
        <f t="shared" si="125"/>
        <v>0</v>
      </c>
      <c r="CG187" s="4">
        <v>0</v>
      </c>
      <c r="CH187" s="4">
        <v>0</v>
      </c>
      <c r="CI187" s="8">
        <f t="shared" si="126"/>
        <v>0</v>
      </c>
      <c r="CJ187" s="4">
        <v>0</v>
      </c>
      <c r="CK187" s="4">
        <v>0</v>
      </c>
      <c r="CL187" s="8">
        <f t="shared" si="127"/>
        <v>0</v>
      </c>
      <c r="CM187" s="4">
        <v>0</v>
      </c>
      <c r="CN187" s="4">
        <v>0</v>
      </c>
      <c r="CO187" s="8">
        <f t="shared" si="128"/>
        <v>0</v>
      </c>
      <c r="CP187" s="4">
        <v>0</v>
      </c>
      <c r="CQ187" s="4">
        <v>0</v>
      </c>
      <c r="CR187" s="8">
        <f t="shared" si="129"/>
        <v>0</v>
      </c>
      <c r="CS187" s="4">
        <v>0</v>
      </c>
      <c r="CT187" s="4">
        <v>0</v>
      </c>
      <c r="CU187" s="8">
        <f t="shared" si="130"/>
        <v>0</v>
      </c>
      <c r="CV187" s="4">
        <v>0</v>
      </c>
      <c r="CW187" s="4">
        <v>0</v>
      </c>
      <c r="CX187" s="8">
        <f t="shared" si="131"/>
        <v>0</v>
      </c>
      <c r="CY187" s="4">
        <v>0</v>
      </c>
      <c r="CZ187" s="4">
        <v>0</v>
      </c>
      <c r="DA187" s="8">
        <f t="shared" si="132"/>
        <v>0</v>
      </c>
      <c r="DB187" s="4">
        <v>0</v>
      </c>
      <c r="DC187" s="4">
        <v>0</v>
      </c>
      <c r="DD187" s="8">
        <f t="shared" si="133"/>
        <v>0</v>
      </c>
      <c r="DE187" s="4">
        <v>0</v>
      </c>
      <c r="DF187" s="4">
        <v>0</v>
      </c>
      <c r="DG187" s="8">
        <f t="shared" si="134"/>
        <v>0</v>
      </c>
      <c r="DH187" s="4">
        <v>0</v>
      </c>
      <c r="DI187" s="4">
        <v>0</v>
      </c>
      <c r="DJ187" s="8">
        <f t="shared" si="135"/>
        <v>0</v>
      </c>
      <c r="DK187" s="4">
        <v>0</v>
      </c>
      <c r="DL187" s="4">
        <v>0</v>
      </c>
      <c r="DM187" s="8">
        <f t="shared" si="136"/>
        <v>0</v>
      </c>
      <c r="DN187" s="4">
        <v>0</v>
      </c>
      <c r="DO187" s="4">
        <v>0</v>
      </c>
      <c r="DP187" s="8">
        <f t="shared" si="137"/>
        <v>0</v>
      </c>
      <c r="DQ187" s="4">
        <v>0</v>
      </c>
      <c r="DR187" s="4">
        <v>0</v>
      </c>
      <c r="DS187" s="8">
        <f t="shared" si="138"/>
        <v>0</v>
      </c>
      <c r="DT187" s="4">
        <v>0</v>
      </c>
      <c r="DU187" s="4">
        <v>0</v>
      </c>
      <c r="DV187" s="8">
        <f t="shared" si="139"/>
        <v>0</v>
      </c>
      <c r="DW187" s="4">
        <v>0</v>
      </c>
      <c r="DX187" s="4">
        <v>0</v>
      </c>
      <c r="DY187" s="8">
        <f t="shared" si="140"/>
        <v>0</v>
      </c>
      <c r="DZ187" s="4">
        <v>0</v>
      </c>
      <c r="EA187" s="4">
        <v>0</v>
      </c>
      <c r="EB187" s="8">
        <f t="shared" si="141"/>
        <v>0</v>
      </c>
      <c r="EC187" s="4">
        <v>0</v>
      </c>
      <c r="ED187" s="4">
        <v>0</v>
      </c>
      <c r="EE187" s="8">
        <f t="shared" si="142"/>
        <v>0</v>
      </c>
      <c r="EF187" s="4">
        <v>0</v>
      </c>
      <c r="EG187" s="4">
        <v>0</v>
      </c>
      <c r="EH187" s="8">
        <f t="shared" si="143"/>
        <v>0</v>
      </c>
      <c r="EI187" s="4">
        <v>0</v>
      </c>
      <c r="EJ187" s="4">
        <v>0</v>
      </c>
      <c r="EK187" s="8">
        <f t="shared" si="144"/>
        <v>0</v>
      </c>
      <c r="EL187" s="4">
        <v>0</v>
      </c>
      <c r="EM187" s="4">
        <v>0</v>
      </c>
      <c r="EN187" s="8">
        <f t="shared" si="145"/>
        <v>0</v>
      </c>
      <c r="EO187" s="4">
        <v>0</v>
      </c>
      <c r="EP187" s="4">
        <v>0</v>
      </c>
      <c r="EQ187" s="8">
        <f t="shared" si="146"/>
        <v>0</v>
      </c>
      <c r="ER187" s="4">
        <v>0</v>
      </c>
      <c r="ES187" s="4">
        <v>0</v>
      </c>
      <c r="ET187" s="8">
        <f t="shared" si="147"/>
        <v>0</v>
      </c>
      <c r="EU187" s="4">
        <v>0</v>
      </c>
      <c r="EV187" s="4">
        <v>0</v>
      </c>
      <c r="EW187" s="8">
        <f t="shared" si="148"/>
        <v>0</v>
      </c>
      <c r="EX187" s="4">
        <v>0</v>
      </c>
      <c r="EY187" s="4">
        <v>0</v>
      </c>
      <c r="EZ187" s="8">
        <f t="shared" si="149"/>
        <v>0</v>
      </c>
      <c r="FA187">
        <v>183.66559727597803</v>
      </c>
    </row>
    <row r="188" spans="1:157" ht="16.899999999999999" customHeight="1" x14ac:dyDescent="0.2">
      <c r="A188" s="1" t="s">
        <v>1046</v>
      </c>
      <c r="B188" s="18">
        <v>32</v>
      </c>
      <c r="C188" s="93" t="s">
        <v>1195</v>
      </c>
      <c r="D188" s="1">
        <v>448</v>
      </c>
      <c r="E188" s="1">
        <v>396</v>
      </c>
      <c r="F188" s="22">
        <f t="shared" si="100"/>
        <v>422</v>
      </c>
      <c r="G188" s="19">
        <f t="shared" si="101"/>
        <v>13.986684653047117</v>
      </c>
      <c r="H188" s="77"/>
      <c r="I188" s="77"/>
      <c r="J188" s="77"/>
      <c r="K188" s="77"/>
      <c r="L188" s="77"/>
      <c r="M188" s="22">
        <v>123.40175943300709</v>
      </c>
      <c r="N188" s="12">
        <v>6</v>
      </c>
      <c r="O188" s="22">
        <f t="shared" si="102"/>
        <v>29.7</v>
      </c>
      <c r="P188" s="3">
        <v>3.1</v>
      </c>
      <c r="Q188" s="4">
        <v>3.2</v>
      </c>
      <c r="R188" s="8">
        <f t="shared" si="103"/>
        <v>3.1500000000000004</v>
      </c>
      <c r="S188" s="3">
        <v>3.5</v>
      </c>
      <c r="T188" s="4">
        <v>3.8</v>
      </c>
      <c r="U188" s="8">
        <f t="shared" si="104"/>
        <v>3.65</v>
      </c>
      <c r="V188" s="4">
        <v>5.2</v>
      </c>
      <c r="W188" s="4">
        <v>5.8</v>
      </c>
      <c r="X188" s="8">
        <f t="shared" si="105"/>
        <v>5.5</v>
      </c>
      <c r="Y188" s="4">
        <v>5.2</v>
      </c>
      <c r="Z188" s="4">
        <v>6.8</v>
      </c>
      <c r="AA188" s="8">
        <f t="shared" si="106"/>
        <v>6</v>
      </c>
      <c r="AB188" s="4">
        <v>6.4</v>
      </c>
      <c r="AC188" s="4">
        <v>7.3</v>
      </c>
      <c r="AD188" s="8">
        <f t="shared" si="107"/>
        <v>6.85</v>
      </c>
      <c r="AE188" s="4">
        <v>3.7</v>
      </c>
      <c r="AF188" s="4">
        <v>5.4</v>
      </c>
      <c r="AG188" s="8">
        <f t="shared" si="108"/>
        <v>4.5500000000000007</v>
      </c>
      <c r="AH188" s="4">
        <v>0</v>
      </c>
      <c r="AI188" s="4">
        <v>0</v>
      </c>
      <c r="AJ188" s="8">
        <f t="shared" si="109"/>
        <v>0</v>
      </c>
      <c r="AK188" s="4">
        <v>0</v>
      </c>
      <c r="AL188" s="4">
        <v>0</v>
      </c>
      <c r="AM188" s="8">
        <f t="shared" si="110"/>
        <v>0</v>
      </c>
      <c r="AN188" s="4">
        <v>0</v>
      </c>
      <c r="AO188" s="4">
        <v>0</v>
      </c>
      <c r="AP188" s="8">
        <f t="shared" si="111"/>
        <v>0</v>
      </c>
      <c r="AQ188" s="4">
        <v>0</v>
      </c>
      <c r="AR188" s="4">
        <v>0</v>
      </c>
      <c r="AS188" s="8">
        <f t="shared" si="112"/>
        <v>0</v>
      </c>
      <c r="AT188" s="4">
        <v>0</v>
      </c>
      <c r="AU188" s="4">
        <v>0</v>
      </c>
      <c r="AV188" s="8">
        <f t="shared" si="113"/>
        <v>0</v>
      </c>
      <c r="AW188" s="4">
        <v>0</v>
      </c>
      <c r="AX188" s="4">
        <v>0</v>
      </c>
      <c r="AY188" s="8">
        <f t="shared" si="114"/>
        <v>0</v>
      </c>
      <c r="AZ188" s="4">
        <v>0</v>
      </c>
      <c r="BA188" s="4">
        <v>0</v>
      </c>
      <c r="BB188" s="8">
        <f t="shared" si="115"/>
        <v>0</v>
      </c>
      <c r="BC188" s="4">
        <v>0</v>
      </c>
      <c r="BD188" s="4">
        <v>0</v>
      </c>
      <c r="BE188" s="8">
        <f t="shared" si="116"/>
        <v>0</v>
      </c>
      <c r="BF188" s="4">
        <v>0</v>
      </c>
      <c r="BG188" s="4">
        <v>0</v>
      </c>
      <c r="BH188" s="8">
        <f t="shared" si="117"/>
        <v>0</v>
      </c>
      <c r="BI188" s="4">
        <v>0</v>
      </c>
      <c r="BJ188" s="4">
        <v>0</v>
      </c>
      <c r="BK188" s="8">
        <f t="shared" si="118"/>
        <v>0</v>
      </c>
      <c r="BL188" s="4">
        <v>0</v>
      </c>
      <c r="BM188" s="4">
        <v>0</v>
      </c>
      <c r="BN188" s="8">
        <f t="shared" si="119"/>
        <v>0</v>
      </c>
      <c r="BO188" s="4">
        <v>0</v>
      </c>
      <c r="BP188" s="4">
        <v>0</v>
      </c>
      <c r="BQ188" s="8">
        <f t="shared" si="120"/>
        <v>0</v>
      </c>
      <c r="BR188" s="4">
        <v>0</v>
      </c>
      <c r="BS188" s="4">
        <v>0</v>
      </c>
      <c r="BT188" s="8">
        <f t="shared" si="121"/>
        <v>0</v>
      </c>
      <c r="BU188" s="4">
        <v>0</v>
      </c>
      <c r="BV188" s="4">
        <v>0</v>
      </c>
      <c r="BW188" s="8">
        <f t="shared" si="122"/>
        <v>0</v>
      </c>
      <c r="BX188" s="4">
        <v>0</v>
      </c>
      <c r="BY188" s="4">
        <v>0</v>
      </c>
      <c r="BZ188" s="8">
        <f t="shared" si="123"/>
        <v>0</v>
      </c>
      <c r="CA188" s="4">
        <v>0</v>
      </c>
      <c r="CB188" s="4">
        <v>0</v>
      </c>
      <c r="CC188" s="8">
        <f t="shared" si="124"/>
        <v>0</v>
      </c>
      <c r="CD188" s="4">
        <v>0</v>
      </c>
      <c r="CE188" s="4">
        <v>0</v>
      </c>
      <c r="CF188" s="8">
        <f t="shared" si="125"/>
        <v>0</v>
      </c>
      <c r="CG188" s="4">
        <v>0</v>
      </c>
      <c r="CH188" s="4">
        <v>0</v>
      </c>
      <c r="CI188" s="8">
        <f t="shared" si="126"/>
        <v>0</v>
      </c>
      <c r="CJ188" s="4">
        <v>0</v>
      </c>
      <c r="CK188" s="4">
        <v>0</v>
      </c>
      <c r="CL188" s="8">
        <f t="shared" si="127"/>
        <v>0</v>
      </c>
      <c r="CM188" s="4">
        <v>0</v>
      </c>
      <c r="CN188" s="4">
        <v>0</v>
      </c>
      <c r="CO188" s="8">
        <f t="shared" si="128"/>
        <v>0</v>
      </c>
      <c r="CP188" s="4">
        <v>0</v>
      </c>
      <c r="CQ188" s="4">
        <v>0</v>
      </c>
      <c r="CR188" s="8">
        <f t="shared" si="129"/>
        <v>0</v>
      </c>
      <c r="CS188" s="4">
        <v>0</v>
      </c>
      <c r="CT188" s="4">
        <v>0</v>
      </c>
      <c r="CU188" s="8">
        <f t="shared" si="130"/>
        <v>0</v>
      </c>
      <c r="CV188" s="4">
        <v>0</v>
      </c>
      <c r="CW188" s="4">
        <v>0</v>
      </c>
      <c r="CX188" s="8">
        <f t="shared" si="131"/>
        <v>0</v>
      </c>
      <c r="CY188" s="4">
        <v>0</v>
      </c>
      <c r="CZ188" s="4">
        <v>0</v>
      </c>
      <c r="DA188" s="8">
        <f t="shared" si="132"/>
        <v>0</v>
      </c>
      <c r="DB188" s="4">
        <v>0</v>
      </c>
      <c r="DC188" s="4">
        <v>0</v>
      </c>
      <c r="DD188" s="8">
        <f t="shared" si="133"/>
        <v>0</v>
      </c>
      <c r="DE188" s="4">
        <v>0</v>
      </c>
      <c r="DF188" s="4">
        <v>0</v>
      </c>
      <c r="DG188" s="8">
        <f t="shared" si="134"/>
        <v>0</v>
      </c>
      <c r="DH188" s="4">
        <v>0</v>
      </c>
      <c r="DI188" s="4">
        <v>0</v>
      </c>
      <c r="DJ188" s="8">
        <f t="shared" si="135"/>
        <v>0</v>
      </c>
      <c r="DK188" s="4">
        <v>0</v>
      </c>
      <c r="DL188" s="4">
        <v>0</v>
      </c>
      <c r="DM188" s="8">
        <f t="shared" si="136"/>
        <v>0</v>
      </c>
      <c r="DN188" s="4">
        <v>0</v>
      </c>
      <c r="DO188" s="4">
        <v>0</v>
      </c>
      <c r="DP188" s="8">
        <f t="shared" si="137"/>
        <v>0</v>
      </c>
      <c r="DQ188" s="4">
        <v>0</v>
      </c>
      <c r="DR188" s="4">
        <v>0</v>
      </c>
      <c r="DS188" s="8">
        <f t="shared" si="138"/>
        <v>0</v>
      </c>
      <c r="DT188" s="4">
        <v>0</v>
      </c>
      <c r="DU188" s="4">
        <v>0</v>
      </c>
      <c r="DV188" s="8">
        <f t="shared" si="139"/>
        <v>0</v>
      </c>
      <c r="DW188" s="4">
        <v>0</v>
      </c>
      <c r="DX188" s="4">
        <v>0</v>
      </c>
      <c r="DY188" s="8">
        <f t="shared" si="140"/>
        <v>0</v>
      </c>
      <c r="DZ188" s="4">
        <v>0</v>
      </c>
      <c r="EA188" s="4">
        <v>0</v>
      </c>
      <c r="EB188" s="8">
        <f t="shared" si="141"/>
        <v>0</v>
      </c>
      <c r="EC188" s="4">
        <v>0</v>
      </c>
      <c r="ED188" s="4">
        <v>0</v>
      </c>
      <c r="EE188" s="8">
        <f t="shared" si="142"/>
        <v>0</v>
      </c>
      <c r="EF188" s="4">
        <v>0</v>
      </c>
      <c r="EG188" s="4">
        <v>0</v>
      </c>
      <c r="EH188" s="8">
        <f t="shared" si="143"/>
        <v>0</v>
      </c>
      <c r="EI188" s="4">
        <v>0</v>
      </c>
      <c r="EJ188" s="4">
        <v>0</v>
      </c>
      <c r="EK188" s="8">
        <f t="shared" si="144"/>
        <v>0</v>
      </c>
      <c r="EL188" s="4">
        <v>0</v>
      </c>
      <c r="EM188" s="4">
        <v>0</v>
      </c>
      <c r="EN188" s="8">
        <f t="shared" si="145"/>
        <v>0</v>
      </c>
      <c r="EO188" s="4">
        <v>0</v>
      </c>
      <c r="EP188" s="4">
        <v>0</v>
      </c>
      <c r="EQ188" s="8">
        <f t="shared" si="146"/>
        <v>0</v>
      </c>
      <c r="ER188" s="4">
        <v>0</v>
      </c>
      <c r="ES188" s="4">
        <v>0</v>
      </c>
      <c r="ET188" s="8">
        <f t="shared" si="147"/>
        <v>0</v>
      </c>
      <c r="EU188" s="4">
        <v>0</v>
      </c>
      <c r="EV188" s="4">
        <v>0</v>
      </c>
      <c r="EW188" s="8">
        <f t="shared" si="148"/>
        <v>0</v>
      </c>
      <c r="EX188" s="4">
        <v>0</v>
      </c>
      <c r="EY188" s="4">
        <v>0</v>
      </c>
      <c r="EZ188" s="8">
        <f t="shared" si="149"/>
        <v>0</v>
      </c>
      <c r="FA188">
        <v>100.20137085198451</v>
      </c>
    </row>
    <row r="189" spans="1:157" ht="16.899999999999999" customHeight="1" x14ac:dyDescent="0.2">
      <c r="A189" s="1" t="s">
        <v>1050</v>
      </c>
      <c r="B189" s="18">
        <v>32</v>
      </c>
      <c r="C189" s="93" t="s">
        <v>1196</v>
      </c>
      <c r="D189" s="1">
        <v>342</v>
      </c>
      <c r="E189" s="1">
        <v>266</v>
      </c>
      <c r="F189" s="22">
        <f t="shared" si="100"/>
        <v>304</v>
      </c>
      <c r="G189" s="19">
        <f t="shared" si="101"/>
        <v>7.2583356668538572</v>
      </c>
      <c r="H189" s="77"/>
      <c r="I189" s="77"/>
      <c r="J189" s="77"/>
      <c r="K189" s="77"/>
      <c r="L189" s="77"/>
      <c r="M189" s="22">
        <v>102.92642931323559</v>
      </c>
      <c r="N189" s="12">
        <v>2</v>
      </c>
      <c r="O189" s="22">
        <f t="shared" si="102"/>
        <v>16.100000000000001</v>
      </c>
      <c r="P189" s="3">
        <v>10.6</v>
      </c>
      <c r="Q189" s="4">
        <v>7.2</v>
      </c>
      <c r="R189" s="8">
        <f t="shared" si="103"/>
        <v>8.9</v>
      </c>
      <c r="S189" s="3">
        <v>7.6</v>
      </c>
      <c r="T189" s="4">
        <v>6.8</v>
      </c>
      <c r="U189" s="8">
        <f t="shared" si="104"/>
        <v>7.1999999999999993</v>
      </c>
      <c r="V189" s="4">
        <v>0</v>
      </c>
      <c r="W189" s="4">
        <v>0</v>
      </c>
      <c r="X189" s="8">
        <f t="shared" si="105"/>
        <v>0</v>
      </c>
      <c r="Y189" s="4">
        <v>0</v>
      </c>
      <c r="Z189" s="4">
        <v>0</v>
      </c>
      <c r="AA189" s="8">
        <f t="shared" si="106"/>
        <v>0</v>
      </c>
      <c r="AB189" s="4">
        <v>0</v>
      </c>
      <c r="AC189" s="4">
        <v>0</v>
      </c>
      <c r="AD189" s="8">
        <f t="shared" si="107"/>
        <v>0</v>
      </c>
      <c r="AE189" s="4">
        <v>0</v>
      </c>
      <c r="AF189" s="4">
        <v>0</v>
      </c>
      <c r="AG189" s="8">
        <f t="shared" si="108"/>
        <v>0</v>
      </c>
      <c r="AH189" s="4">
        <v>0</v>
      </c>
      <c r="AI189" s="4">
        <v>0</v>
      </c>
      <c r="AJ189" s="8">
        <f t="shared" si="109"/>
        <v>0</v>
      </c>
      <c r="AK189" s="4">
        <v>0</v>
      </c>
      <c r="AL189" s="4">
        <v>0</v>
      </c>
      <c r="AM189" s="8">
        <f t="shared" si="110"/>
        <v>0</v>
      </c>
      <c r="AN189" s="4">
        <v>0</v>
      </c>
      <c r="AO189" s="4">
        <v>0</v>
      </c>
      <c r="AP189" s="8">
        <f t="shared" si="111"/>
        <v>0</v>
      </c>
      <c r="AQ189" s="4">
        <v>0</v>
      </c>
      <c r="AR189" s="4">
        <v>0</v>
      </c>
      <c r="AS189" s="8">
        <f t="shared" si="112"/>
        <v>0</v>
      </c>
      <c r="AT189" s="4">
        <v>0</v>
      </c>
      <c r="AU189" s="4">
        <v>0</v>
      </c>
      <c r="AV189" s="8">
        <f t="shared" si="113"/>
        <v>0</v>
      </c>
      <c r="AW189" s="4">
        <v>0</v>
      </c>
      <c r="AX189" s="4">
        <v>0</v>
      </c>
      <c r="AY189" s="8">
        <f t="shared" si="114"/>
        <v>0</v>
      </c>
      <c r="AZ189" s="4">
        <v>0</v>
      </c>
      <c r="BA189" s="4">
        <v>0</v>
      </c>
      <c r="BB189" s="8">
        <f t="shared" si="115"/>
        <v>0</v>
      </c>
      <c r="BC189" s="4">
        <v>0</v>
      </c>
      <c r="BD189" s="4">
        <v>0</v>
      </c>
      <c r="BE189" s="8">
        <f t="shared" si="116"/>
        <v>0</v>
      </c>
      <c r="BF189" s="4">
        <v>0</v>
      </c>
      <c r="BG189" s="4">
        <v>0</v>
      </c>
      <c r="BH189" s="8">
        <f t="shared" si="117"/>
        <v>0</v>
      </c>
      <c r="BI189" s="4">
        <v>0</v>
      </c>
      <c r="BJ189" s="4">
        <v>0</v>
      </c>
      <c r="BK189" s="8">
        <f t="shared" si="118"/>
        <v>0</v>
      </c>
      <c r="BL189" s="4">
        <v>0</v>
      </c>
      <c r="BM189" s="4">
        <v>0</v>
      </c>
      <c r="BN189" s="8">
        <f t="shared" si="119"/>
        <v>0</v>
      </c>
      <c r="BO189" s="4">
        <v>0</v>
      </c>
      <c r="BP189" s="4">
        <v>0</v>
      </c>
      <c r="BQ189" s="8">
        <f t="shared" si="120"/>
        <v>0</v>
      </c>
      <c r="BR189" s="4">
        <v>0</v>
      </c>
      <c r="BS189" s="4">
        <v>0</v>
      </c>
      <c r="BT189" s="8">
        <f t="shared" si="121"/>
        <v>0</v>
      </c>
      <c r="BU189" s="4">
        <v>0</v>
      </c>
      <c r="BV189" s="4">
        <v>0</v>
      </c>
      <c r="BW189" s="8">
        <f t="shared" si="122"/>
        <v>0</v>
      </c>
      <c r="BX189" s="4">
        <v>0</v>
      </c>
      <c r="BY189" s="4">
        <v>0</v>
      </c>
      <c r="BZ189" s="8">
        <f t="shared" si="123"/>
        <v>0</v>
      </c>
      <c r="CA189" s="4">
        <v>0</v>
      </c>
      <c r="CB189" s="4">
        <v>0</v>
      </c>
      <c r="CC189" s="8">
        <f t="shared" si="124"/>
        <v>0</v>
      </c>
      <c r="CD189" s="4">
        <v>0</v>
      </c>
      <c r="CE189" s="4">
        <v>0</v>
      </c>
      <c r="CF189" s="8">
        <f t="shared" si="125"/>
        <v>0</v>
      </c>
      <c r="CG189" s="4">
        <v>0</v>
      </c>
      <c r="CH189" s="4">
        <v>0</v>
      </c>
      <c r="CI189" s="8">
        <f t="shared" si="126"/>
        <v>0</v>
      </c>
      <c r="CJ189" s="4">
        <v>0</v>
      </c>
      <c r="CK189" s="4">
        <v>0</v>
      </c>
      <c r="CL189" s="8">
        <f t="shared" si="127"/>
        <v>0</v>
      </c>
      <c r="CM189" s="4">
        <v>0</v>
      </c>
      <c r="CN189" s="4">
        <v>0</v>
      </c>
      <c r="CO189" s="8">
        <f t="shared" si="128"/>
        <v>0</v>
      </c>
      <c r="CP189" s="4">
        <v>0</v>
      </c>
      <c r="CQ189" s="4">
        <v>0</v>
      </c>
      <c r="CR189" s="8">
        <f t="shared" si="129"/>
        <v>0</v>
      </c>
      <c r="CS189" s="4">
        <v>0</v>
      </c>
      <c r="CT189" s="4">
        <v>0</v>
      </c>
      <c r="CU189" s="8">
        <f t="shared" si="130"/>
        <v>0</v>
      </c>
      <c r="CV189" s="4">
        <v>0</v>
      </c>
      <c r="CW189" s="4">
        <v>0</v>
      </c>
      <c r="CX189" s="8">
        <f t="shared" si="131"/>
        <v>0</v>
      </c>
      <c r="CY189" s="4">
        <v>0</v>
      </c>
      <c r="CZ189" s="4">
        <v>0</v>
      </c>
      <c r="DA189" s="8">
        <f t="shared" si="132"/>
        <v>0</v>
      </c>
      <c r="DB189" s="4">
        <v>0</v>
      </c>
      <c r="DC189" s="4">
        <v>0</v>
      </c>
      <c r="DD189" s="8">
        <f t="shared" si="133"/>
        <v>0</v>
      </c>
      <c r="DE189" s="4">
        <v>0</v>
      </c>
      <c r="DF189" s="4">
        <v>0</v>
      </c>
      <c r="DG189" s="8">
        <f t="shared" si="134"/>
        <v>0</v>
      </c>
      <c r="DH189" s="4">
        <v>0</v>
      </c>
      <c r="DI189" s="4">
        <v>0</v>
      </c>
      <c r="DJ189" s="8">
        <f t="shared" si="135"/>
        <v>0</v>
      </c>
      <c r="DK189" s="4">
        <v>0</v>
      </c>
      <c r="DL189" s="4">
        <v>0</v>
      </c>
      <c r="DM189" s="8">
        <f t="shared" si="136"/>
        <v>0</v>
      </c>
      <c r="DN189" s="4">
        <v>0</v>
      </c>
      <c r="DO189" s="4">
        <v>0</v>
      </c>
      <c r="DP189" s="8">
        <f t="shared" si="137"/>
        <v>0</v>
      </c>
      <c r="DQ189" s="4">
        <v>0</v>
      </c>
      <c r="DR189" s="4">
        <v>0</v>
      </c>
      <c r="DS189" s="8">
        <f t="shared" si="138"/>
        <v>0</v>
      </c>
      <c r="DT189" s="4">
        <v>0</v>
      </c>
      <c r="DU189" s="4">
        <v>0</v>
      </c>
      <c r="DV189" s="8">
        <f t="shared" si="139"/>
        <v>0</v>
      </c>
      <c r="DW189" s="4">
        <v>0</v>
      </c>
      <c r="DX189" s="4">
        <v>0</v>
      </c>
      <c r="DY189" s="8">
        <f t="shared" si="140"/>
        <v>0</v>
      </c>
      <c r="DZ189" s="4">
        <v>0</v>
      </c>
      <c r="EA189" s="4">
        <v>0</v>
      </c>
      <c r="EB189" s="8">
        <f t="shared" si="141"/>
        <v>0</v>
      </c>
      <c r="EC189" s="4">
        <v>0</v>
      </c>
      <c r="ED189" s="4">
        <v>0</v>
      </c>
      <c r="EE189" s="8">
        <f t="shared" si="142"/>
        <v>0</v>
      </c>
      <c r="EF189" s="4">
        <v>0</v>
      </c>
      <c r="EG189" s="4">
        <v>0</v>
      </c>
      <c r="EH189" s="8">
        <f t="shared" si="143"/>
        <v>0</v>
      </c>
      <c r="EI189" s="4">
        <v>0</v>
      </c>
      <c r="EJ189" s="4">
        <v>0</v>
      </c>
      <c r="EK189" s="8">
        <f t="shared" si="144"/>
        <v>0</v>
      </c>
      <c r="EL189" s="4">
        <v>0</v>
      </c>
      <c r="EM189" s="4">
        <v>0</v>
      </c>
      <c r="EN189" s="8">
        <f t="shared" si="145"/>
        <v>0</v>
      </c>
      <c r="EO189" s="4">
        <v>0</v>
      </c>
      <c r="EP189" s="4">
        <v>0</v>
      </c>
      <c r="EQ189" s="8">
        <f t="shared" si="146"/>
        <v>0</v>
      </c>
      <c r="ER189" s="4">
        <v>0</v>
      </c>
      <c r="ES189" s="4">
        <v>0</v>
      </c>
      <c r="ET189" s="8">
        <f t="shared" si="147"/>
        <v>0</v>
      </c>
      <c r="EU189" s="4">
        <v>0</v>
      </c>
      <c r="EV189" s="4">
        <v>0</v>
      </c>
      <c r="EW189" s="8">
        <f t="shared" si="148"/>
        <v>0</v>
      </c>
      <c r="EX189" s="4">
        <v>0</v>
      </c>
      <c r="EY189" s="4">
        <v>0</v>
      </c>
      <c r="EZ189" s="8">
        <f t="shared" si="149"/>
        <v>0</v>
      </c>
      <c r="FA189">
        <v>49.483997800548394</v>
      </c>
    </row>
    <row r="190" spans="1:157" ht="16.899999999999999" customHeight="1" x14ac:dyDescent="0.2">
      <c r="A190" s="1" t="s">
        <v>1049</v>
      </c>
      <c r="B190" s="18">
        <v>32</v>
      </c>
      <c r="C190" s="93" t="s">
        <v>1197</v>
      </c>
      <c r="D190" s="1">
        <v>92</v>
      </c>
      <c r="E190" s="1">
        <v>79</v>
      </c>
      <c r="F190" s="22">
        <f t="shared" si="100"/>
        <v>85.5</v>
      </c>
      <c r="G190" s="19">
        <f t="shared" si="101"/>
        <v>0.57414569239761959</v>
      </c>
      <c r="H190" s="77">
        <v>0.60499999999999998</v>
      </c>
      <c r="I190" s="77">
        <v>0.43</v>
      </c>
      <c r="J190" s="77">
        <f>PI()*((AVERAGE(H190,I190)/2)^2)</f>
        <v>0.21033453689635787</v>
      </c>
      <c r="K190" s="77"/>
      <c r="L190" s="77"/>
      <c r="M190" s="22">
        <v>2.4661502330679879</v>
      </c>
      <c r="N190" s="12">
        <v>3</v>
      </c>
      <c r="O190" s="22">
        <f t="shared" si="102"/>
        <v>3</v>
      </c>
      <c r="P190" s="3">
        <v>1.3</v>
      </c>
      <c r="Q190" s="4">
        <v>1.3</v>
      </c>
      <c r="R190" s="8">
        <f t="shared" si="103"/>
        <v>1.3</v>
      </c>
      <c r="S190" s="3">
        <v>0.8</v>
      </c>
      <c r="T190" s="4">
        <v>0.8</v>
      </c>
      <c r="U190" s="8">
        <f t="shared" si="104"/>
        <v>0.8</v>
      </c>
      <c r="V190" s="4">
        <v>0.9</v>
      </c>
      <c r="W190" s="4">
        <v>0.9</v>
      </c>
      <c r="X190" s="8">
        <f t="shared" si="105"/>
        <v>0.9</v>
      </c>
      <c r="Y190" s="4">
        <v>0</v>
      </c>
      <c r="Z190" s="4">
        <v>0</v>
      </c>
      <c r="AA190" s="8">
        <f t="shared" si="106"/>
        <v>0</v>
      </c>
      <c r="AB190" s="4">
        <v>0</v>
      </c>
      <c r="AC190" s="4">
        <v>0</v>
      </c>
      <c r="AD190" s="8">
        <f t="shared" si="107"/>
        <v>0</v>
      </c>
      <c r="AE190" s="4">
        <v>0</v>
      </c>
      <c r="AF190" s="4">
        <v>0</v>
      </c>
      <c r="AG190" s="8">
        <f t="shared" si="108"/>
        <v>0</v>
      </c>
      <c r="AH190" s="4">
        <v>0</v>
      </c>
      <c r="AI190" s="4">
        <v>0</v>
      </c>
      <c r="AJ190" s="8">
        <f t="shared" si="109"/>
        <v>0</v>
      </c>
      <c r="AK190" s="4">
        <v>0</v>
      </c>
      <c r="AL190" s="4">
        <v>0</v>
      </c>
      <c r="AM190" s="8">
        <f t="shared" si="110"/>
        <v>0</v>
      </c>
      <c r="AN190" s="4">
        <v>0</v>
      </c>
      <c r="AO190" s="4">
        <v>0</v>
      </c>
      <c r="AP190" s="8">
        <f t="shared" si="111"/>
        <v>0</v>
      </c>
      <c r="AQ190" s="4">
        <v>0</v>
      </c>
      <c r="AR190" s="4">
        <v>0</v>
      </c>
      <c r="AS190" s="8">
        <f t="shared" si="112"/>
        <v>0</v>
      </c>
      <c r="AT190" s="4">
        <v>0</v>
      </c>
      <c r="AU190" s="4">
        <v>0</v>
      </c>
      <c r="AV190" s="8">
        <f t="shared" si="113"/>
        <v>0</v>
      </c>
      <c r="AW190" s="4">
        <v>0</v>
      </c>
      <c r="AX190" s="4">
        <v>0</v>
      </c>
      <c r="AY190" s="8">
        <f t="shared" si="114"/>
        <v>0</v>
      </c>
      <c r="AZ190" s="4">
        <v>0</v>
      </c>
      <c r="BA190" s="4">
        <v>0</v>
      </c>
      <c r="BB190" s="8">
        <f t="shared" si="115"/>
        <v>0</v>
      </c>
      <c r="BC190" s="4">
        <v>0</v>
      </c>
      <c r="BD190" s="4">
        <v>0</v>
      </c>
      <c r="BE190" s="8">
        <f t="shared" si="116"/>
        <v>0</v>
      </c>
      <c r="BF190" s="4">
        <v>0</v>
      </c>
      <c r="BG190" s="4">
        <v>0</v>
      </c>
      <c r="BH190" s="8">
        <f t="shared" si="117"/>
        <v>0</v>
      </c>
      <c r="BI190" s="4">
        <v>0</v>
      </c>
      <c r="BJ190" s="4">
        <v>0</v>
      </c>
      <c r="BK190" s="8">
        <f t="shared" si="118"/>
        <v>0</v>
      </c>
      <c r="BL190" s="4">
        <v>0</v>
      </c>
      <c r="BM190" s="4">
        <v>0</v>
      </c>
      <c r="BN190" s="8">
        <f t="shared" si="119"/>
        <v>0</v>
      </c>
      <c r="BO190" s="4">
        <v>0</v>
      </c>
      <c r="BP190" s="4">
        <v>0</v>
      </c>
      <c r="BQ190" s="8">
        <f t="shared" si="120"/>
        <v>0</v>
      </c>
      <c r="BR190" s="4">
        <v>0</v>
      </c>
      <c r="BS190" s="4">
        <v>0</v>
      </c>
      <c r="BT190" s="8">
        <f t="shared" si="121"/>
        <v>0</v>
      </c>
      <c r="BU190" s="4">
        <v>0</v>
      </c>
      <c r="BV190" s="4">
        <v>0</v>
      </c>
      <c r="BW190" s="8">
        <f t="shared" si="122"/>
        <v>0</v>
      </c>
      <c r="BX190" s="4">
        <v>0</v>
      </c>
      <c r="BY190" s="4">
        <v>0</v>
      </c>
      <c r="BZ190" s="8">
        <f t="shared" si="123"/>
        <v>0</v>
      </c>
      <c r="CA190" s="4">
        <v>0</v>
      </c>
      <c r="CB190" s="4">
        <v>0</v>
      </c>
      <c r="CC190" s="8">
        <f t="shared" si="124"/>
        <v>0</v>
      </c>
      <c r="CD190" s="4">
        <v>0</v>
      </c>
      <c r="CE190" s="4">
        <v>0</v>
      </c>
      <c r="CF190" s="8">
        <f t="shared" si="125"/>
        <v>0</v>
      </c>
      <c r="CG190" s="4">
        <v>0</v>
      </c>
      <c r="CH190" s="4">
        <v>0</v>
      </c>
      <c r="CI190" s="8">
        <f t="shared" si="126"/>
        <v>0</v>
      </c>
      <c r="CJ190" s="4">
        <v>0</v>
      </c>
      <c r="CK190" s="4">
        <v>0</v>
      </c>
      <c r="CL190" s="8">
        <f t="shared" si="127"/>
        <v>0</v>
      </c>
      <c r="CM190" s="4">
        <v>0</v>
      </c>
      <c r="CN190" s="4">
        <v>0</v>
      </c>
      <c r="CO190" s="8">
        <f t="shared" si="128"/>
        <v>0</v>
      </c>
      <c r="CP190" s="4">
        <v>0</v>
      </c>
      <c r="CQ190" s="4">
        <v>0</v>
      </c>
      <c r="CR190" s="8">
        <f t="shared" si="129"/>
        <v>0</v>
      </c>
      <c r="CS190" s="4">
        <v>0</v>
      </c>
      <c r="CT190" s="4">
        <v>0</v>
      </c>
      <c r="CU190" s="8">
        <f t="shared" si="130"/>
        <v>0</v>
      </c>
      <c r="CV190" s="4">
        <v>0</v>
      </c>
      <c r="CW190" s="4">
        <v>0</v>
      </c>
      <c r="CX190" s="8">
        <f t="shared" si="131"/>
        <v>0</v>
      </c>
      <c r="CY190" s="4">
        <v>0</v>
      </c>
      <c r="CZ190" s="4">
        <v>0</v>
      </c>
      <c r="DA190" s="8">
        <f t="shared" si="132"/>
        <v>0</v>
      </c>
      <c r="DB190" s="4">
        <v>0</v>
      </c>
      <c r="DC190" s="4">
        <v>0</v>
      </c>
      <c r="DD190" s="8">
        <f t="shared" si="133"/>
        <v>0</v>
      </c>
      <c r="DE190" s="4">
        <v>0</v>
      </c>
      <c r="DF190" s="4">
        <v>0</v>
      </c>
      <c r="DG190" s="8">
        <f t="shared" si="134"/>
        <v>0</v>
      </c>
      <c r="DH190" s="4">
        <v>0</v>
      </c>
      <c r="DI190" s="4">
        <v>0</v>
      </c>
      <c r="DJ190" s="8">
        <f t="shared" si="135"/>
        <v>0</v>
      </c>
      <c r="DK190" s="4">
        <v>0</v>
      </c>
      <c r="DL190" s="4">
        <v>0</v>
      </c>
      <c r="DM190" s="8">
        <f t="shared" si="136"/>
        <v>0</v>
      </c>
      <c r="DN190" s="4">
        <v>0</v>
      </c>
      <c r="DO190" s="4">
        <v>0</v>
      </c>
      <c r="DP190" s="8">
        <f t="shared" si="137"/>
        <v>0</v>
      </c>
      <c r="DQ190" s="4">
        <v>0</v>
      </c>
      <c r="DR190" s="4">
        <v>0</v>
      </c>
      <c r="DS190" s="8">
        <f t="shared" si="138"/>
        <v>0</v>
      </c>
      <c r="DT190" s="4">
        <v>0</v>
      </c>
      <c r="DU190" s="4">
        <v>0</v>
      </c>
      <c r="DV190" s="8">
        <f t="shared" si="139"/>
        <v>0</v>
      </c>
      <c r="DW190" s="4">
        <v>0</v>
      </c>
      <c r="DX190" s="4">
        <v>0</v>
      </c>
      <c r="DY190" s="8">
        <f t="shared" si="140"/>
        <v>0</v>
      </c>
      <c r="DZ190" s="4">
        <v>0</v>
      </c>
      <c r="EA190" s="4">
        <v>0</v>
      </c>
      <c r="EB190" s="8">
        <f t="shared" si="141"/>
        <v>0</v>
      </c>
      <c r="EC190" s="4">
        <v>0</v>
      </c>
      <c r="ED190" s="4">
        <v>0</v>
      </c>
      <c r="EE190" s="8">
        <f t="shared" si="142"/>
        <v>0</v>
      </c>
      <c r="EF190" s="4">
        <v>0</v>
      </c>
      <c r="EG190" s="4">
        <v>0</v>
      </c>
      <c r="EH190" s="8">
        <f t="shared" si="143"/>
        <v>0</v>
      </c>
      <c r="EI190" s="4">
        <v>0</v>
      </c>
      <c r="EJ190" s="4">
        <v>0</v>
      </c>
      <c r="EK190" s="8">
        <f t="shared" si="144"/>
        <v>0</v>
      </c>
      <c r="EL190" s="4">
        <v>0</v>
      </c>
      <c r="EM190" s="4">
        <v>0</v>
      </c>
      <c r="EN190" s="8">
        <f t="shared" si="145"/>
        <v>0</v>
      </c>
      <c r="EO190" s="4">
        <v>0</v>
      </c>
      <c r="EP190" s="4">
        <v>0</v>
      </c>
      <c r="EQ190" s="8">
        <f t="shared" si="146"/>
        <v>0</v>
      </c>
      <c r="ER190" s="4">
        <v>0</v>
      </c>
      <c r="ES190" s="4">
        <v>0</v>
      </c>
      <c r="ET190" s="8">
        <f t="shared" si="147"/>
        <v>0</v>
      </c>
      <c r="EU190" s="4">
        <v>0</v>
      </c>
      <c r="EV190" s="4">
        <v>0</v>
      </c>
      <c r="EW190" s="8">
        <f t="shared" si="148"/>
        <v>0</v>
      </c>
      <c r="EX190" s="4">
        <v>0</v>
      </c>
      <c r="EY190" s="4">
        <v>0</v>
      </c>
      <c r="EZ190" s="8">
        <f t="shared" si="149"/>
        <v>0</v>
      </c>
      <c r="FA190">
        <v>0.61552296298118292</v>
      </c>
    </row>
    <row r="191" spans="1:157" ht="16.899999999999999" customHeight="1" x14ac:dyDescent="0.2">
      <c r="A191" s="1" t="s">
        <v>1048</v>
      </c>
      <c r="B191" s="18">
        <v>32</v>
      </c>
      <c r="C191" s="93" t="s">
        <v>105</v>
      </c>
      <c r="D191" s="1">
        <v>268</v>
      </c>
      <c r="E191" s="1">
        <v>155</v>
      </c>
      <c r="F191" s="22">
        <f t="shared" si="100"/>
        <v>211.5</v>
      </c>
      <c r="G191" s="19">
        <f t="shared" si="101"/>
        <v>3.5132626994635503</v>
      </c>
      <c r="H191" s="77"/>
      <c r="I191" s="77"/>
      <c r="J191" s="77"/>
      <c r="K191" s="77"/>
      <c r="L191" s="77"/>
      <c r="M191" s="22">
        <v>29.644853677436682</v>
      </c>
      <c r="N191" s="12">
        <v>11</v>
      </c>
      <c r="O191" s="22">
        <f t="shared" si="102"/>
        <v>17.5</v>
      </c>
      <c r="P191" s="3">
        <v>2.4</v>
      </c>
      <c r="Q191" s="4">
        <v>2.5</v>
      </c>
      <c r="R191" s="8">
        <f t="shared" si="103"/>
        <v>2.4500000000000002</v>
      </c>
      <c r="S191" s="3">
        <v>1.5</v>
      </c>
      <c r="T191" s="4">
        <v>1.6</v>
      </c>
      <c r="U191" s="8">
        <f t="shared" si="104"/>
        <v>1.55</v>
      </c>
      <c r="V191" s="4">
        <v>1.3</v>
      </c>
      <c r="W191" s="4">
        <v>1.3</v>
      </c>
      <c r="X191" s="8">
        <f t="shared" si="105"/>
        <v>1.3</v>
      </c>
      <c r="Y191" s="4">
        <v>1.3</v>
      </c>
      <c r="Z191" s="4">
        <v>1.3</v>
      </c>
      <c r="AA191" s="8">
        <f t="shared" si="106"/>
        <v>1.3</v>
      </c>
      <c r="AB191" s="4">
        <v>0.5</v>
      </c>
      <c r="AC191" s="4">
        <v>0.5</v>
      </c>
      <c r="AD191" s="8">
        <f t="shared" si="107"/>
        <v>0.5</v>
      </c>
      <c r="AE191" s="4">
        <v>0.9</v>
      </c>
      <c r="AF191" s="4">
        <v>0.8</v>
      </c>
      <c r="AG191" s="8">
        <f t="shared" si="108"/>
        <v>0.85000000000000009</v>
      </c>
      <c r="AH191" s="4">
        <v>0.6</v>
      </c>
      <c r="AI191" s="4">
        <v>0.5</v>
      </c>
      <c r="AJ191" s="8">
        <f t="shared" si="109"/>
        <v>0.55000000000000004</v>
      </c>
      <c r="AK191" s="4">
        <v>3.1</v>
      </c>
      <c r="AL191" s="4">
        <v>3.1</v>
      </c>
      <c r="AM191" s="8">
        <f t="shared" si="110"/>
        <v>3.1</v>
      </c>
      <c r="AN191" s="4">
        <v>2.4</v>
      </c>
      <c r="AO191" s="4">
        <v>2.2999999999999998</v>
      </c>
      <c r="AP191" s="8">
        <f t="shared" si="111"/>
        <v>2.3499999999999996</v>
      </c>
      <c r="AQ191" s="4">
        <v>0.5</v>
      </c>
      <c r="AR191" s="4">
        <v>0.5</v>
      </c>
      <c r="AS191" s="8">
        <f t="shared" si="112"/>
        <v>0.5</v>
      </c>
      <c r="AT191" s="4">
        <v>3</v>
      </c>
      <c r="AU191" s="4">
        <v>3.1</v>
      </c>
      <c r="AV191" s="8">
        <f t="shared" si="113"/>
        <v>3.05</v>
      </c>
      <c r="AW191" s="4">
        <v>0</v>
      </c>
      <c r="AX191" s="4">
        <v>0</v>
      </c>
      <c r="AY191" s="8">
        <f t="shared" si="114"/>
        <v>0</v>
      </c>
      <c r="AZ191" s="4">
        <v>0</v>
      </c>
      <c r="BA191" s="4">
        <v>0</v>
      </c>
      <c r="BB191" s="8">
        <f t="shared" si="115"/>
        <v>0</v>
      </c>
      <c r="BC191" s="4">
        <v>0</v>
      </c>
      <c r="BD191" s="4">
        <v>0</v>
      </c>
      <c r="BE191" s="8">
        <f t="shared" si="116"/>
        <v>0</v>
      </c>
      <c r="BF191" s="4">
        <v>0</v>
      </c>
      <c r="BG191" s="4">
        <v>0</v>
      </c>
      <c r="BH191" s="8">
        <f t="shared" si="117"/>
        <v>0</v>
      </c>
      <c r="BI191" s="4">
        <v>0</v>
      </c>
      <c r="BJ191" s="4">
        <v>0</v>
      </c>
      <c r="BK191" s="8">
        <f t="shared" si="118"/>
        <v>0</v>
      </c>
      <c r="BL191" s="4">
        <v>0</v>
      </c>
      <c r="BM191" s="4">
        <v>0</v>
      </c>
      <c r="BN191" s="8">
        <f t="shared" si="119"/>
        <v>0</v>
      </c>
      <c r="BO191" s="4">
        <v>0</v>
      </c>
      <c r="BP191" s="4">
        <v>0</v>
      </c>
      <c r="BQ191" s="8">
        <f t="shared" si="120"/>
        <v>0</v>
      </c>
      <c r="BR191" s="4">
        <v>0</v>
      </c>
      <c r="BS191" s="4">
        <v>0</v>
      </c>
      <c r="BT191" s="8">
        <f t="shared" si="121"/>
        <v>0</v>
      </c>
      <c r="BU191" s="4">
        <v>0</v>
      </c>
      <c r="BV191" s="4">
        <v>0</v>
      </c>
      <c r="BW191" s="8">
        <f t="shared" si="122"/>
        <v>0</v>
      </c>
      <c r="BX191" s="4">
        <v>0</v>
      </c>
      <c r="BY191" s="4">
        <v>0</v>
      </c>
      <c r="BZ191" s="8">
        <f t="shared" si="123"/>
        <v>0</v>
      </c>
      <c r="CA191" s="4">
        <v>0</v>
      </c>
      <c r="CB191" s="4">
        <v>0</v>
      </c>
      <c r="CC191" s="8">
        <f t="shared" si="124"/>
        <v>0</v>
      </c>
      <c r="CD191" s="4">
        <v>0</v>
      </c>
      <c r="CE191" s="4">
        <v>0</v>
      </c>
      <c r="CF191" s="8">
        <f t="shared" si="125"/>
        <v>0</v>
      </c>
      <c r="CG191" s="4">
        <v>0</v>
      </c>
      <c r="CH191" s="4">
        <v>0</v>
      </c>
      <c r="CI191" s="8">
        <f t="shared" si="126"/>
        <v>0</v>
      </c>
      <c r="CJ191" s="4">
        <v>0</v>
      </c>
      <c r="CK191" s="4">
        <v>0</v>
      </c>
      <c r="CL191" s="8">
        <f t="shared" si="127"/>
        <v>0</v>
      </c>
      <c r="CM191" s="4">
        <v>0</v>
      </c>
      <c r="CN191" s="4">
        <v>0</v>
      </c>
      <c r="CO191" s="8">
        <f t="shared" si="128"/>
        <v>0</v>
      </c>
      <c r="CP191" s="4">
        <v>0</v>
      </c>
      <c r="CQ191" s="4">
        <v>0</v>
      </c>
      <c r="CR191" s="8">
        <f t="shared" si="129"/>
        <v>0</v>
      </c>
      <c r="CS191" s="4">
        <v>0</v>
      </c>
      <c r="CT191" s="4">
        <v>0</v>
      </c>
      <c r="CU191" s="8">
        <f t="shared" si="130"/>
        <v>0</v>
      </c>
      <c r="CV191" s="4">
        <v>0</v>
      </c>
      <c r="CW191" s="4">
        <v>0</v>
      </c>
      <c r="CX191" s="8">
        <f t="shared" si="131"/>
        <v>0</v>
      </c>
      <c r="CY191" s="4">
        <v>0</v>
      </c>
      <c r="CZ191" s="4">
        <v>0</v>
      </c>
      <c r="DA191" s="8">
        <f t="shared" si="132"/>
        <v>0</v>
      </c>
      <c r="DB191" s="4">
        <v>0</v>
      </c>
      <c r="DC191" s="4">
        <v>0</v>
      </c>
      <c r="DD191" s="8">
        <f t="shared" si="133"/>
        <v>0</v>
      </c>
      <c r="DE191" s="4">
        <v>0</v>
      </c>
      <c r="DF191" s="4">
        <v>0</v>
      </c>
      <c r="DG191" s="8">
        <f t="shared" si="134"/>
        <v>0</v>
      </c>
      <c r="DH191" s="4">
        <v>0</v>
      </c>
      <c r="DI191" s="4">
        <v>0</v>
      </c>
      <c r="DJ191" s="8">
        <f t="shared" si="135"/>
        <v>0</v>
      </c>
      <c r="DK191" s="4">
        <v>0</v>
      </c>
      <c r="DL191" s="4">
        <v>0</v>
      </c>
      <c r="DM191" s="8">
        <f t="shared" si="136"/>
        <v>0</v>
      </c>
      <c r="DN191" s="4">
        <v>0</v>
      </c>
      <c r="DO191" s="4">
        <v>0</v>
      </c>
      <c r="DP191" s="8">
        <f t="shared" si="137"/>
        <v>0</v>
      </c>
      <c r="DQ191" s="4">
        <v>0</v>
      </c>
      <c r="DR191" s="4">
        <v>0</v>
      </c>
      <c r="DS191" s="8">
        <f t="shared" si="138"/>
        <v>0</v>
      </c>
      <c r="DT191" s="4">
        <v>0</v>
      </c>
      <c r="DU191" s="4">
        <v>0</v>
      </c>
      <c r="DV191" s="8">
        <f t="shared" si="139"/>
        <v>0</v>
      </c>
      <c r="DW191" s="4">
        <v>0</v>
      </c>
      <c r="DX191" s="4">
        <v>0</v>
      </c>
      <c r="DY191" s="8">
        <f t="shared" si="140"/>
        <v>0</v>
      </c>
      <c r="DZ191" s="4">
        <v>0</v>
      </c>
      <c r="EA191" s="4">
        <v>0</v>
      </c>
      <c r="EB191" s="8">
        <f t="shared" si="141"/>
        <v>0</v>
      </c>
      <c r="EC191" s="4">
        <v>0</v>
      </c>
      <c r="ED191" s="4">
        <v>0</v>
      </c>
      <c r="EE191" s="8">
        <f t="shared" si="142"/>
        <v>0</v>
      </c>
      <c r="EF191" s="4">
        <v>0</v>
      </c>
      <c r="EG191" s="4">
        <v>0</v>
      </c>
      <c r="EH191" s="8">
        <f t="shared" si="143"/>
        <v>0</v>
      </c>
      <c r="EI191" s="4">
        <v>0</v>
      </c>
      <c r="EJ191" s="4">
        <v>0</v>
      </c>
      <c r="EK191" s="8">
        <f t="shared" si="144"/>
        <v>0</v>
      </c>
      <c r="EL191" s="4">
        <v>0</v>
      </c>
      <c r="EM191" s="4">
        <v>0</v>
      </c>
      <c r="EN191" s="8">
        <f t="shared" si="145"/>
        <v>0</v>
      </c>
      <c r="EO191" s="4">
        <v>0</v>
      </c>
      <c r="EP191" s="4">
        <v>0</v>
      </c>
      <c r="EQ191" s="8">
        <f t="shared" si="146"/>
        <v>0</v>
      </c>
      <c r="ER191" s="4">
        <v>0</v>
      </c>
      <c r="ES191" s="4">
        <v>0</v>
      </c>
      <c r="ET191" s="8">
        <f t="shared" si="147"/>
        <v>0</v>
      </c>
      <c r="EU191" s="4">
        <v>0</v>
      </c>
      <c r="EV191" s="4">
        <v>0</v>
      </c>
      <c r="EW191" s="8">
        <f t="shared" si="148"/>
        <v>0</v>
      </c>
      <c r="EX191" s="4">
        <v>0</v>
      </c>
      <c r="EY191" s="4">
        <v>0</v>
      </c>
      <c r="EZ191" s="8">
        <f t="shared" si="149"/>
        <v>0</v>
      </c>
      <c r="FA191">
        <v>15.508090850745191</v>
      </c>
    </row>
    <row r="192" spans="1:157" ht="16.899999999999999" customHeight="1" x14ac:dyDescent="0.2">
      <c r="A192" s="1" t="s">
        <v>1047</v>
      </c>
      <c r="B192" s="18">
        <v>32</v>
      </c>
      <c r="C192" s="93" t="s">
        <v>1198</v>
      </c>
      <c r="D192" s="1">
        <v>224</v>
      </c>
      <c r="E192" s="1">
        <v>123</v>
      </c>
      <c r="F192" s="22">
        <f t="shared" si="100"/>
        <v>173.5</v>
      </c>
      <c r="G192" s="19">
        <f t="shared" si="101"/>
        <v>2.3642251864130839</v>
      </c>
      <c r="H192" s="77"/>
      <c r="I192" s="77"/>
      <c r="J192" s="77"/>
      <c r="K192" s="77"/>
      <c r="L192" s="77"/>
      <c r="M192" s="22">
        <v>9.1538155943972583</v>
      </c>
      <c r="N192" s="12">
        <v>8</v>
      </c>
      <c r="O192" s="22">
        <f t="shared" si="102"/>
        <v>9.1</v>
      </c>
      <c r="P192" s="3">
        <v>1.5</v>
      </c>
      <c r="Q192" s="4">
        <v>1.5</v>
      </c>
      <c r="R192" s="8">
        <f t="shared" si="103"/>
        <v>1.5</v>
      </c>
      <c r="S192" s="3">
        <v>0.7</v>
      </c>
      <c r="T192" s="4">
        <v>0.7</v>
      </c>
      <c r="U192" s="8">
        <f t="shared" si="104"/>
        <v>0.7</v>
      </c>
      <c r="V192" s="4">
        <v>1</v>
      </c>
      <c r="W192" s="4">
        <v>1</v>
      </c>
      <c r="X192" s="8">
        <f t="shared" si="105"/>
        <v>1</v>
      </c>
      <c r="Y192" s="4">
        <v>1.2</v>
      </c>
      <c r="Z192" s="4">
        <v>1.3</v>
      </c>
      <c r="AA192" s="8">
        <f t="shared" si="106"/>
        <v>1.25</v>
      </c>
      <c r="AB192" s="4">
        <v>1.3</v>
      </c>
      <c r="AC192" s="4">
        <v>1.3</v>
      </c>
      <c r="AD192" s="8">
        <f t="shared" si="107"/>
        <v>1.3</v>
      </c>
      <c r="AE192" s="4">
        <v>1.8</v>
      </c>
      <c r="AF192" s="4">
        <v>1.7</v>
      </c>
      <c r="AG192" s="8">
        <f t="shared" si="108"/>
        <v>1.75</v>
      </c>
      <c r="AH192" s="4">
        <v>1.2</v>
      </c>
      <c r="AI192" s="4">
        <v>1.2</v>
      </c>
      <c r="AJ192" s="8">
        <f t="shared" si="109"/>
        <v>1.2</v>
      </c>
      <c r="AK192" s="4">
        <v>0.4</v>
      </c>
      <c r="AL192" s="4">
        <v>0.4</v>
      </c>
      <c r="AM192" s="8">
        <f t="shared" si="110"/>
        <v>0.4</v>
      </c>
      <c r="AN192" s="4">
        <v>0</v>
      </c>
      <c r="AO192" s="4">
        <v>0</v>
      </c>
      <c r="AP192" s="8">
        <f t="shared" si="111"/>
        <v>0</v>
      </c>
      <c r="AQ192" s="4">
        <v>0</v>
      </c>
      <c r="AR192" s="4">
        <v>0</v>
      </c>
      <c r="AS192" s="8">
        <f t="shared" si="112"/>
        <v>0</v>
      </c>
      <c r="AT192" s="4">
        <v>0</v>
      </c>
      <c r="AU192" s="4">
        <v>0</v>
      </c>
      <c r="AV192" s="8">
        <f t="shared" si="113"/>
        <v>0</v>
      </c>
      <c r="AW192" s="4">
        <v>0</v>
      </c>
      <c r="AX192" s="4">
        <v>0</v>
      </c>
      <c r="AY192" s="8">
        <f t="shared" si="114"/>
        <v>0</v>
      </c>
      <c r="AZ192" s="4">
        <v>0</v>
      </c>
      <c r="BA192" s="4">
        <v>0</v>
      </c>
      <c r="BB192" s="8">
        <f t="shared" si="115"/>
        <v>0</v>
      </c>
      <c r="BC192" s="4">
        <v>0</v>
      </c>
      <c r="BD192" s="4">
        <v>0</v>
      </c>
      <c r="BE192" s="8">
        <f t="shared" si="116"/>
        <v>0</v>
      </c>
      <c r="BF192" s="4">
        <v>0</v>
      </c>
      <c r="BG192" s="4">
        <v>0</v>
      </c>
      <c r="BH192" s="8">
        <f t="shared" si="117"/>
        <v>0</v>
      </c>
      <c r="BI192" s="4">
        <v>0</v>
      </c>
      <c r="BJ192" s="4">
        <v>0</v>
      </c>
      <c r="BK192" s="8">
        <f t="shared" si="118"/>
        <v>0</v>
      </c>
      <c r="BL192" s="4">
        <v>0</v>
      </c>
      <c r="BM192" s="4">
        <v>0</v>
      </c>
      <c r="BN192" s="8">
        <f t="shared" si="119"/>
        <v>0</v>
      </c>
      <c r="BO192" s="4">
        <v>0</v>
      </c>
      <c r="BP192" s="4">
        <v>0</v>
      </c>
      <c r="BQ192" s="8">
        <f t="shared" si="120"/>
        <v>0</v>
      </c>
      <c r="BR192" s="4">
        <v>0</v>
      </c>
      <c r="BS192" s="4">
        <v>0</v>
      </c>
      <c r="BT192" s="8">
        <f t="shared" si="121"/>
        <v>0</v>
      </c>
      <c r="BU192" s="4">
        <v>0</v>
      </c>
      <c r="BV192" s="4">
        <v>0</v>
      </c>
      <c r="BW192" s="8">
        <f t="shared" si="122"/>
        <v>0</v>
      </c>
      <c r="BX192" s="4">
        <v>0</v>
      </c>
      <c r="BY192" s="4">
        <v>0</v>
      </c>
      <c r="BZ192" s="8">
        <f t="shared" si="123"/>
        <v>0</v>
      </c>
      <c r="CA192" s="4">
        <v>0</v>
      </c>
      <c r="CB192" s="4">
        <v>0</v>
      </c>
      <c r="CC192" s="8">
        <f t="shared" si="124"/>
        <v>0</v>
      </c>
      <c r="CD192" s="4">
        <v>0</v>
      </c>
      <c r="CE192" s="4">
        <v>0</v>
      </c>
      <c r="CF192" s="8">
        <f t="shared" si="125"/>
        <v>0</v>
      </c>
      <c r="CG192" s="4">
        <v>0</v>
      </c>
      <c r="CH192" s="4">
        <v>0</v>
      </c>
      <c r="CI192" s="8">
        <f t="shared" si="126"/>
        <v>0</v>
      </c>
      <c r="CJ192" s="4">
        <v>0</v>
      </c>
      <c r="CK192" s="4">
        <v>0</v>
      </c>
      <c r="CL192" s="8">
        <f t="shared" si="127"/>
        <v>0</v>
      </c>
      <c r="CM192" s="4">
        <v>0</v>
      </c>
      <c r="CN192" s="4">
        <v>0</v>
      </c>
      <c r="CO192" s="8">
        <f t="shared" si="128"/>
        <v>0</v>
      </c>
      <c r="CP192" s="4">
        <v>0</v>
      </c>
      <c r="CQ192" s="4">
        <v>0</v>
      </c>
      <c r="CR192" s="8">
        <f t="shared" si="129"/>
        <v>0</v>
      </c>
      <c r="CS192" s="4">
        <v>0</v>
      </c>
      <c r="CT192" s="4">
        <v>0</v>
      </c>
      <c r="CU192" s="8">
        <f t="shared" si="130"/>
        <v>0</v>
      </c>
      <c r="CV192" s="4">
        <v>0</v>
      </c>
      <c r="CW192" s="4">
        <v>0</v>
      </c>
      <c r="CX192" s="8">
        <f t="shared" si="131"/>
        <v>0</v>
      </c>
      <c r="CY192" s="4">
        <v>0</v>
      </c>
      <c r="CZ192" s="4">
        <v>0</v>
      </c>
      <c r="DA192" s="8">
        <f t="shared" si="132"/>
        <v>0</v>
      </c>
      <c r="DB192" s="4">
        <v>0</v>
      </c>
      <c r="DC192" s="4">
        <v>0</v>
      </c>
      <c r="DD192" s="8">
        <f t="shared" si="133"/>
        <v>0</v>
      </c>
      <c r="DE192" s="4">
        <v>0</v>
      </c>
      <c r="DF192" s="4">
        <v>0</v>
      </c>
      <c r="DG192" s="8">
        <f t="shared" si="134"/>
        <v>0</v>
      </c>
      <c r="DH192" s="4">
        <v>0</v>
      </c>
      <c r="DI192" s="4">
        <v>0</v>
      </c>
      <c r="DJ192" s="8">
        <f t="shared" si="135"/>
        <v>0</v>
      </c>
      <c r="DK192" s="4">
        <v>0</v>
      </c>
      <c r="DL192" s="4">
        <v>0</v>
      </c>
      <c r="DM192" s="8">
        <f t="shared" si="136"/>
        <v>0</v>
      </c>
      <c r="DN192" s="4">
        <v>0</v>
      </c>
      <c r="DO192" s="4">
        <v>0</v>
      </c>
      <c r="DP192" s="8">
        <f t="shared" si="137"/>
        <v>0</v>
      </c>
      <c r="DQ192" s="4">
        <v>0</v>
      </c>
      <c r="DR192" s="4">
        <v>0</v>
      </c>
      <c r="DS192" s="8">
        <f t="shared" si="138"/>
        <v>0</v>
      </c>
      <c r="DT192" s="4">
        <v>0</v>
      </c>
      <c r="DU192" s="4">
        <v>0</v>
      </c>
      <c r="DV192" s="8">
        <f t="shared" si="139"/>
        <v>0</v>
      </c>
      <c r="DW192" s="4">
        <v>0</v>
      </c>
      <c r="DX192" s="4">
        <v>0</v>
      </c>
      <c r="DY192" s="8">
        <f t="shared" si="140"/>
        <v>0</v>
      </c>
      <c r="DZ192" s="4">
        <v>0</v>
      </c>
      <c r="EA192" s="4">
        <v>0</v>
      </c>
      <c r="EB192" s="8">
        <f t="shared" si="141"/>
        <v>0</v>
      </c>
      <c r="EC192" s="4">
        <v>0</v>
      </c>
      <c r="ED192" s="4">
        <v>0</v>
      </c>
      <c r="EE192" s="8">
        <f t="shared" si="142"/>
        <v>0</v>
      </c>
      <c r="EF192" s="4">
        <v>0</v>
      </c>
      <c r="EG192" s="4">
        <v>0</v>
      </c>
      <c r="EH192" s="8">
        <f t="shared" si="143"/>
        <v>0</v>
      </c>
      <c r="EI192" s="4">
        <v>0</v>
      </c>
      <c r="EJ192" s="4">
        <v>0</v>
      </c>
      <c r="EK192" s="8">
        <f t="shared" si="144"/>
        <v>0</v>
      </c>
      <c r="EL192" s="4">
        <v>0</v>
      </c>
      <c r="EM192" s="4">
        <v>0</v>
      </c>
      <c r="EN192" s="8">
        <f t="shared" si="145"/>
        <v>0</v>
      </c>
      <c r="EO192" s="4">
        <v>0</v>
      </c>
      <c r="EP192" s="4">
        <v>0</v>
      </c>
      <c r="EQ192" s="8">
        <f t="shared" si="146"/>
        <v>0</v>
      </c>
      <c r="ER192" s="4">
        <v>0</v>
      </c>
      <c r="ES192" s="4">
        <v>0</v>
      </c>
      <c r="ET192" s="8">
        <f t="shared" si="147"/>
        <v>0</v>
      </c>
      <c r="EU192" s="4">
        <v>0</v>
      </c>
      <c r="EV192" s="4">
        <v>0</v>
      </c>
      <c r="EW192" s="8">
        <f t="shared" si="148"/>
        <v>0</v>
      </c>
      <c r="EX192" s="4">
        <v>0</v>
      </c>
      <c r="EY192" s="4">
        <v>0</v>
      </c>
      <c r="EZ192" s="8">
        <f t="shared" si="149"/>
        <v>0</v>
      </c>
      <c r="FA192">
        <v>19.558501636202578</v>
      </c>
    </row>
    <row r="193" spans="1:157" ht="16.899999999999999" customHeight="1" x14ac:dyDescent="0.2">
      <c r="A193" s="2" t="s">
        <v>1051</v>
      </c>
      <c r="B193" s="18">
        <v>32</v>
      </c>
      <c r="C193" s="93" t="s">
        <v>1199</v>
      </c>
      <c r="D193" s="1">
        <v>611</v>
      </c>
      <c r="E193" s="1">
        <v>622</v>
      </c>
      <c r="F193" s="22">
        <f t="shared" si="100"/>
        <v>616.5</v>
      </c>
      <c r="G193" s="19">
        <f t="shared" si="101"/>
        <v>29.850804710833582</v>
      </c>
      <c r="H193" s="77"/>
      <c r="I193" s="77"/>
      <c r="J193" s="77"/>
      <c r="K193" s="77"/>
      <c r="L193" s="77"/>
      <c r="M193" s="22">
        <v>797.76415224812536</v>
      </c>
      <c r="N193" s="13">
        <v>2</v>
      </c>
      <c r="O193" s="22">
        <f t="shared" si="102"/>
        <v>44.881693951914485</v>
      </c>
      <c r="P193" s="3">
        <v>0</v>
      </c>
      <c r="Q193" s="4">
        <v>0</v>
      </c>
      <c r="R193" s="8">
        <v>24.509861236151881</v>
      </c>
      <c r="S193" s="3">
        <v>0</v>
      </c>
      <c r="T193" s="4">
        <v>0</v>
      </c>
      <c r="U193" s="8">
        <v>20.371832715762604</v>
      </c>
      <c r="V193" s="4">
        <v>0</v>
      </c>
      <c r="W193" s="4">
        <v>0</v>
      </c>
      <c r="X193" s="8">
        <f t="shared" si="105"/>
        <v>0</v>
      </c>
      <c r="Y193" s="4">
        <v>0</v>
      </c>
      <c r="Z193" s="4">
        <v>0</v>
      </c>
      <c r="AA193" s="8">
        <f t="shared" si="106"/>
        <v>0</v>
      </c>
      <c r="AB193" s="4">
        <v>0</v>
      </c>
      <c r="AC193" s="4">
        <v>0</v>
      </c>
      <c r="AD193" s="8">
        <f t="shared" si="107"/>
        <v>0</v>
      </c>
      <c r="AE193" s="4">
        <v>0</v>
      </c>
      <c r="AF193" s="4">
        <v>0</v>
      </c>
      <c r="AG193" s="8">
        <f t="shared" si="108"/>
        <v>0</v>
      </c>
      <c r="AH193" s="4">
        <v>0</v>
      </c>
      <c r="AI193" s="4">
        <v>0</v>
      </c>
      <c r="AJ193" s="8">
        <f t="shared" si="109"/>
        <v>0</v>
      </c>
      <c r="AK193" s="4">
        <v>0</v>
      </c>
      <c r="AL193" s="4">
        <v>0</v>
      </c>
      <c r="AM193" s="8">
        <f t="shared" si="110"/>
        <v>0</v>
      </c>
      <c r="AN193" s="4">
        <v>0</v>
      </c>
      <c r="AO193" s="4">
        <v>0</v>
      </c>
      <c r="AP193" s="8">
        <f t="shared" si="111"/>
        <v>0</v>
      </c>
      <c r="AQ193" s="4">
        <v>0</v>
      </c>
      <c r="AR193" s="4">
        <v>0</v>
      </c>
      <c r="AS193" s="8">
        <f t="shared" si="112"/>
        <v>0</v>
      </c>
      <c r="AT193" s="4">
        <v>0</v>
      </c>
      <c r="AU193" s="4">
        <v>0</v>
      </c>
      <c r="AV193" s="8">
        <f t="shared" si="113"/>
        <v>0</v>
      </c>
      <c r="AW193" s="4">
        <v>0</v>
      </c>
      <c r="AX193" s="4">
        <v>0</v>
      </c>
      <c r="AY193" s="8">
        <f t="shared" si="114"/>
        <v>0</v>
      </c>
      <c r="AZ193" s="4">
        <v>0</v>
      </c>
      <c r="BA193" s="4">
        <v>0</v>
      </c>
      <c r="BB193" s="8">
        <f t="shared" si="115"/>
        <v>0</v>
      </c>
      <c r="BC193" s="4">
        <v>0</v>
      </c>
      <c r="BD193" s="4">
        <v>0</v>
      </c>
      <c r="BE193" s="8">
        <f t="shared" si="116"/>
        <v>0</v>
      </c>
      <c r="BF193" s="4">
        <v>0</v>
      </c>
      <c r="BG193" s="4">
        <v>0</v>
      </c>
      <c r="BH193" s="8">
        <f t="shared" si="117"/>
        <v>0</v>
      </c>
      <c r="BI193" s="4">
        <v>0</v>
      </c>
      <c r="BJ193" s="4">
        <v>0</v>
      </c>
      <c r="BK193" s="8">
        <f t="shared" si="118"/>
        <v>0</v>
      </c>
      <c r="BL193" s="4">
        <v>0</v>
      </c>
      <c r="BM193" s="4">
        <v>0</v>
      </c>
      <c r="BN193" s="8">
        <f t="shared" si="119"/>
        <v>0</v>
      </c>
      <c r="BO193" s="4">
        <v>0</v>
      </c>
      <c r="BP193" s="4">
        <v>0</v>
      </c>
      <c r="BQ193" s="8">
        <f t="shared" si="120"/>
        <v>0</v>
      </c>
      <c r="BR193" s="4">
        <v>0</v>
      </c>
      <c r="BS193" s="4">
        <v>0</v>
      </c>
      <c r="BT193" s="8">
        <f t="shared" si="121"/>
        <v>0</v>
      </c>
      <c r="BU193" s="4">
        <v>0</v>
      </c>
      <c r="BV193" s="4">
        <v>0</v>
      </c>
      <c r="BW193" s="8">
        <f t="shared" si="122"/>
        <v>0</v>
      </c>
      <c r="BX193" s="4">
        <v>0</v>
      </c>
      <c r="BY193" s="4">
        <v>0</v>
      </c>
      <c r="BZ193" s="8">
        <f t="shared" si="123"/>
        <v>0</v>
      </c>
      <c r="CA193" s="4">
        <v>0</v>
      </c>
      <c r="CB193" s="4">
        <v>0</v>
      </c>
      <c r="CC193" s="8">
        <f t="shared" si="124"/>
        <v>0</v>
      </c>
      <c r="CD193" s="4">
        <v>0</v>
      </c>
      <c r="CE193" s="4">
        <v>0</v>
      </c>
      <c r="CF193" s="8">
        <f t="shared" si="125"/>
        <v>0</v>
      </c>
      <c r="CG193" s="4">
        <v>0</v>
      </c>
      <c r="CH193" s="4">
        <v>0</v>
      </c>
      <c r="CI193" s="8">
        <f t="shared" si="126"/>
        <v>0</v>
      </c>
      <c r="CJ193" s="4">
        <v>0</v>
      </c>
      <c r="CK193" s="4">
        <v>0</v>
      </c>
      <c r="CL193" s="8">
        <f t="shared" si="127"/>
        <v>0</v>
      </c>
      <c r="CM193" s="4">
        <v>0</v>
      </c>
      <c r="CN193" s="4">
        <v>0</v>
      </c>
      <c r="CO193" s="8">
        <f t="shared" si="128"/>
        <v>0</v>
      </c>
      <c r="CP193" s="4">
        <v>0</v>
      </c>
      <c r="CQ193" s="4">
        <v>0</v>
      </c>
      <c r="CR193" s="8">
        <f t="shared" si="129"/>
        <v>0</v>
      </c>
      <c r="CS193" s="4">
        <v>0</v>
      </c>
      <c r="CT193" s="4">
        <v>0</v>
      </c>
      <c r="CU193" s="8">
        <f t="shared" si="130"/>
        <v>0</v>
      </c>
      <c r="CV193" s="4">
        <v>0</v>
      </c>
      <c r="CW193" s="4">
        <v>0</v>
      </c>
      <c r="CX193" s="8">
        <f t="shared" si="131"/>
        <v>0</v>
      </c>
      <c r="CY193" s="4">
        <v>0</v>
      </c>
      <c r="CZ193" s="4">
        <v>0</v>
      </c>
      <c r="DA193" s="8">
        <f t="shared" si="132"/>
        <v>0</v>
      </c>
      <c r="DB193" s="4">
        <v>0</v>
      </c>
      <c r="DC193" s="4">
        <v>0</v>
      </c>
      <c r="DD193" s="8">
        <f t="shared" si="133"/>
        <v>0</v>
      </c>
      <c r="DE193" s="4">
        <v>0</v>
      </c>
      <c r="DF193" s="4">
        <v>0</v>
      </c>
      <c r="DG193" s="8">
        <f t="shared" si="134"/>
        <v>0</v>
      </c>
      <c r="DH193" s="4">
        <v>0</v>
      </c>
      <c r="DI193" s="4">
        <v>0</v>
      </c>
      <c r="DJ193" s="8">
        <f t="shared" si="135"/>
        <v>0</v>
      </c>
      <c r="DK193" s="4">
        <v>0</v>
      </c>
      <c r="DL193" s="4">
        <v>0</v>
      </c>
      <c r="DM193" s="8">
        <f t="shared" si="136"/>
        <v>0</v>
      </c>
      <c r="DN193" s="4">
        <v>0</v>
      </c>
      <c r="DO193" s="4">
        <v>0</v>
      </c>
      <c r="DP193" s="8">
        <f t="shared" si="137"/>
        <v>0</v>
      </c>
      <c r="DQ193" s="4">
        <v>0</v>
      </c>
      <c r="DR193" s="4">
        <v>0</v>
      </c>
      <c r="DS193" s="8">
        <f t="shared" si="138"/>
        <v>0</v>
      </c>
      <c r="DT193" s="4">
        <v>0</v>
      </c>
      <c r="DU193" s="4">
        <v>0</v>
      </c>
      <c r="DV193" s="8">
        <f t="shared" si="139"/>
        <v>0</v>
      </c>
      <c r="DW193" s="4">
        <v>0</v>
      </c>
      <c r="DX193" s="4">
        <v>0</v>
      </c>
      <c r="DY193" s="8">
        <f t="shared" si="140"/>
        <v>0</v>
      </c>
      <c r="DZ193" s="4">
        <v>0</v>
      </c>
      <c r="EA193" s="4">
        <v>0</v>
      </c>
      <c r="EB193" s="8">
        <f t="shared" si="141"/>
        <v>0</v>
      </c>
      <c r="EC193" s="4">
        <v>0</v>
      </c>
      <c r="ED193" s="4">
        <v>0</v>
      </c>
      <c r="EE193" s="8">
        <f t="shared" si="142"/>
        <v>0</v>
      </c>
      <c r="EF193" s="4">
        <v>0</v>
      </c>
      <c r="EG193" s="4">
        <v>0</v>
      </c>
      <c r="EH193" s="8">
        <f t="shared" si="143"/>
        <v>0</v>
      </c>
      <c r="EI193" s="4">
        <v>0</v>
      </c>
      <c r="EJ193" s="4">
        <v>0</v>
      </c>
      <c r="EK193" s="8">
        <f t="shared" si="144"/>
        <v>0</v>
      </c>
      <c r="EL193" s="4">
        <v>0</v>
      </c>
      <c r="EM193" s="4">
        <v>0</v>
      </c>
      <c r="EN193" s="8">
        <f t="shared" si="145"/>
        <v>0</v>
      </c>
      <c r="EO193" s="4">
        <v>0</v>
      </c>
      <c r="EP193" s="4">
        <v>0</v>
      </c>
      <c r="EQ193" s="8">
        <f t="shared" si="146"/>
        <v>0</v>
      </c>
      <c r="ER193" s="4">
        <v>0</v>
      </c>
      <c r="ES193" s="4">
        <v>0</v>
      </c>
      <c r="ET193" s="8">
        <f t="shared" si="147"/>
        <v>0</v>
      </c>
      <c r="EU193" s="4">
        <v>0</v>
      </c>
      <c r="EV193" s="4">
        <v>0</v>
      </c>
      <c r="EW193" s="8">
        <f t="shared" si="148"/>
        <v>0</v>
      </c>
      <c r="EX193" s="4">
        <v>0</v>
      </c>
      <c r="EY193" s="4">
        <v>0</v>
      </c>
      <c r="EZ193" s="8">
        <f t="shared" si="149"/>
        <v>0</v>
      </c>
      <c r="FA193">
        <v>554.70047363745232</v>
      </c>
    </row>
    <row r="194" spans="1:157" ht="16.899999999999999" customHeight="1" x14ac:dyDescent="0.2">
      <c r="A194" s="1" t="s">
        <v>1046</v>
      </c>
      <c r="B194" s="18">
        <v>33</v>
      </c>
      <c r="C194" s="93" t="s">
        <v>1200</v>
      </c>
      <c r="D194" s="1">
        <v>479</v>
      </c>
      <c r="E194" s="1">
        <v>360</v>
      </c>
      <c r="F194" s="22">
        <f t="shared" si="100"/>
        <v>419.5</v>
      </c>
      <c r="G194" s="19">
        <f t="shared" si="101"/>
        <v>13.82145651442238</v>
      </c>
      <c r="H194" s="77"/>
      <c r="I194" s="77"/>
      <c r="J194" s="77"/>
      <c r="K194" s="77"/>
      <c r="L194" s="77"/>
      <c r="M194" s="22">
        <v>251.81239565308135</v>
      </c>
      <c r="N194" s="12">
        <v>5</v>
      </c>
      <c r="O194" s="22">
        <f t="shared" si="102"/>
        <v>39.849999999999994</v>
      </c>
      <c r="P194" s="3">
        <v>8.6999999999999993</v>
      </c>
      <c r="Q194" s="4">
        <v>9</v>
      </c>
      <c r="R194" s="8">
        <f t="shared" si="103"/>
        <v>8.85</v>
      </c>
      <c r="S194" s="3">
        <v>6.8</v>
      </c>
      <c r="T194" s="4">
        <v>7.5</v>
      </c>
      <c r="U194" s="8">
        <f t="shared" si="104"/>
        <v>7.15</v>
      </c>
      <c r="V194" s="4">
        <v>9.1</v>
      </c>
      <c r="W194" s="4">
        <v>8.6999999999999993</v>
      </c>
      <c r="X194" s="8">
        <f t="shared" si="105"/>
        <v>8.8999999999999986</v>
      </c>
      <c r="Y194" s="4">
        <v>7.8</v>
      </c>
      <c r="Z194" s="4">
        <v>7.8</v>
      </c>
      <c r="AA194" s="8">
        <f t="shared" si="106"/>
        <v>7.8</v>
      </c>
      <c r="AB194" s="4">
        <v>7.2</v>
      </c>
      <c r="AC194" s="4">
        <v>7.1</v>
      </c>
      <c r="AD194" s="8">
        <f t="shared" si="107"/>
        <v>7.15</v>
      </c>
      <c r="AE194" s="4">
        <v>0</v>
      </c>
      <c r="AF194" s="4">
        <v>0</v>
      </c>
      <c r="AG194" s="8">
        <f t="shared" si="108"/>
        <v>0</v>
      </c>
      <c r="AH194" s="4">
        <v>0</v>
      </c>
      <c r="AI194" s="4">
        <v>0</v>
      </c>
      <c r="AJ194" s="8">
        <f t="shared" si="109"/>
        <v>0</v>
      </c>
      <c r="AK194" s="4">
        <v>0</v>
      </c>
      <c r="AL194" s="4">
        <v>0</v>
      </c>
      <c r="AM194" s="8">
        <f t="shared" si="110"/>
        <v>0</v>
      </c>
      <c r="AN194" s="4">
        <v>0</v>
      </c>
      <c r="AO194" s="4">
        <v>0</v>
      </c>
      <c r="AP194" s="8">
        <f t="shared" si="111"/>
        <v>0</v>
      </c>
      <c r="AQ194" s="4">
        <v>0</v>
      </c>
      <c r="AR194" s="4">
        <v>0</v>
      </c>
      <c r="AS194" s="8">
        <f t="shared" si="112"/>
        <v>0</v>
      </c>
      <c r="AT194" s="4">
        <v>0</v>
      </c>
      <c r="AU194" s="4">
        <v>0</v>
      </c>
      <c r="AV194" s="8">
        <f t="shared" si="113"/>
        <v>0</v>
      </c>
      <c r="AW194" s="4">
        <v>0</v>
      </c>
      <c r="AX194" s="4">
        <v>0</v>
      </c>
      <c r="AY194" s="8">
        <f t="shared" si="114"/>
        <v>0</v>
      </c>
      <c r="AZ194" s="4">
        <v>0</v>
      </c>
      <c r="BA194" s="4">
        <v>0</v>
      </c>
      <c r="BB194" s="8">
        <f t="shared" si="115"/>
        <v>0</v>
      </c>
      <c r="BC194" s="4">
        <v>0</v>
      </c>
      <c r="BD194" s="4">
        <v>0</v>
      </c>
      <c r="BE194" s="8">
        <f t="shared" si="116"/>
        <v>0</v>
      </c>
      <c r="BF194" s="4">
        <v>0</v>
      </c>
      <c r="BG194" s="4">
        <v>0</v>
      </c>
      <c r="BH194" s="8">
        <f t="shared" si="117"/>
        <v>0</v>
      </c>
      <c r="BI194" s="4">
        <v>0</v>
      </c>
      <c r="BJ194" s="4">
        <v>0</v>
      </c>
      <c r="BK194" s="8">
        <f t="shared" si="118"/>
        <v>0</v>
      </c>
      <c r="BL194" s="4">
        <v>0</v>
      </c>
      <c r="BM194" s="4">
        <v>0</v>
      </c>
      <c r="BN194" s="8">
        <f t="shared" si="119"/>
        <v>0</v>
      </c>
      <c r="BO194" s="4">
        <v>0</v>
      </c>
      <c r="BP194" s="4">
        <v>0</v>
      </c>
      <c r="BQ194" s="8">
        <f t="shared" si="120"/>
        <v>0</v>
      </c>
      <c r="BR194" s="4">
        <v>0</v>
      </c>
      <c r="BS194" s="4">
        <v>0</v>
      </c>
      <c r="BT194" s="8">
        <f t="shared" si="121"/>
        <v>0</v>
      </c>
      <c r="BU194" s="4">
        <v>0</v>
      </c>
      <c r="BV194" s="4">
        <v>0</v>
      </c>
      <c r="BW194" s="8">
        <f t="shared" si="122"/>
        <v>0</v>
      </c>
      <c r="BX194" s="4">
        <v>0</v>
      </c>
      <c r="BY194" s="4">
        <v>0</v>
      </c>
      <c r="BZ194" s="8">
        <f t="shared" si="123"/>
        <v>0</v>
      </c>
      <c r="CA194" s="4">
        <v>0</v>
      </c>
      <c r="CB194" s="4">
        <v>0</v>
      </c>
      <c r="CC194" s="8">
        <f t="shared" si="124"/>
        <v>0</v>
      </c>
      <c r="CD194" s="4">
        <v>0</v>
      </c>
      <c r="CE194" s="4">
        <v>0</v>
      </c>
      <c r="CF194" s="8">
        <f t="shared" si="125"/>
        <v>0</v>
      </c>
      <c r="CG194" s="4">
        <v>0</v>
      </c>
      <c r="CH194" s="4">
        <v>0</v>
      </c>
      <c r="CI194" s="8">
        <f t="shared" si="126"/>
        <v>0</v>
      </c>
      <c r="CJ194" s="4">
        <v>0</v>
      </c>
      <c r="CK194" s="4">
        <v>0</v>
      </c>
      <c r="CL194" s="8">
        <f t="shared" si="127"/>
        <v>0</v>
      </c>
      <c r="CM194" s="4">
        <v>0</v>
      </c>
      <c r="CN194" s="4">
        <v>0</v>
      </c>
      <c r="CO194" s="8">
        <f t="shared" si="128"/>
        <v>0</v>
      </c>
      <c r="CP194" s="4">
        <v>0</v>
      </c>
      <c r="CQ194" s="4">
        <v>0</v>
      </c>
      <c r="CR194" s="8">
        <f t="shared" si="129"/>
        <v>0</v>
      </c>
      <c r="CS194" s="4">
        <v>0</v>
      </c>
      <c r="CT194" s="4">
        <v>0</v>
      </c>
      <c r="CU194" s="8">
        <f t="shared" si="130"/>
        <v>0</v>
      </c>
      <c r="CV194" s="4">
        <v>0</v>
      </c>
      <c r="CW194" s="4">
        <v>0</v>
      </c>
      <c r="CX194" s="8">
        <f t="shared" si="131"/>
        <v>0</v>
      </c>
      <c r="CY194" s="4">
        <v>0</v>
      </c>
      <c r="CZ194" s="4">
        <v>0</v>
      </c>
      <c r="DA194" s="8">
        <f t="shared" si="132"/>
        <v>0</v>
      </c>
      <c r="DB194" s="4">
        <v>0</v>
      </c>
      <c r="DC194" s="4">
        <v>0</v>
      </c>
      <c r="DD194" s="8">
        <f t="shared" si="133"/>
        <v>0</v>
      </c>
      <c r="DE194" s="4">
        <v>0</v>
      </c>
      <c r="DF194" s="4">
        <v>0</v>
      </c>
      <c r="DG194" s="8">
        <f t="shared" si="134"/>
        <v>0</v>
      </c>
      <c r="DH194" s="4">
        <v>0</v>
      </c>
      <c r="DI194" s="4">
        <v>0</v>
      </c>
      <c r="DJ194" s="8">
        <f t="shared" si="135"/>
        <v>0</v>
      </c>
      <c r="DK194" s="4">
        <v>0</v>
      </c>
      <c r="DL194" s="4">
        <v>0</v>
      </c>
      <c r="DM194" s="8">
        <f t="shared" si="136"/>
        <v>0</v>
      </c>
      <c r="DN194" s="4">
        <v>0</v>
      </c>
      <c r="DO194" s="4">
        <v>0</v>
      </c>
      <c r="DP194" s="8">
        <f t="shared" si="137"/>
        <v>0</v>
      </c>
      <c r="DQ194" s="4">
        <v>0</v>
      </c>
      <c r="DR194" s="4">
        <v>0</v>
      </c>
      <c r="DS194" s="8">
        <f t="shared" si="138"/>
        <v>0</v>
      </c>
      <c r="DT194" s="4">
        <v>0</v>
      </c>
      <c r="DU194" s="4">
        <v>0</v>
      </c>
      <c r="DV194" s="8">
        <f t="shared" si="139"/>
        <v>0</v>
      </c>
      <c r="DW194" s="4">
        <v>0</v>
      </c>
      <c r="DX194" s="4">
        <v>0</v>
      </c>
      <c r="DY194" s="8">
        <f t="shared" si="140"/>
        <v>0</v>
      </c>
      <c r="DZ194" s="4">
        <v>0</v>
      </c>
      <c r="EA194" s="4">
        <v>0</v>
      </c>
      <c r="EB194" s="8">
        <f t="shared" si="141"/>
        <v>0</v>
      </c>
      <c r="EC194" s="4">
        <v>0</v>
      </c>
      <c r="ED194" s="4">
        <v>0</v>
      </c>
      <c r="EE194" s="8">
        <f t="shared" si="142"/>
        <v>0</v>
      </c>
      <c r="EF194" s="4">
        <v>0</v>
      </c>
      <c r="EG194" s="4">
        <v>0</v>
      </c>
      <c r="EH194" s="8">
        <f t="shared" si="143"/>
        <v>0</v>
      </c>
      <c r="EI194" s="4">
        <v>0</v>
      </c>
      <c r="EJ194" s="4">
        <v>0</v>
      </c>
      <c r="EK194" s="8">
        <f t="shared" si="144"/>
        <v>0</v>
      </c>
      <c r="EL194" s="4">
        <v>0</v>
      </c>
      <c r="EM194" s="4">
        <v>0</v>
      </c>
      <c r="EN194" s="8">
        <f t="shared" si="145"/>
        <v>0</v>
      </c>
      <c r="EO194" s="4">
        <v>0</v>
      </c>
      <c r="EP194" s="4">
        <v>0</v>
      </c>
      <c r="EQ194" s="8">
        <f t="shared" si="146"/>
        <v>0</v>
      </c>
      <c r="ER194" s="4">
        <v>0</v>
      </c>
      <c r="ES194" s="4">
        <v>0</v>
      </c>
      <c r="ET194" s="8">
        <f t="shared" si="147"/>
        <v>0</v>
      </c>
      <c r="EU194" s="4">
        <v>0</v>
      </c>
      <c r="EV194" s="4">
        <v>0</v>
      </c>
      <c r="EW194" s="8">
        <f t="shared" si="148"/>
        <v>0</v>
      </c>
      <c r="EX194" s="4">
        <v>0</v>
      </c>
      <c r="EY194" s="4">
        <v>0</v>
      </c>
      <c r="EZ194" s="8">
        <f t="shared" si="149"/>
        <v>0</v>
      </c>
      <c r="FA194">
        <v>205.05132565643191</v>
      </c>
    </row>
    <row r="195" spans="1:157" ht="16.899999999999999" customHeight="1" x14ac:dyDescent="0.2">
      <c r="A195" s="1" t="s">
        <v>1050</v>
      </c>
      <c r="B195" s="18">
        <v>33</v>
      </c>
      <c r="C195" s="93" t="s">
        <v>1201</v>
      </c>
      <c r="D195" s="1">
        <v>389</v>
      </c>
      <c r="E195" s="1">
        <v>328</v>
      </c>
      <c r="F195" s="22">
        <f t="shared" ref="F195:F258" si="150">AVERAGE(D195,E195)</f>
        <v>358.5</v>
      </c>
      <c r="G195" s="19">
        <f t="shared" ref="G195:G258" si="151">PI()*((AVERAGE(D195,E195)/2)^2)/10000</f>
        <v>10.094113910570769</v>
      </c>
      <c r="H195" s="77">
        <v>3.72</v>
      </c>
      <c r="I195" s="77">
        <v>2.93</v>
      </c>
      <c r="J195" s="77">
        <f t="shared" ref="J195:J257" si="152">PI()*((AVERAGE(H195,I195)/2)^2)</f>
        <v>8.6830675702109144</v>
      </c>
      <c r="K195" s="77">
        <v>1.5711999999999999</v>
      </c>
      <c r="L195" s="77">
        <v>10.577999999999999</v>
      </c>
      <c r="M195" s="22">
        <v>70.59747741238813</v>
      </c>
      <c r="N195" s="12">
        <v>10</v>
      </c>
      <c r="O195" s="22">
        <f t="shared" ref="O195:O258" si="153">SUM(R195,U195,X195,AA195,AD195,AG195,AJ195,AM195,AP195,AS195,AV195,AY195,BB195,BE195,BH195,BK195,BN195,BQ195,BT195,BW195,BZ195,CC195,CF195,CI195,CL195,CO195,CR195,CU195,CX195,DA195,DD195,DG195,DJ195,DM195,DP195,DS195,DV195,DY195,EB195,EE195,EH195,EK195,EN195,EQ195,ET195,EW195)</f>
        <v>26.949999999999996</v>
      </c>
      <c r="P195" s="3">
        <v>2.5</v>
      </c>
      <c r="Q195" s="4">
        <v>2.5</v>
      </c>
      <c r="R195" s="8">
        <f t="shared" ref="R195:R258" si="154">((AVERAGE(P195,Q195)))</f>
        <v>2.5</v>
      </c>
      <c r="S195" s="3">
        <v>3.2</v>
      </c>
      <c r="T195" s="4">
        <v>3.7</v>
      </c>
      <c r="U195" s="8">
        <f t="shared" ref="U195:U258" si="155">((AVERAGE(S195,T195)))</f>
        <v>3.45</v>
      </c>
      <c r="V195" s="4">
        <v>1.5</v>
      </c>
      <c r="W195" s="4">
        <v>1.4</v>
      </c>
      <c r="X195" s="8">
        <f t="shared" ref="X195:X258" si="156">((AVERAGE(V195,W195)))</f>
        <v>1.45</v>
      </c>
      <c r="Y195" s="4">
        <v>1.9</v>
      </c>
      <c r="Z195" s="4">
        <v>1.9</v>
      </c>
      <c r="AA195" s="8">
        <f t="shared" ref="AA195:AA258" si="157">((AVERAGE(Y195,Z195)))</f>
        <v>1.9</v>
      </c>
      <c r="AB195" s="4">
        <v>3.2</v>
      </c>
      <c r="AC195" s="4">
        <v>3.2</v>
      </c>
      <c r="AD195" s="8">
        <f t="shared" ref="AD195:AD258" si="158">((AVERAGE(AB195,AC195)))</f>
        <v>3.2</v>
      </c>
      <c r="AE195" s="4">
        <v>2</v>
      </c>
      <c r="AF195" s="4">
        <v>2.1</v>
      </c>
      <c r="AG195" s="8">
        <f t="shared" ref="AG195:AG258" si="159">((AVERAGE(AE195,AF195)))</f>
        <v>2.0499999999999998</v>
      </c>
      <c r="AH195" s="4">
        <v>2.9</v>
      </c>
      <c r="AI195" s="4">
        <v>2.9</v>
      </c>
      <c r="AJ195" s="8">
        <f t="shared" ref="AJ195:AJ258" si="160">((AVERAGE(AH195,AI195)))</f>
        <v>2.9</v>
      </c>
      <c r="AK195" s="4">
        <v>6</v>
      </c>
      <c r="AL195" s="4">
        <v>6.2</v>
      </c>
      <c r="AM195" s="8">
        <f t="shared" ref="AM195:AM258" si="161">((AVERAGE(AK195,AL195)))</f>
        <v>6.1</v>
      </c>
      <c r="AN195" s="4">
        <v>1.4</v>
      </c>
      <c r="AO195" s="4">
        <v>1.4</v>
      </c>
      <c r="AP195" s="8">
        <f t="shared" ref="AP195:AP258" si="162">((AVERAGE(AN195,AO195)))</f>
        <v>1.4</v>
      </c>
      <c r="AQ195" s="4">
        <v>2</v>
      </c>
      <c r="AR195" s="4">
        <v>2</v>
      </c>
      <c r="AS195" s="8">
        <f t="shared" ref="AS195:AS258" si="163">((AVERAGE(AQ195,AR195)))</f>
        <v>2</v>
      </c>
      <c r="AT195" s="4">
        <v>0</v>
      </c>
      <c r="AU195" s="4">
        <v>0</v>
      </c>
      <c r="AV195" s="8">
        <f t="shared" ref="AV195:AV258" si="164">((AVERAGE(AT195,AU195)))</f>
        <v>0</v>
      </c>
      <c r="AW195" s="4">
        <v>0</v>
      </c>
      <c r="AX195" s="4">
        <v>0</v>
      </c>
      <c r="AY195" s="8">
        <f t="shared" ref="AY195:AY258" si="165">((AVERAGE(AW195,AX195)))</f>
        <v>0</v>
      </c>
      <c r="AZ195" s="4">
        <v>0</v>
      </c>
      <c r="BA195" s="4">
        <v>0</v>
      </c>
      <c r="BB195" s="8">
        <f t="shared" ref="BB195:BB258" si="166">((AVERAGE(AZ195,BA195)))</f>
        <v>0</v>
      </c>
      <c r="BC195" s="4">
        <v>0</v>
      </c>
      <c r="BD195" s="4">
        <v>0</v>
      </c>
      <c r="BE195" s="8">
        <f t="shared" ref="BE195:BE258" si="167">((AVERAGE(BC195,BD195)))</f>
        <v>0</v>
      </c>
      <c r="BF195" s="4">
        <v>0</v>
      </c>
      <c r="BG195" s="4">
        <v>0</v>
      </c>
      <c r="BH195" s="8">
        <f t="shared" ref="BH195:BH258" si="168">((AVERAGE(BF195,BG195)))</f>
        <v>0</v>
      </c>
      <c r="BI195" s="4">
        <v>0</v>
      </c>
      <c r="BJ195" s="4">
        <v>0</v>
      </c>
      <c r="BK195" s="8">
        <f t="shared" ref="BK195:BK258" si="169">((AVERAGE(BI195,BJ195)))</f>
        <v>0</v>
      </c>
      <c r="BL195" s="4">
        <v>0</v>
      </c>
      <c r="BM195" s="4">
        <v>0</v>
      </c>
      <c r="BN195" s="8">
        <f t="shared" ref="BN195:BN258" si="170">((AVERAGE(BL195,BM195)))</f>
        <v>0</v>
      </c>
      <c r="BO195" s="4">
        <v>0</v>
      </c>
      <c r="BP195" s="4">
        <v>0</v>
      </c>
      <c r="BQ195" s="8">
        <f t="shared" ref="BQ195:BQ258" si="171">((AVERAGE(BO195,BP195)))</f>
        <v>0</v>
      </c>
      <c r="BR195" s="4">
        <v>0</v>
      </c>
      <c r="BS195" s="4">
        <v>0</v>
      </c>
      <c r="BT195" s="8">
        <f t="shared" ref="BT195:BT258" si="172">((AVERAGE(BR195,BS195)))</f>
        <v>0</v>
      </c>
      <c r="BU195" s="4">
        <v>0</v>
      </c>
      <c r="BV195" s="4">
        <v>0</v>
      </c>
      <c r="BW195" s="8">
        <f t="shared" ref="BW195:BW258" si="173">((AVERAGE(BU195,BV195)))</f>
        <v>0</v>
      </c>
      <c r="BX195" s="4">
        <v>0</v>
      </c>
      <c r="BY195" s="4">
        <v>0</v>
      </c>
      <c r="BZ195" s="8">
        <f t="shared" ref="BZ195:BZ258" si="174">((AVERAGE(BX195,BY195)))</f>
        <v>0</v>
      </c>
      <c r="CA195" s="4">
        <v>0</v>
      </c>
      <c r="CB195" s="4">
        <v>0</v>
      </c>
      <c r="CC195" s="8">
        <f t="shared" ref="CC195:CC258" si="175">((AVERAGE(CA195,CB195)))</f>
        <v>0</v>
      </c>
      <c r="CD195" s="4">
        <v>0</v>
      </c>
      <c r="CE195" s="4">
        <v>0</v>
      </c>
      <c r="CF195" s="8">
        <f t="shared" ref="CF195:CF258" si="176">((AVERAGE(CD195,CE195)))</f>
        <v>0</v>
      </c>
      <c r="CG195" s="4">
        <v>0</v>
      </c>
      <c r="CH195" s="4">
        <v>0</v>
      </c>
      <c r="CI195" s="8">
        <f t="shared" ref="CI195:CI258" si="177">((AVERAGE(CG195,CH195)))</f>
        <v>0</v>
      </c>
      <c r="CJ195" s="4">
        <v>0</v>
      </c>
      <c r="CK195" s="4">
        <v>0</v>
      </c>
      <c r="CL195" s="8">
        <f t="shared" ref="CL195:CL258" si="178">((AVERAGE(CJ195,CK195)))</f>
        <v>0</v>
      </c>
      <c r="CM195" s="4">
        <v>0</v>
      </c>
      <c r="CN195" s="4">
        <v>0</v>
      </c>
      <c r="CO195" s="8">
        <f t="shared" ref="CO195:CO258" si="179">((AVERAGE(CM195,CN195)))</f>
        <v>0</v>
      </c>
      <c r="CP195" s="4">
        <v>0</v>
      </c>
      <c r="CQ195" s="4">
        <v>0</v>
      </c>
      <c r="CR195" s="8">
        <f t="shared" ref="CR195:CR258" si="180">((AVERAGE(CP195,CQ195)))</f>
        <v>0</v>
      </c>
      <c r="CS195" s="4">
        <v>0</v>
      </c>
      <c r="CT195" s="4">
        <v>0</v>
      </c>
      <c r="CU195" s="8">
        <f t="shared" ref="CU195:CU258" si="181">((AVERAGE(CS195,CT195)))</f>
        <v>0</v>
      </c>
      <c r="CV195" s="4">
        <v>0</v>
      </c>
      <c r="CW195" s="4">
        <v>0</v>
      </c>
      <c r="CX195" s="8">
        <f t="shared" ref="CX195:CX258" si="182">((AVERAGE(CV195,CW195)))</f>
        <v>0</v>
      </c>
      <c r="CY195" s="4">
        <v>0</v>
      </c>
      <c r="CZ195" s="4">
        <v>0</v>
      </c>
      <c r="DA195" s="8">
        <f t="shared" ref="DA195:DA258" si="183">((AVERAGE(CY195,CZ195)))</f>
        <v>0</v>
      </c>
      <c r="DB195" s="4">
        <v>0</v>
      </c>
      <c r="DC195" s="4">
        <v>0</v>
      </c>
      <c r="DD195" s="8">
        <f t="shared" ref="DD195:DD258" si="184">((AVERAGE(DB195,DC195)))</f>
        <v>0</v>
      </c>
      <c r="DE195" s="4">
        <v>0</v>
      </c>
      <c r="DF195" s="4">
        <v>0</v>
      </c>
      <c r="DG195" s="8">
        <f t="shared" ref="DG195:DG258" si="185">((AVERAGE(DE195,DF195)))</f>
        <v>0</v>
      </c>
      <c r="DH195" s="4">
        <v>0</v>
      </c>
      <c r="DI195" s="4">
        <v>0</v>
      </c>
      <c r="DJ195" s="8">
        <f t="shared" ref="DJ195:DJ258" si="186">((AVERAGE(DH195,DI195)))</f>
        <v>0</v>
      </c>
      <c r="DK195" s="4">
        <v>0</v>
      </c>
      <c r="DL195" s="4">
        <v>0</v>
      </c>
      <c r="DM195" s="8">
        <f t="shared" ref="DM195:DM258" si="187">((AVERAGE(DK195,DL195)))</f>
        <v>0</v>
      </c>
      <c r="DN195" s="4">
        <v>0</v>
      </c>
      <c r="DO195" s="4">
        <v>0</v>
      </c>
      <c r="DP195" s="8">
        <f t="shared" ref="DP195:DP258" si="188">((AVERAGE(DN195,DO195)))</f>
        <v>0</v>
      </c>
      <c r="DQ195" s="4">
        <v>0</v>
      </c>
      <c r="DR195" s="4">
        <v>0</v>
      </c>
      <c r="DS195" s="8">
        <f t="shared" ref="DS195:DS258" si="189">((AVERAGE(DQ195,DR195)))</f>
        <v>0</v>
      </c>
      <c r="DT195" s="4">
        <v>0</v>
      </c>
      <c r="DU195" s="4">
        <v>0</v>
      </c>
      <c r="DV195" s="8">
        <f t="shared" ref="DV195:DV258" si="190">((AVERAGE(DT195,DU195)))</f>
        <v>0</v>
      </c>
      <c r="DW195" s="4">
        <v>0</v>
      </c>
      <c r="DX195" s="4">
        <v>0</v>
      </c>
      <c r="DY195" s="8">
        <f t="shared" ref="DY195:DY258" si="191">((AVERAGE(DW195,DX195)))</f>
        <v>0</v>
      </c>
      <c r="DZ195" s="4">
        <v>0</v>
      </c>
      <c r="EA195" s="4">
        <v>0</v>
      </c>
      <c r="EB195" s="8">
        <f t="shared" ref="EB195:EB258" si="192">((AVERAGE(DZ195,EA195)))</f>
        <v>0</v>
      </c>
      <c r="EC195" s="4">
        <v>0</v>
      </c>
      <c r="ED195" s="4">
        <v>0</v>
      </c>
      <c r="EE195" s="8">
        <f t="shared" ref="EE195:EE258" si="193">((AVERAGE(EC195,ED195)))</f>
        <v>0</v>
      </c>
      <c r="EF195" s="4">
        <v>0</v>
      </c>
      <c r="EG195" s="4">
        <v>0</v>
      </c>
      <c r="EH195" s="8">
        <f t="shared" ref="EH195:EH258" si="194">((AVERAGE(EF195,EG195)))</f>
        <v>0</v>
      </c>
      <c r="EI195" s="4">
        <v>0</v>
      </c>
      <c r="EJ195" s="4">
        <v>0</v>
      </c>
      <c r="EK195" s="8">
        <f t="shared" ref="EK195:EK258" si="195">((AVERAGE(EI195,EJ195)))</f>
        <v>0</v>
      </c>
      <c r="EL195" s="4">
        <v>0</v>
      </c>
      <c r="EM195" s="4">
        <v>0</v>
      </c>
      <c r="EN195" s="8">
        <f t="shared" ref="EN195:EN258" si="196">((AVERAGE(EL195,EM195)))</f>
        <v>0</v>
      </c>
      <c r="EO195" s="4">
        <v>0</v>
      </c>
      <c r="EP195" s="4">
        <v>0</v>
      </c>
      <c r="EQ195" s="8">
        <f t="shared" ref="EQ195:EQ258" si="197">((AVERAGE(EO195,EP195)))</f>
        <v>0</v>
      </c>
      <c r="ER195" s="4">
        <v>0</v>
      </c>
      <c r="ES195" s="4">
        <v>0</v>
      </c>
      <c r="ET195" s="8">
        <f t="shared" ref="ET195:ET258" si="198">((AVERAGE(ER195,ES195)))</f>
        <v>0</v>
      </c>
      <c r="EU195" s="4">
        <v>0</v>
      </c>
      <c r="EV195" s="4">
        <v>0</v>
      </c>
      <c r="EW195" s="8">
        <f t="shared" ref="EW195:EW258" si="199">((AVERAGE(EU195,EV195)))</f>
        <v>0</v>
      </c>
      <c r="EX195" s="4">
        <v>0</v>
      </c>
      <c r="EY195" s="4">
        <v>0</v>
      </c>
      <c r="EZ195" s="8">
        <f t="shared" ref="EZ195:EZ258" si="200">((AVERAGE(EX195,EY195)))</f>
        <v>0</v>
      </c>
      <c r="FA195">
        <v>27.910656333057307</v>
      </c>
    </row>
    <row r="196" spans="1:157" ht="16.899999999999999" customHeight="1" x14ac:dyDescent="0.2">
      <c r="A196" s="1" t="s">
        <v>1049</v>
      </c>
      <c r="B196" s="18">
        <v>33</v>
      </c>
      <c r="C196" s="93" t="s">
        <v>1202</v>
      </c>
      <c r="D196" s="1">
        <v>285</v>
      </c>
      <c r="E196" s="1">
        <v>241</v>
      </c>
      <c r="F196" s="22">
        <f t="shared" si="150"/>
        <v>263</v>
      </c>
      <c r="G196" s="19">
        <f t="shared" si="151"/>
        <v>5.4325205564038104</v>
      </c>
      <c r="H196" s="77"/>
      <c r="I196" s="77"/>
      <c r="J196" s="77"/>
      <c r="K196" s="77"/>
      <c r="L196" s="77"/>
      <c r="M196" s="22">
        <v>54.655858190828432</v>
      </c>
      <c r="N196" s="12">
        <v>19</v>
      </c>
      <c r="O196" s="22">
        <f t="shared" si="153"/>
        <v>31.1</v>
      </c>
      <c r="P196" s="3">
        <v>2.6</v>
      </c>
      <c r="Q196" s="4">
        <v>2.7</v>
      </c>
      <c r="R196" s="8">
        <f t="shared" si="154"/>
        <v>2.6500000000000004</v>
      </c>
      <c r="S196" s="3">
        <v>1</v>
      </c>
      <c r="T196" s="4">
        <v>1</v>
      </c>
      <c r="U196" s="8">
        <f t="shared" si="155"/>
        <v>1</v>
      </c>
      <c r="V196" s="4">
        <v>2.1</v>
      </c>
      <c r="W196" s="4">
        <v>2</v>
      </c>
      <c r="X196" s="8">
        <f t="shared" si="156"/>
        <v>2.0499999999999998</v>
      </c>
      <c r="Y196" s="4">
        <v>2</v>
      </c>
      <c r="Z196" s="4">
        <v>2.8</v>
      </c>
      <c r="AA196" s="8">
        <f t="shared" si="157"/>
        <v>2.4</v>
      </c>
      <c r="AB196" s="4">
        <v>0.5</v>
      </c>
      <c r="AC196" s="4">
        <v>0.5</v>
      </c>
      <c r="AD196" s="8">
        <f t="shared" si="158"/>
        <v>0.5</v>
      </c>
      <c r="AE196" s="4">
        <v>0.3</v>
      </c>
      <c r="AF196" s="4">
        <v>0.3</v>
      </c>
      <c r="AG196" s="8">
        <f t="shared" si="159"/>
        <v>0.3</v>
      </c>
      <c r="AH196" s="4">
        <v>0.6</v>
      </c>
      <c r="AI196" s="4">
        <v>0.6</v>
      </c>
      <c r="AJ196" s="8">
        <f t="shared" si="160"/>
        <v>0.6</v>
      </c>
      <c r="AK196" s="4">
        <v>0.5</v>
      </c>
      <c r="AL196" s="4">
        <v>0.5</v>
      </c>
      <c r="AM196" s="8">
        <f t="shared" si="161"/>
        <v>0.5</v>
      </c>
      <c r="AN196" s="4">
        <v>0.4</v>
      </c>
      <c r="AO196" s="4">
        <v>0.4</v>
      </c>
      <c r="AP196" s="8">
        <f t="shared" si="162"/>
        <v>0.4</v>
      </c>
      <c r="AQ196" s="4">
        <v>2.7</v>
      </c>
      <c r="AR196" s="4">
        <v>2.7</v>
      </c>
      <c r="AS196" s="8">
        <f t="shared" si="163"/>
        <v>2.7</v>
      </c>
      <c r="AT196" s="4">
        <v>2.5</v>
      </c>
      <c r="AU196" s="4">
        <v>2.5</v>
      </c>
      <c r="AV196" s="8">
        <f t="shared" si="164"/>
        <v>2.5</v>
      </c>
      <c r="AW196" s="4">
        <v>0.3</v>
      </c>
      <c r="AX196" s="4">
        <v>0.3</v>
      </c>
      <c r="AY196" s="8">
        <f t="shared" si="165"/>
        <v>0.3</v>
      </c>
      <c r="AZ196" s="4">
        <v>1.8</v>
      </c>
      <c r="BA196" s="4">
        <v>2.1</v>
      </c>
      <c r="BB196" s="8">
        <f t="shared" si="166"/>
        <v>1.9500000000000002</v>
      </c>
      <c r="BC196" s="4">
        <v>0.5</v>
      </c>
      <c r="BD196" s="4">
        <v>0.5</v>
      </c>
      <c r="BE196" s="8">
        <f t="shared" si="167"/>
        <v>0.5</v>
      </c>
      <c r="BF196" s="4">
        <v>2.4</v>
      </c>
      <c r="BG196" s="4">
        <v>2.4</v>
      </c>
      <c r="BH196" s="8">
        <f t="shared" si="168"/>
        <v>2.4</v>
      </c>
      <c r="BI196" s="4">
        <v>2.2000000000000002</v>
      </c>
      <c r="BJ196" s="4">
        <v>2.7</v>
      </c>
      <c r="BK196" s="8">
        <f t="shared" si="169"/>
        <v>2.4500000000000002</v>
      </c>
      <c r="BL196" s="4">
        <v>3.1</v>
      </c>
      <c r="BM196" s="4">
        <v>2.9</v>
      </c>
      <c r="BN196" s="8">
        <f t="shared" si="170"/>
        <v>3</v>
      </c>
      <c r="BO196" s="4">
        <v>2.6</v>
      </c>
      <c r="BP196" s="4">
        <v>2.6</v>
      </c>
      <c r="BQ196" s="8">
        <f t="shared" si="171"/>
        <v>2.6</v>
      </c>
      <c r="BR196" s="4">
        <v>2.2999999999999998</v>
      </c>
      <c r="BS196" s="4">
        <v>2.2999999999999998</v>
      </c>
      <c r="BT196" s="8">
        <f t="shared" si="172"/>
        <v>2.2999999999999998</v>
      </c>
      <c r="BU196" s="4">
        <v>0</v>
      </c>
      <c r="BV196" s="4">
        <v>0</v>
      </c>
      <c r="BW196" s="8">
        <f t="shared" si="173"/>
        <v>0</v>
      </c>
      <c r="BX196" s="4">
        <v>0</v>
      </c>
      <c r="BY196" s="4">
        <v>0</v>
      </c>
      <c r="BZ196" s="8">
        <f t="shared" si="174"/>
        <v>0</v>
      </c>
      <c r="CA196" s="4">
        <v>0</v>
      </c>
      <c r="CB196" s="4">
        <v>0</v>
      </c>
      <c r="CC196" s="8">
        <f t="shared" si="175"/>
        <v>0</v>
      </c>
      <c r="CD196" s="4">
        <v>0</v>
      </c>
      <c r="CE196" s="4">
        <v>0</v>
      </c>
      <c r="CF196" s="8">
        <f t="shared" si="176"/>
        <v>0</v>
      </c>
      <c r="CG196" s="4">
        <v>0</v>
      </c>
      <c r="CH196" s="4">
        <v>0</v>
      </c>
      <c r="CI196" s="8">
        <f t="shared" si="177"/>
        <v>0</v>
      </c>
      <c r="CJ196" s="4">
        <v>0</v>
      </c>
      <c r="CK196" s="4">
        <v>0</v>
      </c>
      <c r="CL196" s="8">
        <f t="shared" si="178"/>
        <v>0</v>
      </c>
      <c r="CM196" s="4">
        <v>0</v>
      </c>
      <c r="CN196" s="4">
        <v>0</v>
      </c>
      <c r="CO196" s="8">
        <f t="shared" si="179"/>
        <v>0</v>
      </c>
      <c r="CP196" s="4">
        <v>0</v>
      </c>
      <c r="CQ196" s="4">
        <v>0</v>
      </c>
      <c r="CR196" s="8">
        <f t="shared" si="180"/>
        <v>0</v>
      </c>
      <c r="CS196" s="4">
        <v>0</v>
      </c>
      <c r="CT196" s="4">
        <v>0</v>
      </c>
      <c r="CU196" s="8">
        <f t="shared" si="181"/>
        <v>0</v>
      </c>
      <c r="CV196" s="4">
        <v>0</v>
      </c>
      <c r="CW196" s="4">
        <v>0</v>
      </c>
      <c r="CX196" s="8">
        <f t="shared" si="182"/>
        <v>0</v>
      </c>
      <c r="CY196" s="4">
        <v>0</v>
      </c>
      <c r="CZ196" s="4">
        <v>0</v>
      </c>
      <c r="DA196" s="8">
        <f t="shared" si="183"/>
        <v>0</v>
      </c>
      <c r="DB196" s="4">
        <v>0</v>
      </c>
      <c r="DC196" s="4">
        <v>0</v>
      </c>
      <c r="DD196" s="8">
        <f t="shared" si="184"/>
        <v>0</v>
      </c>
      <c r="DE196" s="4">
        <v>0</v>
      </c>
      <c r="DF196" s="4">
        <v>0</v>
      </c>
      <c r="DG196" s="8">
        <f t="shared" si="185"/>
        <v>0</v>
      </c>
      <c r="DH196" s="4">
        <v>0</v>
      </c>
      <c r="DI196" s="4">
        <v>0</v>
      </c>
      <c r="DJ196" s="8">
        <f t="shared" si="186"/>
        <v>0</v>
      </c>
      <c r="DK196" s="4">
        <v>0</v>
      </c>
      <c r="DL196" s="4">
        <v>0</v>
      </c>
      <c r="DM196" s="8">
        <f t="shared" si="187"/>
        <v>0</v>
      </c>
      <c r="DN196" s="4">
        <v>0</v>
      </c>
      <c r="DO196" s="4">
        <v>0</v>
      </c>
      <c r="DP196" s="8">
        <f t="shared" si="188"/>
        <v>0</v>
      </c>
      <c r="DQ196" s="4">
        <v>0</v>
      </c>
      <c r="DR196" s="4">
        <v>0</v>
      </c>
      <c r="DS196" s="8">
        <f t="shared" si="189"/>
        <v>0</v>
      </c>
      <c r="DT196" s="4">
        <v>0</v>
      </c>
      <c r="DU196" s="4">
        <v>0</v>
      </c>
      <c r="DV196" s="8">
        <f t="shared" si="190"/>
        <v>0</v>
      </c>
      <c r="DW196" s="4">
        <v>0</v>
      </c>
      <c r="DX196" s="4">
        <v>0</v>
      </c>
      <c r="DY196" s="8">
        <f t="shared" si="191"/>
        <v>0</v>
      </c>
      <c r="DZ196" s="4">
        <v>0</v>
      </c>
      <c r="EA196" s="4">
        <v>0</v>
      </c>
      <c r="EB196" s="8">
        <f t="shared" si="192"/>
        <v>0</v>
      </c>
      <c r="EC196" s="4">
        <v>0</v>
      </c>
      <c r="ED196" s="4">
        <v>0</v>
      </c>
      <c r="EE196" s="8">
        <f t="shared" si="193"/>
        <v>0</v>
      </c>
      <c r="EF196" s="4">
        <v>0</v>
      </c>
      <c r="EG196" s="4">
        <v>0</v>
      </c>
      <c r="EH196" s="8">
        <f t="shared" si="194"/>
        <v>0</v>
      </c>
      <c r="EI196" s="4">
        <v>0</v>
      </c>
      <c r="EJ196" s="4">
        <v>0</v>
      </c>
      <c r="EK196" s="8">
        <f t="shared" si="195"/>
        <v>0</v>
      </c>
      <c r="EL196" s="4">
        <v>0</v>
      </c>
      <c r="EM196" s="4">
        <v>0</v>
      </c>
      <c r="EN196" s="8">
        <f t="shared" si="196"/>
        <v>0</v>
      </c>
      <c r="EO196" s="4">
        <v>0</v>
      </c>
      <c r="EP196" s="4">
        <v>0</v>
      </c>
      <c r="EQ196" s="8">
        <f t="shared" si="197"/>
        <v>0</v>
      </c>
      <c r="ER196" s="4">
        <v>0</v>
      </c>
      <c r="ES196" s="4">
        <v>0</v>
      </c>
      <c r="ET196" s="8">
        <f t="shared" si="198"/>
        <v>0</v>
      </c>
      <c r="EU196" s="4">
        <v>0</v>
      </c>
      <c r="EV196" s="4">
        <v>0</v>
      </c>
      <c r="EW196" s="8">
        <f t="shared" si="199"/>
        <v>0</v>
      </c>
      <c r="EX196" s="4">
        <v>0</v>
      </c>
      <c r="EY196" s="4">
        <v>0</v>
      </c>
      <c r="EZ196" s="8">
        <f t="shared" si="200"/>
        <v>0</v>
      </c>
      <c r="FA196">
        <v>18.865714927750478</v>
      </c>
    </row>
    <row r="197" spans="1:157" ht="16.899999999999999" customHeight="1" x14ac:dyDescent="0.2">
      <c r="A197" s="1" t="s">
        <v>1048</v>
      </c>
      <c r="B197" s="18">
        <v>33</v>
      </c>
      <c r="C197" s="93" t="s">
        <v>107</v>
      </c>
      <c r="D197" s="1">
        <v>418</v>
      </c>
      <c r="E197" s="1">
        <v>256</v>
      </c>
      <c r="F197" s="22">
        <f t="shared" si="150"/>
        <v>337</v>
      </c>
      <c r="G197" s="19">
        <f t="shared" si="151"/>
        <v>8.9196884018884806</v>
      </c>
      <c r="H197" s="77"/>
      <c r="I197" s="77"/>
      <c r="J197" s="77"/>
      <c r="K197" s="77"/>
      <c r="L197" s="77"/>
      <c r="M197" s="22">
        <v>161.83718205426968</v>
      </c>
      <c r="N197" s="12">
        <v>23</v>
      </c>
      <c r="O197" s="22">
        <f t="shared" si="153"/>
        <v>57.75</v>
      </c>
      <c r="P197" s="3">
        <v>1.6</v>
      </c>
      <c r="Q197" s="4">
        <v>1.6</v>
      </c>
      <c r="R197" s="8">
        <f t="shared" si="154"/>
        <v>1.6</v>
      </c>
      <c r="S197" s="3">
        <v>0.9</v>
      </c>
      <c r="T197" s="4">
        <v>0.9</v>
      </c>
      <c r="U197" s="8">
        <f t="shared" si="155"/>
        <v>0.9</v>
      </c>
      <c r="V197" s="4">
        <v>1.6</v>
      </c>
      <c r="W197" s="4">
        <v>1.6</v>
      </c>
      <c r="X197" s="8">
        <f t="shared" si="156"/>
        <v>1.6</v>
      </c>
      <c r="Y197" s="4">
        <v>6.1</v>
      </c>
      <c r="Z197" s="4">
        <v>6.8</v>
      </c>
      <c r="AA197" s="8">
        <f t="shared" si="157"/>
        <v>6.4499999999999993</v>
      </c>
      <c r="AB197" s="4">
        <v>1.4</v>
      </c>
      <c r="AC197" s="4">
        <v>1.4</v>
      </c>
      <c r="AD197" s="8">
        <f t="shared" si="158"/>
        <v>1.4</v>
      </c>
      <c r="AE197" s="4">
        <v>1.2</v>
      </c>
      <c r="AF197" s="4">
        <v>1.2</v>
      </c>
      <c r="AG197" s="8">
        <f t="shared" si="159"/>
        <v>1.2</v>
      </c>
      <c r="AH197" s="4">
        <v>3.7</v>
      </c>
      <c r="AI197" s="4">
        <v>3.3</v>
      </c>
      <c r="AJ197" s="8">
        <f t="shared" si="160"/>
        <v>3.5</v>
      </c>
      <c r="AK197" s="4">
        <v>1.1000000000000001</v>
      </c>
      <c r="AL197" s="4">
        <v>1.1000000000000001</v>
      </c>
      <c r="AM197" s="8">
        <f t="shared" si="161"/>
        <v>1.1000000000000001</v>
      </c>
      <c r="AN197" s="4">
        <v>5.5</v>
      </c>
      <c r="AO197" s="4">
        <v>6.7</v>
      </c>
      <c r="AP197" s="8">
        <f t="shared" si="162"/>
        <v>6.1</v>
      </c>
      <c r="AQ197" s="4">
        <v>1.4</v>
      </c>
      <c r="AR197" s="4">
        <v>1.4</v>
      </c>
      <c r="AS197" s="8">
        <f t="shared" si="163"/>
        <v>1.4</v>
      </c>
      <c r="AT197" s="4">
        <v>3</v>
      </c>
      <c r="AU197" s="4">
        <v>2.8</v>
      </c>
      <c r="AV197" s="8">
        <f t="shared" si="164"/>
        <v>2.9</v>
      </c>
      <c r="AW197" s="4">
        <v>2</v>
      </c>
      <c r="AX197" s="4">
        <v>2</v>
      </c>
      <c r="AY197" s="8">
        <f t="shared" si="165"/>
        <v>2</v>
      </c>
      <c r="AZ197" s="4">
        <v>1</v>
      </c>
      <c r="BA197" s="4">
        <v>1</v>
      </c>
      <c r="BB197" s="8">
        <f t="shared" si="166"/>
        <v>1</v>
      </c>
      <c r="BC197" s="4">
        <v>0.6</v>
      </c>
      <c r="BD197" s="4">
        <v>0.6</v>
      </c>
      <c r="BE197" s="8">
        <f t="shared" si="167"/>
        <v>0.6</v>
      </c>
      <c r="BF197" s="4">
        <v>1.9</v>
      </c>
      <c r="BG197" s="4">
        <v>1.9</v>
      </c>
      <c r="BH197" s="8">
        <f t="shared" si="168"/>
        <v>1.9</v>
      </c>
      <c r="BI197" s="4">
        <v>1.2</v>
      </c>
      <c r="BJ197" s="4">
        <v>1.2</v>
      </c>
      <c r="BK197" s="8">
        <f t="shared" si="169"/>
        <v>1.2</v>
      </c>
      <c r="BL197" s="4">
        <v>2</v>
      </c>
      <c r="BM197" s="4">
        <v>2.1</v>
      </c>
      <c r="BN197" s="8">
        <f t="shared" si="170"/>
        <v>2.0499999999999998</v>
      </c>
      <c r="BO197" s="4">
        <v>1.6</v>
      </c>
      <c r="BP197" s="4">
        <v>1.6</v>
      </c>
      <c r="BQ197" s="8">
        <f t="shared" si="171"/>
        <v>1.6</v>
      </c>
      <c r="BR197" s="4">
        <v>4.0999999999999996</v>
      </c>
      <c r="BS197" s="4">
        <v>4.0999999999999996</v>
      </c>
      <c r="BT197" s="8">
        <f t="shared" si="172"/>
        <v>4.0999999999999996</v>
      </c>
      <c r="BU197" s="4">
        <v>3.3</v>
      </c>
      <c r="BV197" s="4">
        <v>3.3</v>
      </c>
      <c r="BW197" s="8">
        <f t="shared" si="173"/>
        <v>3.3</v>
      </c>
      <c r="BX197" s="4">
        <v>4.3</v>
      </c>
      <c r="BY197" s="4">
        <v>4.5</v>
      </c>
      <c r="BZ197" s="8">
        <f t="shared" si="174"/>
        <v>4.4000000000000004</v>
      </c>
      <c r="CA197" s="4">
        <v>4.8</v>
      </c>
      <c r="CB197" s="4">
        <v>4.7</v>
      </c>
      <c r="CC197" s="8">
        <f t="shared" si="175"/>
        <v>4.75</v>
      </c>
      <c r="CD197" s="4">
        <v>2.7</v>
      </c>
      <c r="CE197" s="4">
        <v>2.7</v>
      </c>
      <c r="CF197" s="8">
        <f t="shared" si="176"/>
        <v>2.7</v>
      </c>
      <c r="CG197" s="4">
        <v>0</v>
      </c>
      <c r="CH197" s="4">
        <v>0</v>
      </c>
      <c r="CI197" s="8">
        <f t="shared" si="177"/>
        <v>0</v>
      </c>
      <c r="CJ197" s="4">
        <v>0</v>
      </c>
      <c r="CK197" s="4">
        <v>0</v>
      </c>
      <c r="CL197" s="8">
        <f t="shared" si="178"/>
        <v>0</v>
      </c>
      <c r="CM197" s="4">
        <v>0</v>
      </c>
      <c r="CN197" s="4">
        <v>0</v>
      </c>
      <c r="CO197" s="8">
        <f t="shared" si="179"/>
        <v>0</v>
      </c>
      <c r="CP197" s="4">
        <v>0</v>
      </c>
      <c r="CQ197" s="4">
        <v>0</v>
      </c>
      <c r="CR197" s="8">
        <f t="shared" si="180"/>
        <v>0</v>
      </c>
      <c r="CS197" s="4">
        <v>0</v>
      </c>
      <c r="CT197" s="4">
        <v>0</v>
      </c>
      <c r="CU197" s="8">
        <f t="shared" si="181"/>
        <v>0</v>
      </c>
      <c r="CV197" s="4">
        <v>0</v>
      </c>
      <c r="CW197" s="4">
        <v>0</v>
      </c>
      <c r="CX197" s="8">
        <f t="shared" si="182"/>
        <v>0</v>
      </c>
      <c r="CY197" s="4">
        <v>0</v>
      </c>
      <c r="CZ197" s="4">
        <v>0</v>
      </c>
      <c r="DA197" s="8">
        <f t="shared" si="183"/>
        <v>0</v>
      </c>
      <c r="DB197" s="4">
        <v>0</v>
      </c>
      <c r="DC197" s="4">
        <v>0</v>
      </c>
      <c r="DD197" s="8">
        <f t="shared" si="184"/>
        <v>0</v>
      </c>
      <c r="DE197" s="4">
        <v>0</v>
      </c>
      <c r="DF197" s="4">
        <v>0</v>
      </c>
      <c r="DG197" s="8">
        <f t="shared" si="185"/>
        <v>0</v>
      </c>
      <c r="DH197" s="4">
        <v>0</v>
      </c>
      <c r="DI197" s="4">
        <v>0</v>
      </c>
      <c r="DJ197" s="8">
        <f t="shared" si="186"/>
        <v>0</v>
      </c>
      <c r="DK197" s="4">
        <v>0</v>
      </c>
      <c r="DL197" s="4">
        <v>0</v>
      </c>
      <c r="DM197" s="8">
        <f t="shared" si="187"/>
        <v>0</v>
      </c>
      <c r="DN197" s="4">
        <v>0</v>
      </c>
      <c r="DO197" s="4">
        <v>0</v>
      </c>
      <c r="DP197" s="8">
        <f t="shared" si="188"/>
        <v>0</v>
      </c>
      <c r="DQ197" s="4">
        <v>0</v>
      </c>
      <c r="DR197" s="4">
        <v>0</v>
      </c>
      <c r="DS197" s="8">
        <f t="shared" si="189"/>
        <v>0</v>
      </c>
      <c r="DT197" s="4">
        <v>0</v>
      </c>
      <c r="DU197" s="4">
        <v>0</v>
      </c>
      <c r="DV197" s="8">
        <f t="shared" si="190"/>
        <v>0</v>
      </c>
      <c r="DW197" s="4">
        <v>0</v>
      </c>
      <c r="DX197" s="4">
        <v>0</v>
      </c>
      <c r="DY197" s="8">
        <f t="shared" si="191"/>
        <v>0</v>
      </c>
      <c r="DZ197" s="4">
        <v>0</v>
      </c>
      <c r="EA197" s="4">
        <v>0</v>
      </c>
      <c r="EB197" s="8">
        <f t="shared" si="192"/>
        <v>0</v>
      </c>
      <c r="EC197" s="4">
        <v>0</v>
      </c>
      <c r="ED197" s="4">
        <v>0</v>
      </c>
      <c r="EE197" s="8">
        <f t="shared" si="193"/>
        <v>0</v>
      </c>
      <c r="EF197" s="4">
        <v>0</v>
      </c>
      <c r="EG197" s="4">
        <v>0</v>
      </c>
      <c r="EH197" s="8">
        <f t="shared" si="194"/>
        <v>0</v>
      </c>
      <c r="EI197" s="4">
        <v>0</v>
      </c>
      <c r="EJ197" s="4">
        <v>0</v>
      </c>
      <c r="EK197" s="8">
        <f t="shared" si="195"/>
        <v>0</v>
      </c>
      <c r="EL197" s="4">
        <v>0</v>
      </c>
      <c r="EM197" s="4">
        <v>0</v>
      </c>
      <c r="EN197" s="8">
        <f t="shared" si="196"/>
        <v>0</v>
      </c>
      <c r="EO197" s="4">
        <v>0</v>
      </c>
      <c r="EP197" s="4">
        <v>0</v>
      </c>
      <c r="EQ197" s="8">
        <f t="shared" si="197"/>
        <v>0</v>
      </c>
      <c r="ER197" s="4">
        <v>0</v>
      </c>
      <c r="ES197" s="4">
        <v>0</v>
      </c>
      <c r="ET197" s="8">
        <f t="shared" si="198"/>
        <v>0</v>
      </c>
      <c r="EU197" s="4">
        <v>0</v>
      </c>
      <c r="EV197" s="4">
        <v>0</v>
      </c>
      <c r="EW197" s="8">
        <f t="shared" si="199"/>
        <v>0</v>
      </c>
      <c r="EX197" s="4">
        <v>0</v>
      </c>
      <c r="EY197" s="4">
        <v>0</v>
      </c>
      <c r="EZ197" s="8">
        <f t="shared" si="200"/>
        <v>0</v>
      </c>
      <c r="FA197">
        <v>95.361355739522452</v>
      </c>
    </row>
    <row r="198" spans="1:157" ht="16.899999999999999" customHeight="1" x14ac:dyDescent="0.2">
      <c r="A198" s="1" t="s">
        <v>1047</v>
      </c>
      <c r="B198" s="18">
        <v>33</v>
      </c>
      <c r="C198" s="93" t="s">
        <v>129</v>
      </c>
      <c r="D198" s="1">
        <v>142</v>
      </c>
      <c r="E198" s="1">
        <v>108</v>
      </c>
      <c r="F198" s="22">
        <f t="shared" si="150"/>
        <v>125</v>
      </c>
      <c r="G198" s="19">
        <f t="shared" si="151"/>
        <v>1.227184630308513</v>
      </c>
      <c r="H198" s="77"/>
      <c r="I198" s="77"/>
      <c r="J198" s="77"/>
      <c r="K198" s="77"/>
      <c r="L198" s="77"/>
      <c r="M198" s="22">
        <v>2.4229533340811282</v>
      </c>
      <c r="N198" s="12">
        <v>5</v>
      </c>
      <c r="O198" s="22">
        <f t="shared" si="153"/>
        <v>4.2</v>
      </c>
      <c r="P198" s="3">
        <v>0.7</v>
      </c>
      <c r="Q198" s="4">
        <v>0.9</v>
      </c>
      <c r="R198" s="8">
        <f t="shared" si="154"/>
        <v>0.8</v>
      </c>
      <c r="S198" s="3">
        <v>0.8</v>
      </c>
      <c r="T198" s="4">
        <v>0.9</v>
      </c>
      <c r="U198" s="8">
        <f t="shared" si="155"/>
        <v>0.85000000000000009</v>
      </c>
      <c r="V198" s="4">
        <v>0.8</v>
      </c>
      <c r="W198" s="4">
        <v>0.8</v>
      </c>
      <c r="X198" s="8">
        <f t="shared" si="156"/>
        <v>0.8</v>
      </c>
      <c r="Y198" s="4">
        <v>0.6</v>
      </c>
      <c r="Z198" s="4">
        <v>0.6</v>
      </c>
      <c r="AA198" s="8">
        <f t="shared" si="157"/>
        <v>0.6</v>
      </c>
      <c r="AB198" s="4">
        <v>0.8</v>
      </c>
      <c r="AC198" s="4">
        <v>0.7</v>
      </c>
      <c r="AD198" s="8">
        <f t="shared" si="158"/>
        <v>0.75</v>
      </c>
      <c r="AE198" s="4">
        <v>0.4</v>
      </c>
      <c r="AF198" s="4">
        <v>0.4</v>
      </c>
      <c r="AG198" s="8">
        <f t="shared" si="159"/>
        <v>0.4</v>
      </c>
      <c r="AH198" s="4">
        <v>0</v>
      </c>
      <c r="AI198" s="4">
        <v>0</v>
      </c>
      <c r="AJ198" s="8">
        <f t="shared" si="160"/>
        <v>0</v>
      </c>
      <c r="AK198" s="4">
        <v>0</v>
      </c>
      <c r="AL198" s="4">
        <v>0</v>
      </c>
      <c r="AM198" s="8">
        <f t="shared" si="161"/>
        <v>0</v>
      </c>
      <c r="AN198" s="4">
        <v>0</v>
      </c>
      <c r="AO198" s="4">
        <v>0</v>
      </c>
      <c r="AP198" s="8">
        <f t="shared" si="162"/>
        <v>0</v>
      </c>
      <c r="AQ198" s="4">
        <v>0</v>
      </c>
      <c r="AR198" s="4">
        <v>0</v>
      </c>
      <c r="AS198" s="8">
        <f t="shared" si="163"/>
        <v>0</v>
      </c>
      <c r="AT198" s="4">
        <v>0</v>
      </c>
      <c r="AU198" s="4">
        <v>0</v>
      </c>
      <c r="AV198" s="8">
        <f t="shared" si="164"/>
        <v>0</v>
      </c>
      <c r="AW198" s="4">
        <v>0</v>
      </c>
      <c r="AX198" s="4">
        <v>0</v>
      </c>
      <c r="AY198" s="8">
        <f t="shared" si="165"/>
        <v>0</v>
      </c>
      <c r="AZ198" s="4">
        <v>0</v>
      </c>
      <c r="BA198" s="4">
        <v>0</v>
      </c>
      <c r="BB198" s="8">
        <f t="shared" si="166"/>
        <v>0</v>
      </c>
      <c r="BC198" s="4">
        <v>0</v>
      </c>
      <c r="BD198" s="4">
        <v>0</v>
      </c>
      <c r="BE198" s="8">
        <f t="shared" si="167"/>
        <v>0</v>
      </c>
      <c r="BF198" s="4">
        <v>0</v>
      </c>
      <c r="BG198" s="4">
        <v>0</v>
      </c>
      <c r="BH198" s="8">
        <f t="shared" si="168"/>
        <v>0</v>
      </c>
      <c r="BI198" s="4">
        <v>0</v>
      </c>
      <c r="BJ198" s="4">
        <v>0</v>
      </c>
      <c r="BK198" s="8">
        <f t="shared" si="169"/>
        <v>0</v>
      </c>
      <c r="BL198" s="4">
        <v>0</v>
      </c>
      <c r="BM198" s="4">
        <v>0</v>
      </c>
      <c r="BN198" s="8">
        <f t="shared" si="170"/>
        <v>0</v>
      </c>
      <c r="BO198" s="4">
        <v>0</v>
      </c>
      <c r="BP198" s="4">
        <v>0</v>
      </c>
      <c r="BQ198" s="8">
        <f t="shared" si="171"/>
        <v>0</v>
      </c>
      <c r="BR198" s="4">
        <v>0</v>
      </c>
      <c r="BS198" s="4">
        <v>0</v>
      </c>
      <c r="BT198" s="8">
        <f t="shared" si="172"/>
        <v>0</v>
      </c>
      <c r="BU198" s="4">
        <v>0</v>
      </c>
      <c r="BV198" s="4">
        <v>0</v>
      </c>
      <c r="BW198" s="8">
        <f t="shared" si="173"/>
        <v>0</v>
      </c>
      <c r="BX198" s="4">
        <v>0</v>
      </c>
      <c r="BY198" s="4">
        <v>0</v>
      </c>
      <c r="BZ198" s="8">
        <f t="shared" si="174"/>
        <v>0</v>
      </c>
      <c r="CA198" s="4">
        <v>0</v>
      </c>
      <c r="CB198" s="4">
        <v>0</v>
      </c>
      <c r="CC198" s="8">
        <f t="shared" si="175"/>
        <v>0</v>
      </c>
      <c r="CD198" s="4">
        <v>0</v>
      </c>
      <c r="CE198" s="4">
        <v>0</v>
      </c>
      <c r="CF198" s="8">
        <f t="shared" si="176"/>
        <v>0</v>
      </c>
      <c r="CG198" s="4">
        <v>0</v>
      </c>
      <c r="CH198" s="4">
        <v>0</v>
      </c>
      <c r="CI198" s="8">
        <f t="shared" si="177"/>
        <v>0</v>
      </c>
      <c r="CJ198" s="4">
        <v>0</v>
      </c>
      <c r="CK198" s="4">
        <v>0</v>
      </c>
      <c r="CL198" s="8">
        <f t="shared" si="178"/>
        <v>0</v>
      </c>
      <c r="CM198" s="4">
        <v>0</v>
      </c>
      <c r="CN198" s="4">
        <v>0</v>
      </c>
      <c r="CO198" s="8">
        <f t="shared" si="179"/>
        <v>0</v>
      </c>
      <c r="CP198" s="4">
        <v>0</v>
      </c>
      <c r="CQ198" s="4">
        <v>0</v>
      </c>
      <c r="CR198" s="8">
        <f t="shared" si="180"/>
        <v>0</v>
      </c>
      <c r="CS198" s="4">
        <v>0</v>
      </c>
      <c r="CT198" s="4">
        <v>0</v>
      </c>
      <c r="CU198" s="8">
        <f t="shared" si="181"/>
        <v>0</v>
      </c>
      <c r="CV198" s="4">
        <v>0</v>
      </c>
      <c r="CW198" s="4">
        <v>0</v>
      </c>
      <c r="CX198" s="8">
        <f t="shared" si="182"/>
        <v>0</v>
      </c>
      <c r="CY198" s="4">
        <v>0</v>
      </c>
      <c r="CZ198" s="4">
        <v>0</v>
      </c>
      <c r="DA198" s="8">
        <f t="shared" si="183"/>
        <v>0</v>
      </c>
      <c r="DB198" s="4">
        <v>0</v>
      </c>
      <c r="DC198" s="4">
        <v>0</v>
      </c>
      <c r="DD198" s="8">
        <f t="shared" si="184"/>
        <v>0</v>
      </c>
      <c r="DE198" s="4">
        <v>0</v>
      </c>
      <c r="DF198" s="4">
        <v>0</v>
      </c>
      <c r="DG198" s="8">
        <f t="shared" si="185"/>
        <v>0</v>
      </c>
      <c r="DH198" s="4">
        <v>0</v>
      </c>
      <c r="DI198" s="4">
        <v>0</v>
      </c>
      <c r="DJ198" s="8">
        <f t="shared" si="186"/>
        <v>0</v>
      </c>
      <c r="DK198" s="4">
        <v>0</v>
      </c>
      <c r="DL198" s="4">
        <v>0</v>
      </c>
      <c r="DM198" s="8">
        <f t="shared" si="187"/>
        <v>0</v>
      </c>
      <c r="DN198" s="4">
        <v>0</v>
      </c>
      <c r="DO198" s="4">
        <v>0</v>
      </c>
      <c r="DP198" s="8">
        <f t="shared" si="188"/>
        <v>0</v>
      </c>
      <c r="DQ198" s="4">
        <v>0</v>
      </c>
      <c r="DR198" s="4">
        <v>0</v>
      </c>
      <c r="DS198" s="8">
        <f t="shared" si="189"/>
        <v>0</v>
      </c>
      <c r="DT198" s="4">
        <v>0</v>
      </c>
      <c r="DU198" s="4">
        <v>0</v>
      </c>
      <c r="DV198" s="8">
        <f t="shared" si="190"/>
        <v>0</v>
      </c>
      <c r="DW198" s="4">
        <v>0</v>
      </c>
      <c r="DX198" s="4">
        <v>0</v>
      </c>
      <c r="DY198" s="8">
        <f t="shared" si="191"/>
        <v>0</v>
      </c>
      <c r="DZ198" s="4">
        <v>0</v>
      </c>
      <c r="EA198" s="4">
        <v>0</v>
      </c>
      <c r="EB198" s="8">
        <f t="shared" si="192"/>
        <v>0</v>
      </c>
      <c r="EC198" s="4">
        <v>0</v>
      </c>
      <c r="ED198" s="4">
        <v>0</v>
      </c>
      <c r="EE198" s="8">
        <f t="shared" si="193"/>
        <v>0</v>
      </c>
      <c r="EF198" s="4">
        <v>0</v>
      </c>
      <c r="EG198" s="4">
        <v>0</v>
      </c>
      <c r="EH198" s="8">
        <f t="shared" si="194"/>
        <v>0</v>
      </c>
      <c r="EI198" s="4">
        <v>0</v>
      </c>
      <c r="EJ198" s="4">
        <v>0</v>
      </c>
      <c r="EK198" s="8">
        <f t="shared" si="195"/>
        <v>0</v>
      </c>
      <c r="EL198" s="4">
        <v>0</v>
      </c>
      <c r="EM198" s="4">
        <v>0</v>
      </c>
      <c r="EN198" s="8">
        <f t="shared" si="196"/>
        <v>0</v>
      </c>
      <c r="EO198" s="4">
        <v>0</v>
      </c>
      <c r="EP198" s="4">
        <v>0</v>
      </c>
      <c r="EQ198" s="8">
        <f t="shared" si="197"/>
        <v>0</v>
      </c>
      <c r="ER198" s="4">
        <v>0</v>
      </c>
      <c r="ES198" s="4">
        <v>0</v>
      </c>
      <c r="ET198" s="8">
        <f t="shared" si="198"/>
        <v>0</v>
      </c>
      <c r="EU198" s="4">
        <v>0</v>
      </c>
      <c r="EV198" s="4">
        <v>0</v>
      </c>
      <c r="EW198" s="8">
        <f t="shared" si="199"/>
        <v>0</v>
      </c>
      <c r="EX198" s="4">
        <v>0</v>
      </c>
      <c r="EY198" s="4">
        <v>0</v>
      </c>
      <c r="EZ198" s="8">
        <f t="shared" si="200"/>
        <v>0</v>
      </c>
      <c r="FA198">
        <v>7.6380971860852762</v>
      </c>
    </row>
    <row r="199" spans="1:157" ht="16.899999999999999" customHeight="1" x14ac:dyDescent="0.2">
      <c r="A199" s="2" t="s">
        <v>1051</v>
      </c>
      <c r="B199" s="18">
        <v>33</v>
      </c>
      <c r="C199" s="93" t="s">
        <v>1203</v>
      </c>
      <c r="D199" s="1">
        <v>467</v>
      </c>
      <c r="E199" s="1">
        <v>247</v>
      </c>
      <c r="F199" s="22">
        <f t="shared" si="150"/>
        <v>357</v>
      </c>
      <c r="G199" s="19">
        <f t="shared" si="151"/>
        <v>10.009821052684138</v>
      </c>
      <c r="H199" s="77"/>
      <c r="I199" s="77"/>
      <c r="J199" s="77"/>
      <c r="K199" s="77"/>
      <c r="L199" s="77"/>
      <c r="M199" s="22">
        <v>127.67628893729768</v>
      </c>
      <c r="N199" s="12">
        <v>1</v>
      </c>
      <c r="O199" s="22">
        <f t="shared" si="153"/>
        <v>12.75</v>
      </c>
      <c r="P199" s="3">
        <v>12.1</v>
      </c>
      <c r="Q199" s="4">
        <v>13.4</v>
      </c>
      <c r="R199" s="8">
        <f t="shared" si="154"/>
        <v>12.75</v>
      </c>
      <c r="S199" s="3">
        <v>0</v>
      </c>
      <c r="T199" s="4">
        <v>0</v>
      </c>
      <c r="U199" s="8">
        <f t="shared" si="155"/>
        <v>0</v>
      </c>
      <c r="V199" s="4">
        <v>0</v>
      </c>
      <c r="W199" s="4">
        <v>0</v>
      </c>
      <c r="X199" s="8">
        <f t="shared" si="156"/>
        <v>0</v>
      </c>
      <c r="Y199" s="4">
        <v>0</v>
      </c>
      <c r="Z199" s="4">
        <v>0</v>
      </c>
      <c r="AA199" s="8">
        <f t="shared" si="157"/>
        <v>0</v>
      </c>
      <c r="AB199" s="4">
        <v>0</v>
      </c>
      <c r="AC199" s="4">
        <v>0</v>
      </c>
      <c r="AD199" s="8">
        <f t="shared" si="158"/>
        <v>0</v>
      </c>
      <c r="AE199" s="4">
        <v>0</v>
      </c>
      <c r="AF199" s="4">
        <v>0</v>
      </c>
      <c r="AG199" s="8">
        <f t="shared" si="159"/>
        <v>0</v>
      </c>
      <c r="AH199" s="4">
        <v>0</v>
      </c>
      <c r="AI199" s="4">
        <v>0</v>
      </c>
      <c r="AJ199" s="8">
        <f t="shared" si="160"/>
        <v>0</v>
      </c>
      <c r="AK199" s="4">
        <v>0</v>
      </c>
      <c r="AL199" s="4">
        <v>0</v>
      </c>
      <c r="AM199" s="8">
        <f t="shared" si="161"/>
        <v>0</v>
      </c>
      <c r="AN199" s="4">
        <v>0</v>
      </c>
      <c r="AO199" s="4">
        <v>0</v>
      </c>
      <c r="AP199" s="8">
        <f t="shared" si="162"/>
        <v>0</v>
      </c>
      <c r="AQ199" s="4">
        <v>0</v>
      </c>
      <c r="AR199" s="4">
        <v>0</v>
      </c>
      <c r="AS199" s="8">
        <f t="shared" si="163"/>
        <v>0</v>
      </c>
      <c r="AT199" s="4">
        <v>0</v>
      </c>
      <c r="AU199" s="4">
        <v>0</v>
      </c>
      <c r="AV199" s="8">
        <f t="shared" si="164"/>
        <v>0</v>
      </c>
      <c r="AW199" s="4">
        <v>0</v>
      </c>
      <c r="AX199" s="4">
        <v>0</v>
      </c>
      <c r="AY199" s="8">
        <f t="shared" si="165"/>
        <v>0</v>
      </c>
      <c r="AZ199" s="4">
        <v>0</v>
      </c>
      <c r="BA199" s="4">
        <v>0</v>
      </c>
      <c r="BB199" s="8">
        <f t="shared" si="166"/>
        <v>0</v>
      </c>
      <c r="BC199" s="4">
        <v>0</v>
      </c>
      <c r="BD199" s="4">
        <v>0</v>
      </c>
      <c r="BE199" s="8">
        <f t="shared" si="167"/>
        <v>0</v>
      </c>
      <c r="BF199" s="4">
        <v>0</v>
      </c>
      <c r="BG199" s="4">
        <v>0</v>
      </c>
      <c r="BH199" s="8">
        <f t="shared" si="168"/>
        <v>0</v>
      </c>
      <c r="BI199" s="4">
        <v>0</v>
      </c>
      <c r="BJ199" s="4">
        <v>0</v>
      </c>
      <c r="BK199" s="8">
        <f t="shared" si="169"/>
        <v>0</v>
      </c>
      <c r="BL199" s="4">
        <v>0</v>
      </c>
      <c r="BM199" s="4">
        <v>0</v>
      </c>
      <c r="BN199" s="8">
        <f t="shared" si="170"/>
        <v>0</v>
      </c>
      <c r="BO199" s="4">
        <v>0</v>
      </c>
      <c r="BP199" s="4">
        <v>0</v>
      </c>
      <c r="BQ199" s="8">
        <f t="shared" si="171"/>
        <v>0</v>
      </c>
      <c r="BR199" s="4">
        <v>0</v>
      </c>
      <c r="BS199" s="4">
        <v>0</v>
      </c>
      <c r="BT199" s="8">
        <f t="shared" si="172"/>
        <v>0</v>
      </c>
      <c r="BU199" s="4">
        <v>0</v>
      </c>
      <c r="BV199" s="4">
        <v>0</v>
      </c>
      <c r="BW199" s="8">
        <f t="shared" si="173"/>
        <v>0</v>
      </c>
      <c r="BX199" s="4">
        <v>0</v>
      </c>
      <c r="BY199" s="4">
        <v>0</v>
      </c>
      <c r="BZ199" s="8">
        <f t="shared" si="174"/>
        <v>0</v>
      </c>
      <c r="CA199" s="4">
        <v>0</v>
      </c>
      <c r="CB199" s="4">
        <v>0</v>
      </c>
      <c r="CC199" s="8">
        <f t="shared" si="175"/>
        <v>0</v>
      </c>
      <c r="CD199" s="4">
        <v>0</v>
      </c>
      <c r="CE199" s="4">
        <v>0</v>
      </c>
      <c r="CF199" s="8">
        <f t="shared" si="176"/>
        <v>0</v>
      </c>
      <c r="CG199" s="4">
        <v>0</v>
      </c>
      <c r="CH199" s="4">
        <v>0</v>
      </c>
      <c r="CI199" s="8">
        <f t="shared" si="177"/>
        <v>0</v>
      </c>
      <c r="CJ199" s="4">
        <v>0</v>
      </c>
      <c r="CK199" s="4">
        <v>0</v>
      </c>
      <c r="CL199" s="8">
        <f t="shared" si="178"/>
        <v>0</v>
      </c>
      <c r="CM199" s="4">
        <v>0</v>
      </c>
      <c r="CN199" s="4">
        <v>0</v>
      </c>
      <c r="CO199" s="8">
        <f t="shared" si="179"/>
        <v>0</v>
      </c>
      <c r="CP199" s="4">
        <v>0</v>
      </c>
      <c r="CQ199" s="4">
        <v>0</v>
      </c>
      <c r="CR199" s="8">
        <f t="shared" si="180"/>
        <v>0</v>
      </c>
      <c r="CS199" s="4">
        <v>0</v>
      </c>
      <c r="CT199" s="4">
        <v>0</v>
      </c>
      <c r="CU199" s="8">
        <f t="shared" si="181"/>
        <v>0</v>
      </c>
      <c r="CV199" s="4">
        <v>0</v>
      </c>
      <c r="CW199" s="4">
        <v>0</v>
      </c>
      <c r="CX199" s="8">
        <f t="shared" si="182"/>
        <v>0</v>
      </c>
      <c r="CY199" s="4">
        <v>0</v>
      </c>
      <c r="CZ199" s="4">
        <v>0</v>
      </c>
      <c r="DA199" s="8">
        <f t="shared" si="183"/>
        <v>0</v>
      </c>
      <c r="DB199" s="4">
        <v>0</v>
      </c>
      <c r="DC199" s="4">
        <v>0</v>
      </c>
      <c r="DD199" s="8">
        <f t="shared" si="184"/>
        <v>0</v>
      </c>
      <c r="DE199" s="4">
        <v>0</v>
      </c>
      <c r="DF199" s="4">
        <v>0</v>
      </c>
      <c r="DG199" s="8">
        <f t="shared" si="185"/>
        <v>0</v>
      </c>
      <c r="DH199" s="4">
        <v>0</v>
      </c>
      <c r="DI199" s="4">
        <v>0</v>
      </c>
      <c r="DJ199" s="8">
        <f t="shared" si="186"/>
        <v>0</v>
      </c>
      <c r="DK199" s="4">
        <v>0</v>
      </c>
      <c r="DL199" s="4">
        <v>0</v>
      </c>
      <c r="DM199" s="8">
        <f t="shared" si="187"/>
        <v>0</v>
      </c>
      <c r="DN199" s="4">
        <v>0</v>
      </c>
      <c r="DO199" s="4">
        <v>0</v>
      </c>
      <c r="DP199" s="8">
        <f t="shared" si="188"/>
        <v>0</v>
      </c>
      <c r="DQ199" s="4">
        <v>0</v>
      </c>
      <c r="DR199" s="4">
        <v>0</v>
      </c>
      <c r="DS199" s="8">
        <f t="shared" si="189"/>
        <v>0</v>
      </c>
      <c r="DT199" s="4">
        <v>0</v>
      </c>
      <c r="DU199" s="4">
        <v>0</v>
      </c>
      <c r="DV199" s="8">
        <f t="shared" si="190"/>
        <v>0</v>
      </c>
      <c r="DW199" s="4">
        <v>0</v>
      </c>
      <c r="DX199" s="4">
        <v>0</v>
      </c>
      <c r="DY199" s="8">
        <f t="shared" si="191"/>
        <v>0</v>
      </c>
      <c r="DZ199" s="4">
        <v>0</v>
      </c>
      <c r="EA199" s="4">
        <v>0</v>
      </c>
      <c r="EB199" s="8">
        <f t="shared" si="192"/>
        <v>0</v>
      </c>
      <c r="EC199" s="4">
        <v>0</v>
      </c>
      <c r="ED199" s="4">
        <v>0</v>
      </c>
      <c r="EE199" s="8">
        <f t="shared" si="193"/>
        <v>0</v>
      </c>
      <c r="EF199" s="4">
        <v>0</v>
      </c>
      <c r="EG199" s="4">
        <v>0</v>
      </c>
      <c r="EH199" s="8">
        <f t="shared" si="194"/>
        <v>0</v>
      </c>
      <c r="EI199" s="4">
        <v>0</v>
      </c>
      <c r="EJ199" s="4">
        <v>0</v>
      </c>
      <c r="EK199" s="8">
        <f t="shared" si="195"/>
        <v>0</v>
      </c>
      <c r="EL199" s="4">
        <v>0</v>
      </c>
      <c r="EM199" s="4">
        <v>0</v>
      </c>
      <c r="EN199" s="8">
        <f t="shared" si="196"/>
        <v>0</v>
      </c>
      <c r="EO199" s="4">
        <v>0</v>
      </c>
      <c r="EP199" s="4">
        <v>0</v>
      </c>
      <c r="EQ199" s="8">
        <f t="shared" si="197"/>
        <v>0</v>
      </c>
      <c r="ER199" s="4">
        <v>0</v>
      </c>
      <c r="ES199" s="4">
        <v>0</v>
      </c>
      <c r="ET199" s="8">
        <f t="shared" si="198"/>
        <v>0</v>
      </c>
      <c r="EU199" s="4">
        <v>0</v>
      </c>
      <c r="EV199" s="4">
        <v>0</v>
      </c>
      <c r="EW199" s="8">
        <f t="shared" si="199"/>
        <v>0</v>
      </c>
      <c r="EX199" s="4">
        <v>0</v>
      </c>
      <c r="EY199" s="4">
        <v>0</v>
      </c>
      <c r="EZ199" s="8">
        <f t="shared" si="200"/>
        <v>0</v>
      </c>
      <c r="FA199">
        <v>81.754763058011719</v>
      </c>
    </row>
    <row r="200" spans="1:157" ht="16.899999999999999" customHeight="1" x14ac:dyDescent="0.2">
      <c r="A200" s="1" t="s">
        <v>1046</v>
      </c>
      <c r="B200" s="18">
        <v>34</v>
      </c>
      <c r="C200" s="93" t="s">
        <v>1204</v>
      </c>
      <c r="D200" s="1">
        <v>513</v>
      </c>
      <c r="E200" s="1">
        <v>530</v>
      </c>
      <c r="F200" s="22">
        <f t="shared" si="150"/>
        <v>521.5</v>
      </c>
      <c r="G200" s="19">
        <f t="shared" si="151"/>
        <v>21.35986516634377</v>
      </c>
      <c r="H200" s="77">
        <v>4.9649999999999999</v>
      </c>
      <c r="I200" s="77">
        <v>4.6609999999999996</v>
      </c>
      <c r="J200" s="77">
        <f t="shared" si="152"/>
        <v>18.193724107758822</v>
      </c>
      <c r="K200" s="77">
        <v>2.8449</v>
      </c>
      <c r="L200" s="77">
        <v>21.946999999999999</v>
      </c>
      <c r="M200" s="22">
        <v>293.14986448809753</v>
      </c>
      <c r="N200" s="12">
        <v>17</v>
      </c>
      <c r="O200" s="22">
        <f t="shared" si="153"/>
        <v>76.7</v>
      </c>
      <c r="P200" s="3">
        <v>7.6</v>
      </c>
      <c r="Q200" s="4">
        <v>6</v>
      </c>
      <c r="R200" s="8">
        <f t="shared" si="154"/>
        <v>6.8</v>
      </c>
      <c r="S200" s="3">
        <v>6</v>
      </c>
      <c r="T200" s="4">
        <v>7.2</v>
      </c>
      <c r="U200" s="8">
        <f t="shared" si="155"/>
        <v>6.6</v>
      </c>
      <c r="V200" s="4">
        <v>4.3</v>
      </c>
      <c r="W200" s="4">
        <v>4.9000000000000004</v>
      </c>
      <c r="X200" s="8">
        <f t="shared" si="156"/>
        <v>4.5999999999999996</v>
      </c>
      <c r="Y200" s="4">
        <v>5.3</v>
      </c>
      <c r="Z200" s="4">
        <v>6.4</v>
      </c>
      <c r="AA200" s="8">
        <f t="shared" si="157"/>
        <v>5.85</v>
      </c>
      <c r="AB200" s="4">
        <v>6.9</v>
      </c>
      <c r="AC200" s="4">
        <v>6.1</v>
      </c>
      <c r="AD200" s="8">
        <f t="shared" si="158"/>
        <v>6.5</v>
      </c>
      <c r="AE200" s="4">
        <v>2.8</v>
      </c>
      <c r="AF200" s="4">
        <v>2.9</v>
      </c>
      <c r="AG200" s="8">
        <f t="shared" si="159"/>
        <v>2.8499999999999996</v>
      </c>
      <c r="AH200" s="4">
        <v>3.1</v>
      </c>
      <c r="AI200" s="4">
        <v>3.1</v>
      </c>
      <c r="AJ200" s="8">
        <f t="shared" si="160"/>
        <v>3.1</v>
      </c>
      <c r="AK200" s="4">
        <v>3.4</v>
      </c>
      <c r="AL200" s="4">
        <v>3.6</v>
      </c>
      <c r="AM200" s="8">
        <f t="shared" si="161"/>
        <v>3.5</v>
      </c>
      <c r="AN200" s="4">
        <v>3</v>
      </c>
      <c r="AO200" s="4">
        <v>3</v>
      </c>
      <c r="AP200" s="8">
        <f t="shared" si="162"/>
        <v>3</v>
      </c>
      <c r="AQ200" s="4">
        <v>4.8</v>
      </c>
      <c r="AR200" s="4">
        <v>5.0999999999999996</v>
      </c>
      <c r="AS200" s="8">
        <f t="shared" si="163"/>
        <v>4.9499999999999993</v>
      </c>
      <c r="AT200" s="4">
        <v>4.2</v>
      </c>
      <c r="AU200" s="4">
        <v>4.2</v>
      </c>
      <c r="AV200" s="8">
        <f t="shared" si="164"/>
        <v>4.2</v>
      </c>
      <c r="AW200" s="4">
        <v>3.8</v>
      </c>
      <c r="AX200" s="4">
        <v>3.8</v>
      </c>
      <c r="AY200" s="8">
        <f t="shared" si="165"/>
        <v>3.8</v>
      </c>
      <c r="AZ200" s="4">
        <v>4</v>
      </c>
      <c r="BA200" s="4">
        <v>4.4000000000000004</v>
      </c>
      <c r="BB200" s="8">
        <f t="shared" si="166"/>
        <v>4.2</v>
      </c>
      <c r="BC200" s="4">
        <v>3.2</v>
      </c>
      <c r="BD200" s="4">
        <v>3.2</v>
      </c>
      <c r="BE200" s="8">
        <f t="shared" si="167"/>
        <v>3.2</v>
      </c>
      <c r="BF200" s="4">
        <v>4.0999999999999996</v>
      </c>
      <c r="BG200" s="4">
        <v>4</v>
      </c>
      <c r="BH200" s="8">
        <f t="shared" si="168"/>
        <v>4.05</v>
      </c>
      <c r="BI200" s="4">
        <v>5.7</v>
      </c>
      <c r="BJ200" s="4">
        <v>5.0999999999999996</v>
      </c>
      <c r="BK200" s="8">
        <f t="shared" si="169"/>
        <v>5.4</v>
      </c>
      <c r="BL200" s="4">
        <v>4.3</v>
      </c>
      <c r="BM200" s="4">
        <v>3.9</v>
      </c>
      <c r="BN200" s="8">
        <f t="shared" si="170"/>
        <v>4.0999999999999996</v>
      </c>
      <c r="BO200" s="4">
        <v>0</v>
      </c>
      <c r="BP200" s="4">
        <v>0</v>
      </c>
      <c r="BQ200" s="8">
        <f t="shared" si="171"/>
        <v>0</v>
      </c>
      <c r="BR200" s="4">
        <v>0</v>
      </c>
      <c r="BS200" s="4">
        <v>0</v>
      </c>
      <c r="BT200" s="8">
        <f t="shared" si="172"/>
        <v>0</v>
      </c>
      <c r="BU200" s="4">
        <v>0</v>
      </c>
      <c r="BV200" s="4">
        <v>0</v>
      </c>
      <c r="BW200" s="8">
        <f t="shared" si="173"/>
        <v>0</v>
      </c>
      <c r="BX200" s="4">
        <v>0</v>
      </c>
      <c r="BY200" s="4">
        <v>0</v>
      </c>
      <c r="BZ200" s="8">
        <f t="shared" si="174"/>
        <v>0</v>
      </c>
      <c r="CA200" s="4">
        <v>0</v>
      </c>
      <c r="CB200" s="4">
        <v>0</v>
      </c>
      <c r="CC200" s="8">
        <f t="shared" si="175"/>
        <v>0</v>
      </c>
      <c r="CD200" s="4">
        <v>0</v>
      </c>
      <c r="CE200" s="4">
        <v>0</v>
      </c>
      <c r="CF200" s="8">
        <f t="shared" si="176"/>
        <v>0</v>
      </c>
      <c r="CG200" s="4">
        <v>0</v>
      </c>
      <c r="CH200" s="4">
        <v>0</v>
      </c>
      <c r="CI200" s="8">
        <f t="shared" si="177"/>
        <v>0</v>
      </c>
      <c r="CJ200" s="4">
        <v>0</v>
      </c>
      <c r="CK200" s="4">
        <v>0</v>
      </c>
      <c r="CL200" s="8">
        <f t="shared" si="178"/>
        <v>0</v>
      </c>
      <c r="CM200" s="4">
        <v>0</v>
      </c>
      <c r="CN200" s="4">
        <v>0</v>
      </c>
      <c r="CO200" s="8">
        <f t="shared" si="179"/>
        <v>0</v>
      </c>
      <c r="CP200" s="4">
        <v>0</v>
      </c>
      <c r="CQ200" s="4">
        <v>0</v>
      </c>
      <c r="CR200" s="8">
        <f t="shared" si="180"/>
        <v>0</v>
      </c>
      <c r="CS200" s="4">
        <v>0</v>
      </c>
      <c r="CT200" s="4">
        <v>0</v>
      </c>
      <c r="CU200" s="8">
        <f t="shared" si="181"/>
        <v>0</v>
      </c>
      <c r="CV200" s="4">
        <v>0</v>
      </c>
      <c r="CW200" s="4">
        <v>0</v>
      </c>
      <c r="CX200" s="8">
        <f t="shared" si="182"/>
        <v>0</v>
      </c>
      <c r="CY200" s="4">
        <v>0</v>
      </c>
      <c r="CZ200" s="4">
        <v>0</v>
      </c>
      <c r="DA200" s="8">
        <f t="shared" si="183"/>
        <v>0</v>
      </c>
      <c r="DB200" s="4">
        <v>0</v>
      </c>
      <c r="DC200" s="4">
        <v>0</v>
      </c>
      <c r="DD200" s="8">
        <f t="shared" si="184"/>
        <v>0</v>
      </c>
      <c r="DE200" s="4">
        <v>0</v>
      </c>
      <c r="DF200" s="4">
        <v>0</v>
      </c>
      <c r="DG200" s="8">
        <f t="shared" si="185"/>
        <v>0</v>
      </c>
      <c r="DH200" s="4">
        <v>0</v>
      </c>
      <c r="DI200" s="4">
        <v>0</v>
      </c>
      <c r="DJ200" s="8">
        <f t="shared" si="186"/>
        <v>0</v>
      </c>
      <c r="DK200" s="4">
        <v>0</v>
      </c>
      <c r="DL200" s="4">
        <v>0</v>
      </c>
      <c r="DM200" s="8">
        <f t="shared" si="187"/>
        <v>0</v>
      </c>
      <c r="DN200" s="4">
        <v>0</v>
      </c>
      <c r="DO200" s="4">
        <v>0</v>
      </c>
      <c r="DP200" s="8">
        <f t="shared" si="188"/>
        <v>0</v>
      </c>
      <c r="DQ200" s="4">
        <v>0</v>
      </c>
      <c r="DR200" s="4">
        <v>0</v>
      </c>
      <c r="DS200" s="8">
        <f t="shared" si="189"/>
        <v>0</v>
      </c>
      <c r="DT200" s="4">
        <v>0</v>
      </c>
      <c r="DU200" s="4">
        <v>0</v>
      </c>
      <c r="DV200" s="8">
        <f t="shared" si="190"/>
        <v>0</v>
      </c>
      <c r="DW200" s="4">
        <v>0</v>
      </c>
      <c r="DX200" s="4">
        <v>0</v>
      </c>
      <c r="DY200" s="8">
        <f t="shared" si="191"/>
        <v>0</v>
      </c>
      <c r="DZ200" s="4">
        <v>0</v>
      </c>
      <c r="EA200" s="4">
        <v>0</v>
      </c>
      <c r="EB200" s="8">
        <f t="shared" si="192"/>
        <v>0</v>
      </c>
      <c r="EC200" s="4">
        <v>0</v>
      </c>
      <c r="ED200" s="4">
        <v>0</v>
      </c>
      <c r="EE200" s="8">
        <f t="shared" si="193"/>
        <v>0</v>
      </c>
      <c r="EF200" s="4">
        <v>0</v>
      </c>
      <c r="EG200" s="4">
        <v>0</v>
      </c>
      <c r="EH200" s="8">
        <f t="shared" si="194"/>
        <v>0</v>
      </c>
      <c r="EI200" s="4">
        <v>0</v>
      </c>
      <c r="EJ200" s="4">
        <v>0</v>
      </c>
      <c r="EK200" s="8">
        <f t="shared" si="195"/>
        <v>0</v>
      </c>
      <c r="EL200" s="4">
        <v>0</v>
      </c>
      <c r="EM200" s="4">
        <v>0</v>
      </c>
      <c r="EN200" s="8">
        <f t="shared" si="196"/>
        <v>0</v>
      </c>
      <c r="EO200" s="4">
        <v>0</v>
      </c>
      <c r="EP200" s="4">
        <v>0</v>
      </c>
      <c r="EQ200" s="8">
        <f t="shared" si="197"/>
        <v>0</v>
      </c>
      <c r="ER200" s="4">
        <v>0</v>
      </c>
      <c r="ES200" s="4">
        <v>0</v>
      </c>
      <c r="ET200" s="8">
        <f t="shared" si="198"/>
        <v>0</v>
      </c>
      <c r="EU200" s="4">
        <v>0</v>
      </c>
      <c r="EV200" s="4">
        <v>0</v>
      </c>
      <c r="EW200" s="8">
        <f t="shared" si="199"/>
        <v>0</v>
      </c>
      <c r="EX200" s="4">
        <v>0</v>
      </c>
      <c r="EY200" s="4">
        <v>0</v>
      </c>
      <c r="EZ200" s="8">
        <f t="shared" si="200"/>
        <v>0</v>
      </c>
      <c r="FA200">
        <v>237.90426197834427</v>
      </c>
    </row>
    <row r="201" spans="1:157" ht="16.899999999999999" customHeight="1" x14ac:dyDescent="0.2">
      <c r="A201" s="1" t="s">
        <v>1050</v>
      </c>
      <c r="B201" s="18">
        <v>34</v>
      </c>
      <c r="C201" s="93" t="s">
        <v>1205</v>
      </c>
      <c r="D201" s="1">
        <v>207</v>
      </c>
      <c r="E201" s="1">
        <v>178</v>
      </c>
      <c r="F201" s="22">
        <f t="shared" si="150"/>
        <v>192.5</v>
      </c>
      <c r="G201" s="19">
        <f t="shared" si="151"/>
        <v>2.9103910692396693</v>
      </c>
      <c r="H201" s="77">
        <v>1.8380000000000001</v>
      </c>
      <c r="I201" s="77">
        <v>1.6919999999999999</v>
      </c>
      <c r="J201" s="77">
        <f t="shared" si="152"/>
        <v>2.4466919935698161</v>
      </c>
      <c r="K201" s="77">
        <v>1.1012999999999999</v>
      </c>
      <c r="L201" s="77">
        <v>3.2930000000000001</v>
      </c>
      <c r="M201" s="22">
        <v>47.027678528830705</v>
      </c>
      <c r="N201" s="12">
        <v>9</v>
      </c>
      <c r="O201" s="22">
        <f t="shared" si="153"/>
        <v>24.65</v>
      </c>
      <c r="P201" s="3">
        <v>2.6</v>
      </c>
      <c r="Q201" s="4">
        <v>3.2</v>
      </c>
      <c r="R201" s="8">
        <f t="shared" si="154"/>
        <v>2.9000000000000004</v>
      </c>
      <c r="S201" s="3">
        <v>2.9</v>
      </c>
      <c r="T201" s="4">
        <v>2.7</v>
      </c>
      <c r="U201" s="8">
        <f t="shared" si="155"/>
        <v>2.8</v>
      </c>
      <c r="V201" s="4">
        <v>1.8</v>
      </c>
      <c r="W201" s="4">
        <v>1.8</v>
      </c>
      <c r="X201" s="8">
        <f t="shared" si="156"/>
        <v>1.8</v>
      </c>
      <c r="Y201" s="4">
        <v>1.1000000000000001</v>
      </c>
      <c r="Z201" s="4">
        <v>1.1000000000000001</v>
      </c>
      <c r="AA201" s="8">
        <f t="shared" si="157"/>
        <v>1.1000000000000001</v>
      </c>
      <c r="AB201" s="4">
        <v>1.7</v>
      </c>
      <c r="AC201" s="4">
        <v>1.7</v>
      </c>
      <c r="AD201" s="8">
        <f t="shared" si="158"/>
        <v>1.7</v>
      </c>
      <c r="AE201" s="4">
        <v>2.2999999999999998</v>
      </c>
      <c r="AF201" s="4">
        <v>2.4</v>
      </c>
      <c r="AG201" s="8">
        <f t="shared" si="159"/>
        <v>2.3499999999999996</v>
      </c>
      <c r="AH201" s="4">
        <v>1.5</v>
      </c>
      <c r="AI201" s="4">
        <v>1.5</v>
      </c>
      <c r="AJ201" s="8">
        <f t="shared" si="160"/>
        <v>1.5</v>
      </c>
      <c r="AK201" s="4">
        <v>0.7</v>
      </c>
      <c r="AL201" s="4">
        <v>0.7</v>
      </c>
      <c r="AM201" s="8">
        <f t="shared" si="161"/>
        <v>0.7</v>
      </c>
      <c r="AN201" s="4">
        <v>1.2</v>
      </c>
      <c r="AO201" s="4">
        <v>1.1000000000000001</v>
      </c>
      <c r="AP201" s="8">
        <f t="shared" si="162"/>
        <v>1.1499999999999999</v>
      </c>
      <c r="AQ201" s="4">
        <v>3.4</v>
      </c>
      <c r="AR201" s="4">
        <v>3.4</v>
      </c>
      <c r="AS201" s="8">
        <f t="shared" si="163"/>
        <v>3.4</v>
      </c>
      <c r="AT201" s="4">
        <v>3.5</v>
      </c>
      <c r="AU201" s="4">
        <v>3.4</v>
      </c>
      <c r="AV201" s="8">
        <f t="shared" si="164"/>
        <v>3.45</v>
      </c>
      <c r="AW201" s="4">
        <v>1.8</v>
      </c>
      <c r="AX201" s="4">
        <v>1.8</v>
      </c>
      <c r="AY201" s="8">
        <f t="shared" si="165"/>
        <v>1.8</v>
      </c>
      <c r="AZ201" s="4">
        <v>0</v>
      </c>
      <c r="BA201" s="4">
        <v>0</v>
      </c>
      <c r="BB201" s="8">
        <f t="shared" si="166"/>
        <v>0</v>
      </c>
      <c r="BC201" s="4">
        <v>0</v>
      </c>
      <c r="BD201" s="4">
        <v>0</v>
      </c>
      <c r="BE201" s="8">
        <f t="shared" si="167"/>
        <v>0</v>
      </c>
      <c r="BF201" s="4">
        <v>0</v>
      </c>
      <c r="BG201" s="4">
        <v>0</v>
      </c>
      <c r="BH201" s="8">
        <f t="shared" si="168"/>
        <v>0</v>
      </c>
      <c r="BI201" s="4">
        <v>0</v>
      </c>
      <c r="BJ201" s="4">
        <v>0</v>
      </c>
      <c r="BK201" s="8">
        <f t="shared" si="169"/>
        <v>0</v>
      </c>
      <c r="BL201" s="4">
        <v>0</v>
      </c>
      <c r="BM201" s="4">
        <v>0</v>
      </c>
      <c r="BN201" s="8">
        <f t="shared" si="170"/>
        <v>0</v>
      </c>
      <c r="BO201" s="4">
        <v>0</v>
      </c>
      <c r="BP201" s="4">
        <v>0</v>
      </c>
      <c r="BQ201" s="8">
        <f t="shared" si="171"/>
        <v>0</v>
      </c>
      <c r="BR201" s="4">
        <v>0</v>
      </c>
      <c r="BS201" s="4">
        <v>0</v>
      </c>
      <c r="BT201" s="8">
        <f t="shared" si="172"/>
        <v>0</v>
      </c>
      <c r="BU201" s="4">
        <v>0</v>
      </c>
      <c r="BV201" s="4">
        <v>0</v>
      </c>
      <c r="BW201" s="8">
        <f t="shared" si="173"/>
        <v>0</v>
      </c>
      <c r="BX201" s="4">
        <v>0</v>
      </c>
      <c r="BY201" s="4">
        <v>0</v>
      </c>
      <c r="BZ201" s="8">
        <f t="shared" si="174"/>
        <v>0</v>
      </c>
      <c r="CA201" s="4">
        <v>0</v>
      </c>
      <c r="CB201" s="4">
        <v>0</v>
      </c>
      <c r="CC201" s="8">
        <f t="shared" si="175"/>
        <v>0</v>
      </c>
      <c r="CD201" s="4">
        <v>0</v>
      </c>
      <c r="CE201" s="4">
        <v>0</v>
      </c>
      <c r="CF201" s="8">
        <f t="shared" si="176"/>
        <v>0</v>
      </c>
      <c r="CG201" s="4">
        <v>0</v>
      </c>
      <c r="CH201" s="4">
        <v>0</v>
      </c>
      <c r="CI201" s="8">
        <f t="shared" si="177"/>
        <v>0</v>
      </c>
      <c r="CJ201" s="4">
        <v>0</v>
      </c>
      <c r="CK201" s="4">
        <v>0</v>
      </c>
      <c r="CL201" s="8">
        <f t="shared" si="178"/>
        <v>0</v>
      </c>
      <c r="CM201" s="4">
        <v>0</v>
      </c>
      <c r="CN201" s="4">
        <v>0</v>
      </c>
      <c r="CO201" s="8">
        <f t="shared" si="179"/>
        <v>0</v>
      </c>
      <c r="CP201" s="4">
        <v>0</v>
      </c>
      <c r="CQ201" s="4">
        <v>0</v>
      </c>
      <c r="CR201" s="8">
        <f t="shared" si="180"/>
        <v>0</v>
      </c>
      <c r="CS201" s="4">
        <v>0</v>
      </c>
      <c r="CT201" s="4">
        <v>0</v>
      </c>
      <c r="CU201" s="8">
        <f t="shared" si="181"/>
        <v>0</v>
      </c>
      <c r="CV201" s="4">
        <v>0</v>
      </c>
      <c r="CW201" s="4">
        <v>0</v>
      </c>
      <c r="CX201" s="8">
        <f t="shared" si="182"/>
        <v>0</v>
      </c>
      <c r="CY201" s="4">
        <v>0</v>
      </c>
      <c r="CZ201" s="4">
        <v>0</v>
      </c>
      <c r="DA201" s="8">
        <f t="shared" si="183"/>
        <v>0</v>
      </c>
      <c r="DB201" s="4">
        <v>0</v>
      </c>
      <c r="DC201" s="4">
        <v>0</v>
      </c>
      <c r="DD201" s="8">
        <f t="shared" si="184"/>
        <v>0</v>
      </c>
      <c r="DE201" s="4">
        <v>0</v>
      </c>
      <c r="DF201" s="4">
        <v>0</v>
      </c>
      <c r="DG201" s="8">
        <f t="shared" si="185"/>
        <v>0</v>
      </c>
      <c r="DH201" s="4">
        <v>0</v>
      </c>
      <c r="DI201" s="4">
        <v>0</v>
      </c>
      <c r="DJ201" s="8">
        <f t="shared" si="186"/>
        <v>0</v>
      </c>
      <c r="DK201" s="4">
        <v>0</v>
      </c>
      <c r="DL201" s="4">
        <v>0</v>
      </c>
      <c r="DM201" s="8">
        <f t="shared" si="187"/>
        <v>0</v>
      </c>
      <c r="DN201" s="4">
        <v>0</v>
      </c>
      <c r="DO201" s="4">
        <v>0</v>
      </c>
      <c r="DP201" s="8">
        <f t="shared" si="188"/>
        <v>0</v>
      </c>
      <c r="DQ201" s="4">
        <v>0</v>
      </c>
      <c r="DR201" s="4">
        <v>0</v>
      </c>
      <c r="DS201" s="8">
        <f t="shared" si="189"/>
        <v>0</v>
      </c>
      <c r="DT201" s="4">
        <v>0</v>
      </c>
      <c r="DU201" s="4">
        <v>0</v>
      </c>
      <c r="DV201" s="8">
        <f t="shared" si="190"/>
        <v>0</v>
      </c>
      <c r="DW201" s="4">
        <v>0</v>
      </c>
      <c r="DX201" s="4">
        <v>0</v>
      </c>
      <c r="DY201" s="8">
        <f t="shared" si="191"/>
        <v>0</v>
      </c>
      <c r="DZ201" s="4">
        <v>0</v>
      </c>
      <c r="EA201" s="4">
        <v>0</v>
      </c>
      <c r="EB201" s="8">
        <f t="shared" si="192"/>
        <v>0</v>
      </c>
      <c r="EC201" s="4">
        <v>0</v>
      </c>
      <c r="ED201" s="4">
        <v>0</v>
      </c>
      <c r="EE201" s="8">
        <f t="shared" si="193"/>
        <v>0</v>
      </c>
      <c r="EF201" s="4">
        <v>0</v>
      </c>
      <c r="EG201" s="4">
        <v>0</v>
      </c>
      <c r="EH201" s="8">
        <f t="shared" si="194"/>
        <v>0</v>
      </c>
      <c r="EI201" s="4">
        <v>0</v>
      </c>
      <c r="EJ201" s="4">
        <v>0</v>
      </c>
      <c r="EK201" s="8">
        <f t="shared" si="195"/>
        <v>0</v>
      </c>
      <c r="EL201" s="4">
        <v>0</v>
      </c>
      <c r="EM201" s="4">
        <v>0</v>
      </c>
      <c r="EN201" s="8">
        <f t="shared" si="196"/>
        <v>0</v>
      </c>
      <c r="EO201" s="4">
        <v>0</v>
      </c>
      <c r="EP201" s="4">
        <v>0</v>
      </c>
      <c r="EQ201" s="8">
        <f t="shared" si="197"/>
        <v>0</v>
      </c>
      <c r="ER201" s="4">
        <v>0</v>
      </c>
      <c r="ES201" s="4">
        <v>0</v>
      </c>
      <c r="ET201" s="8">
        <f t="shared" si="198"/>
        <v>0</v>
      </c>
      <c r="EU201" s="4">
        <v>0</v>
      </c>
      <c r="EV201" s="4">
        <v>0</v>
      </c>
      <c r="EW201" s="8">
        <f t="shared" si="199"/>
        <v>0</v>
      </c>
      <c r="EX201" s="4">
        <v>0</v>
      </c>
      <c r="EY201" s="4">
        <v>0</v>
      </c>
      <c r="EZ201" s="8">
        <f t="shared" si="200"/>
        <v>0</v>
      </c>
      <c r="FA201">
        <v>16.881616309644443</v>
      </c>
    </row>
    <row r="202" spans="1:157" ht="16.899999999999999" customHeight="1" x14ac:dyDescent="0.2">
      <c r="A202" s="1" t="s">
        <v>1049</v>
      </c>
      <c r="B202" s="18">
        <v>34</v>
      </c>
      <c r="C202" s="93" t="s">
        <v>177</v>
      </c>
      <c r="D202" s="1">
        <v>265</v>
      </c>
      <c r="E202" s="1">
        <v>129</v>
      </c>
      <c r="F202" s="22">
        <f t="shared" si="150"/>
        <v>197</v>
      </c>
      <c r="G202" s="19">
        <f t="shared" si="151"/>
        <v>3.0480517323291569</v>
      </c>
      <c r="H202" s="77"/>
      <c r="I202" s="77"/>
      <c r="J202" s="77"/>
      <c r="K202" s="77"/>
      <c r="L202" s="77"/>
      <c r="M202" s="22">
        <v>13.493140447168164</v>
      </c>
      <c r="N202" s="12">
        <v>12</v>
      </c>
      <c r="O202" s="22">
        <f t="shared" si="153"/>
        <v>13.4</v>
      </c>
      <c r="P202" s="3">
        <v>1.3</v>
      </c>
      <c r="Q202" s="4">
        <v>1.3</v>
      </c>
      <c r="R202" s="8">
        <f t="shared" si="154"/>
        <v>1.3</v>
      </c>
      <c r="S202" s="3">
        <v>1.8</v>
      </c>
      <c r="T202" s="4">
        <v>1.8</v>
      </c>
      <c r="U202" s="8">
        <f t="shared" si="155"/>
        <v>1.8</v>
      </c>
      <c r="V202" s="4">
        <v>2.2000000000000002</v>
      </c>
      <c r="W202" s="4">
        <v>1.8</v>
      </c>
      <c r="X202" s="8">
        <f t="shared" si="156"/>
        <v>2</v>
      </c>
      <c r="Y202" s="4">
        <v>1.2</v>
      </c>
      <c r="Z202" s="4">
        <v>1.2</v>
      </c>
      <c r="AA202" s="8">
        <f t="shared" si="157"/>
        <v>1.2</v>
      </c>
      <c r="AB202" s="4">
        <v>0.6</v>
      </c>
      <c r="AC202" s="4">
        <v>0.6</v>
      </c>
      <c r="AD202" s="8">
        <f t="shared" si="158"/>
        <v>0.6</v>
      </c>
      <c r="AE202" s="4">
        <v>0.9</v>
      </c>
      <c r="AF202" s="4">
        <v>0.9</v>
      </c>
      <c r="AG202" s="8">
        <f t="shared" si="159"/>
        <v>0.9</v>
      </c>
      <c r="AH202" s="4">
        <v>0.9</v>
      </c>
      <c r="AI202" s="4">
        <v>0.9</v>
      </c>
      <c r="AJ202" s="8">
        <f t="shared" si="160"/>
        <v>0.9</v>
      </c>
      <c r="AK202" s="4">
        <v>1.2</v>
      </c>
      <c r="AL202" s="4">
        <v>1.2</v>
      </c>
      <c r="AM202" s="8">
        <f t="shared" si="161"/>
        <v>1.2</v>
      </c>
      <c r="AN202" s="4">
        <v>0.5</v>
      </c>
      <c r="AO202" s="4">
        <v>0.5</v>
      </c>
      <c r="AP202" s="8">
        <f t="shared" si="162"/>
        <v>0.5</v>
      </c>
      <c r="AQ202" s="4">
        <v>1.3</v>
      </c>
      <c r="AR202" s="4">
        <v>1.3</v>
      </c>
      <c r="AS202" s="8">
        <f t="shared" si="163"/>
        <v>1.3</v>
      </c>
      <c r="AT202" s="4">
        <v>0.9</v>
      </c>
      <c r="AU202" s="4">
        <v>0.9</v>
      </c>
      <c r="AV202" s="8">
        <f t="shared" si="164"/>
        <v>0.9</v>
      </c>
      <c r="AW202" s="4">
        <v>0.8</v>
      </c>
      <c r="AX202" s="4">
        <v>0.8</v>
      </c>
      <c r="AY202" s="8">
        <f t="shared" si="165"/>
        <v>0.8</v>
      </c>
      <c r="AZ202" s="4">
        <v>0</v>
      </c>
      <c r="BA202" s="4">
        <v>0</v>
      </c>
      <c r="BB202" s="8">
        <f t="shared" si="166"/>
        <v>0</v>
      </c>
      <c r="BC202" s="4">
        <v>0</v>
      </c>
      <c r="BD202" s="4">
        <v>0</v>
      </c>
      <c r="BE202" s="8">
        <f t="shared" si="167"/>
        <v>0</v>
      </c>
      <c r="BF202" s="4">
        <v>0</v>
      </c>
      <c r="BG202" s="4">
        <v>0</v>
      </c>
      <c r="BH202" s="8">
        <f t="shared" si="168"/>
        <v>0</v>
      </c>
      <c r="BI202" s="4">
        <v>0</v>
      </c>
      <c r="BJ202" s="4">
        <v>0</v>
      </c>
      <c r="BK202" s="8">
        <f t="shared" si="169"/>
        <v>0</v>
      </c>
      <c r="BL202" s="4">
        <v>0</v>
      </c>
      <c r="BM202" s="4">
        <v>0</v>
      </c>
      <c r="BN202" s="8">
        <f t="shared" si="170"/>
        <v>0</v>
      </c>
      <c r="BO202" s="4">
        <v>0</v>
      </c>
      <c r="BP202" s="4">
        <v>0</v>
      </c>
      <c r="BQ202" s="8">
        <f t="shared" si="171"/>
        <v>0</v>
      </c>
      <c r="BR202" s="4">
        <v>0</v>
      </c>
      <c r="BS202" s="4">
        <v>0</v>
      </c>
      <c r="BT202" s="8">
        <f t="shared" si="172"/>
        <v>0</v>
      </c>
      <c r="BU202" s="4">
        <v>0</v>
      </c>
      <c r="BV202" s="4">
        <v>0</v>
      </c>
      <c r="BW202" s="8">
        <f t="shared" si="173"/>
        <v>0</v>
      </c>
      <c r="BX202" s="4">
        <v>0</v>
      </c>
      <c r="BY202" s="4">
        <v>0</v>
      </c>
      <c r="BZ202" s="8">
        <f t="shared" si="174"/>
        <v>0</v>
      </c>
      <c r="CA202" s="4">
        <v>0</v>
      </c>
      <c r="CB202" s="4">
        <v>0</v>
      </c>
      <c r="CC202" s="8">
        <f t="shared" si="175"/>
        <v>0</v>
      </c>
      <c r="CD202" s="4">
        <v>0</v>
      </c>
      <c r="CE202" s="4">
        <v>0</v>
      </c>
      <c r="CF202" s="8">
        <f t="shared" si="176"/>
        <v>0</v>
      </c>
      <c r="CG202" s="4">
        <v>0</v>
      </c>
      <c r="CH202" s="4">
        <v>0</v>
      </c>
      <c r="CI202" s="8">
        <f t="shared" si="177"/>
        <v>0</v>
      </c>
      <c r="CJ202" s="4">
        <v>0</v>
      </c>
      <c r="CK202" s="4">
        <v>0</v>
      </c>
      <c r="CL202" s="8">
        <f t="shared" si="178"/>
        <v>0</v>
      </c>
      <c r="CM202" s="4">
        <v>0</v>
      </c>
      <c r="CN202" s="4">
        <v>0</v>
      </c>
      <c r="CO202" s="8">
        <f t="shared" si="179"/>
        <v>0</v>
      </c>
      <c r="CP202" s="4">
        <v>0</v>
      </c>
      <c r="CQ202" s="4">
        <v>0</v>
      </c>
      <c r="CR202" s="8">
        <f t="shared" si="180"/>
        <v>0</v>
      </c>
      <c r="CS202" s="4">
        <v>0</v>
      </c>
      <c r="CT202" s="4">
        <v>0</v>
      </c>
      <c r="CU202" s="8">
        <f t="shared" si="181"/>
        <v>0</v>
      </c>
      <c r="CV202" s="4">
        <v>0</v>
      </c>
      <c r="CW202" s="4">
        <v>0</v>
      </c>
      <c r="CX202" s="8">
        <f t="shared" si="182"/>
        <v>0</v>
      </c>
      <c r="CY202" s="4">
        <v>0</v>
      </c>
      <c r="CZ202" s="4">
        <v>0</v>
      </c>
      <c r="DA202" s="8">
        <f t="shared" si="183"/>
        <v>0</v>
      </c>
      <c r="DB202" s="4">
        <v>0</v>
      </c>
      <c r="DC202" s="4">
        <v>0</v>
      </c>
      <c r="DD202" s="8">
        <f t="shared" si="184"/>
        <v>0</v>
      </c>
      <c r="DE202" s="4">
        <v>0</v>
      </c>
      <c r="DF202" s="4">
        <v>0</v>
      </c>
      <c r="DG202" s="8">
        <f t="shared" si="185"/>
        <v>0</v>
      </c>
      <c r="DH202" s="4">
        <v>0</v>
      </c>
      <c r="DI202" s="4">
        <v>0</v>
      </c>
      <c r="DJ202" s="8">
        <f t="shared" si="186"/>
        <v>0</v>
      </c>
      <c r="DK202" s="4">
        <v>0</v>
      </c>
      <c r="DL202" s="4">
        <v>0</v>
      </c>
      <c r="DM202" s="8">
        <f t="shared" si="187"/>
        <v>0</v>
      </c>
      <c r="DN202" s="4">
        <v>0</v>
      </c>
      <c r="DO202" s="4">
        <v>0</v>
      </c>
      <c r="DP202" s="8">
        <f t="shared" si="188"/>
        <v>0</v>
      </c>
      <c r="DQ202" s="4">
        <v>0</v>
      </c>
      <c r="DR202" s="4">
        <v>0</v>
      </c>
      <c r="DS202" s="8">
        <f t="shared" si="189"/>
        <v>0</v>
      </c>
      <c r="DT202" s="4">
        <v>0</v>
      </c>
      <c r="DU202" s="4">
        <v>0</v>
      </c>
      <c r="DV202" s="8">
        <f t="shared" si="190"/>
        <v>0</v>
      </c>
      <c r="DW202" s="4">
        <v>0</v>
      </c>
      <c r="DX202" s="4">
        <v>0</v>
      </c>
      <c r="DY202" s="8">
        <f t="shared" si="191"/>
        <v>0</v>
      </c>
      <c r="DZ202" s="4">
        <v>0</v>
      </c>
      <c r="EA202" s="4">
        <v>0</v>
      </c>
      <c r="EB202" s="8">
        <f t="shared" si="192"/>
        <v>0</v>
      </c>
      <c r="EC202" s="4">
        <v>0</v>
      </c>
      <c r="ED202" s="4">
        <v>0</v>
      </c>
      <c r="EE202" s="8">
        <f t="shared" si="193"/>
        <v>0</v>
      </c>
      <c r="EF202" s="4">
        <v>0</v>
      </c>
      <c r="EG202" s="4">
        <v>0</v>
      </c>
      <c r="EH202" s="8">
        <f t="shared" si="194"/>
        <v>0</v>
      </c>
      <c r="EI202" s="4">
        <v>0</v>
      </c>
      <c r="EJ202" s="4">
        <v>0</v>
      </c>
      <c r="EK202" s="8">
        <f t="shared" si="195"/>
        <v>0</v>
      </c>
      <c r="EL202" s="4">
        <v>0</v>
      </c>
      <c r="EM202" s="4">
        <v>0</v>
      </c>
      <c r="EN202" s="8">
        <f t="shared" si="196"/>
        <v>0</v>
      </c>
      <c r="EO202" s="4">
        <v>0</v>
      </c>
      <c r="EP202" s="4">
        <v>0</v>
      </c>
      <c r="EQ202" s="8">
        <f t="shared" si="197"/>
        <v>0</v>
      </c>
      <c r="ER202" s="4">
        <v>0</v>
      </c>
      <c r="ES202" s="4">
        <v>0</v>
      </c>
      <c r="ET202" s="8">
        <f t="shared" si="198"/>
        <v>0</v>
      </c>
      <c r="EU202" s="4">
        <v>0</v>
      </c>
      <c r="EV202" s="4">
        <v>0</v>
      </c>
      <c r="EW202" s="8">
        <f t="shared" si="199"/>
        <v>0</v>
      </c>
      <c r="EX202" s="4">
        <v>0</v>
      </c>
      <c r="EY202" s="4">
        <v>0</v>
      </c>
      <c r="EZ202" s="8">
        <f t="shared" si="200"/>
        <v>0</v>
      </c>
      <c r="FA202">
        <v>3.7322471864492988</v>
      </c>
    </row>
    <row r="203" spans="1:157" ht="16.899999999999999" customHeight="1" x14ac:dyDescent="0.2">
      <c r="A203" s="1" t="s">
        <v>1048</v>
      </c>
      <c r="B203" s="18">
        <v>34</v>
      </c>
      <c r="C203" s="93" t="s">
        <v>1206</v>
      </c>
      <c r="D203" s="1">
        <v>150</v>
      </c>
      <c r="E203" s="1">
        <v>92</v>
      </c>
      <c r="F203" s="22">
        <f t="shared" si="150"/>
        <v>121</v>
      </c>
      <c r="G203" s="19">
        <f t="shared" si="151"/>
        <v>1.1499014510302041</v>
      </c>
      <c r="H203" s="77"/>
      <c r="I203" s="77"/>
      <c r="J203" s="77"/>
      <c r="K203" s="77"/>
      <c r="L203" s="77"/>
      <c r="M203" s="22">
        <v>18.941840205737957</v>
      </c>
      <c r="N203" s="12">
        <v>9</v>
      </c>
      <c r="O203" s="22">
        <f t="shared" si="153"/>
        <v>12.549999999999999</v>
      </c>
      <c r="P203" s="3">
        <v>1.3</v>
      </c>
      <c r="Q203" s="4">
        <v>1.9</v>
      </c>
      <c r="R203" s="8">
        <f t="shared" si="154"/>
        <v>1.6</v>
      </c>
      <c r="S203" s="3">
        <v>2</v>
      </c>
      <c r="T203" s="4">
        <v>1.6</v>
      </c>
      <c r="U203" s="8">
        <f t="shared" si="155"/>
        <v>1.8</v>
      </c>
      <c r="V203" s="4">
        <v>2.2999999999999998</v>
      </c>
      <c r="W203" s="4">
        <v>2</v>
      </c>
      <c r="X203" s="8">
        <f t="shared" si="156"/>
        <v>2.15</v>
      </c>
      <c r="Y203" s="4">
        <v>0.8</v>
      </c>
      <c r="Z203" s="4">
        <v>0.9</v>
      </c>
      <c r="AA203" s="8">
        <f t="shared" si="157"/>
        <v>0.85000000000000009</v>
      </c>
      <c r="AB203" s="4">
        <v>0.6</v>
      </c>
      <c r="AC203" s="4">
        <v>0.6</v>
      </c>
      <c r="AD203" s="8">
        <f t="shared" si="158"/>
        <v>0.6</v>
      </c>
      <c r="AE203" s="4">
        <v>0.8</v>
      </c>
      <c r="AF203" s="4">
        <v>0.8</v>
      </c>
      <c r="AG203" s="8">
        <f t="shared" si="159"/>
        <v>0.8</v>
      </c>
      <c r="AH203" s="4">
        <v>0.8</v>
      </c>
      <c r="AI203" s="4">
        <v>0.9</v>
      </c>
      <c r="AJ203" s="8">
        <f t="shared" si="160"/>
        <v>0.85000000000000009</v>
      </c>
      <c r="AK203" s="4">
        <v>3.3</v>
      </c>
      <c r="AL203" s="4">
        <v>3.3</v>
      </c>
      <c r="AM203" s="8">
        <f t="shared" si="161"/>
        <v>3.3</v>
      </c>
      <c r="AN203" s="4">
        <v>0.6</v>
      </c>
      <c r="AO203" s="4">
        <v>0.6</v>
      </c>
      <c r="AP203" s="8">
        <f t="shared" si="162"/>
        <v>0.6</v>
      </c>
      <c r="AQ203" s="4">
        <v>0</v>
      </c>
      <c r="AR203" s="4">
        <v>0</v>
      </c>
      <c r="AS203" s="8">
        <f t="shared" si="163"/>
        <v>0</v>
      </c>
      <c r="AT203" s="4">
        <v>0</v>
      </c>
      <c r="AU203" s="4">
        <v>0</v>
      </c>
      <c r="AV203" s="8">
        <f t="shared" si="164"/>
        <v>0</v>
      </c>
      <c r="AW203" s="4">
        <v>0</v>
      </c>
      <c r="AX203" s="4">
        <v>0</v>
      </c>
      <c r="AY203" s="8">
        <f t="shared" si="165"/>
        <v>0</v>
      </c>
      <c r="AZ203" s="4">
        <v>0</v>
      </c>
      <c r="BA203" s="4">
        <v>0</v>
      </c>
      <c r="BB203" s="8">
        <f t="shared" si="166"/>
        <v>0</v>
      </c>
      <c r="BC203" s="4">
        <v>0</v>
      </c>
      <c r="BD203" s="4">
        <v>0</v>
      </c>
      <c r="BE203" s="8">
        <f t="shared" si="167"/>
        <v>0</v>
      </c>
      <c r="BF203" s="4">
        <v>0</v>
      </c>
      <c r="BG203" s="4">
        <v>0</v>
      </c>
      <c r="BH203" s="8">
        <f t="shared" si="168"/>
        <v>0</v>
      </c>
      <c r="BI203" s="4">
        <v>0</v>
      </c>
      <c r="BJ203" s="4">
        <v>0</v>
      </c>
      <c r="BK203" s="8">
        <f t="shared" si="169"/>
        <v>0</v>
      </c>
      <c r="BL203" s="4">
        <v>0</v>
      </c>
      <c r="BM203" s="4">
        <v>0</v>
      </c>
      <c r="BN203" s="8">
        <f t="shared" si="170"/>
        <v>0</v>
      </c>
      <c r="BO203" s="4">
        <v>0</v>
      </c>
      <c r="BP203" s="4">
        <v>0</v>
      </c>
      <c r="BQ203" s="8">
        <f t="shared" si="171"/>
        <v>0</v>
      </c>
      <c r="BR203" s="4">
        <v>0</v>
      </c>
      <c r="BS203" s="4">
        <v>0</v>
      </c>
      <c r="BT203" s="8">
        <f t="shared" si="172"/>
        <v>0</v>
      </c>
      <c r="BU203" s="4">
        <v>0</v>
      </c>
      <c r="BV203" s="4">
        <v>0</v>
      </c>
      <c r="BW203" s="8">
        <f t="shared" si="173"/>
        <v>0</v>
      </c>
      <c r="BX203" s="4">
        <v>0</v>
      </c>
      <c r="BY203" s="4">
        <v>0</v>
      </c>
      <c r="BZ203" s="8">
        <f t="shared" si="174"/>
        <v>0</v>
      </c>
      <c r="CA203" s="4">
        <v>0</v>
      </c>
      <c r="CB203" s="4">
        <v>0</v>
      </c>
      <c r="CC203" s="8">
        <f t="shared" si="175"/>
        <v>0</v>
      </c>
      <c r="CD203" s="4">
        <v>0</v>
      </c>
      <c r="CE203" s="4">
        <v>0</v>
      </c>
      <c r="CF203" s="8">
        <f t="shared" si="176"/>
        <v>0</v>
      </c>
      <c r="CG203" s="4">
        <v>0</v>
      </c>
      <c r="CH203" s="4">
        <v>0</v>
      </c>
      <c r="CI203" s="8">
        <f t="shared" si="177"/>
        <v>0</v>
      </c>
      <c r="CJ203" s="4">
        <v>0</v>
      </c>
      <c r="CK203" s="4">
        <v>0</v>
      </c>
      <c r="CL203" s="8">
        <f t="shared" si="178"/>
        <v>0</v>
      </c>
      <c r="CM203" s="4">
        <v>0</v>
      </c>
      <c r="CN203" s="4">
        <v>0</v>
      </c>
      <c r="CO203" s="8">
        <f t="shared" si="179"/>
        <v>0</v>
      </c>
      <c r="CP203" s="4">
        <v>0</v>
      </c>
      <c r="CQ203" s="4">
        <v>0</v>
      </c>
      <c r="CR203" s="8">
        <f t="shared" si="180"/>
        <v>0</v>
      </c>
      <c r="CS203" s="4">
        <v>0</v>
      </c>
      <c r="CT203" s="4">
        <v>0</v>
      </c>
      <c r="CU203" s="8">
        <f t="shared" si="181"/>
        <v>0</v>
      </c>
      <c r="CV203" s="4">
        <v>0</v>
      </c>
      <c r="CW203" s="4">
        <v>0</v>
      </c>
      <c r="CX203" s="8">
        <f t="shared" si="182"/>
        <v>0</v>
      </c>
      <c r="CY203" s="4">
        <v>0</v>
      </c>
      <c r="CZ203" s="4">
        <v>0</v>
      </c>
      <c r="DA203" s="8">
        <f t="shared" si="183"/>
        <v>0</v>
      </c>
      <c r="DB203" s="4">
        <v>0</v>
      </c>
      <c r="DC203" s="4">
        <v>0</v>
      </c>
      <c r="DD203" s="8">
        <f t="shared" si="184"/>
        <v>0</v>
      </c>
      <c r="DE203" s="4">
        <v>0</v>
      </c>
      <c r="DF203" s="4">
        <v>0</v>
      </c>
      <c r="DG203" s="8">
        <f t="shared" si="185"/>
        <v>0</v>
      </c>
      <c r="DH203" s="4">
        <v>0</v>
      </c>
      <c r="DI203" s="4">
        <v>0</v>
      </c>
      <c r="DJ203" s="8">
        <f t="shared" si="186"/>
        <v>0</v>
      </c>
      <c r="DK203" s="4">
        <v>0</v>
      </c>
      <c r="DL203" s="4">
        <v>0</v>
      </c>
      <c r="DM203" s="8">
        <f t="shared" si="187"/>
        <v>0</v>
      </c>
      <c r="DN203" s="4">
        <v>0</v>
      </c>
      <c r="DO203" s="4">
        <v>0</v>
      </c>
      <c r="DP203" s="8">
        <f t="shared" si="188"/>
        <v>0</v>
      </c>
      <c r="DQ203" s="4">
        <v>0</v>
      </c>
      <c r="DR203" s="4">
        <v>0</v>
      </c>
      <c r="DS203" s="8">
        <f t="shared" si="189"/>
        <v>0</v>
      </c>
      <c r="DT203" s="4">
        <v>0</v>
      </c>
      <c r="DU203" s="4">
        <v>0</v>
      </c>
      <c r="DV203" s="8">
        <f t="shared" si="190"/>
        <v>0</v>
      </c>
      <c r="DW203" s="4">
        <v>0</v>
      </c>
      <c r="DX203" s="4">
        <v>0</v>
      </c>
      <c r="DY203" s="8">
        <f t="shared" si="191"/>
        <v>0</v>
      </c>
      <c r="DZ203" s="4">
        <v>0</v>
      </c>
      <c r="EA203" s="4">
        <v>0</v>
      </c>
      <c r="EB203" s="8">
        <f t="shared" si="192"/>
        <v>0</v>
      </c>
      <c r="EC203" s="4">
        <v>0</v>
      </c>
      <c r="ED203" s="4">
        <v>0</v>
      </c>
      <c r="EE203" s="8">
        <f t="shared" si="193"/>
        <v>0</v>
      </c>
      <c r="EF203" s="4">
        <v>0</v>
      </c>
      <c r="EG203" s="4">
        <v>0</v>
      </c>
      <c r="EH203" s="8">
        <f t="shared" si="194"/>
        <v>0</v>
      </c>
      <c r="EI203" s="4">
        <v>0</v>
      </c>
      <c r="EJ203" s="4">
        <v>0</v>
      </c>
      <c r="EK203" s="8">
        <f t="shared" si="195"/>
        <v>0</v>
      </c>
      <c r="EL203" s="4">
        <v>0</v>
      </c>
      <c r="EM203" s="4">
        <v>0</v>
      </c>
      <c r="EN203" s="8">
        <f t="shared" si="196"/>
        <v>0</v>
      </c>
      <c r="EO203" s="4">
        <v>0</v>
      </c>
      <c r="EP203" s="4">
        <v>0</v>
      </c>
      <c r="EQ203" s="8">
        <f t="shared" si="197"/>
        <v>0</v>
      </c>
      <c r="ER203" s="4">
        <v>0</v>
      </c>
      <c r="ES203" s="4">
        <v>0</v>
      </c>
      <c r="ET203" s="8">
        <f t="shared" si="198"/>
        <v>0</v>
      </c>
      <c r="EU203" s="4">
        <v>0</v>
      </c>
      <c r="EV203" s="4">
        <v>0</v>
      </c>
      <c r="EW203" s="8">
        <f t="shared" si="199"/>
        <v>0</v>
      </c>
      <c r="EX203" s="4">
        <v>0</v>
      </c>
      <c r="EY203" s="4">
        <v>0</v>
      </c>
      <c r="EZ203" s="8">
        <f t="shared" si="200"/>
        <v>0</v>
      </c>
      <c r="FA203">
        <v>9.7547041341013525</v>
      </c>
    </row>
    <row r="204" spans="1:157" ht="16.899999999999999" customHeight="1" x14ac:dyDescent="0.2">
      <c r="A204" s="1" t="s">
        <v>1047</v>
      </c>
      <c r="B204" s="18">
        <v>34</v>
      </c>
      <c r="C204" s="93" t="s">
        <v>130</v>
      </c>
      <c r="D204" s="1">
        <v>184</v>
      </c>
      <c r="E204" s="1">
        <v>135</v>
      </c>
      <c r="F204" s="22">
        <f t="shared" si="150"/>
        <v>159.5</v>
      </c>
      <c r="G204" s="19">
        <f t="shared" si="151"/>
        <v>1.9980725626371931</v>
      </c>
      <c r="H204" s="77"/>
      <c r="I204" s="77"/>
      <c r="J204" s="77"/>
      <c r="K204" s="77"/>
      <c r="L204" s="77"/>
      <c r="M204" s="22">
        <v>6.3342361878004203</v>
      </c>
      <c r="N204" s="12">
        <v>13</v>
      </c>
      <c r="O204" s="22">
        <f t="shared" si="153"/>
        <v>9.1</v>
      </c>
      <c r="P204" s="3">
        <v>1.3</v>
      </c>
      <c r="Q204" s="4">
        <v>1.3</v>
      </c>
      <c r="R204" s="8">
        <f t="shared" si="154"/>
        <v>1.3</v>
      </c>
      <c r="S204" s="3">
        <v>0.7</v>
      </c>
      <c r="T204" s="4">
        <v>0.7</v>
      </c>
      <c r="U204" s="8">
        <f t="shared" si="155"/>
        <v>0.7</v>
      </c>
      <c r="V204" s="4">
        <v>0.6</v>
      </c>
      <c r="W204" s="4">
        <v>0.6</v>
      </c>
      <c r="X204" s="8">
        <f t="shared" si="156"/>
        <v>0.6</v>
      </c>
      <c r="Y204" s="4">
        <v>0.7</v>
      </c>
      <c r="Z204" s="4">
        <v>0.7</v>
      </c>
      <c r="AA204" s="8">
        <f t="shared" si="157"/>
        <v>0.7</v>
      </c>
      <c r="AB204" s="4">
        <v>1.2</v>
      </c>
      <c r="AC204" s="4">
        <v>1.3</v>
      </c>
      <c r="AD204" s="8">
        <f t="shared" si="158"/>
        <v>1.25</v>
      </c>
      <c r="AE204" s="4">
        <v>1.2</v>
      </c>
      <c r="AF204" s="4">
        <v>1.2</v>
      </c>
      <c r="AG204" s="8">
        <f t="shared" si="159"/>
        <v>1.2</v>
      </c>
      <c r="AH204" s="4">
        <v>0.3</v>
      </c>
      <c r="AI204" s="4">
        <v>0.3</v>
      </c>
      <c r="AJ204" s="8">
        <f t="shared" si="160"/>
        <v>0.3</v>
      </c>
      <c r="AK204" s="4">
        <v>1.1000000000000001</v>
      </c>
      <c r="AL204" s="4">
        <v>1</v>
      </c>
      <c r="AM204" s="8">
        <f t="shared" si="161"/>
        <v>1.05</v>
      </c>
      <c r="AN204" s="4">
        <v>0.5</v>
      </c>
      <c r="AO204" s="4">
        <v>0.5</v>
      </c>
      <c r="AP204" s="8">
        <f t="shared" si="162"/>
        <v>0.5</v>
      </c>
      <c r="AQ204" s="4">
        <v>0.3</v>
      </c>
      <c r="AR204" s="4">
        <v>0.3</v>
      </c>
      <c r="AS204" s="8">
        <f t="shared" si="163"/>
        <v>0.3</v>
      </c>
      <c r="AT204" s="4">
        <v>0.5</v>
      </c>
      <c r="AU204" s="4">
        <v>0.5</v>
      </c>
      <c r="AV204" s="8">
        <f t="shared" si="164"/>
        <v>0.5</v>
      </c>
      <c r="AW204" s="4">
        <v>0.4</v>
      </c>
      <c r="AX204" s="4">
        <v>0.4</v>
      </c>
      <c r="AY204" s="8">
        <f t="shared" si="165"/>
        <v>0.4</v>
      </c>
      <c r="AZ204" s="4">
        <v>0.3</v>
      </c>
      <c r="BA204" s="4">
        <v>0.3</v>
      </c>
      <c r="BB204" s="8">
        <f t="shared" si="166"/>
        <v>0.3</v>
      </c>
      <c r="BC204" s="4">
        <v>0</v>
      </c>
      <c r="BD204" s="4">
        <v>0</v>
      </c>
      <c r="BE204" s="8">
        <f t="shared" si="167"/>
        <v>0</v>
      </c>
      <c r="BF204" s="4">
        <v>0</v>
      </c>
      <c r="BG204" s="4">
        <v>0</v>
      </c>
      <c r="BH204" s="8">
        <f t="shared" si="168"/>
        <v>0</v>
      </c>
      <c r="BI204" s="4">
        <v>0</v>
      </c>
      <c r="BJ204" s="4">
        <v>0</v>
      </c>
      <c r="BK204" s="8">
        <f t="shared" si="169"/>
        <v>0</v>
      </c>
      <c r="BL204" s="4">
        <v>0</v>
      </c>
      <c r="BM204" s="4">
        <v>0</v>
      </c>
      <c r="BN204" s="8">
        <f t="shared" si="170"/>
        <v>0</v>
      </c>
      <c r="BO204" s="4">
        <v>0</v>
      </c>
      <c r="BP204" s="4">
        <v>0</v>
      </c>
      <c r="BQ204" s="8">
        <f t="shared" si="171"/>
        <v>0</v>
      </c>
      <c r="BR204" s="4">
        <v>0</v>
      </c>
      <c r="BS204" s="4">
        <v>0</v>
      </c>
      <c r="BT204" s="8">
        <f t="shared" si="172"/>
        <v>0</v>
      </c>
      <c r="BU204" s="4">
        <v>0</v>
      </c>
      <c r="BV204" s="4">
        <v>0</v>
      </c>
      <c r="BW204" s="8">
        <f t="shared" si="173"/>
        <v>0</v>
      </c>
      <c r="BX204" s="4">
        <v>0</v>
      </c>
      <c r="BY204" s="4">
        <v>0</v>
      </c>
      <c r="BZ204" s="8">
        <f t="shared" si="174"/>
        <v>0</v>
      </c>
      <c r="CA204" s="4">
        <v>0</v>
      </c>
      <c r="CB204" s="4">
        <v>0</v>
      </c>
      <c r="CC204" s="8">
        <f t="shared" si="175"/>
        <v>0</v>
      </c>
      <c r="CD204" s="4">
        <v>0</v>
      </c>
      <c r="CE204" s="4">
        <v>0</v>
      </c>
      <c r="CF204" s="8">
        <f t="shared" si="176"/>
        <v>0</v>
      </c>
      <c r="CG204" s="4">
        <v>0</v>
      </c>
      <c r="CH204" s="4">
        <v>0</v>
      </c>
      <c r="CI204" s="8">
        <f t="shared" si="177"/>
        <v>0</v>
      </c>
      <c r="CJ204" s="4">
        <v>0</v>
      </c>
      <c r="CK204" s="4">
        <v>0</v>
      </c>
      <c r="CL204" s="8">
        <f t="shared" si="178"/>
        <v>0</v>
      </c>
      <c r="CM204" s="4">
        <v>0</v>
      </c>
      <c r="CN204" s="4">
        <v>0</v>
      </c>
      <c r="CO204" s="8">
        <f t="shared" si="179"/>
        <v>0</v>
      </c>
      <c r="CP204" s="4">
        <v>0</v>
      </c>
      <c r="CQ204" s="4">
        <v>0</v>
      </c>
      <c r="CR204" s="8">
        <f t="shared" si="180"/>
        <v>0</v>
      </c>
      <c r="CS204" s="4">
        <v>0</v>
      </c>
      <c r="CT204" s="4">
        <v>0</v>
      </c>
      <c r="CU204" s="8">
        <f t="shared" si="181"/>
        <v>0</v>
      </c>
      <c r="CV204" s="4">
        <v>0</v>
      </c>
      <c r="CW204" s="4">
        <v>0</v>
      </c>
      <c r="CX204" s="8">
        <f t="shared" si="182"/>
        <v>0</v>
      </c>
      <c r="CY204" s="4">
        <v>0</v>
      </c>
      <c r="CZ204" s="4">
        <v>0</v>
      </c>
      <c r="DA204" s="8">
        <f t="shared" si="183"/>
        <v>0</v>
      </c>
      <c r="DB204" s="4">
        <v>0</v>
      </c>
      <c r="DC204" s="4">
        <v>0</v>
      </c>
      <c r="DD204" s="8">
        <f t="shared" si="184"/>
        <v>0</v>
      </c>
      <c r="DE204" s="4">
        <v>0</v>
      </c>
      <c r="DF204" s="4">
        <v>0</v>
      </c>
      <c r="DG204" s="8">
        <f t="shared" si="185"/>
        <v>0</v>
      </c>
      <c r="DH204" s="4">
        <v>0</v>
      </c>
      <c r="DI204" s="4">
        <v>0</v>
      </c>
      <c r="DJ204" s="8">
        <f t="shared" si="186"/>
        <v>0</v>
      </c>
      <c r="DK204" s="4">
        <v>0</v>
      </c>
      <c r="DL204" s="4">
        <v>0</v>
      </c>
      <c r="DM204" s="8">
        <f t="shared" si="187"/>
        <v>0</v>
      </c>
      <c r="DN204" s="4">
        <v>0</v>
      </c>
      <c r="DO204" s="4">
        <v>0</v>
      </c>
      <c r="DP204" s="8">
        <f t="shared" si="188"/>
        <v>0</v>
      </c>
      <c r="DQ204" s="4">
        <v>0</v>
      </c>
      <c r="DR204" s="4">
        <v>0</v>
      </c>
      <c r="DS204" s="8">
        <f t="shared" si="189"/>
        <v>0</v>
      </c>
      <c r="DT204" s="4">
        <v>0</v>
      </c>
      <c r="DU204" s="4">
        <v>0</v>
      </c>
      <c r="DV204" s="8">
        <f t="shared" si="190"/>
        <v>0</v>
      </c>
      <c r="DW204" s="4">
        <v>0</v>
      </c>
      <c r="DX204" s="4">
        <v>0</v>
      </c>
      <c r="DY204" s="8">
        <f t="shared" si="191"/>
        <v>0</v>
      </c>
      <c r="DZ204" s="4">
        <v>0</v>
      </c>
      <c r="EA204" s="4">
        <v>0</v>
      </c>
      <c r="EB204" s="8">
        <f t="shared" si="192"/>
        <v>0</v>
      </c>
      <c r="EC204" s="4">
        <v>0</v>
      </c>
      <c r="ED204" s="4">
        <v>0</v>
      </c>
      <c r="EE204" s="8">
        <f t="shared" si="193"/>
        <v>0</v>
      </c>
      <c r="EF204" s="4">
        <v>0</v>
      </c>
      <c r="EG204" s="4">
        <v>0</v>
      </c>
      <c r="EH204" s="8">
        <f t="shared" si="194"/>
        <v>0</v>
      </c>
      <c r="EI204" s="4">
        <v>0</v>
      </c>
      <c r="EJ204" s="4">
        <v>0</v>
      </c>
      <c r="EK204" s="8">
        <f t="shared" si="195"/>
        <v>0</v>
      </c>
      <c r="EL204" s="4">
        <v>0</v>
      </c>
      <c r="EM204" s="4">
        <v>0</v>
      </c>
      <c r="EN204" s="8">
        <f t="shared" si="196"/>
        <v>0</v>
      </c>
      <c r="EO204" s="4">
        <v>0</v>
      </c>
      <c r="EP204" s="4">
        <v>0</v>
      </c>
      <c r="EQ204" s="8">
        <f t="shared" si="197"/>
        <v>0</v>
      </c>
      <c r="ER204" s="4">
        <v>0</v>
      </c>
      <c r="ES204" s="4">
        <v>0</v>
      </c>
      <c r="ET204" s="8">
        <f t="shared" si="198"/>
        <v>0</v>
      </c>
      <c r="EU204" s="4">
        <v>0</v>
      </c>
      <c r="EV204" s="4">
        <v>0</v>
      </c>
      <c r="EW204" s="8">
        <f t="shared" si="199"/>
        <v>0</v>
      </c>
      <c r="EX204" s="4">
        <v>0</v>
      </c>
      <c r="EY204" s="4">
        <v>0</v>
      </c>
      <c r="EZ204" s="8">
        <f t="shared" si="200"/>
        <v>0</v>
      </c>
      <c r="FA204">
        <v>17.241568474272089</v>
      </c>
    </row>
    <row r="205" spans="1:157" ht="16.899999999999999" customHeight="1" x14ac:dyDescent="0.2">
      <c r="A205" s="2" t="s">
        <v>1051</v>
      </c>
      <c r="B205" s="18">
        <v>34</v>
      </c>
      <c r="C205" s="93" t="s">
        <v>1207</v>
      </c>
      <c r="D205" s="1">
        <v>1025</v>
      </c>
      <c r="E205" s="1">
        <v>820</v>
      </c>
      <c r="F205" s="22">
        <f t="shared" si="150"/>
        <v>922.5</v>
      </c>
      <c r="G205" s="19">
        <f t="shared" si="151"/>
        <v>66.837874578974962</v>
      </c>
      <c r="H205" s="77"/>
      <c r="I205" s="77"/>
      <c r="J205" s="77"/>
      <c r="K205" s="77"/>
      <c r="L205" s="77"/>
      <c r="M205" s="22">
        <v>1200.4958481440517</v>
      </c>
      <c r="N205" s="13">
        <v>14</v>
      </c>
      <c r="O205" s="22">
        <f t="shared" si="153"/>
        <v>91.5</v>
      </c>
      <c r="P205" s="3">
        <v>5.7</v>
      </c>
      <c r="Q205" s="4">
        <v>4.5</v>
      </c>
      <c r="R205" s="8">
        <f t="shared" si="154"/>
        <v>5.0999999999999996</v>
      </c>
      <c r="S205" s="3">
        <v>10.199999999999999</v>
      </c>
      <c r="T205" s="4">
        <v>11.2</v>
      </c>
      <c r="U205" s="8">
        <f t="shared" si="155"/>
        <v>10.7</v>
      </c>
      <c r="V205" s="4">
        <v>11.4</v>
      </c>
      <c r="W205" s="4">
        <v>9.5</v>
      </c>
      <c r="X205" s="8">
        <f t="shared" si="156"/>
        <v>10.45</v>
      </c>
      <c r="Y205" s="4">
        <v>8.8000000000000007</v>
      </c>
      <c r="Z205" s="4">
        <v>9</v>
      </c>
      <c r="AA205" s="8">
        <f t="shared" si="157"/>
        <v>8.9</v>
      </c>
      <c r="AB205" s="4">
        <v>0</v>
      </c>
      <c r="AC205" s="4">
        <v>0</v>
      </c>
      <c r="AD205" s="8">
        <f t="shared" si="158"/>
        <v>0</v>
      </c>
      <c r="AE205" s="4">
        <v>5.4</v>
      </c>
      <c r="AF205" s="4">
        <v>5.2</v>
      </c>
      <c r="AG205" s="8">
        <f t="shared" si="159"/>
        <v>5.3000000000000007</v>
      </c>
      <c r="AH205" s="4">
        <v>12.1</v>
      </c>
      <c r="AI205" s="4">
        <v>11.8</v>
      </c>
      <c r="AJ205" s="8">
        <f t="shared" si="160"/>
        <v>11.95</v>
      </c>
      <c r="AK205" s="4">
        <v>8.3000000000000007</v>
      </c>
      <c r="AL205" s="4">
        <v>7.9</v>
      </c>
      <c r="AM205" s="8">
        <f t="shared" si="161"/>
        <v>8.1000000000000014</v>
      </c>
      <c r="AN205" s="4">
        <v>14.5</v>
      </c>
      <c r="AO205" s="4">
        <v>13.7</v>
      </c>
      <c r="AP205" s="8">
        <f t="shared" si="162"/>
        <v>14.1</v>
      </c>
      <c r="AQ205" s="4">
        <v>8.8000000000000007</v>
      </c>
      <c r="AR205" s="4">
        <v>9.6999999999999993</v>
      </c>
      <c r="AS205" s="8">
        <f t="shared" si="163"/>
        <v>9.25</v>
      </c>
      <c r="AT205" s="4">
        <v>3.7</v>
      </c>
      <c r="AU205" s="4">
        <v>3.9</v>
      </c>
      <c r="AV205" s="8">
        <f t="shared" si="164"/>
        <v>3.8</v>
      </c>
      <c r="AW205" s="4">
        <v>3.9</v>
      </c>
      <c r="AX205" s="4">
        <v>3.8</v>
      </c>
      <c r="AY205" s="8">
        <f t="shared" si="165"/>
        <v>3.8499999999999996</v>
      </c>
      <c r="AZ205" s="4">
        <v>0</v>
      </c>
      <c r="BA205" s="4">
        <v>0</v>
      </c>
      <c r="BB205" s="8">
        <f t="shared" si="166"/>
        <v>0</v>
      </c>
      <c r="BC205" s="4">
        <v>0</v>
      </c>
      <c r="BD205" s="4">
        <v>0</v>
      </c>
      <c r="BE205" s="8">
        <f t="shared" si="167"/>
        <v>0</v>
      </c>
      <c r="BF205" s="4">
        <v>0</v>
      </c>
      <c r="BG205" s="4">
        <v>0</v>
      </c>
      <c r="BH205" s="8">
        <f t="shared" si="168"/>
        <v>0</v>
      </c>
      <c r="BI205" s="4">
        <v>0</v>
      </c>
      <c r="BJ205" s="4">
        <v>0</v>
      </c>
      <c r="BK205" s="8">
        <f t="shared" si="169"/>
        <v>0</v>
      </c>
      <c r="BL205" s="4">
        <v>0</v>
      </c>
      <c r="BM205" s="4">
        <v>0</v>
      </c>
      <c r="BN205" s="8">
        <f t="shared" si="170"/>
        <v>0</v>
      </c>
      <c r="BO205" s="4">
        <v>0</v>
      </c>
      <c r="BP205" s="4">
        <v>0</v>
      </c>
      <c r="BQ205" s="8">
        <f t="shared" si="171"/>
        <v>0</v>
      </c>
      <c r="BR205" s="4">
        <v>0</v>
      </c>
      <c r="BS205" s="4">
        <v>0</v>
      </c>
      <c r="BT205" s="8">
        <f t="shared" si="172"/>
        <v>0</v>
      </c>
      <c r="BU205" s="4">
        <v>0</v>
      </c>
      <c r="BV205" s="4">
        <v>0</v>
      </c>
      <c r="BW205" s="8">
        <f t="shared" si="173"/>
        <v>0</v>
      </c>
      <c r="BX205" s="4">
        <v>0</v>
      </c>
      <c r="BY205" s="4">
        <v>0</v>
      </c>
      <c r="BZ205" s="8">
        <f t="shared" si="174"/>
        <v>0</v>
      </c>
      <c r="CA205" s="4">
        <v>0</v>
      </c>
      <c r="CB205" s="4">
        <v>0</v>
      </c>
      <c r="CC205" s="8">
        <f t="shared" si="175"/>
        <v>0</v>
      </c>
      <c r="CD205" s="4">
        <v>0</v>
      </c>
      <c r="CE205" s="4">
        <v>0</v>
      </c>
      <c r="CF205" s="8">
        <f t="shared" si="176"/>
        <v>0</v>
      </c>
      <c r="CG205" s="4">
        <v>0</v>
      </c>
      <c r="CH205" s="4">
        <v>0</v>
      </c>
      <c r="CI205" s="8">
        <f t="shared" si="177"/>
        <v>0</v>
      </c>
      <c r="CJ205" s="4">
        <v>0</v>
      </c>
      <c r="CK205" s="4">
        <v>0</v>
      </c>
      <c r="CL205" s="8">
        <f t="shared" si="178"/>
        <v>0</v>
      </c>
      <c r="CM205" s="4">
        <v>0</v>
      </c>
      <c r="CN205" s="4">
        <v>0</v>
      </c>
      <c r="CO205" s="8">
        <f t="shared" si="179"/>
        <v>0</v>
      </c>
      <c r="CP205" s="4">
        <v>0</v>
      </c>
      <c r="CQ205" s="4">
        <v>0</v>
      </c>
      <c r="CR205" s="8">
        <f t="shared" si="180"/>
        <v>0</v>
      </c>
      <c r="CS205" s="4">
        <v>0</v>
      </c>
      <c r="CT205" s="4">
        <v>0</v>
      </c>
      <c r="CU205" s="8">
        <f t="shared" si="181"/>
        <v>0</v>
      </c>
      <c r="CV205" s="4">
        <v>0</v>
      </c>
      <c r="CW205" s="4">
        <v>0</v>
      </c>
      <c r="CX205" s="8">
        <f t="shared" si="182"/>
        <v>0</v>
      </c>
      <c r="CY205" s="4">
        <v>0</v>
      </c>
      <c r="CZ205" s="4">
        <v>0</v>
      </c>
      <c r="DA205" s="8">
        <f t="shared" si="183"/>
        <v>0</v>
      </c>
      <c r="DB205" s="4">
        <v>0</v>
      </c>
      <c r="DC205" s="4">
        <v>0</v>
      </c>
      <c r="DD205" s="8">
        <f t="shared" si="184"/>
        <v>0</v>
      </c>
      <c r="DE205" s="4">
        <v>0</v>
      </c>
      <c r="DF205" s="4">
        <v>0</v>
      </c>
      <c r="DG205" s="8">
        <f t="shared" si="185"/>
        <v>0</v>
      </c>
      <c r="DH205" s="4">
        <v>0</v>
      </c>
      <c r="DI205" s="4">
        <v>0</v>
      </c>
      <c r="DJ205" s="8">
        <f t="shared" si="186"/>
        <v>0</v>
      </c>
      <c r="DK205" s="4">
        <v>0</v>
      </c>
      <c r="DL205" s="4">
        <v>0</v>
      </c>
      <c r="DM205" s="8">
        <f t="shared" si="187"/>
        <v>0</v>
      </c>
      <c r="DN205" s="4">
        <v>0</v>
      </c>
      <c r="DO205" s="4">
        <v>0</v>
      </c>
      <c r="DP205" s="8">
        <f t="shared" si="188"/>
        <v>0</v>
      </c>
      <c r="DQ205" s="4">
        <v>0</v>
      </c>
      <c r="DR205" s="4">
        <v>0</v>
      </c>
      <c r="DS205" s="8">
        <f t="shared" si="189"/>
        <v>0</v>
      </c>
      <c r="DT205" s="4">
        <v>0</v>
      </c>
      <c r="DU205" s="4">
        <v>0</v>
      </c>
      <c r="DV205" s="8">
        <f t="shared" si="190"/>
        <v>0</v>
      </c>
      <c r="DW205" s="4">
        <v>0</v>
      </c>
      <c r="DX205" s="4">
        <v>0</v>
      </c>
      <c r="DY205" s="8">
        <f t="shared" si="191"/>
        <v>0</v>
      </c>
      <c r="DZ205" s="4">
        <v>0</v>
      </c>
      <c r="EA205" s="4">
        <v>0</v>
      </c>
      <c r="EB205" s="8">
        <f t="shared" si="192"/>
        <v>0</v>
      </c>
      <c r="EC205" s="4">
        <v>0</v>
      </c>
      <c r="ED205" s="4">
        <v>0</v>
      </c>
      <c r="EE205" s="8">
        <f t="shared" si="193"/>
        <v>0</v>
      </c>
      <c r="EF205" s="4">
        <v>0</v>
      </c>
      <c r="EG205" s="4">
        <v>0</v>
      </c>
      <c r="EH205" s="8">
        <f t="shared" si="194"/>
        <v>0</v>
      </c>
      <c r="EI205" s="4">
        <v>0</v>
      </c>
      <c r="EJ205" s="4">
        <v>0</v>
      </c>
      <c r="EK205" s="8">
        <f t="shared" si="195"/>
        <v>0</v>
      </c>
      <c r="EL205" s="4">
        <v>0</v>
      </c>
      <c r="EM205" s="4">
        <v>0</v>
      </c>
      <c r="EN205" s="8">
        <f t="shared" si="196"/>
        <v>0</v>
      </c>
      <c r="EO205" s="4">
        <v>0</v>
      </c>
      <c r="EP205" s="4">
        <v>0</v>
      </c>
      <c r="EQ205" s="8">
        <f t="shared" si="197"/>
        <v>0</v>
      </c>
      <c r="ER205" s="4">
        <v>0</v>
      </c>
      <c r="ES205" s="4">
        <v>0</v>
      </c>
      <c r="ET205" s="8">
        <f t="shared" si="198"/>
        <v>0</v>
      </c>
      <c r="EU205" s="4">
        <v>0</v>
      </c>
      <c r="EV205" s="4">
        <v>0</v>
      </c>
      <c r="EW205" s="8">
        <f t="shared" si="199"/>
        <v>0</v>
      </c>
      <c r="EX205" s="4">
        <v>0</v>
      </c>
      <c r="EY205" s="4">
        <v>0</v>
      </c>
      <c r="EZ205" s="8">
        <f t="shared" si="200"/>
        <v>0</v>
      </c>
      <c r="FA205">
        <v>428.36294912673446</v>
      </c>
    </row>
    <row r="206" spans="1:157" ht="16.899999999999999" customHeight="1" x14ac:dyDescent="0.2">
      <c r="A206" s="1" t="s">
        <v>1046</v>
      </c>
      <c r="B206" s="18">
        <v>35</v>
      </c>
      <c r="C206" s="93" t="s">
        <v>1208</v>
      </c>
      <c r="D206" s="1">
        <v>550</v>
      </c>
      <c r="E206" s="1">
        <v>483</v>
      </c>
      <c r="F206" s="22">
        <f t="shared" si="150"/>
        <v>516.5</v>
      </c>
      <c r="G206" s="19">
        <f t="shared" si="151"/>
        <v>20.952243519540492</v>
      </c>
      <c r="H206" s="77">
        <v>5.5229999999999997</v>
      </c>
      <c r="I206" s="77">
        <v>4.9450000000000003</v>
      </c>
      <c r="J206" s="77">
        <f t="shared" si="152"/>
        <v>21.515791049121226</v>
      </c>
      <c r="K206" s="77">
        <v>3.6208</v>
      </c>
      <c r="L206" s="77">
        <v>24.059000000000001</v>
      </c>
      <c r="M206" s="22">
        <v>343.31913567051805</v>
      </c>
      <c r="N206" s="13">
        <v>8</v>
      </c>
      <c r="O206" s="22">
        <f t="shared" si="153"/>
        <v>56.349999999999994</v>
      </c>
      <c r="P206" s="3">
        <v>8.1</v>
      </c>
      <c r="Q206" s="4">
        <v>8.4</v>
      </c>
      <c r="R206" s="8">
        <f t="shared" si="154"/>
        <v>8.25</v>
      </c>
      <c r="S206" s="3">
        <v>1.6</v>
      </c>
      <c r="T206" s="4">
        <v>1.6</v>
      </c>
      <c r="U206" s="8">
        <f t="shared" si="155"/>
        <v>1.6</v>
      </c>
      <c r="V206" s="4">
        <v>6.1</v>
      </c>
      <c r="W206" s="4">
        <v>5.8</v>
      </c>
      <c r="X206" s="8">
        <f t="shared" si="156"/>
        <v>5.9499999999999993</v>
      </c>
      <c r="Y206" s="4">
        <v>9</v>
      </c>
      <c r="Z206" s="4">
        <v>8.1999999999999993</v>
      </c>
      <c r="AA206" s="8">
        <f t="shared" si="157"/>
        <v>8.6</v>
      </c>
      <c r="AB206" s="4">
        <v>7.8</v>
      </c>
      <c r="AC206" s="4">
        <v>7.6</v>
      </c>
      <c r="AD206" s="8">
        <f t="shared" si="158"/>
        <v>7.6999999999999993</v>
      </c>
      <c r="AE206" s="4">
        <v>8.1999999999999993</v>
      </c>
      <c r="AF206" s="4">
        <v>7.4</v>
      </c>
      <c r="AG206" s="8">
        <f t="shared" si="159"/>
        <v>7.8</v>
      </c>
      <c r="AH206" s="4">
        <v>8.6</v>
      </c>
      <c r="AI206" s="4">
        <v>9.6999999999999993</v>
      </c>
      <c r="AJ206" s="8">
        <f t="shared" si="160"/>
        <v>9.1499999999999986</v>
      </c>
      <c r="AK206" s="4">
        <v>7.2</v>
      </c>
      <c r="AL206" s="4">
        <v>7.4</v>
      </c>
      <c r="AM206" s="8">
        <f t="shared" si="161"/>
        <v>7.3000000000000007</v>
      </c>
      <c r="AN206" s="4">
        <v>0</v>
      </c>
      <c r="AO206" s="4">
        <v>0</v>
      </c>
      <c r="AP206" s="8">
        <f t="shared" si="162"/>
        <v>0</v>
      </c>
      <c r="AQ206" s="4">
        <v>0</v>
      </c>
      <c r="AR206" s="4">
        <v>0</v>
      </c>
      <c r="AS206" s="8">
        <f t="shared" si="163"/>
        <v>0</v>
      </c>
      <c r="AT206" s="4">
        <v>0</v>
      </c>
      <c r="AU206" s="4">
        <v>0</v>
      </c>
      <c r="AV206" s="8">
        <f t="shared" si="164"/>
        <v>0</v>
      </c>
      <c r="AW206" s="4">
        <v>0</v>
      </c>
      <c r="AX206" s="4">
        <v>0</v>
      </c>
      <c r="AY206" s="8">
        <f t="shared" si="165"/>
        <v>0</v>
      </c>
      <c r="AZ206" s="4">
        <v>0</v>
      </c>
      <c r="BA206" s="4">
        <v>0</v>
      </c>
      <c r="BB206" s="8">
        <f t="shared" si="166"/>
        <v>0</v>
      </c>
      <c r="BC206" s="4">
        <v>0</v>
      </c>
      <c r="BD206" s="4">
        <v>0</v>
      </c>
      <c r="BE206" s="8">
        <f t="shared" si="167"/>
        <v>0</v>
      </c>
      <c r="BF206" s="4">
        <v>0</v>
      </c>
      <c r="BG206" s="4">
        <v>0</v>
      </c>
      <c r="BH206" s="8">
        <f t="shared" si="168"/>
        <v>0</v>
      </c>
      <c r="BI206" s="4">
        <v>0</v>
      </c>
      <c r="BJ206" s="4">
        <v>0</v>
      </c>
      <c r="BK206" s="8">
        <f t="shared" si="169"/>
        <v>0</v>
      </c>
      <c r="BL206" s="4">
        <v>0</v>
      </c>
      <c r="BM206" s="4">
        <v>0</v>
      </c>
      <c r="BN206" s="8">
        <f t="shared" si="170"/>
        <v>0</v>
      </c>
      <c r="BO206" s="4">
        <v>0</v>
      </c>
      <c r="BP206" s="4">
        <v>0</v>
      </c>
      <c r="BQ206" s="8">
        <f t="shared" si="171"/>
        <v>0</v>
      </c>
      <c r="BR206" s="4">
        <v>0</v>
      </c>
      <c r="BS206" s="4">
        <v>0</v>
      </c>
      <c r="BT206" s="8">
        <f t="shared" si="172"/>
        <v>0</v>
      </c>
      <c r="BU206" s="4">
        <v>0</v>
      </c>
      <c r="BV206" s="4">
        <v>0</v>
      </c>
      <c r="BW206" s="8">
        <f t="shared" si="173"/>
        <v>0</v>
      </c>
      <c r="BX206" s="4">
        <v>0</v>
      </c>
      <c r="BY206" s="4">
        <v>0</v>
      </c>
      <c r="BZ206" s="8">
        <f t="shared" si="174"/>
        <v>0</v>
      </c>
      <c r="CA206" s="4">
        <v>0</v>
      </c>
      <c r="CB206" s="4">
        <v>0</v>
      </c>
      <c r="CC206" s="8">
        <f t="shared" si="175"/>
        <v>0</v>
      </c>
      <c r="CD206" s="4">
        <v>0</v>
      </c>
      <c r="CE206" s="4">
        <v>0</v>
      </c>
      <c r="CF206" s="8">
        <f t="shared" si="176"/>
        <v>0</v>
      </c>
      <c r="CG206" s="4">
        <v>0</v>
      </c>
      <c r="CH206" s="4">
        <v>0</v>
      </c>
      <c r="CI206" s="8">
        <f t="shared" si="177"/>
        <v>0</v>
      </c>
      <c r="CJ206" s="4">
        <v>0</v>
      </c>
      <c r="CK206" s="4">
        <v>0</v>
      </c>
      <c r="CL206" s="8">
        <f t="shared" si="178"/>
        <v>0</v>
      </c>
      <c r="CM206" s="4">
        <v>0</v>
      </c>
      <c r="CN206" s="4">
        <v>0</v>
      </c>
      <c r="CO206" s="8">
        <f t="shared" si="179"/>
        <v>0</v>
      </c>
      <c r="CP206" s="4">
        <v>0</v>
      </c>
      <c r="CQ206" s="4">
        <v>0</v>
      </c>
      <c r="CR206" s="8">
        <f t="shared" si="180"/>
        <v>0</v>
      </c>
      <c r="CS206" s="4">
        <v>0</v>
      </c>
      <c r="CT206" s="4">
        <v>0</v>
      </c>
      <c r="CU206" s="8">
        <f t="shared" si="181"/>
        <v>0</v>
      </c>
      <c r="CV206" s="4">
        <v>0</v>
      </c>
      <c r="CW206" s="4">
        <v>0</v>
      </c>
      <c r="CX206" s="8">
        <f t="shared" si="182"/>
        <v>0</v>
      </c>
      <c r="CY206" s="4">
        <v>0</v>
      </c>
      <c r="CZ206" s="4">
        <v>0</v>
      </c>
      <c r="DA206" s="8">
        <f t="shared" si="183"/>
        <v>0</v>
      </c>
      <c r="DB206" s="4">
        <v>0</v>
      </c>
      <c r="DC206" s="4">
        <v>0</v>
      </c>
      <c r="DD206" s="8">
        <f t="shared" si="184"/>
        <v>0</v>
      </c>
      <c r="DE206" s="4">
        <v>0</v>
      </c>
      <c r="DF206" s="4">
        <v>0</v>
      </c>
      <c r="DG206" s="8">
        <f t="shared" si="185"/>
        <v>0</v>
      </c>
      <c r="DH206" s="4">
        <v>0</v>
      </c>
      <c r="DI206" s="4">
        <v>0</v>
      </c>
      <c r="DJ206" s="8">
        <f t="shared" si="186"/>
        <v>0</v>
      </c>
      <c r="DK206" s="4">
        <v>0</v>
      </c>
      <c r="DL206" s="4">
        <v>0</v>
      </c>
      <c r="DM206" s="8">
        <f t="shared" si="187"/>
        <v>0</v>
      </c>
      <c r="DN206" s="4">
        <v>0</v>
      </c>
      <c r="DO206" s="4">
        <v>0</v>
      </c>
      <c r="DP206" s="8">
        <f t="shared" si="188"/>
        <v>0</v>
      </c>
      <c r="DQ206" s="4">
        <v>0</v>
      </c>
      <c r="DR206" s="4">
        <v>0</v>
      </c>
      <c r="DS206" s="8">
        <f t="shared" si="189"/>
        <v>0</v>
      </c>
      <c r="DT206" s="4">
        <v>0</v>
      </c>
      <c r="DU206" s="4">
        <v>0</v>
      </c>
      <c r="DV206" s="8">
        <f t="shared" si="190"/>
        <v>0</v>
      </c>
      <c r="DW206" s="4">
        <v>0</v>
      </c>
      <c r="DX206" s="4">
        <v>0</v>
      </c>
      <c r="DY206" s="8">
        <f t="shared" si="191"/>
        <v>0</v>
      </c>
      <c r="DZ206" s="4">
        <v>0</v>
      </c>
      <c r="EA206" s="4">
        <v>0</v>
      </c>
      <c r="EB206" s="8">
        <f t="shared" si="192"/>
        <v>0</v>
      </c>
      <c r="EC206" s="4">
        <v>0</v>
      </c>
      <c r="ED206" s="4">
        <v>0</v>
      </c>
      <c r="EE206" s="8">
        <f t="shared" si="193"/>
        <v>0</v>
      </c>
      <c r="EF206" s="4">
        <v>0</v>
      </c>
      <c r="EG206" s="4">
        <v>0</v>
      </c>
      <c r="EH206" s="8">
        <f t="shared" si="194"/>
        <v>0</v>
      </c>
      <c r="EI206" s="4">
        <v>0</v>
      </c>
      <c r="EJ206" s="4">
        <v>0</v>
      </c>
      <c r="EK206" s="8">
        <f t="shared" si="195"/>
        <v>0</v>
      </c>
      <c r="EL206" s="4">
        <v>0</v>
      </c>
      <c r="EM206" s="4">
        <v>0</v>
      </c>
      <c r="EN206" s="8">
        <f t="shared" si="196"/>
        <v>0</v>
      </c>
      <c r="EO206" s="4">
        <v>0</v>
      </c>
      <c r="EP206" s="4">
        <v>0</v>
      </c>
      <c r="EQ206" s="8">
        <f t="shared" si="197"/>
        <v>0</v>
      </c>
      <c r="ER206" s="4">
        <v>0</v>
      </c>
      <c r="ES206" s="4">
        <v>0</v>
      </c>
      <c r="ET206" s="8">
        <f t="shared" si="198"/>
        <v>0</v>
      </c>
      <c r="EU206" s="4">
        <v>0</v>
      </c>
      <c r="EV206" s="4">
        <v>0</v>
      </c>
      <c r="EW206" s="8">
        <f t="shared" si="199"/>
        <v>0</v>
      </c>
      <c r="EX206" s="4">
        <v>0</v>
      </c>
      <c r="EY206" s="4">
        <v>0</v>
      </c>
      <c r="EZ206" s="8">
        <f t="shared" si="200"/>
        <v>0</v>
      </c>
      <c r="FA206">
        <v>279.52351086141164</v>
      </c>
    </row>
    <row r="207" spans="1:157" ht="16.899999999999999" customHeight="1" x14ac:dyDescent="0.2">
      <c r="A207" s="1" t="s">
        <v>1050</v>
      </c>
      <c r="B207" s="18">
        <v>35</v>
      </c>
      <c r="C207" s="93" t="s">
        <v>159</v>
      </c>
      <c r="D207" s="1">
        <v>497</v>
      </c>
      <c r="E207" s="1">
        <v>428</v>
      </c>
      <c r="F207" s="22">
        <f t="shared" si="150"/>
        <v>462.5</v>
      </c>
      <c r="G207" s="19">
        <f t="shared" si="151"/>
        <v>16.800157588923543</v>
      </c>
      <c r="H207" s="77">
        <v>4.548</v>
      </c>
      <c r="I207" s="77">
        <v>4.548</v>
      </c>
      <c r="J207" s="77">
        <f t="shared" si="152"/>
        <v>16.245414372754492</v>
      </c>
      <c r="K207" s="77">
        <v>3.8719999999999999</v>
      </c>
      <c r="L207" s="77">
        <v>18.123999999999999</v>
      </c>
      <c r="M207" s="22">
        <v>196.68137157339748</v>
      </c>
      <c r="N207" s="13">
        <v>2</v>
      </c>
      <c r="O207" s="22">
        <f t="shared" si="153"/>
        <v>22.35</v>
      </c>
      <c r="P207" s="3">
        <v>12.8</v>
      </c>
      <c r="Q207" s="4">
        <v>10.7</v>
      </c>
      <c r="R207" s="8">
        <f t="shared" si="154"/>
        <v>11.75</v>
      </c>
      <c r="S207" s="3">
        <v>10.5</v>
      </c>
      <c r="T207" s="4">
        <v>10.7</v>
      </c>
      <c r="U207" s="8">
        <f t="shared" si="155"/>
        <v>10.6</v>
      </c>
      <c r="V207" s="4">
        <v>0</v>
      </c>
      <c r="W207" s="4">
        <v>0</v>
      </c>
      <c r="X207" s="8">
        <f t="shared" si="156"/>
        <v>0</v>
      </c>
      <c r="Y207" s="4">
        <v>0</v>
      </c>
      <c r="Z207" s="4">
        <v>0</v>
      </c>
      <c r="AA207" s="8">
        <f t="shared" si="157"/>
        <v>0</v>
      </c>
      <c r="AB207" s="4">
        <v>0</v>
      </c>
      <c r="AC207" s="4">
        <v>0</v>
      </c>
      <c r="AD207" s="8">
        <f t="shared" si="158"/>
        <v>0</v>
      </c>
      <c r="AE207" s="4">
        <v>0</v>
      </c>
      <c r="AF207" s="4">
        <v>0</v>
      </c>
      <c r="AG207" s="8">
        <f t="shared" si="159"/>
        <v>0</v>
      </c>
      <c r="AH207" s="4">
        <v>0</v>
      </c>
      <c r="AI207" s="4">
        <v>0</v>
      </c>
      <c r="AJ207" s="8">
        <f t="shared" si="160"/>
        <v>0</v>
      </c>
      <c r="AK207" s="4">
        <v>0</v>
      </c>
      <c r="AL207" s="4">
        <v>0</v>
      </c>
      <c r="AM207" s="8">
        <f t="shared" si="161"/>
        <v>0</v>
      </c>
      <c r="AN207" s="4">
        <v>0</v>
      </c>
      <c r="AO207" s="4">
        <v>0</v>
      </c>
      <c r="AP207" s="8">
        <f t="shared" si="162"/>
        <v>0</v>
      </c>
      <c r="AQ207" s="4">
        <v>0</v>
      </c>
      <c r="AR207" s="4">
        <v>0</v>
      </c>
      <c r="AS207" s="8">
        <f t="shared" si="163"/>
        <v>0</v>
      </c>
      <c r="AT207" s="4">
        <v>0</v>
      </c>
      <c r="AU207" s="4">
        <v>0</v>
      </c>
      <c r="AV207" s="8">
        <f t="shared" si="164"/>
        <v>0</v>
      </c>
      <c r="AW207" s="4">
        <v>0</v>
      </c>
      <c r="AX207" s="4">
        <v>0</v>
      </c>
      <c r="AY207" s="8">
        <f t="shared" si="165"/>
        <v>0</v>
      </c>
      <c r="AZ207" s="4">
        <v>0</v>
      </c>
      <c r="BA207" s="4">
        <v>0</v>
      </c>
      <c r="BB207" s="8">
        <f t="shared" si="166"/>
        <v>0</v>
      </c>
      <c r="BC207" s="4">
        <v>0</v>
      </c>
      <c r="BD207" s="4">
        <v>0</v>
      </c>
      <c r="BE207" s="8">
        <f t="shared" si="167"/>
        <v>0</v>
      </c>
      <c r="BF207" s="4">
        <v>0</v>
      </c>
      <c r="BG207" s="4">
        <v>0</v>
      </c>
      <c r="BH207" s="8">
        <f t="shared" si="168"/>
        <v>0</v>
      </c>
      <c r="BI207" s="4">
        <v>0</v>
      </c>
      <c r="BJ207" s="4">
        <v>0</v>
      </c>
      <c r="BK207" s="8">
        <f t="shared" si="169"/>
        <v>0</v>
      </c>
      <c r="BL207" s="4">
        <v>0</v>
      </c>
      <c r="BM207" s="4">
        <v>0</v>
      </c>
      <c r="BN207" s="8">
        <f t="shared" si="170"/>
        <v>0</v>
      </c>
      <c r="BO207" s="4">
        <v>0</v>
      </c>
      <c r="BP207" s="4">
        <v>0</v>
      </c>
      <c r="BQ207" s="8">
        <f t="shared" si="171"/>
        <v>0</v>
      </c>
      <c r="BR207" s="4">
        <v>0</v>
      </c>
      <c r="BS207" s="4">
        <v>0</v>
      </c>
      <c r="BT207" s="8">
        <f t="shared" si="172"/>
        <v>0</v>
      </c>
      <c r="BU207" s="4">
        <v>0</v>
      </c>
      <c r="BV207" s="4">
        <v>0</v>
      </c>
      <c r="BW207" s="8">
        <f t="shared" si="173"/>
        <v>0</v>
      </c>
      <c r="BX207" s="4">
        <v>0</v>
      </c>
      <c r="BY207" s="4">
        <v>0</v>
      </c>
      <c r="BZ207" s="8">
        <f t="shared" si="174"/>
        <v>0</v>
      </c>
      <c r="CA207" s="4">
        <v>0</v>
      </c>
      <c r="CB207" s="4">
        <v>0</v>
      </c>
      <c r="CC207" s="8">
        <f t="shared" si="175"/>
        <v>0</v>
      </c>
      <c r="CD207" s="4">
        <v>0</v>
      </c>
      <c r="CE207" s="4">
        <v>0</v>
      </c>
      <c r="CF207" s="8">
        <f t="shared" si="176"/>
        <v>0</v>
      </c>
      <c r="CG207" s="4">
        <v>0</v>
      </c>
      <c r="CH207" s="4">
        <v>0</v>
      </c>
      <c r="CI207" s="8">
        <f t="shared" si="177"/>
        <v>0</v>
      </c>
      <c r="CJ207" s="4">
        <v>0</v>
      </c>
      <c r="CK207" s="4">
        <v>0</v>
      </c>
      <c r="CL207" s="8">
        <f t="shared" si="178"/>
        <v>0</v>
      </c>
      <c r="CM207" s="4">
        <v>0</v>
      </c>
      <c r="CN207" s="4">
        <v>0</v>
      </c>
      <c r="CO207" s="8">
        <f t="shared" si="179"/>
        <v>0</v>
      </c>
      <c r="CP207" s="4">
        <v>0</v>
      </c>
      <c r="CQ207" s="4">
        <v>0</v>
      </c>
      <c r="CR207" s="8">
        <f t="shared" si="180"/>
        <v>0</v>
      </c>
      <c r="CS207" s="4">
        <v>0</v>
      </c>
      <c r="CT207" s="4">
        <v>0</v>
      </c>
      <c r="CU207" s="8">
        <f t="shared" si="181"/>
        <v>0</v>
      </c>
      <c r="CV207" s="4">
        <v>0</v>
      </c>
      <c r="CW207" s="4">
        <v>0</v>
      </c>
      <c r="CX207" s="8">
        <f t="shared" si="182"/>
        <v>0</v>
      </c>
      <c r="CY207" s="4">
        <v>0</v>
      </c>
      <c r="CZ207" s="4">
        <v>0</v>
      </c>
      <c r="DA207" s="8">
        <f t="shared" si="183"/>
        <v>0</v>
      </c>
      <c r="DB207" s="4">
        <v>0</v>
      </c>
      <c r="DC207" s="4">
        <v>0</v>
      </c>
      <c r="DD207" s="8">
        <f t="shared" si="184"/>
        <v>0</v>
      </c>
      <c r="DE207" s="4">
        <v>0</v>
      </c>
      <c r="DF207" s="4">
        <v>0</v>
      </c>
      <c r="DG207" s="8">
        <f t="shared" si="185"/>
        <v>0</v>
      </c>
      <c r="DH207" s="4">
        <v>0</v>
      </c>
      <c r="DI207" s="4">
        <v>0</v>
      </c>
      <c r="DJ207" s="8">
        <f t="shared" si="186"/>
        <v>0</v>
      </c>
      <c r="DK207" s="4">
        <v>0</v>
      </c>
      <c r="DL207" s="4">
        <v>0</v>
      </c>
      <c r="DM207" s="8">
        <f t="shared" si="187"/>
        <v>0</v>
      </c>
      <c r="DN207" s="4">
        <v>0</v>
      </c>
      <c r="DO207" s="4">
        <v>0</v>
      </c>
      <c r="DP207" s="8">
        <f t="shared" si="188"/>
        <v>0</v>
      </c>
      <c r="DQ207" s="4">
        <v>0</v>
      </c>
      <c r="DR207" s="4">
        <v>0</v>
      </c>
      <c r="DS207" s="8">
        <f t="shared" si="189"/>
        <v>0</v>
      </c>
      <c r="DT207" s="4">
        <v>0</v>
      </c>
      <c r="DU207" s="4">
        <v>0</v>
      </c>
      <c r="DV207" s="8">
        <f t="shared" si="190"/>
        <v>0</v>
      </c>
      <c r="DW207" s="4">
        <v>0</v>
      </c>
      <c r="DX207" s="4">
        <v>0</v>
      </c>
      <c r="DY207" s="8">
        <f t="shared" si="191"/>
        <v>0</v>
      </c>
      <c r="DZ207" s="4">
        <v>0</v>
      </c>
      <c r="EA207" s="4">
        <v>0</v>
      </c>
      <c r="EB207" s="8">
        <f t="shared" si="192"/>
        <v>0</v>
      </c>
      <c r="EC207" s="4">
        <v>0</v>
      </c>
      <c r="ED207" s="4">
        <v>0</v>
      </c>
      <c r="EE207" s="8">
        <f t="shared" si="193"/>
        <v>0</v>
      </c>
      <c r="EF207" s="4">
        <v>0</v>
      </c>
      <c r="EG207" s="4">
        <v>0</v>
      </c>
      <c r="EH207" s="8">
        <f t="shared" si="194"/>
        <v>0</v>
      </c>
      <c r="EI207" s="4">
        <v>0</v>
      </c>
      <c r="EJ207" s="4">
        <v>0</v>
      </c>
      <c r="EK207" s="8">
        <f t="shared" si="195"/>
        <v>0</v>
      </c>
      <c r="EL207" s="4">
        <v>0</v>
      </c>
      <c r="EM207" s="4">
        <v>0</v>
      </c>
      <c r="EN207" s="8">
        <f t="shared" si="196"/>
        <v>0</v>
      </c>
      <c r="EO207" s="4">
        <v>0</v>
      </c>
      <c r="EP207" s="4">
        <v>0</v>
      </c>
      <c r="EQ207" s="8">
        <f t="shared" si="197"/>
        <v>0</v>
      </c>
      <c r="ER207" s="4">
        <v>0</v>
      </c>
      <c r="ES207" s="4">
        <v>0</v>
      </c>
      <c r="ET207" s="8">
        <f t="shared" si="198"/>
        <v>0</v>
      </c>
      <c r="EU207" s="4">
        <v>0</v>
      </c>
      <c r="EV207" s="4">
        <v>0</v>
      </c>
      <c r="EW207" s="8">
        <f t="shared" si="199"/>
        <v>0</v>
      </c>
      <c r="EX207" s="4">
        <v>0</v>
      </c>
      <c r="EY207" s="4">
        <v>0</v>
      </c>
      <c r="EZ207" s="8">
        <f t="shared" si="200"/>
        <v>0</v>
      </c>
      <c r="FA207">
        <v>102.50975831439033</v>
      </c>
    </row>
    <row r="208" spans="1:157" ht="16.899999999999999" customHeight="1" x14ac:dyDescent="0.2">
      <c r="A208" s="1" t="s">
        <v>1049</v>
      </c>
      <c r="B208" s="18">
        <v>35</v>
      </c>
      <c r="C208" s="93" t="s">
        <v>203</v>
      </c>
      <c r="D208" s="1">
        <v>375</v>
      </c>
      <c r="E208" s="1">
        <v>231</v>
      </c>
      <c r="F208" s="22">
        <f t="shared" si="150"/>
        <v>303</v>
      </c>
      <c r="G208" s="19">
        <f t="shared" si="151"/>
        <v>7.2106619983356328</v>
      </c>
      <c r="H208" s="77">
        <v>2.2370000000000001</v>
      </c>
      <c r="I208" s="77">
        <v>2.0299999999999998</v>
      </c>
      <c r="J208" s="77">
        <f t="shared" si="152"/>
        <v>3.5749928352616398</v>
      </c>
      <c r="K208" s="77">
        <v>2.8489</v>
      </c>
      <c r="L208" s="77">
        <v>3.2829999999999999</v>
      </c>
      <c r="M208" s="22">
        <v>74.414512486499746</v>
      </c>
      <c r="N208" s="13">
        <v>7</v>
      </c>
      <c r="O208" s="22">
        <f t="shared" si="153"/>
        <v>22.650000000000002</v>
      </c>
      <c r="P208" s="3">
        <v>5.7</v>
      </c>
      <c r="Q208" s="4">
        <v>7.4</v>
      </c>
      <c r="R208" s="8">
        <f t="shared" si="154"/>
        <v>6.5500000000000007</v>
      </c>
      <c r="S208" s="3">
        <v>4</v>
      </c>
      <c r="T208" s="4">
        <v>3.8</v>
      </c>
      <c r="U208" s="8">
        <f t="shared" si="155"/>
        <v>3.9</v>
      </c>
      <c r="V208" s="4">
        <v>2.8</v>
      </c>
      <c r="W208" s="4">
        <v>3.4</v>
      </c>
      <c r="X208" s="8">
        <f t="shared" si="156"/>
        <v>3.0999999999999996</v>
      </c>
      <c r="Y208" s="4">
        <v>4</v>
      </c>
      <c r="Z208" s="4">
        <v>4.0999999999999996</v>
      </c>
      <c r="AA208" s="8">
        <f t="shared" si="157"/>
        <v>4.05</v>
      </c>
      <c r="AB208" s="4">
        <v>2.7</v>
      </c>
      <c r="AC208" s="4">
        <v>3</v>
      </c>
      <c r="AD208" s="8">
        <f t="shared" si="158"/>
        <v>2.85</v>
      </c>
      <c r="AE208" s="4">
        <v>0.9</v>
      </c>
      <c r="AF208" s="4">
        <v>0.9</v>
      </c>
      <c r="AG208" s="8">
        <f t="shared" si="159"/>
        <v>0.9</v>
      </c>
      <c r="AH208" s="4">
        <v>1.3</v>
      </c>
      <c r="AI208" s="4">
        <v>1.3</v>
      </c>
      <c r="AJ208" s="8">
        <f t="shared" si="160"/>
        <v>1.3</v>
      </c>
      <c r="AK208" s="4">
        <v>0</v>
      </c>
      <c r="AL208" s="4">
        <v>0</v>
      </c>
      <c r="AM208" s="8">
        <f t="shared" si="161"/>
        <v>0</v>
      </c>
      <c r="AN208" s="4">
        <v>0</v>
      </c>
      <c r="AO208" s="4">
        <v>0</v>
      </c>
      <c r="AP208" s="8">
        <f t="shared" si="162"/>
        <v>0</v>
      </c>
      <c r="AQ208" s="4">
        <v>0</v>
      </c>
      <c r="AR208" s="4">
        <v>0</v>
      </c>
      <c r="AS208" s="8">
        <f t="shared" si="163"/>
        <v>0</v>
      </c>
      <c r="AT208" s="4">
        <v>0</v>
      </c>
      <c r="AU208" s="4">
        <v>0</v>
      </c>
      <c r="AV208" s="8">
        <f t="shared" si="164"/>
        <v>0</v>
      </c>
      <c r="AW208" s="4">
        <v>0</v>
      </c>
      <c r="AX208" s="4">
        <v>0</v>
      </c>
      <c r="AY208" s="8">
        <f t="shared" si="165"/>
        <v>0</v>
      </c>
      <c r="AZ208" s="4">
        <v>0</v>
      </c>
      <c r="BA208" s="4">
        <v>0</v>
      </c>
      <c r="BB208" s="8">
        <f t="shared" si="166"/>
        <v>0</v>
      </c>
      <c r="BC208" s="4">
        <v>0</v>
      </c>
      <c r="BD208" s="4">
        <v>0</v>
      </c>
      <c r="BE208" s="8">
        <f t="shared" si="167"/>
        <v>0</v>
      </c>
      <c r="BF208" s="4">
        <v>0</v>
      </c>
      <c r="BG208" s="4">
        <v>0</v>
      </c>
      <c r="BH208" s="8">
        <f t="shared" si="168"/>
        <v>0</v>
      </c>
      <c r="BI208" s="4">
        <v>0</v>
      </c>
      <c r="BJ208" s="4">
        <v>0</v>
      </c>
      <c r="BK208" s="8">
        <f t="shared" si="169"/>
        <v>0</v>
      </c>
      <c r="BL208" s="4">
        <v>0</v>
      </c>
      <c r="BM208" s="4">
        <v>0</v>
      </c>
      <c r="BN208" s="8">
        <f t="shared" si="170"/>
        <v>0</v>
      </c>
      <c r="BO208" s="4">
        <v>0</v>
      </c>
      <c r="BP208" s="4">
        <v>0</v>
      </c>
      <c r="BQ208" s="8">
        <f t="shared" si="171"/>
        <v>0</v>
      </c>
      <c r="BR208" s="4">
        <v>0</v>
      </c>
      <c r="BS208" s="4">
        <v>0</v>
      </c>
      <c r="BT208" s="8">
        <f t="shared" si="172"/>
        <v>0</v>
      </c>
      <c r="BU208" s="4">
        <v>0</v>
      </c>
      <c r="BV208" s="4">
        <v>0</v>
      </c>
      <c r="BW208" s="8">
        <f t="shared" si="173"/>
        <v>0</v>
      </c>
      <c r="BX208" s="4">
        <v>0</v>
      </c>
      <c r="BY208" s="4">
        <v>0</v>
      </c>
      <c r="BZ208" s="8">
        <f t="shared" si="174"/>
        <v>0</v>
      </c>
      <c r="CA208" s="4">
        <v>0</v>
      </c>
      <c r="CB208" s="4">
        <v>0</v>
      </c>
      <c r="CC208" s="8">
        <f t="shared" si="175"/>
        <v>0</v>
      </c>
      <c r="CD208" s="4">
        <v>0</v>
      </c>
      <c r="CE208" s="4">
        <v>0</v>
      </c>
      <c r="CF208" s="8">
        <f t="shared" si="176"/>
        <v>0</v>
      </c>
      <c r="CG208" s="4">
        <v>0</v>
      </c>
      <c r="CH208" s="4">
        <v>0</v>
      </c>
      <c r="CI208" s="8">
        <f t="shared" si="177"/>
        <v>0</v>
      </c>
      <c r="CJ208" s="4">
        <v>0</v>
      </c>
      <c r="CK208" s="4">
        <v>0</v>
      </c>
      <c r="CL208" s="8">
        <f t="shared" si="178"/>
        <v>0</v>
      </c>
      <c r="CM208" s="4">
        <v>0</v>
      </c>
      <c r="CN208" s="4">
        <v>0</v>
      </c>
      <c r="CO208" s="8">
        <f t="shared" si="179"/>
        <v>0</v>
      </c>
      <c r="CP208" s="4">
        <v>0</v>
      </c>
      <c r="CQ208" s="4">
        <v>0</v>
      </c>
      <c r="CR208" s="8">
        <f t="shared" si="180"/>
        <v>0</v>
      </c>
      <c r="CS208" s="4">
        <v>0</v>
      </c>
      <c r="CT208" s="4">
        <v>0</v>
      </c>
      <c r="CU208" s="8">
        <f t="shared" si="181"/>
        <v>0</v>
      </c>
      <c r="CV208" s="4">
        <v>0</v>
      </c>
      <c r="CW208" s="4">
        <v>0</v>
      </c>
      <c r="CX208" s="8">
        <f t="shared" si="182"/>
        <v>0</v>
      </c>
      <c r="CY208" s="4">
        <v>0</v>
      </c>
      <c r="CZ208" s="4">
        <v>0</v>
      </c>
      <c r="DA208" s="8">
        <f t="shared" si="183"/>
        <v>0</v>
      </c>
      <c r="DB208" s="4">
        <v>0</v>
      </c>
      <c r="DC208" s="4">
        <v>0</v>
      </c>
      <c r="DD208" s="8">
        <f t="shared" si="184"/>
        <v>0</v>
      </c>
      <c r="DE208" s="4">
        <v>0</v>
      </c>
      <c r="DF208" s="4">
        <v>0</v>
      </c>
      <c r="DG208" s="8">
        <f t="shared" si="185"/>
        <v>0</v>
      </c>
      <c r="DH208" s="4">
        <v>0</v>
      </c>
      <c r="DI208" s="4">
        <v>0</v>
      </c>
      <c r="DJ208" s="8">
        <f t="shared" si="186"/>
        <v>0</v>
      </c>
      <c r="DK208" s="4">
        <v>0</v>
      </c>
      <c r="DL208" s="4">
        <v>0</v>
      </c>
      <c r="DM208" s="8">
        <f t="shared" si="187"/>
        <v>0</v>
      </c>
      <c r="DN208" s="4">
        <v>0</v>
      </c>
      <c r="DO208" s="4">
        <v>0</v>
      </c>
      <c r="DP208" s="8">
        <f t="shared" si="188"/>
        <v>0</v>
      </c>
      <c r="DQ208" s="4">
        <v>0</v>
      </c>
      <c r="DR208" s="4">
        <v>0</v>
      </c>
      <c r="DS208" s="8">
        <f t="shared" si="189"/>
        <v>0</v>
      </c>
      <c r="DT208" s="4">
        <v>0</v>
      </c>
      <c r="DU208" s="4">
        <v>0</v>
      </c>
      <c r="DV208" s="8">
        <f t="shared" si="190"/>
        <v>0</v>
      </c>
      <c r="DW208" s="4">
        <v>0</v>
      </c>
      <c r="DX208" s="4">
        <v>0</v>
      </c>
      <c r="DY208" s="8">
        <f t="shared" si="191"/>
        <v>0</v>
      </c>
      <c r="DZ208" s="4">
        <v>0</v>
      </c>
      <c r="EA208" s="4">
        <v>0</v>
      </c>
      <c r="EB208" s="8">
        <f t="shared" si="192"/>
        <v>0</v>
      </c>
      <c r="EC208" s="4">
        <v>0</v>
      </c>
      <c r="ED208" s="4">
        <v>0</v>
      </c>
      <c r="EE208" s="8">
        <f t="shared" si="193"/>
        <v>0</v>
      </c>
      <c r="EF208" s="4">
        <v>0</v>
      </c>
      <c r="EG208" s="4">
        <v>0</v>
      </c>
      <c r="EH208" s="8">
        <f t="shared" si="194"/>
        <v>0</v>
      </c>
      <c r="EI208" s="4">
        <v>0</v>
      </c>
      <c r="EJ208" s="4">
        <v>0</v>
      </c>
      <c r="EK208" s="8">
        <f t="shared" si="195"/>
        <v>0</v>
      </c>
      <c r="EL208" s="4">
        <v>0</v>
      </c>
      <c r="EM208" s="4">
        <v>0</v>
      </c>
      <c r="EN208" s="8">
        <f t="shared" si="196"/>
        <v>0</v>
      </c>
      <c r="EO208" s="4">
        <v>0</v>
      </c>
      <c r="EP208" s="4">
        <v>0</v>
      </c>
      <c r="EQ208" s="8">
        <f t="shared" si="197"/>
        <v>0</v>
      </c>
      <c r="ER208" s="4">
        <v>0</v>
      </c>
      <c r="ES208" s="4">
        <v>0</v>
      </c>
      <c r="ET208" s="8">
        <f t="shared" si="198"/>
        <v>0</v>
      </c>
      <c r="EU208" s="4">
        <v>0</v>
      </c>
      <c r="EV208" s="4">
        <v>0</v>
      </c>
      <c r="EW208" s="8">
        <f t="shared" si="199"/>
        <v>0</v>
      </c>
      <c r="EX208" s="4">
        <v>0</v>
      </c>
      <c r="EY208" s="4">
        <v>0</v>
      </c>
      <c r="EZ208" s="8">
        <f t="shared" si="200"/>
        <v>0</v>
      </c>
      <c r="FA208">
        <v>33.569634414957996</v>
      </c>
    </row>
    <row r="209" spans="1:157" ht="16.899999999999999" customHeight="1" x14ac:dyDescent="0.2">
      <c r="A209" s="1" t="s">
        <v>1048</v>
      </c>
      <c r="B209" s="18">
        <v>35</v>
      </c>
      <c r="C209" s="93" t="s">
        <v>1209</v>
      </c>
      <c r="D209" s="1">
        <v>86</v>
      </c>
      <c r="E209" s="1">
        <v>51</v>
      </c>
      <c r="F209" s="22">
        <f t="shared" si="150"/>
        <v>68.5</v>
      </c>
      <c r="G209" s="19">
        <f t="shared" si="151"/>
        <v>0.36852845322016764</v>
      </c>
      <c r="H209" s="77"/>
      <c r="I209" s="77"/>
      <c r="J209" s="77"/>
      <c r="K209" s="77"/>
      <c r="L209" s="77"/>
      <c r="M209" s="22">
        <v>3.9839321838335571</v>
      </c>
      <c r="N209" s="13">
        <v>7</v>
      </c>
      <c r="O209" s="22">
        <f t="shared" si="153"/>
        <v>5.75</v>
      </c>
      <c r="P209" s="3">
        <v>0.8</v>
      </c>
      <c r="Q209" s="4">
        <v>0.8</v>
      </c>
      <c r="R209" s="8">
        <f t="shared" si="154"/>
        <v>0.8</v>
      </c>
      <c r="S209" s="3">
        <v>0.8</v>
      </c>
      <c r="T209" s="4">
        <v>0.9</v>
      </c>
      <c r="U209" s="8">
        <f t="shared" si="155"/>
        <v>0.85000000000000009</v>
      </c>
      <c r="V209" s="4">
        <v>0.9</v>
      </c>
      <c r="W209" s="4">
        <v>0.9</v>
      </c>
      <c r="X209" s="8">
        <f t="shared" si="156"/>
        <v>0.9</v>
      </c>
      <c r="Y209" s="4">
        <v>1.3</v>
      </c>
      <c r="Z209" s="4">
        <v>1.3</v>
      </c>
      <c r="AA209" s="8">
        <f t="shared" si="157"/>
        <v>1.3</v>
      </c>
      <c r="AB209" s="4">
        <v>0.6</v>
      </c>
      <c r="AC209" s="4">
        <v>0.6</v>
      </c>
      <c r="AD209" s="8">
        <f t="shared" si="158"/>
        <v>0.6</v>
      </c>
      <c r="AE209" s="4">
        <v>0.6</v>
      </c>
      <c r="AF209" s="4">
        <v>0.6</v>
      </c>
      <c r="AG209" s="8">
        <f t="shared" si="159"/>
        <v>0.6</v>
      </c>
      <c r="AH209" s="4">
        <v>0.7</v>
      </c>
      <c r="AI209" s="4">
        <v>0.7</v>
      </c>
      <c r="AJ209" s="8">
        <f t="shared" si="160"/>
        <v>0.7</v>
      </c>
      <c r="AK209" s="4">
        <v>0</v>
      </c>
      <c r="AL209" s="4">
        <v>0</v>
      </c>
      <c r="AM209" s="8">
        <f t="shared" si="161"/>
        <v>0</v>
      </c>
      <c r="AN209" s="4">
        <v>0</v>
      </c>
      <c r="AO209" s="4">
        <v>0</v>
      </c>
      <c r="AP209" s="8">
        <f t="shared" si="162"/>
        <v>0</v>
      </c>
      <c r="AQ209" s="4">
        <v>0</v>
      </c>
      <c r="AR209" s="4">
        <v>0</v>
      </c>
      <c r="AS209" s="8">
        <f t="shared" si="163"/>
        <v>0</v>
      </c>
      <c r="AT209" s="4">
        <v>0</v>
      </c>
      <c r="AU209" s="4">
        <v>0</v>
      </c>
      <c r="AV209" s="8">
        <f t="shared" si="164"/>
        <v>0</v>
      </c>
      <c r="AW209" s="4">
        <v>0</v>
      </c>
      <c r="AX209" s="4">
        <v>0</v>
      </c>
      <c r="AY209" s="8">
        <f t="shared" si="165"/>
        <v>0</v>
      </c>
      <c r="AZ209" s="4">
        <v>0</v>
      </c>
      <c r="BA209" s="4">
        <v>0</v>
      </c>
      <c r="BB209" s="8">
        <f t="shared" si="166"/>
        <v>0</v>
      </c>
      <c r="BC209" s="4">
        <v>0</v>
      </c>
      <c r="BD209" s="4">
        <v>0</v>
      </c>
      <c r="BE209" s="8">
        <f t="shared" si="167"/>
        <v>0</v>
      </c>
      <c r="BF209" s="4">
        <v>0</v>
      </c>
      <c r="BG209" s="4">
        <v>0</v>
      </c>
      <c r="BH209" s="8">
        <f t="shared" si="168"/>
        <v>0</v>
      </c>
      <c r="BI209" s="4">
        <v>0</v>
      </c>
      <c r="BJ209" s="4">
        <v>0</v>
      </c>
      <c r="BK209" s="8">
        <f t="shared" si="169"/>
        <v>0</v>
      </c>
      <c r="BL209" s="4">
        <v>0</v>
      </c>
      <c r="BM209" s="4">
        <v>0</v>
      </c>
      <c r="BN209" s="8">
        <f t="shared" si="170"/>
        <v>0</v>
      </c>
      <c r="BO209" s="4">
        <v>0</v>
      </c>
      <c r="BP209" s="4">
        <v>0</v>
      </c>
      <c r="BQ209" s="8">
        <f t="shared" si="171"/>
        <v>0</v>
      </c>
      <c r="BR209" s="4">
        <v>0</v>
      </c>
      <c r="BS209" s="4">
        <v>0</v>
      </c>
      <c r="BT209" s="8">
        <f t="shared" si="172"/>
        <v>0</v>
      </c>
      <c r="BU209" s="4">
        <v>0</v>
      </c>
      <c r="BV209" s="4">
        <v>0</v>
      </c>
      <c r="BW209" s="8">
        <f t="shared" si="173"/>
        <v>0</v>
      </c>
      <c r="BX209" s="4">
        <v>0</v>
      </c>
      <c r="BY209" s="4">
        <v>0</v>
      </c>
      <c r="BZ209" s="8">
        <f t="shared" si="174"/>
        <v>0</v>
      </c>
      <c r="CA209" s="4">
        <v>0</v>
      </c>
      <c r="CB209" s="4">
        <v>0</v>
      </c>
      <c r="CC209" s="8">
        <f t="shared" si="175"/>
        <v>0</v>
      </c>
      <c r="CD209" s="4">
        <v>0</v>
      </c>
      <c r="CE209" s="4">
        <v>0</v>
      </c>
      <c r="CF209" s="8">
        <f t="shared" si="176"/>
        <v>0</v>
      </c>
      <c r="CG209" s="4">
        <v>0</v>
      </c>
      <c r="CH209" s="4">
        <v>0</v>
      </c>
      <c r="CI209" s="8">
        <f t="shared" si="177"/>
        <v>0</v>
      </c>
      <c r="CJ209" s="4">
        <v>0</v>
      </c>
      <c r="CK209" s="4">
        <v>0</v>
      </c>
      <c r="CL209" s="8">
        <f t="shared" si="178"/>
        <v>0</v>
      </c>
      <c r="CM209" s="4">
        <v>0</v>
      </c>
      <c r="CN209" s="4">
        <v>0</v>
      </c>
      <c r="CO209" s="8">
        <f t="shared" si="179"/>
        <v>0</v>
      </c>
      <c r="CP209" s="4">
        <v>0</v>
      </c>
      <c r="CQ209" s="4">
        <v>0</v>
      </c>
      <c r="CR209" s="8">
        <f t="shared" si="180"/>
        <v>0</v>
      </c>
      <c r="CS209" s="4">
        <v>0</v>
      </c>
      <c r="CT209" s="4">
        <v>0</v>
      </c>
      <c r="CU209" s="8">
        <f t="shared" si="181"/>
        <v>0</v>
      </c>
      <c r="CV209" s="4">
        <v>0</v>
      </c>
      <c r="CW209" s="4">
        <v>0</v>
      </c>
      <c r="CX209" s="8">
        <f t="shared" si="182"/>
        <v>0</v>
      </c>
      <c r="CY209" s="4">
        <v>0</v>
      </c>
      <c r="CZ209" s="4">
        <v>0</v>
      </c>
      <c r="DA209" s="8">
        <f t="shared" si="183"/>
        <v>0</v>
      </c>
      <c r="DB209" s="4">
        <v>0</v>
      </c>
      <c r="DC209" s="4">
        <v>0</v>
      </c>
      <c r="DD209" s="8">
        <f t="shared" si="184"/>
        <v>0</v>
      </c>
      <c r="DE209" s="4">
        <v>0</v>
      </c>
      <c r="DF209" s="4">
        <v>0</v>
      </c>
      <c r="DG209" s="8">
        <f t="shared" si="185"/>
        <v>0</v>
      </c>
      <c r="DH209" s="4">
        <v>0</v>
      </c>
      <c r="DI209" s="4">
        <v>0</v>
      </c>
      <c r="DJ209" s="8">
        <f t="shared" si="186"/>
        <v>0</v>
      </c>
      <c r="DK209" s="4">
        <v>0</v>
      </c>
      <c r="DL209" s="4">
        <v>0</v>
      </c>
      <c r="DM209" s="8">
        <f t="shared" si="187"/>
        <v>0</v>
      </c>
      <c r="DN209" s="4">
        <v>0</v>
      </c>
      <c r="DO209" s="4">
        <v>0</v>
      </c>
      <c r="DP209" s="8">
        <f t="shared" si="188"/>
        <v>0</v>
      </c>
      <c r="DQ209" s="4">
        <v>0</v>
      </c>
      <c r="DR209" s="4">
        <v>0</v>
      </c>
      <c r="DS209" s="8">
        <f t="shared" si="189"/>
        <v>0</v>
      </c>
      <c r="DT209" s="4">
        <v>0</v>
      </c>
      <c r="DU209" s="4">
        <v>0</v>
      </c>
      <c r="DV209" s="8">
        <f t="shared" si="190"/>
        <v>0</v>
      </c>
      <c r="DW209" s="4">
        <v>0</v>
      </c>
      <c r="DX209" s="4">
        <v>0</v>
      </c>
      <c r="DY209" s="8">
        <f t="shared" si="191"/>
        <v>0</v>
      </c>
      <c r="DZ209" s="4">
        <v>0</v>
      </c>
      <c r="EA209" s="4">
        <v>0</v>
      </c>
      <c r="EB209" s="8">
        <f t="shared" si="192"/>
        <v>0</v>
      </c>
      <c r="EC209" s="4">
        <v>0</v>
      </c>
      <c r="ED209" s="4">
        <v>0</v>
      </c>
      <c r="EE209" s="8">
        <f t="shared" si="193"/>
        <v>0</v>
      </c>
      <c r="EF209" s="4">
        <v>0</v>
      </c>
      <c r="EG209" s="4">
        <v>0</v>
      </c>
      <c r="EH209" s="8">
        <f t="shared" si="194"/>
        <v>0</v>
      </c>
      <c r="EI209" s="4">
        <v>0</v>
      </c>
      <c r="EJ209" s="4">
        <v>0</v>
      </c>
      <c r="EK209" s="8">
        <f t="shared" si="195"/>
        <v>0</v>
      </c>
      <c r="EL209" s="4">
        <v>0</v>
      </c>
      <c r="EM209" s="4">
        <v>0</v>
      </c>
      <c r="EN209" s="8">
        <f t="shared" si="196"/>
        <v>0</v>
      </c>
      <c r="EO209" s="4">
        <v>0</v>
      </c>
      <c r="EP209" s="4">
        <v>0</v>
      </c>
      <c r="EQ209" s="8">
        <f t="shared" si="197"/>
        <v>0</v>
      </c>
      <c r="ER209" s="4">
        <v>0</v>
      </c>
      <c r="ES209" s="4">
        <v>0</v>
      </c>
      <c r="ET209" s="8">
        <f t="shared" si="198"/>
        <v>0</v>
      </c>
      <c r="EU209" s="4">
        <v>0</v>
      </c>
      <c r="EV209" s="4">
        <v>0</v>
      </c>
      <c r="EW209" s="8">
        <f t="shared" si="199"/>
        <v>0</v>
      </c>
      <c r="EX209" s="4">
        <v>0</v>
      </c>
      <c r="EY209" s="4">
        <v>0</v>
      </c>
      <c r="EZ209" s="8">
        <f t="shared" si="200"/>
        <v>0</v>
      </c>
      <c r="FA209">
        <v>1.6954128916470714</v>
      </c>
    </row>
    <row r="210" spans="1:157" ht="16.899999999999999" customHeight="1" x14ac:dyDescent="0.2">
      <c r="A210" s="1" t="s">
        <v>1047</v>
      </c>
      <c r="B210" s="18">
        <v>35</v>
      </c>
      <c r="C210" s="93" t="s">
        <v>1210</v>
      </c>
      <c r="D210" s="1">
        <v>136</v>
      </c>
      <c r="E210" s="1">
        <v>100</v>
      </c>
      <c r="F210" s="22">
        <f t="shared" si="150"/>
        <v>118</v>
      </c>
      <c r="G210" s="19">
        <f t="shared" si="151"/>
        <v>1.093588402714607</v>
      </c>
      <c r="H210" s="77">
        <v>1.319</v>
      </c>
      <c r="I210" s="77">
        <v>1.1559999999999999</v>
      </c>
      <c r="J210" s="77">
        <f t="shared" si="152"/>
        <v>1.2027636561653732</v>
      </c>
      <c r="K210" s="77">
        <v>0.61270000000000002</v>
      </c>
      <c r="L210" s="77">
        <v>1.2110000000000001</v>
      </c>
      <c r="M210" s="22">
        <v>2.4131358570386601</v>
      </c>
      <c r="N210" s="12">
        <v>5</v>
      </c>
      <c r="O210" s="22">
        <f t="shared" si="153"/>
        <v>3.55</v>
      </c>
      <c r="P210" s="3">
        <v>1.3</v>
      </c>
      <c r="Q210" s="4">
        <v>1.2</v>
      </c>
      <c r="R210" s="8">
        <f t="shared" si="154"/>
        <v>1.25</v>
      </c>
      <c r="S210" s="3">
        <v>0.5</v>
      </c>
      <c r="T210" s="4">
        <v>0.5</v>
      </c>
      <c r="U210" s="8">
        <f t="shared" si="155"/>
        <v>0.5</v>
      </c>
      <c r="V210" s="4">
        <v>0.3</v>
      </c>
      <c r="W210" s="4">
        <v>0.3</v>
      </c>
      <c r="X210" s="8">
        <f t="shared" si="156"/>
        <v>0.3</v>
      </c>
      <c r="Y210" s="4">
        <v>0.9</v>
      </c>
      <c r="Z210" s="4">
        <v>0.9</v>
      </c>
      <c r="AA210" s="8">
        <f t="shared" si="157"/>
        <v>0.9</v>
      </c>
      <c r="AB210" s="4">
        <v>0.6</v>
      </c>
      <c r="AC210" s="4">
        <v>0.6</v>
      </c>
      <c r="AD210" s="8">
        <f t="shared" si="158"/>
        <v>0.6</v>
      </c>
      <c r="AE210" s="4">
        <v>0</v>
      </c>
      <c r="AF210" s="4">
        <v>0</v>
      </c>
      <c r="AG210" s="8">
        <f t="shared" si="159"/>
        <v>0</v>
      </c>
      <c r="AH210" s="4">
        <v>0</v>
      </c>
      <c r="AI210" s="4">
        <v>0</v>
      </c>
      <c r="AJ210" s="8">
        <f t="shared" si="160"/>
        <v>0</v>
      </c>
      <c r="AK210" s="4">
        <v>0</v>
      </c>
      <c r="AL210" s="4">
        <v>0</v>
      </c>
      <c r="AM210" s="8">
        <f t="shared" si="161"/>
        <v>0</v>
      </c>
      <c r="AN210" s="4">
        <v>0</v>
      </c>
      <c r="AO210" s="4">
        <v>0</v>
      </c>
      <c r="AP210" s="8">
        <f t="shared" si="162"/>
        <v>0</v>
      </c>
      <c r="AQ210" s="4">
        <v>0</v>
      </c>
      <c r="AR210" s="4">
        <v>0</v>
      </c>
      <c r="AS210" s="8">
        <f t="shared" si="163"/>
        <v>0</v>
      </c>
      <c r="AT210" s="4">
        <v>0</v>
      </c>
      <c r="AU210" s="4">
        <v>0</v>
      </c>
      <c r="AV210" s="8">
        <f t="shared" si="164"/>
        <v>0</v>
      </c>
      <c r="AW210" s="4">
        <v>0</v>
      </c>
      <c r="AX210" s="4">
        <v>0</v>
      </c>
      <c r="AY210" s="8">
        <f t="shared" si="165"/>
        <v>0</v>
      </c>
      <c r="AZ210" s="4">
        <v>0</v>
      </c>
      <c r="BA210" s="4">
        <v>0</v>
      </c>
      <c r="BB210" s="8">
        <f t="shared" si="166"/>
        <v>0</v>
      </c>
      <c r="BC210" s="4">
        <v>0</v>
      </c>
      <c r="BD210" s="4">
        <v>0</v>
      </c>
      <c r="BE210" s="8">
        <f t="shared" si="167"/>
        <v>0</v>
      </c>
      <c r="BF210" s="4">
        <v>0</v>
      </c>
      <c r="BG210" s="4">
        <v>0</v>
      </c>
      <c r="BH210" s="8">
        <f t="shared" si="168"/>
        <v>0</v>
      </c>
      <c r="BI210" s="4">
        <v>0</v>
      </c>
      <c r="BJ210" s="4">
        <v>0</v>
      </c>
      <c r="BK210" s="8">
        <f t="shared" si="169"/>
        <v>0</v>
      </c>
      <c r="BL210" s="4">
        <v>0</v>
      </c>
      <c r="BM210" s="4">
        <v>0</v>
      </c>
      <c r="BN210" s="8">
        <f t="shared" si="170"/>
        <v>0</v>
      </c>
      <c r="BO210" s="4">
        <v>0</v>
      </c>
      <c r="BP210" s="4">
        <v>0</v>
      </c>
      <c r="BQ210" s="8">
        <f t="shared" si="171"/>
        <v>0</v>
      </c>
      <c r="BR210" s="4">
        <v>0</v>
      </c>
      <c r="BS210" s="4">
        <v>0</v>
      </c>
      <c r="BT210" s="8">
        <f t="shared" si="172"/>
        <v>0</v>
      </c>
      <c r="BU210" s="4">
        <v>0</v>
      </c>
      <c r="BV210" s="4">
        <v>0</v>
      </c>
      <c r="BW210" s="8">
        <f t="shared" si="173"/>
        <v>0</v>
      </c>
      <c r="BX210" s="4">
        <v>0</v>
      </c>
      <c r="BY210" s="4">
        <v>0</v>
      </c>
      <c r="BZ210" s="8">
        <f t="shared" si="174"/>
        <v>0</v>
      </c>
      <c r="CA210" s="4">
        <v>0</v>
      </c>
      <c r="CB210" s="4">
        <v>0</v>
      </c>
      <c r="CC210" s="8">
        <f t="shared" si="175"/>
        <v>0</v>
      </c>
      <c r="CD210" s="4">
        <v>0</v>
      </c>
      <c r="CE210" s="4">
        <v>0</v>
      </c>
      <c r="CF210" s="8">
        <f t="shared" si="176"/>
        <v>0</v>
      </c>
      <c r="CG210" s="4">
        <v>0</v>
      </c>
      <c r="CH210" s="4">
        <v>0</v>
      </c>
      <c r="CI210" s="8">
        <f t="shared" si="177"/>
        <v>0</v>
      </c>
      <c r="CJ210" s="4">
        <v>0</v>
      </c>
      <c r="CK210" s="4">
        <v>0</v>
      </c>
      <c r="CL210" s="8">
        <f t="shared" si="178"/>
        <v>0</v>
      </c>
      <c r="CM210" s="4">
        <v>0</v>
      </c>
      <c r="CN210" s="4">
        <v>0</v>
      </c>
      <c r="CO210" s="8">
        <f t="shared" si="179"/>
        <v>0</v>
      </c>
      <c r="CP210" s="4">
        <v>0</v>
      </c>
      <c r="CQ210" s="4">
        <v>0</v>
      </c>
      <c r="CR210" s="8">
        <f t="shared" si="180"/>
        <v>0</v>
      </c>
      <c r="CS210" s="4">
        <v>0</v>
      </c>
      <c r="CT210" s="4">
        <v>0</v>
      </c>
      <c r="CU210" s="8">
        <f t="shared" si="181"/>
        <v>0</v>
      </c>
      <c r="CV210" s="4">
        <v>0</v>
      </c>
      <c r="CW210" s="4">
        <v>0</v>
      </c>
      <c r="CX210" s="8">
        <f t="shared" si="182"/>
        <v>0</v>
      </c>
      <c r="CY210" s="4">
        <v>0</v>
      </c>
      <c r="CZ210" s="4">
        <v>0</v>
      </c>
      <c r="DA210" s="8">
        <f t="shared" si="183"/>
        <v>0</v>
      </c>
      <c r="DB210" s="4">
        <v>0</v>
      </c>
      <c r="DC210" s="4">
        <v>0</v>
      </c>
      <c r="DD210" s="8">
        <f t="shared" si="184"/>
        <v>0</v>
      </c>
      <c r="DE210" s="4">
        <v>0</v>
      </c>
      <c r="DF210" s="4">
        <v>0</v>
      </c>
      <c r="DG210" s="8">
        <f t="shared" si="185"/>
        <v>0</v>
      </c>
      <c r="DH210" s="4">
        <v>0</v>
      </c>
      <c r="DI210" s="4">
        <v>0</v>
      </c>
      <c r="DJ210" s="8">
        <f t="shared" si="186"/>
        <v>0</v>
      </c>
      <c r="DK210" s="4">
        <v>0</v>
      </c>
      <c r="DL210" s="4">
        <v>0</v>
      </c>
      <c r="DM210" s="8">
        <f t="shared" si="187"/>
        <v>0</v>
      </c>
      <c r="DN210" s="4">
        <v>0</v>
      </c>
      <c r="DO210" s="4">
        <v>0</v>
      </c>
      <c r="DP210" s="8">
        <f t="shared" si="188"/>
        <v>0</v>
      </c>
      <c r="DQ210" s="4">
        <v>0</v>
      </c>
      <c r="DR210" s="4">
        <v>0</v>
      </c>
      <c r="DS210" s="8">
        <f t="shared" si="189"/>
        <v>0</v>
      </c>
      <c r="DT210" s="4">
        <v>0</v>
      </c>
      <c r="DU210" s="4">
        <v>0</v>
      </c>
      <c r="DV210" s="8">
        <f t="shared" si="190"/>
        <v>0</v>
      </c>
      <c r="DW210" s="4">
        <v>0</v>
      </c>
      <c r="DX210" s="4">
        <v>0</v>
      </c>
      <c r="DY210" s="8">
        <f t="shared" si="191"/>
        <v>0</v>
      </c>
      <c r="DZ210" s="4">
        <v>0</v>
      </c>
      <c r="EA210" s="4">
        <v>0</v>
      </c>
      <c r="EB210" s="8">
        <f t="shared" si="192"/>
        <v>0</v>
      </c>
      <c r="EC210" s="4">
        <v>0</v>
      </c>
      <c r="ED210" s="4">
        <v>0</v>
      </c>
      <c r="EE210" s="8">
        <f t="shared" si="193"/>
        <v>0</v>
      </c>
      <c r="EF210" s="4">
        <v>0</v>
      </c>
      <c r="EG210" s="4">
        <v>0</v>
      </c>
      <c r="EH210" s="8">
        <f t="shared" si="194"/>
        <v>0</v>
      </c>
      <c r="EI210" s="4">
        <v>0</v>
      </c>
      <c r="EJ210" s="4">
        <v>0</v>
      </c>
      <c r="EK210" s="8">
        <f t="shared" si="195"/>
        <v>0</v>
      </c>
      <c r="EL210" s="4">
        <v>0</v>
      </c>
      <c r="EM210" s="4">
        <v>0</v>
      </c>
      <c r="EN210" s="8">
        <f t="shared" si="196"/>
        <v>0</v>
      </c>
      <c r="EO210" s="4">
        <v>0</v>
      </c>
      <c r="EP210" s="4">
        <v>0</v>
      </c>
      <c r="EQ210" s="8">
        <f t="shared" si="197"/>
        <v>0</v>
      </c>
      <c r="ER210" s="4">
        <v>0</v>
      </c>
      <c r="ES210" s="4">
        <v>0</v>
      </c>
      <c r="ET210" s="8">
        <f t="shared" si="198"/>
        <v>0</v>
      </c>
      <c r="EU210" s="4">
        <v>0</v>
      </c>
      <c r="EV210" s="4">
        <v>0</v>
      </c>
      <c r="EW210" s="8">
        <f t="shared" si="199"/>
        <v>0</v>
      </c>
      <c r="EX210" s="4">
        <v>0</v>
      </c>
      <c r="EY210" s="4">
        <v>0</v>
      </c>
      <c r="EZ210" s="8">
        <f t="shared" si="200"/>
        <v>0</v>
      </c>
      <c r="FA210">
        <v>6.6980745675946753</v>
      </c>
    </row>
    <row r="211" spans="1:157" ht="16.899999999999999" customHeight="1" x14ac:dyDescent="0.2">
      <c r="A211" s="2" t="s">
        <v>1051</v>
      </c>
      <c r="B211" s="18">
        <v>35</v>
      </c>
      <c r="C211" s="93" t="s">
        <v>1211</v>
      </c>
      <c r="D211" s="1">
        <v>603</v>
      </c>
      <c r="E211" s="1">
        <v>560</v>
      </c>
      <c r="F211" s="22">
        <f t="shared" si="150"/>
        <v>581.5</v>
      </c>
      <c r="G211" s="19">
        <f t="shared" si="151"/>
        <v>26.557630211708076</v>
      </c>
      <c r="H211" s="77"/>
      <c r="I211" s="77"/>
      <c r="J211" s="77"/>
      <c r="K211" s="77"/>
      <c r="L211" s="77"/>
      <c r="M211" s="22">
        <v>353.1012697956333</v>
      </c>
      <c r="N211" s="12">
        <v>10</v>
      </c>
      <c r="O211" s="22">
        <f t="shared" si="153"/>
        <v>65.95</v>
      </c>
      <c r="P211" s="3">
        <v>8</v>
      </c>
      <c r="Q211" s="4">
        <v>7.8</v>
      </c>
      <c r="R211" s="8">
        <f t="shared" si="154"/>
        <v>7.9</v>
      </c>
      <c r="S211" s="3">
        <v>6.6</v>
      </c>
      <c r="T211" s="4">
        <v>6.5</v>
      </c>
      <c r="U211" s="8">
        <f t="shared" si="155"/>
        <v>6.55</v>
      </c>
      <c r="V211" s="4">
        <v>6.2</v>
      </c>
      <c r="W211" s="4">
        <v>6.2</v>
      </c>
      <c r="X211" s="8">
        <f t="shared" si="156"/>
        <v>6.2</v>
      </c>
      <c r="Y211" s="4">
        <v>5.7</v>
      </c>
      <c r="Z211" s="4">
        <v>5.5</v>
      </c>
      <c r="AA211" s="8">
        <f t="shared" si="157"/>
        <v>5.6</v>
      </c>
      <c r="AB211" s="4">
        <v>8</v>
      </c>
      <c r="AC211" s="4">
        <v>5.3</v>
      </c>
      <c r="AD211" s="8">
        <f t="shared" si="158"/>
        <v>6.65</v>
      </c>
      <c r="AE211" s="4">
        <v>6.4</v>
      </c>
      <c r="AF211" s="4">
        <v>5.8</v>
      </c>
      <c r="AG211" s="8">
        <f t="shared" si="159"/>
        <v>6.1</v>
      </c>
      <c r="AH211" s="4">
        <v>5.4</v>
      </c>
      <c r="AI211" s="4">
        <v>5.6</v>
      </c>
      <c r="AJ211" s="8">
        <f t="shared" si="160"/>
        <v>5.5</v>
      </c>
      <c r="AK211" s="4">
        <v>4.5999999999999996</v>
      </c>
      <c r="AL211" s="4">
        <v>4.7</v>
      </c>
      <c r="AM211" s="8">
        <f t="shared" si="161"/>
        <v>4.6500000000000004</v>
      </c>
      <c r="AN211" s="4">
        <v>8.5</v>
      </c>
      <c r="AO211" s="4">
        <v>8.6</v>
      </c>
      <c r="AP211" s="8">
        <f t="shared" si="162"/>
        <v>8.5500000000000007</v>
      </c>
      <c r="AQ211" s="4">
        <v>8.3000000000000007</v>
      </c>
      <c r="AR211" s="4">
        <v>8.1999999999999993</v>
      </c>
      <c r="AS211" s="8">
        <f t="shared" si="163"/>
        <v>8.25</v>
      </c>
      <c r="AT211" s="4">
        <v>0</v>
      </c>
      <c r="AU211" s="4">
        <v>0</v>
      </c>
      <c r="AV211" s="8">
        <f t="shared" si="164"/>
        <v>0</v>
      </c>
      <c r="AW211" s="4">
        <v>0</v>
      </c>
      <c r="AX211" s="4">
        <v>0</v>
      </c>
      <c r="AY211" s="8">
        <f t="shared" si="165"/>
        <v>0</v>
      </c>
      <c r="AZ211" s="4">
        <v>0</v>
      </c>
      <c r="BA211" s="4">
        <v>0</v>
      </c>
      <c r="BB211" s="8">
        <f t="shared" si="166"/>
        <v>0</v>
      </c>
      <c r="BC211" s="4">
        <v>0</v>
      </c>
      <c r="BD211" s="4">
        <v>0</v>
      </c>
      <c r="BE211" s="8">
        <f t="shared" si="167"/>
        <v>0</v>
      </c>
      <c r="BF211" s="4">
        <v>0</v>
      </c>
      <c r="BG211" s="4">
        <v>0</v>
      </c>
      <c r="BH211" s="8">
        <f t="shared" si="168"/>
        <v>0</v>
      </c>
      <c r="BI211" s="4">
        <v>0</v>
      </c>
      <c r="BJ211" s="4">
        <v>0</v>
      </c>
      <c r="BK211" s="8">
        <f t="shared" si="169"/>
        <v>0</v>
      </c>
      <c r="BL211" s="4">
        <v>0</v>
      </c>
      <c r="BM211" s="4">
        <v>0</v>
      </c>
      <c r="BN211" s="8">
        <f t="shared" si="170"/>
        <v>0</v>
      </c>
      <c r="BO211" s="4">
        <v>0</v>
      </c>
      <c r="BP211" s="4">
        <v>0</v>
      </c>
      <c r="BQ211" s="8">
        <f t="shared" si="171"/>
        <v>0</v>
      </c>
      <c r="BR211" s="4">
        <v>0</v>
      </c>
      <c r="BS211" s="4">
        <v>0</v>
      </c>
      <c r="BT211" s="8">
        <f t="shared" si="172"/>
        <v>0</v>
      </c>
      <c r="BU211" s="4">
        <v>0</v>
      </c>
      <c r="BV211" s="4">
        <v>0</v>
      </c>
      <c r="BW211" s="8">
        <f t="shared" si="173"/>
        <v>0</v>
      </c>
      <c r="BX211" s="4">
        <v>0</v>
      </c>
      <c r="BY211" s="4">
        <v>0</v>
      </c>
      <c r="BZ211" s="8">
        <f t="shared" si="174"/>
        <v>0</v>
      </c>
      <c r="CA211" s="4">
        <v>0</v>
      </c>
      <c r="CB211" s="4">
        <v>0</v>
      </c>
      <c r="CC211" s="8">
        <f t="shared" si="175"/>
        <v>0</v>
      </c>
      <c r="CD211" s="4">
        <v>0</v>
      </c>
      <c r="CE211" s="4">
        <v>0</v>
      </c>
      <c r="CF211" s="8">
        <f t="shared" si="176"/>
        <v>0</v>
      </c>
      <c r="CG211" s="4">
        <v>0</v>
      </c>
      <c r="CH211" s="4">
        <v>0</v>
      </c>
      <c r="CI211" s="8">
        <f t="shared" si="177"/>
        <v>0</v>
      </c>
      <c r="CJ211" s="4">
        <v>0</v>
      </c>
      <c r="CK211" s="4">
        <v>0</v>
      </c>
      <c r="CL211" s="8">
        <f t="shared" si="178"/>
        <v>0</v>
      </c>
      <c r="CM211" s="4">
        <v>0</v>
      </c>
      <c r="CN211" s="4">
        <v>0</v>
      </c>
      <c r="CO211" s="8">
        <f t="shared" si="179"/>
        <v>0</v>
      </c>
      <c r="CP211" s="4">
        <v>0</v>
      </c>
      <c r="CQ211" s="4">
        <v>0</v>
      </c>
      <c r="CR211" s="8">
        <f t="shared" si="180"/>
        <v>0</v>
      </c>
      <c r="CS211" s="4">
        <v>0</v>
      </c>
      <c r="CT211" s="4">
        <v>0</v>
      </c>
      <c r="CU211" s="8">
        <f t="shared" si="181"/>
        <v>0</v>
      </c>
      <c r="CV211" s="4">
        <v>0</v>
      </c>
      <c r="CW211" s="4">
        <v>0</v>
      </c>
      <c r="CX211" s="8">
        <f t="shared" si="182"/>
        <v>0</v>
      </c>
      <c r="CY211" s="4">
        <v>0</v>
      </c>
      <c r="CZ211" s="4">
        <v>0</v>
      </c>
      <c r="DA211" s="8">
        <f t="shared" si="183"/>
        <v>0</v>
      </c>
      <c r="DB211" s="4">
        <v>0</v>
      </c>
      <c r="DC211" s="4">
        <v>0</v>
      </c>
      <c r="DD211" s="8">
        <f t="shared" si="184"/>
        <v>0</v>
      </c>
      <c r="DE211" s="4">
        <v>0</v>
      </c>
      <c r="DF211" s="4">
        <v>0</v>
      </c>
      <c r="DG211" s="8">
        <f t="shared" si="185"/>
        <v>0</v>
      </c>
      <c r="DH211" s="4">
        <v>0</v>
      </c>
      <c r="DI211" s="4">
        <v>0</v>
      </c>
      <c r="DJ211" s="8">
        <f t="shared" si="186"/>
        <v>0</v>
      </c>
      <c r="DK211" s="4">
        <v>0</v>
      </c>
      <c r="DL211" s="4">
        <v>0</v>
      </c>
      <c r="DM211" s="8">
        <f t="shared" si="187"/>
        <v>0</v>
      </c>
      <c r="DN211" s="4">
        <v>0</v>
      </c>
      <c r="DO211" s="4">
        <v>0</v>
      </c>
      <c r="DP211" s="8">
        <f t="shared" si="188"/>
        <v>0</v>
      </c>
      <c r="DQ211" s="4">
        <v>0</v>
      </c>
      <c r="DR211" s="4">
        <v>0</v>
      </c>
      <c r="DS211" s="8">
        <f t="shared" si="189"/>
        <v>0</v>
      </c>
      <c r="DT211" s="4">
        <v>0</v>
      </c>
      <c r="DU211" s="4">
        <v>0</v>
      </c>
      <c r="DV211" s="8">
        <f t="shared" si="190"/>
        <v>0</v>
      </c>
      <c r="DW211" s="4">
        <v>0</v>
      </c>
      <c r="DX211" s="4">
        <v>0</v>
      </c>
      <c r="DY211" s="8">
        <f t="shared" si="191"/>
        <v>0</v>
      </c>
      <c r="DZ211" s="4">
        <v>0</v>
      </c>
      <c r="EA211" s="4">
        <v>0</v>
      </c>
      <c r="EB211" s="8">
        <f t="shared" si="192"/>
        <v>0</v>
      </c>
      <c r="EC211" s="4">
        <v>0</v>
      </c>
      <c r="ED211" s="4">
        <v>0</v>
      </c>
      <c r="EE211" s="8">
        <f t="shared" si="193"/>
        <v>0</v>
      </c>
      <c r="EF211" s="4">
        <v>0</v>
      </c>
      <c r="EG211" s="4">
        <v>0</v>
      </c>
      <c r="EH211" s="8">
        <f t="shared" si="194"/>
        <v>0</v>
      </c>
      <c r="EI211" s="4">
        <v>0</v>
      </c>
      <c r="EJ211" s="4">
        <v>0</v>
      </c>
      <c r="EK211" s="8">
        <f t="shared" si="195"/>
        <v>0</v>
      </c>
      <c r="EL211" s="4">
        <v>0</v>
      </c>
      <c r="EM211" s="4">
        <v>0</v>
      </c>
      <c r="EN211" s="8">
        <f t="shared" si="196"/>
        <v>0</v>
      </c>
      <c r="EO211" s="4">
        <v>0</v>
      </c>
      <c r="EP211" s="4">
        <v>0</v>
      </c>
      <c r="EQ211" s="8">
        <f t="shared" si="197"/>
        <v>0</v>
      </c>
      <c r="ER211" s="4">
        <v>0</v>
      </c>
      <c r="ES211" s="4">
        <v>0</v>
      </c>
      <c r="ET211" s="8">
        <f t="shared" si="198"/>
        <v>0</v>
      </c>
      <c r="EU211" s="4">
        <v>0</v>
      </c>
      <c r="EV211" s="4">
        <v>0</v>
      </c>
      <c r="EW211" s="8">
        <f t="shared" si="199"/>
        <v>0</v>
      </c>
      <c r="EX211" s="4">
        <v>0</v>
      </c>
      <c r="EY211" s="4">
        <v>0</v>
      </c>
      <c r="EZ211" s="8">
        <f t="shared" si="200"/>
        <v>0</v>
      </c>
      <c r="FA211">
        <v>207.35401375390461</v>
      </c>
    </row>
    <row r="212" spans="1:157" ht="16.899999999999999" customHeight="1" x14ac:dyDescent="0.2">
      <c r="A212" s="1" t="s">
        <v>1046</v>
      </c>
      <c r="B212" s="18">
        <v>36</v>
      </c>
      <c r="C212" s="93" t="s">
        <v>1212</v>
      </c>
      <c r="D212" s="1">
        <v>1220</v>
      </c>
      <c r="E212" s="1">
        <v>1030</v>
      </c>
      <c r="F212" s="22">
        <f t="shared" si="150"/>
        <v>1125</v>
      </c>
      <c r="G212" s="19">
        <f t="shared" si="151"/>
        <v>99.401955054989557</v>
      </c>
      <c r="H212" s="77">
        <v>11.695</v>
      </c>
      <c r="I212" s="77">
        <v>10.233000000000001</v>
      </c>
      <c r="J212" s="77">
        <f t="shared" si="152"/>
        <v>94.41216030170024</v>
      </c>
      <c r="K212" s="77"/>
      <c r="L212" s="77"/>
      <c r="M212" s="22">
        <v>1761.1532796575361</v>
      </c>
      <c r="N212" s="12">
        <v>9</v>
      </c>
      <c r="O212" s="22">
        <f t="shared" si="153"/>
        <v>137.19999999999999</v>
      </c>
      <c r="P212" s="3">
        <v>15</v>
      </c>
      <c r="Q212" s="4">
        <v>21</v>
      </c>
      <c r="R212" s="8">
        <f t="shared" si="154"/>
        <v>18</v>
      </c>
      <c r="S212" s="3">
        <v>11</v>
      </c>
      <c r="T212" s="4">
        <v>11.5</v>
      </c>
      <c r="U212" s="8">
        <f t="shared" si="155"/>
        <v>11.25</v>
      </c>
      <c r="V212" s="4">
        <v>14</v>
      </c>
      <c r="W212" s="4">
        <v>15.5</v>
      </c>
      <c r="X212" s="8">
        <f t="shared" si="156"/>
        <v>14.75</v>
      </c>
      <c r="Y212" s="4">
        <v>11.3</v>
      </c>
      <c r="Z212" s="4">
        <v>15.6</v>
      </c>
      <c r="AA212" s="8">
        <f t="shared" si="157"/>
        <v>13.45</v>
      </c>
      <c r="AB212" s="4">
        <v>29</v>
      </c>
      <c r="AC212" s="4">
        <v>18</v>
      </c>
      <c r="AD212" s="8">
        <f t="shared" si="158"/>
        <v>23.5</v>
      </c>
      <c r="AE212" s="4">
        <v>23</v>
      </c>
      <c r="AF212" s="4">
        <v>17</v>
      </c>
      <c r="AG212" s="8">
        <f t="shared" si="159"/>
        <v>20</v>
      </c>
      <c r="AH212" s="4">
        <v>11.1</v>
      </c>
      <c r="AI212" s="4">
        <v>12</v>
      </c>
      <c r="AJ212" s="8">
        <f t="shared" si="160"/>
        <v>11.55</v>
      </c>
      <c r="AK212" s="4">
        <v>11.7</v>
      </c>
      <c r="AL212" s="4">
        <v>10.7</v>
      </c>
      <c r="AM212" s="8">
        <f t="shared" si="161"/>
        <v>11.2</v>
      </c>
      <c r="AN212" s="4">
        <v>14.7</v>
      </c>
      <c r="AO212" s="4">
        <v>12.3</v>
      </c>
      <c r="AP212" s="8">
        <f t="shared" si="162"/>
        <v>13.5</v>
      </c>
      <c r="AQ212" s="4">
        <v>0</v>
      </c>
      <c r="AR212" s="4">
        <v>0</v>
      </c>
      <c r="AS212" s="8">
        <f t="shared" si="163"/>
        <v>0</v>
      </c>
      <c r="AT212" s="4">
        <v>0</v>
      </c>
      <c r="AU212" s="4">
        <v>0</v>
      </c>
      <c r="AV212" s="8">
        <f t="shared" si="164"/>
        <v>0</v>
      </c>
      <c r="AW212" s="4">
        <v>0</v>
      </c>
      <c r="AX212" s="4">
        <v>0</v>
      </c>
      <c r="AY212" s="8">
        <f t="shared" si="165"/>
        <v>0</v>
      </c>
      <c r="AZ212" s="4">
        <v>0</v>
      </c>
      <c r="BA212" s="4">
        <v>0</v>
      </c>
      <c r="BB212" s="8">
        <f t="shared" si="166"/>
        <v>0</v>
      </c>
      <c r="BC212" s="4">
        <v>0</v>
      </c>
      <c r="BD212" s="4">
        <v>0</v>
      </c>
      <c r="BE212" s="8">
        <f t="shared" si="167"/>
        <v>0</v>
      </c>
      <c r="BF212" s="4">
        <v>0</v>
      </c>
      <c r="BG212" s="4">
        <v>0</v>
      </c>
      <c r="BH212" s="8">
        <f t="shared" si="168"/>
        <v>0</v>
      </c>
      <c r="BI212" s="4">
        <v>0</v>
      </c>
      <c r="BJ212" s="4">
        <v>0</v>
      </c>
      <c r="BK212" s="8">
        <f t="shared" si="169"/>
        <v>0</v>
      </c>
      <c r="BL212" s="4">
        <v>0</v>
      </c>
      <c r="BM212" s="4">
        <v>0</v>
      </c>
      <c r="BN212" s="8">
        <f t="shared" si="170"/>
        <v>0</v>
      </c>
      <c r="BO212" s="4">
        <v>0</v>
      </c>
      <c r="BP212" s="4">
        <v>0</v>
      </c>
      <c r="BQ212" s="8">
        <f t="shared" si="171"/>
        <v>0</v>
      </c>
      <c r="BR212" s="4">
        <v>0</v>
      </c>
      <c r="BS212" s="4">
        <v>0</v>
      </c>
      <c r="BT212" s="8">
        <f t="shared" si="172"/>
        <v>0</v>
      </c>
      <c r="BU212" s="4">
        <v>0</v>
      </c>
      <c r="BV212" s="4">
        <v>0</v>
      </c>
      <c r="BW212" s="8">
        <f t="shared" si="173"/>
        <v>0</v>
      </c>
      <c r="BX212" s="4">
        <v>0</v>
      </c>
      <c r="BY212" s="4">
        <v>0</v>
      </c>
      <c r="BZ212" s="8">
        <f t="shared" si="174"/>
        <v>0</v>
      </c>
      <c r="CA212" s="4">
        <v>0</v>
      </c>
      <c r="CB212" s="4">
        <v>0</v>
      </c>
      <c r="CC212" s="8">
        <f t="shared" si="175"/>
        <v>0</v>
      </c>
      <c r="CD212" s="4">
        <v>0</v>
      </c>
      <c r="CE212" s="4">
        <v>0</v>
      </c>
      <c r="CF212" s="8">
        <f t="shared" si="176"/>
        <v>0</v>
      </c>
      <c r="CG212" s="4">
        <v>0</v>
      </c>
      <c r="CH212" s="4">
        <v>0</v>
      </c>
      <c r="CI212" s="8">
        <f t="shared" si="177"/>
        <v>0</v>
      </c>
      <c r="CJ212" s="4">
        <v>0</v>
      </c>
      <c r="CK212" s="4">
        <v>0</v>
      </c>
      <c r="CL212" s="8">
        <f t="shared" si="178"/>
        <v>0</v>
      </c>
      <c r="CM212" s="4">
        <v>0</v>
      </c>
      <c r="CN212" s="4">
        <v>0</v>
      </c>
      <c r="CO212" s="8">
        <f t="shared" si="179"/>
        <v>0</v>
      </c>
      <c r="CP212" s="4">
        <v>0</v>
      </c>
      <c r="CQ212" s="4">
        <v>0</v>
      </c>
      <c r="CR212" s="8">
        <f t="shared" si="180"/>
        <v>0</v>
      </c>
      <c r="CS212" s="4">
        <v>0</v>
      </c>
      <c r="CT212" s="4">
        <v>0</v>
      </c>
      <c r="CU212" s="8">
        <f t="shared" si="181"/>
        <v>0</v>
      </c>
      <c r="CV212" s="4">
        <v>0</v>
      </c>
      <c r="CW212" s="4">
        <v>0</v>
      </c>
      <c r="CX212" s="8">
        <f t="shared" si="182"/>
        <v>0</v>
      </c>
      <c r="CY212" s="4">
        <v>0</v>
      </c>
      <c r="CZ212" s="4">
        <v>0</v>
      </c>
      <c r="DA212" s="8">
        <f t="shared" si="183"/>
        <v>0</v>
      </c>
      <c r="DB212" s="4">
        <v>0</v>
      </c>
      <c r="DC212" s="4">
        <v>0</v>
      </c>
      <c r="DD212" s="8">
        <f t="shared" si="184"/>
        <v>0</v>
      </c>
      <c r="DE212" s="4">
        <v>0</v>
      </c>
      <c r="DF212" s="4">
        <v>0</v>
      </c>
      <c r="DG212" s="8">
        <f t="shared" si="185"/>
        <v>0</v>
      </c>
      <c r="DH212" s="4">
        <v>0</v>
      </c>
      <c r="DI212" s="4">
        <v>0</v>
      </c>
      <c r="DJ212" s="8">
        <f t="shared" si="186"/>
        <v>0</v>
      </c>
      <c r="DK212" s="4">
        <v>0</v>
      </c>
      <c r="DL212" s="4">
        <v>0</v>
      </c>
      <c r="DM212" s="8">
        <f t="shared" si="187"/>
        <v>0</v>
      </c>
      <c r="DN212" s="4">
        <v>0</v>
      </c>
      <c r="DO212" s="4">
        <v>0</v>
      </c>
      <c r="DP212" s="8">
        <f t="shared" si="188"/>
        <v>0</v>
      </c>
      <c r="DQ212" s="4">
        <v>0</v>
      </c>
      <c r="DR212" s="4">
        <v>0</v>
      </c>
      <c r="DS212" s="8">
        <f t="shared" si="189"/>
        <v>0</v>
      </c>
      <c r="DT212" s="4">
        <v>0</v>
      </c>
      <c r="DU212" s="4">
        <v>0</v>
      </c>
      <c r="DV212" s="8">
        <f t="shared" si="190"/>
        <v>0</v>
      </c>
      <c r="DW212" s="4">
        <v>0</v>
      </c>
      <c r="DX212" s="4">
        <v>0</v>
      </c>
      <c r="DY212" s="8">
        <f t="shared" si="191"/>
        <v>0</v>
      </c>
      <c r="DZ212" s="4">
        <v>0</v>
      </c>
      <c r="EA212" s="4">
        <v>0</v>
      </c>
      <c r="EB212" s="8">
        <f t="shared" si="192"/>
        <v>0</v>
      </c>
      <c r="EC212" s="4">
        <v>0</v>
      </c>
      <c r="ED212" s="4">
        <v>0</v>
      </c>
      <c r="EE212" s="8">
        <f t="shared" si="193"/>
        <v>0</v>
      </c>
      <c r="EF212" s="4">
        <v>0</v>
      </c>
      <c r="EG212" s="4">
        <v>0</v>
      </c>
      <c r="EH212" s="8">
        <f t="shared" si="194"/>
        <v>0</v>
      </c>
      <c r="EI212" s="4">
        <v>0</v>
      </c>
      <c r="EJ212" s="4">
        <v>0</v>
      </c>
      <c r="EK212" s="8">
        <f t="shared" si="195"/>
        <v>0</v>
      </c>
      <c r="EL212" s="4">
        <v>0</v>
      </c>
      <c r="EM212" s="4">
        <v>0</v>
      </c>
      <c r="EN212" s="8">
        <f t="shared" si="196"/>
        <v>0</v>
      </c>
      <c r="EO212" s="4">
        <v>0</v>
      </c>
      <c r="EP212" s="4">
        <v>0</v>
      </c>
      <c r="EQ212" s="8">
        <f t="shared" si="197"/>
        <v>0</v>
      </c>
      <c r="ER212" s="4">
        <v>0</v>
      </c>
      <c r="ES212" s="4">
        <v>0</v>
      </c>
      <c r="ET212" s="8">
        <f t="shared" si="198"/>
        <v>0</v>
      </c>
      <c r="EU212" s="4">
        <v>0</v>
      </c>
      <c r="EV212" s="4">
        <v>0</v>
      </c>
      <c r="EW212" s="8">
        <f t="shared" si="199"/>
        <v>0</v>
      </c>
      <c r="EX212" s="4">
        <v>0</v>
      </c>
      <c r="EY212" s="4">
        <v>0</v>
      </c>
      <c r="EZ212" s="8">
        <f t="shared" si="200"/>
        <v>0</v>
      </c>
      <c r="FA212">
        <v>1441.7672593039879</v>
      </c>
    </row>
    <row r="213" spans="1:157" ht="16.899999999999999" customHeight="1" x14ac:dyDescent="0.2">
      <c r="A213" s="1" t="s">
        <v>1050</v>
      </c>
      <c r="B213" s="18">
        <v>36</v>
      </c>
      <c r="C213" s="93" t="s">
        <v>157</v>
      </c>
      <c r="D213" s="1">
        <v>485</v>
      </c>
      <c r="E213" s="1">
        <v>389</v>
      </c>
      <c r="F213" s="22">
        <f t="shared" si="150"/>
        <v>437</v>
      </c>
      <c r="G213" s="19">
        <f t="shared" si="151"/>
        <v>14.998670186584731</v>
      </c>
      <c r="H213" s="77"/>
      <c r="I213" s="77"/>
      <c r="J213" s="77"/>
      <c r="K213" s="77"/>
      <c r="L213" s="77"/>
      <c r="M213" s="22">
        <v>121.93306486745385</v>
      </c>
      <c r="N213" s="12">
        <v>11</v>
      </c>
      <c r="O213" s="22">
        <f t="shared" si="153"/>
        <v>38.299999999999997</v>
      </c>
      <c r="P213" s="3">
        <v>5.9</v>
      </c>
      <c r="Q213" s="4">
        <v>6</v>
      </c>
      <c r="R213" s="8">
        <f t="shared" si="154"/>
        <v>5.95</v>
      </c>
      <c r="S213" s="3">
        <v>4.8</v>
      </c>
      <c r="T213" s="4">
        <v>5.0999999999999996</v>
      </c>
      <c r="U213" s="8">
        <f t="shared" si="155"/>
        <v>4.9499999999999993</v>
      </c>
      <c r="V213" s="4">
        <v>4.7</v>
      </c>
      <c r="W213" s="4">
        <v>4.9000000000000004</v>
      </c>
      <c r="X213" s="8">
        <f t="shared" si="156"/>
        <v>4.8000000000000007</v>
      </c>
      <c r="Y213" s="4">
        <v>1.8</v>
      </c>
      <c r="Z213" s="4">
        <v>2</v>
      </c>
      <c r="AA213" s="8">
        <f t="shared" si="157"/>
        <v>1.9</v>
      </c>
      <c r="AB213" s="4">
        <v>1.9</v>
      </c>
      <c r="AC213" s="4">
        <v>2.1</v>
      </c>
      <c r="AD213" s="8">
        <f t="shared" si="158"/>
        <v>2</v>
      </c>
      <c r="AE213" s="4">
        <v>3</v>
      </c>
      <c r="AF213" s="4">
        <v>2.9</v>
      </c>
      <c r="AG213" s="8">
        <f t="shared" si="159"/>
        <v>2.95</v>
      </c>
      <c r="AH213" s="4">
        <v>3.5</v>
      </c>
      <c r="AI213" s="4">
        <v>3.5</v>
      </c>
      <c r="AJ213" s="8">
        <f t="shared" si="160"/>
        <v>3.5</v>
      </c>
      <c r="AK213" s="4">
        <v>4.2</v>
      </c>
      <c r="AL213" s="4">
        <v>4.2</v>
      </c>
      <c r="AM213" s="8">
        <f t="shared" si="161"/>
        <v>4.2</v>
      </c>
      <c r="AN213" s="4">
        <v>3.9</v>
      </c>
      <c r="AO213" s="4">
        <v>4.0999999999999996</v>
      </c>
      <c r="AP213" s="8">
        <f t="shared" si="162"/>
        <v>4</v>
      </c>
      <c r="AQ213" s="4">
        <v>1</v>
      </c>
      <c r="AR213" s="4">
        <v>1.1000000000000001</v>
      </c>
      <c r="AS213" s="8">
        <f t="shared" si="163"/>
        <v>1.05</v>
      </c>
      <c r="AT213" s="4">
        <v>3</v>
      </c>
      <c r="AU213" s="4">
        <v>3</v>
      </c>
      <c r="AV213" s="8">
        <f t="shared" si="164"/>
        <v>3</v>
      </c>
      <c r="AW213" s="4">
        <v>0</v>
      </c>
      <c r="AX213" s="4">
        <v>0</v>
      </c>
      <c r="AY213" s="8">
        <f t="shared" si="165"/>
        <v>0</v>
      </c>
      <c r="AZ213" s="4">
        <v>0</v>
      </c>
      <c r="BA213" s="4">
        <v>0</v>
      </c>
      <c r="BB213" s="8">
        <f t="shared" si="166"/>
        <v>0</v>
      </c>
      <c r="BC213" s="4">
        <v>0</v>
      </c>
      <c r="BD213" s="4">
        <v>0</v>
      </c>
      <c r="BE213" s="8">
        <f t="shared" si="167"/>
        <v>0</v>
      </c>
      <c r="BF213" s="4">
        <v>0</v>
      </c>
      <c r="BG213" s="4">
        <v>0</v>
      </c>
      <c r="BH213" s="8">
        <f t="shared" si="168"/>
        <v>0</v>
      </c>
      <c r="BI213" s="4">
        <v>0</v>
      </c>
      <c r="BJ213" s="4">
        <v>0</v>
      </c>
      <c r="BK213" s="8">
        <f t="shared" si="169"/>
        <v>0</v>
      </c>
      <c r="BL213" s="4">
        <v>0</v>
      </c>
      <c r="BM213" s="4">
        <v>0</v>
      </c>
      <c r="BN213" s="8">
        <f t="shared" si="170"/>
        <v>0</v>
      </c>
      <c r="BO213" s="4">
        <v>0</v>
      </c>
      <c r="BP213" s="4">
        <v>0</v>
      </c>
      <c r="BQ213" s="8">
        <f t="shared" si="171"/>
        <v>0</v>
      </c>
      <c r="BR213" s="4">
        <v>0</v>
      </c>
      <c r="BS213" s="4">
        <v>0</v>
      </c>
      <c r="BT213" s="8">
        <f t="shared" si="172"/>
        <v>0</v>
      </c>
      <c r="BU213" s="4">
        <v>0</v>
      </c>
      <c r="BV213" s="4">
        <v>0</v>
      </c>
      <c r="BW213" s="8">
        <f t="shared" si="173"/>
        <v>0</v>
      </c>
      <c r="BX213" s="4">
        <v>0</v>
      </c>
      <c r="BY213" s="4">
        <v>0</v>
      </c>
      <c r="BZ213" s="8">
        <f t="shared" si="174"/>
        <v>0</v>
      </c>
      <c r="CA213" s="4">
        <v>0</v>
      </c>
      <c r="CB213" s="4">
        <v>0</v>
      </c>
      <c r="CC213" s="8">
        <f t="shared" si="175"/>
        <v>0</v>
      </c>
      <c r="CD213" s="4">
        <v>0</v>
      </c>
      <c r="CE213" s="4">
        <v>0</v>
      </c>
      <c r="CF213" s="8">
        <f t="shared" si="176"/>
        <v>0</v>
      </c>
      <c r="CG213" s="4">
        <v>0</v>
      </c>
      <c r="CH213" s="4">
        <v>0</v>
      </c>
      <c r="CI213" s="8">
        <f t="shared" si="177"/>
        <v>0</v>
      </c>
      <c r="CJ213" s="4">
        <v>0</v>
      </c>
      <c r="CK213" s="4">
        <v>0</v>
      </c>
      <c r="CL213" s="8">
        <f t="shared" si="178"/>
        <v>0</v>
      </c>
      <c r="CM213" s="4">
        <v>0</v>
      </c>
      <c r="CN213" s="4">
        <v>0</v>
      </c>
      <c r="CO213" s="8">
        <f t="shared" si="179"/>
        <v>0</v>
      </c>
      <c r="CP213" s="4">
        <v>0</v>
      </c>
      <c r="CQ213" s="4">
        <v>0</v>
      </c>
      <c r="CR213" s="8">
        <f t="shared" si="180"/>
        <v>0</v>
      </c>
      <c r="CS213" s="4">
        <v>0</v>
      </c>
      <c r="CT213" s="4">
        <v>0</v>
      </c>
      <c r="CU213" s="8">
        <f t="shared" si="181"/>
        <v>0</v>
      </c>
      <c r="CV213" s="4">
        <v>0</v>
      </c>
      <c r="CW213" s="4">
        <v>0</v>
      </c>
      <c r="CX213" s="8">
        <f t="shared" si="182"/>
        <v>0</v>
      </c>
      <c r="CY213" s="4">
        <v>0</v>
      </c>
      <c r="CZ213" s="4">
        <v>0</v>
      </c>
      <c r="DA213" s="8">
        <f t="shared" si="183"/>
        <v>0</v>
      </c>
      <c r="DB213" s="4">
        <v>0</v>
      </c>
      <c r="DC213" s="4">
        <v>0</v>
      </c>
      <c r="DD213" s="8">
        <f t="shared" si="184"/>
        <v>0</v>
      </c>
      <c r="DE213" s="4">
        <v>0</v>
      </c>
      <c r="DF213" s="4">
        <v>0</v>
      </c>
      <c r="DG213" s="8">
        <f t="shared" si="185"/>
        <v>0</v>
      </c>
      <c r="DH213" s="4">
        <v>0</v>
      </c>
      <c r="DI213" s="4">
        <v>0</v>
      </c>
      <c r="DJ213" s="8">
        <f t="shared" si="186"/>
        <v>0</v>
      </c>
      <c r="DK213" s="4">
        <v>0</v>
      </c>
      <c r="DL213" s="4">
        <v>0</v>
      </c>
      <c r="DM213" s="8">
        <f t="shared" si="187"/>
        <v>0</v>
      </c>
      <c r="DN213" s="4">
        <v>0</v>
      </c>
      <c r="DO213" s="4">
        <v>0</v>
      </c>
      <c r="DP213" s="8">
        <f t="shared" si="188"/>
        <v>0</v>
      </c>
      <c r="DQ213" s="4">
        <v>0</v>
      </c>
      <c r="DR213" s="4">
        <v>0</v>
      </c>
      <c r="DS213" s="8">
        <f t="shared" si="189"/>
        <v>0</v>
      </c>
      <c r="DT213" s="4">
        <v>0</v>
      </c>
      <c r="DU213" s="4">
        <v>0</v>
      </c>
      <c r="DV213" s="8">
        <f t="shared" si="190"/>
        <v>0</v>
      </c>
      <c r="DW213" s="4">
        <v>0</v>
      </c>
      <c r="DX213" s="4">
        <v>0</v>
      </c>
      <c r="DY213" s="8">
        <f t="shared" si="191"/>
        <v>0</v>
      </c>
      <c r="DZ213" s="4">
        <v>0</v>
      </c>
      <c r="EA213" s="4">
        <v>0</v>
      </c>
      <c r="EB213" s="8">
        <f t="shared" si="192"/>
        <v>0</v>
      </c>
      <c r="EC213" s="4">
        <v>0</v>
      </c>
      <c r="ED213" s="4">
        <v>0</v>
      </c>
      <c r="EE213" s="8">
        <f t="shared" si="193"/>
        <v>0</v>
      </c>
      <c r="EF213" s="4">
        <v>0</v>
      </c>
      <c r="EG213" s="4">
        <v>0</v>
      </c>
      <c r="EH213" s="8">
        <f t="shared" si="194"/>
        <v>0</v>
      </c>
      <c r="EI213" s="4">
        <v>0</v>
      </c>
      <c r="EJ213" s="4">
        <v>0</v>
      </c>
      <c r="EK213" s="8">
        <f t="shared" si="195"/>
        <v>0</v>
      </c>
      <c r="EL213" s="4">
        <v>0</v>
      </c>
      <c r="EM213" s="4">
        <v>0</v>
      </c>
      <c r="EN213" s="8">
        <f t="shared" si="196"/>
        <v>0</v>
      </c>
      <c r="EO213" s="4">
        <v>0</v>
      </c>
      <c r="EP213" s="4">
        <v>0</v>
      </c>
      <c r="EQ213" s="8">
        <f t="shared" si="197"/>
        <v>0</v>
      </c>
      <c r="ER213" s="4">
        <v>0</v>
      </c>
      <c r="ES213" s="4">
        <v>0</v>
      </c>
      <c r="ET213" s="8">
        <f t="shared" si="198"/>
        <v>0</v>
      </c>
      <c r="EU213" s="4">
        <v>0</v>
      </c>
      <c r="EV213" s="4">
        <v>0</v>
      </c>
      <c r="EW213" s="8">
        <f t="shared" si="199"/>
        <v>0</v>
      </c>
      <c r="EX213" s="4">
        <v>0</v>
      </c>
      <c r="EY213" s="4">
        <v>0</v>
      </c>
      <c r="EZ213" s="8">
        <f t="shared" si="200"/>
        <v>0</v>
      </c>
      <c r="FA213">
        <v>49.763836391607363</v>
      </c>
    </row>
    <row r="214" spans="1:157" ht="16.899999999999999" customHeight="1" x14ac:dyDescent="0.2">
      <c r="A214" s="1" t="s">
        <v>1049</v>
      </c>
      <c r="B214" s="18">
        <v>36</v>
      </c>
      <c r="C214" s="93" t="s">
        <v>193</v>
      </c>
      <c r="D214" s="1">
        <v>129</v>
      </c>
      <c r="E214" s="1">
        <v>87</v>
      </c>
      <c r="F214" s="22">
        <f t="shared" si="150"/>
        <v>108</v>
      </c>
      <c r="G214" s="19">
        <f t="shared" si="151"/>
        <v>0.91608841778678363</v>
      </c>
      <c r="H214" s="77">
        <v>0.88600000000000001</v>
      </c>
      <c r="I214" s="77">
        <v>0.85599999999999998</v>
      </c>
      <c r="J214" s="77">
        <f t="shared" si="152"/>
        <v>0.59583524807800359</v>
      </c>
      <c r="K214" s="77">
        <v>0.70779999999999998</v>
      </c>
      <c r="L214" s="77">
        <v>1.071</v>
      </c>
      <c r="M214" s="22">
        <v>3.612831551628263</v>
      </c>
      <c r="N214" s="12">
        <v>12</v>
      </c>
      <c r="O214" s="22">
        <f t="shared" si="153"/>
        <v>6.8000000000000007</v>
      </c>
      <c r="P214" s="3">
        <v>0.5</v>
      </c>
      <c r="Q214" s="4">
        <v>0.5</v>
      </c>
      <c r="R214" s="8">
        <f t="shared" si="154"/>
        <v>0.5</v>
      </c>
      <c r="S214" s="3">
        <v>0.8</v>
      </c>
      <c r="T214" s="4">
        <v>0.8</v>
      </c>
      <c r="U214" s="8">
        <f t="shared" si="155"/>
        <v>0.8</v>
      </c>
      <c r="V214" s="4">
        <v>0.5</v>
      </c>
      <c r="W214" s="4">
        <v>0.5</v>
      </c>
      <c r="X214" s="8">
        <f t="shared" si="156"/>
        <v>0.5</v>
      </c>
      <c r="Y214" s="4">
        <v>1.1000000000000001</v>
      </c>
      <c r="Z214" s="4">
        <v>1.1000000000000001</v>
      </c>
      <c r="AA214" s="8">
        <f t="shared" si="157"/>
        <v>1.1000000000000001</v>
      </c>
      <c r="AB214" s="4">
        <v>0.4</v>
      </c>
      <c r="AC214" s="4">
        <v>0.4</v>
      </c>
      <c r="AD214" s="8">
        <f t="shared" si="158"/>
        <v>0.4</v>
      </c>
      <c r="AE214" s="4">
        <v>0.4</v>
      </c>
      <c r="AF214" s="4">
        <v>0.4</v>
      </c>
      <c r="AG214" s="8">
        <f t="shared" si="159"/>
        <v>0.4</v>
      </c>
      <c r="AH214" s="4">
        <v>0.4</v>
      </c>
      <c r="AI214" s="4">
        <v>0.4</v>
      </c>
      <c r="AJ214" s="8">
        <f t="shared" si="160"/>
        <v>0.4</v>
      </c>
      <c r="AK214" s="4">
        <v>0.4</v>
      </c>
      <c r="AL214" s="4">
        <v>0.4</v>
      </c>
      <c r="AM214" s="8">
        <f t="shared" si="161"/>
        <v>0.4</v>
      </c>
      <c r="AN214" s="4">
        <v>0.6</v>
      </c>
      <c r="AO214" s="4">
        <v>0.6</v>
      </c>
      <c r="AP214" s="8">
        <f t="shared" si="162"/>
        <v>0.6</v>
      </c>
      <c r="AQ214" s="4">
        <v>0.3</v>
      </c>
      <c r="AR214" s="4">
        <v>0.3</v>
      </c>
      <c r="AS214" s="8">
        <f t="shared" si="163"/>
        <v>0.3</v>
      </c>
      <c r="AT214" s="4">
        <v>0.4</v>
      </c>
      <c r="AU214" s="4">
        <v>0.4</v>
      </c>
      <c r="AV214" s="8">
        <f t="shared" si="164"/>
        <v>0.4</v>
      </c>
      <c r="AW214" s="4">
        <v>1</v>
      </c>
      <c r="AX214" s="4">
        <v>1</v>
      </c>
      <c r="AY214" s="8">
        <f t="shared" si="165"/>
        <v>1</v>
      </c>
      <c r="AZ214" s="4">
        <v>0</v>
      </c>
      <c r="BA214" s="4">
        <v>0</v>
      </c>
      <c r="BB214" s="8">
        <f t="shared" si="166"/>
        <v>0</v>
      </c>
      <c r="BC214" s="4">
        <v>0</v>
      </c>
      <c r="BD214" s="4">
        <v>0</v>
      </c>
      <c r="BE214" s="8">
        <f t="shared" si="167"/>
        <v>0</v>
      </c>
      <c r="BF214" s="4">
        <v>0</v>
      </c>
      <c r="BG214" s="4">
        <v>0</v>
      </c>
      <c r="BH214" s="8">
        <f t="shared" si="168"/>
        <v>0</v>
      </c>
      <c r="BI214" s="4">
        <v>0</v>
      </c>
      <c r="BJ214" s="4">
        <v>0</v>
      </c>
      <c r="BK214" s="8">
        <f t="shared" si="169"/>
        <v>0</v>
      </c>
      <c r="BL214" s="4">
        <v>0</v>
      </c>
      <c r="BM214" s="4">
        <v>0</v>
      </c>
      <c r="BN214" s="8">
        <f t="shared" si="170"/>
        <v>0</v>
      </c>
      <c r="BO214" s="4">
        <v>0</v>
      </c>
      <c r="BP214" s="4">
        <v>0</v>
      </c>
      <c r="BQ214" s="8">
        <f t="shared" si="171"/>
        <v>0</v>
      </c>
      <c r="BR214" s="4">
        <v>0</v>
      </c>
      <c r="BS214" s="4">
        <v>0</v>
      </c>
      <c r="BT214" s="8">
        <f t="shared" si="172"/>
        <v>0</v>
      </c>
      <c r="BU214" s="4">
        <v>0</v>
      </c>
      <c r="BV214" s="4">
        <v>0</v>
      </c>
      <c r="BW214" s="8">
        <f t="shared" si="173"/>
        <v>0</v>
      </c>
      <c r="BX214" s="4">
        <v>0</v>
      </c>
      <c r="BY214" s="4">
        <v>0</v>
      </c>
      <c r="BZ214" s="8">
        <f t="shared" si="174"/>
        <v>0</v>
      </c>
      <c r="CA214" s="4">
        <v>0</v>
      </c>
      <c r="CB214" s="4">
        <v>0</v>
      </c>
      <c r="CC214" s="8">
        <f t="shared" si="175"/>
        <v>0</v>
      </c>
      <c r="CD214" s="4">
        <v>0</v>
      </c>
      <c r="CE214" s="4">
        <v>0</v>
      </c>
      <c r="CF214" s="8">
        <f t="shared" si="176"/>
        <v>0</v>
      </c>
      <c r="CG214" s="4">
        <v>0</v>
      </c>
      <c r="CH214" s="4">
        <v>0</v>
      </c>
      <c r="CI214" s="8">
        <f t="shared" si="177"/>
        <v>0</v>
      </c>
      <c r="CJ214" s="4">
        <v>0</v>
      </c>
      <c r="CK214" s="4">
        <v>0</v>
      </c>
      <c r="CL214" s="8">
        <f t="shared" si="178"/>
        <v>0</v>
      </c>
      <c r="CM214" s="4">
        <v>0</v>
      </c>
      <c r="CN214" s="4">
        <v>0</v>
      </c>
      <c r="CO214" s="8">
        <f t="shared" si="179"/>
        <v>0</v>
      </c>
      <c r="CP214" s="4">
        <v>0</v>
      </c>
      <c r="CQ214" s="4">
        <v>0</v>
      </c>
      <c r="CR214" s="8">
        <f t="shared" si="180"/>
        <v>0</v>
      </c>
      <c r="CS214" s="4">
        <v>0</v>
      </c>
      <c r="CT214" s="4">
        <v>0</v>
      </c>
      <c r="CU214" s="8">
        <f t="shared" si="181"/>
        <v>0</v>
      </c>
      <c r="CV214" s="4">
        <v>0</v>
      </c>
      <c r="CW214" s="4">
        <v>0</v>
      </c>
      <c r="CX214" s="8">
        <f t="shared" si="182"/>
        <v>0</v>
      </c>
      <c r="CY214" s="4">
        <v>0</v>
      </c>
      <c r="CZ214" s="4">
        <v>0</v>
      </c>
      <c r="DA214" s="8">
        <f t="shared" si="183"/>
        <v>0</v>
      </c>
      <c r="DB214" s="4">
        <v>0</v>
      </c>
      <c r="DC214" s="4">
        <v>0</v>
      </c>
      <c r="DD214" s="8">
        <f t="shared" si="184"/>
        <v>0</v>
      </c>
      <c r="DE214" s="4">
        <v>0</v>
      </c>
      <c r="DF214" s="4">
        <v>0</v>
      </c>
      <c r="DG214" s="8">
        <f t="shared" si="185"/>
        <v>0</v>
      </c>
      <c r="DH214" s="4">
        <v>0</v>
      </c>
      <c r="DI214" s="4">
        <v>0</v>
      </c>
      <c r="DJ214" s="8">
        <f t="shared" si="186"/>
        <v>0</v>
      </c>
      <c r="DK214" s="4">
        <v>0</v>
      </c>
      <c r="DL214" s="4">
        <v>0</v>
      </c>
      <c r="DM214" s="8">
        <f t="shared" si="187"/>
        <v>0</v>
      </c>
      <c r="DN214" s="4">
        <v>0</v>
      </c>
      <c r="DO214" s="4">
        <v>0</v>
      </c>
      <c r="DP214" s="8">
        <f t="shared" si="188"/>
        <v>0</v>
      </c>
      <c r="DQ214" s="4">
        <v>0</v>
      </c>
      <c r="DR214" s="4">
        <v>0</v>
      </c>
      <c r="DS214" s="8">
        <f t="shared" si="189"/>
        <v>0</v>
      </c>
      <c r="DT214" s="4">
        <v>0</v>
      </c>
      <c r="DU214" s="4">
        <v>0</v>
      </c>
      <c r="DV214" s="8">
        <f t="shared" si="190"/>
        <v>0</v>
      </c>
      <c r="DW214" s="4">
        <v>0</v>
      </c>
      <c r="DX214" s="4">
        <v>0</v>
      </c>
      <c r="DY214" s="8">
        <f t="shared" si="191"/>
        <v>0</v>
      </c>
      <c r="DZ214" s="4">
        <v>0</v>
      </c>
      <c r="EA214" s="4">
        <v>0</v>
      </c>
      <c r="EB214" s="8">
        <f t="shared" si="192"/>
        <v>0</v>
      </c>
      <c r="EC214" s="4">
        <v>0</v>
      </c>
      <c r="ED214" s="4">
        <v>0</v>
      </c>
      <c r="EE214" s="8">
        <f t="shared" si="193"/>
        <v>0</v>
      </c>
      <c r="EF214" s="4">
        <v>0</v>
      </c>
      <c r="EG214" s="4">
        <v>0</v>
      </c>
      <c r="EH214" s="8">
        <f t="shared" si="194"/>
        <v>0</v>
      </c>
      <c r="EI214" s="4">
        <v>0</v>
      </c>
      <c r="EJ214" s="4">
        <v>0</v>
      </c>
      <c r="EK214" s="8">
        <f t="shared" si="195"/>
        <v>0</v>
      </c>
      <c r="EL214" s="4">
        <v>0</v>
      </c>
      <c r="EM214" s="4">
        <v>0</v>
      </c>
      <c r="EN214" s="8">
        <f t="shared" si="196"/>
        <v>0</v>
      </c>
      <c r="EO214" s="4">
        <v>0</v>
      </c>
      <c r="EP214" s="4">
        <v>0</v>
      </c>
      <c r="EQ214" s="8">
        <f t="shared" si="197"/>
        <v>0</v>
      </c>
      <c r="ER214" s="4">
        <v>0</v>
      </c>
      <c r="ES214" s="4">
        <v>0</v>
      </c>
      <c r="ET214" s="8">
        <f t="shared" si="198"/>
        <v>0</v>
      </c>
      <c r="EU214" s="4">
        <v>0</v>
      </c>
      <c r="EV214" s="4">
        <v>0</v>
      </c>
      <c r="EW214" s="8">
        <f t="shared" si="199"/>
        <v>0</v>
      </c>
      <c r="EX214" s="4">
        <v>0</v>
      </c>
      <c r="EY214" s="4">
        <v>0</v>
      </c>
      <c r="EZ214" s="8">
        <f t="shared" si="200"/>
        <v>0</v>
      </c>
      <c r="FA214">
        <v>0.78327387031314055</v>
      </c>
    </row>
    <row r="215" spans="1:157" ht="16.899999999999999" customHeight="1" x14ac:dyDescent="0.2">
      <c r="A215" s="1" t="s">
        <v>1048</v>
      </c>
      <c r="B215" s="18">
        <v>36</v>
      </c>
      <c r="C215" s="93" t="s">
        <v>135</v>
      </c>
      <c r="D215" s="1">
        <v>139</v>
      </c>
      <c r="E215" s="1">
        <v>85</v>
      </c>
      <c r="F215" s="22">
        <f t="shared" si="150"/>
        <v>112</v>
      </c>
      <c r="G215" s="19">
        <f t="shared" si="151"/>
        <v>0.98520345616575911</v>
      </c>
      <c r="H215" s="77"/>
      <c r="I215" s="77"/>
      <c r="J215" s="77"/>
      <c r="K215" s="77"/>
      <c r="L215" s="77"/>
      <c r="M215" s="22">
        <v>9.1361441357208175</v>
      </c>
      <c r="N215" s="12">
        <v>11</v>
      </c>
      <c r="O215" s="22">
        <f t="shared" si="153"/>
        <v>10.450000000000001</v>
      </c>
      <c r="P215" s="3">
        <v>0.9</v>
      </c>
      <c r="Q215" s="4">
        <v>0.9</v>
      </c>
      <c r="R215" s="8">
        <f t="shared" si="154"/>
        <v>0.9</v>
      </c>
      <c r="S215" s="3">
        <v>1</v>
      </c>
      <c r="T215" s="4">
        <v>1</v>
      </c>
      <c r="U215" s="8">
        <f t="shared" si="155"/>
        <v>1</v>
      </c>
      <c r="V215" s="4">
        <v>0.9</v>
      </c>
      <c r="W215" s="4">
        <v>1</v>
      </c>
      <c r="X215" s="8">
        <f t="shared" si="156"/>
        <v>0.95</v>
      </c>
      <c r="Y215" s="4">
        <v>1.4</v>
      </c>
      <c r="Z215" s="4">
        <v>1.4</v>
      </c>
      <c r="AA215" s="8">
        <f t="shared" si="157"/>
        <v>1.4</v>
      </c>
      <c r="AB215" s="4">
        <v>1.8</v>
      </c>
      <c r="AC215" s="4">
        <v>1.8</v>
      </c>
      <c r="AD215" s="8">
        <f t="shared" si="158"/>
        <v>1.8</v>
      </c>
      <c r="AE215" s="4">
        <v>0.7</v>
      </c>
      <c r="AF215" s="4">
        <v>0.7</v>
      </c>
      <c r="AG215" s="8">
        <f t="shared" si="159"/>
        <v>0.7</v>
      </c>
      <c r="AH215" s="4">
        <v>1.2</v>
      </c>
      <c r="AI215" s="4">
        <v>1.2</v>
      </c>
      <c r="AJ215" s="8">
        <f t="shared" si="160"/>
        <v>1.2</v>
      </c>
      <c r="AK215" s="4">
        <v>0.8</v>
      </c>
      <c r="AL215" s="4">
        <v>0.8</v>
      </c>
      <c r="AM215" s="8">
        <f t="shared" si="161"/>
        <v>0.8</v>
      </c>
      <c r="AN215" s="4">
        <v>0.9</v>
      </c>
      <c r="AO215" s="4">
        <v>0.9</v>
      </c>
      <c r="AP215" s="8">
        <f t="shared" si="162"/>
        <v>0.9</v>
      </c>
      <c r="AQ215" s="4">
        <v>0.5</v>
      </c>
      <c r="AR215" s="4">
        <v>0.5</v>
      </c>
      <c r="AS215" s="8">
        <f t="shared" si="163"/>
        <v>0.5</v>
      </c>
      <c r="AT215" s="4">
        <v>0.3</v>
      </c>
      <c r="AU215" s="4">
        <v>0.3</v>
      </c>
      <c r="AV215" s="8">
        <f t="shared" si="164"/>
        <v>0.3</v>
      </c>
      <c r="AW215" s="4">
        <v>0</v>
      </c>
      <c r="AX215" s="4">
        <v>0</v>
      </c>
      <c r="AY215" s="8">
        <f t="shared" si="165"/>
        <v>0</v>
      </c>
      <c r="AZ215" s="4">
        <v>0</v>
      </c>
      <c r="BA215" s="4">
        <v>0</v>
      </c>
      <c r="BB215" s="8">
        <f t="shared" si="166"/>
        <v>0</v>
      </c>
      <c r="BC215" s="4">
        <v>0</v>
      </c>
      <c r="BD215" s="4">
        <v>0</v>
      </c>
      <c r="BE215" s="8">
        <f t="shared" si="167"/>
        <v>0</v>
      </c>
      <c r="BF215" s="4">
        <v>0</v>
      </c>
      <c r="BG215" s="4">
        <v>0</v>
      </c>
      <c r="BH215" s="8">
        <f t="shared" si="168"/>
        <v>0</v>
      </c>
      <c r="BI215" s="4">
        <v>0</v>
      </c>
      <c r="BJ215" s="4">
        <v>0</v>
      </c>
      <c r="BK215" s="8">
        <f t="shared" si="169"/>
        <v>0</v>
      </c>
      <c r="BL215" s="4">
        <v>0</v>
      </c>
      <c r="BM215" s="4">
        <v>0</v>
      </c>
      <c r="BN215" s="8">
        <f t="shared" si="170"/>
        <v>0</v>
      </c>
      <c r="BO215" s="4">
        <v>0</v>
      </c>
      <c r="BP215" s="4">
        <v>0</v>
      </c>
      <c r="BQ215" s="8">
        <f t="shared" si="171"/>
        <v>0</v>
      </c>
      <c r="BR215" s="4">
        <v>0</v>
      </c>
      <c r="BS215" s="4">
        <v>0</v>
      </c>
      <c r="BT215" s="8">
        <f t="shared" si="172"/>
        <v>0</v>
      </c>
      <c r="BU215" s="4">
        <v>0</v>
      </c>
      <c r="BV215" s="4">
        <v>0</v>
      </c>
      <c r="BW215" s="8">
        <f t="shared" si="173"/>
        <v>0</v>
      </c>
      <c r="BX215" s="4">
        <v>0</v>
      </c>
      <c r="BY215" s="4">
        <v>0</v>
      </c>
      <c r="BZ215" s="8">
        <f t="shared" si="174"/>
        <v>0</v>
      </c>
      <c r="CA215" s="4">
        <v>0</v>
      </c>
      <c r="CB215" s="4">
        <v>0</v>
      </c>
      <c r="CC215" s="8">
        <f t="shared" si="175"/>
        <v>0</v>
      </c>
      <c r="CD215" s="4">
        <v>0</v>
      </c>
      <c r="CE215" s="4">
        <v>0</v>
      </c>
      <c r="CF215" s="8">
        <f t="shared" si="176"/>
        <v>0</v>
      </c>
      <c r="CG215" s="4">
        <v>0</v>
      </c>
      <c r="CH215" s="4">
        <v>0</v>
      </c>
      <c r="CI215" s="8">
        <f t="shared" si="177"/>
        <v>0</v>
      </c>
      <c r="CJ215" s="4">
        <v>0</v>
      </c>
      <c r="CK215" s="4">
        <v>0</v>
      </c>
      <c r="CL215" s="8">
        <f t="shared" si="178"/>
        <v>0</v>
      </c>
      <c r="CM215" s="4">
        <v>0</v>
      </c>
      <c r="CN215" s="4">
        <v>0</v>
      </c>
      <c r="CO215" s="8">
        <f t="shared" si="179"/>
        <v>0</v>
      </c>
      <c r="CP215" s="4">
        <v>0</v>
      </c>
      <c r="CQ215" s="4">
        <v>0</v>
      </c>
      <c r="CR215" s="8">
        <f t="shared" si="180"/>
        <v>0</v>
      </c>
      <c r="CS215" s="4">
        <v>0</v>
      </c>
      <c r="CT215" s="4">
        <v>0</v>
      </c>
      <c r="CU215" s="8">
        <f t="shared" si="181"/>
        <v>0</v>
      </c>
      <c r="CV215" s="4">
        <v>0</v>
      </c>
      <c r="CW215" s="4">
        <v>0</v>
      </c>
      <c r="CX215" s="8">
        <f t="shared" si="182"/>
        <v>0</v>
      </c>
      <c r="CY215" s="4">
        <v>0</v>
      </c>
      <c r="CZ215" s="4">
        <v>0</v>
      </c>
      <c r="DA215" s="8">
        <f t="shared" si="183"/>
        <v>0</v>
      </c>
      <c r="DB215" s="4">
        <v>0</v>
      </c>
      <c r="DC215" s="4">
        <v>0</v>
      </c>
      <c r="DD215" s="8">
        <f t="shared" si="184"/>
        <v>0</v>
      </c>
      <c r="DE215" s="4">
        <v>0</v>
      </c>
      <c r="DF215" s="4">
        <v>0</v>
      </c>
      <c r="DG215" s="8">
        <f t="shared" si="185"/>
        <v>0</v>
      </c>
      <c r="DH215" s="4">
        <v>0</v>
      </c>
      <c r="DI215" s="4">
        <v>0</v>
      </c>
      <c r="DJ215" s="8">
        <f t="shared" si="186"/>
        <v>0</v>
      </c>
      <c r="DK215" s="4">
        <v>0</v>
      </c>
      <c r="DL215" s="4">
        <v>0</v>
      </c>
      <c r="DM215" s="8">
        <f t="shared" si="187"/>
        <v>0</v>
      </c>
      <c r="DN215" s="4">
        <v>0</v>
      </c>
      <c r="DO215" s="4">
        <v>0</v>
      </c>
      <c r="DP215" s="8">
        <f t="shared" si="188"/>
        <v>0</v>
      </c>
      <c r="DQ215" s="4">
        <v>0</v>
      </c>
      <c r="DR215" s="4">
        <v>0</v>
      </c>
      <c r="DS215" s="8">
        <f t="shared" si="189"/>
        <v>0</v>
      </c>
      <c r="DT215" s="4">
        <v>0</v>
      </c>
      <c r="DU215" s="4">
        <v>0</v>
      </c>
      <c r="DV215" s="8">
        <f t="shared" si="190"/>
        <v>0</v>
      </c>
      <c r="DW215" s="4">
        <v>0</v>
      </c>
      <c r="DX215" s="4">
        <v>0</v>
      </c>
      <c r="DY215" s="8">
        <f t="shared" si="191"/>
        <v>0</v>
      </c>
      <c r="DZ215" s="4">
        <v>0</v>
      </c>
      <c r="EA215" s="4">
        <v>0</v>
      </c>
      <c r="EB215" s="8">
        <f t="shared" si="192"/>
        <v>0</v>
      </c>
      <c r="EC215" s="4">
        <v>0</v>
      </c>
      <c r="ED215" s="4">
        <v>0</v>
      </c>
      <c r="EE215" s="8">
        <f t="shared" si="193"/>
        <v>0</v>
      </c>
      <c r="EF215" s="4">
        <v>0</v>
      </c>
      <c r="EG215" s="4">
        <v>0</v>
      </c>
      <c r="EH215" s="8">
        <f t="shared" si="194"/>
        <v>0</v>
      </c>
      <c r="EI215" s="4">
        <v>0</v>
      </c>
      <c r="EJ215" s="4">
        <v>0</v>
      </c>
      <c r="EK215" s="8">
        <f t="shared" si="195"/>
        <v>0</v>
      </c>
      <c r="EL215" s="4">
        <v>0</v>
      </c>
      <c r="EM215" s="4">
        <v>0</v>
      </c>
      <c r="EN215" s="8">
        <f t="shared" si="196"/>
        <v>0</v>
      </c>
      <c r="EO215" s="4">
        <v>0</v>
      </c>
      <c r="EP215" s="4">
        <v>0</v>
      </c>
      <c r="EQ215" s="8">
        <f t="shared" si="197"/>
        <v>0</v>
      </c>
      <c r="ER215" s="4">
        <v>0</v>
      </c>
      <c r="ES215" s="4">
        <v>0</v>
      </c>
      <c r="ET215" s="8">
        <f t="shared" si="198"/>
        <v>0</v>
      </c>
      <c r="EU215" s="4">
        <v>0</v>
      </c>
      <c r="EV215" s="4">
        <v>0</v>
      </c>
      <c r="EW215" s="8">
        <f t="shared" si="199"/>
        <v>0</v>
      </c>
      <c r="EX215" s="4">
        <v>0</v>
      </c>
      <c r="EY215" s="4">
        <v>0</v>
      </c>
      <c r="EZ215" s="8">
        <f t="shared" si="200"/>
        <v>0</v>
      </c>
      <c r="FA215">
        <v>4.1162332326578817</v>
      </c>
    </row>
    <row r="216" spans="1:157" ht="16.899999999999999" customHeight="1" x14ac:dyDescent="0.2">
      <c r="A216" s="1" t="s">
        <v>1047</v>
      </c>
      <c r="B216" s="18">
        <v>36</v>
      </c>
      <c r="C216" s="93" t="s">
        <v>185</v>
      </c>
      <c r="D216" s="1">
        <v>240</v>
      </c>
      <c r="E216" s="1">
        <v>190</v>
      </c>
      <c r="F216" s="22">
        <f t="shared" si="150"/>
        <v>215</v>
      </c>
      <c r="G216" s="19">
        <f t="shared" si="151"/>
        <v>3.6305030103047042</v>
      </c>
      <c r="H216" s="77">
        <v>2.4129999999999998</v>
      </c>
      <c r="I216" s="77">
        <v>2.028</v>
      </c>
      <c r="J216" s="77">
        <f t="shared" si="152"/>
        <v>3.8725000887602667</v>
      </c>
      <c r="K216" s="77">
        <v>1.6503000000000001</v>
      </c>
      <c r="L216" s="77">
        <v>4.524</v>
      </c>
      <c r="M216" s="22">
        <v>52.346787590439924</v>
      </c>
      <c r="N216" s="12">
        <v>12</v>
      </c>
      <c r="O216" s="22">
        <f t="shared" si="153"/>
        <v>27.500000000000007</v>
      </c>
      <c r="P216" s="3">
        <v>1.6</v>
      </c>
      <c r="Q216" s="4">
        <v>1.6</v>
      </c>
      <c r="R216" s="8">
        <f t="shared" si="154"/>
        <v>1.6</v>
      </c>
      <c r="S216" s="3">
        <v>2</v>
      </c>
      <c r="T216" s="4">
        <v>2.1</v>
      </c>
      <c r="U216" s="8">
        <f t="shared" si="155"/>
        <v>2.0499999999999998</v>
      </c>
      <c r="V216" s="4">
        <v>1.5</v>
      </c>
      <c r="W216" s="4">
        <v>1.5</v>
      </c>
      <c r="X216" s="8">
        <f t="shared" si="156"/>
        <v>1.5</v>
      </c>
      <c r="Y216" s="4">
        <v>1.9</v>
      </c>
      <c r="Z216" s="4">
        <v>1.9</v>
      </c>
      <c r="AA216" s="8">
        <f t="shared" si="157"/>
        <v>1.9</v>
      </c>
      <c r="AB216" s="4">
        <v>3</v>
      </c>
      <c r="AC216" s="4">
        <v>2.7</v>
      </c>
      <c r="AD216" s="8">
        <f t="shared" si="158"/>
        <v>2.85</v>
      </c>
      <c r="AE216" s="4">
        <v>1.8</v>
      </c>
      <c r="AF216" s="4">
        <v>2</v>
      </c>
      <c r="AG216" s="8">
        <f t="shared" si="159"/>
        <v>1.9</v>
      </c>
      <c r="AH216" s="4">
        <v>2.2000000000000002</v>
      </c>
      <c r="AI216" s="4">
        <v>2.2000000000000002</v>
      </c>
      <c r="AJ216" s="8">
        <f t="shared" si="160"/>
        <v>2.2000000000000002</v>
      </c>
      <c r="AK216" s="4">
        <v>2.1</v>
      </c>
      <c r="AL216" s="4">
        <v>2.1</v>
      </c>
      <c r="AM216" s="8">
        <f t="shared" si="161"/>
        <v>2.1</v>
      </c>
      <c r="AN216" s="4">
        <v>3.1</v>
      </c>
      <c r="AO216" s="4">
        <v>3.1</v>
      </c>
      <c r="AP216" s="8">
        <f t="shared" si="162"/>
        <v>3.1</v>
      </c>
      <c r="AQ216" s="4">
        <v>2.4</v>
      </c>
      <c r="AR216" s="4">
        <v>2.2999999999999998</v>
      </c>
      <c r="AS216" s="8">
        <f t="shared" si="163"/>
        <v>2.3499999999999996</v>
      </c>
      <c r="AT216" s="4">
        <v>3</v>
      </c>
      <c r="AU216" s="4">
        <v>3.6</v>
      </c>
      <c r="AV216" s="8">
        <f t="shared" si="164"/>
        <v>3.3</v>
      </c>
      <c r="AW216" s="4">
        <v>3.1</v>
      </c>
      <c r="AX216" s="4">
        <v>2.2000000000000002</v>
      </c>
      <c r="AY216" s="8">
        <f t="shared" si="165"/>
        <v>2.6500000000000004</v>
      </c>
      <c r="AZ216" s="4">
        <v>0</v>
      </c>
      <c r="BA216" s="4">
        <v>0</v>
      </c>
      <c r="BB216" s="8">
        <f t="shared" si="166"/>
        <v>0</v>
      </c>
      <c r="BC216" s="4">
        <v>0</v>
      </c>
      <c r="BD216" s="4">
        <v>0</v>
      </c>
      <c r="BE216" s="8">
        <f t="shared" si="167"/>
        <v>0</v>
      </c>
      <c r="BF216" s="4">
        <v>0</v>
      </c>
      <c r="BG216" s="4">
        <v>0</v>
      </c>
      <c r="BH216" s="8">
        <f t="shared" si="168"/>
        <v>0</v>
      </c>
      <c r="BI216" s="4">
        <v>0</v>
      </c>
      <c r="BJ216" s="4">
        <v>0</v>
      </c>
      <c r="BK216" s="8">
        <f t="shared" si="169"/>
        <v>0</v>
      </c>
      <c r="BL216" s="4">
        <v>0</v>
      </c>
      <c r="BM216" s="4">
        <v>0</v>
      </c>
      <c r="BN216" s="8">
        <f t="shared" si="170"/>
        <v>0</v>
      </c>
      <c r="BO216" s="4">
        <v>0</v>
      </c>
      <c r="BP216" s="4">
        <v>0</v>
      </c>
      <c r="BQ216" s="8">
        <f t="shared" si="171"/>
        <v>0</v>
      </c>
      <c r="BR216" s="4">
        <v>0</v>
      </c>
      <c r="BS216" s="4">
        <v>0</v>
      </c>
      <c r="BT216" s="8">
        <f t="shared" si="172"/>
        <v>0</v>
      </c>
      <c r="BU216" s="4">
        <v>0</v>
      </c>
      <c r="BV216" s="4">
        <v>0</v>
      </c>
      <c r="BW216" s="8">
        <f t="shared" si="173"/>
        <v>0</v>
      </c>
      <c r="BX216" s="4">
        <v>0</v>
      </c>
      <c r="BY216" s="4">
        <v>0</v>
      </c>
      <c r="BZ216" s="8">
        <f t="shared" si="174"/>
        <v>0</v>
      </c>
      <c r="CA216" s="4">
        <v>0</v>
      </c>
      <c r="CB216" s="4">
        <v>0</v>
      </c>
      <c r="CC216" s="8">
        <f t="shared" si="175"/>
        <v>0</v>
      </c>
      <c r="CD216" s="4">
        <v>0</v>
      </c>
      <c r="CE216" s="4">
        <v>0</v>
      </c>
      <c r="CF216" s="8">
        <f t="shared" si="176"/>
        <v>0</v>
      </c>
      <c r="CG216" s="4">
        <v>0</v>
      </c>
      <c r="CH216" s="4">
        <v>0</v>
      </c>
      <c r="CI216" s="8">
        <f t="shared" si="177"/>
        <v>0</v>
      </c>
      <c r="CJ216" s="4">
        <v>0</v>
      </c>
      <c r="CK216" s="4">
        <v>0</v>
      </c>
      <c r="CL216" s="8">
        <f t="shared" si="178"/>
        <v>0</v>
      </c>
      <c r="CM216" s="4">
        <v>0</v>
      </c>
      <c r="CN216" s="4">
        <v>0</v>
      </c>
      <c r="CO216" s="8">
        <f t="shared" si="179"/>
        <v>0</v>
      </c>
      <c r="CP216" s="4">
        <v>0</v>
      </c>
      <c r="CQ216" s="4">
        <v>0</v>
      </c>
      <c r="CR216" s="8">
        <f t="shared" si="180"/>
        <v>0</v>
      </c>
      <c r="CS216" s="4">
        <v>0</v>
      </c>
      <c r="CT216" s="4">
        <v>0</v>
      </c>
      <c r="CU216" s="8">
        <f t="shared" si="181"/>
        <v>0</v>
      </c>
      <c r="CV216" s="4">
        <v>0</v>
      </c>
      <c r="CW216" s="4">
        <v>0</v>
      </c>
      <c r="CX216" s="8">
        <f t="shared" si="182"/>
        <v>0</v>
      </c>
      <c r="CY216" s="4">
        <v>0</v>
      </c>
      <c r="CZ216" s="4">
        <v>0</v>
      </c>
      <c r="DA216" s="8">
        <f t="shared" si="183"/>
        <v>0</v>
      </c>
      <c r="DB216" s="4">
        <v>0</v>
      </c>
      <c r="DC216" s="4">
        <v>0</v>
      </c>
      <c r="DD216" s="8">
        <f t="shared" si="184"/>
        <v>0</v>
      </c>
      <c r="DE216" s="4">
        <v>0</v>
      </c>
      <c r="DF216" s="4">
        <v>0</v>
      </c>
      <c r="DG216" s="8">
        <f t="shared" si="185"/>
        <v>0</v>
      </c>
      <c r="DH216" s="4">
        <v>0</v>
      </c>
      <c r="DI216" s="4">
        <v>0</v>
      </c>
      <c r="DJ216" s="8">
        <f t="shared" si="186"/>
        <v>0</v>
      </c>
      <c r="DK216" s="4">
        <v>0</v>
      </c>
      <c r="DL216" s="4">
        <v>0</v>
      </c>
      <c r="DM216" s="8">
        <f t="shared" si="187"/>
        <v>0</v>
      </c>
      <c r="DN216" s="4">
        <v>0</v>
      </c>
      <c r="DO216" s="4">
        <v>0</v>
      </c>
      <c r="DP216" s="8">
        <f t="shared" si="188"/>
        <v>0</v>
      </c>
      <c r="DQ216" s="4">
        <v>0</v>
      </c>
      <c r="DR216" s="4">
        <v>0</v>
      </c>
      <c r="DS216" s="8">
        <f t="shared" si="189"/>
        <v>0</v>
      </c>
      <c r="DT216" s="4">
        <v>0</v>
      </c>
      <c r="DU216" s="4">
        <v>0</v>
      </c>
      <c r="DV216" s="8">
        <f t="shared" si="190"/>
        <v>0</v>
      </c>
      <c r="DW216" s="4">
        <v>0</v>
      </c>
      <c r="DX216" s="4">
        <v>0</v>
      </c>
      <c r="DY216" s="8">
        <f t="shared" si="191"/>
        <v>0</v>
      </c>
      <c r="DZ216" s="4">
        <v>0</v>
      </c>
      <c r="EA216" s="4">
        <v>0</v>
      </c>
      <c r="EB216" s="8">
        <f t="shared" si="192"/>
        <v>0</v>
      </c>
      <c r="EC216" s="4">
        <v>0</v>
      </c>
      <c r="ED216" s="4">
        <v>0</v>
      </c>
      <c r="EE216" s="8">
        <f t="shared" si="193"/>
        <v>0</v>
      </c>
      <c r="EF216" s="4">
        <v>0</v>
      </c>
      <c r="EG216" s="4">
        <v>0</v>
      </c>
      <c r="EH216" s="8">
        <f t="shared" si="194"/>
        <v>0</v>
      </c>
      <c r="EI216" s="4">
        <v>0</v>
      </c>
      <c r="EJ216" s="4">
        <v>0</v>
      </c>
      <c r="EK216" s="8">
        <f t="shared" si="195"/>
        <v>0</v>
      </c>
      <c r="EL216" s="4">
        <v>0</v>
      </c>
      <c r="EM216" s="4">
        <v>0</v>
      </c>
      <c r="EN216" s="8">
        <f t="shared" si="196"/>
        <v>0</v>
      </c>
      <c r="EO216" s="4">
        <v>0</v>
      </c>
      <c r="EP216" s="4">
        <v>0</v>
      </c>
      <c r="EQ216" s="8">
        <f t="shared" si="197"/>
        <v>0</v>
      </c>
      <c r="ER216" s="4">
        <v>0</v>
      </c>
      <c r="ES216" s="4">
        <v>0</v>
      </c>
      <c r="ET216" s="8">
        <f t="shared" si="198"/>
        <v>0</v>
      </c>
      <c r="EU216" s="4">
        <v>0</v>
      </c>
      <c r="EV216" s="4">
        <v>0</v>
      </c>
      <c r="EW216" s="8">
        <f t="shared" si="199"/>
        <v>0</v>
      </c>
      <c r="EX216" s="4">
        <v>0</v>
      </c>
      <c r="EY216" s="4">
        <v>0</v>
      </c>
      <c r="EZ216" s="8">
        <f t="shared" si="200"/>
        <v>0</v>
      </c>
      <c r="FA216">
        <v>72.33009147175099</v>
      </c>
    </row>
    <row r="217" spans="1:157" ht="16.899999999999999" customHeight="1" x14ac:dyDescent="0.2">
      <c r="A217" s="2" t="s">
        <v>1051</v>
      </c>
      <c r="B217" s="18">
        <v>36</v>
      </c>
      <c r="C217" s="93" t="s">
        <v>1213</v>
      </c>
      <c r="D217" s="1">
        <v>590</v>
      </c>
      <c r="E217" s="1">
        <v>630</v>
      </c>
      <c r="F217" s="22">
        <f t="shared" si="150"/>
        <v>610</v>
      </c>
      <c r="G217" s="19">
        <f t="shared" si="151"/>
        <v>29.224665660019049</v>
      </c>
      <c r="H217" s="77"/>
      <c r="I217" s="77"/>
      <c r="J217" s="77"/>
      <c r="K217" s="77"/>
      <c r="L217" s="77"/>
      <c r="M217" s="22">
        <v>596.01706775283003</v>
      </c>
      <c r="N217" s="12">
        <v>10</v>
      </c>
      <c r="O217" s="22">
        <f t="shared" si="153"/>
        <v>81.05</v>
      </c>
      <c r="P217" s="3">
        <v>10.1</v>
      </c>
      <c r="Q217" s="4">
        <v>10.5</v>
      </c>
      <c r="R217" s="8">
        <f t="shared" si="154"/>
        <v>10.3</v>
      </c>
      <c r="S217" s="3">
        <v>9</v>
      </c>
      <c r="T217" s="4">
        <v>8.4</v>
      </c>
      <c r="U217" s="8">
        <f t="shared" si="155"/>
        <v>8.6999999999999993</v>
      </c>
      <c r="V217" s="4">
        <v>12.4</v>
      </c>
      <c r="W217" s="4">
        <v>13.4</v>
      </c>
      <c r="X217" s="8">
        <f t="shared" si="156"/>
        <v>12.9</v>
      </c>
      <c r="Y217" s="4">
        <v>7.6</v>
      </c>
      <c r="Z217" s="4">
        <v>7.5</v>
      </c>
      <c r="AA217" s="8">
        <f t="shared" si="157"/>
        <v>7.55</v>
      </c>
      <c r="AB217" s="4">
        <v>12.5</v>
      </c>
      <c r="AC217" s="4">
        <v>14</v>
      </c>
      <c r="AD217" s="8">
        <f t="shared" si="158"/>
        <v>13.25</v>
      </c>
      <c r="AE217" s="4">
        <v>2.7</v>
      </c>
      <c r="AF217" s="4">
        <v>2.9</v>
      </c>
      <c r="AG217" s="8">
        <f t="shared" si="159"/>
        <v>2.8</v>
      </c>
      <c r="AH217" s="4">
        <v>6.3</v>
      </c>
      <c r="AI217" s="4">
        <v>6.6</v>
      </c>
      <c r="AJ217" s="8">
        <f t="shared" si="160"/>
        <v>6.4499999999999993</v>
      </c>
      <c r="AK217" s="4">
        <v>8.4</v>
      </c>
      <c r="AL217" s="4">
        <v>8.6</v>
      </c>
      <c r="AM217" s="8">
        <f t="shared" si="161"/>
        <v>8.5</v>
      </c>
      <c r="AN217" s="4">
        <v>5.5</v>
      </c>
      <c r="AO217" s="4">
        <v>5.8</v>
      </c>
      <c r="AP217" s="8">
        <f t="shared" si="162"/>
        <v>5.65</v>
      </c>
      <c r="AQ217" s="4">
        <v>5.0999999999999996</v>
      </c>
      <c r="AR217" s="4">
        <v>4.8</v>
      </c>
      <c r="AS217" s="8">
        <f t="shared" si="163"/>
        <v>4.9499999999999993</v>
      </c>
      <c r="AT217" s="4">
        <v>0</v>
      </c>
      <c r="AU217" s="4">
        <v>0</v>
      </c>
      <c r="AV217" s="8">
        <f t="shared" si="164"/>
        <v>0</v>
      </c>
      <c r="AW217" s="4">
        <v>0</v>
      </c>
      <c r="AX217" s="4">
        <v>0</v>
      </c>
      <c r="AY217" s="8">
        <f t="shared" si="165"/>
        <v>0</v>
      </c>
      <c r="AZ217" s="4">
        <v>0</v>
      </c>
      <c r="BA217" s="4">
        <v>0</v>
      </c>
      <c r="BB217" s="8">
        <f t="shared" si="166"/>
        <v>0</v>
      </c>
      <c r="BC217" s="4">
        <v>0</v>
      </c>
      <c r="BD217" s="4">
        <v>0</v>
      </c>
      <c r="BE217" s="8">
        <f t="shared" si="167"/>
        <v>0</v>
      </c>
      <c r="BF217" s="4">
        <v>0</v>
      </c>
      <c r="BG217" s="4">
        <v>0</v>
      </c>
      <c r="BH217" s="8">
        <f t="shared" si="168"/>
        <v>0</v>
      </c>
      <c r="BI217" s="4">
        <v>0</v>
      </c>
      <c r="BJ217" s="4">
        <v>0</v>
      </c>
      <c r="BK217" s="8">
        <f t="shared" si="169"/>
        <v>0</v>
      </c>
      <c r="BL217" s="4">
        <v>0</v>
      </c>
      <c r="BM217" s="4">
        <v>0</v>
      </c>
      <c r="BN217" s="8">
        <f t="shared" si="170"/>
        <v>0</v>
      </c>
      <c r="BO217" s="4">
        <v>0</v>
      </c>
      <c r="BP217" s="4">
        <v>0</v>
      </c>
      <c r="BQ217" s="8">
        <f t="shared" si="171"/>
        <v>0</v>
      </c>
      <c r="BR217" s="4">
        <v>0</v>
      </c>
      <c r="BS217" s="4">
        <v>0</v>
      </c>
      <c r="BT217" s="8">
        <f t="shared" si="172"/>
        <v>0</v>
      </c>
      <c r="BU217" s="4">
        <v>0</v>
      </c>
      <c r="BV217" s="4">
        <v>0</v>
      </c>
      <c r="BW217" s="8">
        <f t="shared" si="173"/>
        <v>0</v>
      </c>
      <c r="BX217" s="4">
        <v>0</v>
      </c>
      <c r="BY217" s="4">
        <v>0</v>
      </c>
      <c r="BZ217" s="8">
        <f t="shared" si="174"/>
        <v>0</v>
      </c>
      <c r="CA217" s="4">
        <v>0</v>
      </c>
      <c r="CB217" s="4">
        <v>0</v>
      </c>
      <c r="CC217" s="8">
        <f t="shared" si="175"/>
        <v>0</v>
      </c>
      <c r="CD217" s="4">
        <v>0</v>
      </c>
      <c r="CE217" s="4">
        <v>0</v>
      </c>
      <c r="CF217" s="8">
        <f t="shared" si="176"/>
        <v>0</v>
      </c>
      <c r="CG217" s="4">
        <v>0</v>
      </c>
      <c r="CH217" s="4">
        <v>0</v>
      </c>
      <c r="CI217" s="8">
        <f t="shared" si="177"/>
        <v>0</v>
      </c>
      <c r="CJ217" s="4">
        <v>0</v>
      </c>
      <c r="CK217" s="4">
        <v>0</v>
      </c>
      <c r="CL217" s="8">
        <f t="shared" si="178"/>
        <v>0</v>
      </c>
      <c r="CM217" s="4">
        <v>0</v>
      </c>
      <c r="CN217" s="4">
        <v>0</v>
      </c>
      <c r="CO217" s="8">
        <f t="shared" si="179"/>
        <v>0</v>
      </c>
      <c r="CP217" s="4">
        <v>0</v>
      </c>
      <c r="CQ217" s="4">
        <v>0</v>
      </c>
      <c r="CR217" s="8">
        <f t="shared" si="180"/>
        <v>0</v>
      </c>
      <c r="CS217" s="4">
        <v>0</v>
      </c>
      <c r="CT217" s="4">
        <v>0</v>
      </c>
      <c r="CU217" s="8">
        <f t="shared" si="181"/>
        <v>0</v>
      </c>
      <c r="CV217" s="4">
        <v>0</v>
      </c>
      <c r="CW217" s="4">
        <v>0</v>
      </c>
      <c r="CX217" s="8">
        <f t="shared" si="182"/>
        <v>0</v>
      </c>
      <c r="CY217" s="4">
        <v>0</v>
      </c>
      <c r="CZ217" s="4">
        <v>0</v>
      </c>
      <c r="DA217" s="8">
        <f t="shared" si="183"/>
        <v>0</v>
      </c>
      <c r="DB217" s="4">
        <v>0</v>
      </c>
      <c r="DC217" s="4">
        <v>0</v>
      </c>
      <c r="DD217" s="8">
        <f t="shared" si="184"/>
        <v>0</v>
      </c>
      <c r="DE217" s="4">
        <v>0</v>
      </c>
      <c r="DF217" s="4">
        <v>0</v>
      </c>
      <c r="DG217" s="8">
        <f t="shared" si="185"/>
        <v>0</v>
      </c>
      <c r="DH217" s="4">
        <v>0</v>
      </c>
      <c r="DI217" s="4">
        <v>0</v>
      </c>
      <c r="DJ217" s="8">
        <f t="shared" si="186"/>
        <v>0</v>
      </c>
      <c r="DK217" s="4">
        <v>0</v>
      </c>
      <c r="DL217" s="4">
        <v>0</v>
      </c>
      <c r="DM217" s="8">
        <f t="shared" si="187"/>
        <v>0</v>
      </c>
      <c r="DN217" s="4">
        <v>0</v>
      </c>
      <c r="DO217" s="4">
        <v>0</v>
      </c>
      <c r="DP217" s="8">
        <f t="shared" si="188"/>
        <v>0</v>
      </c>
      <c r="DQ217" s="4">
        <v>0</v>
      </c>
      <c r="DR217" s="4">
        <v>0</v>
      </c>
      <c r="DS217" s="8">
        <f t="shared" si="189"/>
        <v>0</v>
      </c>
      <c r="DT217" s="4">
        <v>0</v>
      </c>
      <c r="DU217" s="4">
        <v>0</v>
      </c>
      <c r="DV217" s="8">
        <f t="shared" si="190"/>
        <v>0</v>
      </c>
      <c r="DW217" s="4">
        <v>0</v>
      </c>
      <c r="DX217" s="4">
        <v>0</v>
      </c>
      <c r="DY217" s="8">
        <f t="shared" si="191"/>
        <v>0</v>
      </c>
      <c r="DZ217" s="4">
        <v>0</v>
      </c>
      <c r="EA217" s="4">
        <v>0</v>
      </c>
      <c r="EB217" s="8">
        <f t="shared" si="192"/>
        <v>0</v>
      </c>
      <c r="EC217" s="4">
        <v>0</v>
      </c>
      <c r="ED217" s="4">
        <v>0</v>
      </c>
      <c r="EE217" s="8">
        <f t="shared" si="193"/>
        <v>0</v>
      </c>
      <c r="EF217" s="4">
        <v>0</v>
      </c>
      <c r="EG217" s="4">
        <v>0</v>
      </c>
      <c r="EH217" s="8">
        <f t="shared" si="194"/>
        <v>0</v>
      </c>
      <c r="EI217" s="4">
        <v>0</v>
      </c>
      <c r="EJ217" s="4">
        <v>0</v>
      </c>
      <c r="EK217" s="8">
        <f t="shared" si="195"/>
        <v>0</v>
      </c>
      <c r="EL217" s="4">
        <v>0</v>
      </c>
      <c r="EM217" s="4">
        <v>0</v>
      </c>
      <c r="EN217" s="8">
        <f t="shared" si="196"/>
        <v>0</v>
      </c>
      <c r="EO217" s="4">
        <v>0</v>
      </c>
      <c r="EP217" s="4">
        <v>0</v>
      </c>
      <c r="EQ217" s="8">
        <f t="shared" si="197"/>
        <v>0</v>
      </c>
      <c r="ER217" s="4">
        <v>0</v>
      </c>
      <c r="ES217" s="4">
        <v>0</v>
      </c>
      <c r="ET217" s="8">
        <f t="shared" si="198"/>
        <v>0</v>
      </c>
      <c r="EU217" s="4">
        <v>0</v>
      </c>
      <c r="EV217" s="4">
        <v>0</v>
      </c>
      <c r="EW217" s="8">
        <f t="shared" si="199"/>
        <v>0</v>
      </c>
      <c r="EX217" s="4">
        <v>0</v>
      </c>
      <c r="EY217" s="4">
        <v>0</v>
      </c>
      <c r="EZ217" s="8">
        <f t="shared" si="200"/>
        <v>0</v>
      </c>
      <c r="FA217">
        <v>368.54770351439385</v>
      </c>
    </row>
    <row r="218" spans="1:157" ht="16.899999999999999" customHeight="1" x14ac:dyDescent="0.2">
      <c r="A218" s="1" t="s">
        <v>1046</v>
      </c>
      <c r="B218" s="18">
        <v>37</v>
      </c>
      <c r="C218" s="93" t="s">
        <v>173</v>
      </c>
      <c r="D218" s="1">
        <v>380</v>
      </c>
      <c r="E218" s="1">
        <v>348</v>
      </c>
      <c r="F218" s="22">
        <f t="shared" si="150"/>
        <v>364</v>
      </c>
      <c r="G218" s="19">
        <f t="shared" si="151"/>
        <v>10.40621150575083</v>
      </c>
      <c r="H218" s="77"/>
      <c r="I218" s="77"/>
      <c r="J218" s="77"/>
      <c r="K218" s="77"/>
      <c r="L218" s="77"/>
      <c r="M218" s="22">
        <v>78.710640440283782</v>
      </c>
      <c r="N218" s="12">
        <v>9</v>
      </c>
      <c r="O218" s="22">
        <f t="shared" si="153"/>
        <v>24.749999999999996</v>
      </c>
      <c r="P218" s="3">
        <v>5.6</v>
      </c>
      <c r="Q218" s="4">
        <v>5.2</v>
      </c>
      <c r="R218" s="8">
        <f t="shared" si="154"/>
        <v>5.4</v>
      </c>
      <c r="S218" s="3">
        <v>6.3</v>
      </c>
      <c r="T218" s="4">
        <v>5.8</v>
      </c>
      <c r="U218" s="8">
        <f t="shared" si="155"/>
        <v>6.05</v>
      </c>
      <c r="V218" s="4">
        <v>4.3</v>
      </c>
      <c r="W218" s="4">
        <v>4.9000000000000004</v>
      </c>
      <c r="X218" s="8">
        <f t="shared" si="156"/>
        <v>4.5999999999999996</v>
      </c>
      <c r="Y218" s="4">
        <v>1</v>
      </c>
      <c r="Z218" s="4">
        <v>1</v>
      </c>
      <c r="AA218" s="8">
        <f t="shared" si="157"/>
        <v>1</v>
      </c>
      <c r="AB218" s="4">
        <v>1.4</v>
      </c>
      <c r="AC218" s="4">
        <v>1.4</v>
      </c>
      <c r="AD218" s="8">
        <f t="shared" si="158"/>
        <v>1.4</v>
      </c>
      <c r="AE218" s="4">
        <v>1.1000000000000001</v>
      </c>
      <c r="AF218" s="4">
        <v>1.1000000000000001</v>
      </c>
      <c r="AG218" s="8">
        <f t="shared" si="159"/>
        <v>1.1000000000000001</v>
      </c>
      <c r="AH218" s="4">
        <v>1.5</v>
      </c>
      <c r="AI218" s="4">
        <v>1.6</v>
      </c>
      <c r="AJ218" s="8">
        <f t="shared" si="160"/>
        <v>1.55</v>
      </c>
      <c r="AK218" s="4">
        <v>2</v>
      </c>
      <c r="AL218" s="4">
        <v>2</v>
      </c>
      <c r="AM218" s="8">
        <f t="shared" si="161"/>
        <v>2</v>
      </c>
      <c r="AN218" s="4">
        <v>1.8</v>
      </c>
      <c r="AO218" s="4">
        <v>1.5</v>
      </c>
      <c r="AP218" s="8">
        <f t="shared" si="162"/>
        <v>1.65</v>
      </c>
      <c r="AQ218" s="4">
        <v>0</v>
      </c>
      <c r="AR218" s="4">
        <v>0</v>
      </c>
      <c r="AS218" s="8">
        <f t="shared" si="163"/>
        <v>0</v>
      </c>
      <c r="AT218" s="4">
        <v>0</v>
      </c>
      <c r="AU218" s="4">
        <v>0</v>
      </c>
      <c r="AV218" s="8">
        <f t="shared" si="164"/>
        <v>0</v>
      </c>
      <c r="AW218" s="4">
        <v>0</v>
      </c>
      <c r="AX218" s="4">
        <v>0</v>
      </c>
      <c r="AY218" s="8">
        <f t="shared" si="165"/>
        <v>0</v>
      </c>
      <c r="AZ218" s="4">
        <v>0</v>
      </c>
      <c r="BA218" s="4">
        <v>0</v>
      </c>
      <c r="BB218" s="8">
        <f t="shared" si="166"/>
        <v>0</v>
      </c>
      <c r="BC218" s="4">
        <v>0</v>
      </c>
      <c r="BD218" s="4">
        <v>0</v>
      </c>
      <c r="BE218" s="8">
        <f t="shared" si="167"/>
        <v>0</v>
      </c>
      <c r="BF218" s="4">
        <v>0</v>
      </c>
      <c r="BG218" s="4">
        <v>0</v>
      </c>
      <c r="BH218" s="8">
        <f t="shared" si="168"/>
        <v>0</v>
      </c>
      <c r="BI218" s="4">
        <v>0</v>
      </c>
      <c r="BJ218" s="4">
        <v>0</v>
      </c>
      <c r="BK218" s="8">
        <f t="shared" si="169"/>
        <v>0</v>
      </c>
      <c r="BL218" s="4">
        <v>0</v>
      </c>
      <c r="BM218" s="4">
        <v>0</v>
      </c>
      <c r="BN218" s="8">
        <f t="shared" si="170"/>
        <v>0</v>
      </c>
      <c r="BO218" s="4">
        <v>0</v>
      </c>
      <c r="BP218" s="4">
        <v>0</v>
      </c>
      <c r="BQ218" s="8">
        <f t="shared" si="171"/>
        <v>0</v>
      </c>
      <c r="BR218" s="4">
        <v>0</v>
      </c>
      <c r="BS218" s="4">
        <v>0</v>
      </c>
      <c r="BT218" s="8">
        <f t="shared" si="172"/>
        <v>0</v>
      </c>
      <c r="BU218" s="4">
        <v>0</v>
      </c>
      <c r="BV218" s="4">
        <v>0</v>
      </c>
      <c r="BW218" s="8">
        <f t="shared" si="173"/>
        <v>0</v>
      </c>
      <c r="BX218" s="4">
        <v>0</v>
      </c>
      <c r="BY218" s="4">
        <v>0</v>
      </c>
      <c r="BZ218" s="8">
        <f t="shared" si="174"/>
        <v>0</v>
      </c>
      <c r="CA218" s="4">
        <v>0</v>
      </c>
      <c r="CB218" s="4">
        <v>0</v>
      </c>
      <c r="CC218" s="8">
        <f t="shared" si="175"/>
        <v>0</v>
      </c>
      <c r="CD218" s="4">
        <v>0</v>
      </c>
      <c r="CE218" s="4">
        <v>0</v>
      </c>
      <c r="CF218" s="8">
        <f t="shared" si="176"/>
        <v>0</v>
      </c>
      <c r="CG218" s="4">
        <v>0</v>
      </c>
      <c r="CH218" s="4">
        <v>0</v>
      </c>
      <c r="CI218" s="8">
        <f t="shared" si="177"/>
        <v>0</v>
      </c>
      <c r="CJ218" s="4">
        <v>0</v>
      </c>
      <c r="CK218" s="4">
        <v>0</v>
      </c>
      <c r="CL218" s="8">
        <f t="shared" si="178"/>
        <v>0</v>
      </c>
      <c r="CM218" s="4">
        <v>0</v>
      </c>
      <c r="CN218" s="4">
        <v>0</v>
      </c>
      <c r="CO218" s="8">
        <f t="shared" si="179"/>
        <v>0</v>
      </c>
      <c r="CP218" s="4">
        <v>0</v>
      </c>
      <c r="CQ218" s="4">
        <v>0</v>
      </c>
      <c r="CR218" s="8">
        <f t="shared" si="180"/>
        <v>0</v>
      </c>
      <c r="CS218" s="4">
        <v>0</v>
      </c>
      <c r="CT218" s="4">
        <v>0</v>
      </c>
      <c r="CU218" s="8">
        <f t="shared" si="181"/>
        <v>0</v>
      </c>
      <c r="CV218" s="4">
        <v>0</v>
      </c>
      <c r="CW218" s="4">
        <v>0</v>
      </c>
      <c r="CX218" s="8">
        <f t="shared" si="182"/>
        <v>0</v>
      </c>
      <c r="CY218" s="4">
        <v>0</v>
      </c>
      <c r="CZ218" s="4">
        <v>0</v>
      </c>
      <c r="DA218" s="8">
        <f t="shared" si="183"/>
        <v>0</v>
      </c>
      <c r="DB218" s="4">
        <v>0</v>
      </c>
      <c r="DC218" s="4">
        <v>0</v>
      </c>
      <c r="DD218" s="8">
        <f t="shared" si="184"/>
        <v>0</v>
      </c>
      <c r="DE218" s="4">
        <v>0</v>
      </c>
      <c r="DF218" s="4">
        <v>0</v>
      </c>
      <c r="DG218" s="8">
        <f t="shared" si="185"/>
        <v>0</v>
      </c>
      <c r="DH218" s="4">
        <v>0</v>
      </c>
      <c r="DI218" s="4">
        <v>0</v>
      </c>
      <c r="DJ218" s="8">
        <f t="shared" si="186"/>
        <v>0</v>
      </c>
      <c r="DK218" s="4">
        <v>0</v>
      </c>
      <c r="DL218" s="4">
        <v>0</v>
      </c>
      <c r="DM218" s="8">
        <f t="shared" si="187"/>
        <v>0</v>
      </c>
      <c r="DN218" s="4">
        <v>0</v>
      </c>
      <c r="DO218" s="4">
        <v>0</v>
      </c>
      <c r="DP218" s="8">
        <f t="shared" si="188"/>
        <v>0</v>
      </c>
      <c r="DQ218" s="4">
        <v>0</v>
      </c>
      <c r="DR218" s="4">
        <v>0</v>
      </c>
      <c r="DS218" s="8">
        <f t="shared" si="189"/>
        <v>0</v>
      </c>
      <c r="DT218" s="4">
        <v>0</v>
      </c>
      <c r="DU218" s="4">
        <v>0</v>
      </c>
      <c r="DV218" s="8">
        <f t="shared" si="190"/>
        <v>0</v>
      </c>
      <c r="DW218" s="4">
        <v>0</v>
      </c>
      <c r="DX218" s="4">
        <v>0</v>
      </c>
      <c r="DY218" s="8">
        <f t="shared" si="191"/>
        <v>0</v>
      </c>
      <c r="DZ218" s="4">
        <v>0</v>
      </c>
      <c r="EA218" s="4">
        <v>0</v>
      </c>
      <c r="EB218" s="8">
        <f t="shared" si="192"/>
        <v>0</v>
      </c>
      <c r="EC218" s="4">
        <v>0</v>
      </c>
      <c r="ED218" s="4">
        <v>0</v>
      </c>
      <c r="EE218" s="8">
        <f t="shared" si="193"/>
        <v>0</v>
      </c>
      <c r="EF218" s="4">
        <v>0</v>
      </c>
      <c r="EG218" s="4">
        <v>0</v>
      </c>
      <c r="EH218" s="8">
        <f t="shared" si="194"/>
        <v>0</v>
      </c>
      <c r="EI218" s="4">
        <v>0</v>
      </c>
      <c r="EJ218" s="4">
        <v>0</v>
      </c>
      <c r="EK218" s="8">
        <f t="shared" si="195"/>
        <v>0</v>
      </c>
      <c r="EL218" s="4">
        <v>0</v>
      </c>
      <c r="EM218" s="4">
        <v>0</v>
      </c>
      <c r="EN218" s="8">
        <f t="shared" si="196"/>
        <v>0</v>
      </c>
      <c r="EO218" s="4">
        <v>0</v>
      </c>
      <c r="EP218" s="4">
        <v>0</v>
      </c>
      <c r="EQ218" s="8">
        <f t="shared" si="197"/>
        <v>0</v>
      </c>
      <c r="ER218" s="4">
        <v>0</v>
      </c>
      <c r="ES218" s="4">
        <v>0</v>
      </c>
      <c r="ET218" s="8">
        <f t="shared" si="198"/>
        <v>0</v>
      </c>
      <c r="EU218" s="4">
        <v>0</v>
      </c>
      <c r="EV218" s="4">
        <v>0</v>
      </c>
      <c r="EW218" s="8">
        <f t="shared" si="199"/>
        <v>0</v>
      </c>
      <c r="EX218" s="4">
        <v>0</v>
      </c>
      <c r="EY218" s="4">
        <v>0</v>
      </c>
      <c r="EZ218" s="8">
        <f t="shared" si="200"/>
        <v>0</v>
      </c>
      <c r="FA218">
        <v>63.836637498344459</v>
      </c>
    </row>
    <row r="219" spans="1:157" ht="16.899999999999999" customHeight="1" x14ac:dyDescent="0.2">
      <c r="A219" s="1" t="s">
        <v>1050</v>
      </c>
      <c r="B219" s="18">
        <v>37</v>
      </c>
      <c r="C219" s="93" t="s">
        <v>170</v>
      </c>
      <c r="D219" s="1">
        <v>497</v>
      </c>
      <c r="E219" s="1">
        <v>400</v>
      </c>
      <c r="F219" s="22">
        <f t="shared" si="150"/>
        <v>448.5</v>
      </c>
      <c r="G219" s="19">
        <f t="shared" si="151"/>
        <v>15.798460771326436</v>
      </c>
      <c r="H219" s="77">
        <v>4.3330000000000002</v>
      </c>
      <c r="I219" s="77">
        <v>4.141</v>
      </c>
      <c r="J219" s="77">
        <f t="shared" si="152"/>
        <v>14.099600561600607</v>
      </c>
      <c r="K219" s="77">
        <v>3.0059999999999998</v>
      </c>
      <c r="L219" s="77">
        <v>16.773</v>
      </c>
      <c r="M219" s="22">
        <v>181.55460294636262</v>
      </c>
      <c r="N219" s="13">
        <v>14</v>
      </c>
      <c r="O219" s="22">
        <f t="shared" si="153"/>
        <v>54.75</v>
      </c>
      <c r="P219" s="3">
        <v>3.7</v>
      </c>
      <c r="Q219" s="4">
        <v>3.5</v>
      </c>
      <c r="R219" s="8">
        <f t="shared" si="154"/>
        <v>3.6</v>
      </c>
      <c r="S219" s="3">
        <v>3.3</v>
      </c>
      <c r="T219" s="4">
        <v>3.4</v>
      </c>
      <c r="U219" s="8">
        <f t="shared" si="155"/>
        <v>3.3499999999999996</v>
      </c>
      <c r="V219" s="4">
        <v>7.5</v>
      </c>
      <c r="W219" s="4">
        <v>5.3</v>
      </c>
      <c r="X219" s="8">
        <f t="shared" si="156"/>
        <v>6.4</v>
      </c>
      <c r="Y219" s="4">
        <v>3.4</v>
      </c>
      <c r="Z219" s="4">
        <v>3.4</v>
      </c>
      <c r="AA219" s="8">
        <f t="shared" si="157"/>
        <v>3.4</v>
      </c>
      <c r="AB219" s="4">
        <v>3.8</v>
      </c>
      <c r="AC219" s="4">
        <v>4.0999999999999996</v>
      </c>
      <c r="AD219" s="8">
        <f t="shared" si="158"/>
        <v>3.9499999999999997</v>
      </c>
      <c r="AE219" s="4">
        <v>3.4</v>
      </c>
      <c r="AF219" s="4">
        <v>3.5</v>
      </c>
      <c r="AG219" s="8">
        <f t="shared" si="159"/>
        <v>3.45</v>
      </c>
      <c r="AH219" s="4">
        <v>3.9</v>
      </c>
      <c r="AI219" s="4">
        <v>3.6</v>
      </c>
      <c r="AJ219" s="8">
        <f t="shared" si="160"/>
        <v>3.75</v>
      </c>
      <c r="AK219" s="4">
        <v>5.3</v>
      </c>
      <c r="AL219" s="4">
        <v>6.2</v>
      </c>
      <c r="AM219" s="8">
        <f t="shared" si="161"/>
        <v>5.75</v>
      </c>
      <c r="AN219" s="4">
        <v>4</v>
      </c>
      <c r="AO219" s="4">
        <v>4</v>
      </c>
      <c r="AP219" s="8">
        <f t="shared" si="162"/>
        <v>4</v>
      </c>
      <c r="AQ219" s="4">
        <v>3.7</v>
      </c>
      <c r="AR219" s="4">
        <v>3.3</v>
      </c>
      <c r="AS219" s="8">
        <f t="shared" si="163"/>
        <v>3.5</v>
      </c>
      <c r="AT219" s="4">
        <v>2.6</v>
      </c>
      <c r="AU219" s="4">
        <v>3</v>
      </c>
      <c r="AV219" s="8">
        <f t="shared" si="164"/>
        <v>2.8</v>
      </c>
      <c r="AW219" s="4">
        <v>2.7</v>
      </c>
      <c r="AX219" s="4">
        <v>2.7</v>
      </c>
      <c r="AY219" s="8">
        <f t="shared" si="165"/>
        <v>2.7</v>
      </c>
      <c r="AZ219" s="4">
        <v>2.7</v>
      </c>
      <c r="BA219" s="4">
        <v>2.7</v>
      </c>
      <c r="BB219" s="8">
        <f t="shared" si="166"/>
        <v>2.7</v>
      </c>
      <c r="BC219" s="4">
        <v>4.9000000000000004</v>
      </c>
      <c r="BD219" s="4">
        <v>5.9</v>
      </c>
      <c r="BE219" s="8">
        <f t="shared" si="167"/>
        <v>5.4</v>
      </c>
      <c r="BF219" s="4">
        <v>0</v>
      </c>
      <c r="BG219" s="4">
        <v>0</v>
      </c>
      <c r="BH219" s="8">
        <f t="shared" si="168"/>
        <v>0</v>
      </c>
      <c r="BI219" s="4">
        <v>0</v>
      </c>
      <c r="BJ219" s="4">
        <v>0</v>
      </c>
      <c r="BK219" s="8">
        <f t="shared" si="169"/>
        <v>0</v>
      </c>
      <c r="BL219" s="4">
        <v>0</v>
      </c>
      <c r="BM219" s="4">
        <v>0</v>
      </c>
      <c r="BN219" s="8">
        <f t="shared" si="170"/>
        <v>0</v>
      </c>
      <c r="BO219" s="4">
        <v>0</v>
      </c>
      <c r="BP219" s="4">
        <v>0</v>
      </c>
      <c r="BQ219" s="8">
        <f t="shared" si="171"/>
        <v>0</v>
      </c>
      <c r="BR219" s="4">
        <v>0</v>
      </c>
      <c r="BS219" s="4">
        <v>0</v>
      </c>
      <c r="BT219" s="8">
        <f t="shared" si="172"/>
        <v>0</v>
      </c>
      <c r="BU219" s="4">
        <v>0</v>
      </c>
      <c r="BV219" s="4">
        <v>0</v>
      </c>
      <c r="BW219" s="8">
        <f t="shared" si="173"/>
        <v>0</v>
      </c>
      <c r="BX219" s="4">
        <v>0</v>
      </c>
      <c r="BY219" s="4">
        <v>0</v>
      </c>
      <c r="BZ219" s="8">
        <f t="shared" si="174"/>
        <v>0</v>
      </c>
      <c r="CA219" s="4">
        <v>0</v>
      </c>
      <c r="CB219" s="4">
        <v>0</v>
      </c>
      <c r="CC219" s="8">
        <f t="shared" si="175"/>
        <v>0</v>
      </c>
      <c r="CD219" s="4">
        <v>0</v>
      </c>
      <c r="CE219" s="4">
        <v>0</v>
      </c>
      <c r="CF219" s="8">
        <f t="shared" si="176"/>
        <v>0</v>
      </c>
      <c r="CG219" s="4">
        <v>0</v>
      </c>
      <c r="CH219" s="4">
        <v>0</v>
      </c>
      <c r="CI219" s="8">
        <f t="shared" si="177"/>
        <v>0</v>
      </c>
      <c r="CJ219" s="4">
        <v>0</v>
      </c>
      <c r="CK219" s="4">
        <v>0</v>
      </c>
      <c r="CL219" s="8">
        <f t="shared" si="178"/>
        <v>0</v>
      </c>
      <c r="CM219" s="4">
        <v>0</v>
      </c>
      <c r="CN219" s="4">
        <v>0</v>
      </c>
      <c r="CO219" s="8">
        <f t="shared" si="179"/>
        <v>0</v>
      </c>
      <c r="CP219" s="4">
        <v>0</v>
      </c>
      <c r="CQ219" s="4">
        <v>0</v>
      </c>
      <c r="CR219" s="8">
        <f t="shared" si="180"/>
        <v>0</v>
      </c>
      <c r="CS219" s="4">
        <v>0</v>
      </c>
      <c r="CT219" s="4">
        <v>0</v>
      </c>
      <c r="CU219" s="8">
        <f t="shared" si="181"/>
        <v>0</v>
      </c>
      <c r="CV219" s="4">
        <v>0</v>
      </c>
      <c r="CW219" s="4">
        <v>0</v>
      </c>
      <c r="CX219" s="8">
        <f t="shared" si="182"/>
        <v>0</v>
      </c>
      <c r="CY219" s="4">
        <v>0</v>
      </c>
      <c r="CZ219" s="4">
        <v>0</v>
      </c>
      <c r="DA219" s="8">
        <f t="shared" si="183"/>
        <v>0</v>
      </c>
      <c r="DB219" s="4">
        <v>0</v>
      </c>
      <c r="DC219" s="4">
        <v>0</v>
      </c>
      <c r="DD219" s="8">
        <f t="shared" si="184"/>
        <v>0</v>
      </c>
      <c r="DE219" s="4">
        <v>0</v>
      </c>
      <c r="DF219" s="4">
        <v>0</v>
      </c>
      <c r="DG219" s="8">
        <f t="shared" si="185"/>
        <v>0</v>
      </c>
      <c r="DH219" s="4">
        <v>0</v>
      </c>
      <c r="DI219" s="4">
        <v>0</v>
      </c>
      <c r="DJ219" s="8">
        <f t="shared" si="186"/>
        <v>0</v>
      </c>
      <c r="DK219" s="4">
        <v>0</v>
      </c>
      <c r="DL219" s="4">
        <v>0</v>
      </c>
      <c r="DM219" s="8">
        <f t="shared" si="187"/>
        <v>0</v>
      </c>
      <c r="DN219" s="4">
        <v>0</v>
      </c>
      <c r="DO219" s="4">
        <v>0</v>
      </c>
      <c r="DP219" s="8">
        <f t="shared" si="188"/>
        <v>0</v>
      </c>
      <c r="DQ219" s="4">
        <v>0</v>
      </c>
      <c r="DR219" s="4">
        <v>0</v>
      </c>
      <c r="DS219" s="8">
        <f t="shared" si="189"/>
        <v>0</v>
      </c>
      <c r="DT219" s="4">
        <v>0</v>
      </c>
      <c r="DU219" s="4">
        <v>0</v>
      </c>
      <c r="DV219" s="8">
        <f t="shared" si="190"/>
        <v>0</v>
      </c>
      <c r="DW219" s="4">
        <v>0</v>
      </c>
      <c r="DX219" s="4">
        <v>0</v>
      </c>
      <c r="DY219" s="8">
        <f t="shared" si="191"/>
        <v>0</v>
      </c>
      <c r="DZ219" s="4">
        <v>0</v>
      </c>
      <c r="EA219" s="4">
        <v>0</v>
      </c>
      <c r="EB219" s="8">
        <f t="shared" si="192"/>
        <v>0</v>
      </c>
      <c r="EC219" s="4">
        <v>0</v>
      </c>
      <c r="ED219" s="4">
        <v>0</v>
      </c>
      <c r="EE219" s="8">
        <f t="shared" si="193"/>
        <v>0</v>
      </c>
      <c r="EF219" s="4">
        <v>0</v>
      </c>
      <c r="EG219" s="4">
        <v>0</v>
      </c>
      <c r="EH219" s="8">
        <f t="shared" si="194"/>
        <v>0</v>
      </c>
      <c r="EI219" s="4">
        <v>0</v>
      </c>
      <c r="EJ219" s="4">
        <v>0</v>
      </c>
      <c r="EK219" s="8">
        <f t="shared" si="195"/>
        <v>0</v>
      </c>
      <c r="EL219" s="4">
        <v>0</v>
      </c>
      <c r="EM219" s="4">
        <v>0</v>
      </c>
      <c r="EN219" s="8">
        <f t="shared" si="196"/>
        <v>0</v>
      </c>
      <c r="EO219" s="4">
        <v>0</v>
      </c>
      <c r="EP219" s="4">
        <v>0</v>
      </c>
      <c r="EQ219" s="8">
        <f t="shared" si="197"/>
        <v>0</v>
      </c>
      <c r="ER219" s="4">
        <v>0</v>
      </c>
      <c r="ES219" s="4">
        <v>0</v>
      </c>
      <c r="ET219" s="8">
        <f t="shared" si="198"/>
        <v>0</v>
      </c>
      <c r="EU219" s="4">
        <v>0</v>
      </c>
      <c r="EV219" s="4">
        <v>0</v>
      </c>
      <c r="EW219" s="8">
        <f t="shared" si="199"/>
        <v>0</v>
      </c>
      <c r="EX219" s="4">
        <v>0</v>
      </c>
      <c r="EY219" s="4">
        <v>0</v>
      </c>
      <c r="EZ219" s="8">
        <f t="shared" si="200"/>
        <v>0</v>
      </c>
      <c r="FA219">
        <v>74.573795337496747</v>
      </c>
    </row>
    <row r="220" spans="1:157" ht="16.899999999999999" customHeight="1" x14ac:dyDescent="0.2">
      <c r="A220" s="1" t="s">
        <v>1049</v>
      </c>
      <c r="B220" s="18">
        <v>37</v>
      </c>
      <c r="C220" s="93" t="s">
        <v>194</v>
      </c>
      <c r="D220" s="1">
        <v>202</v>
      </c>
      <c r="E220" s="1">
        <v>71</v>
      </c>
      <c r="F220" s="22">
        <f t="shared" si="150"/>
        <v>136.5</v>
      </c>
      <c r="G220" s="19">
        <f t="shared" si="151"/>
        <v>1.4633734929962106</v>
      </c>
      <c r="H220" s="77"/>
      <c r="I220" s="77"/>
      <c r="J220" s="77"/>
      <c r="K220" s="77"/>
      <c r="L220" s="77"/>
      <c r="M220" s="22">
        <v>10.269080986421635</v>
      </c>
      <c r="N220" s="13">
        <v>8</v>
      </c>
      <c r="O220" s="22">
        <f t="shared" si="153"/>
        <v>8.4</v>
      </c>
      <c r="P220" s="3">
        <v>2.2999999999999998</v>
      </c>
      <c r="Q220" s="4">
        <v>2.2000000000000002</v>
      </c>
      <c r="R220" s="8">
        <f t="shared" si="154"/>
        <v>2.25</v>
      </c>
      <c r="S220" s="3">
        <v>1</v>
      </c>
      <c r="T220" s="4">
        <v>1</v>
      </c>
      <c r="U220" s="8">
        <f t="shared" si="155"/>
        <v>1</v>
      </c>
      <c r="V220" s="4">
        <v>2</v>
      </c>
      <c r="W220" s="4">
        <v>2.1</v>
      </c>
      <c r="X220" s="8">
        <f t="shared" si="156"/>
        <v>2.0499999999999998</v>
      </c>
      <c r="Y220" s="4">
        <v>0.2</v>
      </c>
      <c r="Z220" s="4">
        <v>0.2</v>
      </c>
      <c r="AA220" s="8">
        <f t="shared" si="157"/>
        <v>0.2</v>
      </c>
      <c r="AB220" s="4">
        <v>0.4</v>
      </c>
      <c r="AC220" s="4">
        <v>0.4</v>
      </c>
      <c r="AD220" s="8">
        <f t="shared" si="158"/>
        <v>0.4</v>
      </c>
      <c r="AE220" s="4">
        <v>0.7</v>
      </c>
      <c r="AF220" s="4">
        <v>0.7</v>
      </c>
      <c r="AG220" s="8">
        <f t="shared" si="159"/>
        <v>0.7</v>
      </c>
      <c r="AH220" s="4">
        <v>1.4</v>
      </c>
      <c r="AI220" s="4">
        <v>1.4</v>
      </c>
      <c r="AJ220" s="8">
        <f t="shared" si="160"/>
        <v>1.4</v>
      </c>
      <c r="AK220" s="4">
        <v>0.4</v>
      </c>
      <c r="AL220" s="4">
        <v>0.4</v>
      </c>
      <c r="AM220" s="8">
        <f t="shared" si="161"/>
        <v>0.4</v>
      </c>
      <c r="AN220" s="4">
        <v>0</v>
      </c>
      <c r="AO220" s="4">
        <v>0</v>
      </c>
      <c r="AP220" s="8">
        <f t="shared" si="162"/>
        <v>0</v>
      </c>
      <c r="AQ220" s="4">
        <v>0</v>
      </c>
      <c r="AR220" s="4">
        <v>0</v>
      </c>
      <c r="AS220" s="8">
        <f t="shared" si="163"/>
        <v>0</v>
      </c>
      <c r="AT220" s="4">
        <v>0</v>
      </c>
      <c r="AU220" s="4">
        <v>0</v>
      </c>
      <c r="AV220" s="8">
        <f t="shared" si="164"/>
        <v>0</v>
      </c>
      <c r="AW220" s="4">
        <v>0</v>
      </c>
      <c r="AX220" s="4">
        <v>0</v>
      </c>
      <c r="AY220" s="8">
        <f t="shared" si="165"/>
        <v>0</v>
      </c>
      <c r="AZ220" s="4">
        <v>0</v>
      </c>
      <c r="BA220" s="4">
        <v>0</v>
      </c>
      <c r="BB220" s="8">
        <f t="shared" si="166"/>
        <v>0</v>
      </c>
      <c r="BC220" s="4">
        <v>0</v>
      </c>
      <c r="BD220" s="4">
        <v>0</v>
      </c>
      <c r="BE220" s="8">
        <f t="shared" si="167"/>
        <v>0</v>
      </c>
      <c r="BF220" s="4">
        <v>0</v>
      </c>
      <c r="BG220" s="4">
        <v>0</v>
      </c>
      <c r="BH220" s="8">
        <f t="shared" si="168"/>
        <v>0</v>
      </c>
      <c r="BI220" s="4">
        <v>0</v>
      </c>
      <c r="BJ220" s="4">
        <v>0</v>
      </c>
      <c r="BK220" s="8">
        <f t="shared" si="169"/>
        <v>0</v>
      </c>
      <c r="BL220" s="4">
        <v>0</v>
      </c>
      <c r="BM220" s="4">
        <v>0</v>
      </c>
      <c r="BN220" s="8">
        <f t="shared" si="170"/>
        <v>0</v>
      </c>
      <c r="BO220" s="4">
        <v>0</v>
      </c>
      <c r="BP220" s="4">
        <v>0</v>
      </c>
      <c r="BQ220" s="8">
        <f t="shared" si="171"/>
        <v>0</v>
      </c>
      <c r="BR220" s="4">
        <v>0</v>
      </c>
      <c r="BS220" s="4">
        <v>0</v>
      </c>
      <c r="BT220" s="8">
        <f t="shared" si="172"/>
        <v>0</v>
      </c>
      <c r="BU220" s="4">
        <v>0</v>
      </c>
      <c r="BV220" s="4">
        <v>0</v>
      </c>
      <c r="BW220" s="8">
        <f t="shared" si="173"/>
        <v>0</v>
      </c>
      <c r="BX220" s="4">
        <v>0</v>
      </c>
      <c r="BY220" s="4">
        <v>0</v>
      </c>
      <c r="BZ220" s="8">
        <f t="shared" si="174"/>
        <v>0</v>
      </c>
      <c r="CA220" s="4">
        <v>0</v>
      </c>
      <c r="CB220" s="4">
        <v>0</v>
      </c>
      <c r="CC220" s="8">
        <f t="shared" si="175"/>
        <v>0</v>
      </c>
      <c r="CD220" s="4">
        <v>0</v>
      </c>
      <c r="CE220" s="4">
        <v>0</v>
      </c>
      <c r="CF220" s="8">
        <f t="shared" si="176"/>
        <v>0</v>
      </c>
      <c r="CG220" s="4">
        <v>0</v>
      </c>
      <c r="CH220" s="4">
        <v>0</v>
      </c>
      <c r="CI220" s="8">
        <f t="shared" si="177"/>
        <v>0</v>
      </c>
      <c r="CJ220" s="4">
        <v>0</v>
      </c>
      <c r="CK220" s="4">
        <v>0</v>
      </c>
      <c r="CL220" s="8">
        <f t="shared" si="178"/>
        <v>0</v>
      </c>
      <c r="CM220" s="4">
        <v>0</v>
      </c>
      <c r="CN220" s="4">
        <v>0</v>
      </c>
      <c r="CO220" s="8">
        <f t="shared" si="179"/>
        <v>0</v>
      </c>
      <c r="CP220" s="4">
        <v>0</v>
      </c>
      <c r="CQ220" s="4">
        <v>0</v>
      </c>
      <c r="CR220" s="8">
        <f t="shared" si="180"/>
        <v>0</v>
      </c>
      <c r="CS220" s="4">
        <v>0</v>
      </c>
      <c r="CT220" s="4">
        <v>0</v>
      </c>
      <c r="CU220" s="8">
        <f t="shared" si="181"/>
        <v>0</v>
      </c>
      <c r="CV220" s="4">
        <v>0</v>
      </c>
      <c r="CW220" s="4">
        <v>0</v>
      </c>
      <c r="CX220" s="8">
        <f t="shared" si="182"/>
        <v>0</v>
      </c>
      <c r="CY220" s="4">
        <v>0</v>
      </c>
      <c r="CZ220" s="4">
        <v>0</v>
      </c>
      <c r="DA220" s="8">
        <f t="shared" si="183"/>
        <v>0</v>
      </c>
      <c r="DB220" s="4">
        <v>0</v>
      </c>
      <c r="DC220" s="4">
        <v>0</v>
      </c>
      <c r="DD220" s="8">
        <f t="shared" si="184"/>
        <v>0</v>
      </c>
      <c r="DE220" s="4">
        <v>0</v>
      </c>
      <c r="DF220" s="4">
        <v>0</v>
      </c>
      <c r="DG220" s="8">
        <f t="shared" si="185"/>
        <v>0</v>
      </c>
      <c r="DH220" s="4">
        <v>0</v>
      </c>
      <c r="DI220" s="4">
        <v>0</v>
      </c>
      <c r="DJ220" s="8">
        <f t="shared" si="186"/>
        <v>0</v>
      </c>
      <c r="DK220" s="4">
        <v>0</v>
      </c>
      <c r="DL220" s="4">
        <v>0</v>
      </c>
      <c r="DM220" s="8">
        <f t="shared" si="187"/>
        <v>0</v>
      </c>
      <c r="DN220" s="4">
        <v>0</v>
      </c>
      <c r="DO220" s="4">
        <v>0</v>
      </c>
      <c r="DP220" s="8">
        <f t="shared" si="188"/>
        <v>0</v>
      </c>
      <c r="DQ220" s="4">
        <v>0</v>
      </c>
      <c r="DR220" s="4">
        <v>0</v>
      </c>
      <c r="DS220" s="8">
        <f t="shared" si="189"/>
        <v>0</v>
      </c>
      <c r="DT220" s="4">
        <v>0</v>
      </c>
      <c r="DU220" s="4">
        <v>0</v>
      </c>
      <c r="DV220" s="8">
        <f t="shared" si="190"/>
        <v>0</v>
      </c>
      <c r="DW220" s="4">
        <v>0</v>
      </c>
      <c r="DX220" s="4">
        <v>0</v>
      </c>
      <c r="DY220" s="8">
        <f t="shared" si="191"/>
        <v>0</v>
      </c>
      <c r="DZ220" s="4">
        <v>0</v>
      </c>
      <c r="EA220" s="4">
        <v>0</v>
      </c>
      <c r="EB220" s="8">
        <f t="shared" si="192"/>
        <v>0</v>
      </c>
      <c r="EC220" s="4">
        <v>0</v>
      </c>
      <c r="ED220" s="4">
        <v>0</v>
      </c>
      <c r="EE220" s="8">
        <f t="shared" si="193"/>
        <v>0</v>
      </c>
      <c r="EF220" s="4">
        <v>0</v>
      </c>
      <c r="EG220" s="4">
        <v>0</v>
      </c>
      <c r="EH220" s="8">
        <f t="shared" si="194"/>
        <v>0</v>
      </c>
      <c r="EI220" s="4">
        <v>0</v>
      </c>
      <c r="EJ220" s="4">
        <v>0</v>
      </c>
      <c r="EK220" s="8">
        <f t="shared" si="195"/>
        <v>0</v>
      </c>
      <c r="EL220" s="4">
        <v>0</v>
      </c>
      <c r="EM220" s="4">
        <v>0</v>
      </c>
      <c r="EN220" s="8">
        <f t="shared" si="196"/>
        <v>0</v>
      </c>
      <c r="EO220" s="4">
        <v>0</v>
      </c>
      <c r="EP220" s="4">
        <v>0</v>
      </c>
      <c r="EQ220" s="8">
        <f t="shared" si="197"/>
        <v>0</v>
      </c>
      <c r="ER220" s="4">
        <v>0</v>
      </c>
      <c r="ES220" s="4">
        <v>0</v>
      </c>
      <c r="ET220" s="8">
        <f t="shared" si="198"/>
        <v>0</v>
      </c>
      <c r="EU220" s="4">
        <v>0</v>
      </c>
      <c r="EV220" s="4">
        <v>0</v>
      </c>
      <c r="EW220" s="8">
        <f t="shared" si="199"/>
        <v>0</v>
      </c>
      <c r="EX220" s="4">
        <v>0</v>
      </c>
      <c r="EY220" s="4">
        <v>0</v>
      </c>
      <c r="EZ220" s="8">
        <f t="shared" si="200"/>
        <v>0</v>
      </c>
      <c r="FA220">
        <v>3.1419818803930917</v>
      </c>
    </row>
    <row r="221" spans="1:157" ht="16.899999999999999" customHeight="1" x14ac:dyDescent="0.2">
      <c r="A221" s="1" t="s">
        <v>1048</v>
      </c>
      <c r="B221" s="18">
        <v>37</v>
      </c>
      <c r="C221" s="93" t="s">
        <v>136</v>
      </c>
      <c r="D221" s="1">
        <v>126</v>
      </c>
      <c r="E221" s="1">
        <v>30</v>
      </c>
      <c r="F221" s="22">
        <f t="shared" si="150"/>
        <v>78</v>
      </c>
      <c r="G221" s="19">
        <f t="shared" si="151"/>
        <v>0.47783624261100749</v>
      </c>
      <c r="H221" s="77"/>
      <c r="I221" s="77"/>
      <c r="J221" s="77"/>
      <c r="K221" s="77"/>
      <c r="L221" s="77"/>
      <c r="M221" s="22">
        <v>20.571541394787662</v>
      </c>
      <c r="N221" s="12">
        <v>8</v>
      </c>
      <c r="O221" s="22">
        <f t="shared" si="153"/>
        <v>12.95</v>
      </c>
      <c r="P221" s="3">
        <v>2.1</v>
      </c>
      <c r="Q221" s="4">
        <v>2.1</v>
      </c>
      <c r="R221" s="8">
        <f t="shared" si="154"/>
        <v>2.1</v>
      </c>
      <c r="S221" s="3">
        <v>0.9</v>
      </c>
      <c r="T221" s="4">
        <v>0.9</v>
      </c>
      <c r="U221" s="8">
        <f t="shared" si="155"/>
        <v>0.9</v>
      </c>
      <c r="V221" s="4">
        <v>1.5</v>
      </c>
      <c r="W221" s="4">
        <v>1.5</v>
      </c>
      <c r="X221" s="8">
        <f t="shared" si="156"/>
        <v>1.5</v>
      </c>
      <c r="Y221" s="4">
        <v>1.5</v>
      </c>
      <c r="Z221" s="4">
        <v>1.7</v>
      </c>
      <c r="AA221" s="8">
        <f t="shared" si="157"/>
        <v>1.6</v>
      </c>
      <c r="AB221" s="4">
        <v>1.1000000000000001</v>
      </c>
      <c r="AC221" s="4">
        <v>1.1000000000000001</v>
      </c>
      <c r="AD221" s="8">
        <f t="shared" si="158"/>
        <v>1.1000000000000001</v>
      </c>
      <c r="AE221" s="4">
        <v>0.3</v>
      </c>
      <c r="AF221" s="4">
        <v>0.3</v>
      </c>
      <c r="AG221" s="8">
        <f t="shared" si="159"/>
        <v>0.3</v>
      </c>
      <c r="AH221" s="4">
        <v>3</v>
      </c>
      <c r="AI221" s="4">
        <v>2.6</v>
      </c>
      <c r="AJ221" s="8">
        <f t="shared" si="160"/>
        <v>2.8</v>
      </c>
      <c r="AK221" s="4">
        <v>2.8</v>
      </c>
      <c r="AL221" s="4">
        <v>2.5</v>
      </c>
      <c r="AM221" s="8">
        <f t="shared" si="161"/>
        <v>2.65</v>
      </c>
      <c r="AN221" s="4">
        <v>0</v>
      </c>
      <c r="AO221" s="4">
        <v>0</v>
      </c>
      <c r="AP221" s="8">
        <f t="shared" si="162"/>
        <v>0</v>
      </c>
      <c r="AQ221" s="4">
        <v>0</v>
      </c>
      <c r="AR221" s="4">
        <v>0</v>
      </c>
      <c r="AS221" s="8">
        <f t="shared" si="163"/>
        <v>0</v>
      </c>
      <c r="AT221" s="4">
        <v>0</v>
      </c>
      <c r="AU221" s="4">
        <v>0</v>
      </c>
      <c r="AV221" s="8">
        <f t="shared" si="164"/>
        <v>0</v>
      </c>
      <c r="AW221" s="4">
        <v>0</v>
      </c>
      <c r="AX221" s="4">
        <v>0</v>
      </c>
      <c r="AY221" s="8">
        <f t="shared" si="165"/>
        <v>0</v>
      </c>
      <c r="AZ221" s="4">
        <v>0</v>
      </c>
      <c r="BA221" s="4">
        <v>0</v>
      </c>
      <c r="BB221" s="8">
        <f t="shared" si="166"/>
        <v>0</v>
      </c>
      <c r="BC221" s="4">
        <v>0</v>
      </c>
      <c r="BD221" s="4">
        <v>0</v>
      </c>
      <c r="BE221" s="8">
        <f t="shared" si="167"/>
        <v>0</v>
      </c>
      <c r="BF221" s="4">
        <v>0</v>
      </c>
      <c r="BG221" s="4">
        <v>0</v>
      </c>
      <c r="BH221" s="8">
        <f t="shared" si="168"/>
        <v>0</v>
      </c>
      <c r="BI221" s="4">
        <v>0</v>
      </c>
      <c r="BJ221" s="4">
        <v>0</v>
      </c>
      <c r="BK221" s="8">
        <f t="shared" si="169"/>
        <v>0</v>
      </c>
      <c r="BL221" s="4">
        <v>0</v>
      </c>
      <c r="BM221" s="4">
        <v>0</v>
      </c>
      <c r="BN221" s="8">
        <f t="shared" si="170"/>
        <v>0</v>
      </c>
      <c r="BO221" s="4">
        <v>0</v>
      </c>
      <c r="BP221" s="4">
        <v>0</v>
      </c>
      <c r="BQ221" s="8">
        <f t="shared" si="171"/>
        <v>0</v>
      </c>
      <c r="BR221" s="4">
        <v>0</v>
      </c>
      <c r="BS221" s="4">
        <v>0</v>
      </c>
      <c r="BT221" s="8">
        <f t="shared" si="172"/>
        <v>0</v>
      </c>
      <c r="BU221" s="4">
        <v>0</v>
      </c>
      <c r="BV221" s="4">
        <v>0</v>
      </c>
      <c r="BW221" s="8">
        <f t="shared" si="173"/>
        <v>0</v>
      </c>
      <c r="BX221" s="4">
        <v>0</v>
      </c>
      <c r="BY221" s="4">
        <v>0</v>
      </c>
      <c r="BZ221" s="8">
        <f t="shared" si="174"/>
        <v>0</v>
      </c>
      <c r="CA221" s="4">
        <v>0</v>
      </c>
      <c r="CB221" s="4">
        <v>0</v>
      </c>
      <c r="CC221" s="8">
        <f t="shared" si="175"/>
        <v>0</v>
      </c>
      <c r="CD221" s="4">
        <v>0</v>
      </c>
      <c r="CE221" s="4">
        <v>0</v>
      </c>
      <c r="CF221" s="8">
        <f t="shared" si="176"/>
        <v>0</v>
      </c>
      <c r="CG221" s="4">
        <v>0</v>
      </c>
      <c r="CH221" s="4">
        <v>0</v>
      </c>
      <c r="CI221" s="8">
        <f t="shared" si="177"/>
        <v>0</v>
      </c>
      <c r="CJ221" s="4">
        <v>0</v>
      </c>
      <c r="CK221" s="4">
        <v>0</v>
      </c>
      <c r="CL221" s="8">
        <f t="shared" si="178"/>
        <v>0</v>
      </c>
      <c r="CM221" s="4">
        <v>0</v>
      </c>
      <c r="CN221" s="4">
        <v>0</v>
      </c>
      <c r="CO221" s="8">
        <f t="shared" si="179"/>
        <v>0</v>
      </c>
      <c r="CP221" s="4">
        <v>0</v>
      </c>
      <c r="CQ221" s="4">
        <v>0</v>
      </c>
      <c r="CR221" s="8">
        <f t="shared" si="180"/>
        <v>0</v>
      </c>
      <c r="CS221" s="4">
        <v>0</v>
      </c>
      <c r="CT221" s="4">
        <v>0</v>
      </c>
      <c r="CU221" s="8">
        <f t="shared" si="181"/>
        <v>0</v>
      </c>
      <c r="CV221" s="4">
        <v>0</v>
      </c>
      <c r="CW221" s="4">
        <v>0</v>
      </c>
      <c r="CX221" s="8">
        <f t="shared" si="182"/>
        <v>0</v>
      </c>
      <c r="CY221" s="4">
        <v>0</v>
      </c>
      <c r="CZ221" s="4">
        <v>0</v>
      </c>
      <c r="DA221" s="8">
        <f t="shared" si="183"/>
        <v>0</v>
      </c>
      <c r="DB221" s="4">
        <v>0</v>
      </c>
      <c r="DC221" s="4">
        <v>0</v>
      </c>
      <c r="DD221" s="8">
        <f t="shared" si="184"/>
        <v>0</v>
      </c>
      <c r="DE221" s="4">
        <v>0</v>
      </c>
      <c r="DF221" s="4">
        <v>0</v>
      </c>
      <c r="DG221" s="8">
        <f t="shared" si="185"/>
        <v>0</v>
      </c>
      <c r="DH221" s="4">
        <v>0</v>
      </c>
      <c r="DI221" s="4">
        <v>0</v>
      </c>
      <c r="DJ221" s="8">
        <f t="shared" si="186"/>
        <v>0</v>
      </c>
      <c r="DK221" s="4">
        <v>0</v>
      </c>
      <c r="DL221" s="4">
        <v>0</v>
      </c>
      <c r="DM221" s="8">
        <f t="shared" si="187"/>
        <v>0</v>
      </c>
      <c r="DN221" s="4">
        <v>0</v>
      </c>
      <c r="DO221" s="4">
        <v>0</v>
      </c>
      <c r="DP221" s="8">
        <f t="shared" si="188"/>
        <v>0</v>
      </c>
      <c r="DQ221" s="4">
        <v>0</v>
      </c>
      <c r="DR221" s="4">
        <v>0</v>
      </c>
      <c r="DS221" s="8">
        <f t="shared" si="189"/>
        <v>0</v>
      </c>
      <c r="DT221" s="4">
        <v>0</v>
      </c>
      <c r="DU221" s="4">
        <v>0</v>
      </c>
      <c r="DV221" s="8">
        <f t="shared" si="190"/>
        <v>0</v>
      </c>
      <c r="DW221" s="4">
        <v>0</v>
      </c>
      <c r="DX221" s="4">
        <v>0</v>
      </c>
      <c r="DY221" s="8">
        <f t="shared" si="191"/>
        <v>0</v>
      </c>
      <c r="DZ221" s="4">
        <v>0</v>
      </c>
      <c r="EA221" s="4">
        <v>0</v>
      </c>
      <c r="EB221" s="8">
        <f t="shared" si="192"/>
        <v>0</v>
      </c>
      <c r="EC221" s="4">
        <v>0</v>
      </c>
      <c r="ED221" s="4">
        <v>0</v>
      </c>
      <c r="EE221" s="8">
        <f t="shared" si="193"/>
        <v>0</v>
      </c>
      <c r="EF221" s="4">
        <v>0</v>
      </c>
      <c r="EG221" s="4">
        <v>0</v>
      </c>
      <c r="EH221" s="8">
        <f t="shared" si="194"/>
        <v>0</v>
      </c>
      <c r="EI221" s="4">
        <v>0</v>
      </c>
      <c r="EJ221" s="4">
        <v>0</v>
      </c>
      <c r="EK221" s="8">
        <f t="shared" si="195"/>
        <v>0</v>
      </c>
      <c r="EL221" s="4">
        <v>0</v>
      </c>
      <c r="EM221" s="4">
        <v>0</v>
      </c>
      <c r="EN221" s="8">
        <f t="shared" si="196"/>
        <v>0</v>
      </c>
      <c r="EO221" s="4">
        <v>0</v>
      </c>
      <c r="EP221" s="4">
        <v>0</v>
      </c>
      <c r="EQ221" s="8">
        <f t="shared" si="197"/>
        <v>0</v>
      </c>
      <c r="ER221" s="4">
        <v>0</v>
      </c>
      <c r="ES221" s="4">
        <v>0</v>
      </c>
      <c r="ET221" s="8">
        <f t="shared" si="198"/>
        <v>0</v>
      </c>
      <c r="EU221" s="4">
        <v>0</v>
      </c>
      <c r="EV221" s="4">
        <v>0</v>
      </c>
      <c r="EW221" s="8">
        <f t="shared" si="199"/>
        <v>0</v>
      </c>
      <c r="EX221" s="4">
        <v>0</v>
      </c>
      <c r="EY221" s="4">
        <v>0</v>
      </c>
      <c r="EZ221" s="8">
        <f t="shared" si="200"/>
        <v>0</v>
      </c>
      <c r="FA221">
        <v>10.541088631173354</v>
      </c>
    </row>
    <row r="222" spans="1:157" ht="16.899999999999999" customHeight="1" x14ac:dyDescent="0.2">
      <c r="A222" s="1" t="s">
        <v>1047</v>
      </c>
      <c r="B222" s="18">
        <v>37</v>
      </c>
      <c r="C222" s="93" t="s">
        <v>187</v>
      </c>
      <c r="D222" s="1">
        <v>248</v>
      </c>
      <c r="E222" s="1">
        <v>163</v>
      </c>
      <c r="F222" s="22">
        <f t="shared" si="150"/>
        <v>205.5</v>
      </c>
      <c r="G222" s="19">
        <f t="shared" si="151"/>
        <v>3.3167560789815091</v>
      </c>
      <c r="H222" s="77">
        <v>2.9129999999999998</v>
      </c>
      <c r="I222" s="77">
        <v>2.206</v>
      </c>
      <c r="J222" s="77">
        <f t="shared" si="152"/>
        <v>5.1451749806927607</v>
      </c>
      <c r="K222" s="77">
        <v>1.6855</v>
      </c>
      <c r="L222" s="77">
        <v>5.4240000000000004</v>
      </c>
      <c r="M222" s="22">
        <v>8.3487824769148755</v>
      </c>
      <c r="N222" s="12">
        <v>9</v>
      </c>
      <c r="O222" s="22">
        <f t="shared" si="153"/>
        <v>8.5</v>
      </c>
      <c r="P222" s="3">
        <v>0.6</v>
      </c>
      <c r="Q222" s="4">
        <v>0.6</v>
      </c>
      <c r="R222" s="8">
        <f t="shared" si="154"/>
        <v>0.6</v>
      </c>
      <c r="S222" s="3">
        <v>0.6</v>
      </c>
      <c r="T222" s="4">
        <v>0.6</v>
      </c>
      <c r="U222" s="8">
        <f t="shared" si="155"/>
        <v>0.6</v>
      </c>
      <c r="V222" s="4">
        <v>0.4</v>
      </c>
      <c r="W222" s="4">
        <v>0.4</v>
      </c>
      <c r="X222" s="8">
        <f t="shared" si="156"/>
        <v>0.4</v>
      </c>
      <c r="Y222" s="4">
        <v>0.8</v>
      </c>
      <c r="Z222" s="4">
        <v>0.8</v>
      </c>
      <c r="AA222" s="8">
        <f t="shared" si="157"/>
        <v>0.8</v>
      </c>
      <c r="AB222" s="4">
        <v>0.4</v>
      </c>
      <c r="AC222" s="4">
        <v>0.4</v>
      </c>
      <c r="AD222" s="8">
        <f t="shared" si="158"/>
        <v>0.4</v>
      </c>
      <c r="AE222" s="4">
        <v>1.4</v>
      </c>
      <c r="AF222" s="4">
        <v>1.4</v>
      </c>
      <c r="AG222" s="8">
        <f t="shared" si="159"/>
        <v>1.4</v>
      </c>
      <c r="AH222" s="4">
        <v>1.9</v>
      </c>
      <c r="AI222" s="4">
        <v>1.9</v>
      </c>
      <c r="AJ222" s="8">
        <f t="shared" si="160"/>
        <v>1.9</v>
      </c>
      <c r="AK222" s="4">
        <v>1.7</v>
      </c>
      <c r="AL222" s="4">
        <v>1.7</v>
      </c>
      <c r="AM222" s="8">
        <f t="shared" si="161"/>
        <v>1.7</v>
      </c>
      <c r="AN222" s="4">
        <v>0.7</v>
      </c>
      <c r="AO222" s="4">
        <v>0.7</v>
      </c>
      <c r="AP222" s="8">
        <f t="shared" si="162"/>
        <v>0.7</v>
      </c>
      <c r="AQ222" s="4">
        <v>0</v>
      </c>
      <c r="AR222" s="4">
        <v>0</v>
      </c>
      <c r="AS222" s="8">
        <f t="shared" si="163"/>
        <v>0</v>
      </c>
      <c r="AT222" s="4">
        <v>0</v>
      </c>
      <c r="AU222" s="4">
        <v>0</v>
      </c>
      <c r="AV222" s="8">
        <f t="shared" si="164"/>
        <v>0</v>
      </c>
      <c r="AW222" s="4">
        <v>0</v>
      </c>
      <c r="AX222" s="4">
        <v>0</v>
      </c>
      <c r="AY222" s="8">
        <f t="shared" si="165"/>
        <v>0</v>
      </c>
      <c r="AZ222" s="4">
        <v>0</v>
      </c>
      <c r="BA222" s="4">
        <v>0</v>
      </c>
      <c r="BB222" s="8">
        <f t="shared" si="166"/>
        <v>0</v>
      </c>
      <c r="BC222" s="4">
        <v>0</v>
      </c>
      <c r="BD222" s="4">
        <v>0</v>
      </c>
      <c r="BE222" s="8">
        <f t="shared" si="167"/>
        <v>0</v>
      </c>
      <c r="BF222" s="4">
        <v>0</v>
      </c>
      <c r="BG222" s="4">
        <v>0</v>
      </c>
      <c r="BH222" s="8">
        <f t="shared" si="168"/>
        <v>0</v>
      </c>
      <c r="BI222" s="4">
        <v>0</v>
      </c>
      <c r="BJ222" s="4">
        <v>0</v>
      </c>
      <c r="BK222" s="8">
        <f t="shared" si="169"/>
        <v>0</v>
      </c>
      <c r="BL222" s="4">
        <v>0</v>
      </c>
      <c r="BM222" s="4">
        <v>0</v>
      </c>
      <c r="BN222" s="8">
        <f t="shared" si="170"/>
        <v>0</v>
      </c>
      <c r="BO222" s="4">
        <v>0</v>
      </c>
      <c r="BP222" s="4">
        <v>0</v>
      </c>
      <c r="BQ222" s="8">
        <f t="shared" si="171"/>
        <v>0</v>
      </c>
      <c r="BR222" s="4">
        <v>0</v>
      </c>
      <c r="BS222" s="4">
        <v>0</v>
      </c>
      <c r="BT222" s="8">
        <f t="shared" si="172"/>
        <v>0</v>
      </c>
      <c r="BU222" s="4">
        <v>0</v>
      </c>
      <c r="BV222" s="4">
        <v>0</v>
      </c>
      <c r="BW222" s="8">
        <f t="shared" si="173"/>
        <v>0</v>
      </c>
      <c r="BX222" s="4">
        <v>0</v>
      </c>
      <c r="BY222" s="4">
        <v>0</v>
      </c>
      <c r="BZ222" s="8">
        <f t="shared" si="174"/>
        <v>0</v>
      </c>
      <c r="CA222" s="4">
        <v>0</v>
      </c>
      <c r="CB222" s="4">
        <v>0</v>
      </c>
      <c r="CC222" s="8">
        <f t="shared" si="175"/>
        <v>0</v>
      </c>
      <c r="CD222" s="4">
        <v>0</v>
      </c>
      <c r="CE222" s="4">
        <v>0</v>
      </c>
      <c r="CF222" s="8">
        <f t="shared" si="176"/>
        <v>0</v>
      </c>
      <c r="CG222" s="4">
        <v>0</v>
      </c>
      <c r="CH222" s="4">
        <v>0</v>
      </c>
      <c r="CI222" s="8">
        <f t="shared" si="177"/>
        <v>0</v>
      </c>
      <c r="CJ222" s="4">
        <v>0</v>
      </c>
      <c r="CK222" s="4">
        <v>0</v>
      </c>
      <c r="CL222" s="8">
        <f t="shared" si="178"/>
        <v>0</v>
      </c>
      <c r="CM222" s="4">
        <v>0</v>
      </c>
      <c r="CN222" s="4">
        <v>0</v>
      </c>
      <c r="CO222" s="8">
        <f t="shared" si="179"/>
        <v>0</v>
      </c>
      <c r="CP222" s="4">
        <v>0</v>
      </c>
      <c r="CQ222" s="4">
        <v>0</v>
      </c>
      <c r="CR222" s="8">
        <f t="shared" si="180"/>
        <v>0</v>
      </c>
      <c r="CS222" s="4">
        <v>0</v>
      </c>
      <c r="CT222" s="4">
        <v>0</v>
      </c>
      <c r="CU222" s="8">
        <f t="shared" si="181"/>
        <v>0</v>
      </c>
      <c r="CV222" s="4">
        <v>0</v>
      </c>
      <c r="CW222" s="4">
        <v>0</v>
      </c>
      <c r="CX222" s="8">
        <f t="shared" si="182"/>
        <v>0</v>
      </c>
      <c r="CY222" s="4">
        <v>0</v>
      </c>
      <c r="CZ222" s="4">
        <v>0</v>
      </c>
      <c r="DA222" s="8">
        <f t="shared" si="183"/>
        <v>0</v>
      </c>
      <c r="DB222" s="4">
        <v>0</v>
      </c>
      <c r="DC222" s="4">
        <v>0</v>
      </c>
      <c r="DD222" s="8">
        <f t="shared" si="184"/>
        <v>0</v>
      </c>
      <c r="DE222" s="4">
        <v>0</v>
      </c>
      <c r="DF222" s="4">
        <v>0</v>
      </c>
      <c r="DG222" s="8">
        <f t="shared" si="185"/>
        <v>0</v>
      </c>
      <c r="DH222" s="4">
        <v>0</v>
      </c>
      <c r="DI222" s="4">
        <v>0</v>
      </c>
      <c r="DJ222" s="8">
        <f t="shared" si="186"/>
        <v>0</v>
      </c>
      <c r="DK222" s="4">
        <v>0</v>
      </c>
      <c r="DL222" s="4">
        <v>0</v>
      </c>
      <c r="DM222" s="8">
        <f t="shared" si="187"/>
        <v>0</v>
      </c>
      <c r="DN222" s="4">
        <v>0</v>
      </c>
      <c r="DO222" s="4">
        <v>0</v>
      </c>
      <c r="DP222" s="8">
        <f t="shared" si="188"/>
        <v>0</v>
      </c>
      <c r="DQ222" s="4">
        <v>0</v>
      </c>
      <c r="DR222" s="4">
        <v>0</v>
      </c>
      <c r="DS222" s="8">
        <f t="shared" si="189"/>
        <v>0</v>
      </c>
      <c r="DT222" s="4">
        <v>0</v>
      </c>
      <c r="DU222" s="4">
        <v>0</v>
      </c>
      <c r="DV222" s="8">
        <f t="shared" si="190"/>
        <v>0</v>
      </c>
      <c r="DW222" s="4">
        <v>0</v>
      </c>
      <c r="DX222" s="4">
        <v>0</v>
      </c>
      <c r="DY222" s="8">
        <f t="shared" si="191"/>
        <v>0</v>
      </c>
      <c r="DZ222" s="4">
        <v>0</v>
      </c>
      <c r="EA222" s="4">
        <v>0</v>
      </c>
      <c r="EB222" s="8">
        <f t="shared" si="192"/>
        <v>0</v>
      </c>
      <c r="EC222" s="4">
        <v>0</v>
      </c>
      <c r="ED222" s="4">
        <v>0</v>
      </c>
      <c r="EE222" s="8">
        <f t="shared" si="193"/>
        <v>0</v>
      </c>
      <c r="EF222" s="4">
        <v>0</v>
      </c>
      <c r="EG222" s="4">
        <v>0</v>
      </c>
      <c r="EH222" s="8">
        <f t="shared" si="194"/>
        <v>0</v>
      </c>
      <c r="EI222" s="4">
        <v>0</v>
      </c>
      <c r="EJ222" s="4">
        <v>0</v>
      </c>
      <c r="EK222" s="8">
        <f t="shared" si="195"/>
        <v>0</v>
      </c>
      <c r="EL222" s="4">
        <v>0</v>
      </c>
      <c r="EM222" s="4">
        <v>0</v>
      </c>
      <c r="EN222" s="8">
        <f t="shared" si="196"/>
        <v>0</v>
      </c>
      <c r="EO222" s="4">
        <v>0</v>
      </c>
      <c r="EP222" s="4">
        <v>0</v>
      </c>
      <c r="EQ222" s="8">
        <f t="shared" si="197"/>
        <v>0</v>
      </c>
      <c r="ER222" s="4">
        <v>0</v>
      </c>
      <c r="ES222" s="4">
        <v>0</v>
      </c>
      <c r="ET222" s="8">
        <f t="shared" si="198"/>
        <v>0</v>
      </c>
      <c r="EU222" s="4">
        <v>0</v>
      </c>
      <c r="EV222" s="4">
        <v>0</v>
      </c>
      <c r="EW222" s="8">
        <f t="shared" si="199"/>
        <v>0</v>
      </c>
      <c r="EX222" s="4">
        <v>0</v>
      </c>
      <c r="EY222" s="4">
        <v>0</v>
      </c>
      <c r="EZ222" s="8">
        <f t="shared" si="200"/>
        <v>0</v>
      </c>
      <c r="FA222">
        <v>17.841763999877976</v>
      </c>
    </row>
    <row r="223" spans="1:157" ht="16.899999999999999" customHeight="1" x14ac:dyDescent="0.2">
      <c r="A223" s="2" t="s">
        <v>1051</v>
      </c>
      <c r="B223" s="18">
        <v>37</v>
      </c>
      <c r="C223" s="93" t="s">
        <v>1214</v>
      </c>
      <c r="D223" s="1">
        <v>595</v>
      </c>
      <c r="E223" s="1">
        <v>465</v>
      </c>
      <c r="F223" s="22">
        <f t="shared" si="150"/>
        <v>530</v>
      </c>
      <c r="G223" s="19">
        <f t="shared" si="151"/>
        <v>22.061834409834322</v>
      </c>
      <c r="H223" s="77">
        <v>6.5970000000000004</v>
      </c>
      <c r="I223" s="77">
        <v>5.0049999999999999</v>
      </c>
      <c r="J223" s="77">
        <f t="shared" si="152"/>
        <v>26.429905620783732</v>
      </c>
      <c r="K223" s="77">
        <v>5.3975</v>
      </c>
      <c r="L223" s="77">
        <v>22.767900000000001</v>
      </c>
      <c r="M223" s="22">
        <v>498.09817833401928</v>
      </c>
      <c r="N223" s="12">
        <v>5</v>
      </c>
      <c r="O223" s="22">
        <f t="shared" si="153"/>
        <v>10.899999999999999</v>
      </c>
      <c r="P223" s="3">
        <v>0</v>
      </c>
      <c r="Q223" s="4">
        <v>0</v>
      </c>
      <c r="R223" s="8">
        <f t="shared" si="154"/>
        <v>0</v>
      </c>
      <c r="S223" s="3">
        <v>3.8</v>
      </c>
      <c r="T223" s="4">
        <v>3.8</v>
      </c>
      <c r="U223" s="8">
        <f t="shared" si="155"/>
        <v>3.8</v>
      </c>
      <c r="V223" s="4">
        <v>3.2</v>
      </c>
      <c r="W223" s="4">
        <v>3.3</v>
      </c>
      <c r="X223" s="8">
        <f t="shared" si="156"/>
        <v>3.25</v>
      </c>
      <c r="Y223" s="4">
        <v>2.6</v>
      </c>
      <c r="Z223" s="4">
        <v>2.7</v>
      </c>
      <c r="AA223" s="8">
        <f t="shared" si="157"/>
        <v>2.6500000000000004</v>
      </c>
      <c r="AB223" s="4">
        <v>1.2</v>
      </c>
      <c r="AC223" s="4">
        <v>1.2</v>
      </c>
      <c r="AD223" s="8">
        <f t="shared" si="158"/>
        <v>1.2</v>
      </c>
      <c r="AE223" s="4">
        <v>0</v>
      </c>
      <c r="AF223" s="4">
        <v>0</v>
      </c>
      <c r="AG223" s="8">
        <f t="shared" si="159"/>
        <v>0</v>
      </c>
      <c r="AH223" s="4">
        <v>0</v>
      </c>
      <c r="AI223" s="4">
        <v>0</v>
      </c>
      <c r="AJ223" s="8">
        <f t="shared" si="160"/>
        <v>0</v>
      </c>
      <c r="AK223" s="4">
        <v>0</v>
      </c>
      <c r="AL223" s="4">
        <v>0</v>
      </c>
      <c r="AM223" s="8">
        <f t="shared" si="161"/>
        <v>0</v>
      </c>
      <c r="AN223" s="4">
        <v>0</v>
      </c>
      <c r="AO223" s="4">
        <v>0</v>
      </c>
      <c r="AP223" s="8">
        <f t="shared" si="162"/>
        <v>0</v>
      </c>
      <c r="AQ223" s="4">
        <v>0</v>
      </c>
      <c r="AR223" s="4">
        <v>0</v>
      </c>
      <c r="AS223" s="8">
        <f t="shared" si="163"/>
        <v>0</v>
      </c>
      <c r="AT223" s="4">
        <v>0</v>
      </c>
      <c r="AU223" s="4">
        <v>0</v>
      </c>
      <c r="AV223" s="8">
        <f t="shared" si="164"/>
        <v>0</v>
      </c>
      <c r="AW223" s="4">
        <v>0</v>
      </c>
      <c r="AX223" s="4">
        <v>0</v>
      </c>
      <c r="AY223" s="8">
        <f t="shared" si="165"/>
        <v>0</v>
      </c>
      <c r="AZ223" s="4">
        <v>0</v>
      </c>
      <c r="BA223" s="4">
        <v>0</v>
      </c>
      <c r="BB223" s="8">
        <f t="shared" si="166"/>
        <v>0</v>
      </c>
      <c r="BC223" s="4">
        <v>0</v>
      </c>
      <c r="BD223" s="4">
        <v>0</v>
      </c>
      <c r="BE223" s="8">
        <f t="shared" si="167"/>
        <v>0</v>
      </c>
      <c r="BF223" s="4">
        <v>0</v>
      </c>
      <c r="BG223" s="4">
        <v>0</v>
      </c>
      <c r="BH223" s="8">
        <f t="shared" si="168"/>
        <v>0</v>
      </c>
      <c r="BI223" s="4">
        <v>0</v>
      </c>
      <c r="BJ223" s="4">
        <v>0</v>
      </c>
      <c r="BK223" s="8">
        <f t="shared" si="169"/>
        <v>0</v>
      </c>
      <c r="BL223" s="4">
        <v>0</v>
      </c>
      <c r="BM223" s="4">
        <v>0</v>
      </c>
      <c r="BN223" s="8">
        <f t="shared" si="170"/>
        <v>0</v>
      </c>
      <c r="BO223" s="4">
        <v>0</v>
      </c>
      <c r="BP223" s="4">
        <v>0</v>
      </c>
      <c r="BQ223" s="8">
        <f t="shared" si="171"/>
        <v>0</v>
      </c>
      <c r="BR223" s="4">
        <v>0</v>
      </c>
      <c r="BS223" s="4">
        <v>0</v>
      </c>
      <c r="BT223" s="8">
        <f t="shared" si="172"/>
        <v>0</v>
      </c>
      <c r="BU223" s="4">
        <v>0</v>
      </c>
      <c r="BV223" s="4">
        <v>0</v>
      </c>
      <c r="BW223" s="8">
        <f t="shared" si="173"/>
        <v>0</v>
      </c>
      <c r="BX223" s="4">
        <v>0</v>
      </c>
      <c r="BY223" s="4">
        <v>0</v>
      </c>
      <c r="BZ223" s="8">
        <f t="shared" si="174"/>
        <v>0</v>
      </c>
      <c r="CA223" s="4">
        <v>0</v>
      </c>
      <c r="CB223" s="4">
        <v>0</v>
      </c>
      <c r="CC223" s="8">
        <f t="shared" si="175"/>
        <v>0</v>
      </c>
      <c r="CD223" s="4">
        <v>0</v>
      </c>
      <c r="CE223" s="4">
        <v>0</v>
      </c>
      <c r="CF223" s="8">
        <f t="shared" si="176"/>
        <v>0</v>
      </c>
      <c r="CG223" s="4">
        <v>0</v>
      </c>
      <c r="CH223" s="4">
        <v>0</v>
      </c>
      <c r="CI223" s="8">
        <f t="shared" si="177"/>
        <v>0</v>
      </c>
      <c r="CJ223" s="4">
        <v>0</v>
      </c>
      <c r="CK223" s="4">
        <v>0</v>
      </c>
      <c r="CL223" s="8">
        <f t="shared" si="178"/>
        <v>0</v>
      </c>
      <c r="CM223" s="4">
        <v>0</v>
      </c>
      <c r="CN223" s="4">
        <v>0</v>
      </c>
      <c r="CO223" s="8">
        <f t="shared" si="179"/>
        <v>0</v>
      </c>
      <c r="CP223" s="4">
        <v>0</v>
      </c>
      <c r="CQ223" s="4">
        <v>0</v>
      </c>
      <c r="CR223" s="8">
        <f t="shared" si="180"/>
        <v>0</v>
      </c>
      <c r="CS223" s="4">
        <v>0</v>
      </c>
      <c r="CT223" s="4">
        <v>0</v>
      </c>
      <c r="CU223" s="8">
        <f t="shared" si="181"/>
        <v>0</v>
      </c>
      <c r="CV223" s="4">
        <v>0</v>
      </c>
      <c r="CW223" s="4">
        <v>0</v>
      </c>
      <c r="CX223" s="8">
        <f t="shared" si="182"/>
        <v>0</v>
      </c>
      <c r="CY223" s="4">
        <v>0</v>
      </c>
      <c r="CZ223" s="4">
        <v>0</v>
      </c>
      <c r="DA223" s="8">
        <f t="shared" si="183"/>
        <v>0</v>
      </c>
      <c r="DB223" s="4">
        <v>0</v>
      </c>
      <c r="DC223" s="4">
        <v>0</v>
      </c>
      <c r="DD223" s="8">
        <f t="shared" si="184"/>
        <v>0</v>
      </c>
      <c r="DE223" s="4">
        <v>0</v>
      </c>
      <c r="DF223" s="4">
        <v>0</v>
      </c>
      <c r="DG223" s="8">
        <f t="shared" si="185"/>
        <v>0</v>
      </c>
      <c r="DH223" s="4">
        <v>0</v>
      </c>
      <c r="DI223" s="4">
        <v>0</v>
      </c>
      <c r="DJ223" s="8">
        <f t="shared" si="186"/>
        <v>0</v>
      </c>
      <c r="DK223" s="4">
        <v>0</v>
      </c>
      <c r="DL223" s="4">
        <v>0</v>
      </c>
      <c r="DM223" s="8">
        <f t="shared" si="187"/>
        <v>0</v>
      </c>
      <c r="DN223" s="4">
        <v>0</v>
      </c>
      <c r="DO223" s="4">
        <v>0</v>
      </c>
      <c r="DP223" s="8">
        <f t="shared" si="188"/>
        <v>0</v>
      </c>
      <c r="DQ223" s="4">
        <v>0</v>
      </c>
      <c r="DR223" s="4">
        <v>0</v>
      </c>
      <c r="DS223" s="8">
        <f t="shared" si="189"/>
        <v>0</v>
      </c>
      <c r="DT223" s="4">
        <v>0</v>
      </c>
      <c r="DU223" s="4">
        <v>0</v>
      </c>
      <c r="DV223" s="8">
        <f t="shared" si="190"/>
        <v>0</v>
      </c>
      <c r="DW223" s="4">
        <v>0</v>
      </c>
      <c r="DX223" s="4">
        <v>0</v>
      </c>
      <c r="DY223" s="8">
        <f t="shared" si="191"/>
        <v>0</v>
      </c>
      <c r="DZ223" s="4">
        <v>0</v>
      </c>
      <c r="EA223" s="4">
        <v>0</v>
      </c>
      <c r="EB223" s="8">
        <f t="shared" si="192"/>
        <v>0</v>
      </c>
      <c r="EC223" s="4">
        <v>0</v>
      </c>
      <c r="ED223" s="4">
        <v>0</v>
      </c>
      <c r="EE223" s="8">
        <f t="shared" si="193"/>
        <v>0</v>
      </c>
      <c r="EF223" s="4">
        <v>0</v>
      </c>
      <c r="EG223" s="4">
        <v>0</v>
      </c>
      <c r="EH223" s="8">
        <f t="shared" si="194"/>
        <v>0</v>
      </c>
      <c r="EI223" s="4">
        <v>0</v>
      </c>
      <c r="EJ223" s="4">
        <v>0</v>
      </c>
      <c r="EK223" s="8">
        <f t="shared" si="195"/>
        <v>0</v>
      </c>
      <c r="EL223" s="4">
        <v>0</v>
      </c>
      <c r="EM223" s="4">
        <v>0</v>
      </c>
      <c r="EN223" s="8">
        <f t="shared" si="196"/>
        <v>0</v>
      </c>
      <c r="EO223" s="4">
        <v>0</v>
      </c>
      <c r="EP223" s="4">
        <v>0</v>
      </c>
      <c r="EQ223" s="8">
        <f t="shared" si="197"/>
        <v>0</v>
      </c>
      <c r="ER223" s="4">
        <v>0</v>
      </c>
      <c r="ES223" s="4">
        <v>0</v>
      </c>
      <c r="ET223" s="8">
        <f t="shared" si="198"/>
        <v>0</v>
      </c>
      <c r="EU223" s="4">
        <v>0</v>
      </c>
      <c r="EV223" s="4">
        <v>0</v>
      </c>
      <c r="EW223" s="8">
        <f t="shared" si="199"/>
        <v>0</v>
      </c>
      <c r="EX223" s="4">
        <v>0</v>
      </c>
      <c r="EY223" s="4">
        <v>0</v>
      </c>
      <c r="EZ223" s="8">
        <f t="shared" si="200"/>
        <v>0</v>
      </c>
      <c r="FA223">
        <v>13.825686161113145</v>
      </c>
    </row>
    <row r="224" spans="1:157" ht="16.899999999999999" customHeight="1" x14ac:dyDescent="0.2">
      <c r="A224" s="1" t="s">
        <v>1046</v>
      </c>
      <c r="B224" s="18">
        <v>38</v>
      </c>
      <c r="C224" s="93" t="s">
        <v>190</v>
      </c>
      <c r="D224" s="1">
        <v>285</v>
      </c>
      <c r="E224" s="1">
        <v>244</v>
      </c>
      <c r="F224" s="22">
        <f t="shared" si="150"/>
        <v>264.5</v>
      </c>
      <c r="G224" s="19">
        <f t="shared" si="151"/>
        <v>5.4946651860826332</v>
      </c>
      <c r="H224" s="77">
        <v>2.5819999999999999</v>
      </c>
      <c r="I224" s="77">
        <v>2.3290000000000002</v>
      </c>
      <c r="J224" s="77">
        <f t="shared" si="152"/>
        <v>4.7355427145911868</v>
      </c>
      <c r="K224" s="77">
        <v>2.15</v>
      </c>
      <c r="L224" s="77">
        <v>6.2949999999999999</v>
      </c>
      <c r="M224" s="22">
        <v>93.22676199527713</v>
      </c>
      <c r="N224" s="12">
        <v>14</v>
      </c>
      <c r="O224" s="22">
        <f t="shared" si="153"/>
        <v>35.800000000000004</v>
      </c>
      <c r="P224" s="3">
        <v>4.9000000000000004</v>
      </c>
      <c r="Q224" s="4">
        <v>5.4</v>
      </c>
      <c r="R224" s="8">
        <f t="shared" si="154"/>
        <v>5.15</v>
      </c>
      <c r="S224" s="3">
        <v>0.7</v>
      </c>
      <c r="T224" s="4">
        <v>0.7</v>
      </c>
      <c r="U224" s="8">
        <f t="shared" si="155"/>
        <v>0.7</v>
      </c>
      <c r="V224" s="4">
        <v>4.9000000000000004</v>
      </c>
      <c r="W224" s="4">
        <v>4.5</v>
      </c>
      <c r="X224" s="8">
        <f t="shared" si="156"/>
        <v>4.7</v>
      </c>
      <c r="Y224" s="4">
        <v>2.2000000000000002</v>
      </c>
      <c r="Z224" s="4">
        <v>2.2000000000000002</v>
      </c>
      <c r="AA224" s="8">
        <f t="shared" si="157"/>
        <v>2.2000000000000002</v>
      </c>
      <c r="AB224" s="4">
        <v>4</v>
      </c>
      <c r="AC224" s="4">
        <v>4</v>
      </c>
      <c r="AD224" s="8">
        <f t="shared" si="158"/>
        <v>4</v>
      </c>
      <c r="AE224" s="4">
        <v>2.9</v>
      </c>
      <c r="AF224" s="4">
        <v>2.8</v>
      </c>
      <c r="AG224" s="8">
        <f t="shared" si="159"/>
        <v>2.8499999999999996</v>
      </c>
      <c r="AH224" s="4">
        <v>3.3</v>
      </c>
      <c r="AI224" s="4">
        <v>3.3</v>
      </c>
      <c r="AJ224" s="8">
        <f t="shared" si="160"/>
        <v>3.3</v>
      </c>
      <c r="AK224" s="4">
        <v>3.8</v>
      </c>
      <c r="AL224" s="4">
        <v>3.3</v>
      </c>
      <c r="AM224" s="8">
        <f t="shared" si="161"/>
        <v>3.55</v>
      </c>
      <c r="AN224" s="4">
        <v>1</v>
      </c>
      <c r="AO224" s="4">
        <v>1</v>
      </c>
      <c r="AP224" s="8">
        <f t="shared" si="162"/>
        <v>1</v>
      </c>
      <c r="AQ224" s="4">
        <v>1.6</v>
      </c>
      <c r="AR224" s="4">
        <v>1.6</v>
      </c>
      <c r="AS224" s="8">
        <f t="shared" si="163"/>
        <v>1.6</v>
      </c>
      <c r="AT224" s="4">
        <v>2</v>
      </c>
      <c r="AU224" s="4">
        <v>2</v>
      </c>
      <c r="AV224" s="8">
        <f t="shared" si="164"/>
        <v>2</v>
      </c>
      <c r="AW224" s="4">
        <v>0.9</v>
      </c>
      <c r="AX224" s="4">
        <v>0.9</v>
      </c>
      <c r="AY224" s="8">
        <f t="shared" si="165"/>
        <v>0.9</v>
      </c>
      <c r="AZ224" s="4">
        <v>2.8</v>
      </c>
      <c r="BA224" s="4">
        <v>2.7</v>
      </c>
      <c r="BB224" s="8">
        <f t="shared" si="166"/>
        <v>2.75</v>
      </c>
      <c r="BC224" s="4">
        <v>1.1000000000000001</v>
      </c>
      <c r="BD224" s="4">
        <v>1.1000000000000001</v>
      </c>
      <c r="BE224" s="8">
        <f t="shared" si="167"/>
        <v>1.1000000000000001</v>
      </c>
      <c r="BF224" s="4">
        <v>0</v>
      </c>
      <c r="BG224" s="4">
        <v>0</v>
      </c>
      <c r="BH224" s="8">
        <f t="shared" si="168"/>
        <v>0</v>
      </c>
      <c r="BI224" s="4">
        <v>0</v>
      </c>
      <c r="BJ224" s="4">
        <v>0</v>
      </c>
      <c r="BK224" s="8">
        <f t="shared" si="169"/>
        <v>0</v>
      </c>
      <c r="BL224" s="4">
        <v>0</v>
      </c>
      <c r="BM224" s="4">
        <v>0</v>
      </c>
      <c r="BN224" s="8">
        <f t="shared" si="170"/>
        <v>0</v>
      </c>
      <c r="BO224" s="4">
        <v>0</v>
      </c>
      <c r="BP224" s="4">
        <v>0</v>
      </c>
      <c r="BQ224" s="8">
        <f t="shared" si="171"/>
        <v>0</v>
      </c>
      <c r="BR224" s="4">
        <v>0</v>
      </c>
      <c r="BS224" s="4">
        <v>0</v>
      </c>
      <c r="BT224" s="8">
        <f t="shared" si="172"/>
        <v>0</v>
      </c>
      <c r="BU224" s="4">
        <v>0</v>
      </c>
      <c r="BV224" s="4">
        <v>0</v>
      </c>
      <c r="BW224" s="8">
        <f t="shared" si="173"/>
        <v>0</v>
      </c>
      <c r="BX224" s="4">
        <v>0</v>
      </c>
      <c r="BY224" s="4">
        <v>0</v>
      </c>
      <c r="BZ224" s="8">
        <f t="shared" si="174"/>
        <v>0</v>
      </c>
      <c r="CA224" s="4">
        <v>0</v>
      </c>
      <c r="CB224" s="4">
        <v>0</v>
      </c>
      <c r="CC224" s="8">
        <f t="shared" si="175"/>
        <v>0</v>
      </c>
      <c r="CD224" s="4">
        <v>0</v>
      </c>
      <c r="CE224" s="4">
        <v>0</v>
      </c>
      <c r="CF224" s="8">
        <f t="shared" si="176"/>
        <v>0</v>
      </c>
      <c r="CG224" s="4">
        <v>0</v>
      </c>
      <c r="CH224" s="4">
        <v>0</v>
      </c>
      <c r="CI224" s="8">
        <f t="shared" si="177"/>
        <v>0</v>
      </c>
      <c r="CJ224" s="4">
        <v>0</v>
      </c>
      <c r="CK224" s="4">
        <v>0</v>
      </c>
      <c r="CL224" s="8">
        <f t="shared" si="178"/>
        <v>0</v>
      </c>
      <c r="CM224" s="4">
        <v>0</v>
      </c>
      <c r="CN224" s="4">
        <v>0</v>
      </c>
      <c r="CO224" s="8">
        <f t="shared" si="179"/>
        <v>0</v>
      </c>
      <c r="CP224" s="4">
        <v>0</v>
      </c>
      <c r="CQ224" s="4">
        <v>0</v>
      </c>
      <c r="CR224" s="8">
        <f t="shared" si="180"/>
        <v>0</v>
      </c>
      <c r="CS224" s="4">
        <v>0</v>
      </c>
      <c r="CT224" s="4">
        <v>0</v>
      </c>
      <c r="CU224" s="8">
        <f t="shared" si="181"/>
        <v>0</v>
      </c>
      <c r="CV224" s="4">
        <v>0</v>
      </c>
      <c r="CW224" s="4">
        <v>0</v>
      </c>
      <c r="CX224" s="8">
        <f t="shared" si="182"/>
        <v>0</v>
      </c>
      <c r="CY224" s="4">
        <v>0</v>
      </c>
      <c r="CZ224" s="4">
        <v>0</v>
      </c>
      <c r="DA224" s="8">
        <f t="shared" si="183"/>
        <v>0</v>
      </c>
      <c r="DB224" s="4">
        <v>0</v>
      </c>
      <c r="DC224" s="4">
        <v>0</v>
      </c>
      <c r="DD224" s="8">
        <f t="shared" si="184"/>
        <v>0</v>
      </c>
      <c r="DE224" s="4">
        <v>0</v>
      </c>
      <c r="DF224" s="4">
        <v>0</v>
      </c>
      <c r="DG224" s="8">
        <f t="shared" si="185"/>
        <v>0</v>
      </c>
      <c r="DH224" s="4">
        <v>0</v>
      </c>
      <c r="DI224" s="4">
        <v>0</v>
      </c>
      <c r="DJ224" s="8">
        <f t="shared" si="186"/>
        <v>0</v>
      </c>
      <c r="DK224" s="4">
        <v>0</v>
      </c>
      <c r="DL224" s="4">
        <v>0</v>
      </c>
      <c r="DM224" s="8">
        <f t="shared" si="187"/>
        <v>0</v>
      </c>
      <c r="DN224" s="4">
        <v>0</v>
      </c>
      <c r="DO224" s="4">
        <v>0</v>
      </c>
      <c r="DP224" s="8">
        <f t="shared" si="188"/>
        <v>0</v>
      </c>
      <c r="DQ224" s="4">
        <v>0</v>
      </c>
      <c r="DR224" s="4">
        <v>0</v>
      </c>
      <c r="DS224" s="8">
        <f t="shared" si="189"/>
        <v>0</v>
      </c>
      <c r="DT224" s="4">
        <v>0</v>
      </c>
      <c r="DU224" s="4">
        <v>0</v>
      </c>
      <c r="DV224" s="8">
        <f t="shared" si="190"/>
        <v>0</v>
      </c>
      <c r="DW224" s="4">
        <v>0</v>
      </c>
      <c r="DX224" s="4">
        <v>0</v>
      </c>
      <c r="DY224" s="8">
        <f t="shared" si="191"/>
        <v>0</v>
      </c>
      <c r="DZ224" s="4">
        <v>0</v>
      </c>
      <c r="EA224" s="4">
        <v>0</v>
      </c>
      <c r="EB224" s="8">
        <f t="shared" si="192"/>
        <v>0</v>
      </c>
      <c r="EC224" s="4">
        <v>0</v>
      </c>
      <c r="ED224" s="4">
        <v>0</v>
      </c>
      <c r="EE224" s="8">
        <f t="shared" si="193"/>
        <v>0</v>
      </c>
      <c r="EF224" s="4">
        <v>0</v>
      </c>
      <c r="EG224" s="4">
        <v>0</v>
      </c>
      <c r="EH224" s="8">
        <f t="shared" si="194"/>
        <v>0</v>
      </c>
      <c r="EI224" s="4">
        <v>0</v>
      </c>
      <c r="EJ224" s="4">
        <v>0</v>
      </c>
      <c r="EK224" s="8">
        <f t="shared" si="195"/>
        <v>0</v>
      </c>
      <c r="EL224" s="4">
        <v>0</v>
      </c>
      <c r="EM224" s="4">
        <v>0</v>
      </c>
      <c r="EN224" s="8">
        <f t="shared" si="196"/>
        <v>0</v>
      </c>
      <c r="EO224" s="4">
        <v>0</v>
      </c>
      <c r="EP224" s="4">
        <v>0</v>
      </c>
      <c r="EQ224" s="8">
        <f t="shared" si="197"/>
        <v>0</v>
      </c>
      <c r="ER224" s="4">
        <v>0</v>
      </c>
      <c r="ES224" s="4">
        <v>0</v>
      </c>
      <c r="ET224" s="8">
        <f t="shared" si="198"/>
        <v>0</v>
      </c>
      <c r="EU224" s="4">
        <v>0</v>
      </c>
      <c r="EV224" s="4">
        <v>0</v>
      </c>
      <c r="EW224" s="8">
        <f t="shared" si="199"/>
        <v>0</v>
      </c>
      <c r="EX224" s="4">
        <v>0</v>
      </c>
      <c r="EY224" s="4">
        <v>0</v>
      </c>
      <c r="EZ224" s="8">
        <f t="shared" si="200"/>
        <v>0</v>
      </c>
      <c r="FA224">
        <v>75.47672454684583</v>
      </c>
    </row>
    <row r="225" spans="1:157" ht="16.899999999999999" customHeight="1" x14ac:dyDescent="0.2">
      <c r="A225" s="1" t="s">
        <v>1050</v>
      </c>
      <c r="B225" s="18">
        <v>38</v>
      </c>
      <c r="C225" s="93" t="s">
        <v>158</v>
      </c>
      <c r="D225" s="1">
        <v>534</v>
      </c>
      <c r="E225" s="1">
        <v>490</v>
      </c>
      <c r="F225" s="22">
        <f t="shared" si="150"/>
        <v>512</v>
      </c>
      <c r="G225" s="19">
        <f t="shared" si="151"/>
        <v>20.588741614566068</v>
      </c>
      <c r="H225" s="77">
        <v>5.5289999999999999</v>
      </c>
      <c r="I225" s="77">
        <v>4.7839999999999998</v>
      </c>
      <c r="J225" s="77">
        <f t="shared" si="152"/>
        <v>20.883338378820682</v>
      </c>
      <c r="K225" s="77">
        <v>4.117</v>
      </c>
      <c r="L225" s="77">
        <v>24.1</v>
      </c>
      <c r="M225" s="22">
        <v>495.78259064463924</v>
      </c>
      <c r="N225" s="12">
        <v>2</v>
      </c>
      <c r="O225" s="22">
        <f t="shared" si="153"/>
        <v>35.5</v>
      </c>
      <c r="P225" s="3">
        <v>18</v>
      </c>
      <c r="Q225" s="4">
        <v>16</v>
      </c>
      <c r="R225" s="8">
        <f t="shared" si="154"/>
        <v>17</v>
      </c>
      <c r="S225" s="3">
        <v>17</v>
      </c>
      <c r="T225" s="4">
        <v>20</v>
      </c>
      <c r="U225" s="8">
        <f t="shared" si="155"/>
        <v>18.5</v>
      </c>
      <c r="V225" s="4">
        <v>0</v>
      </c>
      <c r="W225" s="4">
        <v>0</v>
      </c>
      <c r="X225" s="8">
        <f t="shared" si="156"/>
        <v>0</v>
      </c>
      <c r="Y225" s="4">
        <v>0</v>
      </c>
      <c r="Z225" s="4">
        <v>0</v>
      </c>
      <c r="AA225" s="8">
        <f t="shared" si="157"/>
        <v>0</v>
      </c>
      <c r="AB225" s="4">
        <v>0</v>
      </c>
      <c r="AC225" s="4">
        <v>0</v>
      </c>
      <c r="AD225" s="8">
        <f t="shared" si="158"/>
        <v>0</v>
      </c>
      <c r="AE225" s="4">
        <v>0</v>
      </c>
      <c r="AF225" s="4">
        <v>0</v>
      </c>
      <c r="AG225" s="8">
        <f t="shared" si="159"/>
        <v>0</v>
      </c>
      <c r="AH225" s="4">
        <v>0</v>
      </c>
      <c r="AI225" s="4">
        <v>0</v>
      </c>
      <c r="AJ225" s="8">
        <f t="shared" si="160"/>
        <v>0</v>
      </c>
      <c r="AK225" s="4">
        <v>0</v>
      </c>
      <c r="AL225" s="4">
        <v>0</v>
      </c>
      <c r="AM225" s="8">
        <f t="shared" si="161"/>
        <v>0</v>
      </c>
      <c r="AN225" s="4">
        <v>0</v>
      </c>
      <c r="AO225" s="4">
        <v>0</v>
      </c>
      <c r="AP225" s="8">
        <f t="shared" si="162"/>
        <v>0</v>
      </c>
      <c r="AQ225" s="4">
        <v>0</v>
      </c>
      <c r="AR225" s="4">
        <v>0</v>
      </c>
      <c r="AS225" s="8">
        <f t="shared" si="163"/>
        <v>0</v>
      </c>
      <c r="AT225" s="4">
        <v>0</v>
      </c>
      <c r="AU225" s="4">
        <v>0</v>
      </c>
      <c r="AV225" s="8">
        <f t="shared" si="164"/>
        <v>0</v>
      </c>
      <c r="AW225" s="4">
        <v>0</v>
      </c>
      <c r="AX225" s="4">
        <v>0</v>
      </c>
      <c r="AY225" s="8">
        <f t="shared" si="165"/>
        <v>0</v>
      </c>
      <c r="AZ225" s="4">
        <v>0</v>
      </c>
      <c r="BA225" s="4">
        <v>0</v>
      </c>
      <c r="BB225" s="8">
        <f t="shared" si="166"/>
        <v>0</v>
      </c>
      <c r="BC225" s="4">
        <v>0</v>
      </c>
      <c r="BD225" s="4">
        <v>0</v>
      </c>
      <c r="BE225" s="8">
        <f t="shared" si="167"/>
        <v>0</v>
      </c>
      <c r="BF225" s="4">
        <v>0</v>
      </c>
      <c r="BG225" s="4">
        <v>0</v>
      </c>
      <c r="BH225" s="8">
        <f t="shared" si="168"/>
        <v>0</v>
      </c>
      <c r="BI225" s="4">
        <v>0</v>
      </c>
      <c r="BJ225" s="4">
        <v>0</v>
      </c>
      <c r="BK225" s="8">
        <f t="shared" si="169"/>
        <v>0</v>
      </c>
      <c r="BL225" s="4">
        <v>0</v>
      </c>
      <c r="BM225" s="4">
        <v>0</v>
      </c>
      <c r="BN225" s="8">
        <f t="shared" si="170"/>
        <v>0</v>
      </c>
      <c r="BO225" s="4">
        <v>0</v>
      </c>
      <c r="BP225" s="4">
        <v>0</v>
      </c>
      <c r="BQ225" s="8">
        <f t="shared" si="171"/>
        <v>0</v>
      </c>
      <c r="BR225" s="4">
        <v>0</v>
      </c>
      <c r="BS225" s="4">
        <v>0</v>
      </c>
      <c r="BT225" s="8">
        <f t="shared" si="172"/>
        <v>0</v>
      </c>
      <c r="BU225" s="4">
        <v>0</v>
      </c>
      <c r="BV225" s="4">
        <v>0</v>
      </c>
      <c r="BW225" s="8">
        <f t="shared" si="173"/>
        <v>0</v>
      </c>
      <c r="BX225" s="4">
        <v>0</v>
      </c>
      <c r="BY225" s="4">
        <v>0</v>
      </c>
      <c r="BZ225" s="8">
        <f t="shared" si="174"/>
        <v>0</v>
      </c>
      <c r="CA225" s="4">
        <v>0</v>
      </c>
      <c r="CB225" s="4">
        <v>0</v>
      </c>
      <c r="CC225" s="8">
        <f t="shared" si="175"/>
        <v>0</v>
      </c>
      <c r="CD225" s="4">
        <v>0</v>
      </c>
      <c r="CE225" s="4">
        <v>0</v>
      </c>
      <c r="CF225" s="8">
        <f t="shared" si="176"/>
        <v>0</v>
      </c>
      <c r="CG225" s="4">
        <v>0</v>
      </c>
      <c r="CH225" s="4">
        <v>0</v>
      </c>
      <c r="CI225" s="8">
        <f t="shared" si="177"/>
        <v>0</v>
      </c>
      <c r="CJ225" s="4">
        <v>0</v>
      </c>
      <c r="CK225" s="4">
        <v>0</v>
      </c>
      <c r="CL225" s="8">
        <f t="shared" si="178"/>
        <v>0</v>
      </c>
      <c r="CM225" s="4">
        <v>0</v>
      </c>
      <c r="CN225" s="4">
        <v>0</v>
      </c>
      <c r="CO225" s="8">
        <f t="shared" si="179"/>
        <v>0</v>
      </c>
      <c r="CP225" s="4">
        <v>0</v>
      </c>
      <c r="CQ225" s="4">
        <v>0</v>
      </c>
      <c r="CR225" s="8">
        <f t="shared" si="180"/>
        <v>0</v>
      </c>
      <c r="CS225" s="4">
        <v>0</v>
      </c>
      <c r="CT225" s="4">
        <v>0</v>
      </c>
      <c r="CU225" s="8">
        <f t="shared" si="181"/>
        <v>0</v>
      </c>
      <c r="CV225" s="4">
        <v>0</v>
      </c>
      <c r="CW225" s="4">
        <v>0</v>
      </c>
      <c r="CX225" s="8">
        <f t="shared" si="182"/>
        <v>0</v>
      </c>
      <c r="CY225" s="4">
        <v>0</v>
      </c>
      <c r="CZ225" s="4">
        <v>0</v>
      </c>
      <c r="DA225" s="8">
        <f t="shared" si="183"/>
        <v>0</v>
      </c>
      <c r="DB225" s="4">
        <v>0</v>
      </c>
      <c r="DC225" s="4">
        <v>0</v>
      </c>
      <c r="DD225" s="8">
        <f t="shared" si="184"/>
        <v>0</v>
      </c>
      <c r="DE225" s="4">
        <v>0</v>
      </c>
      <c r="DF225" s="4">
        <v>0</v>
      </c>
      <c r="DG225" s="8">
        <f t="shared" si="185"/>
        <v>0</v>
      </c>
      <c r="DH225" s="4">
        <v>0</v>
      </c>
      <c r="DI225" s="4">
        <v>0</v>
      </c>
      <c r="DJ225" s="8">
        <f t="shared" si="186"/>
        <v>0</v>
      </c>
      <c r="DK225" s="4">
        <v>0</v>
      </c>
      <c r="DL225" s="4">
        <v>0</v>
      </c>
      <c r="DM225" s="8">
        <f t="shared" si="187"/>
        <v>0</v>
      </c>
      <c r="DN225" s="4">
        <v>0</v>
      </c>
      <c r="DO225" s="4">
        <v>0</v>
      </c>
      <c r="DP225" s="8">
        <f t="shared" si="188"/>
        <v>0</v>
      </c>
      <c r="DQ225" s="4">
        <v>0</v>
      </c>
      <c r="DR225" s="4">
        <v>0</v>
      </c>
      <c r="DS225" s="8">
        <f t="shared" si="189"/>
        <v>0</v>
      </c>
      <c r="DT225" s="4">
        <v>0</v>
      </c>
      <c r="DU225" s="4">
        <v>0</v>
      </c>
      <c r="DV225" s="8">
        <f t="shared" si="190"/>
        <v>0</v>
      </c>
      <c r="DW225" s="4">
        <v>0</v>
      </c>
      <c r="DX225" s="4">
        <v>0</v>
      </c>
      <c r="DY225" s="8">
        <f t="shared" si="191"/>
        <v>0</v>
      </c>
      <c r="DZ225" s="4">
        <v>0</v>
      </c>
      <c r="EA225" s="4">
        <v>0</v>
      </c>
      <c r="EB225" s="8">
        <f t="shared" si="192"/>
        <v>0</v>
      </c>
      <c r="EC225" s="4">
        <v>0</v>
      </c>
      <c r="ED225" s="4">
        <v>0</v>
      </c>
      <c r="EE225" s="8">
        <f t="shared" si="193"/>
        <v>0</v>
      </c>
      <c r="EF225" s="4">
        <v>0</v>
      </c>
      <c r="EG225" s="4">
        <v>0</v>
      </c>
      <c r="EH225" s="8">
        <f t="shared" si="194"/>
        <v>0</v>
      </c>
      <c r="EI225" s="4">
        <v>0</v>
      </c>
      <c r="EJ225" s="4">
        <v>0</v>
      </c>
      <c r="EK225" s="8">
        <f t="shared" si="195"/>
        <v>0</v>
      </c>
      <c r="EL225" s="4">
        <v>0</v>
      </c>
      <c r="EM225" s="4">
        <v>0</v>
      </c>
      <c r="EN225" s="8">
        <f t="shared" si="196"/>
        <v>0</v>
      </c>
      <c r="EO225" s="4">
        <v>0</v>
      </c>
      <c r="EP225" s="4">
        <v>0</v>
      </c>
      <c r="EQ225" s="8">
        <f t="shared" si="197"/>
        <v>0</v>
      </c>
      <c r="ER225" s="4">
        <v>0</v>
      </c>
      <c r="ES225" s="4">
        <v>0</v>
      </c>
      <c r="ET225" s="8">
        <f t="shared" si="198"/>
        <v>0</v>
      </c>
      <c r="EU225" s="4">
        <v>0</v>
      </c>
      <c r="EV225" s="4">
        <v>0</v>
      </c>
      <c r="EW225" s="8">
        <f t="shared" si="199"/>
        <v>0</v>
      </c>
      <c r="EX225" s="4">
        <v>0</v>
      </c>
      <c r="EY225" s="4">
        <v>0</v>
      </c>
      <c r="EZ225" s="8">
        <f t="shared" si="200"/>
        <v>0</v>
      </c>
      <c r="FA225">
        <v>290.89865973116025</v>
      </c>
    </row>
    <row r="226" spans="1:157" ht="16.899999999999999" customHeight="1" x14ac:dyDescent="0.2">
      <c r="A226" s="1" t="s">
        <v>1049</v>
      </c>
      <c r="B226" s="18">
        <v>38</v>
      </c>
      <c r="C226" s="93" t="s">
        <v>1215</v>
      </c>
      <c r="D226" s="1">
        <v>149</v>
      </c>
      <c r="E226" s="1">
        <v>110</v>
      </c>
      <c r="F226" s="22">
        <f t="shared" si="150"/>
        <v>129.5</v>
      </c>
      <c r="G226" s="19">
        <f t="shared" si="151"/>
        <v>1.3171323549716056</v>
      </c>
      <c r="H226" s="77"/>
      <c r="I226" s="77"/>
      <c r="J226" s="77"/>
      <c r="K226" s="77"/>
      <c r="L226" s="77"/>
      <c r="M226" s="22">
        <v>3.3084897633117509</v>
      </c>
      <c r="N226" s="12">
        <v>7</v>
      </c>
      <c r="O226" s="22">
        <f t="shared" si="153"/>
        <v>5.15</v>
      </c>
      <c r="P226" s="3">
        <v>1.1000000000000001</v>
      </c>
      <c r="Q226" s="4">
        <v>1</v>
      </c>
      <c r="R226" s="8">
        <f t="shared" si="154"/>
        <v>1.05</v>
      </c>
      <c r="S226" s="3">
        <v>0.4</v>
      </c>
      <c r="T226" s="4">
        <v>0.4</v>
      </c>
      <c r="U226" s="8">
        <f t="shared" si="155"/>
        <v>0.4</v>
      </c>
      <c r="V226" s="4">
        <v>0.5</v>
      </c>
      <c r="W226" s="4">
        <v>0.5</v>
      </c>
      <c r="X226" s="8">
        <f t="shared" si="156"/>
        <v>0.5</v>
      </c>
      <c r="Y226" s="4">
        <v>1</v>
      </c>
      <c r="Z226" s="4">
        <v>1</v>
      </c>
      <c r="AA226" s="8">
        <f t="shared" si="157"/>
        <v>1</v>
      </c>
      <c r="AB226" s="4">
        <v>0.5</v>
      </c>
      <c r="AC226" s="4">
        <v>0.5</v>
      </c>
      <c r="AD226" s="8">
        <f t="shared" si="158"/>
        <v>0.5</v>
      </c>
      <c r="AE226" s="4">
        <v>0.8</v>
      </c>
      <c r="AF226" s="4">
        <v>0.8</v>
      </c>
      <c r="AG226" s="8">
        <f t="shared" si="159"/>
        <v>0.8</v>
      </c>
      <c r="AH226" s="4">
        <v>0.9</v>
      </c>
      <c r="AI226" s="4">
        <v>0.9</v>
      </c>
      <c r="AJ226" s="8">
        <f t="shared" si="160"/>
        <v>0.9</v>
      </c>
      <c r="AK226" s="4">
        <v>0</v>
      </c>
      <c r="AL226" s="4">
        <v>0</v>
      </c>
      <c r="AM226" s="8">
        <f t="shared" si="161"/>
        <v>0</v>
      </c>
      <c r="AN226" s="4">
        <v>0</v>
      </c>
      <c r="AO226" s="4">
        <v>0</v>
      </c>
      <c r="AP226" s="8">
        <f t="shared" si="162"/>
        <v>0</v>
      </c>
      <c r="AQ226" s="4">
        <v>0</v>
      </c>
      <c r="AR226" s="4">
        <v>0</v>
      </c>
      <c r="AS226" s="8">
        <f t="shared" si="163"/>
        <v>0</v>
      </c>
      <c r="AT226" s="4">
        <v>0</v>
      </c>
      <c r="AU226" s="4">
        <v>0</v>
      </c>
      <c r="AV226" s="8">
        <f t="shared" si="164"/>
        <v>0</v>
      </c>
      <c r="AW226" s="4">
        <v>0</v>
      </c>
      <c r="AX226" s="4">
        <v>0</v>
      </c>
      <c r="AY226" s="8">
        <f t="shared" si="165"/>
        <v>0</v>
      </c>
      <c r="AZ226" s="4">
        <v>0</v>
      </c>
      <c r="BA226" s="4">
        <v>0</v>
      </c>
      <c r="BB226" s="8">
        <f t="shared" si="166"/>
        <v>0</v>
      </c>
      <c r="BC226" s="4">
        <v>0</v>
      </c>
      <c r="BD226" s="4">
        <v>0</v>
      </c>
      <c r="BE226" s="8">
        <f t="shared" si="167"/>
        <v>0</v>
      </c>
      <c r="BF226" s="4">
        <v>0</v>
      </c>
      <c r="BG226" s="4">
        <v>0</v>
      </c>
      <c r="BH226" s="8">
        <f t="shared" si="168"/>
        <v>0</v>
      </c>
      <c r="BI226" s="4">
        <v>0</v>
      </c>
      <c r="BJ226" s="4">
        <v>0</v>
      </c>
      <c r="BK226" s="8">
        <f t="shared" si="169"/>
        <v>0</v>
      </c>
      <c r="BL226" s="4">
        <v>0</v>
      </c>
      <c r="BM226" s="4">
        <v>0</v>
      </c>
      <c r="BN226" s="8">
        <f t="shared" si="170"/>
        <v>0</v>
      </c>
      <c r="BO226" s="4">
        <v>0</v>
      </c>
      <c r="BP226" s="4">
        <v>0</v>
      </c>
      <c r="BQ226" s="8">
        <f t="shared" si="171"/>
        <v>0</v>
      </c>
      <c r="BR226" s="4">
        <v>0</v>
      </c>
      <c r="BS226" s="4">
        <v>0</v>
      </c>
      <c r="BT226" s="8">
        <f t="shared" si="172"/>
        <v>0</v>
      </c>
      <c r="BU226" s="4">
        <v>0</v>
      </c>
      <c r="BV226" s="4">
        <v>0</v>
      </c>
      <c r="BW226" s="8">
        <f t="shared" si="173"/>
        <v>0</v>
      </c>
      <c r="BX226" s="4">
        <v>0</v>
      </c>
      <c r="BY226" s="4">
        <v>0</v>
      </c>
      <c r="BZ226" s="8">
        <f t="shared" si="174"/>
        <v>0</v>
      </c>
      <c r="CA226" s="4">
        <v>0</v>
      </c>
      <c r="CB226" s="4">
        <v>0</v>
      </c>
      <c r="CC226" s="8">
        <f t="shared" si="175"/>
        <v>0</v>
      </c>
      <c r="CD226" s="4">
        <v>0</v>
      </c>
      <c r="CE226" s="4">
        <v>0</v>
      </c>
      <c r="CF226" s="8">
        <f t="shared" si="176"/>
        <v>0</v>
      </c>
      <c r="CG226" s="4">
        <v>0</v>
      </c>
      <c r="CH226" s="4">
        <v>0</v>
      </c>
      <c r="CI226" s="8">
        <f t="shared" si="177"/>
        <v>0</v>
      </c>
      <c r="CJ226" s="4">
        <v>0</v>
      </c>
      <c r="CK226" s="4">
        <v>0</v>
      </c>
      <c r="CL226" s="8">
        <f t="shared" si="178"/>
        <v>0</v>
      </c>
      <c r="CM226" s="4">
        <v>0</v>
      </c>
      <c r="CN226" s="4">
        <v>0</v>
      </c>
      <c r="CO226" s="8">
        <f t="shared" si="179"/>
        <v>0</v>
      </c>
      <c r="CP226" s="4">
        <v>0</v>
      </c>
      <c r="CQ226" s="4">
        <v>0</v>
      </c>
      <c r="CR226" s="8">
        <f t="shared" si="180"/>
        <v>0</v>
      </c>
      <c r="CS226" s="4">
        <v>0</v>
      </c>
      <c r="CT226" s="4">
        <v>0</v>
      </c>
      <c r="CU226" s="8">
        <f t="shared" si="181"/>
        <v>0</v>
      </c>
      <c r="CV226" s="4">
        <v>0</v>
      </c>
      <c r="CW226" s="4">
        <v>0</v>
      </c>
      <c r="CX226" s="8">
        <f t="shared" si="182"/>
        <v>0</v>
      </c>
      <c r="CY226" s="4">
        <v>0</v>
      </c>
      <c r="CZ226" s="4">
        <v>0</v>
      </c>
      <c r="DA226" s="8">
        <f t="shared" si="183"/>
        <v>0</v>
      </c>
      <c r="DB226" s="4">
        <v>0</v>
      </c>
      <c r="DC226" s="4">
        <v>0</v>
      </c>
      <c r="DD226" s="8">
        <f t="shared" si="184"/>
        <v>0</v>
      </c>
      <c r="DE226" s="4">
        <v>0</v>
      </c>
      <c r="DF226" s="4">
        <v>0</v>
      </c>
      <c r="DG226" s="8">
        <f t="shared" si="185"/>
        <v>0</v>
      </c>
      <c r="DH226" s="4">
        <v>0</v>
      </c>
      <c r="DI226" s="4">
        <v>0</v>
      </c>
      <c r="DJ226" s="8">
        <f t="shared" si="186"/>
        <v>0</v>
      </c>
      <c r="DK226" s="4">
        <v>0</v>
      </c>
      <c r="DL226" s="4">
        <v>0</v>
      </c>
      <c r="DM226" s="8">
        <f t="shared" si="187"/>
        <v>0</v>
      </c>
      <c r="DN226" s="4">
        <v>0</v>
      </c>
      <c r="DO226" s="4">
        <v>0</v>
      </c>
      <c r="DP226" s="8">
        <f t="shared" si="188"/>
        <v>0</v>
      </c>
      <c r="DQ226" s="4">
        <v>0</v>
      </c>
      <c r="DR226" s="4">
        <v>0</v>
      </c>
      <c r="DS226" s="8">
        <f t="shared" si="189"/>
        <v>0</v>
      </c>
      <c r="DT226" s="4">
        <v>0</v>
      </c>
      <c r="DU226" s="4">
        <v>0</v>
      </c>
      <c r="DV226" s="8">
        <f t="shared" si="190"/>
        <v>0</v>
      </c>
      <c r="DW226" s="4">
        <v>0</v>
      </c>
      <c r="DX226" s="4">
        <v>0</v>
      </c>
      <c r="DY226" s="8">
        <f t="shared" si="191"/>
        <v>0</v>
      </c>
      <c r="DZ226" s="4">
        <v>0</v>
      </c>
      <c r="EA226" s="4">
        <v>0</v>
      </c>
      <c r="EB226" s="8">
        <f t="shared" si="192"/>
        <v>0</v>
      </c>
      <c r="EC226" s="4">
        <v>0</v>
      </c>
      <c r="ED226" s="4">
        <v>0</v>
      </c>
      <c r="EE226" s="8">
        <f t="shared" si="193"/>
        <v>0</v>
      </c>
      <c r="EF226" s="4">
        <v>0</v>
      </c>
      <c r="EG226" s="4">
        <v>0</v>
      </c>
      <c r="EH226" s="8">
        <f t="shared" si="194"/>
        <v>0</v>
      </c>
      <c r="EI226" s="4">
        <v>0</v>
      </c>
      <c r="EJ226" s="4">
        <v>0</v>
      </c>
      <c r="EK226" s="8">
        <f t="shared" si="195"/>
        <v>0</v>
      </c>
      <c r="EL226" s="4">
        <v>0</v>
      </c>
      <c r="EM226" s="4">
        <v>0</v>
      </c>
      <c r="EN226" s="8">
        <f t="shared" si="196"/>
        <v>0</v>
      </c>
      <c r="EO226" s="4">
        <v>0</v>
      </c>
      <c r="EP226" s="4">
        <v>0</v>
      </c>
      <c r="EQ226" s="8">
        <f t="shared" si="197"/>
        <v>0</v>
      </c>
      <c r="ER226" s="4">
        <v>0</v>
      </c>
      <c r="ES226" s="4">
        <v>0</v>
      </c>
      <c r="ET226" s="8">
        <f t="shared" si="198"/>
        <v>0</v>
      </c>
      <c r="EU226" s="4">
        <v>0</v>
      </c>
      <c r="EV226" s="4">
        <v>0</v>
      </c>
      <c r="EW226" s="8">
        <f t="shared" si="199"/>
        <v>0</v>
      </c>
      <c r="EX226" s="4">
        <v>0</v>
      </c>
      <c r="EY226" s="4">
        <v>0</v>
      </c>
      <c r="EZ226" s="8">
        <f t="shared" si="200"/>
        <v>0</v>
      </c>
      <c r="FA226">
        <v>0.75519899453508843</v>
      </c>
    </row>
    <row r="227" spans="1:157" ht="16.899999999999999" customHeight="1" x14ac:dyDescent="0.2">
      <c r="A227" s="1" t="s">
        <v>1048</v>
      </c>
      <c r="B227" s="18">
        <v>38</v>
      </c>
      <c r="C227" s="93" t="s">
        <v>137</v>
      </c>
      <c r="D227" s="1">
        <v>122</v>
      </c>
      <c r="E227" s="1">
        <v>115</v>
      </c>
      <c r="F227" s="22">
        <f t="shared" si="150"/>
        <v>118.5</v>
      </c>
      <c r="G227" s="19">
        <f t="shared" si="151"/>
        <v>1.1028757359967818</v>
      </c>
      <c r="H227" s="77">
        <v>1.1890000000000001</v>
      </c>
      <c r="I227" s="77">
        <v>0.84599999999999997</v>
      </c>
      <c r="J227" s="77">
        <f t="shared" si="152"/>
        <v>0.81312762730389954</v>
      </c>
      <c r="K227" s="77">
        <v>1.6256999999999999</v>
      </c>
      <c r="L227" s="77">
        <v>1.651</v>
      </c>
      <c r="M227" s="22">
        <v>16.622952128306995</v>
      </c>
      <c r="N227" s="12">
        <v>16</v>
      </c>
      <c r="O227" s="22">
        <f t="shared" si="153"/>
        <v>15.9</v>
      </c>
      <c r="P227" s="3">
        <v>0.9</v>
      </c>
      <c r="Q227" s="4">
        <v>0.9</v>
      </c>
      <c r="R227" s="8">
        <f t="shared" si="154"/>
        <v>0.9</v>
      </c>
      <c r="S227" s="3">
        <v>0.7</v>
      </c>
      <c r="T227" s="4">
        <v>0.7</v>
      </c>
      <c r="U227" s="8">
        <f t="shared" si="155"/>
        <v>0.7</v>
      </c>
      <c r="V227" s="4">
        <v>0.6</v>
      </c>
      <c r="W227" s="4">
        <v>0.6</v>
      </c>
      <c r="X227" s="8">
        <f t="shared" si="156"/>
        <v>0.6</v>
      </c>
      <c r="Y227" s="4">
        <v>0.5</v>
      </c>
      <c r="Z227" s="4">
        <v>0.5</v>
      </c>
      <c r="AA227" s="8">
        <f t="shared" si="157"/>
        <v>0.5</v>
      </c>
      <c r="AB227" s="4">
        <v>1.4</v>
      </c>
      <c r="AC227" s="4">
        <v>1.4</v>
      </c>
      <c r="AD227" s="8">
        <f t="shared" si="158"/>
        <v>1.4</v>
      </c>
      <c r="AE227" s="4">
        <v>1.2</v>
      </c>
      <c r="AF227" s="4">
        <v>1</v>
      </c>
      <c r="AG227" s="8">
        <f t="shared" si="159"/>
        <v>1.1000000000000001</v>
      </c>
      <c r="AH227" s="4">
        <v>0.7</v>
      </c>
      <c r="AI227" s="4">
        <v>0.7</v>
      </c>
      <c r="AJ227" s="8">
        <f t="shared" si="160"/>
        <v>0.7</v>
      </c>
      <c r="AK227" s="4">
        <v>1</v>
      </c>
      <c r="AL227" s="4">
        <v>1.1000000000000001</v>
      </c>
      <c r="AM227" s="8">
        <f t="shared" si="161"/>
        <v>1.05</v>
      </c>
      <c r="AN227" s="4">
        <v>0.6</v>
      </c>
      <c r="AO227" s="4">
        <v>0.6</v>
      </c>
      <c r="AP227" s="8">
        <f t="shared" si="162"/>
        <v>0.6</v>
      </c>
      <c r="AQ227" s="4">
        <v>0.3</v>
      </c>
      <c r="AR227" s="4">
        <v>0.3</v>
      </c>
      <c r="AS227" s="8">
        <f t="shared" si="163"/>
        <v>0.3</v>
      </c>
      <c r="AT227" s="4">
        <v>0.3</v>
      </c>
      <c r="AU227" s="4">
        <v>0.3</v>
      </c>
      <c r="AV227" s="8">
        <f t="shared" si="164"/>
        <v>0.3</v>
      </c>
      <c r="AW227" s="4">
        <v>0.9</v>
      </c>
      <c r="AX227" s="4">
        <v>0.9</v>
      </c>
      <c r="AY227" s="8">
        <f t="shared" si="165"/>
        <v>0.9</v>
      </c>
      <c r="AZ227" s="4">
        <v>0.8</v>
      </c>
      <c r="BA227" s="4">
        <v>0.8</v>
      </c>
      <c r="BB227" s="8">
        <f t="shared" si="166"/>
        <v>0.8</v>
      </c>
      <c r="BC227" s="4">
        <v>1.8</v>
      </c>
      <c r="BD227" s="4">
        <v>1.6</v>
      </c>
      <c r="BE227" s="8">
        <f t="shared" si="167"/>
        <v>1.7000000000000002</v>
      </c>
      <c r="BF227" s="4">
        <v>2.7</v>
      </c>
      <c r="BG227" s="4">
        <v>2.2000000000000002</v>
      </c>
      <c r="BH227" s="8">
        <f t="shared" si="168"/>
        <v>2.4500000000000002</v>
      </c>
      <c r="BI227" s="4">
        <v>1.8</v>
      </c>
      <c r="BJ227" s="4">
        <v>2</v>
      </c>
      <c r="BK227" s="8">
        <f t="shared" si="169"/>
        <v>1.9</v>
      </c>
      <c r="BL227" s="4">
        <v>0</v>
      </c>
      <c r="BM227" s="4">
        <v>0</v>
      </c>
      <c r="BN227" s="8">
        <f t="shared" si="170"/>
        <v>0</v>
      </c>
      <c r="BO227" s="4">
        <v>0</v>
      </c>
      <c r="BP227" s="4">
        <v>0</v>
      </c>
      <c r="BQ227" s="8">
        <f t="shared" si="171"/>
        <v>0</v>
      </c>
      <c r="BR227" s="4">
        <v>0</v>
      </c>
      <c r="BS227" s="4">
        <v>0</v>
      </c>
      <c r="BT227" s="8">
        <f t="shared" si="172"/>
        <v>0</v>
      </c>
      <c r="BU227" s="4">
        <v>0</v>
      </c>
      <c r="BV227" s="4">
        <v>0</v>
      </c>
      <c r="BW227" s="8">
        <f t="shared" si="173"/>
        <v>0</v>
      </c>
      <c r="BX227" s="4">
        <v>0</v>
      </c>
      <c r="BY227" s="4">
        <v>0</v>
      </c>
      <c r="BZ227" s="8">
        <f t="shared" si="174"/>
        <v>0</v>
      </c>
      <c r="CA227" s="4">
        <v>0</v>
      </c>
      <c r="CB227" s="4">
        <v>0</v>
      </c>
      <c r="CC227" s="8">
        <f t="shared" si="175"/>
        <v>0</v>
      </c>
      <c r="CD227" s="4">
        <v>0</v>
      </c>
      <c r="CE227" s="4">
        <v>0</v>
      </c>
      <c r="CF227" s="8">
        <f t="shared" si="176"/>
        <v>0</v>
      </c>
      <c r="CG227" s="4">
        <v>0</v>
      </c>
      <c r="CH227" s="4">
        <v>0</v>
      </c>
      <c r="CI227" s="8">
        <f t="shared" si="177"/>
        <v>0</v>
      </c>
      <c r="CJ227" s="4">
        <v>0</v>
      </c>
      <c r="CK227" s="4">
        <v>0</v>
      </c>
      <c r="CL227" s="8">
        <f t="shared" si="178"/>
        <v>0</v>
      </c>
      <c r="CM227" s="4">
        <v>0</v>
      </c>
      <c r="CN227" s="4">
        <v>0</v>
      </c>
      <c r="CO227" s="8">
        <f t="shared" si="179"/>
        <v>0</v>
      </c>
      <c r="CP227" s="4">
        <v>0</v>
      </c>
      <c r="CQ227" s="4">
        <v>0</v>
      </c>
      <c r="CR227" s="8">
        <f t="shared" si="180"/>
        <v>0</v>
      </c>
      <c r="CS227" s="4">
        <v>0</v>
      </c>
      <c r="CT227" s="4">
        <v>0</v>
      </c>
      <c r="CU227" s="8">
        <f t="shared" si="181"/>
        <v>0</v>
      </c>
      <c r="CV227" s="4">
        <v>0</v>
      </c>
      <c r="CW227" s="4">
        <v>0</v>
      </c>
      <c r="CX227" s="8">
        <f t="shared" si="182"/>
        <v>0</v>
      </c>
      <c r="CY227" s="4">
        <v>0</v>
      </c>
      <c r="CZ227" s="4">
        <v>0</v>
      </c>
      <c r="DA227" s="8">
        <f t="shared" si="183"/>
        <v>0</v>
      </c>
      <c r="DB227" s="4">
        <v>0</v>
      </c>
      <c r="DC227" s="4">
        <v>0</v>
      </c>
      <c r="DD227" s="8">
        <f t="shared" si="184"/>
        <v>0</v>
      </c>
      <c r="DE227" s="4">
        <v>0</v>
      </c>
      <c r="DF227" s="4">
        <v>0</v>
      </c>
      <c r="DG227" s="8">
        <f t="shared" si="185"/>
        <v>0</v>
      </c>
      <c r="DH227" s="4">
        <v>0</v>
      </c>
      <c r="DI227" s="4">
        <v>0</v>
      </c>
      <c r="DJ227" s="8">
        <f t="shared" si="186"/>
        <v>0</v>
      </c>
      <c r="DK227" s="4">
        <v>0</v>
      </c>
      <c r="DL227" s="4">
        <v>0</v>
      </c>
      <c r="DM227" s="8">
        <f t="shared" si="187"/>
        <v>0</v>
      </c>
      <c r="DN227" s="4">
        <v>0</v>
      </c>
      <c r="DO227" s="4">
        <v>0</v>
      </c>
      <c r="DP227" s="8">
        <f t="shared" si="188"/>
        <v>0</v>
      </c>
      <c r="DQ227" s="4">
        <v>0</v>
      </c>
      <c r="DR227" s="4">
        <v>0</v>
      </c>
      <c r="DS227" s="8">
        <f t="shared" si="189"/>
        <v>0</v>
      </c>
      <c r="DT227" s="4">
        <v>0</v>
      </c>
      <c r="DU227" s="4">
        <v>0</v>
      </c>
      <c r="DV227" s="8">
        <f t="shared" si="190"/>
        <v>0</v>
      </c>
      <c r="DW227" s="4">
        <v>0</v>
      </c>
      <c r="DX227" s="4">
        <v>0</v>
      </c>
      <c r="DY227" s="8">
        <f t="shared" si="191"/>
        <v>0</v>
      </c>
      <c r="DZ227" s="4">
        <v>0</v>
      </c>
      <c r="EA227" s="4">
        <v>0</v>
      </c>
      <c r="EB227" s="8">
        <f t="shared" si="192"/>
        <v>0</v>
      </c>
      <c r="EC227" s="4">
        <v>0</v>
      </c>
      <c r="ED227" s="4">
        <v>0</v>
      </c>
      <c r="EE227" s="8">
        <f t="shared" si="193"/>
        <v>0</v>
      </c>
      <c r="EF227" s="4">
        <v>0</v>
      </c>
      <c r="EG227" s="4">
        <v>0</v>
      </c>
      <c r="EH227" s="8">
        <f t="shared" si="194"/>
        <v>0</v>
      </c>
      <c r="EI227" s="4">
        <v>0</v>
      </c>
      <c r="EJ227" s="4">
        <v>0</v>
      </c>
      <c r="EK227" s="8">
        <f t="shared" si="195"/>
        <v>0</v>
      </c>
      <c r="EL227" s="4">
        <v>0</v>
      </c>
      <c r="EM227" s="4">
        <v>0</v>
      </c>
      <c r="EN227" s="8">
        <f t="shared" si="196"/>
        <v>0</v>
      </c>
      <c r="EO227" s="4">
        <v>0</v>
      </c>
      <c r="EP227" s="4">
        <v>0</v>
      </c>
      <c r="EQ227" s="8">
        <f t="shared" si="197"/>
        <v>0</v>
      </c>
      <c r="ER227" s="4">
        <v>0</v>
      </c>
      <c r="ES227" s="4">
        <v>0</v>
      </c>
      <c r="ET227" s="8">
        <f t="shared" si="198"/>
        <v>0</v>
      </c>
      <c r="EU227" s="4">
        <v>0</v>
      </c>
      <c r="EV227" s="4">
        <v>0</v>
      </c>
      <c r="EW227" s="8">
        <f t="shared" si="199"/>
        <v>0</v>
      </c>
      <c r="EX227" s="4">
        <v>0</v>
      </c>
      <c r="EY227" s="4">
        <v>0</v>
      </c>
      <c r="EZ227" s="8">
        <f t="shared" si="200"/>
        <v>0</v>
      </c>
      <c r="FA227">
        <v>7.8949510700288261</v>
      </c>
    </row>
    <row r="228" spans="1:157" ht="16.899999999999999" customHeight="1" x14ac:dyDescent="0.2">
      <c r="A228" s="1" t="s">
        <v>1047</v>
      </c>
      <c r="B228" s="18">
        <v>38</v>
      </c>
      <c r="C228" s="93" t="s">
        <v>155</v>
      </c>
      <c r="D228" s="1">
        <v>206</v>
      </c>
      <c r="E228" s="1">
        <v>140</v>
      </c>
      <c r="F228" s="22">
        <f t="shared" si="150"/>
        <v>173</v>
      </c>
      <c r="G228" s="19">
        <f t="shared" si="151"/>
        <v>2.3506181632322232</v>
      </c>
      <c r="H228" s="77">
        <v>2.0779999999999998</v>
      </c>
      <c r="I228" s="77">
        <v>1.857</v>
      </c>
      <c r="J228" s="77">
        <f t="shared" si="152"/>
        <v>3.0403204691582126</v>
      </c>
      <c r="K228" s="77">
        <v>1.4964999999999999</v>
      </c>
      <c r="L228" s="77">
        <v>3.6429999999999998</v>
      </c>
      <c r="M228" s="22">
        <v>7.6694130655760819</v>
      </c>
      <c r="N228" s="12">
        <v>10</v>
      </c>
      <c r="O228" s="22">
        <f t="shared" si="153"/>
        <v>9.5</v>
      </c>
      <c r="P228" s="3">
        <v>1</v>
      </c>
      <c r="Q228" s="4">
        <v>1</v>
      </c>
      <c r="R228" s="8">
        <f t="shared" si="154"/>
        <v>1</v>
      </c>
      <c r="S228" s="3">
        <v>0.6</v>
      </c>
      <c r="T228" s="4">
        <v>0.6</v>
      </c>
      <c r="U228" s="8">
        <f t="shared" si="155"/>
        <v>0.6</v>
      </c>
      <c r="V228" s="4">
        <v>1.4</v>
      </c>
      <c r="W228" s="4">
        <v>1.4</v>
      </c>
      <c r="X228" s="8">
        <f t="shared" si="156"/>
        <v>1.4</v>
      </c>
      <c r="Y228" s="4">
        <v>1</v>
      </c>
      <c r="Z228" s="4">
        <v>1.1000000000000001</v>
      </c>
      <c r="AA228" s="8">
        <f t="shared" si="157"/>
        <v>1.05</v>
      </c>
      <c r="AB228" s="4">
        <v>0.8</v>
      </c>
      <c r="AC228" s="4">
        <v>0.9</v>
      </c>
      <c r="AD228" s="8">
        <f t="shared" si="158"/>
        <v>0.85000000000000009</v>
      </c>
      <c r="AE228" s="4">
        <v>0.6</v>
      </c>
      <c r="AF228" s="4">
        <v>0.6</v>
      </c>
      <c r="AG228" s="8">
        <f t="shared" si="159"/>
        <v>0.6</v>
      </c>
      <c r="AH228" s="4">
        <v>0.7</v>
      </c>
      <c r="AI228" s="4">
        <v>0.7</v>
      </c>
      <c r="AJ228" s="8">
        <f t="shared" si="160"/>
        <v>0.7</v>
      </c>
      <c r="AK228" s="4">
        <v>1.3</v>
      </c>
      <c r="AL228" s="4">
        <v>1.3</v>
      </c>
      <c r="AM228" s="8">
        <f t="shared" si="161"/>
        <v>1.3</v>
      </c>
      <c r="AN228" s="4">
        <v>0.8</v>
      </c>
      <c r="AO228" s="4">
        <v>0.8</v>
      </c>
      <c r="AP228" s="8">
        <f t="shared" si="162"/>
        <v>0.8</v>
      </c>
      <c r="AQ228" s="4">
        <v>1.2</v>
      </c>
      <c r="AR228" s="4">
        <v>1.2</v>
      </c>
      <c r="AS228" s="8">
        <f t="shared" si="163"/>
        <v>1.2</v>
      </c>
      <c r="AT228" s="4">
        <v>0</v>
      </c>
      <c r="AU228" s="4">
        <v>0</v>
      </c>
      <c r="AV228" s="8">
        <f t="shared" si="164"/>
        <v>0</v>
      </c>
      <c r="AW228" s="4">
        <v>0</v>
      </c>
      <c r="AX228" s="4">
        <v>0</v>
      </c>
      <c r="AY228" s="8">
        <f t="shared" si="165"/>
        <v>0</v>
      </c>
      <c r="AZ228" s="4">
        <v>0</v>
      </c>
      <c r="BA228" s="4">
        <v>0</v>
      </c>
      <c r="BB228" s="8">
        <f t="shared" si="166"/>
        <v>0</v>
      </c>
      <c r="BC228" s="4">
        <v>0</v>
      </c>
      <c r="BD228" s="4">
        <v>0</v>
      </c>
      <c r="BE228" s="8">
        <f t="shared" si="167"/>
        <v>0</v>
      </c>
      <c r="BF228" s="4">
        <v>0</v>
      </c>
      <c r="BG228" s="4">
        <v>0</v>
      </c>
      <c r="BH228" s="8">
        <f t="shared" si="168"/>
        <v>0</v>
      </c>
      <c r="BI228" s="4">
        <v>0</v>
      </c>
      <c r="BJ228" s="4">
        <v>0</v>
      </c>
      <c r="BK228" s="8">
        <f t="shared" si="169"/>
        <v>0</v>
      </c>
      <c r="BL228" s="4">
        <v>0</v>
      </c>
      <c r="BM228" s="4">
        <v>0</v>
      </c>
      <c r="BN228" s="8">
        <f t="shared" si="170"/>
        <v>0</v>
      </c>
      <c r="BO228" s="4">
        <v>0</v>
      </c>
      <c r="BP228" s="4">
        <v>0</v>
      </c>
      <c r="BQ228" s="8">
        <f t="shared" si="171"/>
        <v>0</v>
      </c>
      <c r="BR228" s="4">
        <v>0</v>
      </c>
      <c r="BS228" s="4">
        <v>0</v>
      </c>
      <c r="BT228" s="8">
        <f t="shared" si="172"/>
        <v>0</v>
      </c>
      <c r="BU228" s="4">
        <v>0</v>
      </c>
      <c r="BV228" s="4">
        <v>0</v>
      </c>
      <c r="BW228" s="8">
        <f t="shared" si="173"/>
        <v>0</v>
      </c>
      <c r="BX228" s="4">
        <v>0</v>
      </c>
      <c r="BY228" s="4">
        <v>0</v>
      </c>
      <c r="BZ228" s="8">
        <f t="shared" si="174"/>
        <v>0</v>
      </c>
      <c r="CA228" s="4">
        <v>0</v>
      </c>
      <c r="CB228" s="4">
        <v>0</v>
      </c>
      <c r="CC228" s="8">
        <f t="shared" si="175"/>
        <v>0</v>
      </c>
      <c r="CD228" s="4">
        <v>0</v>
      </c>
      <c r="CE228" s="4">
        <v>0</v>
      </c>
      <c r="CF228" s="8">
        <f t="shared" si="176"/>
        <v>0</v>
      </c>
      <c r="CG228" s="4">
        <v>0</v>
      </c>
      <c r="CH228" s="4">
        <v>0</v>
      </c>
      <c r="CI228" s="8">
        <f t="shared" si="177"/>
        <v>0</v>
      </c>
      <c r="CJ228" s="4">
        <v>0</v>
      </c>
      <c r="CK228" s="4">
        <v>0</v>
      </c>
      <c r="CL228" s="8">
        <f t="shared" si="178"/>
        <v>0</v>
      </c>
      <c r="CM228" s="4">
        <v>0</v>
      </c>
      <c r="CN228" s="4">
        <v>0</v>
      </c>
      <c r="CO228" s="8">
        <f t="shared" si="179"/>
        <v>0</v>
      </c>
      <c r="CP228" s="4">
        <v>0</v>
      </c>
      <c r="CQ228" s="4">
        <v>0</v>
      </c>
      <c r="CR228" s="8">
        <f t="shared" si="180"/>
        <v>0</v>
      </c>
      <c r="CS228" s="4">
        <v>0</v>
      </c>
      <c r="CT228" s="4">
        <v>0</v>
      </c>
      <c r="CU228" s="8">
        <f t="shared" si="181"/>
        <v>0</v>
      </c>
      <c r="CV228" s="4">
        <v>0</v>
      </c>
      <c r="CW228" s="4">
        <v>0</v>
      </c>
      <c r="CX228" s="8">
        <f t="shared" si="182"/>
        <v>0</v>
      </c>
      <c r="CY228" s="4">
        <v>0</v>
      </c>
      <c r="CZ228" s="4">
        <v>0</v>
      </c>
      <c r="DA228" s="8">
        <f t="shared" si="183"/>
        <v>0</v>
      </c>
      <c r="DB228" s="4">
        <v>0</v>
      </c>
      <c r="DC228" s="4">
        <v>0</v>
      </c>
      <c r="DD228" s="8">
        <f t="shared" si="184"/>
        <v>0</v>
      </c>
      <c r="DE228" s="4">
        <v>0</v>
      </c>
      <c r="DF228" s="4">
        <v>0</v>
      </c>
      <c r="DG228" s="8">
        <f t="shared" si="185"/>
        <v>0</v>
      </c>
      <c r="DH228" s="4">
        <v>0</v>
      </c>
      <c r="DI228" s="4">
        <v>0</v>
      </c>
      <c r="DJ228" s="8">
        <f t="shared" si="186"/>
        <v>0</v>
      </c>
      <c r="DK228" s="4">
        <v>0</v>
      </c>
      <c r="DL228" s="4">
        <v>0</v>
      </c>
      <c r="DM228" s="8">
        <f t="shared" si="187"/>
        <v>0</v>
      </c>
      <c r="DN228" s="4">
        <v>0</v>
      </c>
      <c r="DO228" s="4">
        <v>0</v>
      </c>
      <c r="DP228" s="8">
        <f t="shared" si="188"/>
        <v>0</v>
      </c>
      <c r="DQ228" s="4">
        <v>0</v>
      </c>
      <c r="DR228" s="4">
        <v>0</v>
      </c>
      <c r="DS228" s="8">
        <f t="shared" si="189"/>
        <v>0</v>
      </c>
      <c r="DT228" s="4">
        <v>0</v>
      </c>
      <c r="DU228" s="4">
        <v>0</v>
      </c>
      <c r="DV228" s="8">
        <f t="shared" si="190"/>
        <v>0</v>
      </c>
      <c r="DW228" s="4">
        <v>0</v>
      </c>
      <c r="DX228" s="4">
        <v>0</v>
      </c>
      <c r="DY228" s="8">
        <f t="shared" si="191"/>
        <v>0</v>
      </c>
      <c r="DZ228" s="4">
        <v>0</v>
      </c>
      <c r="EA228" s="4">
        <v>0</v>
      </c>
      <c r="EB228" s="8">
        <f t="shared" si="192"/>
        <v>0</v>
      </c>
      <c r="EC228" s="4">
        <v>0</v>
      </c>
      <c r="ED228" s="4">
        <v>0</v>
      </c>
      <c r="EE228" s="8">
        <f t="shared" si="193"/>
        <v>0</v>
      </c>
      <c r="EF228" s="4">
        <v>0</v>
      </c>
      <c r="EG228" s="4">
        <v>0</v>
      </c>
      <c r="EH228" s="8">
        <f t="shared" si="194"/>
        <v>0</v>
      </c>
      <c r="EI228" s="4">
        <v>0</v>
      </c>
      <c r="EJ228" s="4">
        <v>0</v>
      </c>
      <c r="EK228" s="8">
        <f t="shared" si="195"/>
        <v>0</v>
      </c>
      <c r="EL228" s="4">
        <v>0</v>
      </c>
      <c r="EM228" s="4">
        <v>0</v>
      </c>
      <c r="EN228" s="8">
        <f t="shared" si="196"/>
        <v>0</v>
      </c>
      <c r="EO228" s="4">
        <v>0</v>
      </c>
      <c r="EP228" s="4">
        <v>0</v>
      </c>
      <c r="EQ228" s="8">
        <f t="shared" si="197"/>
        <v>0</v>
      </c>
      <c r="ER228" s="4">
        <v>0</v>
      </c>
      <c r="ES228" s="4">
        <v>0</v>
      </c>
      <c r="ET228" s="8">
        <f t="shared" si="198"/>
        <v>0</v>
      </c>
      <c r="EU228" s="4">
        <v>0</v>
      </c>
      <c r="EV228" s="4">
        <v>0</v>
      </c>
      <c r="EW228" s="8">
        <f t="shared" si="199"/>
        <v>0</v>
      </c>
      <c r="EX228" s="4">
        <v>0</v>
      </c>
      <c r="EY228" s="4">
        <v>0</v>
      </c>
      <c r="EZ228" s="8">
        <f t="shared" si="200"/>
        <v>0</v>
      </c>
      <c r="FA228">
        <v>19.10635671322574</v>
      </c>
    </row>
    <row r="229" spans="1:157" ht="16.899999999999999" customHeight="1" x14ac:dyDescent="0.2">
      <c r="A229" s="2" t="s">
        <v>1051</v>
      </c>
      <c r="B229" s="18">
        <v>38</v>
      </c>
      <c r="C229" s="93" t="s">
        <v>146</v>
      </c>
      <c r="D229" s="1">
        <v>165</v>
      </c>
      <c r="E229" s="1">
        <v>144</v>
      </c>
      <c r="F229" s="22">
        <f t="shared" si="150"/>
        <v>154.5</v>
      </c>
      <c r="G229" s="19">
        <f t="shared" si="151"/>
        <v>1.8747650509837939</v>
      </c>
      <c r="H229" s="77"/>
      <c r="I229" s="77"/>
      <c r="J229" s="77"/>
      <c r="K229" s="77"/>
      <c r="L229" s="77"/>
      <c r="M229" s="22">
        <v>19.032160994528667</v>
      </c>
      <c r="N229" s="12">
        <v>3</v>
      </c>
      <c r="O229" s="22">
        <f t="shared" si="153"/>
        <v>8.25</v>
      </c>
      <c r="P229" s="3">
        <v>3.4</v>
      </c>
      <c r="Q229" s="4">
        <v>3.4</v>
      </c>
      <c r="R229" s="8">
        <f t="shared" si="154"/>
        <v>3.4</v>
      </c>
      <c r="S229" s="3">
        <v>3.1</v>
      </c>
      <c r="T229" s="4">
        <v>3.1</v>
      </c>
      <c r="U229" s="8">
        <f t="shared" si="155"/>
        <v>3.1</v>
      </c>
      <c r="V229" s="4">
        <v>1.9</v>
      </c>
      <c r="W229" s="4">
        <v>1.6</v>
      </c>
      <c r="X229" s="8">
        <f t="shared" si="156"/>
        <v>1.75</v>
      </c>
      <c r="Y229" s="4">
        <v>0</v>
      </c>
      <c r="Z229" s="4">
        <v>0</v>
      </c>
      <c r="AA229" s="8">
        <f t="shared" si="157"/>
        <v>0</v>
      </c>
      <c r="AB229" s="4">
        <v>0</v>
      </c>
      <c r="AC229" s="4">
        <v>0</v>
      </c>
      <c r="AD229" s="8">
        <f t="shared" si="158"/>
        <v>0</v>
      </c>
      <c r="AE229" s="4">
        <v>0</v>
      </c>
      <c r="AF229" s="4">
        <v>0</v>
      </c>
      <c r="AG229" s="8">
        <f t="shared" si="159"/>
        <v>0</v>
      </c>
      <c r="AH229" s="4">
        <v>0</v>
      </c>
      <c r="AI229" s="4">
        <v>0</v>
      </c>
      <c r="AJ229" s="8">
        <f t="shared" si="160"/>
        <v>0</v>
      </c>
      <c r="AK229" s="4">
        <v>0</v>
      </c>
      <c r="AL229" s="4">
        <v>0</v>
      </c>
      <c r="AM229" s="8">
        <f t="shared" si="161"/>
        <v>0</v>
      </c>
      <c r="AN229" s="4">
        <v>0</v>
      </c>
      <c r="AO229" s="4">
        <v>0</v>
      </c>
      <c r="AP229" s="8">
        <f t="shared" si="162"/>
        <v>0</v>
      </c>
      <c r="AQ229" s="4">
        <v>0</v>
      </c>
      <c r="AR229" s="4">
        <v>0</v>
      </c>
      <c r="AS229" s="8">
        <f t="shared" si="163"/>
        <v>0</v>
      </c>
      <c r="AT229" s="4">
        <v>0</v>
      </c>
      <c r="AU229" s="4">
        <v>0</v>
      </c>
      <c r="AV229" s="8">
        <f t="shared" si="164"/>
        <v>0</v>
      </c>
      <c r="AW229" s="4">
        <v>0</v>
      </c>
      <c r="AX229" s="4">
        <v>0</v>
      </c>
      <c r="AY229" s="8">
        <f t="shared" si="165"/>
        <v>0</v>
      </c>
      <c r="AZ229" s="4">
        <v>0</v>
      </c>
      <c r="BA229" s="4">
        <v>0</v>
      </c>
      <c r="BB229" s="8">
        <f t="shared" si="166"/>
        <v>0</v>
      </c>
      <c r="BC229" s="4">
        <v>0</v>
      </c>
      <c r="BD229" s="4">
        <v>0</v>
      </c>
      <c r="BE229" s="8">
        <f t="shared" si="167"/>
        <v>0</v>
      </c>
      <c r="BF229" s="4">
        <v>0</v>
      </c>
      <c r="BG229" s="4">
        <v>0</v>
      </c>
      <c r="BH229" s="8">
        <f t="shared" si="168"/>
        <v>0</v>
      </c>
      <c r="BI229" s="4">
        <v>0</v>
      </c>
      <c r="BJ229" s="4">
        <v>0</v>
      </c>
      <c r="BK229" s="8">
        <f t="shared" si="169"/>
        <v>0</v>
      </c>
      <c r="BL229" s="4">
        <v>0</v>
      </c>
      <c r="BM229" s="4">
        <v>0</v>
      </c>
      <c r="BN229" s="8">
        <f t="shared" si="170"/>
        <v>0</v>
      </c>
      <c r="BO229" s="4">
        <v>0</v>
      </c>
      <c r="BP229" s="4">
        <v>0</v>
      </c>
      <c r="BQ229" s="8">
        <f t="shared" si="171"/>
        <v>0</v>
      </c>
      <c r="BR229" s="4">
        <v>0</v>
      </c>
      <c r="BS229" s="4">
        <v>0</v>
      </c>
      <c r="BT229" s="8">
        <f t="shared" si="172"/>
        <v>0</v>
      </c>
      <c r="BU229" s="4">
        <v>0</v>
      </c>
      <c r="BV229" s="4">
        <v>0</v>
      </c>
      <c r="BW229" s="8">
        <f t="shared" si="173"/>
        <v>0</v>
      </c>
      <c r="BX229" s="4">
        <v>0</v>
      </c>
      <c r="BY229" s="4">
        <v>0</v>
      </c>
      <c r="BZ229" s="8">
        <f t="shared" si="174"/>
        <v>0</v>
      </c>
      <c r="CA229" s="4">
        <v>0</v>
      </c>
      <c r="CB229" s="4">
        <v>0</v>
      </c>
      <c r="CC229" s="8">
        <f t="shared" si="175"/>
        <v>0</v>
      </c>
      <c r="CD229" s="4">
        <v>0</v>
      </c>
      <c r="CE229" s="4">
        <v>0</v>
      </c>
      <c r="CF229" s="8">
        <f t="shared" si="176"/>
        <v>0</v>
      </c>
      <c r="CG229" s="4">
        <v>0</v>
      </c>
      <c r="CH229" s="4">
        <v>0</v>
      </c>
      <c r="CI229" s="8">
        <f t="shared" si="177"/>
        <v>0</v>
      </c>
      <c r="CJ229" s="4">
        <v>0</v>
      </c>
      <c r="CK229" s="4">
        <v>0</v>
      </c>
      <c r="CL229" s="8">
        <f t="shared" si="178"/>
        <v>0</v>
      </c>
      <c r="CM229" s="4">
        <v>0</v>
      </c>
      <c r="CN229" s="4">
        <v>0</v>
      </c>
      <c r="CO229" s="8">
        <f t="shared" si="179"/>
        <v>0</v>
      </c>
      <c r="CP229" s="4">
        <v>0</v>
      </c>
      <c r="CQ229" s="4">
        <v>0</v>
      </c>
      <c r="CR229" s="8">
        <f t="shared" si="180"/>
        <v>0</v>
      </c>
      <c r="CS229" s="4">
        <v>0</v>
      </c>
      <c r="CT229" s="4">
        <v>0</v>
      </c>
      <c r="CU229" s="8">
        <f t="shared" si="181"/>
        <v>0</v>
      </c>
      <c r="CV229" s="4">
        <v>0</v>
      </c>
      <c r="CW229" s="4">
        <v>0</v>
      </c>
      <c r="CX229" s="8">
        <f t="shared" si="182"/>
        <v>0</v>
      </c>
      <c r="CY229" s="4">
        <v>0</v>
      </c>
      <c r="CZ229" s="4">
        <v>0</v>
      </c>
      <c r="DA229" s="8">
        <f t="shared" si="183"/>
        <v>0</v>
      </c>
      <c r="DB229" s="4">
        <v>0</v>
      </c>
      <c r="DC229" s="4">
        <v>0</v>
      </c>
      <c r="DD229" s="8">
        <f t="shared" si="184"/>
        <v>0</v>
      </c>
      <c r="DE229" s="4">
        <v>0</v>
      </c>
      <c r="DF229" s="4">
        <v>0</v>
      </c>
      <c r="DG229" s="8">
        <f t="shared" si="185"/>
        <v>0</v>
      </c>
      <c r="DH229" s="4">
        <v>0</v>
      </c>
      <c r="DI229" s="4">
        <v>0</v>
      </c>
      <c r="DJ229" s="8">
        <f t="shared" si="186"/>
        <v>0</v>
      </c>
      <c r="DK229" s="4">
        <v>0</v>
      </c>
      <c r="DL229" s="4">
        <v>0</v>
      </c>
      <c r="DM229" s="8">
        <f t="shared" si="187"/>
        <v>0</v>
      </c>
      <c r="DN229" s="4">
        <v>0</v>
      </c>
      <c r="DO229" s="4">
        <v>0</v>
      </c>
      <c r="DP229" s="8">
        <f t="shared" si="188"/>
        <v>0</v>
      </c>
      <c r="DQ229" s="4">
        <v>0</v>
      </c>
      <c r="DR229" s="4">
        <v>0</v>
      </c>
      <c r="DS229" s="8">
        <f t="shared" si="189"/>
        <v>0</v>
      </c>
      <c r="DT229" s="4">
        <v>0</v>
      </c>
      <c r="DU229" s="4">
        <v>0</v>
      </c>
      <c r="DV229" s="8">
        <f t="shared" si="190"/>
        <v>0</v>
      </c>
      <c r="DW229" s="4">
        <v>0</v>
      </c>
      <c r="DX229" s="4">
        <v>0</v>
      </c>
      <c r="DY229" s="8">
        <f t="shared" si="191"/>
        <v>0</v>
      </c>
      <c r="DZ229" s="4">
        <v>0</v>
      </c>
      <c r="EA229" s="4">
        <v>0</v>
      </c>
      <c r="EB229" s="8">
        <f t="shared" si="192"/>
        <v>0</v>
      </c>
      <c r="EC229" s="4">
        <v>0</v>
      </c>
      <c r="ED229" s="4">
        <v>0</v>
      </c>
      <c r="EE229" s="8">
        <f t="shared" si="193"/>
        <v>0</v>
      </c>
      <c r="EF229" s="4">
        <v>0</v>
      </c>
      <c r="EG229" s="4">
        <v>0</v>
      </c>
      <c r="EH229" s="8">
        <f t="shared" si="194"/>
        <v>0</v>
      </c>
      <c r="EI229" s="4">
        <v>0</v>
      </c>
      <c r="EJ229" s="4">
        <v>0</v>
      </c>
      <c r="EK229" s="8">
        <f t="shared" si="195"/>
        <v>0</v>
      </c>
      <c r="EL229" s="4">
        <v>0</v>
      </c>
      <c r="EM229" s="4">
        <v>0</v>
      </c>
      <c r="EN229" s="8">
        <f t="shared" si="196"/>
        <v>0</v>
      </c>
      <c r="EO229" s="4">
        <v>0</v>
      </c>
      <c r="EP229" s="4">
        <v>0</v>
      </c>
      <c r="EQ229" s="8">
        <f t="shared" si="197"/>
        <v>0</v>
      </c>
      <c r="ER229" s="4">
        <v>0</v>
      </c>
      <c r="ES229" s="4">
        <v>0</v>
      </c>
      <c r="ET229" s="8">
        <f t="shared" si="198"/>
        <v>0</v>
      </c>
      <c r="EU229" s="4">
        <v>0</v>
      </c>
      <c r="EV229" s="4">
        <v>0</v>
      </c>
      <c r="EW229" s="8">
        <f t="shared" si="199"/>
        <v>0</v>
      </c>
      <c r="EX229" s="4">
        <v>0</v>
      </c>
      <c r="EY229" s="4">
        <v>0</v>
      </c>
      <c r="EZ229" s="8">
        <f t="shared" si="200"/>
        <v>0</v>
      </c>
      <c r="FA229">
        <v>9.9285256408827589</v>
      </c>
    </row>
    <row r="230" spans="1:157" ht="16.899999999999999" customHeight="1" x14ac:dyDescent="0.2">
      <c r="A230" s="1" t="s">
        <v>1046</v>
      </c>
      <c r="B230" s="18">
        <v>39</v>
      </c>
      <c r="C230" s="93" t="s">
        <v>198</v>
      </c>
      <c r="D230" s="1">
        <v>919</v>
      </c>
      <c r="E230" s="1">
        <v>800</v>
      </c>
      <c r="F230" s="22">
        <f t="shared" si="150"/>
        <v>859.5</v>
      </c>
      <c r="G230" s="19">
        <f t="shared" si="151"/>
        <v>58.020523557777182</v>
      </c>
      <c r="H230" s="77">
        <v>8.4079999999999995</v>
      </c>
      <c r="I230" s="77">
        <v>7.7850000000000001</v>
      </c>
      <c r="J230" s="77">
        <f t="shared" si="152"/>
        <v>51.48545104576943</v>
      </c>
      <c r="K230" s="77">
        <v>4.8929999999999998</v>
      </c>
      <c r="L230" s="77">
        <v>54.703000000000003</v>
      </c>
      <c r="M230" s="22">
        <v>1164.3331422826323</v>
      </c>
      <c r="N230" s="12">
        <v>25</v>
      </c>
      <c r="O230" s="22">
        <f t="shared" si="153"/>
        <v>173.4</v>
      </c>
      <c r="P230" s="3">
        <v>12.3</v>
      </c>
      <c r="Q230" s="4">
        <v>11.4</v>
      </c>
      <c r="R230" s="8">
        <f t="shared" si="154"/>
        <v>11.850000000000001</v>
      </c>
      <c r="S230" s="3">
        <v>4.9000000000000004</v>
      </c>
      <c r="T230" s="4">
        <v>4.8</v>
      </c>
      <c r="U230" s="8">
        <f t="shared" si="155"/>
        <v>4.8499999999999996</v>
      </c>
      <c r="V230" s="4">
        <v>4.5</v>
      </c>
      <c r="W230" s="4">
        <v>4.5999999999999996</v>
      </c>
      <c r="X230" s="8">
        <f t="shared" si="156"/>
        <v>4.55</v>
      </c>
      <c r="Y230" s="4">
        <v>6.9</v>
      </c>
      <c r="Z230" s="4">
        <v>7.3</v>
      </c>
      <c r="AA230" s="8">
        <f t="shared" si="157"/>
        <v>7.1</v>
      </c>
      <c r="AB230" s="4">
        <v>6.9</v>
      </c>
      <c r="AC230" s="4">
        <v>6.4</v>
      </c>
      <c r="AD230" s="8">
        <f t="shared" si="158"/>
        <v>6.65</v>
      </c>
      <c r="AE230" s="4">
        <v>13</v>
      </c>
      <c r="AF230" s="4">
        <v>14.5</v>
      </c>
      <c r="AG230" s="8">
        <f t="shared" si="159"/>
        <v>13.75</v>
      </c>
      <c r="AH230" s="4">
        <v>10.6</v>
      </c>
      <c r="AI230" s="4">
        <v>10</v>
      </c>
      <c r="AJ230" s="8">
        <f t="shared" si="160"/>
        <v>10.3</v>
      </c>
      <c r="AK230" s="4">
        <v>8.9</v>
      </c>
      <c r="AL230" s="4">
        <v>8.9</v>
      </c>
      <c r="AM230" s="8">
        <f t="shared" si="161"/>
        <v>8.9</v>
      </c>
      <c r="AN230" s="4">
        <v>3.1</v>
      </c>
      <c r="AO230" s="4">
        <v>3.1</v>
      </c>
      <c r="AP230" s="8">
        <f t="shared" si="162"/>
        <v>3.1</v>
      </c>
      <c r="AQ230" s="4">
        <v>10.1</v>
      </c>
      <c r="AR230" s="4">
        <v>9.9</v>
      </c>
      <c r="AS230" s="8">
        <f t="shared" si="163"/>
        <v>10</v>
      </c>
      <c r="AT230" s="4">
        <v>7.1</v>
      </c>
      <c r="AU230" s="4">
        <v>6.8</v>
      </c>
      <c r="AV230" s="8">
        <f t="shared" si="164"/>
        <v>6.9499999999999993</v>
      </c>
      <c r="AW230" s="4">
        <v>14.4</v>
      </c>
      <c r="AX230" s="4">
        <v>11.4</v>
      </c>
      <c r="AY230" s="8">
        <f t="shared" si="165"/>
        <v>12.9</v>
      </c>
      <c r="AZ230" s="4">
        <v>5.6</v>
      </c>
      <c r="BA230" s="4">
        <v>6.9</v>
      </c>
      <c r="BB230" s="8">
        <f t="shared" si="166"/>
        <v>6.25</v>
      </c>
      <c r="BC230" s="4">
        <v>6.3</v>
      </c>
      <c r="BD230" s="4">
        <v>6.8</v>
      </c>
      <c r="BE230" s="8">
        <f t="shared" si="167"/>
        <v>6.55</v>
      </c>
      <c r="BF230" s="4">
        <v>0.5</v>
      </c>
      <c r="BG230" s="4">
        <v>0.5</v>
      </c>
      <c r="BH230" s="8">
        <f t="shared" si="168"/>
        <v>0.5</v>
      </c>
      <c r="BI230" s="4">
        <v>0.3</v>
      </c>
      <c r="BJ230" s="4">
        <v>0.3</v>
      </c>
      <c r="BK230" s="8">
        <f t="shared" si="169"/>
        <v>0.3</v>
      </c>
      <c r="BL230" s="4">
        <v>4.9000000000000004</v>
      </c>
      <c r="BM230" s="4">
        <v>5.0999999999999996</v>
      </c>
      <c r="BN230" s="8">
        <f t="shared" si="170"/>
        <v>5</v>
      </c>
      <c r="BO230" s="4">
        <v>8.5</v>
      </c>
      <c r="BP230" s="4">
        <v>7.5</v>
      </c>
      <c r="BQ230" s="8">
        <f t="shared" si="171"/>
        <v>8</v>
      </c>
      <c r="BR230" s="4">
        <v>7.9</v>
      </c>
      <c r="BS230" s="4">
        <v>8.3000000000000007</v>
      </c>
      <c r="BT230" s="8">
        <f t="shared" si="172"/>
        <v>8.1000000000000014</v>
      </c>
      <c r="BU230" s="4">
        <v>8.5</v>
      </c>
      <c r="BV230" s="4">
        <v>8.5</v>
      </c>
      <c r="BW230" s="8">
        <f t="shared" si="173"/>
        <v>8.5</v>
      </c>
      <c r="BX230" s="4">
        <v>9.6</v>
      </c>
      <c r="BY230" s="4">
        <v>10.4</v>
      </c>
      <c r="BZ230" s="8">
        <f t="shared" si="174"/>
        <v>10</v>
      </c>
      <c r="CA230" s="4">
        <v>6.4</v>
      </c>
      <c r="CB230" s="4">
        <v>5.7</v>
      </c>
      <c r="CC230" s="8">
        <f t="shared" si="175"/>
        <v>6.0500000000000007</v>
      </c>
      <c r="CD230" s="4">
        <v>4.8</v>
      </c>
      <c r="CE230" s="4">
        <v>4.8</v>
      </c>
      <c r="CF230" s="8">
        <f t="shared" si="176"/>
        <v>4.8</v>
      </c>
      <c r="CG230" s="4">
        <v>4.2</v>
      </c>
      <c r="CH230" s="4">
        <v>4.2</v>
      </c>
      <c r="CI230" s="8">
        <f t="shared" si="177"/>
        <v>4.2</v>
      </c>
      <c r="CJ230" s="4">
        <v>4</v>
      </c>
      <c r="CK230" s="4">
        <v>4.5</v>
      </c>
      <c r="CL230" s="8">
        <f t="shared" si="178"/>
        <v>4.25</v>
      </c>
      <c r="CM230" s="4">
        <v>0</v>
      </c>
      <c r="CN230" s="4">
        <v>0</v>
      </c>
      <c r="CO230" s="8">
        <f t="shared" si="179"/>
        <v>0</v>
      </c>
      <c r="CP230" s="4">
        <v>0</v>
      </c>
      <c r="CQ230" s="4">
        <v>0</v>
      </c>
      <c r="CR230" s="8">
        <f t="shared" si="180"/>
        <v>0</v>
      </c>
      <c r="CS230" s="4">
        <v>0</v>
      </c>
      <c r="CT230" s="4">
        <v>0</v>
      </c>
      <c r="CU230" s="8">
        <f t="shared" si="181"/>
        <v>0</v>
      </c>
      <c r="CV230" s="4">
        <v>0</v>
      </c>
      <c r="CW230" s="4">
        <v>0</v>
      </c>
      <c r="CX230" s="8">
        <f t="shared" si="182"/>
        <v>0</v>
      </c>
      <c r="CY230" s="4">
        <v>0</v>
      </c>
      <c r="CZ230" s="4">
        <v>0</v>
      </c>
      <c r="DA230" s="8">
        <f t="shared" si="183"/>
        <v>0</v>
      </c>
      <c r="DB230" s="4">
        <v>0</v>
      </c>
      <c r="DC230" s="4">
        <v>0</v>
      </c>
      <c r="DD230" s="8">
        <f t="shared" si="184"/>
        <v>0</v>
      </c>
      <c r="DE230" s="4">
        <v>0</v>
      </c>
      <c r="DF230" s="4">
        <v>0</v>
      </c>
      <c r="DG230" s="8">
        <f t="shared" si="185"/>
        <v>0</v>
      </c>
      <c r="DH230" s="4">
        <v>0</v>
      </c>
      <c r="DI230" s="4">
        <v>0</v>
      </c>
      <c r="DJ230" s="8">
        <f t="shared" si="186"/>
        <v>0</v>
      </c>
      <c r="DK230" s="4">
        <v>0</v>
      </c>
      <c r="DL230" s="4">
        <v>0</v>
      </c>
      <c r="DM230" s="8">
        <f t="shared" si="187"/>
        <v>0</v>
      </c>
      <c r="DN230" s="4">
        <v>0</v>
      </c>
      <c r="DO230" s="4">
        <v>0</v>
      </c>
      <c r="DP230" s="8">
        <f t="shared" si="188"/>
        <v>0</v>
      </c>
      <c r="DQ230" s="4">
        <v>0</v>
      </c>
      <c r="DR230" s="4">
        <v>0</v>
      </c>
      <c r="DS230" s="8">
        <f t="shared" si="189"/>
        <v>0</v>
      </c>
      <c r="DT230" s="4">
        <v>0</v>
      </c>
      <c r="DU230" s="4">
        <v>0</v>
      </c>
      <c r="DV230" s="8">
        <f t="shared" si="190"/>
        <v>0</v>
      </c>
      <c r="DW230" s="4">
        <v>0</v>
      </c>
      <c r="DX230" s="4">
        <v>0</v>
      </c>
      <c r="DY230" s="8">
        <f t="shared" si="191"/>
        <v>0</v>
      </c>
      <c r="DZ230" s="4">
        <v>0</v>
      </c>
      <c r="EA230" s="4">
        <v>0</v>
      </c>
      <c r="EB230" s="8">
        <f t="shared" si="192"/>
        <v>0</v>
      </c>
      <c r="EC230" s="4">
        <v>0</v>
      </c>
      <c r="ED230" s="4">
        <v>0</v>
      </c>
      <c r="EE230" s="8">
        <f t="shared" si="193"/>
        <v>0</v>
      </c>
      <c r="EF230" s="4">
        <v>0</v>
      </c>
      <c r="EG230" s="4">
        <v>0</v>
      </c>
      <c r="EH230" s="8">
        <f t="shared" si="194"/>
        <v>0</v>
      </c>
      <c r="EI230" s="4">
        <v>0</v>
      </c>
      <c r="EJ230" s="4">
        <v>0</v>
      </c>
      <c r="EK230" s="8">
        <f t="shared" si="195"/>
        <v>0</v>
      </c>
      <c r="EL230" s="4">
        <v>0</v>
      </c>
      <c r="EM230" s="4">
        <v>0</v>
      </c>
      <c r="EN230" s="8">
        <f t="shared" si="196"/>
        <v>0</v>
      </c>
      <c r="EO230" s="4">
        <v>0</v>
      </c>
      <c r="EP230" s="4">
        <v>0</v>
      </c>
      <c r="EQ230" s="8">
        <f t="shared" si="197"/>
        <v>0</v>
      </c>
      <c r="ER230" s="4">
        <v>0</v>
      </c>
      <c r="ES230" s="4">
        <v>0</v>
      </c>
      <c r="ET230" s="8">
        <f t="shared" si="198"/>
        <v>0</v>
      </c>
      <c r="EU230" s="4">
        <v>0</v>
      </c>
      <c r="EV230" s="4">
        <v>0</v>
      </c>
      <c r="EW230" s="8">
        <f t="shared" si="199"/>
        <v>0</v>
      </c>
      <c r="EX230" s="4">
        <v>0</v>
      </c>
      <c r="EY230" s="4">
        <v>0</v>
      </c>
      <c r="EZ230" s="8">
        <f t="shared" si="200"/>
        <v>0</v>
      </c>
      <c r="FA230">
        <v>948.9388489711763</v>
      </c>
    </row>
    <row r="231" spans="1:157" ht="16.899999999999999" customHeight="1" x14ac:dyDescent="0.2">
      <c r="A231" s="1" t="s">
        <v>1050</v>
      </c>
      <c r="B231" s="18">
        <v>39</v>
      </c>
      <c r="C231" s="93" t="s">
        <v>1216</v>
      </c>
      <c r="D231" s="1">
        <v>504</v>
      </c>
      <c r="E231" s="1">
        <v>442</v>
      </c>
      <c r="F231" s="22">
        <f t="shared" si="150"/>
        <v>473</v>
      </c>
      <c r="G231" s="19">
        <f t="shared" si="151"/>
        <v>17.571634569874771</v>
      </c>
      <c r="H231" s="77">
        <v>4.7510000000000003</v>
      </c>
      <c r="I231" s="77">
        <v>4.6120000000000001</v>
      </c>
      <c r="J231" s="77">
        <f t="shared" si="152"/>
        <v>17.213133491356238</v>
      </c>
      <c r="K231" s="77">
        <v>3.1836000000000002</v>
      </c>
      <c r="L231" s="69">
        <v>15.882</v>
      </c>
      <c r="M231" s="22">
        <v>244.14690957832227</v>
      </c>
      <c r="N231" s="12">
        <v>8</v>
      </c>
      <c r="O231" s="22">
        <f t="shared" si="153"/>
        <v>43.65</v>
      </c>
      <c r="P231" s="3">
        <v>9.5</v>
      </c>
      <c r="Q231" s="4">
        <v>7.2</v>
      </c>
      <c r="R231" s="8">
        <f t="shared" si="154"/>
        <v>8.35</v>
      </c>
      <c r="S231" s="3">
        <v>9.1</v>
      </c>
      <c r="T231" s="4">
        <v>10.1</v>
      </c>
      <c r="U231" s="8">
        <f t="shared" si="155"/>
        <v>9.6</v>
      </c>
      <c r="V231" s="4">
        <v>1.4</v>
      </c>
      <c r="W231" s="4">
        <v>1.4</v>
      </c>
      <c r="X231" s="8">
        <f t="shared" si="156"/>
        <v>1.4</v>
      </c>
      <c r="Y231" s="4">
        <v>8.6</v>
      </c>
      <c r="Z231" s="4">
        <v>7.5</v>
      </c>
      <c r="AA231" s="8">
        <f t="shared" si="157"/>
        <v>8.0500000000000007</v>
      </c>
      <c r="AB231" s="4">
        <v>3.2</v>
      </c>
      <c r="AC231" s="4">
        <v>3.4</v>
      </c>
      <c r="AD231" s="8">
        <f t="shared" si="158"/>
        <v>3.3</v>
      </c>
      <c r="AE231" s="4">
        <v>6.9</v>
      </c>
      <c r="AF231" s="4">
        <v>7.8</v>
      </c>
      <c r="AG231" s="8">
        <f t="shared" si="159"/>
        <v>7.35</v>
      </c>
      <c r="AH231" s="4">
        <v>3.7</v>
      </c>
      <c r="AI231" s="4">
        <v>3.7</v>
      </c>
      <c r="AJ231" s="8">
        <f t="shared" si="160"/>
        <v>3.7</v>
      </c>
      <c r="AK231" s="4">
        <v>1.9</v>
      </c>
      <c r="AL231" s="4">
        <v>1.9</v>
      </c>
      <c r="AM231" s="8">
        <f t="shared" si="161"/>
        <v>1.9</v>
      </c>
      <c r="AN231" s="4">
        <v>0</v>
      </c>
      <c r="AO231" s="4">
        <v>0</v>
      </c>
      <c r="AP231" s="8">
        <f t="shared" si="162"/>
        <v>0</v>
      </c>
      <c r="AQ231" s="4">
        <v>0</v>
      </c>
      <c r="AR231" s="4">
        <v>0</v>
      </c>
      <c r="AS231" s="8">
        <f t="shared" si="163"/>
        <v>0</v>
      </c>
      <c r="AT231" s="4">
        <v>0</v>
      </c>
      <c r="AU231" s="4">
        <v>0</v>
      </c>
      <c r="AV231" s="8">
        <f t="shared" si="164"/>
        <v>0</v>
      </c>
      <c r="AW231" s="4">
        <v>0</v>
      </c>
      <c r="AX231" s="4">
        <v>0</v>
      </c>
      <c r="AY231" s="8">
        <f t="shared" si="165"/>
        <v>0</v>
      </c>
      <c r="AZ231" s="4">
        <v>0</v>
      </c>
      <c r="BA231" s="4">
        <v>0</v>
      </c>
      <c r="BB231" s="8">
        <f t="shared" si="166"/>
        <v>0</v>
      </c>
      <c r="BC231" s="4">
        <v>0</v>
      </c>
      <c r="BD231" s="4">
        <v>0</v>
      </c>
      <c r="BE231" s="8">
        <f t="shared" si="167"/>
        <v>0</v>
      </c>
      <c r="BF231" s="4">
        <v>0</v>
      </c>
      <c r="BG231" s="4">
        <v>0</v>
      </c>
      <c r="BH231" s="8">
        <f t="shared" si="168"/>
        <v>0</v>
      </c>
      <c r="BI231" s="4">
        <v>0</v>
      </c>
      <c r="BJ231" s="4">
        <v>0</v>
      </c>
      <c r="BK231" s="8">
        <f t="shared" si="169"/>
        <v>0</v>
      </c>
      <c r="BL231" s="4">
        <v>0</v>
      </c>
      <c r="BM231" s="4">
        <v>0</v>
      </c>
      <c r="BN231" s="8">
        <f t="shared" si="170"/>
        <v>0</v>
      </c>
      <c r="BO231" s="4">
        <v>0</v>
      </c>
      <c r="BP231" s="4">
        <v>0</v>
      </c>
      <c r="BQ231" s="8">
        <f t="shared" si="171"/>
        <v>0</v>
      </c>
      <c r="BR231" s="4">
        <v>0</v>
      </c>
      <c r="BS231" s="4">
        <v>0</v>
      </c>
      <c r="BT231" s="8">
        <f t="shared" si="172"/>
        <v>0</v>
      </c>
      <c r="BU231" s="4">
        <v>0</v>
      </c>
      <c r="BV231" s="4">
        <v>0</v>
      </c>
      <c r="BW231" s="8">
        <f t="shared" si="173"/>
        <v>0</v>
      </c>
      <c r="BX231" s="4">
        <v>0</v>
      </c>
      <c r="BY231" s="4">
        <v>0</v>
      </c>
      <c r="BZ231" s="8">
        <f t="shared" si="174"/>
        <v>0</v>
      </c>
      <c r="CA231" s="4">
        <v>0</v>
      </c>
      <c r="CB231" s="4">
        <v>0</v>
      </c>
      <c r="CC231" s="8">
        <f t="shared" si="175"/>
        <v>0</v>
      </c>
      <c r="CD231" s="4">
        <v>0</v>
      </c>
      <c r="CE231" s="4">
        <v>0</v>
      </c>
      <c r="CF231" s="8">
        <f t="shared" si="176"/>
        <v>0</v>
      </c>
      <c r="CG231" s="4">
        <v>0</v>
      </c>
      <c r="CH231" s="4">
        <v>0</v>
      </c>
      <c r="CI231" s="8">
        <f t="shared" si="177"/>
        <v>0</v>
      </c>
      <c r="CJ231" s="4">
        <v>0</v>
      </c>
      <c r="CK231" s="4">
        <v>0</v>
      </c>
      <c r="CL231" s="8">
        <f t="shared" si="178"/>
        <v>0</v>
      </c>
      <c r="CM231" s="4">
        <v>0</v>
      </c>
      <c r="CN231" s="4">
        <v>0</v>
      </c>
      <c r="CO231" s="8">
        <f t="shared" si="179"/>
        <v>0</v>
      </c>
      <c r="CP231" s="4">
        <v>0</v>
      </c>
      <c r="CQ231" s="4">
        <v>0</v>
      </c>
      <c r="CR231" s="8">
        <f t="shared" si="180"/>
        <v>0</v>
      </c>
      <c r="CS231" s="4">
        <v>0</v>
      </c>
      <c r="CT231" s="4">
        <v>0</v>
      </c>
      <c r="CU231" s="8">
        <f t="shared" si="181"/>
        <v>0</v>
      </c>
      <c r="CV231" s="4">
        <v>0</v>
      </c>
      <c r="CW231" s="4">
        <v>0</v>
      </c>
      <c r="CX231" s="8">
        <f t="shared" si="182"/>
        <v>0</v>
      </c>
      <c r="CY231" s="4">
        <v>0</v>
      </c>
      <c r="CZ231" s="4">
        <v>0</v>
      </c>
      <c r="DA231" s="8">
        <f t="shared" si="183"/>
        <v>0</v>
      </c>
      <c r="DB231" s="4">
        <v>0</v>
      </c>
      <c r="DC231" s="4">
        <v>0</v>
      </c>
      <c r="DD231" s="8">
        <f t="shared" si="184"/>
        <v>0</v>
      </c>
      <c r="DE231" s="4">
        <v>0</v>
      </c>
      <c r="DF231" s="4">
        <v>0</v>
      </c>
      <c r="DG231" s="8">
        <f t="shared" si="185"/>
        <v>0</v>
      </c>
      <c r="DH231" s="4">
        <v>0</v>
      </c>
      <c r="DI231" s="4">
        <v>0</v>
      </c>
      <c r="DJ231" s="8">
        <f t="shared" si="186"/>
        <v>0</v>
      </c>
      <c r="DK231" s="4">
        <v>0</v>
      </c>
      <c r="DL231" s="4">
        <v>0</v>
      </c>
      <c r="DM231" s="8">
        <f t="shared" si="187"/>
        <v>0</v>
      </c>
      <c r="DN231" s="4">
        <v>0</v>
      </c>
      <c r="DO231" s="4">
        <v>0</v>
      </c>
      <c r="DP231" s="8">
        <f t="shared" si="188"/>
        <v>0</v>
      </c>
      <c r="DQ231" s="4">
        <v>0</v>
      </c>
      <c r="DR231" s="4">
        <v>0</v>
      </c>
      <c r="DS231" s="8">
        <f t="shared" si="189"/>
        <v>0</v>
      </c>
      <c r="DT231" s="4">
        <v>0</v>
      </c>
      <c r="DU231" s="4">
        <v>0</v>
      </c>
      <c r="DV231" s="8">
        <f t="shared" si="190"/>
        <v>0</v>
      </c>
      <c r="DW231" s="4">
        <v>0</v>
      </c>
      <c r="DX231" s="4">
        <v>0</v>
      </c>
      <c r="DY231" s="8">
        <f t="shared" si="191"/>
        <v>0</v>
      </c>
      <c r="DZ231" s="4">
        <v>0</v>
      </c>
      <c r="EA231" s="4">
        <v>0</v>
      </c>
      <c r="EB231" s="8">
        <f t="shared" si="192"/>
        <v>0</v>
      </c>
      <c r="EC231" s="4">
        <v>0</v>
      </c>
      <c r="ED231" s="4">
        <v>0</v>
      </c>
      <c r="EE231" s="8">
        <f t="shared" si="193"/>
        <v>0</v>
      </c>
      <c r="EF231" s="4">
        <v>0</v>
      </c>
      <c r="EG231" s="4">
        <v>0</v>
      </c>
      <c r="EH231" s="8">
        <f t="shared" si="194"/>
        <v>0</v>
      </c>
      <c r="EI231" s="4">
        <v>0</v>
      </c>
      <c r="EJ231" s="4">
        <v>0</v>
      </c>
      <c r="EK231" s="8">
        <f t="shared" si="195"/>
        <v>0</v>
      </c>
      <c r="EL231" s="4">
        <v>0</v>
      </c>
      <c r="EM231" s="4">
        <v>0</v>
      </c>
      <c r="EN231" s="8">
        <f t="shared" si="196"/>
        <v>0</v>
      </c>
      <c r="EO231" s="4">
        <v>0</v>
      </c>
      <c r="EP231" s="4">
        <v>0</v>
      </c>
      <c r="EQ231" s="8">
        <f t="shared" si="197"/>
        <v>0</v>
      </c>
      <c r="ER231" s="4">
        <v>0</v>
      </c>
      <c r="ES231" s="4">
        <v>0</v>
      </c>
      <c r="ET231" s="8">
        <f t="shared" si="198"/>
        <v>0</v>
      </c>
      <c r="EU231" s="4">
        <v>0</v>
      </c>
      <c r="EV231" s="4">
        <v>0</v>
      </c>
      <c r="EW231" s="8">
        <f t="shared" si="199"/>
        <v>0</v>
      </c>
      <c r="EX231" s="4">
        <v>0</v>
      </c>
      <c r="EY231" s="4">
        <v>0</v>
      </c>
      <c r="EZ231" s="8">
        <f t="shared" si="200"/>
        <v>0</v>
      </c>
      <c r="FA231">
        <v>115.76530613711988</v>
      </c>
    </row>
    <row r="232" spans="1:157" ht="16.899999999999999" customHeight="1" x14ac:dyDescent="0.2">
      <c r="A232" s="1" t="s">
        <v>1049</v>
      </c>
      <c r="B232" s="18">
        <v>39</v>
      </c>
      <c r="C232" s="93" t="s">
        <v>209</v>
      </c>
      <c r="D232" s="1">
        <v>385</v>
      </c>
      <c r="E232" s="1">
        <v>270</v>
      </c>
      <c r="F232" s="22">
        <f t="shared" si="150"/>
        <v>327.5</v>
      </c>
      <c r="G232" s="19">
        <f t="shared" si="151"/>
        <v>8.4238861762897557</v>
      </c>
      <c r="H232" s="77">
        <v>3.0190000000000001</v>
      </c>
      <c r="I232" s="77">
        <v>2.3380000000000001</v>
      </c>
      <c r="J232" s="77">
        <f t="shared" si="152"/>
        <v>5.634730934697985</v>
      </c>
      <c r="K232" s="77">
        <v>1.42</v>
      </c>
      <c r="L232" s="77">
        <v>5.024</v>
      </c>
      <c r="M232" s="22">
        <v>47.004116583928791</v>
      </c>
      <c r="N232" s="12">
        <v>18</v>
      </c>
      <c r="O232" s="22">
        <f t="shared" si="153"/>
        <v>29.45</v>
      </c>
      <c r="P232" s="3">
        <v>1.2</v>
      </c>
      <c r="Q232" s="4">
        <v>1.5</v>
      </c>
      <c r="R232" s="8">
        <f t="shared" si="154"/>
        <v>1.35</v>
      </c>
      <c r="S232" s="3">
        <v>1.2</v>
      </c>
      <c r="T232" s="4">
        <v>1.2</v>
      </c>
      <c r="U232" s="8">
        <f t="shared" si="155"/>
        <v>1.2</v>
      </c>
      <c r="V232" s="4">
        <v>2.7</v>
      </c>
      <c r="W232" s="4">
        <v>2.4</v>
      </c>
      <c r="X232" s="8">
        <f t="shared" si="156"/>
        <v>2.5499999999999998</v>
      </c>
      <c r="Y232" s="4">
        <v>2</v>
      </c>
      <c r="Z232" s="4">
        <v>2.2000000000000002</v>
      </c>
      <c r="AA232" s="8">
        <f t="shared" si="157"/>
        <v>2.1</v>
      </c>
      <c r="AB232" s="4">
        <v>2.2000000000000002</v>
      </c>
      <c r="AC232" s="4">
        <v>2.7</v>
      </c>
      <c r="AD232" s="8">
        <f t="shared" si="158"/>
        <v>2.4500000000000002</v>
      </c>
      <c r="AE232" s="4">
        <v>2.2999999999999998</v>
      </c>
      <c r="AF232" s="4">
        <v>2.2999999999999998</v>
      </c>
      <c r="AG232" s="8">
        <f t="shared" si="159"/>
        <v>2.2999999999999998</v>
      </c>
      <c r="AH232" s="4">
        <v>0.9</v>
      </c>
      <c r="AI232" s="4">
        <v>0.9</v>
      </c>
      <c r="AJ232" s="8">
        <f t="shared" si="160"/>
        <v>0.9</v>
      </c>
      <c r="AK232" s="4">
        <v>2.8</v>
      </c>
      <c r="AL232" s="4">
        <v>2.9</v>
      </c>
      <c r="AM232" s="8">
        <f t="shared" si="161"/>
        <v>2.8499999999999996</v>
      </c>
      <c r="AN232" s="4">
        <v>0.4</v>
      </c>
      <c r="AO232" s="4">
        <v>0.4</v>
      </c>
      <c r="AP232" s="8">
        <f t="shared" si="162"/>
        <v>0.4</v>
      </c>
      <c r="AQ232" s="4">
        <v>2.1</v>
      </c>
      <c r="AR232" s="4">
        <v>2.4</v>
      </c>
      <c r="AS232" s="8">
        <f t="shared" si="163"/>
        <v>2.25</v>
      </c>
      <c r="AT232" s="4">
        <v>1.9</v>
      </c>
      <c r="AU232" s="4">
        <v>2.1</v>
      </c>
      <c r="AV232" s="8">
        <f t="shared" si="164"/>
        <v>2</v>
      </c>
      <c r="AW232" s="4">
        <v>1.2</v>
      </c>
      <c r="AX232" s="4">
        <v>1.2</v>
      </c>
      <c r="AY232" s="8">
        <f t="shared" si="165"/>
        <v>1.2</v>
      </c>
      <c r="AZ232" s="4">
        <v>0.6</v>
      </c>
      <c r="BA232" s="4">
        <v>0.6</v>
      </c>
      <c r="BB232" s="8">
        <f t="shared" si="166"/>
        <v>0.6</v>
      </c>
      <c r="BC232" s="4">
        <v>0.5</v>
      </c>
      <c r="BD232" s="4">
        <v>0.5</v>
      </c>
      <c r="BE232" s="8">
        <f t="shared" si="167"/>
        <v>0.5</v>
      </c>
      <c r="BF232" s="4">
        <v>0.4</v>
      </c>
      <c r="BG232" s="4">
        <v>4</v>
      </c>
      <c r="BH232" s="8">
        <f t="shared" si="168"/>
        <v>2.2000000000000002</v>
      </c>
      <c r="BI232" s="4">
        <v>2.1</v>
      </c>
      <c r="BJ232" s="4">
        <v>2.2000000000000002</v>
      </c>
      <c r="BK232" s="8">
        <f t="shared" si="169"/>
        <v>2.1500000000000004</v>
      </c>
      <c r="BL232" s="4">
        <v>1.6</v>
      </c>
      <c r="BM232" s="4">
        <v>2.7</v>
      </c>
      <c r="BN232" s="8">
        <f t="shared" si="170"/>
        <v>2.1500000000000004</v>
      </c>
      <c r="BO232" s="4">
        <v>0.3</v>
      </c>
      <c r="BP232" s="4">
        <v>0.3</v>
      </c>
      <c r="BQ232" s="8">
        <f t="shared" si="171"/>
        <v>0.3</v>
      </c>
      <c r="BR232" s="4">
        <v>0</v>
      </c>
      <c r="BS232" s="4">
        <v>0</v>
      </c>
      <c r="BT232" s="8">
        <f t="shared" si="172"/>
        <v>0</v>
      </c>
      <c r="BU232" s="4">
        <v>0</v>
      </c>
      <c r="BV232" s="4">
        <v>0</v>
      </c>
      <c r="BW232" s="8">
        <f t="shared" si="173"/>
        <v>0</v>
      </c>
      <c r="BX232" s="4">
        <v>0</v>
      </c>
      <c r="BY232" s="4">
        <v>0</v>
      </c>
      <c r="BZ232" s="8">
        <f t="shared" si="174"/>
        <v>0</v>
      </c>
      <c r="CA232" s="4">
        <v>0</v>
      </c>
      <c r="CB232" s="4">
        <v>0</v>
      </c>
      <c r="CC232" s="8">
        <f t="shared" si="175"/>
        <v>0</v>
      </c>
      <c r="CD232" s="4">
        <v>0</v>
      </c>
      <c r="CE232" s="4">
        <v>0</v>
      </c>
      <c r="CF232" s="8">
        <f t="shared" si="176"/>
        <v>0</v>
      </c>
      <c r="CG232" s="4">
        <v>0</v>
      </c>
      <c r="CH232" s="4">
        <v>0</v>
      </c>
      <c r="CI232" s="8">
        <f t="shared" si="177"/>
        <v>0</v>
      </c>
      <c r="CJ232" s="4">
        <v>0</v>
      </c>
      <c r="CK232" s="4">
        <v>0</v>
      </c>
      <c r="CL232" s="8">
        <f t="shared" si="178"/>
        <v>0</v>
      </c>
      <c r="CM232" s="4">
        <v>0</v>
      </c>
      <c r="CN232" s="4">
        <v>0</v>
      </c>
      <c r="CO232" s="8">
        <f t="shared" si="179"/>
        <v>0</v>
      </c>
      <c r="CP232" s="4">
        <v>0</v>
      </c>
      <c r="CQ232" s="4">
        <v>0</v>
      </c>
      <c r="CR232" s="8">
        <f t="shared" si="180"/>
        <v>0</v>
      </c>
      <c r="CS232" s="4">
        <v>0</v>
      </c>
      <c r="CT232" s="4">
        <v>0</v>
      </c>
      <c r="CU232" s="8">
        <f t="shared" si="181"/>
        <v>0</v>
      </c>
      <c r="CV232" s="4">
        <v>0</v>
      </c>
      <c r="CW232" s="4">
        <v>0</v>
      </c>
      <c r="CX232" s="8">
        <f t="shared" si="182"/>
        <v>0</v>
      </c>
      <c r="CY232" s="4">
        <v>0</v>
      </c>
      <c r="CZ232" s="4">
        <v>0</v>
      </c>
      <c r="DA232" s="8">
        <f t="shared" si="183"/>
        <v>0</v>
      </c>
      <c r="DB232" s="4">
        <v>0</v>
      </c>
      <c r="DC232" s="4">
        <v>0</v>
      </c>
      <c r="DD232" s="8">
        <f t="shared" si="184"/>
        <v>0</v>
      </c>
      <c r="DE232" s="4">
        <v>0</v>
      </c>
      <c r="DF232" s="4">
        <v>0</v>
      </c>
      <c r="DG232" s="8">
        <f t="shared" si="185"/>
        <v>0</v>
      </c>
      <c r="DH232" s="4">
        <v>0</v>
      </c>
      <c r="DI232" s="4">
        <v>0</v>
      </c>
      <c r="DJ232" s="8">
        <f t="shared" si="186"/>
        <v>0</v>
      </c>
      <c r="DK232" s="4">
        <v>0</v>
      </c>
      <c r="DL232" s="4">
        <v>0</v>
      </c>
      <c r="DM232" s="8">
        <f t="shared" si="187"/>
        <v>0</v>
      </c>
      <c r="DN232" s="4">
        <v>0</v>
      </c>
      <c r="DO232" s="4">
        <v>0</v>
      </c>
      <c r="DP232" s="8">
        <f t="shared" si="188"/>
        <v>0</v>
      </c>
      <c r="DQ232" s="4">
        <v>0</v>
      </c>
      <c r="DR232" s="4">
        <v>0</v>
      </c>
      <c r="DS232" s="8">
        <f t="shared" si="189"/>
        <v>0</v>
      </c>
      <c r="DT232" s="4">
        <v>0</v>
      </c>
      <c r="DU232" s="4">
        <v>0</v>
      </c>
      <c r="DV232" s="8">
        <f t="shared" si="190"/>
        <v>0</v>
      </c>
      <c r="DW232" s="4">
        <v>0</v>
      </c>
      <c r="DX232" s="4">
        <v>0</v>
      </c>
      <c r="DY232" s="8">
        <f t="shared" si="191"/>
        <v>0</v>
      </c>
      <c r="DZ232" s="4">
        <v>0</v>
      </c>
      <c r="EA232" s="4">
        <v>0</v>
      </c>
      <c r="EB232" s="8">
        <f t="shared" si="192"/>
        <v>0</v>
      </c>
      <c r="EC232" s="4">
        <v>0</v>
      </c>
      <c r="ED232" s="4">
        <v>0</v>
      </c>
      <c r="EE232" s="8">
        <f t="shared" si="193"/>
        <v>0</v>
      </c>
      <c r="EF232" s="4">
        <v>0</v>
      </c>
      <c r="EG232" s="4">
        <v>0</v>
      </c>
      <c r="EH232" s="8">
        <f t="shared" si="194"/>
        <v>0</v>
      </c>
      <c r="EI232" s="4">
        <v>0</v>
      </c>
      <c r="EJ232" s="4">
        <v>0</v>
      </c>
      <c r="EK232" s="8">
        <f t="shared" si="195"/>
        <v>0</v>
      </c>
      <c r="EL232" s="4">
        <v>0</v>
      </c>
      <c r="EM232" s="4">
        <v>0</v>
      </c>
      <c r="EN232" s="8">
        <f t="shared" si="196"/>
        <v>0</v>
      </c>
      <c r="EO232" s="4">
        <v>0</v>
      </c>
      <c r="EP232" s="4">
        <v>0</v>
      </c>
      <c r="EQ232" s="8">
        <f t="shared" si="197"/>
        <v>0</v>
      </c>
      <c r="ER232" s="4">
        <v>0</v>
      </c>
      <c r="ES232" s="4">
        <v>0</v>
      </c>
      <c r="ET232" s="8">
        <f t="shared" si="198"/>
        <v>0</v>
      </c>
      <c r="EU232" s="4">
        <v>0</v>
      </c>
      <c r="EV232" s="4">
        <v>0</v>
      </c>
      <c r="EW232" s="8">
        <f t="shared" si="199"/>
        <v>0</v>
      </c>
      <c r="EX232" s="4">
        <v>0</v>
      </c>
      <c r="EY232" s="4">
        <v>0</v>
      </c>
      <c r="EZ232" s="8">
        <f t="shared" si="200"/>
        <v>0</v>
      </c>
      <c r="FA232">
        <v>15.564126067385663</v>
      </c>
    </row>
    <row r="233" spans="1:157" ht="16.899999999999999" customHeight="1" x14ac:dyDescent="0.2">
      <c r="A233" s="1" t="s">
        <v>1048</v>
      </c>
      <c r="B233" s="18">
        <v>39</v>
      </c>
      <c r="C233" s="93" t="s">
        <v>138</v>
      </c>
      <c r="D233" s="1">
        <v>110</v>
      </c>
      <c r="E233" s="1">
        <v>64</v>
      </c>
      <c r="F233" s="22">
        <f t="shared" si="150"/>
        <v>87</v>
      </c>
      <c r="G233" s="19">
        <f t="shared" si="151"/>
        <v>0.59446786987552858</v>
      </c>
      <c r="H233" s="77"/>
      <c r="I233" s="77"/>
      <c r="J233" s="77"/>
      <c r="K233" s="77"/>
      <c r="L233" s="77"/>
      <c r="M233" s="22">
        <v>2.5918139392115798</v>
      </c>
      <c r="N233" s="12">
        <v>17</v>
      </c>
      <c r="O233" s="22">
        <f t="shared" si="153"/>
        <v>7.2</v>
      </c>
      <c r="P233" s="3">
        <v>0.3</v>
      </c>
      <c r="Q233" s="4">
        <v>0.3</v>
      </c>
      <c r="R233" s="8">
        <f t="shared" si="154"/>
        <v>0.3</v>
      </c>
      <c r="S233" s="3">
        <v>0.3</v>
      </c>
      <c r="T233" s="4">
        <v>0.3</v>
      </c>
      <c r="U233" s="8">
        <f t="shared" si="155"/>
        <v>0.3</v>
      </c>
      <c r="V233" s="4">
        <v>0.4</v>
      </c>
      <c r="W233" s="4">
        <v>0.4</v>
      </c>
      <c r="X233" s="8">
        <f t="shared" si="156"/>
        <v>0.4</v>
      </c>
      <c r="Y233" s="4">
        <v>0.3</v>
      </c>
      <c r="Z233" s="4">
        <v>0.3</v>
      </c>
      <c r="AA233" s="8">
        <f t="shared" si="157"/>
        <v>0.3</v>
      </c>
      <c r="AB233" s="4">
        <v>0.7</v>
      </c>
      <c r="AC233" s="4">
        <v>0.7</v>
      </c>
      <c r="AD233" s="8">
        <f t="shared" si="158"/>
        <v>0.7</v>
      </c>
      <c r="AE233" s="4">
        <v>0.6</v>
      </c>
      <c r="AF233" s="4">
        <v>0.6</v>
      </c>
      <c r="AG233" s="8">
        <f t="shared" si="159"/>
        <v>0.6</v>
      </c>
      <c r="AH233" s="4">
        <v>0.5</v>
      </c>
      <c r="AI233" s="4">
        <v>0.5</v>
      </c>
      <c r="AJ233" s="8">
        <f t="shared" si="160"/>
        <v>0.5</v>
      </c>
      <c r="AK233" s="4">
        <v>0.4</v>
      </c>
      <c r="AL233" s="4">
        <v>0.4</v>
      </c>
      <c r="AM233" s="8">
        <f t="shared" si="161"/>
        <v>0.4</v>
      </c>
      <c r="AN233" s="4">
        <v>0.5</v>
      </c>
      <c r="AO233" s="4">
        <v>0.5</v>
      </c>
      <c r="AP233" s="8">
        <f t="shared" si="162"/>
        <v>0.5</v>
      </c>
      <c r="AQ233" s="4">
        <v>0.3</v>
      </c>
      <c r="AR233" s="4">
        <v>0.3</v>
      </c>
      <c r="AS233" s="8">
        <f t="shared" si="163"/>
        <v>0.3</v>
      </c>
      <c r="AT233" s="4">
        <v>0.3</v>
      </c>
      <c r="AU233" s="4">
        <v>0.3</v>
      </c>
      <c r="AV233" s="8">
        <f t="shared" si="164"/>
        <v>0.3</v>
      </c>
      <c r="AW233" s="4">
        <v>0.3</v>
      </c>
      <c r="AX233" s="4">
        <v>0.3</v>
      </c>
      <c r="AY233" s="8">
        <f t="shared" si="165"/>
        <v>0.3</v>
      </c>
      <c r="AZ233" s="4">
        <v>0.5</v>
      </c>
      <c r="BA233" s="4">
        <v>0.5</v>
      </c>
      <c r="BB233" s="8">
        <f t="shared" si="166"/>
        <v>0.5</v>
      </c>
      <c r="BC233" s="4">
        <v>0.6</v>
      </c>
      <c r="BD233" s="4">
        <v>0.6</v>
      </c>
      <c r="BE233" s="8">
        <f t="shared" si="167"/>
        <v>0.6</v>
      </c>
      <c r="BF233" s="4">
        <v>0.4</v>
      </c>
      <c r="BG233" s="4">
        <v>0.4</v>
      </c>
      <c r="BH233" s="8">
        <f t="shared" si="168"/>
        <v>0.4</v>
      </c>
      <c r="BI233" s="4">
        <v>0.4</v>
      </c>
      <c r="BJ233" s="4">
        <v>0.4</v>
      </c>
      <c r="BK233" s="8">
        <f t="shared" si="169"/>
        <v>0.4</v>
      </c>
      <c r="BL233" s="4">
        <v>0.4</v>
      </c>
      <c r="BM233" s="4">
        <v>0.4</v>
      </c>
      <c r="BN233" s="8">
        <f t="shared" si="170"/>
        <v>0.4</v>
      </c>
      <c r="BO233" s="4">
        <v>0</v>
      </c>
      <c r="BP233" s="4">
        <v>0</v>
      </c>
      <c r="BQ233" s="8">
        <f t="shared" si="171"/>
        <v>0</v>
      </c>
      <c r="BR233" s="4">
        <v>0</v>
      </c>
      <c r="BS233" s="4">
        <v>0</v>
      </c>
      <c r="BT233" s="8">
        <f t="shared" si="172"/>
        <v>0</v>
      </c>
      <c r="BU233" s="4">
        <v>0</v>
      </c>
      <c r="BV233" s="4">
        <v>0</v>
      </c>
      <c r="BW233" s="8">
        <f t="shared" si="173"/>
        <v>0</v>
      </c>
      <c r="BX233" s="4">
        <v>0</v>
      </c>
      <c r="BY233" s="4">
        <v>0</v>
      </c>
      <c r="BZ233" s="8">
        <f t="shared" si="174"/>
        <v>0</v>
      </c>
      <c r="CA233" s="4">
        <v>0</v>
      </c>
      <c r="CB233" s="4">
        <v>0</v>
      </c>
      <c r="CC233" s="8">
        <f t="shared" si="175"/>
        <v>0</v>
      </c>
      <c r="CD233" s="4">
        <v>0</v>
      </c>
      <c r="CE233" s="4">
        <v>0</v>
      </c>
      <c r="CF233" s="8">
        <f t="shared" si="176"/>
        <v>0</v>
      </c>
      <c r="CG233" s="4">
        <v>0</v>
      </c>
      <c r="CH233" s="4">
        <v>0</v>
      </c>
      <c r="CI233" s="8">
        <f t="shared" si="177"/>
        <v>0</v>
      </c>
      <c r="CJ233" s="4">
        <v>0</v>
      </c>
      <c r="CK233" s="4">
        <v>0</v>
      </c>
      <c r="CL233" s="8">
        <f t="shared" si="178"/>
        <v>0</v>
      </c>
      <c r="CM233" s="4">
        <v>0</v>
      </c>
      <c r="CN233" s="4">
        <v>0</v>
      </c>
      <c r="CO233" s="8">
        <f t="shared" si="179"/>
        <v>0</v>
      </c>
      <c r="CP233" s="4">
        <v>0</v>
      </c>
      <c r="CQ233" s="4">
        <v>0</v>
      </c>
      <c r="CR233" s="8">
        <f t="shared" si="180"/>
        <v>0</v>
      </c>
      <c r="CS233" s="4">
        <v>0</v>
      </c>
      <c r="CT233" s="4">
        <v>0</v>
      </c>
      <c r="CU233" s="8">
        <f t="shared" si="181"/>
        <v>0</v>
      </c>
      <c r="CV233" s="4">
        <v>0</v>
      </c>
      <c r="CW233" s="4">
        <v>0</v>
      </c>
      <c r="CX233" s="8">
        <f t="shared" si="182"/>
        <v>0</v>
      </c>
      <c r="CY233" s="4">
        <v>0</v>
      </c>
      <c r="CZ233" s="4">
        <v>0</v>
      </c>
      <c r="DA233" s="8">
        <f t="shared" si="183"/>
        <v>0</v>
      </c>
      <c r="DB233" s="4">
        <v>0</v>
      </c>
      <c r="DC233" s="4">
        <v>0</v>
      </c>
      <c r="DD233" s="8">
        <f t="shared" si="184"/>
        <v>0</v>
      </c>
      <c r="DE233" s="4">
        <v>0</v>
      </c>
      <c r="DF233" s="4">
        <v>0</v>
      </c>
      <c r="DG233" s="8">
        <f t="shared" si="185"/>
        <v>0</v>
      </c>
      <c r="DH233" s="4">
        <v>0</v>
      </c>
      <c r="DI233" s="4">
        <v>0</v>
      </c>
      <c r="DJ233" s="8">
        <f t="shared" si="186"/>
        <v>0</v>
      </c>
      <c r="DK233" s="4">
        <v>0</v>
      </c>
      <c r="DL233" s="4">
        <v>0</v>
      </c>
      <c r="DM233" s="8">
        <f t="shared" si="187"/>
        <v>0</v>
      </c>
      <c r="DN233" s="4">
        <v>0</v>
      </c>
      <c r="DO233" s="4">
        <v>0</v>
      </c>
      <c r="DP233" s="8">
        <f t="shared" si="188"/>
        <v>0</v>
      </c>
      <c r="DQ233" s="4">
        <v>0</v>
      </c>
      <c r="DR233" s="4">
        <v>0</v>
      </c>
      <c r="DS233" s="8">
        <f t="shared" si="189"/>
        <v>0</v>
      </c>
      <c r="DT233" s="4">
        <v>0</v>
      </c>
      <c r="DU233" s="4">
        <v>0</v>
      </c>
      <c r="DV233" s="8">
        <f t="shared" si="190"/>
        <v>0</v>
      </c>
      <c r="DW233" s="4">
        <v>0</v>
      </c>
      <c r="DX233" s="4">
        <v>0</v>
      </c>
      <c r="DY233" s="8">
        <f t="shared" si="191"/>
        <v>0</v>
      </c>
      <c r="DZ233" s="4">
        <v>0</v>
      </c>
      <c r="EA233" s="4">
        <v>0</v>
      </c>
      <c r="EB233" s="8">
        <f t="shared" si="192"/>
        <v>0</v>
      </c>
      <c r="EC233" s="4">
        <v>0</v>
      </c>
      <c r="ED233" s="4">
        <v>0</v>
      </c>
      <c r="EE233" s="8">
        <f t="shared" si="193"/>
        <v>0</v>
      </c>
      <c r="EF233" s="4">
        <v>0</v>
      </c>
      <c r="EG233" s="4">
        <v>0</v>
      </c>
      <c r="EH233" s="8">
        <f t="shared" si="194"/>
        <v>0</v>
      </c>
      <c r="EI233" s="4">
        <v>0</v>
      </c>
      <c r="EJ233" s="4">
        <v>0</v>
      </c>
      <c r="EK233" s="8">
        <f t="shared" si="195"/>
        <v>0</v>
      </c>
      <c r="EL233" s="4">
        <v>0</v>
      </c>
      <c r="EM233" s="4">
        <v>0</v>
      </c>
      <c r="EN233" s="8">
        <f t="shared" si="196"/>
        <v>0</v>
      </c>
      <c r="EO233" s="4">
        <v>0</v>
      </c>
      <c r="EP233" s="4">
        <v>0</v>
      </c>
      <c r="EQ233" s="8">
        <f t="shared" si="197"/>
        <v>0</v>
      </c>
      <c r="ER233" s="4">
        <v>0</v>
      </c>
      <c r="ES233" s="4">
        <v>0</v>
      </c>
      <c r="ET233" s="8">
        <f t="shared" si="198"/>
        <v>0</v>
      </c>
      <c r="EU233" s="4">
        <v>0</v>
      </c>
      <c r="EV233" s="4">
        <v>0</v>
      </c>
      <c r="EW233" s="8">
        <f t="shared" si="199"/>
        <v>0</v>
      </c>
      <c r="EX233" s="4">
        <v>0</v>
      </c>
      <c r="EY233" s="4">
        <v>0</v>
      </c>
      <c r="EZ233" s="8">
        <f t="shared" si="200"/>
        <v>0</v>
      </c>
      <c r="FA233">
        <v>0.95828587473584725</v>
      </c>
    </row>
    <row r="234" spans="1:157" ht="16.899999999999999" customHeight="1" x14ac:dyDescent="0.2">
      <c r="A234" s="1" t="s">
        <v>1047</v>
      </c>
      <c r="B234" s="18">
        <v>39</v>
      </c>
      <c r="C234" s="93" t="s">
        <v>156</v>
      </c>
      <c r="D234" s="1">
        <v>470</v>
      </c>
      <c r="E234" s="1">
        <v>352</v>
      </c>
      <c r="F234" s="22">
        <f t="shared" si="150"/>
        <v>411</v>
      </c>
      <c r="G234" s="19">
        <f t="shared" si="151"/>
        <v>13.267024315926037</v>
      </c>
      <c r="H234" s="77">
        <v>4.1310000000000002</v>
      </c>
      <c r="I234" s="77">
        <v>3.544</v>
      </c>
      <c r="J234" s="77">
        <f t="shared" si="152"/>
        <v>11.566092422194705</v>
      </c>
      <c r="K234" s="77">
        <v>4.056</v>
      </c>
      <c r="L234" s="77">
        <v>11.939</v>
      </c>
      <c r="M234" s="22">
        <v>88.767663922588113</v>
      </c>
      <c r="N234" s="12">
        <v>7</v>
      </c>
      <c r="O234" s="22">
        <f t="shared" si="153"/>
        <v>16.45</v>
      </c>
      <c r="P234" s="3">
        <v>10</v>
      </c>
      <c r="Q234" s="4">
        <v>9.3000000000000007</v>
      </c>
      <c r="R234" s="8">
        <f t="shared" si="154"/>
        <v>9.65</v>
      </c>
      <c r="S234" s="3">
        <v>0.7</v>
      </c>
      <c r="T234" s="4">
        <v>0.7</v>
      </c>
      <c r="U234" s="8">
        <f t="shared" si="155"/>
        <v>0.7</v>
      </c>
      <c r="V234" s="4">
        <v>0.5</v>
      </c>
      <c r="W234" s="4">
        <v>0.5</v>
      </c>
      <c r="X234" s="8">
        <f t="shared" si="156"/>
        <v>0.5</v>
      </c>
      <c r="Y234" s="4">
        <v>0.3</v>
      </c>
      <c r="Z234" s="4">
        <v>0.3</v>
      </c>
      <c r="AA234" s="8">
        <f t="shared" si="157"/>
        <v>0.3</v>
      </c>
      <c r="AB234" s="4">
        <v>0.7</v>
      </c>
      <c r="AC234" s="4">
        <v>0.7</v>
      </c>
      <c r="AD234" s="8">
        <f t="shared" si="158"/>
        <v>0.7</v>
      </c>
      <c r="AE234" s="4">
        <v>4.3</v>
      </c>
      <c r="AF234" s="4">
        <v>4.3</v>
      </c>
      <c r="AG234" s="8">
        <f t="shared" si="159"/>
        <v>4.3</v>
      </c>
      <c r="AH234" s="4">
        <v>0.3</v>
      </c>
      <c r="AI234" s="4">
        <v>0.3</v>
      </c>
      <c r="AJ234" s="8">
        <f t="shared" si="160"/>
        <v>0.3</v>
      </c>
      <c r="AK234" s="4">
        <v>0</v>
      </c>
      <c r="AL234" s="4">
        <v>0</v>
      </c>
      <c r="AM234" s="8">
        <f t="shared" si="161"/>
        <v>0</v>
      </c>
      <c r="AN234" s="4">
        <v>0</v>
      </c>
      <c r="AO234" s="4">
        <v>0</v>
      </c>
      <c r="AP234" s="8">
        <f t="shared" si="162"/>
        <v>0</v>
      </c>
      <c r="AQ234" s="4">
        <v>0</v>
      </c>
      <c r="AR234" s="4">
        <v>0</v>
      </c>
      <c r="AS234" s="8">
        <f t="shared" si="163"/>
        <v>0</v>
      </c>
      <c r="AT234" s="4">
        <v>0</v>
      </c>
      <c r="AU234" s="4">
        <v>0</v>
      </c>
      <c r="AV234" s="8">
        <f t="shared" si="164"/>
        <v>0</v>
      </c>
      <c r="AW234" s="4">
        <v>0</v>
      </c>
      <c r="AX234" s="4">
        <v>0</v>
      </c>
      <c r="AY234" s="8">
        <f t="shared" si="165"/>
        <v>0</v>
      </c>
      <c r="AZ234" s="4">
        <v>0</v>
      </c>
      <c r="BA234" s="4">
        <v>0</v>
      </c>
      <c r="BB234" s="8">
        <f t="shared" si="166"/>
        <v>0</v>
      </c>
      <c r="BC234" s="4">
        <v>0</v>
      </c>
      <c r="BD234" s="4">
        <v>0</v>
      </c>
      <c r="BE234" s="8">
        <f t="shared" si="167"/>
        <v>0</v>
      </c>
      <c r="BF234" s="4">
        <v>0</v>
      </c>
      <c r="BG234" s="4">
        <v>0</v>
      </c>
      <c r="BH234" s="8">
        <f t="shared" si="168"/>
        <v>0</v>
      </c>
      <c r="BI234" s="4">
        <v>0</v>
      </c>
      <c r="BJ234" s="4">
        <v>0</v>
      </c>
      <c r="BK234" s="8">
        <f t="shared" si="169"/>
        <v>0</v>
      </c>
      <c r="BL234" s="4">
        <v>0</v>
      </c>
      <c r="BM234" s="4">
        <v>0</v>
      </c>
      <c r="BN234" s="8">
        <f t="shared" si="170"/>
        <v>0</v>
      </c>
      <c r="BO234" s="4">
        <v>0</v>
      </c>
      <c r="BP234" s="4">
        <v>0</v>
      </c>
      <c r="BQ234" s="8">
        <f t="shared" si="171"/>
        <v>0</v>
      </c>
      <c r="BR234" s="4">
        <v>0</v>
      </c>
      <c r="BS234" s="4">
        <v>0</v>
      </c>
      <c r="BT234" s="8">
        <f t="shared" si="172"/>
        <v>0</v>
      </c>
      <c r="BU234" s="4">
        <v>0</v>
      </c>
      <c r="BV234" s="4">
        <v>0</v>
      </c>
      <c r="BW234" s="8">
        <f t="shared" si="173"/>
        <v>0</v>
      </c>
      <c r="BX234" s="4">
        <v>0</v>
      </c>
      <c r="BY234" s="4">
        <v>0</v>
      </c>
      <c r="BZ234" s="8">
        <f t="shared" si="174"/>
        <v>0</v>
      </c>
      <c r="CA234" s="4">
        <v>0</v>
      </c>
      <c r="CB234" s="4">
        <v>0</v>
      </c>
      <c r="CC234" s="8">
        <f t="shared" si="175"/>
        <v>0</v>
      </c>
      <c r="CD234" s="4">
        <v>0</v>
      </c>
      <c r="CE234" s="4">
        <v>0</v>
      </c>
      <c r="CF234" s="8">
        <f t="shared" si="176"/>
        <v>0</v>
      </c>
      <c r="CG234" s="4">
        <v>0</v>
      </c>
      <c r="CH234" s="4">
        <v>0</v>
      </c>
      <c r="CI234" s="8">
        <f t="shared" si="177"/>
        <v>0</v>
      </c>
      <c r="CJ234" s="4">
        <v>0</v>
      </c>
      <c r="CK234" s="4">
        <v>0</v>
      </c>
      <c r="CL234" s="8">
        <f t="shared" si="178"/>
        <v>0</v>
      </c>
      <c r="CM234" s="4">
        <v>0</v>
      </c>
      <c r="CN234" s="4">
        <v>0</v>
      </c>
      <c r="CO234" s="8">
        <f t="shared" si="179"/>
        <v>0</v>
      </c>
      <c r="CP234" s="4">
        <v>0</v>
      </c>
      <c r="CQ234" s="4">
        <v>0</v>
      </c>
      <c r="CR234" s="8">
        <f t="shared" si="180"/>
        <v>0</v>
      </c>
      <c r="CS234" s="4">
        <v>0</v>
      </c>
      <c r="CT234" s="4">
        <v>0</v>
      </c>
      <c r="CU234" s="8">
        <f t="shared" si="181"/>
        <v>0</v>
      </c>
      <c r="CV234" s="4">
        <v>0</v>
      </c>
      <c r="CW234" s="4">
        <v>0</v>
      </c>
      <c r="CX234" s="8">
        <f t="shared" si="182"/>
        <v>0</v>
      </c>
      <c r="CY234" s="4">
        <v>0</v>
      </c>
      <c r="CZ234" s="4">
        <v>0</v>
      </c>
      <c r="DA234" s="8">
        <f t="shared" si="183"/>
        <v>0</v>
      </c>
      <c r="DB234" s="4">
        <v>0</v>
      </c>
      <c r="DC234" s="4">
        <v>0</v>
      </c>
      <c r="DD234" s="8">
        <f t="shared" si="184"/>
        <v>0</v>
      </c>
      <c r="DE234" s="4">
        <v>0</v>
      </c>
      <c r="DF234" s="4">
        <v>0</v>
      </c>
      <c r="DG234" s="8">
        <f t="shared" si="185"/>
        <v>0</v>
      </c>
      <c r="DH234" s="4">
        <v>0</v>
      </c>
      <c r="DI234" s="4">
        <v>0</v>
      </c>
      <c r="DJ234" s="8">
        <f t="shared" si="186"/>
        <v>0</v>
      </c>
      <c r="DK234" s="4">
        <v>0</v>
      </c>
      <c r="DL234" s="4">
        <v>0</v>
      </c>
      <c r="DM234" s="8">
        <f t="shared" si="187"/>
        <v>0</v>
      </c>
      <c r="DN234" s="4">
        <v>0</v>
      </c>
      <c r="DO234" s="4">
        <v>0</v>
      </c>
      <c r="DP234" s="8">
        <f t="shared" si="188"/>
        <v>0</v>
      </c>
      <c r="DQ234" s="4">
        <v>0</v>
      </c>
      <c r="DR234" s="4">
        <v>0</v>
      </c>
      <c r="DS234" s="8">
        <f t="shared" si="189"/>
        <v>0</v>
      </c>
      <c r="DT234" s="4">
        <v>0</v>
      </c>
      <c r="DU234" s="4">
        <v>0</v>
      </c>
      <c r="DV234" s="8">
        <f t="shared" si="190"/>
        <v>0</v>
      </c>
      <c r="DW234" s="4">
        <v>0</v>
      </c>
      <c r="DX234" s="4">
        <v>0</v>
      </c>
      <c r="DY234" s="8">
        <f t="shared" si="191"/>
        <v>0</v>
      </c>
      <c r="DZ234" s="4">
        <v>0</v>
      </c>
      <c r="EA234" s="4">
        <v>0</v>
      </c>
      <c r="EB234" s="8">
        <f t="shared" si="192"/>
        <v>0</v>
      </c>
      <c r="EC234" s="4">
        <v>0</v>
      </c>
      <c r="ED234" s="4">
        <v>0</v>
      </c>
      <c r="EE234" s="8">
        <f t="shared" si="193"/>
        <v>0</v>
      </c>
      <c r="EF234" s="4">
        <v>0</v>
      </c>
      <c r="EG234" s="4">
        <v>0</v>
      </c>
      <c r="EH234" s="8">
        <f t="shared" si="194"/>
        <v>0</v>
      </c>
      <c r="EI234" s="4">
        <v>0</v>
      </c>
      <c r="EJ234" s="4">
        <v>0</v>
      </c>
      <c r="EK234" s="8">
        <f t="shared" si="195"/>
        <v>0</v>
      </c>
      <c r="EL234" s="4">
        <v>0</v>
      </c>
      <c r="EM234" s="4">
        <v>0</v>
      </c>
      <c r="EN234" s="8">
        <f t="shared" si="196"/>
        <v>0</v>
      </c>
      <c r="EO234" s="4">
        <v>0</v>
      </c>
      <c r="EP234" s="4">
        <v>0</v>
      </c>
      <c r="EQ234" s="8">
        <f t="shared" si="197"/>
        <v>0</v>
      </c>
      <c r="ER234" s="4">
        <v>0</v>
      </c>
      <c r="ES234" s="4">
        <v>0</v>
      </c>
      <c r="ET234" s="8">
        <f t="shared" si="198"/>
        <v>0</v>
      </c>
      <c r="EU234" s="4">
        <v>0</v>
      </c>
      <c r="EV234" s="4">
        <v>0</v>
      </c>
      <c r="EW234" s="8">
        <f t="shared" si="199"/>
        <v>0</v>
      </c>
      <c r="EX234" s="4">
        <v>0</v>
      </c>
      <c r="EY234" s="4">
        <v>0</v>
      </c>
      <c r="EZ234" s="8">
        <f t="shared" si="200"/>
        <v>0</v>
      </c>
      <c r="FA234">
        <v>56.954898541768692</v>
      </c>
    </row>
    <row r="235" spans="1:157" ht="16.899999999999999" customHeight="1" x14ac:dyDescent="0.2">
      <c r="A235" s="2" t="s">
        <v>1051</v>
      </c>
      <c r="B235" s="18">
        <v>39</v>
      </c>
      <c r="C235" s="93" t="s">
        <v>1217</v>
      </c>
      <c r="D235" s="1">
        <v>268</v>
      </c>
      <c r="E235" s="1">
        <v>160</v>
      </c>
      <c r="F235" s="22">
        <f t="shared" si="150"/>
        <v>214</v>
      </c>
      <c r="G235" s="19">
        <f t="shared" si="151"/>
        <v>3.5968094290949542</v>
      </c>
      <c r="H235" s="77">
        <v>2.1</v>
      </c>
      <c r="I235" s="77">
        <v>1.4930000000000001</v>
      </c>
      <c r="J235" s="77">
        <f t="shared" si="152"/>
        <v>2.534803653676426</v>
      </c>
      <c r="K235" s="77">
        <v>1.8337000000000001</v>
      </c>
      <c r="L235" s="77">
        <v>3.4129999999999998</v>
      </c>
      <c r="M235" s="22">
        <v>18.806359022551899</v>
      </c>
      <c r="N235" s="12">
        <v>11</v>
      </c>
      <c r="O235" s="22">
        <f t="shared" si="153"/>
        <v>15.1</v>
      </c>
      <c r="P235" s="3">
        <v>2.4</v>
      </c>
      <c r="Q235" s="4">
        <v>2.4</v>
      </c>
      <c r="R235" s="8">
        <f t="shared" si="154"/>
        <v>2.4</v>
      </c>
      <c r="S235" s="3">
        <v>1.3</v>
      </c>
      <c r="T235" s="4">
        <v>1.3</v>
      </c>
      <c r="U235" s="8">
        <f t="shared" si="155"/>
        <v>1.3</v>
      </c>
      <c r="V235" s="4">
        <v>2.1</v>
      </c>
      <c r="W235" s="4">
        <v>2.1</v>
      </c>
      <c r="X235" s="8">
        <f t="shared" si="156"/>
        <v>2.1</v>
      </c>
      <c r="Y235" s="4">
        <v>1.4</v>
      </c>
      <c r="Z235" s="4">
        <v>1.2</v>
      </c>
      <c r="AA235" s="8">
        <f t="shared" si="157"/>
        <v>1.2999999999999998</v>
      </c>
      <c r="AB235" s="4">
        <v>1.1000000000000001</v>
      </c>
      <c r="AC235" s="4">
        <v>1.1000000000000001</v>
      </c>
      <c r="AD235" s="8">
        <f t="shared" si="158"/>
        <v>1.1000000000000001</v>
      </c>
      <c r="AE235" s="4">
        <v>1.7</v>
      </c>
      <c r="AF235" s="4">
        <v>1.8</v>
      </c>
      <c r="AG235" s="8">
        <f t="shared" si="159"/>
        <v>1.75</v>
      </c>
      <c r="AH235" s="4">
        <v>0.7</v>
      </c>
      <c r="AI235" s="4">
        <v>0.7</v>
      </c>
      <c r="AJ235" s="8">
        <f t="shared" si="160"/>
        <v>0.7</v>
      </c>
      <c r="AK235" s="4">
        <v>0.8</v>
      </c>
      <c r="AL235" s="4">
        <v>0.8</v>
      </c>
      <c r="AM235" s="8">
        <f t="shared" si="161"/>
        <v>0.8</v>
      </c>
      <c r="AN235" s="4">
        <v>1.8</v>
      </c>
      <c r="AO235" s="4">
        <v>1.7</v>
      </c>
      <c r="AP235" s="8">
        <f t="shared" si="162"/>
        <v>1.75</v>
      </c>
      <c r="AQ235" s="4">
        <v>0.7</v>
      </c>
      <c r="AR235" s="4">
        <v>0.7</v>
      </c>
      <c r="AS235" s="8">
        <f t="shared" si="163"/>
        <v>0.7</v>
      </c>
      <c r="AT235" s="4">
        <v>1.2</v>
      </c>
      <c r="AU235" s="4">
        <v>1.2</v>
      </c>
      <c r="AV235" s="8">
        <f t="shared" si="164"/>
        <v>1.2</v>
      </c>
      <c r="AW235" s="4">
        <v>0</v>
      </c>
      <c r="AX235" s="4">
        <v>0</v>
      </c>
      <c r="AY235" s="8">
        <f t="shared" si="165"/>
        <v>0</v>
      </c>
      <c r="AZ235" s="4">
        <v>0</v>
      </c>
      <c r="BA235" s="4">
        <v>0</v>
      </c>
      <c r="BB235" s="8">
        <f t="shared" si="166"/>
        <v>0</v>
      </c>
      <c r="BC235" s="4">
        <v>0</v>
      </c>
      <c r="BD235" s="4">
        <v>0</v>
      </c>
      <c r="BE235" s="8">
        <f t="shared" si="167"/>
        <v>0</v>
      </c>
      <c r="BF235" s="4">
        <v>0</v>
      </c>
      <c r="BG235" s="4">
        <v>0</v>
      </c>
      <c r="BH235" s="8">
        <f t="shared" si="168"/>
        <v>0</v>
      </c>
      <c r="BI235" s="4">
        <v>0</v>
      </c>
      <c r="BJ235" s="4">
        <v>0</v>
      </c>
      <c r="BK235" s="8">
        <f t="shared" si="169"/>
        <v>0</v>
      </c>
      <c r="BL235" s="4">
        <v>0</v>
      </c>
      <c r="BM235" s="4">
        <v>0</v>
      </c>
      <c r="BN235" s="8">
        <f t="shared" si="170"/>
        <v>0</v>
      </c>
      <c r="BO235" s="4">
        <v>0</v>
      </c>
      <c r="BP235" s="4">
        <v>0</v>
      </c>
      <c r="BQ235" s="8">
        <f t="shared" si="171"/>
        <v>0</v>
      </c>
      <c r="BR235" s="4">
        <v>0</v>
      </c>
      <c r="BS235" s="4">
        <v>0</v>
      </c>
      <c r="BT235" s="8">
        <f t="shared" si="172"/>
        <v>0</v>
      </c>
      <c r="BU235" s="4">
        <v>0</v>
      </c>
      <c r="BV235" s="4">
        <v>0</v>
      </c>
      <c r="BW235" s="8">
        <f t="shared" si="173"/>
        <v>0</v>
      </c>
      <c r="BX235" s="4">
        <v>0</v>
      </c>
      <c r="BY235" s="4">
        <v>0</v>
      </c>
      <c r="BZ235" s="8">
        <f t="shared" si="174"/>
        <v>0</v>
      </c>
      <c r="CA235" s="4">
        <v>0</v>
      </c>
      <c r="CB235" s="4">
        <v>0</v>
      </c>
      <c r="CC235" s="8">
        <f t="shared" si="175"/>
        <v>0</v>
      </c>
      <c r="CD235" s="4">
        <v>0</v>
      </c>
      <c r="CE235" s="4">
        <v>0</v>
      </c>
      <c r="CF235" s="8">
        <f t="shared" si="176"/>
        <v>0</v>
      </c>
      <c r="CG235" s="4">
        <v>0</v>
      </c>
      <c r="CH235" s="4">
        <v>0</v>
      </c>
      <c r="CI235" s="8">
        <f t="shared" si="177"/>
        <v>0</v>
      </c>
      <c r="CJ235" s="4">
        <v>0</v>
      </c>
      <c r="CK235" s="4">
        <v>0</v>
      </c>
      <c r="CL235" s="8">
        <f t="shared" si="178"/>
        <v>0</v>
      </c>
      <c r="CM235" s="4">
        <v>0</v>
      </c>
      <c r="CN235" s="4">
        <v>0</v>
      </c>
      <c r="CO235" s="8">
        <f t="shared" si="179"/>
        <v>0</v>
      </c>
      <c r="CP235" s="4">
        <v>0</v>
      </c>
      <c r="CQ235" s="4">
        <v>0</v>
      </c>
      <c r="CR235" s="8">
        <f t="shared" si="180"/>
        <v>0</v>
      </c>
      <c r="CS235" s="4">
        <v>0</v>
      </c>
      <c r="CT235" s="4">
        <v>0</v>
      </c>
      <c r="CU235" s="8">
        <f t="shared" si="181"/>
        <v>0</v>
      </c>
      <c r="CV235" s="4">
        <v>0</v>
      </c>
      <c r="CW235" s="4">
        <v>0</v>
      </c>
      <c r="CX235" s="8">
        <f t="shared" si="182"/>
        <v>0</v>
      </c>
      <c r="CY235" s="4">
        <v>0</v>
      </c>
      <c r="CZ235" s="4">
        <v>0</v>
      </c>
      <c r="DA235" s="8">
        <f t="shared" si="183"/>
        <v>0</v>
      </c>
      <c r="DB235" s="4">
        <v>0</v>
      </c>
      <c r="DC235" s="4">
        <v>0</v>
      </c>
      <c r="DD235" s="8">
        <f t="shared" si="184"/>
        <v>0</v>
      </c>
      <c r="DE235" s="4">
        <v>0</v>
      </c>
      <c r="DF235" s="4">
        <v>0</v>
      </c>
      <c r="DG235" s="8">
        <f t="shared" si="185"/>
        <v>0</v>
      </c>
      <c r="DH235" s="4">
        <v>0</v>
      </c>
      <c r="DI235" s="4">
        <v>0</v>
      </c>
      <c r="DJ235" s="8">
        <f t="shared" si="186"/>
        <v>0</v>
      </c>
      <c r="DK235" s="4">
        <v>0</v>
      </c>
      <c r="DL235" s="4">
        <v>0</v>
      </c>
      <c r="DM235" s="8">
        <f t="shared" si="187"/>
        <v>0</v>
      </c>
      <c r="DN235" s="4">
        <v>0</v>
      </c>
      <c r="DO235" s="4">
        <v>0</v>
      </c>
      <c r="DP235" s="8">
        <f t="shared" si="188"/>
        <v>0</v>
      </c>
      <c r="DQ235" s="4">
        <v>0</v>
      </c>
      <c r="DR235" s="4">
        <v>0</v>
      </c>
      <c r="DS235" s="8">
        <f t="shared" si="189"/>
        <v>0</v>
      </c>
      <c r="DT235" s="4">
        <v>0</v>
      </c>
      <c r="DU235" s="4">
        <v>0</v>
      </c>
      <c r="DV235" s="8">
        <f t="shared" si="190"/>
        <v>0</v>
      </c>
      <c r="DW235" s="4">
        <v>0</v>
      </c>
      <c r="DX235" s="4">
        <v>0</v>
      </c>
      <c r="DY235" s="8">
        <f t="shared" si="191"/>
        <v>0</v>
      </c>
      <c r="DZ235" s="4">
        <v>0</v>
      </c>
      <c r="EA235" s="4">
        <v>0</v>
      </c>
      <c r="EB235" s="8">
        <f t="shared" si="192"/>
        <v>0</v>
      </c>
      <c r="EC235" s="4">
        <v>0</v>
      </c>
      <c r="ED235" s="4">
        <v>0</v>
      </c>
      <c r="EE235" s="8">
        <f t="shared" si="193"/>
        <v>0</v>
      </c>
      <c r="EF235" s="4">
        <v>0</v>
      </c>
      <c r="EG235" s="4">
        <v>0</v>
      </c>
      <c r="EH235" s="8">
        <f t="shared" si="194"/>
        <v>0</v>
      </c>
      <c r="EI235" s="4">
        <v>0</v>
      </c>
      <c r="EJ235" s="4">
        <v>0</v>
      </c>
      <c r="EK235" s="8">
        <f t="shared" si="195"/>
        <v>0</v>
      </c>
      <c r="EL235" s="4">
        <v>0</v>
      </c>
      <c r="EM235" s="4">
        <v>0</v>
      </c>
      <c r="EN235" s="8">
        <f t="shared" si="196"/>
        <v>0</v>
      </c>
      <c r="EO235" s="4">
        <v>0</v>
      </c>
      <c r="EP235" s="4">
        <v>0</v>
      </c>
      <c r="EQ235" s="8">
        <f t="shared" si="197"/>
        <v>0</v>
      </c>
      <c r="ER235" s="4">
        <v>0</v>
      </c>
      <c r="ES235" s="4">
        <v>0</v>
      </c>
      <c r="ET235" s="8">
        <f t="shared" si="198"/>
        <v>0</v>
      </c>
      <c r="EU235" s="4">
        <v>0</v>
      </c>
      <c r="EV235" s="4">
        <v>0</v>
      </c>
      <c r="EW235" s="8">
        <f t="shared" si="199"/>
        <v>0</v>
      </c>
      <c r="EX235" s="4">
        <v>0</v>
      </c>
      <c r="EY235" s="4">
        <v>0</v>
      </c>
      <c r="EZ235" s="8">
        <f t="shared" si="200"/>
        <v>0</v>
      </c>
      <c r="FA235">
        <v>9.0383262656073793</v>
      </c>
    </row>
    <row r="236" spans="1:157" ht="16.899999999999999" customHeight="1" x14ac:dyDescent="0.2">
      <c r="A236" s="1" t="s">
        <v>1046</v>
      </c>
      <c r="B236" s="18">
        <v>40</v>
      </c>
      <c r="C236" s="93" t="s">
        <v>207</v>
      </c>
      <c r="D236" s="1">
        <v>420</v>
      </c>
      <c r="E236" s="1">
        <v>480</v>
      </c>
      <c r="F236" s="22">
        <f t="shared" si="150"/>
        <v>450</v>
      </c>
      <c r="G236" s="19">
        <f t="shared" si="151"/>
        <v>15.904312808798327</v>
      </c>
      <c r="H236" s="77">
        <v>5.758</v>
      </c>
      <c r="I236" s="77">
        <v>4.2210000000000001</v>
      </c>
      <c r="J236" s="77">
        <f t="shared" si="152"/>
        <v>19.552573867926984</v>
      </c>
      <c r="K236" s="77">
        <v>3.081</v>
      </c>
      <c r="L236" s="77">
        <v>23.719000000000001</v>
      </c>
      <c r="M236" s="22">
        <v>266.68390987701201</v>
      </c>
      <c r="N236" s="12">
        <v>17</v>
      </c>
      <c r="O236" s="22">
        <f t="shared" si="153"/>
        <v>71.050000000000011</v>
      </c>
      <c r="P236" s="3">
        <v>5.2</v>
      </c>
      <c r="Q236" s="4">
        <v>5.2</v>
      </c>
      <c r="R236" s="8">
        <f t="shared" si="154"/>
        <v>5.2</v>
      </c>
      <c r="S236" s="3">
        <v>3.1</v>
      </c>
      <c r="T236" s="4">
        <v>3.1</v>
      </c>
      <c r="U236" s="8">
        <f t="shared" si="155"/>
        <v>3.1</v>
      </c>
      <c r="V236" s="4">
        <v>5.9</v>
      </c>
      <c r="W236" s="4">
        <v>5.3</v>
      </c>
      <c r="X236" s="8">
        <f t="shared" si="156"/>
        <v>5.6</v>
      </c>
      <c r="Y236" s="4">
        <v>4.2</v>
      </c>
      <c r="Z236" s="4">
        <v>4.4000000000000004</v>
      </c>
      <c r="AA236" s="8">
        <f t="shared" si="157"/>
        <v>4.3000000000000007</v>
      </c>
      <c r="AB236" s="4">
        <v>6.3</v>
      </c>
      <c r="AC236" s="4">
        <v>5.2</v>
      </c>
      <c r="AD236" s="8">
        <f t="shared" si="158"/>
        <v>5.75</v>
      </c>
      <c r="AE236" s="4">
        <v>4</v>
      </c>
      <c r="AF236" s="4">
        <v>4</v>
      </c>
      <c r="AG236" s="8">
        <f t="shared" si="159"/>
        <v>4</v>
      </c>
      <c r="AH236" s="4">
        <v>6.9</v>
      </c>
      <c r="AI236" s="4">
        <v>6</v>
      </c>
      <c r="AJ236" s="8">
        <f t="shared" si="160"/>
        <v>6.45</v>
      </c>
      <c r="AK236" s="4">
        <v>5.8</v>
      </c>
      <c r="AL236" s="4">
        <v>5.7</v>
      </c>
      <c r="AM236" s="8">
        <f t="shared" si="161"/>
        <v>5.75</v>
      </c>
      <c r="AN236" s="4">
        <v>5.3</v>
      </c>
      <c r="AO236" s="4">
        <v>4.7</v>
      </c>
      <c r="AP236" s="8">
        <f t="shared" si="162"/>
        <v>5</v>
      </c>
      <c r="AQ236" s="4">
        <v>5.0999999999999996</v>
      </c>
      <c r="AR236" s="4">
        <v>4.5999999999999996</v>
      </c>
      <c r="AS236" s="8">
        <f t="shared" si="163"/>
        <v>4.8499999999999996</v>
      </c>
      <c r="AT236" s="4">
        <v>1.5</v>
      </c>
      <c r="AU236" s="4">
        <v>1.5</v>
      </c>
      <c r="AV236" s="8">
        <f t="shared" si="164"/>
        <v>1.5</v>
      </c>
      <c r="AW236" s="4">
        <v>4.2</v>
      </c>
      <c r="AX236" s="4">
        <v>4.4000000000000004</v>
      </c>
      <c r="AY236" s="8">
        <f t="shared" si="165"/>
        <v>4.3000000000000007</v>
      </c>
      <c r="AZ236" s="4">
        <v>2</v>
      </c>
      <c r="BA236" s="4">
        <v>2</v>
      </c>
      <c r="BB236" s="8">
        <f t="shared" si="166"/>
        <v>2</v>
      </c>
      <c r="BC236" s="4">
        <v>2.1</v>
      </c>
      <c r="BD236" s="4">
        <v>1.9</v>
      </c>
      <c r="BE236" s="8">
        <f t="shared" si="167"/>
        <v>2</v>
      </c>
      <c r="BF236" s="4">
        <v>6.6</v>
      </c>
      <c r="BG236" s="4">
        <v>5.9</v>
      </c>
      <c r="BH236" s="8">
        <f t="shared" si="168"/>
        <v>6.25</v>
      </c>
      <c r="BI236" s="4">
        <v>3</v>
      </c>
      <c r="BJ236" s="4">
        <v>3</v>
      </c>
      <c r="BK236" s="8">
        <f t="shared" si="169"/>
        <v>3</v>
      </c>
      <c r="BL236" s="4">
        <v>2</v>
      </c>
      <c r="BM236" s="4">
        <v>2</v>
      </c>
      <c r="BN236" s="8">
        <f t="shared" si="170"/>
        <v>2</v>
      </c>
      <c r="BO236" s="4">
        <v>0</v>
      </c>
      <c r="BP236" s="4">
        <v>0</v>
      </c>
      <c r="BQ236" s="8">
        <f t="shared" si="171"/>
        <v>0</v>
      </c>
      <c r="BR236" s="4">
        <v>0</v>
      </c>
      <c r="BS236" s="4">
        <v>0</v>
      </c>
      <c r="BT236" s="8">
        <f t="shared" si="172"/>
        <v>0</v>
      </c>
      <c r="BU236" s="4">
        <v>0</v>
      </c>
      <c r="BV236" s="4">
        <v>0</v>
      </c>
      <c r="BW236" s="8">
        <f t="shared" si="173"/>
        <v>0</v>
      </c>
      <c r="BX236" s="4">
        <v>0</v>
      </c>
      <c r="BY236" s="4">
        <v>0</v>
      </c>
      <c r="BZ236" s="8">
        <f t="shared" si="174"/>
        <v>0</v>
      </c>
      <c r="CA236" s="4">
        <v>0</v>
      </c>
      <c r="CB236" s="4">
        <v>0</v>
      </c>
      <c r="CC236" s="8">
        <f t="shared" si="175"/>
        <v>0</v>
      </c>
      <c r="CD236" s="4">
        <v>0</v>
      </c>
      <c r="CE236" s="4">
        <v>0</v>
      </c>
      <c r="CF236" s="8">
        <f t="shared" si="176"/>
        <v>0</v>
      </c>
      <c r="CG236" s="4">
        <v>0</v>
      </c>
      <c r="CH236" s="4">
        <v>0</v>
      </c>
      <c r="CI236" s="8">
        <f t="shared" si="177"/>
        <v>0</v>
      </c>
      <c r="CJ236" s="4">
        <v>0</v>
      </c>
      <c r="CK236" s="4">
        <v>0</v>
      </c>
      <c r="CL236" s="8">
        <f t="shared" si="178"/>
        <v>0</v>
      </c>
      <c r="CM236" s="4">
        <v>0</v>
      </c>
      <c r="CN236" s="4">
        <v>0</v>
      </c>
      <c r="CO236" s="8">
        <f t="shared" si="179"/>
        <v>0</v>
      </c>
      <c r="CP236" s="4">
        <v>0</v>
      </c>
      <c r="CQ236" s="4">
        <v>0</v>
      </c>
      <c r="CR236" s="8">
        <f t="shared" si="180"/>
        <v>0</v>
      </c>
      <c r="CS236" s="4">
        <v>0</v>
      </c>
      <c r="CT236" s="4">
        <v>0</v>
      </c>
      <c r="CU236" s="8">
        <f t="shared" si="181"/>
        <v>0</v>
      </c>
      <c r="CV236" s="4">
        <v>0</v>
      </c>
      <c r="CW236" s="4">
        <v>0</v>
      </c>
      <c r="CX236" s="8">
        <f t="shared" si="182"/>
        <v>0</v>
      </c>
      <c r="CY236" s="4">
        <v>0</v>
      </c>
      <c r="CZ236" s="4">
        <v>0</v>
      </c>
      <c r="DA236" s="8">
        <f t="shared" si="183"/>
        <v>0</v>
      </c>
      <c r="DB236" s="4">
        <v>0</v>
      </c>
      <c r="DC236" s="4">
        <v>0</v>
      </c>
      <c r="DD236" s="8">
        <f t="shared" si="184"/>
        <v>0</v>
      </c>
      <c r="DE236" s="4">
        <v>0</v>
      </c>
      <c r="DF236" s="4">
        <v>0</v>
      </c>
      <c r="DG236" s="8">
        <f t="shared" si="185"/>
        <v>0</v>
      </c>
      <c r="DH236" s="4">
        <v>0</v>
      </c>
      <c r="DI236" s="4">
        <v>0</v>
      </c>
      <c r="DJ236" s="8">
        <f t="shared" si="186"/>
        <v>0</v>
      </c>
      <c r="DK236" s="4">
        <v>0</v>
      </c>
      <c r="DL236" s="4">
        <v>0</v>
      </c>
      <c r="DM236" s="8">
        <f t="shared" si="187"/>
        <v>0</v>
      </c>
      <c r="DN236" s="4">
        <v>0</v>
      </c>
      <c r="DO236" s="4">
        <v>0</v>
      </c>
      <c r="DP236" s="8">
        <f t="shared" si="188"/>
        <v>0</v>
      </c>
      <c r="DQ236" s="4">
        <v>0</v>
      </c>
      <c r="DR236" s="4">
        <v>0</v>
      </c>
      <c r="DS236" s="8">
        <f t="shared" si="189"/>
        <v>0</v>
      </c>
      <c r="DT236" s="4">
        <v>0</v>
      </c>
      <c r="DU236" s="4">
        <v>0</v>
      </c>
      <c r="DV236" s="8">
        <f t="shared" si="190"/>
        <v>0</v>
      </c>
      <c r="DW236" s="4">
        <v>0</v>
      </c>
      <c r="DX236" s="4">
        <v>0</v>
      </c>
      <c r="DY236" s="8">
        <f t="shared" si="191"/>
        <v>0</v>
      </c>
      <c r="DZ236" s="4">
        <v>0</v>
      </c>
      <c r="EA236" s="4">
        <v>0</v>
      </c>
      <c r="EB236" s="8">
        <f t="shared" si="192"/>
        <v>0</v>
      </c>
      <c r="EC236" s="4">
        <v>0</v>
      </c>
      <c r="ED236" s="4">
        <v>0</v>
      </c>
      <c r="EE236" s="8">
        <f t="shared" si="193"/>
        <v>0</v>
      </c>
      <c r="EF236" s="4">
        <v>0</v>
      </c>
      <c r="EG236" s="4">
        <v>0</v>
      </c>
      <c r="EH236" s="8">
        <f t="shared" si="194"/>
        <v>0</v>
      </c>
      <c r="EI236" s="4">
        <v>0</v>
      </c>
      <c r="EJ236" s="4">
        <v>0</v>
      </c>
      <c r="EK236" s="8">
        <f t="shared" si="195"/>
        <v>0</v>
      </c>
      <c r="EL236" s="4">
        <v>0</v>
      </c>
      <c r="EM236" s="4">
        <v>0</v>
      </c>
      <c r="EN236" s="8">
        <f t="shared" si="196"/>
        <v>0</v>
      </c>
      <c r="EO236" s="4">
        <v>0</v>
      </c>
      <c r="EP236" s="4">
        <v>0</v>
      </c>
      <c r="EQ236" s="8">
        <f t="shared" si="197"/>
        <v>0</v>
      </c>
      <c r="ER236" s="4">
        <v>0</v>
      </c>
      <c r="ES236" s="4">
        <v>0</v>
      </c>
      <c r="ET236" s="8">
        <f t="shared" si="198"/>
        <v>0</v>
      </c>
      <c r="EU236" s="4">
        <v>0</v>
      </c>
      <c r="EV236" s="4">
        <v>0</v>
      </c>
      <c r="EW236" s="8">
        <f t="shared" si="199"/>
        <v>0</v>
      </c>
      <c r="EX236" s="4">
        <v>0</v>
      </c>
      <c r="EY236" s="4">
        <v>0</v>
      </c>
      <c r="EZ236" s="8">
        <f t="shared" si="200"/>
        <v>0</v>
      </c>
      <c r="FA236">
        <v>216.41365914839614</v>
      </c>
    </row>
    <row r="237" spans="1:157" ht="16.899999999999999" customHeight="1" x14ac:dyDescent="0.2">
      <c r="A237" s="1" t="s">
        <v>1050</v>
      </c>
      <c r="B237" s="18">
        <v>40</v>
      </c>
      <c r="C237" s="93" t="s">
        <v>1218</v>
      </c>
      <c r="D237" s="1">
        <v>480</v>
      </c>
      <c r="E237" s="1">
        <v>504</v>
      </c>
      <c r="F237" s="22">
        <f t="shared" si="150"/>
        <v>492</v>
      </c>
      <c r="G237" s="19">
        <f t="shared" si="151"/>
        <v>19.011662102463994</v>
      </c>
      <c r="H237" s="77">
        <v>4.9130000000000003</v>
      </c>
      <c r="I237" s="77">
        <v>4.1289999999999996</v>
      </c>
      <c r="J237" s="77">
        <f t="shared" si="152"/>
        <v>16.053099422270503</v>
      </c>
      <c r="K237" s="77">
        <v>5.2690000000000001</v>
      </c>
      <c r="L237" s="77">
        <v>17.834</v>
      </c>
      <c r="M237" s="22">
        <v>240.52818754046854</v>
      </c>
      <c r="N237" s="12">
        <v>1</v>
      </c>
      <c r="O237" s="22">
        <f t="shared" si="153"/>
        <v>17.5</v>
      </c>
      <c r="P237" s="3">
        <v>17</v>
      </c>
      <c r="Q237" s="4">
        <v>18</v>
      </c>
      <c r="R237" s="8">
        <f t="shared" si="154"/>
        <v>17.5</v>
      </c>
      <c r="S237" s="3">
        <v>0</v>
      </c>
      <c r="T237" s="4">
        <v>0</v>
      </c>
      <c r="U237" s="8">
        <f t="shared" si="155"/>
        <v>0</v>
      </c>
      <c r="V237" s="4">
        <v>0</v>
      </c>
      <c r="W237" s="4">
        <v>0</v>
      </c>
      <c r="X237" s="8">
        <f t="shared" si="156"/>
        <v>0</v>
      </c>
      <c r="Y237" s="4">
        <v>0</v>
      </c>
      <c r="Z237" s="4">
        <v>0</v>
      </c>
      <c r="AA237" s="8">
        <f t="shared" si="157"/>
        <v>0</v>
      </c>
      <c r="AB237" s="4">
        <v>0</v>
      </c>
      <c r="AC237" s="4">
        <v>0</v>
      </c>
      <c r="AD237" s="8">
        <f t="shared" si="158"/>
        <v>0</v>
      </c>
      <c r="AE237" s="4">
        <v>0</v>
      </c>
      <c r="AF237" s="4">
        <v>0</v>
      </c>
      <c r="AG237" s="8">
        <f t="shared" si="159"/>
        <v>0</v>
      </c>
      <c r="AH237" s="4">
        <v>0</v>
      </c>
      <c r="AI237" s="4">
        <v>0</v>
      </c>
      <c r="AJ237" s="8">
        <f t="shared" si="160"/>
        <v>0</v>
      </c>
      <c r="AK237" s="4">
        <v>0</v>
      </c>
      <c r="AL237" s="4">
        <v>0</v>
      </c>
      <c r="AM237" s="8">
        <f t="shared" si="161"/>
        <v>0</v>
      </c>
      <c r="AN237" s="4">
        <v>0</v>
      </c>
      <c r="AO237" s="4">
        <v>0</v>
      </c>
      <c r="AP237" s="8">
        <f t="shared" si="162"/>
        <v>0</v>
      </c>
      <c r="AQ237" s="4">
        <v>0</v>
      </c>
      <c r="AR237" s="4">
        <v>0</v>
      </c>
      <c r="AS237" s="8">
        <f t="shared" si="163"/>
        <v>0</v>
      </c>
      <c r="AT237" s="4">
        <v>0</v>
      </c>
      <c r="AU237" s="4">
        <v>0</v>
      </c>
      <c r="AV237" s="8">
        <f t="shared" si="164"/>
        <v>0</v>
      </c>
      <c r="AW237" s="4">
        <v>0</v>
      </c>
      <c r="AX237" s="4">
        <v>0</v>
      </c>
      <c r="AY237" s="8">
        <f t="shared" si="165"/>
        <v>0</v>
      </c>
      <c r="AZ237" s="4">
        <v>0</v>
      </c>
      <c r="BA237" s="4">
        <v>0</v>
      </c>
      <c r="BB237" s="8">
        <f t="shared" si="166"/>
        <v>0</v>
      </c>
      <c r="BC237" s="4">
        <v>0</v>
      </c>
      <c r="BD237" s="4">
        <v>0</v>
      </c>
      <c r="BE237" s="8">
        <f t="shared" si="167"/>
        <v>0</v>
      </c>
      <c r="BF237" s="4">
        <v>0</v>
      </c>
      <c r="BG237" s="4">
        <v>0</v>
      </c>
      <c r="BH237" s="8">
        <f t="shared" si="168"/>
        <v>0</v>
      </c>
      <c r="BI237" s="4">
        <v>0</v>
      </c>
      <c r="BJ237" s="4">
        <v>0</v>
      </c>
      <c r="BK237" s="8">
        <f t="shared" si="169"/>
        <v>0</v>
      </c>
      <c r="BL237" s="4">
        <v>0</v>
      </c>
      <c r="BM237" s="4">
        <v>0</v>
      </c>
      <c r="BN237" s="8">
        <f t="shared" si="170"/>
        <v>0</v>
      </c>
      <c r="BO237" s="4">
        <v>0</v>
      </c>
      <c r="BP237" s="4">
        <v>0</v>
      </c>
      <c r="BQ237" s="8">
        <f t="shared" si="171"/>
        <v>0</v>
      </c>
      <c r="BR237" s="4">
        <v>0</v>
      </c>
      <c r="BS237" s="4">
        <v>0</v>
      </c>
      <c r="BT237" s="8">
        <f t="shared" si="172"/>
        <v>0</v>
      </c>
      <c r="BU237" s="4">
        <v>0</v>
      </c>
      <c r="BV237" s="4">
        <v>0</v>
      </c>
      <c r="BW237" s="8">
        <f t="shared" si="173"/>
        <v>0</v>
      </c>
      <c r="BX237" s="4">
        <v>0</v>
      </c>
      <c r="BY237" s="4">
        <v>0</v>
      </c>
      <c r="BZ237" s="8">
        <f t="shared" si="174"/>
        <v>0</v>
      </c>
      <c r="CA237" s="4">
        <v>0</v>
      </c>
      <c r="CB237" s="4">
        <v>0</v>
      </c>
      <c r="CC237" s="8">
        <f t="shared" si="175"/>
        <v>0</v>
      </c>
      <c r="CD237" s="4">
        <v>0</v>
      </c>
      <c r="CE237" s="4">
        <v>0</v>
      </c>
      <c r="CF237" s="8">
        <f t="shared" si="176"/>
        <v>0</v>
      </c>
      <c r="CG237" s="4">
        <v>0</v>
      </c>
      <c r="CH237" s="4">
        <v>0</v>
      </c>
      <c r="CI237" s="8">
        <f t="shared" si="177"/>
        <v>0</v>
      </c>
      <c r="CJ237" s="4">
        <v>0</v>
      </c>
      <c r="CK237" s="4">
        <v>0</v>
      </c>
      <c r="CL237" s="8">
        <f t="shared" si="178"/>
        <v>0</v>
      </c>
      <c r="CM237" s="4">
        <v>0</v>
      </c>
      <c r="CN237" s="4">
        <v>0</v>
      </c>
      <c r="CO237" s="8">
        <f t="shared" si="179"/>
        <v>0</v>
      </c>
      <c r="CP237" s="4">
        <v>0</v>
      </c>
      <c r="CQ237" s="4">
        <v>0</v>
      </c>
      <c r="CR237" s="8">
        <f t="shared" si="180"/>
        <v>0</v>
      </c>
      <c r="CS237" s="4">
        <v>0</v>
      </c>
      <c r="CT237" s="4">
        <v>0</v>
      </c>
      <c r="CU237" s="8">
        <f t="shared" si="181"/>
        <v>0</v>
      </c>
      <c r="CV237" s="4">
        <v>0</v>
      </c>
      <c r="CW237" s="4">
        <v>0</v>
      </c>
      <c r="CX237" s="8">
        <f t="shared" si="182"/>
        <v>0</v>
      </c>
      <c r="CY237" s="4">
        <v>0</v>
      </c>
      <c r="CZ237" s="4">
        <v>0</v>
      </c>
      <c r="DA237" s="8">
        <f t="shared" si="183"/>
        <v>0</v>
      </c>
      <c r="DB237" s="4">
        <v>0</v>
      </c>
      <c r="DC237" s="4">
        <v>0</v>
      </c>
      <c r="DD237" s="8">
        <f t="shared" si="184"/>
        <v>0</v>
      </c>
      <c r="DE237" s="4">
        <v>0</v>
      </c>
      <c r="DF237" s="4">
        <v>0</v>
      </c>
      <c r="DG237" s="8">
        <f t="shared" si="185"/>
        <v>0</v>
      </c>
      <c r="DH237" s="4">
        <v>0</v>
      </c>
      <c r="DI237" s="4">
        <v>0</v>
      </c>
      <c r="DJ237" s="8">
        <f t="shared" si="186"/>
        <v>0</v>
      </c>
      <c r="DK237" s="4">
        <v>0</v>
      </c>
      <c r="DL237" s="4">
        <v>0</v>
      </c>
      <c r="DM237" s="8">
        <f t="shared" si="187"/>
        <v>0</v>
      </c>
      <c r="DN237" s="4">
        <v>0</v>
      </c>
      <c r="DO237" s="4">
        <v>0</v>
      </c>
      <c r="DP237" s="8">
        <f t="shared" si="188"/>
        <v>0</v>
      </c>
      <c r="DQ237" s="4">
        <v>0</v>
      </c>
      <c r="DR237" s="4">
        <v>0</v>
      </c>
      <c r="DS237" s="8">
        <f t="shared" si="189"/>
        <v>0</v>
      </c>
      <c r="DT237" s="4">
        <v>0</v>
      </c>
      <c r="DU237" s="4">
        <v>0</v>
      </c>
      <c r="DV237" s="8">
        <f t="shared" si="190"/>
        <v>0</v>
      </c>
      <c r="DW237" s="4">
        <v>0</v>
      </c>
      <c r="DX237" s="4">
        <v>0</v>
      </c>
      <c r="DY237" s="8">
        <f t="shared" si="191"/>
        <v>0</v>
      </c>
      <c r="DZ237" s="4">
        <v>0</v>
      </c>
      <c r="EA237" s="4">
        <v>0</v>
      </c>
      <c r="EB237" s="8">
        <f t="shared" si="192"/>
        <v>0</v>
      </c>
      <c r="EC237" s="4">
        <v>0</v>
      </c>
      <c r="ED237" s="4">
        <v>0</v>
      </c>
      <c r="EE237" s="8">
        <f t="shared" si="193"/>
        <v>0</v>
      </c>
      <c r="EF237" s="4">
        <v>0</v>
      </c>
      <c r="EG237" s="4">
        <v>0</v>
      </c>
      <c r="EH237" s="8">
        <f t="shared" si="194"/>
        <v>0</v>
      </c>
      <c r="EI237" s="4">
        <v>0</v>
      </c>
      <c r="EJ237" s="4">
        <v>0</v>
      </c>
      <c r="EK237" s="8">
        <f t="shared" si="195"/>
        <v>0</v>
      </c>
      <c r="EL237" s="4">
        <v>0</v>
      </c>
      <c r="EM237" s="4">
        <v>0</v>
      </c>
      <c r="EN237" s="8">
        <f t="shared" si="196"/>
        <v>0</v>
      </c>
      <c r="EO237" s="4">
        <v>0</v>
      </c>
      <c r="EP237" s="4">
        <v>0</v>
      </c>
      <c r="EQ237" s="8">
        <f t="shared" si="197"/>
        <v>0</v>
      </c>
      <c r="ER237" s="4">
        <v>0</v>
      </c>
      <c r="ES237" s="4">
        <v>0</v>
      </c>
      <c r="ET237" s="8">
        <f t="shared" si="198"/>
        <v>0</v>
      </c>
      <c r="EU237" s="4">
        <v>0</v>
      </c>
      <c r="EV237" s="4">
        <v>0</v>
      </c>
      <c r="EW237" s="8">
        <f t="shared" si="199"/>
        <v>0</v>
      </c>
      <c r="EX237" s="4">
        <v>0</v>
      </c>
      <c r="EY237" s="4">
        <v>0</v>
      </c>
      <c r="EZ237" s="8">
        <f t="shared" si="200"/>
        <v>0</v>
      </c>
      <c r="FA237">
        <v>140.5112020448108</v>
      </c>
    </row>
    <row r="238" spans="1:157" ht="16.899999999999999" customHeight="1" x14ac:dyDescent="0.2">
      <c r="A238" s="1" t="s">
        <v>1049</v>
      </c>
      <c r="B238" s="18">
        <v>40</v>
      </c>
      <c r="C238" s="93" t="s">
        <v>212</v>
      </c>
      <c r="D238" s="1">
        <v>259</v>
      </c>
      <c r="E238" s="1">
        <v>206</v>
      </c>
      <c r="F238" s="22">
        <f t="shared" si="150"/>
        <v>232.5</v>
      </c>
      <c r="G238" s="19">
        <f t="shared" si="151"/>
        <v>4.2455679470153314</v>
      </c>
      <c r="H238" s="77">
        <v>2.625</v>
      </c>
      <c r="I238" s="77">
        <v>1.956</v>
      </c>
      <c r="J238" s="77">
        <f t="shared" si="152"/>
        <v>4.1205052668162789</v>
      </c>
      <c r="K238" s="77">
        <v>2.3006000000000002</v>
      </c>
      <c r="L238" s="23">
        <v>3.39</v>
      </c>
      <c r="M238" s="22">
        <v>40.14955411287756</v>
      </c>
      <c r="N238" s="12">
        <v>13</v>
      </c>
      <c r="O238" s="22">
        <f t="shared" si="153"/>
        <v>24.2</v>
      </c>
      <c r="P238" s="3">
        <v>3.1</v>
      </c>
      <c r="Q238" s="4">
        <v>3.2</v>
      </c>
      <c r="R238" s="8">
        <f t="shared" si="154"/>
        <v>3.1500000000000004</v>
      </c>
      <c r="S238" s="3">
        <v>2.2999999999999998</v>
      </c>
      <c r="T238" s="4">
        <v>2.1</v>
      </c>
      <c r="U238" s="8">
        <f t="shared" si="155"/>
        <v>2.2000000000000002</v>
      </c>
      <c r="V238" s="4">
        <v>1.9</v>
      </c>
      <c r="W238" s="4">
        <v>2.2000000000000002</v>
      </c>
      <c r="X238" s="8">
        <f t="shared" si="156"/>
        <v>2.0499999999999998</v>
      </c>
      <c r="Y238" s="4">
        <v>2.8</v>
      </c>
      <c r="Z238" s="4">
        <v>2.7</v>
      </c>
      <c r="AA238" s="8">
        <f t="shared" si="157"/>
        <v>2.75</v>
      </c>
      <c r="AB238" s="4">
        <v>2.5</v>
      </c>
      <c r="AC238" s="4">
        <v>2.5</v>
      </c>
      <c r="AD238" s="8">
        <f t="shared" si="158"/>
        <v>2.5</v>
      </c>
      <c r="AE238" s="4">
        <v>2.1</v>
      </c>
      <c r="AF238" s="4">
        <v>1.8</v>
      </c>
      <c r="AG238" s="8">
        <f t="shared" si="159"/>
        <v>1.9500000000000002</v>
      </c>
      <c r="AH238" s="4">
        <v>0.5</v>
      </c>
      <c r="AI238" s="4">
        <v>0.5</v>
      </c>
      <c r="AJ238" s="8">
        <f t="shared" si="160"/>
        <v>0.5</v>
      </c>
      <c r="AK238" s="4">
        <v>1.3</v>
      </c>
      <c r="AL238" s="4">
        <v>1.3</v>
      </c>
      <c r="AM238" s="8">
        <f t="shared" si="161"/>
        <v>1.3</v>
      </c>
      <c r="AN238" s="4">
        <v>1.8</v>
      </c>
      <c r="AO238" s="4">
        <v>1.8</v>
      </c>
      <c r="AP238" s="8">
        <f t="shared" si="162"/>
        <v>1.8</v>
      </c>
      <c r="AQ238" s="4">
        <v>1.2</v>
      </c>
      <c r="AR238" s="4">
        <v>1.2</v>
      </c>
      <c r="AS238" s="8">
        <f t="shared" si="163"/>
        <v>1.2</v>
      </c>
      <c r="AT238" s="4">
        <v>1.3</v>
      </c>
      <c r="AU238" s="4">
        <v>1.5</v>
      </c>
      <c r="AV238" s="8">
        <f t="shared" si="164"/>
        <v>1.4</v>
      </c>
      <c r="AW238" s="4">
        <v>2</v>
      </c>
      <c r="AX238" s="4">
        <v>2</v>
      </c>
      <c r="AY238" s="8">
        <f t="shared" si="165"/>
        <v>2</v>
      </c>
      <c r="AZ238" s="4">
        <v>1.4</v>
      </c>
      <c r="BA238" s="4">
        <v>1.4</v>
      </c>
      <c r="BB238" s="8">
        <f t="shared" si="166"/>
        <v>1.4</v>
      </c>
      <c r="BC238" s="4">
        <v>0</v>
      </c>
      <c r="BD238" s="4">
        <v>0</v>
      </c>
      <c r="BE238" s="8">
        <f t="shared" si="167"/>
        <v>0</v>
      </c>
      <c r="BF238" s="4">
        <v>0</v>
      </c>
      <c r="BG238" s="4">
        <v>0</v>
      </c>
      <c r="BH238" s="8">
        <f t="shared" si="168"/>
        <v>0</v>
      </c>
      <c r="BI238" s="4">
        <v>0</v>
      </c>
      <c r="BJ238" s="4">
        <v>0</v>
      </c>
      <c r="BK238" s="8">
        <f t="shared" si="169"/>
        <v>0</v>
      </c>
      <c r="BL238" s="4">
        <v>0</v>
      </c>
      <c r="BM238" s="4">
        <v>0</v>
      </c>
      <c r="BN238" s="8">
        <f t="shared" si="170"/>
        <v>0</v>
      </c>
      <c r="BO238" s="4">
        <v>0</v>
      </c>
      <c r="BP238" s="4">
        <v>0</v>
      </c>
      <c r="BQ238" s="8">
        <f t="shared" si="171"/>
        <v>0</v>
      </c>
      <c r="BR238" s="4">
        <v>0</v>
      </c>
      <c r="BS238" s="4">
        <v>0</v>
      </c>
      <c r="BT238" s="8">
        <f t="shared" si="172"/>
        <v>0</v>
      </c>
      <c r="BU238" s="4">
        <v>0</v>
      </c>
      <c r="BV238" s="4">
        <v>0</v>
      </c>
      <c r="BW238" s="8">
        <f t="shared" si="173"/>
        <v>0</v>
      </c>
      <c r="BX238" s="4">
        <v>0</v>
      </c>
      <c r="BY238" s="4">
        <v>0</v>
      </c>
      <c r="BZ238" s="8">
        <f t="shared" si="174"/>
        <v>0</v>
      </c>
      <c r="CA238" s="4">
        <v>0</v>
      </c>
      <c r="CB238" s="4">
        <v>0</v>
      </c>
      <c r="CC238" s="8">
        <f t="shared" si="175"/>
        <v>0</v>
      </c>
      <c r="CD238" s="4">
        <v>0</v>
      </c>
      <c r="CE238" s="4">
        <v>0</v>
      </c>
      <c r="CF238" s="8">
        <f t="shared" si="176"/>
        <v>0</v>
      </c>
      <c r="CG238" s="4">
        <v>0</v>
      </c>
      <c r="CH238" s="4">
        <v>0</v>
      </c>
      <c r="CI238" s="8">
        <f t="shared" si="177"/>
        <v>0</v>
      </c>
      <c r="CJ238" s="4">
        <v>0</v>
      </c>
      <c r="CK238" s="4">
        <v>0</v>
      </c>
      <c r="CL238" s="8">
        <f t="shared" si="178"/>
        <v>0</v>
      </c>
      <c r="CM238" s="4">
        <v>0</v>
      </c>
      <c r="CN238" s="4">
        <v>0</v>
      </c>
      <c r="CO238" s="8">
        <f t="shared" si="179"/>
        <v>0</v>
      </c>
      <c r="CP238" s="4">
        <v>0</v>
      </c>
      <c r="CQ238" s="4">
        <v>0</v>
      </c>
      <c r="CR238" s="8">
        <f t="shared" si="180"/>
        <v>0</v>
      </c>
      <c r="CS238" s="4">
        <v>0</v>
      </c>
      <c r="CT238" s="4">
        <v>0</v>
      </c>
      <c r="CU238" s="8">
        <f t="shared" si="181"/>
        <v>0</v>
      </c>
      <c r="CV238" s="4">
        <v>0</v>
      </c>
      <c r="CW238" s="4">
        <v>0</v>
      </c>
      <c r="CX238" s="8">
        <f t="shared" si="182"/>
        <v>0</v>
      </c>
      <c r="CY238" s="4">
        <v>0</v>
      </c>
      <c r="CZ238" s="4">
        <v>0</v>
      </c>
      <c r="DA238" s="8">
        <f t="shared" si="183"/>
        <v>0</v>
      </c>
      <c r="DB238" s="4">
        <v>0</v>
      </c>
      <c r="DC238" s="4">
        <v>0</v>
      </c>
      <c r="DD238" s="8">
        <f t="shared" si="184"/>
        <v>0</v>
      </c>
      <c r="DE238" s="4">
        <v>0</v>
      </c>
      <c r="DF238" s="4">
        <v>0</v>
      </c>
      <c r="DG238" s="8">
        <f t="shared" si="185"/>
        <v>0</v>
      </c>
      <c r="DH238" s="4">
        <v>0</v>
      </c>
      <c r="DI238" s="4">
        <v>0</v>
      </c>
      <c r="DJ238" s="8">
        <f t="shared" si="186"/>
        <v>0</v>
      </c>
      <c r="DK238" s="4">
        <v>0</v>
      </c>
      <c r="DL238" s="4">
        <v>0</v>
      </c>
      <c r="DM238" s="8">
        <f t="shared" si="187"/>
        <v>0</v>
      </c>
      <c r="DN238" s="4">
        <v>0</v>
      </c>
      <c r="DO238" s="4">
        <v>0</v>
      </c>
      <c r="DP238" s="8">
        <f t="shared" si="188"/>
        <v>0</v>
      </c>
      <c r="DQ238" s="4">
        <v>0</v>
      </c>
      <c r="DR238" s="4">
        <v>0</v>
      </c>
      <c r="DS238" s="8">
        <f t="shared" si="189"/>
        <v>0</v>
      </c>
      <c r="DT238" s="4">
        <v>0</v>
      </c>
      <c r="DU238" s="4">
        <v>0</v>
      </c>
      <c r="DV238" s="8">
        <f t="shared" si="190"/>
        <v>0</v>
      </c>
      <c r="DW238" s="4">
        <v>0</v>
      </c>
      <c r="DX238" s="4">
        <v>0</v>
      </c>
      <c r="DY238" s="8">
        <f t="shared" si="191"/>
        <v>0</v>
      </c>
      <c r="DZ238" s="4">
        <v>0</v>
      </c>
      <c r="EA238" s="4">
        <v>0</v>
      </c>
      <c r="EB238" s="8">
        <f t="shared" si="192"/>
        <v>0</v>
      </c>
      <c r="EC238" s="4">
        <v>0</v>
      </c>
      <c r="ED238" s="4">
        <v>0</v>
      </c>
      <c r="EE238" s="8">
        <f t="shared" si="193"/>
        <v>0</v>
      </c>
      <c r="EF238" s="4">
        <v>0</v>
      </c>
      <c r="EG238" s="4">
        <v>0</v>
      </c>
      <c r="EH238" s="8">
        <f t="shared" si="194"/>
        <v>0</v>
      </c>
      <c r="EI238" s="4">
        <v>0</v>
      </c>
      <c r="EJ238" s="4">
        <v>0</v>
      </c>
      <c r="EK238" s="8">
        <f t="shared" si="195"/>
        <v>0</v>
      </c>
      <c r="EL238" s="4">
        <v>0</v>
      </c>
      <c r="EM238" s="4">
        <v>0</v>
      </c>
      <c r="EN238" s="8">
        <f t="shared" si="196"/>
        <v>0</v>
      </c>
      <c r="EO238" s="4">
        <v>0</v>
      </c>
      <c r="EP238" s="4">
        <v>0</v>
      </c>
      <c r="EQ238" s="8">
        <f t="shared" si="197"/>
        <v>0</v>
      </c>
      <c r="ER238" s="4">
        <v>0</v>
      </c>
      <c r="ES238" s="4">
        <v>0</v>
      </c>
      <c r="ET238" s="8">
        <f t="shared" si="198"/>
        <v>0</v>
      </c>
      <c r="EU238" s="4">
        <v>0</v>
      </c>
      <c r="EV238" s="4">
        <v>0</v>
      </c>
      <c r="EW238" s="8">
        <f t="shared" si="199"/>
        <v>0</v>
      </c>
      <c r="EX238" s="4">
        <v>0</v>
      </c>
      <c r="EY238" s="4">
        <v>0</v>
      </c>
      <c r="EZ238" s="8">
        <f t="shared" si="200"/>
        <v>0</v>
      </c>
      <c r="FA238">
        <v>13.465727562620092</v>
      </c>
    </row>
    <row r="239" spans="1:157" ht="16.899999999999999" customHeight="1" x14ac:dyDescent="0.2">
      <c r="A239" s="1" t="s">
        <v>1048</v>
      </c>
      <c r="B239" s="18">
        <v>40</v>
      </c>
      <c r="C239" s="93" t="s">
        <v>141</v>
      </c>
      <c r="D239" s="1">
        <v>212</v>
      </c>
      <c r="E239" s="1">
        <v>198</v>
      </c>
      <c r="F239" s="22">
        <f t="shared" si="150"/>
        <v>205</v>
      </c>
      <c r="G239" s="19">
        <f t="shared" si="151"/>
        <v>3.3006357816777765</v>
      </c>
      <c r="H239" s="77">
        <v>2.1890000000000001</v>
      </c>
      <c r="I239" s="77">
        <v>1.823</v>
      </c>
      <c r="J239" s="77">
        <f t="shared" si="152"/>
        <v>3.1604704838452147</v>
      </c>
      <c r="K239" s="77">
        <v>1.4372</v>
      </c>
      <c r="L239" s="77">
        <v>4.5640000000000001</v>
      </c>
      <c r="M239" s="22">
        <v>15.168002030613223</v>
      </c>
      <c r="N239" s="12">
        <v>17</v>
      </c>
      <c r="O239" s="22">
        <f t="shared" si="153"/>
        <v>14.25</v>
      </c>
      <c r="P239" s="3">
        <v>0.5</v>
      </c>
      <c r="Q239" s="4">
        <v>0.5</v>
      </c>
      <c r="R239" s="8">
        <f t="shared" si="154"/>
        <v>0.5</v>
      </c>
      <c r="S239" s="3">
        <v>0.3</v>
      </c>
      <c r="T239" s="4">
        <v>0.3</v>
      </c>
      <c r="U239" s="8">
        <f t="shared" si="155"/>
        <v>0.3</v>
      </c>
      <c r="V239" s="4">
        <v>0.3</v>
      </c>
      <c r="W239" s="4">
        <v>0.3</v>
      </c>
      <c r="X239" s="8">
        <f t="shared" si="156"/>
        <v>0.3</v>
      </c>
      <c r="Y239" s="4">
        <v>0.5</v>
      </c>
      <c r="Z239" s="4">
        <v>0.5</v>
      </c>
      <c r="AA239" s="8">
        <f t="shared" si="157"/>
        <v>0.5</v>
      </c>
      <c r="AB239" s="4">
        <v>0.4</v>
      </c>
      <c r="AC239" s="4">
        <v>0.4</v>
      </c>
      <c r="AD239" s="8">
        <f t="shared" si="158"/>
        <v>0.4</v>
      </c>
      <c r="AE239" s="4">
        <v>0.5</v>
      </c>
      <c r="AF239" s="4">
        <v>0.5</v>
      </c>
      <c r="AG239" s="8">
        <f t="shared" si="159"/>
        <v>0.5</v>
      </c>
      <c r="AH239" s="4">
        <v>0.6</v>
      </c>
      <c r="AI239" s="4">
        <v>0.6</v>
      </c>
      <c r="AJ239" s="8">
        <f t="shared" si="160"/>
        <v>0.6</v>
      </c>
      <c r="AK239" s="4">
        <v>1.3</v>
      </c>
      <c r="AL239" s="4">
        <v>1.7</v>
      </c>
      <c r="AM239" s="8">
        <f t="shared" si="161"/>
        <v>1.5</v>
      </c>
      <c r="AN239" s="4">
        <v>0.3</v>
      </c>
      <c r="AO239" s="4">
        <v>0.3</v>
      </c>
      <c r="AP239" s="8">
        <f t="shared" si="162"/>
        <v>0.3</v>
      </c>
      <c r="AQ239" s="4">
        <v>0.9</v>
      </c>
      <c r="AR239" s="4">
        <v>0.9</v>
      </c>
      <c r="AS239" s="8">
        <f t="shared" si="163"/>
        <v>0.9</v>
      </c>
      <c r="AT239" s="4">
        <v>2.1</v>
      </c>
      <c r="AU239" s="4">
        <v>2.2000000000000002</v>
      </c>
      <c r="AV239" s="8">
        <f t="shared" si="164"/>
        <v>2.1500000000000004</v>
      </c>
      <c r="AW239" s="4">
        <v>0.8</v>
      </c>
      <c r="AX239" s="4">
        <v>0.8</v>
      </c>
      <c r="AY239" s="8">
        <f t="shared" si="165"/>
        <v>0.8</v>
      </c>
      <c r="AZ239" s="4">
        <v>2.6</v>
      </c>
      <c r="BA239" s="4">
        <v>2.8</v>
      </c>
      <c r="BB239" s="8">
        <f t="shared" si="166"/>
        <v>2.7</v>
      </c>
      <c r="BC239" s="4">
        <v>0.6</v>
      </c>
      <c r="BD239" s="4">
        <v>0.6</v>
      </c>
      <c r="BE239" s="8">
        <f t="shared" si="167"/>
        <v>0.6</v>
      </c>
      <c r="BF239" s="4">
        <v>1</v>
      </c>
      <c r="BG239" s="4">
        <v>1</v>
      </c>
      <c r="BH239" s="8">
        <f t="shared" si="168"/>
        <v>1</v>
      </c>
      <c r="BI239" s="4">
        <v>0.8</v>
      </c>
      <c r="BJ239" s="4">
        <v>0.8</v>
      </c>
      <c r="BK239" s="8">
        <f t="shared" si="169"/>
        <v>0.8</v>
      </c>
      <c r="BL239" s="4">
        <v>0.4</v>
      </c>
      <c r="BM239" s="4">
        <v>0.4</v>
      </c>
      <c r="BN239" s="8">
        <f t="shared" si="170"/>
        <v>0.4</v>
      </c>
      <c r="BO239" s="4">
        <v>0</v>
      </c>
      <c r="BP239" s="4">
        <v>0</v>
      </c>
      <c r="BQ239" s="8">
        <f t="shared" si="171"/>
        <v>0</v>
      </c>
      <c r="BR239" s="4">
        <v>0</v>
      </c>
      <c r="BS239" s="4">
        <v>0</v>
      </c>
      <c r="BT239" s="8">
        <f t="shared" si="172"/>
        <v>0</v>
      </c>
      <c r="BU239" s="4">
        <v>0</v>
      </c>
      <c r="BV239" s="4">
        <v>0</v>
      </c>
      <c r="BW239" s="8">
        <f t="shared" si="173"/>
        <v>0</v>
      </c>
      <c r="BX239" s="4">
        <v>0</v>
      </c>
      <c r="BY239" s="4">
        <v>0</v>
      </c>
      <c r="BZ239" s="8">
        <f t="shared" si="174"/>
        <v>0</v>
      </c>
      <c r="CA239" s="4">
        <v>0</v>
      </c>
      <c r="CB239" s="4">
        <v>0</v>
      </c>
      <c r="CC239" s="8">
        <f t="shared" si="175"/>
        <v>0</v>
      </c>
      <c r="CD239" s="4">
        <v>0</v>
      </c>
      <c r="CE239" s="4">
        <v>0</v>
      </c>
      <c r="CF239" s="8">
        <f t="shared" si="176"/>
        <v>0</v>
      </c>
      <c r="CG239" s="4">
        <v>0</v>
      </c>
      <c r="CH239" s="4">
        <v>0</v>
      </c>
      <c r="CI239" s="8">
        <f t="shared" si="177"/>
        <v>0</v>
      </c>
      <c r="CJ239" s="4">
        <v>0</v>
      </c>
      <c r="CK239" s="4">
        <v>0</v>
      </c>
      <c r="CL239" s="8">
        <f t="shared" si="178"/>
        <v>0</v>
      </c>
      <c r="CM239" s="4">
        <v>0</v>
      </c>
      <c r="CN239" s="4">
        <v>0</v>
      </c>
      <c r="CO239" s="8">
        <f t="shared" si="179"/>
        <v>0</v>
      </c>
      <c r="CP239" s="4">
        <v>0</v>
      </c>
      <c r="CQ239" s="4">
        <v>0</v>
      </c>
      <c r="CR239" s="8">
        <f t="shared" si="180"/>
        <v>0</v>
      </c>
      <c r="CS239" s="4">
        <v>0</v>
      </c>
      <c r="CT239" s="4">
        <v>0</v>
      </c>
      <c r="CU239" s="8">
        <f t="shared" si="181"/>
        <v>0</v>
      </c>
      <c r="CV239" s="4">
        <v>0</v>
      </c>
      <c r="CW239" s="4">
        <v>0</v>
      </c>
      <c r="CX239" s="8">
        <f t="shared" si="182"/>
        <v>0</v>
      </c>
      <c r="CY239" s="4">
        <v>0</v>
      </c>
      <c r="CZ239" s="4">
        <v>0</v>
      </c>
      <c r="DA239" s="8">
        <f t="shared" si="183"/>
        <v>0</v>
      </c>
      <c r="DB239" s="4">
        <v>0</v>
      </c>
      <c r="DC239" s="4">
        <v>0</v>
      </c>
      <c r="DD239" s="8">
        <f t="shared" si="184"/>
        <v>0</v>
      </c>
      <c r="DE239" s="4">
        <v>0</v>
      </c>
      <c r="DF239" s="4">
        <v>0</v>
      </c>
      <c r="DG239" s="8">
        <f t="shared" si="185"/>
        <v>0</v>
      </c>
      <c r="DH239" s="4">
        <v>0</v>
      </c>
      <c r="DI239" s="4">
        <v>0</v>
      </c>
      <c r="DJ239" s="8">
        <f t="shared" si="186"/>
        <v>0</v>
      </c>
      <c r="DK239" s="4">
        <v>0</v>
      </c>
      <c r="DL239" s="4">
        <v>0</v>
      </c>
      <c r="DM239" s="8">
        <f t="shared" si="187"/>
        <v>0</v>
      </c>
      <c r="DN239" s="4">
        <v>0</v>
      </c>
      <c r="DO239" s="4">
        <v>0</v>
      </c>
      <c r="DP239" s="8">
        <f t="shared" si="188"/>
        <v>0</v>
      </c>
      <c r="DQ239" s="4">
        <v>0</v>
      </c>
      <c r="DR239" s="4">
        <v>0</v>
      </c>
      <c r="DS239" s="8">
        <f t="shared" si="189"/>
        <v>0</v>
      </c>
      <c r="DT239" s="4">
        <v>0</v>
      </c>
      <c r="DU239" s="4">
        <v>0</v>
      </c>
      <c r="DV239" s="8">
        <f t="shared" si="190"/>
        <v>0</v>
      </c>
      <c r="DW239" s="4">
        <v>0</v>
      </c>
      <c r="DX239" s="4">
        <v>0</v>
      </c>
      <c r="DY239" s="8">
        <f t="shared" si="191"/>
        <v>0</v>
      </c>
      <c r="DZ239" s="4">
        <v>0</v>
      </c>
      <c r="EA239" s="4">
        <v>0</v>
      </c>
      <c r="EB239" s="8">
        <f t="shared" si="192"/>
        <v>0</v>
      </c>
      <c r="EC239" s="4">
        <v>0</v>
      </c>
      <c r="ED239" s="4">
        <v>0</v>
      </c>
      <c r="EE239" s="8">
        <f t="shared" si="193"/>
        <v>0</v>
      </c>
      <c r="EF239" s="4">
        <v>0</v>
      </c>
      <c r="EG239" s="4">
        <v>0</v>
      </c>
      <c r="EH239" s="8">
        <f t="shared" si="194"/>
        <v>0</v>
      </c>
      <c r="EI239" s="4">
        <v>0</v>
      </c>
      <c r="EJ239" s="4">
        <v>0</v>
      </c>
      <c r="EK239" s="8">
        <f t="shared" si="195"/>
        <v>0</v>
      </c>
      <c r="EL239" s="4">
        <v>0</v>
      </c>
      <c r="EM239" s="4">
        <v>0</v>
      </c>
      <c r="EN239" s="8">
        <f t="shared" si="196"/>
        <v>0</v>
      </c>
      <c r="EO239" s="4">
        <v>0</v>
      </c>
      <c r="EP239" s="4">
        <v>0</v>
      </c>
      <c r="EQ239" s="8">
        <f t="shared" si="197"/>
        <v>0</v>
      </c>
      <c r="ER239" s="4">
        <v>0</v>
      </c>
      <c r="ES239" s="4">
        <v>0</v>
      </c>
      <c r="ET239" s="8">
        <f t="shared" si="198"/>
        <v>0</v>
      </c>
      <c r="EU239" s="4">
        <v>0</v>
      </c>
      <c r="EV239" s="4">
        <v>0</v>
      </c>
      <c r="EW239" s="8">
        <f t="shared" si="199"/>
        <v>0</v>
      </c>
      <c r="EX239" s="4">
        <v>0</v>
      </c>
      <c r="EY239" s="4">
        <v>0</v>
      </c>
      <c r="EZ239" s="8">
        <f t="shared" si="200"/>
        <v>0</v>
      </c>
      <c r="FA239">
        <v>7.380292222171148</v>
      </c>
    </row>
    <row r="240" spans="1:157" ht="16.899999999999999" customHeight="1" x14ac:dyDescent="0.2">
      <c r="A240" s="1" t="s">
        <v>1047</v>
      </c>
      <c r="B240" s="18">
        <v>40</v>
      </c>
      <c r="C240" s="93" t="s">
        <v>186</v>
      </c>
      <c r="D240" s="1">
        <v>258</v>
      </c>
      <c r="E240" s="1">
        <v>74</v>
      </c>
      <c r="F240" s="22">
        <f t="shared" si="150"/>
        <v>166</v>
      </c>
      <c r="G240" s="19">
        <f t="shared" si="151"/>
        <v>2.1642431790580083</v>
      </c>
      <c r="H240" s="77">
        <v>2.339</v>
      </c>
      <c r="I240" s="77">
        <v>0.69599999999999995</v>
      </c>
      <c r="J240" s="77">
        <f t="shared" si="152"/>
        <v>1.8086197994101652</v>
      </c>
      <c r="K240" s="77">
        <v>1.2030000000000001</v>
      </c>
      <c r="L240" s="77">
        <v>1.9219999999999999</v>
      </c>
      <c r="M240" s="22">
        <v>9.7114482904094466</v>
      </c>
      <c r="N240" s="12">
        <v>8</v>
      </c>
      <c r="O240" s="22">
        <f t="shared" si="153"/>
        <v>9.1000000000000014</v>
      </c>
      <c r="P240" s="3">
        <v>0.9</v>
      </c>
      <c r="Q240" s="4">
        <v>0.9</v>
      </c>
      <c r="R240" s="8">
        <f t="shared" si="154"/>
        <v>0.9</v>
      </c>
      <c r="S240" s="3">
        <v>0.9</v>
      </c>
      <c r="T240" s="4">
        <v>0.9</v>
      </c>
      <c r="U240" s="8">
        <f t="shared" si="155"/>
        <v>0.9</v>
      </c>
      <c r="V240" s="4">
        <v>0.7</v>
      </c>
      <c r="W240" s="4">
        <v>0.7</v>
      </c>
      <c r="X240" s="8">
        <f t="shared" si="156"/>
        <v>0.7</v>
      </c>
      <c r="Y240" s="4">
        <v>1.4</v>
      </c>
      <c r="Z240" s="4">
        <v>1.4</v>
      </c>
      <c r="AA240" s="8">
        <f t="shared" si="157"/>
        <v>1.4</v>
      </c>
      <c r="AB240" s="4">
        <v>2</v>
      </c>
      <c r="AC240" s="4">
        <v>2</v>
      </c>
      <c r="AD240" s="8">
        <f t="shared" si="158"/>
        <v>2</v>
      </c>
      <c r="AE240" s="4">
        <v>1.5</v>
      </c>
      <c r="AF240" s="4">
        <v>1.4</v>
      </c>
      <c r="AG240" s="8">
        <f t="shared" si="159"/>
        <v>1.45</v>
      </c>
      <c r="AH240" s="4">
        <v>1.4</v>
      </c>
      <c r="AI240" s="4">
        <v>1.5</v>
      </c>
      <c r="AJ240" s="8">
        <f t="shared" si="160"/>
        <v>1.45</v>
      </c>
      <c r="AK240" s="4">
        <v>0.3</v>
      </c>
      <c r="AL240" s="4">
        <v>0.3</v>
      </c>
      <c r="AM240" s="8">
        <f t="shared" si="161"/>
        <v>0.3</v>
      </c>
      <c r="AN240" s="4">
        <v>0</v>
      </c>
      <c r="AO240" s="4">
        <v>0</v>
      </c>
      <c r="AP240" s="8">
        <f t="shared" si="162"/>
        <v>0</v>
      </c>
      <c r="AQ240" s="4">
        <v>0</v>
      </c>
      <c r="AR240" s="4">
        <v>0</v>
      </c>
      <c r="AS240" s="8">
        <f t="shared" si="163"/>
        <v>0</v>
      </c>
      <c r="AT240" s="4">
        <v>0</v>
      </c>
      <c r="AU240" s="4">
        <v>0</v>
      </c>
      <c r="AV240" s="8">
        <f t="shared" si="164"/>
        <v>0</v>
      </c>
      <c r="AW240" s="4">
        <v>0</v>
      </c>
      <c r="AX240" s="4">
        <v>0</v>
      </c>
      <c r="AY240" s="8">
        <f t="shared" si="165"/>
        <v>0</v>
      </c>
      <c r="AZ240" s="4">
        <v>0</v>
      </c>
      <c r="BA240" s="4">
        <v>0</v>
      </c>
      <c r="BB240" s="8">
        <f t="shared" si="166"/>
        <v>0</v>
      </c>
      <c r="BC240" s="4">
        <v>0</v>
      </c>
      <c r="BD240" s="4">
        <v>0</v>
      </c>
      <c r="BE240" s="8">
        <f t="shared" si="167"/>
        <v>0</v>
      </c>
      <c r="BF240" s="4">
        <v>0</v>
      </c>
      <c r="BG240" s="4">
        <v>0</v>
      </c>
      <c r="BH240" s="8">
        <f t="shared" si="168"/>
        <v>0</v>
      </c>
      <c r="BI240" s="4">
        <v>0</v>
      </c>
      <c r="BJ240" s="4">
        <v>0</v>
      </c>
      <c r="BK240" s="8">
        <f t="shared" si="169"/>
        <v>0</v>
      </c>
      <c r="BL240" s="4">
        <v>0</v>
      </c>
      <c r="BM240" s="4">
        <v>0</v>
      </c>
      <c r="BN240" s="8">
        <f t="shared" si="170"/>
        <v>0</v>
      </c>
      <c r="BO240" s="4">
        <v>0</v>
      </c>
      <c r="BP240" s="4">
        <v>0</v>
      </c>
      <c r="BQ240" s="8">
        <f t="shared" si="171"/>
        <v>0</v>
      </c>
      <c r="BR240" s="4">
        <v>0</v>
      </c>
      <c r="BS240" s="4">
        <v>0</v>
      </c>
      <c r="BT240" s="8">
        <f t="shared" si="172"/>
        <v>0</v>
      </c>
      <c r="BU240" s="4">
        <v>0</v>
      </c>
      <c r="BV240" s="4">
        <v>0</v>
      </c>
      <c r="BW240" s="8">
        <f t="shared" si="173"/>
        <v>0</v>
      </c>
      <c r="BX240" s="4">
        <v>0</v>
      </c>
      <c r="BY240" s="4">
        <v>0</v>
      </c>
      <c r="BZ240" s="8">
        <f t="shared" si="174"/>
        <v>0</v>
      </c>
      <c r="CA240" s="4">
        <v>0</v>
      </c>
      <c r="CB240" s="4">
        <v>0</v>
      </c>
      <c r="CC240" s="8">
        <f t="shared" si="175"/>
        <v>0</v>
      </c>
      <c r="CD240" s="4">
        <v>0</v>
      </c>
      <c r="CE240" s="4">
        <v>0</v>
      </c>
      <c r="CF240" s="8">
        <f t="shared" si="176"/>
        <v>0</v>
      </c>
      <c r="CG240" s="4">
        <v>0</v>
      </c>
      <c r="CH240" s="4">
        <v>0</v>
      </c>
      <c r="CI240" s="8">
        <f t="shared" si="177"/>
        <v>0</v>
      </c>
      <c r="CJ240" s="4">
        <v>0</v>
      </c>
      <c r="CK240" s="4">
        <v>0</v>
      </c>
      <c r="CL240" s="8">
        <f t="shared" si="178"/>
        <v>0</v>
      </c>
      <c r="CM240" s="4">
        <v>0</v>
      </c>
      <c r="CN240" s="4">
        <v>0</v>
      </c>
      <c r="CO240" s="8">
        <f t="shared" si="179"/>
        <v>0</v>
      </c>
      <c r="CP240" s="4">
        <v>0</v>
      </c>
      <c r="CQ240" s="4">
        <v>0</v>
      </c>
      <c r="CR240" s="8">
        <f t="shared" si="180"/>
        <v>0</v>
      </c>
      <c r="CS240" s="4">
        <v>0</v>
      </c>
      <c r="CT240" s="4">
        <v>0</v>
      </c>
      <c r="CU240" s="8">
        <f t="shared" si="181"/>
        <v>0</v>
      </c>
      <c r="CV240" s="4">
        <v>0</v>
      </c>
      <c r="CW240" s="4">
        <v>0</v>
      </c>
      <c r="CX240" s="8">
        <f t="shared" si="182"/>
        <v>0</v>
      </c>
      <c r="CY240" s="4">
        <v>0</v>
      </c>
      <c r="CZ240" s="4">
        <v>0</v>
      </c>
      <c r="DA240" s="8">
        <f t="shared" si="183"/>
        <v>0</v>
      </c>
      <c r="DB240" s="4">
        <v>0</v>
      </c>
      <c r="DC240" s="4">
        <v>0</v>
      </c>
      <c r="DD240" s="8">
        <f t="shared" si="184"/>
        <v>0</v>
      </c>
      <c r="DE240" s="4">
        <v>0</v>
      </c>
      <c r="DF240" s="4">
        <v>0</v>
      </c>
      <c r="DG240" s="8">
        <f t="shared" si="185"/>
        <v>0</v>
      </c>
      <c r="DH240" s="4">
        <v>0</v>
      </c>
      <c r="DI240" s="4">
        <v>0</v>
      </c>
      <c r="DJ240" s="8">
        <f t="shared" si="186"/>
        <v>0</v>
      </c>
      <c r="DK240" s="4">
        <v>0</v>
      </c>
      <c r="DL240" s="4">
        <v>0</v>
      </c>
      <c r="DM240" s="8">
        <f t="shared" si="187"/>
        <v>0</v>
      </c>
      <c r="DN240" s="4">
        <v>0</v>
      </c>
      <c r="DO240" s="4">
        <v>0</v>
      </c>
      <c r="DP240" s="8">
        <f t="shared" si="188"/>
        <v>0</v>
      </c>
      <c r="DQ240" s="4">
        <v>0</v>
      </c>
      <c r="DR240" s="4">
        <v>0</v>
      </c>
      <c r="DS240" s="8">
        <f t="shared" si="189"/>
        <v>0</v>
      </c>
      <c r="DT240" s="4">
        <v>0</v>
      </c>
      <c r="DU240" s="4">
        <v>0</v>
      </c>
      <c r="DV240" s="8">
        <f t="shared" si="190"/>
        <v>0</v>
      </c>
      <c r="DW240" s="4">
        <v>0</v>
      </c>
      <c r="DX240" s="4">
        <v>0</v>
      </c>
      <c r="DY240" s="8">
        <f t="shared" si="191"/>
        <v>0</v>
      </c>
      <c r="DZ240" s="4">
        <v>0</v>
      </c>
      <c r="EA240" s="4">
        <v>0</v>
      </c>
      <c r="EB240" s="8">
        <f t="shared" si="192"/>
        <v>0</v>
      </c>
      <c r="EC240" s="4">
        <v>0</v>
      </c>
      <c r="ED240" s="4">
        <v>0</v>
      </c>
      <c r="EE240" s="8">
        <f t="shared" si="193"/>
        <v>0</v>
      </c>
      <c r="EF240" s="4">
        <v>0</v>
      </c>
      <c r="EG240" s="4">
        <v>0</v>
      </c>
      <c r="EH240" s="8">
        <f t="shared" si="194"/>
        <v>0</v>
      </c>
      <c r="EI240" s="4">
        <v>0</v>
      </c>
      <c r="EJ240" s="4">
        <v>0</v>
      </c>
      <c r="EK240" s="8">
        <f t="shared" si="195"/>
        <v>0</v>
      </c>
      <c r="EL240" s="4">
        <v>0</v>
      </c>
      <c r="EM240" s="4">
        <v>0</v>
      </c>
      <c r="EN240" s="8">
        <f t="shared" si="196"/>
        <v>0</v>
      </c>
      <c r="EO240" s="4">
        <v>0</v>
      </c>
      <c r="EP240" s="4">
        <v>0</v>
      </c>
      <c r="EQ240" s="8">
        <f t="shared" si="197"/>
        <v>0</v>
      </c>
      <c r="ER240" s="4">
        <v>0</v>
      </c>
      <c r="ES240" s="4">
        <v>0</v>
      </c>
      <c r="ET240" s="8">
        <f t="shared" si="198"/>
        <v>0</v>
      </c>
      <c r="EU240" s="4">
        <v>0</v>
      </c>
      <c r="EV240" s="4">
        <v>0</v>
      </c>
      <c r="EW240" s="8">
        <f t="shared" si="199"/>
        <v>0</v>
      </c>
      <c r="EX240" s="4">
        <v>0</v>
      </c>
      <c r="EY240" s="4">
        <v>0</v>
      </c>
      <c r="EZ240" s="8">
        <f t="shared" si="200"/>
        <v>0</v>
      </c>
      <c r="FA240">
        <v>19.82648210014468</v>
      </c>
    </row>
    <row r="241" spans="1:157" ht="16.899999999999999" customHeight="1" x14ac:dyDescent="0.2">
      <c r="A241" s="2" t="s">
        <v>1051</v>
      </c>
      <c r="B241" s="18">
        <v>40</v>
      </c>
      <c r="C241" s="93" t="s">
        <v>145</v>
      </c>
      <c r="D241" s="1">
        <v>302</v>
      </c>
      <c r="E241" s="1">
        <v>224</v>
      </c>
      <c r="F241" s="22">
        <f t="shared" si="150"/>
        <v>263</v>
      </c>
      <c r="G241" s="19">
        <f t="shared" si="151"/>
        <v>5.4325205564038104</v>
      </c>
      <c r="H241" s="77">
        <v>3.21</v>
      </c>
      <c r="I241" s="77">
        <v>2.2080000000000002</v>
      </c>
      <c r="J241" s="77">
        <f t="shared" si="152"/>
        <v>5.7637865791597491</v>
      </c>
      <c r="K241" s="77">
        <v>2.9089999999999998</v>
      </c>
      <c r="L241" s="77">
        <v>7.5460000000000003</v>
      </c>
      <c r="M241" s="22">
        <v>77.23801888391354</v>
      </c>
      <c r="N241" s="12">
        <v>10</v>
      </c>
      <c r="O241" s="22">
        <f t="shared" si="153"/>
        <v>29.65</v>
      </c>
      <c r="P241" s="3">
        <v>3</v>
      </c>
      <c r="Q241" s="4">
        <v>2.8</v>
      </c>
      <c r="R241" s="8">
        <f t="shared" si="154"/>
        <v>2.9</v>
      </c>
      <c r="S241" s="3">
        <v>2.6</v>
      </c>
      <c r="T241" s="4">
        <v>2.2000000000000002</v>
      </c>
      <c r="U241" s="8">
        <f t="shared" si="155"/>
        <v>2.4000000000000004</v>
      </c>
      <c r="V241" s="4">
        <v>4.0999999999999996</v>
      </c>
      <c r="W241" s="4">
        <v>4.3</v>
      </c>
      <c r="X241" s="8">
        <f t="shared" si="156"/>
        <v>4.1999999999999993</v>
      </c>
      <c r="Y241" s="4">
        <v>2.5</v>
      </c>
      <c r="Z241" s="4">
        <v>2.5</v>
      </c>
      <c r="AA241" s="8">
        <f t="shared" si="157"/>
        <v>2.5</v>
      </c>
      <c r="AB241" s="4">
        <v>2.2000000000000002</v>
      </c>
      <c r="AC241" s="4">
        <v>2.1</v>
      </c>
      <c r="AD241" s="8">
        <f t="shared" si="158"/>
        <v>2.1500000000000004</v>
      </c>
      <c r="AE241" s="4">
        <v>4.7</v>
      </c>
      <c r="AF241" s="4">
        <v>4.3</v>
      </c>
      <c r="AG241" s="8">
        <f t="shared" si="159"/>
        <v>4.5</v>
      </c>
      <c r="AH241" s="4">
        <v>2.9</v>
      </c>
      <c r="AI241" s="4">
        <v>2.8</v>
      </c>
      <c r="AJ241" s="8">
        <f t="shared" si="160"/>
        <v>2.8499999999999996</v>
      </c>
      <c r="AK241" s="4">
        <v>1.1000000000000001</v>
      </c>
      <c r="AL241" s="4">
        <v>1</v>
      </c>
      <c r="AM241" s="8">
        <f t="shared" si="161"/>
        <v>1.05</v>
      </c>
      <c r="AN241" s="4">
        <v>4.2</v>
      </c>
      <c r="AO241" s="4">
        <v>4.3</v>
      </c>
      <c r="AP241" s="8">
        <f t="shared" si="162"/>
        <v>4.25</v>
      </c>
      <c r="AQ241" s="4">
        <v>2.9</v>
      </c>
      <c r="AR241" s="4">
        <v>2.8</v>
      </c>
      <c r="AS241" s="8">
        <f t="shared" si="163"/>
        <v>2.8499999999999996</v>
      </c>
      <c r="AT241" s="4">
        <v>0</v>
      </c>
      <c r="AU241" s="4">
        <v>0</v>
      </c>
      <c r="AV241" s="8">
        <f t="shared" si="164"/>
        <v>0</v>
      </c>
      <c r="AW241" s="4">
        <v>0</v>
      </c>
      <c r="AX241" s="4">
        <v>0</v>
      </c>
      <c r="AY241" s="8">
        <f t="shared" si="165"/>
        <v>0</v>
      </c>
      <c r="AZ241" s="4">
        <v>0</v>
      </c>
      <c r="BA241" s="4">
        <v>0</v>
      </c>
      <c r="BB241" s="8">
        <f t="shared" si="166"/>
        <v>0</v>
      </c>
      <c r="BC241" s="4">
        <v>0</v>
      </c>
      <c r="BD241" s="4">
        <v>0</v>
      </c>
      <c r="BE241" s="8">
        <f t="shared" si="167"/>
        <v>0</v>
      </c>
      <c r="BF241" s="4">
        <v>0</v>
      </c>
      <c r="BG241" s="4">
        <v>0</v>
      </c>
      <c r="BH241" s="8">
        <f t="shared" si="168"/>
        <v>0</v>
      </c>
      <c r="BI241" s="4">
        <v>0</v>
      </c>
      <c r="BJ241" s="4">
        <v>0</v>
      </c>
      <c r="BK241" s="8">
        <f t="shared" si="169"/>
        <v>0</v>
      </c>
      <c r="BL241" s="4">
        <v>0</v>
      </c>
      <c r="BM241" s="4">
        <v>0</v>
      </c>
      <c r="BN241" s="8">
        <f t="shared" si="170"/>
        <v>0</v>
      </c>
      <c r="BO241" s="4">
        <v>0</v>
      </c>
      <c r="BP241" s="4">
        <v>0</v>
      </c>
      <c r="BQ241" s="8">
        <f t="shared" si="171"/>
        <v>0</v>
      </c>
      <c r="BR241" s="4">
        <v>0</v>
      </c>
      <c r="BS241" s="4">
        <v>0</v>
      </c>
      <c r="BT241" s="8">
        <f t="shared" si="172"/>
        <v>0</v>
      </c>
      <c r="BU241" s="4">
        <v>0</v>
      </c>
      <c r="BV241" s="4">
        <v>0</v>
      </c>
      <c r="BW241" s="8">
        <f t="shared" si="173"/>
        <v>0</v>
      </c>
      <c r="BX241" s="4">
        <v>0</v>
      </c>
      <c r="BY241" s="4">
        <v>0</v>
      </c>
      <c r="BZ241" s="8">
        <f t="shared" si="174"/>
        <v>0</v>
      </c>
      <c r="CA241" s="4">
        <v>0</v>
      </c>
      <c r="CB241" s="4">
        <v>0</v>
      </c>
      <c r="CC241" s="8">
        <f t="shared" si="175"/>
        <v>0</v>
      </c>
      <c r="CD241" s="4">
        <v>0</v>
      </c>
      <c r="CE241" s="4">
        <v>0</v>
      </c>
      <c r="CF241" s="8">
        <f t="shared" si="176"/>
        <v>0</v>
      </c>
      <c r="CG241" s="4">
        <v>0</v>
      </c>
      <c r="CH241" s="4">
        <v>0</v>
      </c>
      <c r="CI241" s="8">
        <f t="shared" si="177"/>
        <v>0</v>
      </c>
      <c r="CJ241" s="4">
        <v>0</v>
      </c>
      <c r="CK241" s="4">
        <v>0</v>
      </c>
      <c r="CL241" s="8">
        <f t="shared" si="178"/>
        <v>0</v>
      </c>
      <c r="CM241" s="4">
        <v>0</v>
      </c>
      <c r="CN241" s="4">
        <v>0</v>
      </c>
      <c r="CO241" s="8">
        <f t="shared" si="179"/>
        <v>0</v>
      </c>
      <c r="CP241" s="4">
        <v>0</v>
      </c>
      <c r="CQ241" s="4">
        <v>0</v>
      </c>
      <c r="CR241" s="8">
        <f t="shared" si="180"/>
        <v>0</v>
      </c>
      <c r="CS241" s="4">
        <v>0</v>
      </c>
      <c r="CT241" s="4">
        <v>0</v>
      </c>
      <c r="CU241" s="8">
        <f t="shared" si="181"/>
        <v>0</v>
      </c>
      <c r="CV241" s="4">
        <v>0</v>
      </c>
      <c r="CW241" s="4">
        <v>0</v>
      </c>
      <c r="CX241" s="8">
        <f t="shared" si="182"/>
        <v>0</v>
      </c>
      <c r="CY241" s="4">
        <v>0</v>
      </c>
      <c r="CZ241" s="4">
        <v>0</v>
      </c>
      <c r="DA241" s="8">
        <f t="shared" si="183"/>
        <v>0</v>
      </c>
      <c r="DB241" s="4">
        <v>0</v>
      </c>
      <c r="DC241" s="4">
        <v>0</v>
      </c>
      <c r="DD241" s="8">
        <f t="shared" si="184"/>
        <v>0</v>
      </c>
      <c r="DE241" s="4">
        <v>0</v>
      </c>
      <c r="DF241" s="4">
        <v>0</v>
      </c>
      <c r="DG241" s="8">
        <f t="shared" si="185"/>
        <v>0</v>
      </c>
      <c r="DH241" s="4">
        <v>0</v>
      </c>
      <c r="DI241" s="4">
        <v>0</v>
      </c>
      <c r="DJ241" s="8">
        <f t="shared" si="186"/>
        <v>0</v>
      </c>
      <c r="DK241" s="4">
        <v>0</v>
      </c>
      <c r="DL241" s="4">
        <v>0</v>
      </c>
      <c r="DM241" s="8">
        <f t="shared" si="187"/>
        <v>0</v>
      </c>
      <c r="DN241" s="4">
        <v>0</v>
      </c>
      <c r="DO241" s="4">
        <v>0</v>
      </c>
      <c r="DP241" s="8">
        <f t="shared" si="188"/>
        <v>0</v>
      </c>
      <c r="DQ241" s="4">
        <v>0</v>
      </c>
      <c r="DR241" s="4">
        <v>0</v>
      </c>
      <c r="DS241" s="8">
        <f t="shared" si="189"/>
        <v>0</v>
      </c>
      <c r="DT241" s="4">
        <v>0</v>
      </c>
      <c r="DU241" s="4">
        <v>0</v>
      </c>
      <c r="DV241" s="8">
        <f t="shared" si="190"/>
        <v>0</v>
      </c>
      <c r="DW241" s="4">
        <v>0</v>
      </c>
      <c r="DX241" s="4">
        <v>0</v>
      </c>
      <c r="DY241" s="8">
        <f t="shared" si="191"/>
        <v>0</v>
      </c>
      <c r="DZ241" s="4">
        <v>0</v>
      </c>
      <c r="EA241" s="4">
        <v>0</v>
      </c>
      <c r="EB241" s="8">
        <f t="shared" si="192"/>
        <v>0</v>
      </c>
      <c r="EC241" s="4">
        <v>0</v>
      </c>
      <c r="ED241" s="4">
        <v>0</v>
      </c>
      <c r="EE241" s="8">
        <f t="shared" si="193"/>
        <v>0</v>
      </c>
      <c r="EF241" s="4">
        <v>0</v>
      </c>
      <c r="EG241" s="4">
        <v>0</v>
      </c>
      <c r="EH241" s="8">
        <f t="shared" si="194"/>
        <v>0</v>
      </c>
      <c r="EI241" s="4">
        <v>0</v>
      </c>
      <c r="EJ241" s="4">
        <v>0</v>
      </c>
      <c r="EK241" s="8">
        <f t="shared" si="195"/>
        <v>0</v>
      </c>
      <c r="EL241" s="4">
        <v>0</v>
      </c>
      <c r="EM241" s="4">
        <v>0</v>
      </c>
      <c r="EN241" s="8">
        <f t="shared" si="196"/>
        <v>0</v>
      </c>
      <c r="EO241" s="4">
        <v>0</v>
      </c>
      <c r="EP241" s="4">
        <v>0</v>
      </c>
      <c r="EQ241" s="8">
        <f t="shared" si="197"/>
        <v>0</v>
      </c>
      <c r="ER241" s="4">
        <v>0</v>
      </c>
      <c r="ES241" s="4">
        <v>0</v>
      </c>
      <c r="ET241" s="8">
        <f t="shared" si="198"/>
        <v>0</v>
      </c>
      <c r="EU241" s="4">
        <v>0</v>
      </c>
      <c r="EV241" s="4">
        <v>0</v>
      </c>
      <c r="EW241" s="8">
        <f t="shared" si="199"/>
        <v>0</v>
      </c>
      <c r="EX241" s="4">
        <v>0</v>
      </c>
      <c r="EY241" s="4">
        <v>0</v>
      </c>
      <c r="EZ241" s="8">
        <f t="shared" si="200"/>
        <v>0</v>
      </c>
      <c r="FA241">
        <v>41.116936166800649</v>
      </c>
    </row>
    <row r="242" spans="1:157" ht="16.899999999999999" customHeight="1" x14ac:dyDescent="0.2">
      <c r="A242" s="1" t="s">
        <v>1046</v>
      </c>
      <c r="B242" s="18">
        <v>41</v>
      </c>
      <c r="C242" s="93" t="s">
        <v>206</v>
      </c>
      <c r="D242" s="1">
        <v>419</v>
      </c>
      <c r="E242" s="1">
        <v>540</v>
      </c>
      <c r="F242" s="22">
        <f t="shared" si="150"/>
        <v>479.5</v>
      </c>
      <c r="G242" s="19">
        <f t="shared" si="151"/>
        <v>18.057894207788216</v>
      </c>
      <c r="H242" s="77"/>
      <c r="I242" s="77"/>
      <c r="J242" s="77"/>
      <c r="K242" s="77"/>
      <c r="L242" s="77"/>
      <c r="M242" s="22">
        <v>257.95813628166638</v>
      </c>
      <c r="N242" s="12">
        <v>21</v>
      </c>
      <c r="O242" s="22">
        <f t="shared" si="153"/>
        <v>80.55</v>
      </c>
      <c r="P242" s="3">
        <v>4.5999999999999996</v>
      </c>
      <c r="Q242" s="4">
        <v>4.7</v>
      </c>
      <c r="R242" s="8">
        <f t="shared" si="154"/>
        <v>4.6500000000000004</v>
      </c>
      <c r="S242" s="3">
        <v>3.3</v>
      </c>
      <c r="T242" s="4">
        <v>3.2</v>
      </c>
      <c r="U242" s="8">
        <f t="shared" si="155"/>
        <v>3.25</v>
      </c>
      <c r="V242" s="4">
        <v>3.8</v>
      </c>
      <c r="W242" s="4">
        <v>3.8</v>
      </c>
      <c r="X242" s="8">
        <f t="shared" si="156"/>
        <v>3.8</v>
      </c>
      <c r="Y242" s="4">
        <v>4.4000000000000004</v>
      </c>
      <c r="Z242" s="4">
        <v>5.2</v>
      </c>
      <c r="AA242" s="8">
        <f t="shared" si="157"/>
        <v>4.8000000000000007</v>
      </c>
      <c r="AB242" s="4">
        <v>4.0999999999999996</v>
      </c>
      <c r="AC242" s="4">
        <v>4.9000000000000004</v>
      </c>
      <c r="AD242" s="8">
        <f t="shared" si="158"/>
        <v>4.5</v>
      </c>
      <c r="AE242" s="4">
        <v>2.7</v>
      </c>
      <c r="AF242" s="4">
        <v>3</v>
      </c>
      <c r="AG242" s="8">
        <f t="shared" si="159"/>
        <v>2.85</v>
      </c>
      <c r="AH242" s="4">
        <v>2.8</v>
      </c>
      <c r="AI242" s="4">
        <v>3.2</v>
      </c>
      <c r="AJ242" s="8">
        <f t="shared" si="160"/>
        <v>3</v>
      </c>
      <c r="AK242" s="4">
        <v>1.8</v>
      </c>
      <c r="AL242" s="4">
        <v>1.7</v>
      </c>
      <c r="AM242" s="8">
        <f t="shared" si="161"/>
        <v>1.75</v>
      </c>
      <c r="AN242" s="4">
        <v>3.2</v>
      </c>
      <c r="AO242" s="4">
        <v>2.7</v>
      </c>
      <c r="AP242" s="8">
        <f t="shared" si="162"/>
        <v>2.95</v>
      </c>
      <c r="AQ242" s="4">
        <v>2.7</v>
      </c>
      <c r="AR242" s="4">
        <v>2.6</v>
      </c>
      <c r="AS242" s="8">
        <f t="shared" si="163"/>
        <v>2.6500000000000004</v>
      </c>
      <c r="AT242" s="4">
        <v>5.7</v>
      </c>
      <c r="AU242" s="4">
        <v>5.3</v>
      </c>
      <c r="AV242" s="8">
        <f t="shared" si="164"/>
        <v>5.5</v>
      </c>
      <c r="AW242" s="4">
        <v>4.4000000000000004</v>
      </c>
      <c r="AX242" s="4">
        <v>4.0999999999999996</v>
      </c>
      <c r="AY242" s="8">
        <f t="shared" si="165"/>
        <v>4.25</v>
      </c>
      <c r="AZ242" s="4">
        <v>4.7</v>
      </c>
      <c r="BA242" s="4">
        <v>4.4000000000000004</v>
      </c>
      <c r="BB242" s="8">
        <f t="shared" si="166"/>
        <v>4.5500000000000007</v>
      </c>
      <c r="BC242" s="4">
        <v>5.0999999999999996</v>
      </c>
      <c r="BD242" s="4">
        <v>5</v>
      </c>
      <c r="BE242" s="8">
        <f t="shared" si="167"/>
        <v>5.05</v>
      </c>
      <c r="BF242" s="4">
        <v>4.9000000000000004</v>
      </c>
      <c r="BG242" s="4">
        <v>5.3</v>
      </c>
      <c r="BH242" s="8">
        <f t="shared" si="168"/>
        <v>5.0999999999999996</v>
      </c>
      <c r="BI242" s="4">
        <v>4.8</v>
      </c>
      <c r="BJ242" s="4">
        <v>4.4000000000000004</v>
      </c>
      <c r="BK242" s="8">
        <f t="shared" si="169"/>
        <v>4.5999999999999996</v>
      </c>
      <c r="BL242" s="4">
        <v>4.2</v>
      </c>
      <c r="BM242" s="4">
        <v>4.0999999999999996</v>
      </c>
      <c r="BN242" s="8">
        <f t="shared" si="170"/>
        <v>4.1500000000000004</v>
      </c>
      <c r="BO242" s="4">
        <v>3.6</v>
      </c>
      <c r="BP242" s="4">
        <v>3.6</v>
      </c>
      <c r="BQ242" s="8">
        <f t="shared" si="171"/>
        <v>3.6</v>
      </c>
      <c r="BR242" s="4">
        <v>3</v>
      </c>
      <c r="BS242" s="4">
        <v>3.1</v>
      </c>
      <c r="BT242" s="8">
        <f t="shared" si="172"/>
        <v>3.05</v>
      </c>
      <c r="BU242" s="4">
        <v>2.9</v>
      </c>
      <c r="BV242" s="4">
        <v>2.8</v>
      </c>
      <c r="BW242" s="8">
        <f t="shared" si="173"/>
        <v>2.8499999999999996</v>
      </c>
      <c r="BX242" s="4">
        <v>3.6</v>
      </c>
      <c r="BY242" s="4">
        <v>3.7</v>
      </c>
      <c r="BZ242" s="8">
        <f t="shared" si="174"/>
        <v>3.6500000000000004</v>
      </c>
      <c r="CA242" s="4">
        <v>0</v>
      </c>
      <c r="CB242" s="4">
        <v>0</v>
      </c>
      <c r="CC242" s="8">
        <f t="shared" si="175"/>
        <v>0</v>
      </c>
      <c r="CD242" s="4">
        <v>0</v>
      </c>
      <c r="CE242" s="4">
        <v>0</v>
      </c>
      <c r="CF242" s="8">
        <f t="shared" si="176"/>
        <v>0</v>
      </c>
      <c r="CG242" s="4">
        <v>0</v>
      </c>
      <c r="CH242" s="4">
        <v>0</v>
      </c>
      <c r="CI242" s="8">
        <f t="shared" si="177"/>
        <v>0</v>
      </c>
      <c r="CJ242" s="4">
        <v>0</v>
      </c>
      <c r="CK242" s="4">
        <v>0</v>
      </c>
      <c r="CL242" s="8">
        <f t="shared" si="178"/>
        <v>0</v>
      </c>
      <c r="CM242" s="4">
        <v>0</v>
      </c>
      <c r="CN242" s="4">
        <v>0</v>
      </c>
      <c r="CO242" s="8">
        <f t="shared" si="179"/>
        <v>0</v>
      </c>
      <c r="CP242" s="4">
        <v>0</v>
      </c>
      <c r="CQ242" s="4">
        <v>0</v>
      </c>
      <c r="CR242" s="8">
        <f t="shared" si="180"/>
        <v>0</v>
      </c>
      <c r="CS242" s="4">
        <v>0</v>
      </c>
      <c r="CT242" s="4">
        <v>0</v>
      </c>
      <c r="CU242" s="8">
        <f t="shared" si="181"/>
        <v>0</v>
      </c>
      <c r="CV242" s="4">
        <v>0</v>
      </c>
      <c r="CW242" s="4">
        <v>0</v>
      </c>
      <c r="CX242" s="8">
        <f t="shared" si="182"/>
        <v>0</v>
      </c>
      <c r="CY242" s="4">
        <v>0</v>
      </c>
      <c r="CZ242" s="4">
        <v>0</v>
      </c>
      <c r="DA242" s="8">
        <f t="shared" si="183"/>
        <v>0</v>
      </c>
      <c r="DB242" s="4">
        <v>0</v>
      </c>
      <c r="DC242" s="4">
        <v>0</v>
      </c>
      <c r="DD242" s="8">
        <f t="shared" si="184"/>
        <v>0</v>
      </c>
      <c r="DE242" s="4">
        <v>0</v>
      </c>
      <c r="DF242" s="4">
        <v>0</v>
      </c>
      <c r="DG242" s="8">
        <f t="shared" si="185"/>
        <v>0</v>
      </c>
      <c r="DH242" s="4">
        <v>0</v>
      </c>
      <c r="DI242" s="4">
        <v>0</v>
      </c>
      <c r="DJ242" s="8">
        <f t="shared" si="186"/>
        <v>0</v>
      </c>
      <c r="DK242" s="4">
        <v>0</v>
      </c>
      <c r="DL242" s="4">
        <v>0</v>
      </c>
      <c r="DM242" s="8">
        <f t="shared" si="187"/>
        <v>0</v>
      </c>
      <c r="DN242" s="4">
        <v>0</v>
      </c>
      <c r="DO242" s="4">
        <v>0</v>
      </c>
      <c r="DP242" s="8">
        <f t="shared" si="188"/>
        <v>0</v>
      </c>
      <c r="DQ242" s="4">
        <v>0</v>
      </c>
      <c r="DR242" s="4">
        <v>0</v>
      </c>
      <c r="DS242" s="8">
        <f t="shared" si="189"/>
        <v>0</v>
      </c>
      <c r="DT242" s="4">
        <v>0</v>
      </c>
      <c r="DU242" s="4">
        <v>0</v>
      </c>
      <c r="DV242" s="8">
        <f t="shared" si="190"/>
        <v>0</v>
      </c>
      <c r="DW242" s="4">
        <v>0</v>
      </c>
      <c r="DX242" s="4">
        <v>0</v>
      </c>
      <c r="DY242" s="8">
        <f t="shared" si="191"/>
        <v>0</v>
      </c>
      <c r="DZ242" s="4">
        <v>0</v>
      </c>
      <c r="EA242" s="4">
        <v>0</v>
      </c>
      <c r="EB242" s="8">
        <f t="shared" si="192"/>
        <v>0</v>
      </c>
      <c r="EC242" s="4">
        <v>0</v>
      </c>
      <c r="ED242" s="4">
        <v>0</v>
      </c>
      <c r="EE242" s="8">
        <f t="shared" si="193"/>
        <v>0</v>
      </c>
      <c r="EF242" s="4">
        <v>0</v>
      </c>
      <c r="EG242" s="4">
        <v>0</v>
      </c>
      <c r="EH242" s="8">
        <f t="shared" si="194"/>
        <v>0</v>
      </c>
      <c r="EI242" s="4">
        <v>0</v>
      </c>
      <c r="EJ242" s="4">
        <v>0</v>
      </c>
      <c r="EK242" s="8">
        <f t="shared" si="195"/>
        <v>0</v>
      </c>
      <c r="EL242" s="4">
        <v>0</v>
      </c>
      <c r="EM242" s="4">
        <v>0</v>
      </c>
      <c r="EN242" s="8">
        <f t="shared" si="196"/>
        <v>0</v>
      </c>
      <c r="EO242" s="4">
        <v>0</v>
      </c>
      <c r="EP242" s="4">
        <v>0</v>
      </c>
      <c r="EQ242" s="8">
        <f t="shared" si="197"/>
        <v>0</v>
      </c>
      <c r="ER242" s="4">
        <v>0</v>
      </c>
      <c r="ES242" s="4">
        <v>0</v>
      </c>
      <c r="ET242" s="8">
        <f t="shared" si="198"/>
        <v>0</v>
      </c>
      <c r="EU242" s="4">
        <v>0</v>
      </c>
      <c r="EV242" s="4">
        <v>0</v>
      </c>
      <c r="EW242" s="8">
        <f t="shared" si="199"/>
        <v>0</v>
      </c>
      <c r="EX242" s="4">
        <v>0</v>
      </c>
      <c r="EY242" s="4">
        <v>0</v>
      </c>
      <c r="EZ242" s="8">
        <f t="shared" si="200"/>
        <v>0</v>
      </c>
      <c r="FA242">
        <v>209.06289095800895</v>
      </c>
    </row>
    <row r="243" spans="1:157" ht="16.899999999999999" customHeight="1" x14ac:dyDescent="0.2">
      <c r="A243" s="1" t="s">
        <v>1050</v>
      </c>
      <c r="B243" s="18">
        <v>41</v>
      </c>
      <c r="C243" s="93" t="s">
        <v>171</v>
      </c>
      <c r="D243" s="1">
        <v>720</v>
      </c>
      <c r="E243" s="1">
        <v>622</v>
      </c>
      <c r="F243" s="22">
        <f t="shared" si="150"/>
        <v>671</v>
      </c>
      <c r="G243" s="19">
        <f t="shared" si="151"/>
        <v>35.36184544862305</v>
      </c>
      <c r="H243" s="77">
        <v>6.7009999999999996</v>
      </c>
      <c r="I243" s="77">
        <v>5.7629999999999999</v>
      </c>
      <c r="J243" s="77">
        <f t="shared" si="152"/>
        <v>30.503155639953331</v>
      </c>
      <c r="K243" s="77">
        <v>5.19</v>
      </c>
      <c r="L243" s="77">
        <v>30.1</v>
      </c>
      <c r="M243" s="22">
        <v>964.14693140507347</v>
      </c>
      <c r="N243" s="12">
        <v>4</v>
      </c>
      <c r="O243" s="22">
        <f t="shared" si="153"/>
        <v>66.3</v>
      </c>
      <c r="P243" s="3">
        <v>22</v>
      </c>
      <c r="Q243" s="4">
        <v>29</v>
      </c>
      <c r="R243" s="8">
        <f t="shared" si="154"/>
        <v>25.5</v>
      </c>
      <c r="S243" s="3">
        <v>12</v>
      </c>
      <c r="T243" s="4">
        <v>15</v>
      </c>
      <c r="U243" s="8">
        <f t="shared" si="155"/>
        <v>13.5</v>
      </c>
      <c r="V243" s="4">
        <v>10.5</v>
      </c>
      <c r="W243" s="4">
        <v>10.1</v>
      </c>
      <c r="X243" s="8">
        <f t="shared" si="156"/>
        <v>10.3</v>
      </c>
      <c r="Y243" s="4">
        <v>22</v>
      </c>
      <c r="Z243" s="4">
        <v>12</v>
      </c>
      <c r="AA243" s="8">
        <f t="shared" si="157"/>
        <v>17</v>
      </c>
      <c r="AB243" s="4">
        <v>0</v>
      </c>
      <c r="AC243" s="4">
        <v>0</v>
      </c>
      <c r="AD243" s="8">
        <f t="shared" si="158"/>
        <v>0</v>
      </c>
      <c r="AE243" s="4">
        <v>0</v>
      </c>
      <c r="AF243" s="4">
        <v>0</v>
      </c>
      <c r="AG243" s="8">
        <f t="shared" si="159"/>
        <v>0</v>
      </c>
      <c r="AH243" s="4">
        <v>0</v>
      </c>
      <c r="AI243" s="4">
        <v>0</v>
      </c>
      <c r="AJ243" s="8">
        <f t="shared" si="160"/>
        <v>0</v>
      </c>
      <c r="AK243" s="4">
        <v>0</v>
      </c>
      <c r="AL243" s="4">
        <v>0</v>
      </c>
      <c r="AM243" s="8">
        <f t="shared" si="161"/>
        <v>0</v>
      </c>
      <c r="AN243" s="4">
        <v>0</v>
      </c>
      <c r="AO243" s="4">
        <v>0</v>
      </c>
      <c r="AP243" s="8">
        <f t="shared" si="162"/>
        <v>0</v>
      </c>
      <c r="AQ243" s="4">
        <v>0</v>
      </c>
      <c r="AR243" s="4">
        <v>0</v>
      </c>
      <c r="AS243" s="8">
        <f t="shared" si="163"/>
        <v>0</v>
      </c>
      <c r="AT243" s="4">
        <v>0</v>
      </c>
      <c r="AU243" s="4">
        <v>0</v>
      </c>
      <c r="AV243" s="8">
        <f t="shared" si="164"/>
        <v>0</v>
      </c>
      <c r="AW243" s="4">
        <v>0</v>
      </c>
      <c r="AX243" s="4">
        <v>0</v>
      </c>
      <c r="AY243" s="8">
        <f t="shared" si="165"/>
        <v>0</v>
      </c>
      <c r="AZ243" s="4">
        <v>0</v>
      </c>
      <c r="BA243" s="4">
        <v>0</v>
      </c>
      <c r="BB243" s="8">
        <f t="shared" si="166"/>
        <v>0</v>
      </c>
      <c r="BC243" s="4">
        <v>0</v>
      </c>
      <c r="BD243" s="4">
        <v>0</v>
      </c>
      <c r="BE243" s="8">
        <f t="shared" si="167"/>
        <v>0</v>
      </c>
      <c r="BF243" s="4">
        <v>0</v>
      </c>
      <c r="BG243" s="4">
        <v>0</v>
      </c>
      <c r="BH243" s="8">
        <f t="shared" si="168"/>
        <v>0</v>
      </c>
      <c r="BI243" s="4">
        <v>0</v>
      </c>
      <c r="BJ243" s="4">
        <v>0</v>
      </c>
      <c r="BK243" s="8">
        <f t="shared" si="169"/>
        <v>0</v>
      </c>
      <c r="BL243" s="4">
        <v>0</v>
      </c>
      <c r="BM243" s="4">
        <v>0</v>
      </c>
      <c r="BN243" s="8">
        <f t="shared" si="170"/>
        <v>0</v>
      </c>
      <c r="BO243" s="4">
        <v>0</v>
      </c>
      <c r="BP243" s="4">
        <v>0</v>
      </c>
      <c r="BQ243" s="8">
        <f t="shared" si="171"/>
        <v>0</v>
      </c>
      <c r="BR243" s="4">
        <v>0</v>
      </c>
      <c r="BS243" s="4">
        <v>0</v>
      </c>
      <c r="BT243" s="8">
        <f t="shared" si="172"/>
        <v>0</v>
      </c>
      <c r="BU243" s="4">
        <v>0</v>
      </c>
      <c r="BV243" s="4">
        <v>0</v>
      </c>
      <c r="BW243" s="8">
        <f t="shared" si="173"/>
        <v>0</v>
      </c>
      <c r="BX243" s="4">
        <v>0</v>
      </c>
      <c r="BY243" s="4">
        <v>0</v>
      </c>
      <c r="BZ243" s="8">
        <f t="shared" si="174"/>
        <v>0</v>
      </c>
      <c r="CA243" s="4">
        <v>0</v>
      </c>
      <c r="CB243" s="4">
        <v>0</v>
      </c>
      <c r="CC243" s="8">
        <f t="shared" si="175"/>
        <v>0</v>
      </c>
      <c r="CD243" s="4">
        <v>0</v>
      </c>
      <c r="CE243" s="4">
        <v>0</v>
      </c>
      <c r="CF243" s="8">
        <f t="shared" si="176"/>
        <v>0</v>
      </c>
      <c r="CG243" s="4">
        <v>0</v>
      </c>
      <c r="CH243" s="4">
        <v>0</v>
      </c>
      <c r="CI243" s="8">
        <f t="shared" si="177"/>
        <v>0</v>
      </c>
      <c r="CJ243" s="4">
        <v>0</v>
      </c>
      <c r="CK243" s="4">
        <v>0</v>
      </c>
      <c r="CL243" s="8">
        <f t="shared" si="178"/>
        <v>0</v>
      </c>
      <c r="CM243" s="4">
        <v>0</v>
      </c>
      <c r="CN243" s="4">
        <v>0</v>
      </c>
      <c r="CO243" s="8">
        <f t="shared" si="179"/>
        <v>0</v>
      </c>
      <c r="CP243" s="4">
        <v>0</v>
      </c>
      <c r="CQ243" s="4">
        <v>0</v>
      </c>
      <c r="CR243" s="8">
        <f t="shared" si="180"/>
        <v>0</v>
      </c>
      <c r="CS243" s="4">
        <v>0</v>
      </c>
      <c r="CT243" s="4">
        <v>0</v>
      </c>
      <c r="CU243" s="8">
        <f t="shared" si="181"/>
        <v>0</v>
      </c>
      <c r="CV243" s="4">
        <v>0</v>
      </c>
      <c r="CW243" s="4">
        <v>0</v>
      </c>
      <c r="CX243" s="8">
        <f t="shared" si="182"/>
        <v>0</v>
      </c>
      <c r="CY243" s="4">
        <v>0</v>
      </c>
      <c r="CZ243" s="4">
        <v>0</v>
      </c>
      <c r="DA243" s="8">
        <f t="shared" si="183"/>
        <v>0</v>
      </c>
      <c r="DB243" s="4">
        <v>0</v>
      </c>
      <c r="DC243" s="4">
        <v>0</v>
      </c>
      <c r="DD243" s="8">
        <f t="shared" si="184"/>
        <v>0</v>
      </c>
      <c r="DE243" s="4">
        <v>0</v>
      </c>
      <c r="DF243" s="4">
        <v>0</v>
      </c>
      <c r="DG243" s="8">
        <f t="shared" si="185"/>
        <v>0</v>
      </c>
      <c r="DH243" s="4">
        <v>0</v>
      </c>
      <c r="DI243" s="4">
        <v>0</v>
      </c>
      <c r="DJ243" s="8">
        <f t="shared" si="186"/>
        <v>0</v>
      </c>
      <c r="DK243" s="4">
        <v>0</v>
      </c>
      <c r="DL243" s="4">
        <v>0</v>
      </c>
      <c r="DM243" s="8">
        <f t="shared" si="187"/>
        <v>0</v>
      </c>
      <c r="DN243" s="4">
        <v>0</v>
      </c>
      <c r="DO243" s="4">
        <v>0</v>
      </c>
      <c r="DP243" s="8">
        <f t="shared" si="188"/>
        <v>0</v>
      </c>
      <c r="DQ243" s="4">
        <v>0</v>
      </c>
      <c r="DR243" s="4">
        <v>0</v>
      </c>
      <c r="DS243" s="8">
        <f t="shared" si="189"/>
        <v>0</v>
      </c>
      <c r="DT243" s="4">
        <v>0</v>
      </c>
      <c r="DU243" s="4">
        <v>0</v>
      </c>
      <c r="DV243" s="8">
        <f t="shared" si="190"/>
        <v>0</v>
      </c>
      <c r="DW243" s="4">
        <v>0</v>
      </c>
      <c r="DX243" s="4">
        <v>0</v>
      </c>
      <c r="DY243" s="8">
        <f t="shared" si="191"/>
        <v>0</v>
      </c>
      <c r="DZ243" s="4">
        <v>0</v>
      </c>
      <c r="EA243" s="4">
        <v>0</v>
      </c>
      <c r="EB243" s="8">
        <f t="shared" si="192"/>
        <v>0</v>
      </c>
      <c r="EC243" s="4">
        <v>0</v>
      </c>
      <c r="ED243" s="4">
        <v>0</v>
      </c>
      <c r="EE243" s="8">
        <f t="shared" si="193"/>
        <v>0</v>
      </c>
      <c r="EF243" s="4">
        <v>0</v>
      </c>
      <c r="EG243" s="4">
        <v>0</v>
      </c>
      <c r="EH243" s="8">
        <f t="shared" si="194"/>
        <v>0</v>
      </c>
      <c r="EI243" s="4">
        <v>0</v>
      </c>
      <c r="EJ243" s="4">
        <v>0</v>
      </c>
      <c r="EK243" s="8">
        <f t="shared" si="195"/>
        <v>0</v>
      </c>
      <c r="EL243" s="4">
        <v>0</v>
      </c>
      <c r="EM243" s="4">
        <v>0</v>
      </c>
      <c r="EN243" s="8">
        <f t="shared" si="196"/>
        <v>0</v>
      </c>
      <c r="EO243" s="4">
        <v>0</v>
      </c>
      <c r="EP243" s="4">
        <v>0</v>
      </c>
      <c r="EQ243" s="8">
        <f t="shared" si="197"/>
        <v>0</v>
      </c>
      <c r="ER243" s="4">
        <v>0</v>
      </c>
      <c r="ES243" s="4">
        <v>0</v>
      </c>
      <c r="ET243" s="8">
        <f t="shared" si="198"/>
        <v>0</v>
      </c>
      <c r="EU243" s="4">
        <v>0</v>
      </c>
      <c r="EV243" s="4">
        <v>0</v>
      </c>
      <c r="EW243" s="8">
        <f t="shared" si="199"/>
        <v>0</v>
      </c>
      <c r="EX243" s="4">
        <v>0</v>
      </c>
      <c r="EY243" s="4">
        <v>0</v>
      </c>
      <c r="EZ243" s="8">
        <f t="shared" si="200"/>
        <v>0</v>
      </c>
      <c r="FA243">
        <v>580.94828045603208</v>
      </c>
    </row>
    <row r="244" spans="1:157" ht="16.899999999999999" customHeight="1" x14ac:dyDescent="0.2">
      <c r="A244" s="1" t="s">
        <v>1049</v>
      </c>
      <c r="B244" s="18">
        <v>41</v>
      </c>
      <c r="C244" s="93" t="s">
        <v>232</v>
      </c>
      <c r="D244" s="1">
        <v>237</v>
      </c>
      <c r="E244" s="1">
        <v>211</v>
      </c>
      <c r="F244" s="22">
        <f t="shared" si="150"/>
        <v>224</v>
      </c>
      <c r="G244" s="19">
        <f t="shared" si="151"/>
        <v>3.9408138246630364</v>
      </c>
      <c r="H244" s="77">
        <v>2.0739999999999998</v>
      </c>
      <c r="I244" s="77">
        <v>1.746</v>
      </c>
      <c r="J244" s="77">
        <f t="shared" si="152"/>
        <v>2.8652110398902311</v>
      </c>
      <c r="K244" s="77">
        <v>1.1659999999999999</v>
      </c>
      <c r="L244" s="77">
        <v>1.962</v>
      </c>
      <c r="M244" s="22">
        <v>26.092890483471724</v>
      </c>
      <c r="N244" s="12">
        <v>6</v>
      </c>
      <c r="O244" s="22">
        <f t="shared" si="153"/>
        <v>13.85</v>
      </c>
      <c r="P244" s="3">
        <v>2.2000000000000002</v>
      </c>
      <c r="Q244" s="4">
        <v>2.2999999999999998</v>
      </c>
      <c r="R244" s="8">
        <f t="shared" si="154"/>
        <v>2.25</v>
      </c>
      <c r="S244" s="3">
        <v>3.1</v>
      </c>
      <c r="T244" s="4">
        <v>3.1</v>
      </c>
      <c r="U244" s="8">
        <f t="shared" si="155"/>
        <v>3.1</v>
      </c>
      <c r="V244" s="4">
        <v>1.9</v>
      </c>
      <c r="W244" s="4">
        <v>1.9</v>
      </c>
      <c r="X244" s="8">
        <f t="shared" si="156"/>
        <v>1.9</v>
      </c>
      <c r="Y244" s="4">
        <v>1.7</v>
      </c>
      <c r="Z244" s="4">
        <v>1.9</v>
      </c>
      <c r="AA244" s="8">
        <f t="shared" si="157"/>
        <v>1.7999999999999998</v>
      </c>
      <c r="AB244" s="4">
        <v>2.6</v>
      </c>
      <c r="AC244" s="4">
        <v>2.8</v>
      </c>
      <c r="AD244" s="8">
        <f t="shared" si="158"/>
        <v>2.7</v>
      </c>
      <c r="AE244" s="4">
        <v>1.7</v>
      </c>
      <c r="AF244" s="4">
        <v>2.5</v>
      </c>
      <c r="AG244" s="8">
        <f t="shared" si="159"/>
        <v>2.1</v>
      </c>
      <c r="AH244" s="4">
        <v>0</v>
      </c>
      <c r="AI244" s="4">
        <v>0</v>
      </c>
      <c r="AJ244" s="8">
        <f t="shared" si="160"/>
        <v>0</v>
      </c>
      <c r="AK244" s="4">
        <v>0</v>
      </c>
      <c r="AL244" s="4">
        <v>0</v>
      </c>
      <c r="AM244" s="8">
        <f t="shared" si="161"/>
        <v>0</v>
      </c>
      <c r="AN244" s="4">
        <v>0</v>
      </c>
      <c r="AO244" s="4">
        <v>0</v>
      </c>
      <c r="AP244" s="8">
        <f t="shared" si="162"/>
        <v>0</v>
      </c>
      <c r="AQ244" s="4">
        <v>0</v>
      </c>
      <c r="AR244" s="4">
        <v>0</v>
      </c>
      <c r="AS244" s="8">
        <f t="shared" si="163"/>
        <v>0</v>
      </c>
      <c r="AT244" s="4">
        <v>0</v>
      </c>
      <c r="AU244" s="4">
        <v>0</v>
      </c>
      <c r="AV244" s="8">
        <f t="shared" si="164"/>
        <v>0</v>
      </c>
      <c r="AW244" s="4">
        <v>0</v>
      </c>
      <c r="AX244" s="4">
        <v>0</v>
      </c>
      <c r="AY244" s="8">
        <f t="shared" si="165"/>
        <v>0</v>
      </c>
      <c r="AZ244" s="4">
        <v>0</v>
      </c>
      <c r="BA244" s="4">
        <v>0</v>
      </c>
      <c r="BB244" s="8">
        <f t="shared" si="166"/>
        <v>0</v>
      </c>
      <c r="BC244" s="4">
        <v>0</v>
      </c>
      <c r="BD244" s="4">
        <v>0</v>
      </c>
      <c r="BE244" s="8">
        <f t="shared" si="167"/>
        <v>0</v>
      </c>
      <c r="BF244" s="4">
        <v>0</v>
      </c>
      <c r="BG244" s="4">
        <v>0</v>
      </c>
      <c r="BH244" s="8">
        <f t="shared" si="168"/>
        <v>0</v>
      </c>
      <c r="BI244" s="4">
        <v>0</v>
      </c>
      <c r="BJ244" s="4">
        <v>0</v>
      </c>
      <c r="BK244" s="8">
        <f t="shared" si="169"/>
        <v>0</v>
      </c>
      <c r="BL244" s="4">
        <v>0</v>
      </c>
      <c r="BM244" s="4">
        <v>0</v>
      </c>
      <c r="BN244" s="8">
        <f t="shared" si="170"/>
        <v>0</v>
      </c>
      <c r="BO244" s="4">
        <v>0</v>
      </c>
      <c r="BP244" s="4">
        <v>0</v>
      </c>
      <c r="BQ244" s="8">
        <f t="shared" si="171"/>
        <v>0</v>
      </c>
      <c r="BR244" s="4">
        <v>0</v>
      </c>
      <c r="BS244" s="4">
        <v>0</v>
      </c>
      <c r="BT244" s="8">
        <f t="shared" si="172"/>
        <v>0</v>
      </c>
      <c r="BU244" s="4">
        <v>0</v>
      </c>
      <c r="BV244" s="4">
        <v>0</v>
      </c>
      <c r="BW244" s="8">
        <f t="shared" si="173"/>
        <v>0</v>
      </c>
      <c r="BX244" s="4">
        <v>0</v>
      </c>
      <c r="BY244" s="4">
        <v>0</v>
      </c>
      <c r="BZ244" s="8">
        <f t="shared" si="174"/>
        <v>0</v>
      </c>
      <c r="CA244" s="4">
        <v>0</v>
      </c>
      <c r="CB244" s="4">
        <v>0</v>
      </c>
      <c r="CC244" s="8">
        <f t="shared" si="175"/>
        <v>0</v>
      </c>
      <c r="CD244" s="4">
        <v>0</v>
      </c>
      <c r="CE244" s="4">
        <v>0</v>
      </c>
      <c r="CF244" s="8">
        <f t="shared" si="176"/>
        <v>0</v>
      </c>
      <c r="CG244" s="4">
        <v>0</v>
      </c>
      <c r="CH244" s="4">
        <v>0</v>
      </c>
      <c r="CI244" s="8">
        <f t="shared" si="177"/>
        <v>0</v>
      </c>
      <c r="CJ244" s="4">
        <v>0</v>
      </c>
      <c r="CK244" s="4">
        <v>0</v>
      </c>
      <c r="CL244" s="8">
        <f t="shared" si="178"/>
        <v>0</v>
      </c>
      <c r="CM244" s="4">
        <v>0</v>
      </c>
      <c r="CN244" s="4">
        <v>0</v>
      </c>
      <c r="CO244" s="8">
        <f t="shared" si="179"/>
        <v>0</v>
      </c>
      <c r="CP244" s="4">
        <v>0</v>
      </c>
      <c r="CQ244" s="4">
        <v>0</v>
      </c>
      <c r="CR244" s="8">
        <f t="shared" si="180"/>
        <v>0</v>
      </c>
      <c r="CS244" s="4">
        <v>0</v>
      </c>
      <c r="CT244" s="4">
        <v>0</v>
      </c>
      <c r="CU244" s="8">
        <f t="shared" si="181"/>
        <v>0</v>
      </c>
      <c r="CV244" s="4">
        <v>0</v>
      </c>
      <c r="CW244" s="4">
        <v>0</v>
      </c>
      <c r="CX244" s="8">
        <f t="shared" si="182"/>
        <v>0</v>
      </c>
      <c r="CY244" s="4">
        <v>0</v>
      </c>
      <c r="CZ244" s="4">
        <v>0</v>
      </c>
      <c r="DA244" s="8">
        <f t="shared" si="183"/>
        <v>0</v>
      </c>
      <c r="DB244" s="4">
        <v>0</v>
      </c>
      <c r="DC244" s="4">
        <v>0</v>
      </c>
      <c r="DD244" s="8">
        <f t="shared" si="184"/>
        <v>0</v>
      </c>
      <c r="DE244" s="4">
        <v>0</v>
      </c>
      <c r="DF244" s="4">
        <v>0</v>
      </c>
      <c r="DG244" s="8">
        <f t="shared" si="185"/>
        <v>0</v>
      </c>
      <c r="DH244" s="4">
        <v>0</v>
      </c>
      <c r="DI244" s="4">
        <v>0</v>
      </c>
      <c r="DJ244" s="8">
        <f t="shared" si="186"/>
        <v>0</v>
      </c>
      <c r="DK244" s="4">
        <v>0</v>
      </c>
      <c r="DL244" s="4">
        <v>0</v>
      </c>
      <c r="DM244" s="8">
        <f t="shared" si="187"/>
        <v>0</v>
      </c>
      <c r="DN244" s="4">
        <v>0</v>
      </c>
      <c r="DO244" s="4">
        <v>0</v>
      </c>
      <c r="DP244" s="8">
        <f t="shared" si="188"/>
        <v>0</v>
      </c>
      <c r="DQ244" s="4">
        <v>0</v>
      </c>
      <c r="DR244" s="4">
        <v>0</v>
      </c>
      <c r="DS244" s="8">
        <f t="shared" si="189"/>
        <v>0</v>
      </c>
      <c r="DT244" s="4">
        <v>0</v>
      </c>
      <c r="DU244" s="4">
        <v>0</v>
      </c>
      <c r="DV244" s="8">
        <f t="shared" si="190"/>
        <v>0</v>
      </c>
      <c r="DW244" s="4">
        <v>0</v>
      </c>
      <c r="DX244" s="4">
        <v>0</v>
      </c>
      <c r="DY244" s="8">
        <f t="shared" si="191"/>
        <v>0</v>
      </c>
      <c r="DZ244" s="4">
        <v>0</v>
      </c>
      <c r="EA244" s="4">
        <v>0</v>
      </c>
      <c r="EB244" s="8">
        <f t="shared" si="192"/>
        <v>0</v>
      </c>
      <c r="EC244" s="4">
        <v>0</v>
      </c>
      <c r="ED244" s="4">
        <v>0</v>
      </c>
      <c r="EE244" s="8">
        <f t="shared" si="193"/>
        <v>0</v>
      </c>
      <c r="EF244" s="4">
        <v>0</v>
      </c>
      <c r="EG244" s="4">
        <v>0</v>
      </c>
      <c r="EH244" s="8">
        <f t="shared" si="194"/>
        <v>0</v>
      </c>
      <c r="EI244" s="4">
        <v>0</v>
      </c>
      <c r="EJ244" s="4">
        <v>0</v>
      </c>
      <c r="EK244" s="8">
        <f t="shared" si="195"/>
        <v>0</v>
      </c>
      <c r="EL244" s="4">
        <v>0</v>
      </c>
      <c r="EM244" s="4">
        <v>0</v>
      </c>
      <c r="EN244" s="8">
        <f t="shared" si="196"/>
        <v>0</v>
      </c>
      <c r="EO244" s="4">
        <v>0</v>
      </c>
      <c r="EP244" s="4">
        <v>0</v>
      </c>
      <c r="EQ244" s="8">
        <f t="shared" si="197"/>
        <v>0</v>
      </c>
      <c r="ER244" s="4">
        <v>0</v>
      </c>
      <c r="ES244" s="4">
        <v>0</v>
      </c>
      <c r="ET244" s="8">
        <f t="shared" si="198"/>
        <v>0</v>
      </c>
      <c r="EU244" s="4">
        <v>0</v>
      </c>
      <c r="EV244" s="4">
        <v>0</v>
      </c>
      <c r="EW244" s="8">
        <f t="shared" si="199"/>
        <v>0</v>
      </c>
      <c r="EX244" s="4">
        <v>0</v>
      </c>
      <c r="EY244" s="4">
        <v>0</v>
      </c>
      <c r="EZ244" s="8">
        <f t="shared" si="200"/>
        <v>0</v>
      </c>
      <c r="FA244">
        <v>9.0747433331029175</v>
      </c>
    </row>
    <row r="245" spans="1:157" ht="16.899999999999999" customHeight="1" x14ac:dyDescent="0.2">
      <c r="A245" s="1" t="s">
        <v>1048</v>
      </c>
      <c r="B245" s="18">
        <v>41</v>
      </c>
      <c r="C245" s="93" t="s">
        <v>1219</v>
      </c>
      <c r="D245" s="1">
        <v>224</v>
      </c>
      <c r="E245" s="1">
        <v>176</v>
      </c>
      <c r="F245" s="22">
        <f t="shared" si="150"/>
        <v>200</v>
      </c>
      <c r="G245" s="19">
        <f t="shared" si="151"/>
        <v>3.1415926535897931</v>
      </c>
      <c r="H245" s="77"/>
      <c r="I245" s="77"/>
      <c r="J245" s="77"/>
      <c r="K245" s="77"/>
      <c r="L245" s="77"/>
      <c r="M245" s="22">
        <v>37.029559908781195</v>
      </c>
      <c r="N245" s="12">
        <v>17</v>
      </c>
      <c r="O245" s="22">
        <f t="shared" si="153"/>
        <v>25.25</v>
      </c>
      <c r="P245" s="3">
        <v>0.9</v>
      </c>
      <c r="Q245" s="4">
        <v>0.9</v>
      </c>
      <c r="R245" s="8">
        <f t="shared" si="154"/>
        <v>0.9</v>
      </c>
      <c r="S245" s="3">
        <v>0.8</v>
      </c>
      <c r="T245" s="4">
        <v>0.8</v>
      </c>
      <c r="U245" s="8">
        <f t="shared" si="155"/>
        <v>0.8</v>
      </c>
      <c r="V245" s="4">
        <v>1.4</v>
      </c>
      <c r="W245" s="4">
        <v>1.4</v>
      </c>
      <c r="X245" s="8">
        <f t="shared" si="156"/>
        <v>1.4</v>
      </c>
      <c r="Y245" s="4">
        <v>2.7</v>
      </c>
      <c r="Z245" s="4">
        <v>3.2</v>
      </c>
      <c r="AA245" s="8">
        <f t="shared" si="157"/>
        <v>2.95</v>
      </c>
      <c r="AB245" s="4">
        <v>1.4</v>
      </c>
      <c r="AC245" s="4">
        <v>1.4</v>
      </c>
      <c r="AD245" s="8">
        <f t="shared" si="158"/>
        <v>1.4</v>
      </c>
      <c r="AE245" s="4">
        <v>2.5</v>
      </c>
      <c r="AF245" s="4">
        <v>2.5</v>
      </c>
      <c r="AG245" s="8">
        <f t="shared" si="159"/>
        <v>2.5</v>
      </c>
      <c r="AH245" s="4">
        <v>1.7</v>
      </c>
      <c r="AI245" s="4">
        <v>1.7</v>
      </c>
      <c r="AJ245" s="8">
        <f t="shared" si="160"/>
        <v>1.7</v>
      </c>
      <c r="AK245" s="4">
        <v>1.6</v>
      </c>
      <c r="AL245" s="4">
        <v>1.6</v>
      </c>
      <c r="AM245" s="8">
        <f t="shared" si="161"/>
        <v>1.6</v>
      </c>
      <c r="AN245" s="4">
        <v>2.4</v>
      </c>
      <c r="AO245" s="4">
        <v>2.5</v>
      </c>
      <c r="AP245" s="8">
        <f t="shared" si="162"/>
        <v>2.4500000000000002</v>
      </c>
      <c r="AQ245" s="4">
        <v>0.8</v>
      </c>
      <c r="AR245" s="4">
        <v>0.8</v>
      </c>
      <c r="AS245" s="8">
        <f t="shared" si="163"/>
        <v>0.8</v>
      </c>
      <c r="AT245" s="4">
        <v>1.6</v>
      </c>
      <c r="AU245" s="4">
        <v>1.6</v>
      </c>
      <c r="AV245" s="8">
        <f t="shared" si="164"/>
        <v>1.6</v>
      </c>
      <c r="AW245" s="4">
        <v>1</v>
      </c>
      <c r="AX245" s="4">
        <v>1</v>
      </c>
      <c r="AY245" s="8">
        <f t="shared" si="165"/>
        <v>1</v>
      </c>
      <c r="AZ245" s="4">
        <v>1.2</v>
      </c>
      <c r="BA245" s="4">
        <v>1.2</v>
      </c>
      <c r="BB245" s="8">
        <f t="shared" si="166"/>
        <v>1.2</v>
      </c>
      <c r="BC245" s="4">
        <v>0.5</v>
      </c>
      <c r="BD245" s="4">
        <v>0.5</v>
      </c>
      <c r="BE245" s="8">
        <f t="shared" si="167"/>
        <v>0.5</v>
      </c>
      <c r="BF245" s="4">
        <v>1</v>
      </c>
      <c r="BG245" s="4">
        <v>1</v>
      </c>
      <c r="BH245" s="8">
        <f t="shared" si="168"/>
        <v>1</v>
      </c>
      <c r="BI245" s="4">
        <v>2.9</v>
      </c>
      <c r="BJ245" s="4">
        <v>2.8</v>
      </c>
      <c r="BK245" s="8">
        <f t="shared" si="169"/>
        <v>2.8499999999999996</v>
      </c>
      <c r="BL245" s="4">
        <v>0.6</v>
      </c>
      <c r="BM245" s="4">
        <v>0.6</v>
      </c>
      <c r="BN245" s="8">
        <f t="shared" si="170"/>
        <v>0.6</v>
      </c>
      <c r="BO245" s="4">
        <v>0</v>
      </c>
      <c r="BP245" s="4">
        <v>0</v>
      </c>
      <c r="BQ245" s="8">
        <f t="shared" si="171"/>
        <v>0</v>
      </c>
      <c r="BR245" s="4">
        <v>0</v>
      </c>
      <c r="BS245" s="4">
        <v>0</v>
      </c>
      <c r="BT245" s="8">
        <f t="shared" si="172"/>
        <v>0</v>
      </c>
      <c r="BU245" s="4">
        <v>0</v>
      </c>
      <c r="BV245" s="4">
        <v>0</v>
      </c>
      <c r="BW245" s="8">
        <f t="shared" si="173"/>
        <v>0</v>
      </c>
      <c r="BX245" s="4">
        <v>0</v>
      </c>
      <c r="BY245" s="4">
        <v>0</v>
      </c>
      <c r="BZ245" s="8">
        <f t="shared" si="174"/>
        <v>0</v>
      </c>
      <c r="CA245" s="4">
        <v>0</v>
      </c>
      <c r="CB245" s="4">
        <v>0</v>
      </c>
      <c r="CC245" s="8">
        <f t="shared" si="175"/>
        <v>0</v>
      </c>
      <c r="CD245" s="4">
        <v>0</v>
      </c>
      <c r="CE245" s="4">
        <v>0</v>
      </c>
      <c r="CF245" s="8">
        <f t="shared" si="176"/>
        <v>0</v>
      </c>
      <c r="CG245" s="4">
        <v>0</v>
      </c>
      <c r="CH245" s="4">
        <v>0</v>
      </c>
      <c r="CI245" s="8">
        <f t="shared" si="177"/>
        <v>0</v>
      </c>
      <c r="CJ245" s="4">
        <v>0</v>
      </c>
      <c r="CK245" s="4">
        <v>0</v>
      </c>
      <c r="CL245" s="8">
        <f t="shared" si="178"/>
        <v>0</v>
      </c>
      <c r="CM245" s="4">
        <v>0</v>
      </c>
      <c r="CN245" s="4">
        <v>0</v>
      </c>
      <c r="CO245" s="8">
        <f t="shared" si="179"/>
        <v>0</v>
      </c>
      <c r="CP245" s="4">
        <v>0</v>
      </c>
      <c r="CQ245" s="4">
        <v>0</v>
      </c>
      <c r="CR245" s="8">
        <f t="shared" si="180"/>
        <v>0</v>
      </c>
      <c r="CS245" s="4">
        <v>0</v>
      </c>
      <c r="CT245" s="4">
        <v>0</v>
      </c>
      <c r="CU245" s="8">
        <f t="shared" si="181"/>
        <v>0</v>
      </c>
      <c r="CV245" s="4">
        <v>0</v>
      </c>
      <c r="CW245" s="4">
        <v>0</v>
      </c>
      <c r="CX245" s="8">
        <f t="shared" si="182"/>
        <v>0</v>
      </c>
      <c r="CY245" s="4">
        <v>0</v>
      </c>
      <c r="CZ245" s="4">
        <v>0</v>
      </c>
      <c r="DA245" s="8">
        <f t="shared" si="183"/>
        <v>0</v>
      </c>
      <c r="DB245" s="4">
        <v>0</v>
      </c>
      <c r="DC245" s="4">
        <v>0</v>
      </c>
      <c r="DD245" s="8">
        <f t="shared" si="184"/>
        <v>0</v>
      </c>
      <c r="DE245" s="4">
        <v>0</v>
      </c>
      <c r="DF245" s="4">
        <v>0</v>
      </c>
      <c r="DG245" s="8">
        <f t="shared" si="185"/>
        <v>0</v>
      </c>
      <c r="DH245" s="4">
        <v>0</v>
      </c>
      <c r="DI245" s="4">
        <v>0</v>
      </c>
      <c r="DJ245" s="8">
        <f t="shared" si="186"/>
        <v>0</v>
      </c>
      <c r="DK245" s="4">
        <v>0</v>
      </c>
      <c r="DL245" s="4">
        <v>0</v>
      </c>
      <c r="DM245" s="8">
        <f t="shared" si="187"/>
        <v>0</v>
      </c>
      <c r="DN245" s="4">
        <v>0</v>
      </c>
      <c r="DO245" s="4">
        <v>0</v>
      </c>
      <c r="DP245" s="8">
        <f t="shared" si="188"/>
        <v>0</v>
      </c>
      <c r="DQ245" s="4">
        <v>0</v>
      </c>
      <c r="DR245" s="4">
        <v>0</v>
      </c>
      <c r="DS245" s="8">
        <f t="shared" si="189"/>
        <v>0</v>
      </c>
      <c r="DT245" s="4">
        <v>0</v>
      </c>
      <c r="DU245" s="4">
        <v>0</v>
      </c>
      <c r="DV245" s="8">
        <f t="shared" si="190"/>
        <v>0</v>
      </c>
      <c r="DW245" s="4">
        <v>0</v>
      </c>
      <c r="DX245" s="4">
        <v>0</v>
      </c>
      <c r="DY245" s="8">
        <f t="shared" si="191"/>
        <v>0</v>
      </c>
      <c r="DZ245" s="4">
        <v>0</v>
      </c>
      <c r="EA245" s="4">
        <v>0</v>
      </c>
      <c r="EB245" s="8">
        <f t="shared" si="192"/>
        <v>0</v>
      </c>
      <c r="EC245" s="4">
        <v>0</v>
      </c>
      <c r="ED245" s="4">
        <v>0</v>
      </c>
      <c r="EE245" s="8">
        <f t="shared" si="193"/>
        <v>0</v>
      </c>
      <c r="EF245" s="4">
        <v>0</v>
      </c>
      <c r="EG245" s="4">
        <v>0</v>
      </c>
      <c r="EH245" s="8">
        <f t="shared" si="194"/>
        <v>0</v>
      </c>
      <c r="EI245" s="4">
        <v>0</v>
      </c>
      <c r="EJ245" s="4">
        <v>0</v>
      </c>
      <c r="EK245" s="8">
        <f t="shared" si="195"/>
        <v>0</v>
      </c>
      <c r="EL245" s="4">
        <v>0</v>
      </c>
      <c r="EM245" s="4">
        <v>0</v>
      </c>
      <c r="EN245" s="8">
        <f t="shared" si="196"/>
        <v>0</v>
      </c>
      <c r="EO245" s="4">
        <v>0</v>
      </c>
      <c r="EP245" s="4">
        <v>0</v>
      </c>
      <c r="EQ245" s="8">
        <f t="shared" si="197"/>
        <v>0</v>
      </c>
      <c r="ER245" s="4">
        <v>0</v>
      </c>
      <c r="ES245" s="4">
        <v>0</v>
      </c>
      <c r="ET245" s="8">
        <f t="shared" si="198"/>
        <v>0</v>
      </c>
      <c r="EU245" s="4">
        <v>0</v>
      </c>
      <c r="EV245" s="4">
        <v>0</v>
      </c>
      <c r="EW245" s="8">
        <f t="shared" si="199"/>
        <v>0</v>
      </c>
      <c r="EX245" s="4">
        <v>0</v>
      </c>
      <c r="EY245" s="4">
        <v>0</v>
      </c>
      <c r="EZ245" s="8">
        <f t="shared" si="200"/>
        <v>0</v>
      </c>
      <c r="FA245">
        <v>18.773892392279262</v>
      </c>
    </row>
    <row r="246" spans="1:157" ht="16.899999999999999" customHeight="1" x14ac:dyDescent="0.2">
      <c r="A246" s="1" t="s">
        <v>1047</v>
      </c>
      <c r="B246" s="18">
        <v>41</v>
      </c>
      <c r="C246" s="93" t="s">
        <v>1220</v>
      </c>
      <c r="D246" s="1">
        <v>182</v>
      </c>
      <c r="E246" s="1">
        <v>155</v>
      </c>
      <c r="F246" s="22">
        <f t="shared" si="150"/>
        <v>168.5</v>
      </c>
      <c r="G246" s="19">
        <f t="shared" si="151"/>
        <v>2.2299221004721201</v>
      </c>
      <c r="H246" s="77">
        <v>1.605</v>
      </c>
      <c r="I246" s="77">
        <v>1.667</v>
      </c>
      <c r="J246" s="77">
        <f t="shared" si="152"/>
        <v>2.1021150427406168</v>
      </c>
      <c r="K246" s="77">
        <v>1.7674000000000001</v>
      </c>
      <c r="L246" s="77">
        <v>2.6219999999999999</v>
      </c>
      <c r="M246" s="22">
        <v>20.369301367712826</v>
      </c>
      <c r="N246" s="12">
        <v>17</v>
      </c>
      <c r="O246" s="22">
        <f t="shared" si="153"/>
        <v>20.5</v>
      </c>
      <c r="P246" s="3">
        <v>1.4</v>
      </c>
      <c r="Q246" s="4">
        <v>1.4</v>
      </c>
      <c r="R246" s="8">
        <f t="shared" si="154"/>
        <v>1.4</v>
      </c>
      <c r="S246" s="3">
        <v>0.9</v>
      </c>
      <c r="T246" s="4">
        <v>0.9</v>
      </c>
      <c r="U246" s="8">
        <f t="shared" si="155"/>
        <v>0.9</v>
      </c>
      <c r="V246" s="4">
        <v>1.5</v>
      </c>
      <c r="W246" s="4">
        <v>1.5</v>
      </c>
      <c r="X246" s="8">
        <f t="shared" si="156"/>
        <v>1.5</v>
      </c>
      <c r="Y246" s="4">
        <v>0.5</v>
      </c>
      <c r="Z246" s="4">
        <v>0.5</v>
      </c>
      <c r="AA246" s="8">
        <f t="shared" si="157"/>
        <v>0.5</v>
      </c>
      <c r="AB246" s="4">
        <v>0.6</v>
      </c>
      <c r="AC246" s="4">
        <v>0.6</v>
      </c>
      <c r="AD246" s="8">
        <f t="shared" si="158"/>
        <v>0.6</v>
      </c>
      <c r="AE246" s="4">
        <v>1</v>
      </c>
      <c r="AF246" s="4">
        <v>1</v>
      </c>
      <c r="AG246" s="8">
        <f t="shared" si="159"/>
        <v>1</v>
      </c>
      <c r="AH246" s="4">
        <v>1.5</v>
      </c>
      <c r="AI246" s="4">
        <v>1.6</v>
      </c>
      <c r="AJ246" s="8">
        <f t="shared" si="160"/>
        <v>1.55</v>
      </c>
      <c r="AK246" s="4">
        <v>1.5</v>
      </c>
      <c r="AL246" s="4">
        <v>1.5</v>
      </c>
      <c r="AM246" s="8">
        <f t="shared" si="161"/>
        <v>1.5</v>
      </c>
      <c r="AN246" s="4">
        <v>0.9</v>
      </c>
      <c r="AO246" s="4">
        <v>0.9</v>
      </c>
      <c r="AP246" s="8">
        <f t="shared" si="162"/>
        <v>0.9</v>
      </c>
      <c r="AQ246" s="4">
        <v>1.4</v>
      </c>
      <c r="AR246" s="4">
        <v>1.4</v>
      </c>
      <c r="AS246" s="8">
        <f t="shared" si="163"/>
        <v>1.4</v>
      </c>
      <c r="AT246" s="4">
        <v>1.2</v>
      </c>
      <c r="AU246" s="4">
        <v>1.2</v>
      </c>
      <c r="AV246" s="8">
        <f t="shared" si="164"/>
        <v>1.2</v>
      </c>
      <c r="AW246" s="4">
        <v>1.9</v>
      </c>
      <c r="AX246" s="4">
        <v>1.8</v>
      </c>
      <c r="AY246" s="8">
        <f t="shared" si="165"/>
        <v>1.85</v>
      </c>
      <c r="AZ246" s="4">
        <v>0.9</v>
      </c>
      <c r="BA246" s="4">
        <v>0.9</v>
      </c>
      <c r="BB246" s="8">
        <f t="shared" si="166"/>
        <v>0.9</v>
      </c>
      <c r="BC246" s="4">
        <v>2.2000000000000002</v>
      </c>
      <c r="BD246" s="4">
        <v>2.2000000000000002</v>
      </c>
      <c r="BE246" s="8">
        <f t="shared" si="167"/>
        <v>2.2000000000000002</v>
      </c>
      <c r="BF246" s="4">
        <v>1</v>
      </c>
      <c r="BG246" s="4">
        <v>1</v>
      </c>
      <c r="BH246" s="8">
        <f t="shared" si="168"/>
        <v>1</v>
      </c>
      <c r="BI246" s="4">
        <v>0.8</v>
      </c>
      <c r="BJ246" s="4">
        <v>0.8</v>
      </c>
      <c r="BK246" s="8">
        <f t="shared" si="169"/>
        <v>0.8</v>
      </c>
      <c r="BL246" s="4">
        <v>1.3</v>
      </c>
      <c r="BM246" s="4">
        <v>1.3</v>
      </c>
      <c r="BN246" s="8">
        <f t="shared" si="170"/>
        <v>1.3</v>
      </c>
      <c r="BO246" s="4">
        <v>0</v>
      </c>
      <c r="BP246" s="4">
        <v>0</v>
      </c>
      <c r="BQ246" s="8">
        <f t="shared" si="171"/>
        <v>0</v>
      </c>
      <c r="BR246" s="4">
        <v>0</v>
      </c>
      <c r="BS246" s="4">
        <v>0</v>
      </c>
      <c r="BT246" s="8">
        <f t="shared" si="172"/>
        <v>0</v>
      </c>
      <c r="BU246" s="4">
        <v>0</v>
      </c>
      <c r="BV246" s="4">
        <v>0</v>
      </c>
      <c r="BW246" s="8">
        <f t="shared" si="173"/>
        <v>0</v>
      </c>
      <c r="BX246" s="4">
        <v>0</v>
      </c>
      <c r="BY246" s="4">
        <v>0</v>
      </c>
      <c r="BZ246" s="8">
        <f t="shared" si="174"/>
        <v>0</v>
      </c>
      <c r="CA246" s="4">
        <v>0</v>
      </c>
      <c r="CB246" s="4">
        <v>0</v>
      </c>
      <c r="CC246" s="8">
        <f t="shared" si="175"/>
        <v>0</v>
      </c>
      <c r="CD246" s="4">
        <v>0</v>
      </c>
      <c r="CE246" s="4">
        <v>0</v>
      </c>
      <c r="CF246" s="8">
        <f t="shared" si="176"/>
        <v>0</v>
      </c>
      <c r="CG246" s="4">
        <v>0</v>
      </c>
      <c r="CH246" s="4">
        <v>0</v>
      </c>
      <c r="CI246" s="8">
        <f t="shared" si="177"/>
        <v>0</v>
      </c>
      <c r="CJ246" s="4">
        <v>0</v>
      </c>
      <c r="CK246" s="4">
        <v>0</v>
      </c>
      <c r="CL246" s="8">
        <f t="shared" si="178"/>
        <v>0</v>
      </c>
      <c r="CM246" s="4">
        <v>0</v>
      </c>
      <c r="CN246" s="4">
        <v>0</v>
      </c>
      <c r="CO246" s="8">
        <f t="shared" si="179"/>
        <v>0</v>
      </c>
      <c r="CP246" s="4">
        <v>0</v>
      </c>
      <c r="CQ246" s="4">
        <v>0</v>
      </c>
      <c r="CR246" s="8">
        <f t="shared" si="180"/>
        <v>0</v>
      </c>
      <c r="CS246" s="4">
        <v>0</v>
      </c>
      <c r="CT246" s="4">
        <v>0</v>
      </c>
      <c r="CU246" s="8">
        <f t="shared" si="181"/>
        <v>0</v>
      </c>
      <c r="CV246" s="4">
        <v>0</v>
      </c>
      <c r="CW246" s="4">
        <v>0</v>
      </c>
      <c r="CX246" s="8">
        <f t="shared" si="182"/>
        <v>0</v>
      </c>
      <c r="CY246" s="4">
        <v>0</v>
      </c>
      <c r="CZ246" s="4">
        <v>0</v>
      </c>
      <c r="DA246" s="8">
        <f t="shared" si="183"/>
        <v>0</v>
      </c>
      <c r="DB246" s="4">
        <v>0</v>
      </c>
      <c r="DC246" s="4">
        <v>0</v>
      </c>
      <c r="DD246" s="8">
        <f t="shared" si="184"/>
        <v>0</v>
      </c>
      <c r="DE246" s="4">
        <v>0</v>
      </c>
      <c r="DF246" s="4">
        <v>0</v>
      </c>
      <c r="DG246" s="8">
        <f t="shared" si="185"/>
        <v>0</v>
      </c>
      <c r="DH246" s="4">
        <v>0</v>
      </c>
      <c r="DI246" s="4">
        <v>0</v>
      </c>
      <c r="DJ246" s="8">
        <f t="shared" si="186"/>
        <v>0</v>
      </c>
      <c r="DK246" s="4">
        <v>0</v>
      </c>
      <c r="DL246" s="4">
        <v>0</v>
      </c>
      <c r="DM246" s="8">
        <f t="shared" si="187"/>
        <v>0</v>
      </c>
      <c r="DN246" s="4">
        <v>0</v>
      </c>
      <c r="DO246" s="4">
        <v>0</v>
      </c>
      <c r="DP246" s="8">
        <f t="shared" si="188"/>
        <v>0</v>
      </c>
      <c r="DQ246" s="4">
        <v>0</v>
      </c>
      <c r="DR246" s="4">
        <v>0</v>
      </c>
      <c r="DS246" s="8">
        <f t="shared" si="189"/>
        <v>0</v>
      </c>
      <c r="DT246" s="4">
        <v>0</v>
      </c>
      <c r="DU246" s="4">
        <v>0</v>
      </c>
      <c r="DV246" s="8">
        <f t="shared" si="190"/>
        <v>0</v>
      </c>
      <c r="DW246" s="4">
        <v>0</v>
      </c>
      <c r="DX246" s="4">
        <v>0</v>
      </c>
      <c r="DY246" s="8">
        <f t="shared" si="191"/>
        <v>0</v>
      </c>
      <c r="DZ246" s="4">
        <v>0</v>
      </c>
      <c r="EA246" s="4">
        <v>0</v>
      </c>
      <c r="EB246" s="8">
        <f t="shared" si="192"/>
        <v>0</v>
      </c>
      <c r="EC246" s="4">
        <v>0</v>
      </c>
      <c r="ED246" s="4">
        <v>0</v>
      </c>
      <c r="EE246" s="8">
        <f t="shared" si="193"/>
        <v>0</v>
      </c>
      <c r="EF246" s="4">
        <v>0</v>
      </c>
      <c r="EG246" s="4">
        <v>0</v>
      </c>
      <c r="EH246" s="8">
        <f t="shared" si="194"/>
        <v>0</v>
      </c>
      <c r="EI246" s="4">
        <v>0</v>
      </c>
      <c r="EJ246" s="4">
        <v>0</v>
      </c>
      <c r="EK246" s="8">
        <f t="shared" si="195"/>
        <v>0</v>
      </c>
      <c r="EL246" s="4">
        <v>0</v>
      </c>
      <c r="EM246" s="4">
        <v>0</v>
      </c>
      <c r="EN246" s="8">
        <f t="shared" si="196"/>
        <v>0</v>
      </c>
      <c r="EO246" s="4">
        <v>0</v>
      </c>
      <c r="EP246" s="4">
        <v>0</v>
      </c>
      <c r="EQ246" s="8">
        <f t="shared" si="197"/>
        <v>0</v>
      </c>
      <c r="ER246" s="4">
        <v>0</v>
      </c>
      <c r="ES246" s="4">
        <v>0</v>
      </c>
      <c r="ET246" s="8">
        <f t="shared" si="198"/>
        <v>0</v>
      </c>
      <c r="EU246" s="4">
        <v>0</v>
      </c>
      <c r="EV246" s="4">
        <v>0</v>
      </c>
      <c r="EW246" s="8">
        <f t="shared" si="199"/>
        <v>0</v>
      </c>
      <c r="EX246" s="4">
        <v>0</v>
      </c>
      <c r="EY246" s="4">
        <v>0</v>
      </c>
      <c r="EZ246" s="8">
        <f t="shared" si="200"/>
        <v>0</v>
      </c>
      <c r="FA246">
        <v>44.804397322806402</v>
      </c>
    </row>
    <row r="247" spans="1:157" ht="16.899999999999999" customHeight="1" x14ac:dyDescent="0.2">
      <c r="A247" s="2" t="s">
        <v>1051</v>
      </c>
      <c r="B247" s="18">
        <v>41</v>
      </c>
      <c r="C247" s="93" t="s">
        <v>174</v>
      </c>
      <c r="D247" s="1">
        <v>456</v>
      </c>
      <c r="E247" s="1">
        <v>350</v>
      </c>
      <c r="F247" s="22">
        <f t="shared" si="150"/>
        <v>403</v>
      </c>
      <c r="G247" s="19">
        <f t="shared" si="151"/>
        <v>12.755573031921617</v>
      </c>
      <c r="H247" s="77">
        <v>3.7229999999999999</v>
      </c>
      <c r="I247" s="77">
        <v>3.3109999999999999</v>
      </c>
      <c r="J247" s="77">
        <f t="shared" si="152"/>
        <v>9.7148168631322598</v>
      </c>
      <c r="K247" s="77">
        <v>5.6609999999999996</v>
      </c>
      <c r="L247" s="77">
        <v>11.048999999999999</v>
      </c>
      <c r="M247" s="22">
        <v>441.87286070903838</v>
      </c>
      <c r="N247" s="13">
        <v>11</v>
      </c>
      <c r="O247" s="22">
        <f t="shared" si="153"/>
        <v>68.7</v>
      </c>
      <c r="P247" s="3">
        <v>5.5</v>
      </c>
      <c r="Q247" s="4">
        <v>5.7</v>
      </c>
      <c r="R247" s="8">
        <f t="shared" si="154"/>
        <v>5.6</v>
      </c>
      <c r="S247" s="3">
        <v>4.5999999999999996</v>
      </c>
      <c r="T247" s="4">
        <v>4.7</v>
      </c>
      <c r="U247" s="8">
        <f t="shared" si="155"/>
        <v>4.6500000000000004</v>
      </c>
      <c r="V247" s="4">
        <v>4.9000000000000004</v>
      </c>
      <c r="W247" s="4">
        <v>4.7</v>
      </c>
      <c r="X247" s="8">
        <f t="shared" si="156"/>
        <v>4.8000000000000007</v>
      </c>
      <c r="Y247" s="4">
        <v>12.2</v>
      </c>
      <c r="Z247" s="4">
        <v>13.2</v>
      </c>
      <c r="AA247" s="8">
        <f t="shared" si="157"/>
        <v>12.7</v>
      </c>
      <c r="AB247" s="4">
        <v>11</v>
      </c>
      <c r="AC247" s="4">
        <v>12</v>
      </c>
      <c r="AD247" s="8">
        <f t="shared" si="158"/>
        <v>11.5</v>
      </c>
      <c r="AE247" s="4">
        <v>8.5</v>
      </c>
      <c r="AF247" s="4">
        <v>8.6999999999999993</v>
      </c>
      <c r="AG247" s="8">
        <f t="shared" si="159"/>
        <v>8.6</v>
      </c>
      <c r="AH247" s="4">
        <v>5.2</v>
      </c>
      <c r="AI247" s="4">
        <v>4.9000000000000004</v>
      </c>
      <c r="AJ247" s="8">
        <f t="shared" si="160"/>
        <v>5.0500000000000007</v>
      </c>
      <c r="AK247" s="4">
        <v>1.4</v>
      </c>
      <c r="AL247" s="4">
        <v>1.4</v>
      </c>
      <c r="AM247" s="8">
        <f t="shared" si="161"/>
        <v>1.4</v>
      </c>
      <c r="AN247" s="4">
        <v>1.3</v>
      </c>
      <c r="AO247" s="4">
        <v>1.4</v>
      </c>
      <c r="AP247" s="8">
        <f t="shared" si="162"/>
        <v>1.35</v>
      </c>
      <c r="AQ247" s="4">
        <v>5</v>
      </c>
      <c r="AR247" s="4">
        <v>5</v>
      </c>
      <c r="AS247" s="8">
        <f t="shared" si="163"/>
        <v>5</v>
      </c>
      <c r="AT247" s="4">
        <v>8</v>
      </c>
      <c r="AU247" s="4">
        <v>8.1</v>
      </c>
      <c r="AV247" s="8">
        <f t="shared" si="164"/>
        <v>8.0500000000000007</v>
      </c>
      <c r="AW247" s="4">
        <v>0</v>
      </c>
      <c r="AX247" s="4">
        <v>0</v>
      </c>
      <c r="AY247" s="8">
        <f t="shared" si="165"/>
        <v>0</v>
      </c>
      <c r="AZ247" s="4">
        <v>0</v>
      </c>
      <c r="BA247" s="4">
        <v>0</v>
      </c>
      <c r="BB247" s="8">
        <f t="shared" si="166"/>
        <v>0</v>
      </c>
      <c r="BC247" s="4">
        <v>0</v>
      </c>
      <c r="BD247" s="4">
        <v>0</v>
      </c>
      <c r="BE247" s="8">
        <f t="shared" si="167"/>
        <v>0</v>
      </c>
      <c r="BF247" s="4">
        <v>0</v>
      </c>
      <c r="BG247" s="4">
        <v>0</v>
      </c>
      <c r="BH247" s="8">
        <f t="shared" si="168"/>
        <v>0</v>
      </c>
      <c r="BI247" s="4">
        <v>0</v>
      </c>
      <c r="BJ247" s="4">
        <v>0</v>
      </c>
      <c r="BK247" s="8">
        <f t="shared" si="169"/>
        <v>0</v>
      </c>
      <c r="BL247" s="4">
        <v>0</v>
      </c>
      <c r="BM247" s="4">
        <v>0</v>
      </c>
      <c r="BN247" s="8">
        <f t="shared" si="170"/>
        <v>0</v>
      </c>
      <c r="BO247" s="4">
        <v>0</v>
      </c>
      <c r="BP247" s="4">
        <v>0</v>
      </c>
      <c r="BQ247" s="8">
        <f t="shared" si="171"/>
        <v>0</v>
      </c>
      <c r="BR247" s="4">
        <v>0</v>
      </c>
      <c r="BS247" s="4">
        <v>0</v>
      </c>
      <c r="BT247" s="8">
        <f t="shared" si="172"/>
        <v>0</v>
      </c>
      <c r="BU247" s="4">
        <v>0</v>
      </c>
      <c r="BV247" s="4">
        <v>0</v>
      </c>
      <c r="BW247" s="8">
        <f t="shared" si="173"/>
        <v>0</v>
      </c>
      <c r="BX247" s="4">
        <v>0</v>
      </c>
      <c r="BY247" s="4">
        <v>0</v>
      </c>
      <c r="BZ247" s="8">
        <f t="shared" si="174"/>
        <v>0</v>
      </c>
      <c r="CA247" s="4">
        <v>0</v>
      </c>
      <c r="CB247" s="4">
        <v>0</v>
      </c>
      <c r="CC247" s="8">
        <f t="shared" si="175"/>
        <v>0</v>
      </c>
      <c r="CD247" s="4">
        <v>0</v>
      </c>
      <c r="CE247" s="4">
        <v>0</v>
      </c>
      <c r="CF247" s="8">
        <f t="shared" si="176"/>
        <v>0</v>
      </c>
      <c r="CG247" s="4">
        <v>0</v>
      </c>
      <c r="CH247" s="4">
        <v>0</v>
      </c>
      <c r="CI247" s="8">
        <f t="shared" si="177"/>
        <v>0</v>
      </c>
      <c r="CJ247" s="4">
        <v>0</v>
      </c>
      <c r="CK247" s="4">
        <v>0</v>
      </c>
      <c r="CL247" s="8">
        <f t="shared" si="178"/>
        <v>0</v>
      </c>
      <c r="CM247" s="4">
        <v>0</v>
      </c>
      <c r="CN247" s="4">
        <v>0</v>
      </c>
      <c r="CO247" s="8">
        <f t="shared" si="179"/>
        <v>0</v>
      </c>
      <c r="CP247" s="4">
        <v>0</v>
      </c>
      <c r="CQ247" s="4">
        <v>0</v>
      </c>
      <c r="CR247" s="8">
        <f t="shared" si="180"/>
        <v>0</v>
      </c>
      <c r="CS247" s="4">
        <v>0</v>
      </c>
      <c r="CT247" s="4">
        <v>0</v>
      </c>
      <c r="CU247" s="8">
        <f t="shared" si="181"/>
        <v>0</v>
      </c>
      <c r="CV247" s="4">
        <v>0</v>
      </c>
      <c r="CW247" s="4">
        <v>0</v>
      </c>
      <c r="CX247" s="8">
        <f t="shared" si="182"/>
        <v>0</v>
      </c>
      <c r="CY247" s="4">
        <v>0</v>
      </c>
      <c r="CZ247" s="4">
        <v>0</v>
      </c>
      <c r="DA247" s="8">
        <f t="shared" si="183"/>
        <v>0</v>
      </c>
      <c r="DB247" s="4">
        <v>0</v>
      </c>
      <c r="DC247" s="4">
        <v>0</v>
      </c>
      <c r="DD247" s="8">
        <f t="shared" si="184"/>
        <v>0</v>
      </c>
      <c r="DE247" s="4">
        <v>0</v>
      </c>
      <c r="DF247" s="4">
        <v>0</v>
      </c>
      <c r="DG247" s="8">
        <f t="shared" si="185"/>
        <v>0</v>
      </c>
      <c r="DH247" s="4">
        <v>0</v>
      </c>
      <c r="DI247" s="4">
        <v>0</v>
      </c>
      <c r="DJ247" s="8">
        <f t="shared" si="186"/>
        <v>0</v>
      </c>
      <c r="DK247" s="4">
        <v>0</v>
      </c>
      <c r="DL247" s="4">
        <v>0</v>
      </c>
      <c r="DM247" s="8">
        <f t="shared" si="187"/>
        <v>0</v>
      </c>
      <c r="DN247" s="4">
        <v>0</v>
      </c>
      <c r="DO247" s="4">
        <v>0</v>
      </c>
      <c r="DP247" s="8">
        <f t="shared" si="188"/>
        <v>0</v>
      </c>
      <c r="DQ247" s="4">
        <v>0</v>
      </c>
      <c r="DR247" s="4">
        <v>0</v>
      </c>
      <c r="DS247" s="8">
        <f t="shared" si="189"/>
        <v>0</v>
      </c>
      <c r="DT247" s="4">
        <v>0</v>
      </c>
      <c r="DU247" s="4">
        <v>0</v>
      </c>
      <c r="DV247" s="8">
        <f t="shared" si="190"/>
        <v>0</v>
      </c>
      <c r="DW247" s="4">
        <v>0</v>
      </c>
      <c r="DX247" s="4">
        <v>0</v>
      </c>
      <c r="DY247" s="8">
        <f t="shared" si="191"/>
        <v>0</v>
      </c>
      <c r="DZ247" s="4">
        <v>0</v>
      </c>
      <c r="EA247" s="4">
        <v>0</v>
      </c>
      <c r="EB247" s="8">
        <f t="shared" si="192"/>
        <v>0</v>
      </c>
      <c r="EC247" s="4">
        <v>0</v>
      </c>
      <c r="ED247" s="4">
        <v>0</v>
      </c>
      <c r="EE247" s="8">
        <f t="shared" si="193"/>
        <v>0</v>
      </c>
      <c r="EF247" s="4">
        <v>0</v>
      </c>
      <c r="EG247" s="4">
        <v>0</v>
      </c>
      <c r="EH247" s="8">
        <f t="shared" si="194"/>
        <v>0</v>
      </c>
      <c r="EI247" s="4">
        <v>0</v>
      </c>
      <c r="EJ247" s="4">
        <v>0</v>
      </c>
      <c r="EK247" s="8">
        <f t="shared" si="195"/>
        <v>0</v>
      </c>
      <c r="EL247" s="4">
        <v>0</v>
      </c>
      <c r="EM247" s="4">
        <v>0</v>
      </c>
      <c r="EN247" s="8">
        <f t="shared" si="196"/>
        <v>0</v>
      </c>
      <c r="EO247" s="4">
        <v>0</v>
      </c>
      <c r="EP247" s="4">
        <v>0</v>
      </c>
      <c r="EQ247" s="8">
        <f t="shared" si="197"/>
        <v>0</v>
      </c>
      <c r="ER247" s="4">
        <v>0</v>
      </c>
      <c r="ES247" s="4">
        <v>0</v>
      </c>
      <c r="ET247" s="8">
        <f t="shared" si="198"/>
        <v>0</v>
      </c>
      <c r="EU247" s="4">
        <v>0</v>
      </c>
      <c r="EV247" s="4">
        <v>0</v>
      </c>
      <c r="EW247" s="8">
        <f t="shared" si="199"/>
        <v>0</v>
      </c>
      <c r="EX247" s="4">
        <v>0</v>
      </c>
      <c r="EY247" s="4">
        <v>0</v>
      </c>
      <c r="EZ247" s="8">
        <f t="shared" si="200"/>
        <v>0</v>
      </c>
      <c r="FA247">
        <v>269.46028360480761</v>
      </c>
    </row>
    <row r="248" spans="1:157" ht="16.899999999999999" customHeight="1" x14ac:dyDescent="0.2">
      <c r="A248" s="1" t="s">
        <v>1046</v>
      </c>
      <c r="B248" s="18">
        <v>42</v>
      </c>
      <c r="C248" s="93" t="s">
        <v>217</v>
      </c>
      <c r="D248" s="1">
        <v>389</v>
      </c>
      <c r="E248" s="1">
        <v>335</v>
      </c>
      <c r="F248" s="22">
        <f t="shared" si="150"/>
        <v>362</v>
      </c>
      <c r="G248" s="19">
        <f t="shared" si="151"/>
        <v>10.292171692425521</v>
      </c>
      <c r="H248" s="77">
        <v>4.0170000000000003</v>
      </c>
      <c r="I248" s="77">
        <v>3.2090000000000001</v>
      </c>
      <c r="J248" s="77">
        <f t="shared" si="152"/>
        <v>10.252406198014548</v>
      </c>
      <c r="K248" s="77">
        <v>2.2229999999999999</v>
      </c>
      <c r="L248" s="77">
        <v>10.879</v>
      </c>
      <c r="M248" s="22">
        <v>152.47327245116361</v>
      </c>
      <c r="N248" s="13">
        <v>13</v>
      </c>
      <c r="O248" s="22">
        <f t="shared" si="153"/>
        <v>46.29999999999999</v>
      </c>
      <c r="P248" s="3">
        <v>1.9</v>
      </c>
      <c r="Q248" s="4">
        <v>2</v>
      </c>
      <c r="R248" s="8">
        <f t="shared" si="154"/>
        <v>1.95</v>
      </c>
      <c r="S248" s="3">
        <v>5</v>
      </c>
      <c r="T248" s="4">
        <v>4.5999999999999996</v>
      </c>
      <c r="U248" s="8">
        <f t="shared" si="155"/>
        <v>4.8</v>
      </c>
      <c r="V248" s="4">
        <v>5</v>
      </c>
      <c r="W248" s="4">
        <v>4.9000000000000004</v>
      </c>
      <c r="X248" s="8">
        <f t="shared" si="156"/>
        <v>4.95</v>
      </c>
      <c r="Y248" s="4">
        <v>6</v>
      </c>
      <c r="Z248" s="4">
        <v>3.7</v>
      </c>
      <c r="AA248" s="8">
        <f t="shared" si="157"/>
        <v>4.8499999999999996</v>
      </c>
      <c r="AB248" s="4">
        <v>4.4000000000000004</v>
      </c>
      <c r="AC248" s="4">
        <v>5.0999999999999996</v>
      </c>
      <c r="AD248" s="8">
        <f t="shared" si="158"/>
        <v>4.75</v>
      </c>
      <c r="AE248" s="4">
        <v>2</v>
      </c>
      <c r="AF248" s="4">
        <v>2</v>
      </c>
      <c r="AG248" s="8">
        <f t="shared" si="159"/>
        <v>2</v>
      </c>
      <c r="AH248" s="4">
        <v>1</v>
      </c>
      <c r="AI248" s="4">
        <v>1</v>
      </c>
      <c r="AJ248" s="8">
        <f t="shared" si="160"/>
        <v>1</v>
      </c>
      <c r="AK248" s="4">
        <v>1.9</v>
      </c>
      <c r="AL248" s="4">
        <v>1.9</v>
      </c>
      <c r="AM248" s="8">
        <f t="shared" si="161"/>
        <v>1.9</v>
      </c>
      <c r="AN248" s="4">
        <v>4.8</v>
      </c>
      <c r="AO248" s="4">
        <v>4.5999999999999996</v>
      </c>
      <c r="AP248" s="8">
        <f t="shared" si="162"/>
        <v>4.6999999999999993</v>
      </c>
      <c r="AQ248" s="4">
        <v>2.9</v>
      </c>
      <c r="AR248" s="4">
        <v>3.2</v>
      </c>
      <c r="AS248" s="8">
        <f t="shared" si="163"/>
        <v>3.05</v>
      </c>
      <c r="AT248" s="4">
        <v>5.8</v>
      </c>
      <c r="AU248" s="4">
        <v>5.6</v>
      </c>
      <c r="AV248" s="8">
        <f t="shared" si="164"/>
        <v>5.6999999999999993</v>
      </c>
      <c r="AW248" s="4">
        <v>4.4000000000000004</v>
      </c>
      <c r="AX248" s="4">
        <v>4.3</v>
      </c>
      <c r="AY248" s="8">
        <f t="shared" si="165"/>
        <v>4.3499999999999996</v>
      </c>
      <c r="AZ248" s="4">
        <v>2.2999999999999998</v>
      </c>
      <c r="BA248" s="4">
        <v>2.2999999999999998</v>
      </c>
      <c r="BB248" s="8">
        <f t="shared" si="166"/>
        <v>2.2999999999999998</v>
      </c>
      <c r="BC248" s="4">
        <v>0</v>
      </c>
      <c r="BD248" s="4">
        <v>0</v>
      </c>
      <c r="BE248" s="8">
        <f t="shared" si="167"/>
        <v>0</v>
      </c>
      <c r="BF248" s="4">
        <v>0</v>
      </c>
      <c r="BG248" s="4">
        <v>0</v>
      </c>
      <c r="BH248" s="8">
        <f t="shared" si="168"/>
        <v>0</v>
      </c>
      <c r="BI248" s="4">
        <v>0</v>
      </c>
      <c r="BJ248" s="4">
        <v>0</v>
      </c>
      <c r="BK248" s="8">
        <f t="shared" si="169"/>
        <v>0</v>
      </c>
      <c r="BL248" s="4">
        <v>0</v>
      </c>
      <c r="BM248" s="4">
        <v>0</v>
      </c>
      <c r="BN248" s="8">
        <f t="shared" si="170"/>
        <v>0</v>
      </c>
      <c r="BO248" s="4">
        <v>0</v>
      </c>
      <c r="BP248" s="4">
        <v>0</v>
      </c>
      <c r="BQ248" s="8">
        <f t="shared" si="171"/>
        <v>0</v>
      </c>
      <c r="BR248" s="4">
        <v>0</v>
      </c>
      <c r="BS248" s="4">
        <v>0</v>
      </c>
      <c r="BT248" s="8">
        <f t="shared" si="172"/>
        <v>0</v>
      </c>
      <c r="BU248" s="4">
        <v>0</v>
      </c>
      <c r="BV248" s="4">
        <v>0</v>
      </c>
      <c r="BW248" s="8">
        <f t="shared" si="173"/>
        <v>0</v>
      </c>
      <c r="BX248" s="4">
        <v>0</v>
      </c>
      <c r="BY248" s="4">
        <v>0</v>
      </c>
      <c r="BZ248" s="8">
        <f t="shared" si="174"/>
        <v>0</v>
      </c>
      <c r="CA248" s="4">
        <v>0</v>
      </c>
      <c r="CB248" s="4">
        <v>0</v>
      </c>
      <c r="CC248" s="8">
        <f t="shared" si="175"/>
        <v>0</v>
      </c>
      <c r="CD248" s="4">
        <v>0</v>
      </c>
      <c r="CE248" s="4">
        <v>0</v>
      </c>
      <c r="CF248" s="8">
        <f t="shared" si="176"/>
        <v>0</v>
      </c>
      <c r="CG248" s="4">
        <v>0</v>
      </c>
      <c r="CH248" s="4">
        <v>0</v>
      </c>
      <c r="CI248" s="8">
        <f t="shared" si="177"/>
        <v>0</v>
      </c>
      <c r="CJ248" s="4">
        <v>0</v>
      </c>
      <c r="CK248" s="4">
        <v>0</v>
      </c>
      <c r="CL248" s="8">
        <f t="shared" si="178"/>
        <v>0</v>
      </c>
      <c r="CM248" s="4">
        <v>0</v>
      </c>
      <c r="CN248" s="4">
        <v>0</v>
      </c>
      <c r="CO248" s="8">
        <f t="shared" si="179"/>
        <v>0</v>
      </c>
      <c r="CP248" s="4">
        <v>0</v>
      </c>
      <c r="CQ248" s="4">
        <v>0</v>
      </c>
      <c r="CR248" s="8">
        <f t="shared" si="180"/>
        <v>0</v>
      </c>
      <c r="CS248" s="4">
        <v>0</v>
      </c>
      <c r="CT248" s="4">
        <v>0</v>
      </c>
      <c r="CU248" s="8">
        <f t="shared" si="181"/>
        <v>0</v>
      </c>
      <c r="CV248" s="4">
        <v>0</v>
      </c>
      <c r="CW248" s="4">
        <v>0</v>
      </c>
      <c r="CX248" s="8">
        <f t="shared" si="182"/>
        <v>0</v>
      </c>
      <c r="CY248" s="4">
        <v>0</v>
      </c>
      <c r="CZ248" s="4">
        <v>0</v>
      </c>
      <c r="DA248" s="8">
        <f t="shared" si="183"/>
        <v>0</v>
      </c>
      <c r="DB248" s="4">
        <v>0</v>
      </c>
      <c r="DC248" s="4">
        <v>0</v>
      </c>
      <c r="DD248" s="8">
        <f t="shared" si="184"/>
        <v>0</v>
      </c>
      <c r="DE248" s="4">
        <v>0</v>
      </c>
      <c r="DF248" s="4">
        <v>0</v>
      </c>
      <c r="DG248" s="8">
        <f t="shared" si="185"/>
        <v>0</v>
      </c>
      <c r="DH248" s="4">
        <v>0</v>
      </c>
      <c r="DI248" s="4">
        <v>0</v>
      </c>
      <c r="DJ248" s="8">
        <f t="shared" si="186"/>
        <v>0</v>
      </c>
      <c r="DK248" s="4">
        <v>0</v>
      </c>
      <c r="DL248" s="4">
        <v>0</v>
      </c>
      <c r="DM248" s="8">
        <f t="shared" si="187"/>
        <v>0</v>
      </c>
      <c r="DN248" s="4">
        <v>0</v>
      </c>
      <c r="DO248" s="4">
        <v>0</v>
      </c>
      <c r="DP248" s="8">
        <f t="shared" si="188"/>
        <v>0</v>
      </c>
      <c r="DQ248" s="4">
        <v>0</v>
      </c>
      <c r="DR248" s="4">
        <v>0</v>
      </c>
      <c r="DS248" s="8">
        <f t="shared" si="189"/>
        <v>0</v>
      </c>
      <c r="DT248" s="4">
        <v>0</v>
      </c>
      <c r="DU248" s="4">
        <v>0</v>
      </c>
      <c r="DV248" s="8">
        <f t="shared" si="190"/>
        <v>0</v>
      </c>
      <c r="DW248" s="4">
        <v>0</v>
      </c>
      <c r="DX248" s="4">
        <v>0</v>
      </c>
      <c r="DY248" s="8">
        <f t="shared" si="191"/>
        <v>0</v>
      </c>
      <c r="DZ248" s="4">
        <v>0</v>
      </c>
      <c r="EA248" s="4">
        <v>0</v>
      </c>
      <c r="EB248" s="8">
        <f t="shared" si="192"/>
        <v>0</v>
      </c>
      <c r="EC248" s="4">
        <v>0</v>
      </c>
      <c r="ED248" s="4">
        <v>0</v>
      </c>
      <c r="EE248" s="8">
        <f t="shared" si="193"/>
        <v>0</v>
      </c>
      <c r="EF248" s="4">
        <v>0</v>
      </c>
      <c r="EG248" s="4">
        <v>0</v>
      </c>
      <c r="EH248" s="8">
        <f t="shared" si="194"/>
        <v>0</v>
      </c>
      <c r="EI248" s="4">
        <v>0</v>
      </c>
      <c r="EJ248" s="4">
        <v>0</v>
      </c>
      <c r="EK248" s="8">
        <f t="shared" si="195"/>
        <v>0</v>
      </c>
      <c r="EL248" s="4">
        <v>0</v>
      </c>
      <c r="EM248" s="4">
        <v>0</v>
      </c>
      <c r="EN248" s="8">
        <f t="shared" si="196"/>
        <v>0</v>
      </c>
      <c r="EO248" s="4">
        <v>0</v>
      </c>
      <c r="EP248" s="4">
        <v>0</v>
      </c>
      <c r="EQ248" s="8">
        <f t="shared" si="197"/>
        <v>0</v>
      </c>
      <c r="ER248" s="4">
        <v>0</v>
      </c>
      <c r="ES248" s="4">
        <v>0</v>
      </c>
      <c r="ET248" s="8">
        <f t="shared" si="198"/>
        <v>0</v>
      </c>
      <c r="EU248" s="4">
        <v>0</v>
      </c>
      <c r="EV248" s="4">
        <v>0</v>
      </c>
      <c r="EW248" s="8">
        <f t="shared" si="199"/>
        <v>0</v>
      </c>
      <c r="EX248" s="4">
        <v>0</v>
      </c>
      <c r="EY248" s="4">
        <v>0</v>
      </c>
      <c r="EZ248" s="8">
        <f t="shared" si="200"/>
        <v>0</v>
      </c>
      <c r="FA248">
        <v>123.62138824576796</v>
      </c>
    </row>
    <row r="249" spans="1:157" ht="16.899999999999999" customHeight="1" x14ac:dyDescent="0.2">
      <c r="A249" s="1" t="s">
        <v>1050</v>
      </c>
      <c r="B249" s="18">
        <v>42</v>
      </c>
      <c r="C249" s="93" t="s">
        <v>169</v>
      </c>
      <c r="D249" s="1">
        <v>383</v>
      </c>
      <c r="E249" s="1">
        <v>348</v>
      </c>
      <c r="F249" s="22">
        <f t="shared" si="150"/>
        <v>365.5</v>
      </c>
      <c r="G249" s="19">
        <f t="shared" si="151"/>
        <v>10.492153699780596</v>
      </c>
      <c r="H249" s="77">
        <v>3.3889999999999998</v>
      </c>
      <c r="I249" s="77">
        <v>3.1779999999999999</v>
      </c>
      <c r="J249" s="77">
        <f t="shared" si="152"/>
        <v>8.467669964054215</v>
      </c>
      <c r="K249" s="77">
        <v>2.0106000000000002</v>
      </c>
      <c r="L249" s="77">
        <v>9.8680000000000003</v>
      </c>
      <c r="M249" s="22">
        <v>71.337715181390237</v>
      </c>
      <c r="N249" s="13">
        <v>11</v>
      </c>
      <c r="O249" s="22">
        <f t="shared" si="153"/>
        <v>29.9</v>
      </c>
      <c r="P249" s="3">
        <v>3</v>
      </c>
      <c r="Q249" s="4">
        <v>3</v>
      </c>
      <c r="R249" s="8">
        <f t="shared" si="154"/>
        <v>3</v>
      </c>
      <c r="S249" s="3">
        <v>2.9</v>
      </c>
      <c r="T249" s="4">
        <v>2.9</v>
      </c>
      <c r="U249" s="8">
        <f t="shared" si="155"/>
        <v>2.9</v>
      </c>
      <c r="V249" s="4">
        <v>1.3</v>
      </c>
      <c r="W249" s="4">
        <v>1.3</v>
      </c>
      <c r="X249" s="8">
        <f t="shared" si="156"/>
        <v>1.3</v>
      </c>
      <c r="Y249" s="4">
        <v>1.5</v>
      </c>
      <c r="Z249" s="4">
        <v>1.5</v>
      </c>
      <c r="AA249" s="8">
        <f t="shared" si="157"/>
        <v>1.5</v>
      </c>
      <c r="AB249" s="4">
        <v>3.5</v>
      </c>
      <c r="AC249" s="4">
        <v>3.4</v>
      </c>
      <c r="AD249" s="8">
        <f t="shared" si="158"/>
        <v>3.45</v>
      </c>
      <c r="AE249" s="4">
        <v>2.6</v>
      </c>
      <c r="AF249" s="4">
        <v>2.2999999999999998</v>
      </c>
      <c r="AG249" s="8">
        <f t="shared" si="159"/>
        <v>2.4500000000000002</v>
      </c>
      <c r="AH249" s="4">
        <v>2.9</v>
      </c>
      <c r="AI249" s="4">
        <v>2.9</v>
      </c>
      <c r="AJ249" s="8">
        <f t="shared" si="160"/>
        <v>2.9</v>
      </c>
      <c r="AK249" s="4">
        <v>3.3</v>
      </c>
      <c r="AL249" s="4">
        <v>3.2</v>
      </c>
      <c r="AM249" s="8">
        <f t="shared" si="161"/>
        <v>3.25</v>
      </c>
      <c r="AN249" s="4">
        <v>3.4</v>
      </c>
      <c r="AO249" s="4">
        <v>4</v>
      </c>
      <c r="AP249" s="8">
        <f t="shared" si="162"/>
        <v>3.7</v>
      </c>
      <c r="AQ249" s="4">
        <v>1.3</v>
      </c>
      <c r="AR249" s="4">
        <v>1.3</v>
      </c>
      <c r="AS249" s="8">
        <f t="shared" si="163"/>
        <v>1.3</v>
      </c>
      <c r="AT249" s="4">
        <v>4.2</v>
      </c>
      <c r="AU249" s="4">
        <v>4.0999999999999996</v>
      </c>
      <c r="AV249" s="8">
        <f t="shared" si="164"/>
        <v>4.1500000000000004</v>
      </c>
      <c r="AW249" s="4">
        <v>0</v>
      </c>
      <c r="AX249" s="4">
        <v>0</v>
      </c>
      <c r="AY249" s="8">
        <f t="shared" si="165"/>
        <v>0</v>
      </c>
      <c r="AZ249" s="4">
        <v>0</v>
      </c>
      <c r="BA249" s="4">
        <v>0</v>
      </c>
      <c r="BB249" s="8">
        <f t="shared" si="166"/>
        <v>0</v>
      </c>
      <c r="BC249" s="4">
        <v>0</v>
      </c>
      <c r="BD249" s="4">
        <v>0</v>
      </c>
      <c r="BE249" s="8">
        <f t="shared" si="167"/>
        <v>0</v>
      </c>
      <c r="BF249" s="4">
        <v>0</v>
      </c>
      <c r="BG249" s="4">
        <v>0</v>
      </c>
      <c r="BH249" s="8">
        <f t="shared" si="168"/>
        <v>0</v>
      </c>
      <c r="BI249" s="4">
        <v>0</v>
      </c>
      <c r="BJ249" s="4">
        <v>0</v>
      </c>
      <c r="BK249" s="8">
        <f t="shared" si="169"/>
        <v>0</v>
      </c>
      <c r="BL249" s="4">
        <v>0</v>
      </c>
      <c r="BM249" s="4">
        <v>0</v>
      </c>
      <c r="BN249" s="8">
        <f t="shared" si="170"/>
        <v>0</v>
      </c>
      <c r="BO249" s="4">
        <v>0</v>
      </c>
      <c r="BP249" s="4">
        <v>0</v>
      </c>
      <c r="BQ249" s="8">
        <f t="shared" si="171"/>
        <v>0</v>
      </c>
      <c r="BR249" s="4">
        <v>0</v>
      </c>
      <c r="BS249" s="4">
        <v>0</v>
      </c>
      <c r="BT249" s="8">
        <f t="shared" si="172"/>
        <v>0</v>
      </c>
      <c r="BU249" s="4">
        <v>0</v>
      </c>
      <c r="BV249" s="4">
        <v>0</v>
      </c>
      <c r="BW249" s="8">
        <f t="shared" si="173"/>
        <v>0</v>
      </c>
      <c r="BX249" s="4">
        <v>0</v>
      </c>
      <c r="BY249" s="4">
        <v>0</v>
      </c>
      <c r="BZ249" s="8">
        <f t="shared" si="174"/>
        <v>0</v>
      </c>
      <c r="CA249" s="4">
        <v>0</v>
      </c>
      <c r="CB249" s="4">
        <v>0</v>
      </c>
      <c r="CC249" s="8">
        <f t="shared" si="175"/>
        <v>0</v>
      </c>
      <c r="CD249" s="4">
        <v>0</v>
      </c>
      <c r="CE249" s="4">
        <v>0</v>
      </c>
      <c r="CF249" s="8">
        <f t="shared" si="176"/>
        <v>0</v>
      </c>
      <c r="CG249" s="4">
        <v>0</v>
      </c>
      <c r="CH249" s="4">
        <v>0</v>
      </c>
      <c r="CI249" s="8">
        <f t="shared" si="177"/>
        <v>0</v>
      </c>
      <c r="CJ249" s="4">
        <v>0</v>
      </c>
      <c r="CK249" s="4">
        <v>0</v>
      </c>
      <c r="CL249" s="8">
        <f t="shared" si="178"/>
        <v>0</v>
      </c>
      <c r="CM249" s="4">
        <v>0</v>
      </c>
      <c r="CN249" s="4">
        <v>0</v>
      </c>
      <c r="CO249" s="8">
        <f t="shared" si="179"/>
        <v>0</v>
      </c>
      <c r="CP249" s="4">
        <v>0</v>
      </c>
      <c r="CQ249" s="4">
        <v>0</v>
      </c>
      <c r="CR249" s="8">
        <f t="shared" si="180"/>
        <v>0</v>
      </c>
      <c r="CS249" s="4">
        <v>0</v>
      </c>
      <c r="CT249" s="4">
        <v>0</v>
      </c>
      <c r="CU249" s="8">
        <f t="shared" si="181"/>
        <v>0</v>
      </c>
      <c r="CV249" s="4">
        <v>0</v>
      </c>
      <c r="CW249" s="4">
        <v>0</v>
      </c>
      <c r="CX249" s="8">
        <f t="shared" si="182"/>
        <v>0</v>
      </c>
      <c r="CY249" s="4">
        <v>0</v>
      </c>
      <c r="CZ249" s="4">
        <v>0</v>
      </c>
      <c r="DA249" s="8">
        <f t="shared" si="183"/>
        <v>0</v>
      </c>
      <c r="DB249" s="4">
        <v>0</v>
      </c>
      <c r="DC249" s="4">
        <v>0</v>
      </c>
      <c r="DD249" s="8">
        <f t="shared" si="184"/>
        <v>0</v>
      </c>
      <c r="DE249" s="4">
        <v>0</v>
      </c>
      <c r="DF249" s="4">
        <v>0</v>
      </c>
      <c r="DG249" s="8">
        <f t="shared" si="185"/>
        <v>0</v>
      </c>
      <c r="DH249" s="4">
        <v>0</v>
      </c>
      <c r="DI249" s="4">
        <v>0</v>
      </c>
      <c r="DJ249" s="8">
        <f t="shared" si="186"/>
        <v>0</v>
      </c>
      <c r="DK249" s="4">
        <v>0</v>
      </c>
      <c r="DL249" s="4">
        <v>0</v>
      </c>
      <c r="DM249" s="8">
        <f t="shared" si="187"/>
        <v>0</v>
      </c>
      <c r="DN249" s="4">
        <v>0</v>
      </c>
      <c r="DO249" s="4">
        <v>0</v>
      </c>
      <c r="DP249" s="8">
        <f t="shared" si="188"/>
        <v>0</v>
      </c>
      <c r="DQ249" s="4">
        <v>0</v>
      </c>
      <c r="DR249" s="4">
        <v>0</v>
      </c>
      <c r="DS249" s="8">
        <f t="shared" si="189"/>
        <v>0</v>
      </c>
      <c r="DT249" s="4">
        <v>0</v>
      </c>
      <c r="DU249" s="4">
        <v>0</v>
      </c>
      <c r="DV249" s="8">
        <f t="shared" si="190"/>
        <v>0</v>
      </c>
      <c r="DW249" s="4">
        <v>0</v>
      </c>
      <c r="DX249" s="4">
        <v>0</v>
      </c>
      <c r="DY249" s="8">
        <f t="shared" si="191"/>
        <v>0</v>
      </c>
      <c r="DZ249" s="4">
        <v>0</v>
      </c>
      <c r="EA249" s="4">
        <v>0</v>
      </c>
      <c r="EB249" s="8">
        <f t="shared" si="192"/>
        <v>0</v>
      </c>
      <c r="EC249" s="4">
        <v>0</v>
      </c>
      <c r="ED249" s="4">
        <v>0</v>
      </c>
      <c r="EE249" s="8">
        <f t="shared" si="193"/>
        <v>0</v>
      </c>
      <c r="EF249" s="4">
        <v>0</v>
      </c>
      <c r="EG249" s="4">
        <v>0</v>
      </c>
      <c r="EH249" s="8">
        <f t="shared" si="194"/>
        <v>0</v>
      </c>
      <c r="EI249" s="4">
        <v>0</v>
      </c>
      <c r="EJ249" s="4">
        <v>0</v>
      </c>
      <c r="EK249" s="8">
        <f t="shared" si="195"/>
        <v>0</v>
      </c>
      <c r="EL249" s="4">
        <v>0</v>
      </c>
      <c r="EM249" s="4">
        <v>0</v>
      </c>
      <c r="EN249" s="8">
        <f t="shared" si="196"/>
        <v>0</v>
      </c>
      <c r="EO249" s="4">
        <v>0</v>
      </c>
      <c r="EP249" s="4">
        <v>0</v>
      </c>
      <c r="EQ249" s="8">
        <f t="shared" si="197"/>
        <v>0</v>
      </c>
      <c r="ER249" s="4">
        <v>0</v>
      </c>
      <c r="ES249" s="4">
        <v>0</v>
      </c>
      <c r="ET249" s="8">
        <f t="shared" si="198"/>
        <v>0</v>
      </c>
      <c r="EU249" s="4">
        <v>0</v>
      </c>
      <c r="EV249" s="4">
        <v>0</v>
      </c>
      <c r="EW249" s="8">
        <f t="shared" si="199"/>
        <v>0</v>
      </c>
      <c r="EX249" s="4">
        <v>0</v>
      </c>
      <c r="EY249" s="4">
        <v>0</v>
      </c>
      <c r="EZ249" s="8">
        <f t="shared" si="200"/>
        <v>0</v>
      </c>
      <c r="FA249">
        <v>26.915369378271741</v>
      </c>
    </row>
    <row r="250" spans="1:157" ht="16.899999999999999" customHeight="1" x14ac:dyDescent="0.2">
      <c r="A250" s="1" t="s">
        <v>1049</v>
      </c>
      <c r="B250" s="18">
        <v>42</v>
      </c>
      <c r="C250" s="93" t="s">
        <v>1221</v>
      </c>
      <c r="D250" s="1">
        <v>626</v>
      </c>
      <c r="E250" s="1">
        <v>420</v>
      </c>
      <c r="F250" s="22">
        <f t="shared" si="150"/>
        <v>523</v>
      </c>
      <c r="G250" s="19">
        <f t="shared" si="151"/>
        <v>21.482917423594063</v>
      </c>
      <c r="H250" s="77">
        <v>4.7839999999999998</v>
      </c>
      <c r="I250" s="77">
        <v>4.1559999999999997</v>
      </c>
      <c r="J250" s="77">
        <f t="shared" si="152"/>
        <v>15.692962163028072</v>
      </c>
      <c r="K250" s="77">
        <v>2.1800999999999999</v>
      </c>
      <c r="L250" s="77">
        <v>9.7469999999999999</v>
      </c>
      <c r="M250" s="22">
        <v>60.289126517796632</v>
      </c>
      <c r="N250" s="13">
        <v>5</v>
      </c>
      <c r="O250" s="22">
        <f t="shared" si="153"/>
        <v>19.350000000000001</v>
      </c>
      <c r="P250" s="3">
        <v>3.6</v>
      </c>
      <c r="Q250" s="4">
        <v>3.6</v>
      </c>
      <c r="R250" s="8">
        <f t="shared" si="154"/>
        <v>3.6</v>
      </c>
      <c r="S250" s="3">
        <v>3.1</v>
      </c>
      <c r="T250" s="4">
        <v>3.3</v>
      </c>
      <c r="U250" s="8">
        <f t="shared" si="155"/>
        <v>3.2</v>
      </c>
      <c r="V250" s="4">
        <v>3.5</v>
      </c>
      <c r="W250" s="4">
        <v>3.5</v>
      </c>
      <c r="X250" s="8">
        <f t="shared" si="156"/>
        <v>3.5</v>
      </c>
      <c r="Y250" s="4">
        <v>4.9000000000000004</v>
      </c>
      <c r="Z250" s="4">
        <v>5</v>
      </c>
      <c r="AA250" s="8">
        <f t="shared" si="157"/>
        <v>4.95</v>
      </c>
      <c r="AB250" s="4">
        <v>4</v>
      </c>
      <c r="AC250" s="4">
        <v>4.2</v>
      </c>
      <c r="AD250" s="8">
        <f t="shared" si="158"/>
        <v>4.0999999999999996</v>
      </c>
      <c r="AE250" s="4">
        <v>0</v>
      </c>
      <c r="AF250" s="4">
        <v>0</v>
      </c>
      <c r="AG250" s="8">
        <f t="shared" si="159"/>
        <v>0</v>
      </c>
      <c r="AH250" s="4">
        <v>0</v>
      </c>
      <c r="AI250" s="4">
        <v>0</v>
      </c>
      <c r="AJ250" s="8">
        <f t="shared" si="160"/>
        <v>0</v>
      </c>
      <c r="AK250" s="4">
        <v>0</v>
      </c>
      <c r="AL250" s="4">
        <v>0</v>
      </c>
      <c r="AM250" s="8">
        <f t="shared" si="161"/>
        <v>0</v>
      </c>
      <c r="AN250" s="4">
        <v>0</v>
      </c>
      <c r="AO250" s="4">
        <v>0</v>
      </c>
      <c r="AP250" s="8">
        <f t="shared" si="162"/>
        <v>0</v>
      </c>
      <c r="AQ250" s="4">
        <v>0</v>
      </c>
      <c r="AR250" s="4">
        <v>0</v>
      </c>
      <c r="AS250" s="8">
        <f t="shared" si="163"/>
        <v>0</v>
      </c>
      <c r="AT250" s="4">
        <v>0</v>
      </c>
      <c r="AU250" s="4">
        <v>0</v>
      </c>
      <c r="AV250" s="8">
        <f t="shared" si="164"/>
        <v>0</v>
      </c>
      <c r="AW250" s="4">
        <v>0</v>
      </c>
      <c r="AX250" s="4">
        <v>0</v>
      </c>
      <c r="AY250" s="8">
        <f t="shared" si="165"/>
        <v>0</v>
      </c>
      <c r="AZ250" s="4">
        <v>0</v>
      </c>
      <c r="BA250" s="4">
        <v>0</v>
      </c>
      <c r="BB250" s="8">
        <f t="shared" si="166"/>
        <v>0</v>
      </c>
      <c r="BC250" s="4">
        <v>0</v>
      </c>
      <c r="BD250" s="4">
        <v>0</v>
      </c>
      <c r="BE250" s="8">
        <f t="shared" si="167"/>
        <v>0</v>
      </c>
      <c r="BF250" s="4">
        <v>0</v>
      </c>
      <c r="BG250" s="4">
        <v>0</v>
      </c>
      <c r="BH250" s="8">
        <f t="shared" si="168"/>
        <v>0</v>
      </c>
      <c r="BI250" s="4">
        <v>0</v>
      </c>
      <c r="BJ250" s="4">
        <v>0</v>
      </c>
      <c r="BK250" s="8">
        <f t="shared" si="169"/>
        <v>0</v>
      </c>
      <c r="BL250" s="4">
        <v>0</v>
      </c>
      <c r="BM250" s="4">
        <v>0</v>
      </c>
      <c r="BN250" s="8">
        <f t="shared" si="170"/>
        <v>0</v>
      </c>
      <c r="BO250" s="4">
        <v>0</v>
      </c>
      <c r="BP250" s="4">
        <v>0</v>
      </c>
      <c r="BQ250" s="8">
        <f t="shared" si="171"/>
        <v>0</v>
      </c>
      <c r="BR250" s="4">
        <v>0</v>
      </c>
      <c r="BS250" s="4">
        <v>0</v>
      </c>
      <c r="BT250" s="8">
        <f t="shared" si="172"/>
        <v>0</v>
      </c>
      <c r="BU250" s="4">
        <v>0</v>
      </c>
      <c r="BV250" s="4">
        <v>0</v>
      </c>
      <c r="BW250" s="8">
        <f t="shared" si="173"/>
        <v>0</v>
      </c>
      <c r="BX250" s="4">
        <v>0</v>
      </c>
      <c r="BY250" s="4">
        <v>0</v>
      </c>
      <c r="BZ250" s="8">
        <f t="shared" si="174"/>
        <v>0</v>
      </c>
      <c r="CA250" s="4">
        <v>0</v>
      </c>
      <c r="CB250" s="4">
        <v>0</v>
      </c>
      <c r="CC250" s="8">
        <f t="shared" si="175"/>
        <v>0</v>
      </c>
      <c r="CD250" s="4">
        <v>0</v>
      </c>
      <c r="CE250" s="4">
        <v>0</v>
      </c>
      <c r="CF250" s="8">
        <f t="shared" si="176"/>
        <v>0</v>
      </c>
      <c r="CG250" s="4">
        <v>0</v>
      </c>
      <c r="CH250" s="4">
        <v>0</v>
      </c>
      <c r="CI250" s="8">
        <f t="shared" si="177"/>
        <v>0</v>
      </c>
      <c r="CJ250" s="4">
        <v>0</v>
      </c>
      <c r="CK250" s="4">
        <v>0</v>
      </c>
      <c r="CL250" s="8">
        <f t="shared" si="178"/>
        <v>0</v>
      </c>
      <c r="CM250" s="4">
        <v>0</v>
      </c>
      <c r="CN250" s="4">
        <v>0</v>
      </c>
      <c r="CO250" s="8">
        <f t="shared" si="179"/>
        <v>0</v>
      </c>
      <c r="CP250" s="4">
        <v>0</v>
      </c>
      <c r="CQ250" s="4">
        <v>0</v>
      </c>
      <c r="CR250" s="8">
        <f t="shared" si="180"/>
        <v>0</v>
      </c>
      <c r="CS250" s="4">
        <v>0</v>
      </c>
      <c r="CT250" s="4">
        <v>0</v>
      </c>
      <c r="CU250" s="8">
        <f t="shared" si="181"/>
        <v>0</v>
      </c>
      <c r="CV250" s="4">
        <v>0</v>
      </c>
      <c r="CW250" s="4">
        <v>0</v>
      </c>
      <c r="CX250" s="8">
        <f t="shared" si="182"/>
        <v>0</v>
      </c>
      <c r="CY250" s="4">
        <v>0</v>
      </c>
      <c r="CZ250" s="4">
        <v>0</v>
      </c>
      <c r="DA250" s="8">
        <f t="shared" si="183"/>
        <v>0</v>
      </c>
      <c r="DB250" s="4">
        <v>0</v>
      </c>
      <c r="DC250" s="4">
        <v>0</v>
      </c>
      <c r="DD250" s="8">
        <f t="shared" si="184"/>
        <v>0</v>
      </c>
      <c r="DE250" s="4">
        <v>0</v>
      </c>
      <c r="DF250" s="4">
        <v>0</v>
      </c>
      <c r="DG250" s="8">
        <f t="shared" si="185"/>
        <v>0</v>
      </c>
      <c r="DH250" s="4">
        <v>0</v>
      </c>
      <c r="DI250" s="4">
        <v>0</v>
      </c>
      <c r="DJ250" s="8">
        <f t="shared" si="186"/>
        <v>0</v>
      </c>
      <c r="DK250" s="4">
        <v>0</v>
      </c>
      <c r="DL250" s="4">
        <v>0</v>
      </c>
      <c r="DM250" s="8">
        <f t="shared" si="187"/>
        <v>0</v>
      </c>
      <c r="DN250" s="4">
        <v>0</v>
      </c>
      <c r="DO250" s="4">
        <v>0</v>
      </c>
      <c r="DP250" s="8">
        <f t="shared" si="188"/>
        <v>0</v>
      </c>
      <c r="DQ250" s="4">
        <v>0</v>
      </c>
      <c r="DR250" s="4">
        <v>0</v>
      </c>
      <c r="DS250" s="8">
        <f t="shared" si="189"/>
        <v>0</v>
      </c>
      <c r="DT250" s="4">
        <v>0</v>
      </c>
      <c r="DU250" s="4">
        <v>0</v>
      </c>
      <c r="DV250" s="8">
        <f t="shared" si="190"/>
        <v>0</v>
      </c>
      <c r="DW250" s="4">
        <v>0</v>
      </c>
      <c r="DX250" s="4">
        <v>0</v>
      </c>
      <c r="DY250" s="8">
        <f t="shared" si="191"/>
        <v>0</v>
      </c>
      <c r="DZ250" s="4">
        <v>0</v>
      </c>
      <c r="EA250" s="4">
        <v>0</v>
      </c>
      <c r="EB250" s="8">
        <f t="shared" si="192"/>
        <v>0</v>
      </c>
      <c r="EC250" s="4">
        <v>0</v>
      </c>
      <c r="ED250" s="4">
        <v>0</v>
      </c>
      <c r="EE250" s="8">
        <f t="shared" si="193"/>
        <v>0</v>
      </c>
      <c r="EF250" s="4">
        <v>0</v>
      </c>
      <c r="EG250" s="4">
        <v>0</v>
      </c>
      <c r="EH250" s="8">
        <f t="shared" si="194"/>
        <v>0</v>
      </c>
      <c r="EI250" s="4">
        <v>0</v>
      </c>
      <c r="EJ250" s="4">
        <v>0</v>
      </c>
      <c r="EK250" s="8">
        <f t="shared" si="195"/>
        <v>0</v>
      </c>
      <c r="EL250" s="4">
        <v>0</v>
      </c>
      <c r="EM250" s="4">
        <v>0</v>
      </c>
      <c r="EN250" s="8">
        <f t="shared" si="196"/>
        <v>0</v>
      </c>
      <c r="EO250" s="4">
        <v>0</v>
      </c>
      <c r="EP250" s="4">
        <v>0</v>
      </c>
      <c r="EQ250" s="8">
        <f t="shared" si="197"/>
        <v>0</v>
      </c>
      <c r="ER250" s="4">
        <v>0</v>
      </c>
      <c r="ES250" s="4">
        <v>0</v>
      </c>
      <c r="ET250" s="8">
        <f t="shared" si="198"/>
        <v>0</v>
      </c>
      <c r="EU250" s="4">
        <v>0</v>
      </c>
      <c r="EV250" s="4">
        <v>0</v>
      </c>
      <c r="EW250" s="8">
        <f t="shared" si="199"/>
        <v>0</v>
      </c>
      <c r="EX250" s="4">
        <v>0</v>
      </c>
      <c r="EY250" s="4">
        <v>0</v>
      </c>
      <c r="EZ250" s="8">
        <f t="shared" si="200"/>
        <v>0</v>
      </c>
      <c r="FA250">
        <v>25.57906815018957</v>
      </c>
    </row>
    <row r="251" spans="1:157" ht="16.899999999999999" customHeight="1" x14ac:dyDescent="0.2">
      <c r="A251" s="1" t="s">
        <v>1048</v>
      </c>
      <c r="B251" s="18">
        <v>42</v>
      </c>
      <c r="C251" s="93" t="s">
        <v>142</v>
      </c>
      <c r="D251" s="1">
        <v>129</v>
      </c>
      <c r="E251" s="1">
        <v>52</v>
      </c>
      <c r="F251" s="22">
        <f t="shared" si="150"/>
        <v>90.5</v>
      </c>
      <c r="G251" s="19">
        <f t="shared" si="151"/>
        <v>0.64326073077659507</v>
      </c>
      <c r="H251" s="77">
        <v>1.1870000000000001</v>
      </c>
      <c r="I251" s="77">
        <v>0.52500000000000002</v>
      </c>
      <c r="J251" s="77">
        <f t="shared" si="152"/>
        <v>0.57548950865519277</v>
      </c>
      <c r="K251" s="77">
        <v>0.59799999999999998</v>
      </c>
      <c r="L251" s="77">
        <v>0.80100000000000005</v>
      </c>
      <c r="M251" s="22">
        <v>8.9162326499695315</v>
      </c>
      <c r="N251" s="12">
        <v>17</v>
      </c>
      <c r="O251" s="22">
        <f t="shared" si="153"/>
        <v>12.250000000000004</v>
      </c>
      <c r="P251" s="3">
        <v>1.3</v>
      </c>
      <c r="Q251" s="4">
        <v>1.4</v>
      </c>
      <c r="R251" s="8">
        <f t="shared" si="154"/>
        <v>1.35</v>
      </c>
      <c r="S251" s="3">
        <v>0.7</v>
      </c>
      <c r="T251" s="4">
        <v>0.7</v>
      </c>
      <c r="U251" s="8">
        <f t="shared" si="155"/>
        <v>0.7</v>
      </c>
      <c r="V251" s="4">
        <v>1.4</v>
      </c>
      <c r="W251" s="4">
        <v>1.4</v>
      </c>
      <c r="X251" s="8">
        <f t="shared" si="156"/>
        <v>1.4</v>
      </c>
      <c r="Y251" s="4">
        <v>1</v>
      </c>
      <c r="Z251" s="4">
        <v>1</v>
      </c>
      <c r="AA251" s="8">
        <f t="shared" si="157"/>
        <v>1</v>
      </c>
      <c r="AB251" s="4">
        <v>0.3</v>
      </c>
      <c r="AC251" s="4">
        <v>0.3</v>
      </c>
      <c r="AD251" s="8">
        <f t="shared" si="158"/>
        <v>0.3</v>
      </c>
      <c r="AE251" s="4">
        <v>0.5</v>
      </c>
      <c r="AF251" s="4">
        <v>0.5</v>
      </c>
      <c r="AG251" s="8">
        <f t="shared" si="159"/>
        <v>0.5</v>
      </c>
      <c r="AH251" s="4">
        <v>0.7</v>
      </c>
      <c r="AI251" s="4">
        <v>0.7</v>
      </c>
      <c r="AJ251" s="8">
        <f t="shared" si="160"/>
        <v>0.7</v>
      </c>
      <c r="AK251" s="4">
        <v>1.3</v>
      </c>
      <c r="AL251" s="4">
        <v>1.5</v>
      </c>
      <c r="AM251" s="8">
        <f t="shared" si="161"/>
        <v>1.4</v>
      </c>
      <c r="AN251" s="4">
        <v>0.9</v>
      </c>
      <c r="AO251" s="4">
        <v>0.9</v>
      </c>
      <c r="AP251" s="8">
        <f t="shared" si="162"/>
        <v>0.9</v>
      </c>
      <c r="AQ251" s="4">
        <v>1</v>
      </c>
      <c r="AR251" s="4">
        <v>1</v>
      </c>
      <c r="AS251" s="8">
        <f t="shared" si="163"/>
        <v>1</v>
      </c>
      <c r="AT251" s="4">
        <v>0.5</v>
      </c>
      <c r="AU251" s="4">
        <v>0.5</v>
      </c>
      <c r="AV251" s="8">
        <f t="shared" si="164"/>
        <v>0.5</v>
      </c>
      <c r="AW251" s="4">
        <v>0.3</v>
      </c>
      <c r="AX251" s="4">
        <v>0.3</v>
      </c>
      <c r="AY251" s="8">
        <f t="shared" si="165"/>
        <v>0.3</v>
      </c>
      <c r="AZ251" s="4">
        <v>0.8</v>
      </c>
      <c r="BA251" s="4">
        <v>0.8</v>
      </c>
      <c r="BB251" s="8">
        <f t="shared" si="166"/>
        <v>0.8</v>
      </c>
      <c r="BC251" s="4">
        <v>0.4</v>
      </c>
      <c r="BD251" s="4">
        <v>0.4</v>
      </c>
      <c r="BE251" s="8">
        <f t="shared" si="167"/>
        <v>0.4</v>
      </c>
      <c r="BF251" s="4">
        <v>0.3</v>
      </c>
      <c r="BG251" s="4">
        <v>0.3</v>
      </c>
      <c r="BH251" s="8">
        <f t="shared" si="168"/>
        <v>0.3</v>
      </c>
      <c r="BI251" s="4">
        <v>0.4</v>
      </c>
      <c r="BJ251" s="4">
        <v>0.4</v>
      </c>
      <c r="BK251" s="8">
        <f t="shared" si="169"/>
        <v>0.4</v>
      </c>
      <c r="BL251" s="4">
        <v>0.3</v>
      </c>
      <c r="BM251" s="4">
        <v>0.3</v>
      </c>
      <c r="BN251" s="8">
        <f t="shared" si="170"/>
        <v>0.3</v>
      </c>
      <c r="BO251" s="4">
        <v>0</v>
      </c>
      <c r="BP251" s="4">
        <v>0</v>
      </c>
      <c r="BQ251" s="8">
        <f t="shared" si="171"/>
        <v>0</v>
      </c>
      <c r="BR251" s="4">
        <v>0</v>
      </c>
      <c r="BS251" s="4">
        <v>0</v>
      </c>
      <c r="BT251" s="8">
        <f t="shared" si="172"/>
        <v>0</v>
      </c>
      <c r="BU251" s="4">
        <v>0</v>
      </c>
      <c r="BV251" s="4">
        <v>0</v>
      </c>
      <c r="BW251" s="8">
        <f t="shared" si="173"/>
        <v>0</v>
      </c>
      <c r="BX251" s="4">
        <v>0</v>
      </c>
      <c r="BY251" s="4">
        <v>0</v>
      </c>
      <c r="BZ251" s="8">
        <f t="shared" si="174"/>
        <v>0</v>
      </c>
      <c r="CA251" s="4">
        <v>0</v>
      </c>
      <c r="CB251" s="4">
        <v>0</v>
      </c>
      <c r="CC251" s="8">
        <f t="shared" si="175"/>
        <v>0</v>
      </c>
      <c r="CD251" s="4">
        <v>0</v>
      </c>
      <c r="CE251" s="4">
        <v>0</v>
      </c>
      <c r="CF251" s="8">
        <f t="shared" si="176"/>
        <v>0</v>
      </c>
      <c r="CG251" s="4">
        <v>0</v>
      </c>
      <c r="CH251" s="4">
        <v>0</v>
      </c>
      <c r="CI251" s="8">
        <f t="shared" si="177"/>
        <v>0</v>
      </c>
      <c r="CJ251" s="4">
        <v>0</v>
      </c>
      <c r="CK251" s="4">
        <v>0</v>
      </c>
      <c r="CL251" s="8">
        <f t="shared" si="178"/>
        <v>0</v>
      </c>
      <c r="CM251" s="4">
        <v>0</v>
      </c>
      <c r="CN251" s="4">
        <v>0</v>
      </c>
      <c r="CO251" s="8">
        <f t="shared" si="179"/>
        <v>0</v>
      </c>
      <c r="CP251" s="4">
        <v>0</v>
      </c>
      <c r="CQ251" s="4">
        <v>0</v>
      </c>
      <c r="CR251" s="8">
        <f t="shared" si="180"/>
        <v>0</v>
      </c>
      <c r="CS251" s="4">
        <v>0</v>
      </c>
      <c r="CT251" s="4">
        <v>0</v>
      </c>
      <c r="CU251" s="8">
        <f t="shared" si="181"/>
        <v>0</v>
      </c>
      <c r="CV251" s="4">
        <v>0</v>
      </c>
      <c r="CW251" s="4">
        <v>0</v>
      </c>
      <c r="CX251" s="8">
        <f t="shared" si="182"/>
        <v>0</v>
      </c>
      <c r="CY251" s="4">
        <v>0</v>
      </c>
      <c r="CZ251" s="4">
        <v>0</v>
      </c>
      <c r="DA251" s="8">
        <f t="shared" si="183"/>
        <v>0</v>
      </c>
      <c r="DB251" s="4">
        <v>0</v>
      </c>
      <c r="DC251" s="4">
        <v>0</v>
      </c>
      <c r="DD251" s="8">
        <f t="shared" si="184"/>
        <v>0</v>
      </c>
      <c r="DE251" s="4">
        <v>0</v>
      </c>
      <c r="DF251" s="4">
        <v>0</v>
      </c>
      <c r="DG251" s="8">
        <f t="shared" si="185"/>
        <v>0</v>
      </c>
      <c r="DH251" s="4">
        <v>0</v>
      </c>
      <c r="DI251" s="4">
        <v>0</v>
      </c>
      <c r="DJ251" s="8">
        <f t="shared" si="186"/>
        <v>0</v>
      </c>
      <c r="DK251" s="4">
        <v>0</v>
      </c>
      <c r="DL251" s="4">
        <v>0</v>
      </c>
      <c r="DM251" s="8">
        <f t="shared" si="187"/>
        <v>0</v>
      </c>
      <c r="DN251" s="4">
        <v>0</v>
      </c>
      <c r="DO251" s="4">
        <v>0</v>
      </c>
      <c r="DP251" s="8">
        <f t="shared" si="188"/>
        <v>0</v>
      </c>
      <c r="DQ251" s="4">
        <v>0</v>
      </c>
      <c r="DR251" s="4">
        <v>0</v>
      </c>
      <c r="DS251" s="8">
        <f t="shared" si="189"/>
        <v>0</v>
      </c>
      <c r="DT251" s="4">
        <v>0</v>
      </c>
      <c r="DU251" s="4">
        <v>0</v>
      </c>
      <c r="DV251" s="8">
        <f t="shared" si="190"/>
        <v>0</v>
      </c>
      <c r="DW251" s="4">
        <v>0</v>
      </c>
      <c r="DX251" s="4">
        <v>0</v>
      </c>
      <c r="DY251" s="8">
        <f t="shared" si="191"/>
        <v>0</v>
      </c>
      <c r="DZ251" s="4">
        <v>0</v>
      </c>
      <c r="EA251" s="4">
        <v>0</v>
      </c>
      <c r="EB251" s="8">
        <f t="shared" si="192"/>
        <v>0</v>
      </c>
      <c r="EC251" s="4">
        <v>0</v>
      </c>
      <c r="ED251" s="4">
        <v>0</v>
      </c>
      <c r="EE251" s="8">
        <f t="shared" si="193"/>
        <v>0</v>
      </c>
      <c r="EF251" s="4">
        <v>0</v>
      </c>
      <c r="EG251" s="4">
        <v>0</v>
      </c>
      <c r="EH251" s="8">
        <f t="shared" si="194"/>
        <v>0</v>
      </c>
      <c r="EI251" s="4">
        <v>0</v>
      </c>
      <c r="EJ251" s="4">
        <v>0</v>
      </c>
      <c r="EK251" s="8">
        <f t="shared" si="195"/>
        <v>0</v>
      </c>
      <c r="EL251" s="4">
        <v>0</v>
      </c>
      <c r="EM251" s="4">
        <v>0</v>
      </c>
      <c r="EN251" s="8">
        <f t="shared" si="196"/>
        <v>0</v>
      </c>
      <c r="EO251" s="4">
        <v>0</v>
      </c>
      <c r="EP251" s="4">
        <v>0</v>
      </c>
      <c r="EQ251" s="8">
        <f t="shared" si="197"/>
        <v>0</v>
      </c>
      <c r="ER251" s="4">
        <v>0</v>
      </c>
      <c r="ES251" s="4">
        <v>0</v>
      </c>
      <c r="ET251" s="8">
        <f t="shared" si="198"/>
        <v>0</v>
      </c>
      <c r="EU251" s="4">
        <v>0</v>
      </c>
      <c r="EV251" s="4">
        <v>0</v>
      </c>
      <c r="EW251" s="8">
        <f t="shared" si="199"/>
        <v>0</v>
      </c>
      <c r="EX251" s="4">
        <v>0</v>
      </c>
      <c r="EY251" s="4">
        <v>0</v>
      </c>
      <c r="EZ251" s="8">
        <f t="shared" si="200"/>
        <v>0</v>
      </c>
      <c r="FA251">
        <v>3.889314317088473</v>
      </c>
    </row>
    <row r="252" spans="1:157" ht="16.899999999999999" customHeight="1" x14ac:dyDescent="0.2">
      <c r="A252" s="1" t="s">
        <v>1047</v>
      </c>
      <c r="B252" s="18">
        <v>42</v>
      </c>
      <c r="C252" s="93" t="s">
        <v>1222</v>
      </c>
      <c r="D252" s="1">
        <v>453</v>
      </c>
      <c r="E252" s="1">
        <v>386</v>
      </c>
      <c r="F252" s="22">
        <f t="shared" si="150"/>
        <v>419.5</v>
      </c>
      <c r="G252" s="19">
        <f t="shared" si="151"/>
        <v>13.82145651442238</v>
      </c>
      <c r="H252" s="77">
        <v>4.7510000000000003</v>
      </c>
      <c r="I252" s="77">
        <v>4.1760000000000002</v>
      </c>
      <c r="J252" s="77">
        <f t="shared" si="152"/>
        <v>15.647355858825451</v>
      </c>
      <c r="K252" s="77">
        <v>2.9022999999999999</v>
      </c>
      <c r="L252" s="77">
        <v>15.282</v>
      </c>
      <c r="M252" s="22">
        <v>163.00938881314039</v>
      </c>
      <c r="N252" s="12">
        <v>7</v>
      </c>
      <c r="O252" s="22">
        <f t="shared" si="153"/>
        <v>33.900000000000006</v>
      </c>
      <c r="P252" s="3">
        <v>0.9</v>
      </c>
      <c r="Q252" s="4">
        <v>0.9</v>
      </c>
      <c r="R252" s="8">
        <f t="shared" si="154"/>
        <v>0.9</v>
      </c>
      <c r="S252" s="3">
        <v>1.5</v>
      </c>
      <c r="T252" s="4">
        <v>1.5</v>
      </c>
      <c r="U252" s="8">
        <f t="shared" si="155"/>
        <v>1.5</v>
      </c>
      <c r="V252" s="4">
        <v>4.5999999999999996</v>
      </c>
      <c r="W252" s="4">
        <v>4.5999999999999996</v>
      </c>
      <c r="X252" s="8">
        <f t="shared" si="156"/>
        <v>4.5999999999999996</v>
      </c>
      <c r="Y252" s="4">
        <v>5.9</v>
      </c>
      <c r="Z252" s="4">
        <v>5.9</v>
      </c>
      <c r="AA252" s="8">
        <f t="shared" si="157"/>
        <v>5.9</v>
      </c>
      <c r="AB252" s="4">
        <v>8.3000000000000007</v>
      </c>
      <c r="AC252" s="4">
        <v>6.5</v>
      </c>
      <c r="AD252" s="8">
        <f t="shared" si="158"/>
        <v>7.4</v>
      </c>
      <c r="AE252" s="4">
        <v>8.3000000000000007</v>
      </c>
      <c r="AF252" s="4">
        <v>6.9</v>
      </c>
      <c r="AG252" s="8">
        <f t="shared" si="159"/>
        <v>7.6000000000000005</v>
      </c>
      <c r="AH252" s="4">
        <v>5.4</v>
      </c>
      <c r="AI252" s="4">
        <v>6.6</v>
      </c>
      <c r="AJ252" s="8">
        <f t="shared" si="160"/>
        <v>6</v>
      </c>
      <c r="AK252" s="4">
        <v>0</v>
      </c>
      <c r="AL252" s="4">
        <v>0</v>
      </c>
      <c r="AM252" s="8">
        <f t="shared" si="161"/>
        <v>0</v>
      </c>
      <c r="AN252" s="4">
        <v>0</v>
      </c>
      <c r="AO252" s="4">
        <v>0</v>
      </c>
      <c r="AP252" s="8">
        <f t="shared" si="162"/>
        <v>0</v>
      </c>
      <c r="AQ252" s="4">
        <v>0</v>
      </c>
      <c r="AR252" s="4">
        <v>0</v>
      </c>
      <c r="AS252" s="8">
        <f t="shared" si="163"/>
        <v>0</v>
      </c>
      <c r="AT252" s="4">
        <v>0</v>
      </c>
      <c r="AU252" s="4">
        <v>0</v>
      </c>
      <c r="AV252" s="8">
        <f t="shared" si="164"/>
        <v>0</v>
      </c>
      <c r="AW252" s="4">
        <v>0</v>
      </c>
      <c r="AX252" s="4">
        <v>0</v>
      </c>
      <c r="AY252" s="8">
        <f t="shared" si="165"/>
        <v>0</v>
      </c>
      <c r="AZ252" s="4">
        <v>0</v>
      </c>
      <c r="BA252" s="4">
        <v>0</v>
      </c>
      <c r="BB252" s="8">
        <f t="shared" si="166"/>
        <v>0</v>
      </c>
      <c r="BC252" s="4">
        <v>0</v>
      </c>
      <c r="BD252" s="4">
        <v>0</v>
      </c>
      <c r="BE252" s="8">
        <f t="shared" si="167"/>
        <v>0</v>
      </c>
      <c r="BF252" s="4">
        <v>0</v>
      </c>
      <c r="BG252" s="4">
        <v>0</v>
      </c>
      <c r="BH252" s="8">
        <f t="shared" si="168"/>
        <v>0</v>
      </c>
      <c r="BI252" s="4">
        <v>0</v>
      </c>
      <c r="BJ252" s="4">
        <v>0</v>
      </c>
      <c r="BK252" s="8">
        <f t="shared" si="169"/>
        <v>0</v>
      </c>
      <c r="BL252" s="4">
        <v>0</v>
      </c>
      <c r="BM252" s="4">
        <v>0</v>
      </c>
      <c r="BN252" s="8">
        <f t="shared" si="170"/>
        <v>0</v>
      </c>
      <c r="BO252" s="4">
        <v>0</v>
      </c>
      <c r="BP252" s="4">
        <v>0</v>
      </c>
      <c r="BQ252" s="8">
        <f t="shared" si="171"/>
        <v>0</v>
      </c>
      <c r="BR252" s="4">
        <v>0</v>
      </c>
      <c r="BS252" s="4">
        <v>0</v>
      </c>
      <c r="BT252" s="8">
        <f t="shared" si="172"/>
        <v>0</v>
      </c>
      <c r="BU252" s="4">
        <v>0</v>
      </c>
      <c r="BV252" s="4">
        <v>0</v>
      </c>
      <c r="BW252" s="8">
        <f t="shared" si="173"/>
        <v>0</v>
      </c>
      <c r="BX252" s="4">
        <v>0</v>
      </c>
      <c r="BY252" s="4">
        <v>0</v>
      </c>
      <c r="BZ252" s="8">
        <f t="shared" si="174"/>
        <v>0</v>
      </c>
      <c r="CA252" s="4">
        <v>0</v>
      </c>
      <c r="CB252" s="4">
        <v>0</v>
      </c>
      <c r="CC252" s="8">
        <f t="shared" si="175"/>
        <v>0</v>
      </c>
      <c r="CD252" s="4">
        <v>0</v>
      </c>
      <c r="CE252" s="4">
        <v>0</v>
      </c>
      <c r="CF252" s="8">
        <f t="shared" si="176"/>
        <v>0</v>
      </c>
      <c r="CG252" s="4">
        <v>0</v>
      </c>
      <c r="CH252" s="4">
        <v>0</v>
      </c>
      <c r="CI252" s="8">
        <f t="shared" si="177"/>
        <v>0</v>
      </c>
      <c r="CJ252" s="4">
        <v>0</v>
      </c>
      <c r="CK252" s="4">
        <v>0</v>
      </c>
      <c r="CL252" s="8">
        <f t="shared" si="178"/>
        <v>0</v>
      </c>
      <c r="CM252" s="4">
        <v>0</v>
      </c>
      <c r="CN252" s="4">
        <v>0</v>
      </c>
      <c r="CO252" s="8">
        <f t="shared" si="179"/>
        <v>0</v>
      </c>
      <c r="CP252" s="4">
        <v>0</v>
      </c>
      <c r="CQ252" s="4">
        <v>0</v>
      </c>
      <c r="CR252" s="8">
        <f t="shared" si="180"/>
        <v>0</v>
      </c>
      <c r="CS252" s="4">
        <v>0</v>
      </c>
      <c r="CT252" s="4">
        <v>0</v>
      </c>
      <c r="CU252" s="8">
        <f t="shared" si="181"/>
        <v>0</v>
      </c>
      <c r="CV252" s="4">
        <v>0</v>
      </c>
      <c r="CW252" s="4">
        <v>0</v>
      </c>
      <c r="CX252" s="8">
        <f t="shared" si="182"/>
        <v>0</v>
      </c>
      <c r="CY252" s="4">
        <v>0</v>
      </c>
      <c r="CZ252" s="4">
        <v>0</v>
      </c>
      <c r="DA252" s="8">
        <f t="shared" si="183"/>
        <v>0</v>
      </c>
      <c r="DB252" s="4">
        <v>0</v>
      </c>
      <c r="DC252" s="4">
        <v>0</v>
      </c>
      <c r="DD252" s="8">
        <f t="shared" si="184"/>
        <v>0</v>
      </c>
      <c r="DE252" s="4">
        <v>0</v>
      </c>
      <c r="DF252" s="4">
        <v>0</v>
      </c>
      <c r="DG252" s="8">
        <f t="shared" si="185"/>
        <v>0</v>
      </c>
      <c r="DH252" s="4">
        <v>0</v>
      </c>
      <c r="DI252" s="4">
        <v>0</v>
      </c>
      <c r="DJ252" s="8">
        <f t="shared" si="186"/>
        <v>0</v>
      </c>
      <c r="DK252" s="4">
        <v>0</v>
      </c>
      <c r="DL252" s="4">
        <v>0</v>
      </c>
      <c r="DM252" s="8">
        <f t="shared" si="187"/>
        <v>0</v>
      </c>
      <c r="DN252" s="4">
        <v>0</v>
      </c>
      <c r="DO252" s="4">
        <v>0</v>
      </c>
      <c r="DP252" s="8">
        <f t="shared" si="188"/>
        <v>0</v>
      </c>
      <c r="DQ252" s="4">
        <v>0</v>
      </c>
      <c r="DR252" s="4">
        <v>0</v>
      </c>
      <c r="DS252" s="8">
        <f t="shared" si="189"/>
        <v>0</v>
      </c>
      <c r="DT252" s="4">
        <v>0</v>
      </c>
      <c r="DU252" s="4">
        <v>0</v>
      </c>
      <c r="DV252" s="8">
        <f t="shared" si="190"/>
        <v>0</v>
      </c>
      <c r="DW252" s="4">
        <v>0</v>
      </c>
      <c r="DX252" s="4">
        <v>0</v>
      </c>
      <c r="DY252" s="8">
        <f t="shared" si="191"/>
        <v>0</v>
      </c>
      <c r="DZ252" s="4">
        <v>0</v>
      </c>
      <c r="EA252" s="4">
        <v>0</v>
      </c>
      <c r="EB252" s="8">
        <f t="shared" si="192"/>
        <v>0</v>
      </c>
      <c r="EC252" s="4">
        <v>0</v>
      </c>
      <c r="ED252" s="4">
        <v>0</v>
      </c>
      <c r="EE252" s="8">
        <f t="shared" si="193"/>
        <v>0</v>
      </c>
      <c r="EF252" s="4">
        <v>0</v>
      </c>
      <c r="EG252" s="4">
        <v>0</v>
      </c>
      <c r="EH252" s="8">
        <f t="shared" si="194"/>
        <v>0</v>
      </c>
      <c r="EI252" s="4">
        <v>0</v>
      </c>
      <c r="EJ252" s="4">
        <v>0</v>
      </c>
      <c r="EK252" s="8">
        <f t="shared" si="195"/>
        <v>0</v>
      </c>
      <c r="EL252" s="4">
        <v>0</v>
      </c>
      <c r="EM252" s="4">
        <v>0</v>
      </c>
      <c r="EN252" s="8">
        <f t="shared" si="196"/>
        <v>0</v>
      </c>
      <c r="EO252" s="4">
        <v>0</v>
      </c>
      <c r="EP252" s="4">
        <v>0</v>
      </c>
      <c r="EQ252" s="8">
        <f t="shared" si="197"/>
        <v>0</v>
      </c>
      <c r="ER252" s="4">
        <v>0</v>
      </c>
      <c r="ES252" s="4">
        <v>0</v>
      </c>
      <c r="ET252" s="8">
        <f t="shared" si="198"/>
        <v>0</v>
      </c>
      <c r="EU252" s="4">
        <v>0</v>
      </c>
      <c r="EV252" s="4">
        <v>0</v>
      </c>
      <c r="EW252" s="8">
        <f t="shared" si="199"/>
        <v>0</v>
      </c>
      <c r="EX252" s="4">
        <v>0</v>
      </c>
      <c r="EY252" s="4">
        <v>0</v>
      </c>
      <c r="EZ252" s="8">
        <f t="shared" si="200"/>
        <v>0</v>
      </c>
      <c r="FA252">
        <v>117.97833857819629</v>
      </c>
    </row>
    <row r="253" spans="1:157" ht="16.899999999999999" customHeight="1" x14ac:dyDescent="0.2">
      <c r="A253" s="2" t="s">
        <v>1051</v>
      </c>
      <c r="B253" s="18">
        <v>42</v>
      </c>
      <c r="C253" s="93" t="s">
        <v>1223</v>
      </c>
      <c r="D253" s="1">
        <v>706</v>
      </c>
      <c r="E253" s="1">
        <v>455</v>
      </c>
      <c r="F253" s="22">
        <f t="shared" si="150"/>
        <v>580.5</v>
      </c>
      <c r="G253" s="19">
        <f t="shared" si="151"/>
        <v>26.466366945121298</v>
      </c>
      <c r="H253" s="77">
        <v>5.9390000000000001</v>
      </c>
      <c r="I253" s="77">
        <v>4.42</v>
      </c>
      <c r="J253" s="77">
        <f t="shared" si="152"/>
        <v>21.070049513408833</v>
      </c>
      <c r="K253" s="77">
        <v>6.2319000000000004</v>
      </c>
      <c r="L253" s="77">
        <v>25.019760000000002</v>
      </c>
      <c r="M253" s="22">
        <v>408.29708922379746</v>
      </c>
      <c r="N253" s="12">
        <v>3</v>
      </c>
      <c r="O253" s="22">
        <f t="shared" si="153"/>
        <v>27.6</v>
      </c>
      <c r="P253" s="3">
        <v>22</v>
      </c>
      <c r="Q253" s="4">
        <v>23</v>
      </c>
      <c r="R253" s="8">
        <f t="shared" si="154"/>
        <v>22.5</v>
      </c>
      <c r="S253" s="3">
        <v>3.1</v>
      </c>
      <c r="T253" s="4">
        <v>3.1</v>
      </c>
      <c r="U253" s="8">
        <f t="shared" si="155"/>
        <v>3.1</v>
      </c>
      <c r="V253" s="4">
        <v>2</v>
      </c>
      <c r="W253" s="4">
        <v>2</v>
      </c>
      <c r="X253" s="8">
        <f t="shared" si="156"/>
        <v>2</v>
      </c>
      <c r="Y253" s="4">
        <v>0</v>
      </c>
      <c r="Z253" s="4">
        <v>0</v>
      </c>
      <c r="AA253" s="8">
        <f t="shared" si="157"/>
        <v>0</v>
      </c>
      <c r="AB253" s="4">
        <v>0</v>
      </c>
      <c r="AC253" s="4">
        <v>0</v>
      </c>
      <c r="AD253" s="8">
        <f t="shared" si="158"/>
        <v>0</v>
      </c>
      <c r="AE253" s="4">
        <v>0</v>
      </c>
      <c r="AF253" s="4">
        <v>0</v>
      </c>
      <c r="AG253" s="8">
        <f t="shared" si="159"/>
        <v>0</v>
      </c>
      <c r="AH253" s="4">
        <v>0</v>
      </c>
      <c r="AI253" s="4">
        <v>0</v>
      </c>
      <c r="AJ253" s="8">
        <f t="shared" si="160"/>
        <v>0</v>
      </c>
      <c r="AK253" s="4">
        <v>0</v>
      </c>
      <c r="AL253" s="4">
        <v>0</v>
      </c>
      <c r="AM253" s="8">
        <f t="shared" si="161"/>
        <v>0</v>
      </c>
      <c r="AN253" s="4">
        <v>0</v>
      </c>
      <c r="AO253" s="4">
        <v>0</v>
      </c>
      <c r="AP253" s="8">
        <f t="shared" si="162"/>
        <v>0</v>
      </c>
      <c r="AQ253" s="4">
        <v>0</v>
      </c>
      <c r="AR253" s="4">
        <v>0</v>
      </c>
      <c r="AS253" s="8">
        <f t="shared" si="163"/>
        <v>0</v>
      </c>
      <c r="AT253" s="4">
        <v>0</v>
      </c>
      <c r="AU253" s="4">
        <v>0</v>
      </c>
      <c r="AV253" s="8">
        <f t="shared" si="164"/>
        <v>0</v>
      </c>
      <c r="AW253" s="4">
        <v>0</v>
      </c>
      <c r="AX253" s="4">
        <v>0</v>
      </c>
      <c r="AY253" s="8">
        <f t="shared" si="165"/>
        <v>0</v>
      </c>
      <c r="AZ253" s="4">
        <v>0</v>
      </c>
      <c r="BA253" s="4">
        <v>0</v>
      </c>
      <c r="BB253" s="8">
        <f t="shared" si="166"/>
        <v>0</v>
      </c>
      <c r="BC253" s="4">
        <v>0</v>
      </c>
      <c r="BD253" s="4">
        <v>0</v>
      </c>
      <c r="BE253" s="8">
        <f t="shared" si="167"/>
        <v>0</v>
      </c>
      <c r="BF253" s="4">
        <v>0</v>
      </c>
      <c r="BG253" s="4">
        <v>0</v>
      </c>
      <c r="BH253" s="8">
        <f t="shared" si="168"/>
        <v>0</v>
      </c>
      <c r="BI253" s="4">
        <v>0</v>
      </c>
      <c r="BJ253" s="4">
        <v>0</v>
      </c>
      <c r="BK253" s="8">
        <f t="shared" si="169"/>
        <v>0</v>
      </c>
      <c r="BL253" s="4">
        <v>0</v>
      </c>
      <c r="BM253" s="4">
        <v>0</v>
      </c>
      <c r="BN253" s="8">
        <f t="shared" si="170"/>
        <v>0</v>
      </c>
      <c r="BO253" s="4">
        <v>0</v>
      </c>
      <c r="BP253" s="4">
        <v>0</v>
      </c>
      <c r="BQ253" s="8">
        <f t="shared" si="171"/>
        <v>0</v>
      </c>
      <c r="BR253" s="4">
        <v>0</v>
      </c>
      <c r="BS253" s="4">
        <v>0</v>
      </c>
      <c r="BT253" s="8">
        <f t="shared" si="172"/>
        <v>0</v>
      </c>
      <c r="BU253" s="4">
        <v>0</v>
      </c>
      <c r="BV253" s="4">
        <v>0</v>
      </c>
      <c r="BW253" s="8">
        <f t="shared" si="173"/>
        <v>0</v>
      </c>
      <c r="BX253" s="4">
        <v>0</v>
      </c>
      <c r="BY253" s="4">
        <v>0</v>
      </c>
      <c r="BZ253" s="8">
        <f t="shared" si="174"/>
        <v>0</v>
      </c>
      <c r="CA253" s="4">
        <v>0</v>
      </c>
      <c r="CB253" s="4">
        <v>0</v>
      </c>
      <c r="CC253" s="8">
        <f t="shared" si="175"/>
        <v>0</v>
      </c>
      <c r="CD253" s="4">
        <v>0</v>
      </c>
      <c r="CE253" s="4">
        <v>0</v>
      </c>
      <c r="CF253" s="8">
        <f t="shared" si="176"/>
        <v>0</v>
      </c>
      <c r="CG253" s="4">
        <v>0</v>
      </c>
      <c r="CH253" s="4">
        <v>0</v>
      </c>
      <c r="CI253" s="8">
        <f t="shared" si="177"/>
        <v>0</v>
      </c>
      <c r="CJ253" s="4">
        <v>0</v>
      </c>
      <c r="CK253" s="4">
        <v>0</v>
      </c>
      <c r="CL253" s="8">
        <f t="shared" si="178"/>
        <v>0</v>
      </c>
      <c r="CM253" s="4">
        <v>0</v>
      </c>
      <c r="CN253" s="4">
        <v>0</v>
      </c>
      <c r="CO253" s="8">
        <f t="shared" si="179"/>
        <v>0</v>
      </c>
      <c r="CP253" s="4">
        <v>0</v>
      </c>
      <c r="CQ253" s="4">
        <v>0</v>
      </c>
      <c r="CR253" s="8">
        <f t="shared" si="180"/>
        <v>0</v>
      </c>
      <c r="CS253" s="4">
        <v>0</v>
      </c>
      <c r="CT253" s="4">
        <v>0</v>
      </c>
      <c r="CU253" s="8">
        <f t="shared" si="181"/>
        <v>0</v>
      </c>
      <c r="CV253" s="4">
        <v>0</v>
      </c>
      <c r="CW253" s="4">
        <v>0</v>
      </c>
      <c r="CX253" s="8">
        <f t="shared" si="182"/>
        <v>0</v>
      </c>
      <c r="CY253" s="4">
        <v>0</v>
      </c>
      <c r="CZ253" s="4">
        <v>0</v>
      </c>
      <c r="DA253" s="8">
        <f t="shared" si="183"/>
        <v>0</v>
      </c>
      <c r="DB253" s="4">
        <v>0</v>
      </c>
      <c r="DC253" s="4">
        <v>0</v>
      </c>
      <c r="DD253" s="8">
        <f t="shared" si="184"/>
        <v>0</v>
      </c>
      <c r="DE253" s="4">
        <v>0</v>
      </c>
      <c r="DF253" s="4">
        <v>0</v>
      </c>
      <c r="DG253" s="8">
        <f t="shared" si="185"/>
        <v>0</v>
      </c>
      <c r="DH253" s="4">
        <v>0</v>
      </c>
      <c r="DI253" s="4">
        <v>0</v>
      </c>
      <c r="DJ253" s="8">
        <f t="shared" si="186"/>
        <v>0</v>
      </c>
      <c r="DK253" s="4">
        <v>0</v>
      </c>
      <c r="DL253" s="4">
        <v>0</v>
      </c>
      <c r="DM253" s="8">
        <f t="shared" si="187"/>
        <v>0</v>
      </c>
      <c r="DN253" s="4">
        <v>0</v>
      </c>
      <c r="DO253" s="4">
        <v>0</v>
      </c>
      <c r="DP253" s="8">
        <f t="shared" si="188"/>
        <v>0</v>
      </c>
      <c r="DQ253" s="4">
        <v>0</v>
      </c>
      <c r="DR253" s="4">
        <v>0</v>
      </c>
      <c r="DS253" s="8">
        <f t="shared" si="189"/>
        <v>0</v>
      </c>
      <c r="DT253" s="4">
        <v>0</v>
      </c>
      <c r="DU253" s="4">
        <v>0</v>
      </c>
      <c r="DV253" s="8">
        <f t="shared" si="190"/>
        <v>0</v>
      </c>
      <c r="DW253" s="4">
        <v>0</v>
      </c>
      <c r="DX253" s="4">
        <v>0</v>
      </c>
      <c r="DY253" s="8">
        <f t="shared" si="191"/>
        <v>0</v>
      </c>
      <c r="DZ253" s="4">
        <v>0</v>
      </c>
      <c r="EA253" s="4">
        <v>0</v>
      </c>
      <c r="EB253" s="8">
        <f t="shared" si="192"/>
        <v>0</v>
      </c>
      <c r="EC253" s="4">
        <v>0</v>
      </c>
      <c r="ED253" s="4">
        <v>0</v>
      </c>
      <c r="EE253" s="8">
        <f t="shared" si="193"/>
        <v>0</v>
      </c>
      <c r="EF253" s="4">
        <v>0</v>
      </c>
      <c r="EG253" s="4">
        <v>0</v>
      </c>
      <c r="EH253" s="8">
        <f t="shared" si="194"/>
        <v>0</v>
      </c>
      <c r="EI253" s="4">
        <v>0</v>
      </c>
      <c r="EJ253" s="4">
        <v>0</v>
      </c>
      <c r="EK253" s="8">
        <f t="shared" si="195"/>
        <v>0</v>
      </c>
      <c r="EL253" s="4">
        <v>0</v>
      </c>
      <c r="EM253" s="4">
        <v>0</v>
      </c>
      <c r="EN253" s="8">
        <f t="shared" si="196"/>
        <v>0</v>
      </c>
      <c r="EO253" s="4">
        <v>0</v>
      </c>
      <c r="EP253" s="4">
        <v>0</v>
      </c>
      <c r="EQ253" s="8">
        <f t="shared" si="197"/>
        <v>0</v>
      </c>
      <c r="ER253" s="4">
        <v>0</v>
      </c>
      <c r="ES253" s="4">
        <v>0</v>
      </c>
      <c r="ET253" s="8">
        <f t="shared" si="198"/>
        <v>0</v>
      </c>
      <c r="EU253" s="4">
        <v>0</v>
      </c>
      <c r="EV253" s="4">
        <v>0</v>
      </c>
      <c r="EW253" s="8">
        <f t="shared" si="199"/>
        <v>0</v>
      </c>
      <c r="EX253" s="4">
        <v>0</v>
      </c>
      <c r="EY253" s="4">
        <v>0</v>
      </c>
      <c r="EZ253" s="8">
        <f t="shared" si="200"/>
        <v>0</v>
      </c>
      <c r="FA253">
        <v>281.54426326741492</v>
      </c>
    </row>
    <row r="254" spans="1:157" ht="16.899999999999999" customHeight="1" x14ac:dyDescent="0.2">
      <c r="A254" s="1" t="s">
        <v>1046</v>
      </c>
      <c r="B254" s="18">
        <v>43</v>
      </c>
      <c r="C254" s="93" t="s">
        <v>218</v>
      </c>
      <c r="D254" s="1">
        <v>590</v>
      </c>
      <c r="E254" s="1">
        <v>529</v>
      </c>
      <c r="F254" s="22">
        <f t="shared" si="150"/>
        <v>559.5</v>
      </c>
      <c r="G254" s="19">
        <f t="shared" si="151"/>
        <v>24.586123741947809</v>
      </c>
      <c r="H254" s="77">
        <v>5.8840000000000003</v>
      </c>
      <c r="I254" s="77">
        <v>5.47</v>
      </c>
      <c r="J254" s="77">
        <f t="shared" si="152"/>
        <v>25.312070405968718</v>
      </c>
      <c r="K254" s="77">
        <v>2.7753000000000001</v>
      </c>
      <c r="L254" s="77">
        <v>27.852</v>
      </c>
      <c r="M254" s="22">
        <v>408.81545201163982</v>
      </c>
      <c r="N254" s="12">
        <v>9</v>
      </c>
      <c r="O254" s="22">
        <f t="shared" si="153"/>
        <v>58.8</v>
      </c>
      <c r="P254" s="3">
        <v>6</v>
      </c>
      <c r="Q254" s="4">
        <v>6.9</v>
      </c>
      <c r="R254" s="8">
        <f t="shared" si="154"/>
        <v>6.45</v>
      </c>
      <c r="S254" s="3">
        <v>2.2999999999999998</v>
      </c>
      <c r="T254" s="4">
        <v>2.2999999999999998</v>
      </c>
      <c r="U254" s="8">
        <f t="shared" si="155"/>
        <v>2.2999999999999998</v>
      </c>
      <c r="V254" s="4">
        <v>8.3000000000000007</v>
      </c>
      <c r="W254" s="4">
        <v>8.8000000000000007</v>
      </c>
      <c r="X254" s="8">
        <f t="shared" si="156"/>
        <v>8.5500000000000007</v>
      </c>
      <c r="Y254" s="4">
        <v>7.8</v>
      </c>
      <c r="Z254" s="4">
        <v>6.6</v>
      </c>
      <c r="AA254" s="8">
        <f t="shared" si="157"/>
        <v>7.1999999999999993</v>
      </c>
      <c r="AB254" s="4">
        <v>11.4</v>
      </c>
      <c r="AC254" s="4">
        <v>11.3</v>
      </c>
      <c r="AD254" s="8">
        <f t="shared" si="158"/>
        <v>11.350000000000001</v>
      </c>
      <c r="AE254" s="4">
        <v>10.5</v>
      </c>
      <c r="AF254" s="4">
        <v>15.5</v>
      </c>
      <c r="AG254" s="8">
        <f t="shared" si="159"/>
        <v>13</v>
      </c>
      <c r="AH254" s="4">
        <v>7.5</v>
      </c>
      <c r="AI254" s="4">
        <v>6</v>
      </c>
      <c r="AJ254" s="8">
        <f t="shared" si="160"/>
        <v>6.75</v>
      </c>
      <c r="AK254" s="4">
        <v>1.3</v>
      </c>
      <c r="AL254" s="4">
        <v>1.3</v>
      </c>
      <c r="AM254" s="8">
        <f t="shared" si="161"/>
        <v>1.3</v>
      </c>
      <c r="AN254" s="4">
        <v>1.8</v>
      </c>
      <c r="AO254" s="4">
        <v>2</v>
      </c>
      <c r="AP254" s="8">
        <f t="shared" si="162"/>
        <v>1.9</v>
      </c>
      <c r="AQ254" s="4">
        <v>0</v>
      </c>
      <c r="AR254" s="4">
        <v>0</v>
      </c>
      <c r="AS254" s="8">
        <f t="shared" si="163"/>
        <v>0</v>
      </c>
      <c r="AT254" s="4">
        <v>0</v>
      </c>
      <c r="AU254" s="4">
        <v>0</v>
      </c>
      <c r="AV254" s="8">
        <f t="shared" si="164"/>
        <v>0</v>
      </c>
      <c r="AW254" s="4">
        <v>0</v>
      </c>
      <c r="AX254" s="4">
        <v>0</v>
      </c>
      <c r="AY254" s="8">
        <f t="shared" si="165"/>
        <v>0</v>
      </c>
      <c r="AZ254" s="4">
        <v>0</v>
      </c>
      <c r="BA254" s="4">
        <v>0</v>
      </c>
      <c r="BB254" s="8">
        <f t="shared" si="166"/>
        <v>0</v>
      </c>
      <c r="BC254" s="4">
        <v>0</v>
      </c>
      <c r="BD254" s="4">
        <v>0</v>
      </c>
      <c r="BE254" s="8">
        <f t="shared" si="167"/>
        <v>0</v>
      </c>
      <c r="BF254" s="4">
        <v>0</v>
      </c>
      <c r="BG254" s="4">
        <v>0</v>
      </c>
      <c r="BH254" s="8">
        <f t="shared" si="168"/>
        <v>0</v>
      </c>
      <c r="BI254" s="4">
        <v>0</v>
      </c>
      <c r="BJ254" s="4">
        <v>0</v>
      </c>
      <c r="BK254" s="8">
        <f t="shared" si="169"/>
        <v>0</v>
      </c>
      <c r="BL254" s="4">
        <v>0</v>
      </c>
      <c r="BM254" s="4">
        <v>0</v>
      </c>
      <c r="BN254" s="8">
        <f t="shared" si="170"/>
        <v>0</v>
      </c>
      <c r="BO254" s="4">
        <v>0</v>
      </c>
      <c r="BP254" s="4">
        <v>0</v>
      </c>
      <c r="BQ254" s="8">
        <f t="shared" si="171"/>
        <v>0</v>
      </c>
      <c r="BR254" s="4">
        <v>0</v>
      </c>
      <c r="BS254" s="4">
        <v>0</v>
      </c>
      <c r="BT254" s="8">
        <f t="shared" si="172"/>
        <v>0</v>
      </c>
      <c r="BU254" s="4">
        <v>0</v>
      </c>
      <c r="BV254" s="4">
        <v>0</v>
      </c>
      <c r="BW254" s="8">
        <f t="shared" si="173"/>
        <v>0</v>
      </c>
      <c r="BX254" s="4">
        <v>0</v>
      </c>
      <c r="BY254" s="4">
        <v>0</v>
      </c>
      <c r="BZ254" s="8">
        <f t="shared" si="174"/>
        <v>0</v>
      </c>
      <c r="CA254" s="4">
        <v>0</v>
      </c>
      <c r="CB254" s="4">
        <v>0</v>
      </c>
      <c r="CC254" s="8">
        <f t="shared" si="175"/>
        <v>0</v>
      </c>
      <c r="CD254" s="4">
        <v>0</v>
      </c>
      <c r="CE254" s="4">
        <v>0</v>
      </c>
      <c r="CF254" s="8">
        <f t="shared" si="176"/>
        <v>0</v>
      </c>
      <c r="CG254" s="4">
        <v>0</v>
      </c>
      <c r="CH254" s="4">
        <v>0</v>
      </c>
      <c r="CI254" s="8">
        <f t="shared" si="177"/>
        <v>0</v>
      </c>
      <c r="CJ254" s="4">
        <v>0</v>
      </c>
      <c r="CK254" s="4">
        <v>0</v>
      </c>
      <c r="CL254" s="8">
        <f t="shared" si="178"/>
        <v>0</v>
      </c>
      <c r="CM254" s="4">
        <v>0</v>
      </c>
      <c r="CN254" s="4">
        <v>0</v>
      </c>
      <c r="CO254" s="8">
        <f t="shared" si="179"/>
        <v>0</v>
      </c>
      <c r="CP254" s="4">
        <v>0</v>
      </c>
      <c r="CQ254" s="4">
        <v>0</v>
      </c>
      <c r="CR254" s="8">
        <f t="shared" si="180"/>
        <v>0</v>
      </c>
      <c r="CS254" s="4">
        <v>0</v>
      </c>
      <c r="CT254" s="4">
        <v>0</v>
      </c>
      <c r="CU254" s="8">
        <f t="shared" si="181"/>
        <v>0</v>
      </c>
      <c r="CV254" s="4">
        <v>0</v>
      </c>
      <c r="CW254" s="4">
        <v>0</v>
      </c>
      <c r="CX254" s="8">
        <f t="shared" si="182"/>
        <v>0</v>
      </c>
      <c r="CY254" s="4">
        <v>0</v>
      </c>
      <c r="CZ254" s="4">
        <v>0</v>
      </c>
      <c r="DA254" s="8">
        <f t="shared" si="183"/>
        <v>0</v>
      </c>
      <c r="DB254" s="4">
        <v>0</v>
      </c>
      <c r="DC254" s="4">
        <v>0</v>
      </c>
      <c r="DD254" s="8">
        <f t="shared" si="184"/>
        <v>0</v>
      </c>
      <c r="DE254" s="4">
        <v>0</v>
      </c>
      <c r="DF254" s="4">
        <v>0</v>
      </c>
      <c r="DG254" s="8">
        <f t="shared" si="185"/>
        <v>0</v>
      </c>
      <c r="DH254" s="4">
        <v>0</v>
      </c>
      <c r="DI254" s="4">
        <v>0</v>
      </c>
      <c r="DJ254" s="8">
        <f t="shared" si="186"/>
        <v>0</v>
      </c>
      <c r="DK254" s="4">
        <v>0</v>
      </c>
      <c r="DL254" s="4">
        <v>0</v>
      </c>
      <c r="DM254" s="8">
        <f t="shared" si="187"/>
        <v>0</v>
      </c>
      <c r="DN254" s="4">
        <v>0</v>
      </c>
      <c r="DO254" s="4">
        <v>0</v>
      </c>
      <c r="DP254" s="8">
        <f t="shared" si="188"/>
        <v>0</v>
      </c>
      <c r="DQ254" s="4">
        <v>0</v>
      </c>
      <c r="DR254" s="4">
        <v>0</v>
      </c>
      <c r="DS254" s="8">
        <f t="shared" si="189"/>
        <v>0</v>
      </c>
      <c r="DT254" s="4">
        <v>0</v>
      </c>
      <c r="DU254" s="4">
        <v>0</v>
      </c>
      <c r="DV254" s="8">
        <f t="shared" si="190"/>
        <v>0</v>
      </c>
      <c r="DW254" s="4">
        <v>0</v>
      </c>
      <c r="DX254" s="4">
        <v>0</v>
      </c>
      <c r="DY254" s="8">
        <f t="shared" si="191"/>
        <v>0</v>
      </c>
      <c r="DZ254" s="4">
        <v>0</v>
      </c>
      <c r="EA254" s="4">
        <v>0</v>
      </c>
      <c r="EB254" s="8">
        <f t="shared" si="192"/>
        <v>0</v>
      </c>
      <c r="EC254" s="4">
        <v>0</v>
      </c>
      <c r="ED254" s="4">
        <v>0</v>
      </c>
      <c r="EE254" s="8">
        <f t="shared" si="193"/>
        <v>0</v>
      </c>
      <c r="EF254" s="4">
        <v>0</v>
      </c>
      <c r="EG254" s="4">
        <v>0</v>
      </c>
      <c r="EH254" s="8">
        <f t="shared" si="194"/>
        <v>0</v>
      </c>
      <c r="EI254" s="4">
        <v>0</v>
      </c>
      <c r="EJ254" s="4">
        <v>0</v>
      </c>
      <c r="EK254" s="8">
        <f t="shared" si="195"/>
        <v>0</v>
      </c>
      <c r="EL254" s="4">
        <v>0</v>
      </c>
      <c r="EM254" s="4">
        <v>0</v>
      </c>
      <c r="EN254" s="8">
        <f t="shared" si="196"/>
        <v>0</v>
      </c>
      <c r="EO254" s="4">
        <v>0</v>
      </c>
      <c r="EP254" s="4">
        <v>0</v>
      </c>
      <c r="EQ254" s="8">
        <f t="shared" si="197"/>
        <v>0</v>
      </c>
      <c r="ER254" s="4">
        <v>0</v>
      </c>
      <c r="ES254" s="4">
        <v>0</v>
      </c>
      <c r="ET254" s="8">
        <f t="shared" si="198"/>
        <v>0</v>
      </c>
      <c r="EU254" s="4">
        <v>0</v>
      </c>
      <c r="EV254" s="4">
        <v>0</v>
      </c>
      <c r="EW254" s="8">
        <f t="shared" si="199"/>
        <v>0</v>
      </c>
      <c r="EX254" s="4">
        <v>0</v>
      </c>
      <c r="EY254" s="4">
        <v>0</v>
      </c>
      <c r="EZ254" s="8">
        <f t="shared" si="200"/>
        <v>0</v>
      </c>
      <c r="FA254">
        <v>333.31281077659469</v>
      </c>
    </row>
    <row r="255" spans="1:157" ht="16.899999999999999" customHeight="1" x14ac:dyDescent="0.2">
      <c r="A255" s="1" t="s">
        <v>1050</v>
      </c>
      <c r="B255" s="18">
        <v>43</v>
      </c>
      <c r="C255" s="93" t="s">
        <v>1224</v>
      </c>
      <c r="D255" s="1">
        <v>400</v>
      </c>
      <c r="E255" s="1">
        <v>327</v>
      </c>
      <c r="F255" s="22">
        <f t="shared" si="150"/>
        <v>363.5</v>
      </c>
      <c r="G255" s="19">
        <f t="shared" si="151"/>
        <v>10.377642647557249</v>
      </c>
      <c r="H255" s="77"/>
      <c r="I255" s="77"/>
      <c r="J255" s="77"/>
      <c r="K255" s="77"/>
      <c r="L255" s="77"/>
      <c r="M255" s="22">
        <v>117.94520569280328</v>
      </c>
      <c r="N255" s="12">
        <v>4</v>
      </c>
      <c r="O255" s="22">
        <f t="shared" si="153"/>
        <v>24.25</v>
      </c>
      <c r="P255" s="3">
        <v>6.7</v>
      </c>
      <c r="Q255" s="4">
        <v>5.5</v>
      </c>
      <c r="R255" s="8">
        <f t="shared" si="154"/>
        <v>6.1</v>
      </c>
      <c r="S255" s="3">
        <v>4.5</v>
      </c>
      <c r="T255" s="4">
        <v>4.7</v>
      </c>
      <c r="U255" s="8">
        <f t="shared" si="155"/>
        <v>4.5999999999999996</v>
      </c>
      <c r="V255" s="4">
        <v>6.8</v>
      </c>
      <c r="W255" s="4">
        <v>6.8</v>
      </c>
      <c r="X255" s="8">
        <f t="shared" si="156"/>
        <v>6.8</v>
      </c>
      <c r="Y255" s="4">
        <v>5.7</v>
      </c>
      <c r="Z255" s="4">
        <v>7.8</v>
      </c>
      <c r="AA255" s="8">
        <f t="shared" si="157"/>
        <v>6.75</v>
      </c>
      <c r="AB255" s="4">
        <v>0</v>
      </c>
      <c r="AC255" s="4">
        <v>0</v>
      </c>
      <c r="AD255" s="8">
        <f t="shared" si="158"/>
        <v>0</v>
      </c>
      <c r="AE255" s="4">
        <v>0</v>
      </c>
      <c r="AF255" s="4">
        <v>0</v>
      </c>
      <c r="AG255" s="8">
        <f t="shared" si="159"/>
        <v>0</v>
      </c>
      <c r="AH255" s="4">
        <v>0</v>
      </c>
      <c r="AI255" s="4">
        <v>0</v>
      </c>
      <c r="AJ255" s="8">
        <f t="shared" si="160"/>
        <v>0</v>
      </c>
      <c r="AK255" s="4">
        <v>0</v>
      </c>
      <c r="AL255" s="4">
        <v>0</v>
      </c>
      <c r="AM255" s="8">
        <f t="shared" si="161"/>
        <v>0</v>
      </c>
      <c r="AN255" s="4">
        <v>0</v>
      </c>
      <c r="AO255" s="4">
        <v>0</v>
      </c>
      <c r="AP255" s="8">
        <f t="shared" si="162"/>
        <v>0</v>
      </c>
      <c r="AQ255" s="4">
        <v>0</v>
      </c>
      <c r="AR255" s="4">
        <v>0</v>
      </c>
      <c r="AS255" s="8">
        <f t="shared" si="163"/>
        <v>0</v>
      </c>
      <c r="AT255" s="4">
        <v>0</v>
      </c>
      <c r="AU255" s="4">
        <v>0</v>
      </c>
      <c r="AV255" s="8">
        <f t="shared" si="164"/>
        <v>0</v>
      </c>
      <c r="AW255" s="4">
        <v>0</v>
      </c>
      <c r="AX255" s="4">
        <v>0</v>
      </c>
      <c r="AY255" s="8">
        <f t="shared" si="165"/>
        <v>0</v>
      </c>
      <c r="AZ255" s="4">
        <v>0</v>
      </c>
      <c r="BA255" s="4">
        <v>0</v>
      </c>
      <c r="BB255" s="8">
        <f t="shared" si="166"/>
        <v>0</v>
      </c>
      <c r="BC255" s="4">
        <v>0</v>
      </c>
      <c r="BD255" s="4">
        <v>0</v>
      </c>
      <c r="BE255" s="8">
        <f t="shared" si="167"/>
        <v>0</v>
      </c>
      <c r="BF255" s="4">
        <v>0</v>
      </c>
      <c r="BG255" s="4">
        <v>0</v>
      </c>
      <c r="BH255" s="8">
        <f t="shared" si="168"/>
        <v>0</v>
      </c>
      <c r="BI255" s="4">
        <v>0</v>
      </c>
      <c r="BJ255" s="4">
        <v>0</v>
      </c>
      <c r="BK255" s="8">
        <f t="shared" si="169"/>
        <v>0</v>
      </c>
      <c r="BL255" s="4">
        <v>0</v>
      </c>
      <c r="BM255" s="4">
        <v>0</v>
      </c>
      <c r="BN255" s="8">
        <f t="shared" si="170"/>
        <v>0</v>
      </c>
      <c r="BO255" s="4">
        <v>0</v>
      </c>
      <c r="BP255" s="4">
        <v>0</v>
      </c>
      <c r="BQ255" s="8">
        <f t="shared" si="171"/>
        <v>0</v>
      </c>
      <c r="BR255" s="4">
        <v>0</v>
      </c>
      <c r="BS255" s="4">
        <v>0</v>
      </c>
      <c r="BT255" s="8">
        <f t="shared" si="172"/>
        <v>0</v>
      </c>
      <c r="BU255" s="4">
        <v>0</v>
      </c>
      <c r="BV255" s="4">
        <v>0</v>
      </c>
      <c r="BW255" s="8">
        <f t="shared" si="173"/>
        <v>0</v>
      </c>
      <c r="BX255" s="4">
        <v>0</v>
      </c>
      <c r="BY255" s="4">
        <v>0</v>
      </c>
      <c r="BZ255" s="8">
        <f t="shared" si="174"/>
        <v>0</v>
      </c>
      <c r="CA255" s="4">
        <v>0</v>
      </c>
      <c r="CB255" s="4">
        <v>0</v>
      </c>
      <c r="CC255" s="8">
        <f t="shared" si="175"/>
        <v>0</v>
      </c>
      <c r="CD255" s="4">
        <v>0</v>
      </c>
      <c r="CE255" s="4">
        <v>0</v>
      </c>
      <c r="CF255" s="8">
        <f t="shared" si="176"/>
        <v>0</v>
      </c>
      <c r="CG255" s="4">
        <v>0</v>
      </c>
      <c r="CH255" s="4">
        <v>0</v>
      </c>
      <c r="CI255" s="8">
        <f t="shared" si="177"/>
        <v>0</v>
      </c>
      <c r="CJ255" s="4">
        <v>0</v>
      </c>
      <c r="CK255" s="4">
        <v>0</v>
      </c>
      <c r="CL255" s="8">
        <f t="shared" si="178"/>
        <v>0</v>
      </c>
      <c r="CM255" s="4">
        <v>0</v>
      </c>
      <c r="CN255" s="4">
        <v>0</v>
      </c>
      <c r="CO255" s="8">
        <f t="shared" si="179"/>
        <v>0</v>
      </c>
      <c r="CP255" s="4">
        <v>0</v>
      </c>
      <c r="CQ255" s="4">
        <v>0</v>
      </c>
      <c r="CR255" s="8">
        <f t="shared" si="180"/>
        <v>0</v>
      </c>
      <c r="CS255" s="4">
        <v>0</v>
      </c>
      <c r="CT255" s="4">
        <v>0</v>
      </c>
      <c r="CU255" s="8">
        <f t="shared" si="181"/>
        <v>0</v>
      </c>
      <c r="CV255" s="4">
        <v>0</v>
      </c>
      <c r="CW255" s="4">
        <v>0</v>
      </c>
      <c r="CX255" s="8">
        <f t="shared" si="182"/>
        <v>0</v>
      </c>
      <c r="CY255" s="4">
        <v>0</v>
      </c>
      <c r="CZ255" s="4">
        <v>0</v>
      </c>
      <c r="DA255" s="8">
        <f t="shared" si="183"/>
        <v>0</v>
      </c>
      <c r="DB255" s="4">
        <v>0</v>
      </c>
      <c r="DC255" s="4">
        <v>0</v>
      </c>
      <c r="DD255" s="8">
        <f t="shared" si="184"/>
        <v>0</v>
      </c>
      <c r="DE255" s="4">
        <v>0</v>
      </c>
      <c r="DF255" s="4">
        <v>0</v>
      </c>
      <c r="DG255" s="8">
        <f t="shared" si="185"/>
        <v>0</v>
      </c>
      <c r="DH255" s="4">
        <v>0</v>
      </c>
      <c r="DI255" s="4">
        <v>0</v>
      </c>
      <c r="DJ255" s="8">
        <f t="shared" si="186"/>
        <v>0</v>
      </c>
      <c r="DK255" s="4">
        <v>0</v>
      </c>
      <c r="DL255" s="4">
        <v>0</v>
      </c>
      <c r="DM255" s="8">
        <f t="shared" si="187"/>
        <v>0</v>
      </c>
      <c r="DN255" s="4">
        <v>0</v>
      </c>
      <c r="DO255" s="4">
        <v>0</v>
      </c>
      <c r="DP255" s="8">
        <f t="shared" si="188"/>
        <v>0</v>
      </c>
      <c r="DQ255" s="4">
        <v>0</v>
      </c>
      <c r="DR255" s="4">
        <v>0</v>
      </c>
      <c r="DS255" s="8">
        <f t="shared" si="189"/>
        <v>0</v>
      </c>
      <c r="DT255" s="4">
        <v>0</v>
      </c>
      <c r="DU255" s="4">
        <v>0</v>
      </c>
      <c r="DV255" s="8">
        <f t="shared" si="190"/>
        <v>0</v>
      </c>
      <c r="DW255" s="4">
        <v>0</v>
      </c>
      <c r="DX255" s="4">
        <v>0</v>
      </c>
      <c r="DY255" s="8">
        <f t="shared" si="191"/>
        <v>0</v>
      </c>
      <c r="DZ255" s="4">
        <v>0</v>
      </c>
      <c r="EA255" s="4">
        <v>0</v>
      </c>
      <c r="EB255" s="8">
        <f t="shared" si="192"/>
        <v>0</v>
      </c>
      <c r="EC255" s="4">
        <v>0</v>
      </c>
      <c r="ED255" s="4">
        <v>0</v>
      </c>
      <c r="EE255" s="8">
        <f t="shared" si="193"/>
        <v>0</v>
      </c>
      <c r="EF255" s="4">
        <v>0</v>
      </c>
      <c r="EG255" s="4">
        <v>0</v>
      </c>
      <c r="EH255" s="8">
        <f t="shared" si="194"/>
        <v>0</v>
      </c>
      <c r="EI255" s="4">
        <v>0</v>
      </c>
      <c r="EJ255" s="4">
        <v>0</v>
      </c>
      <c r="EK255" s="8">
        <f t="shared" si="195"/>
        <v>0</v>
      </c>
      <c r="EL255" s="4">
        <v>0</v>
      </c>
      <c r="EM255" s="4">
        <v>0</v>
      </c>
      <c r="EN255" s="8">
        <f t="shared" si="196"/>
        <v>0</v>
      </c>
      <c r="EO255" s="4">
        <v>0</v>
      </c>
      <c r="EP255" s="4">
        <v>0</v>
      </c>
      <c r="EQ255" s="8">
        <f t="shared" si="197"/>
        <v>0</v>
      </c>
      <c r="ER255" s="4">
        <v>0</v>
      </c>
      <c r="ES255" s="4">
        <v>0</v>
      </c>
      <c r="ET255" s="8">
        <f t="shared" si="198"/>
        <v>0</v>
      </c>
      <c r="EU255" s="4">
        <v>0</v>
      </c>
      <c r="EV255" s="4">
        <v>0</v>
      </c>
      <c r="EW255" s="8">
        <f t="shared" si="199"/>
        <v>0</v>
      </c>
      <c r="EX255" s="4">
        <v>0</v>
      </c>
      <c r="EY255" s="4">
        <v>0</v>
      </c>
      <c r="EZ255" s="8">
        <f t="shared" si="200"/>
        <v>0</v>
      </c>
      <c r="FA255">
        <v>52.923861925683212</v>
      </c>
    </row>
    <row r="256" spans="1:157" ht="16.899999999999999" customHeight="1" x14ac:dyDescent="0.2">
      <c r="A256" s="1" t="s">
        <v>1049</v>
      </c>
      <c r="B256" s="18">
        <v>43</v>
      </c>
      <c r="C256" s="93" t="s">
        <v>230</v>
      </c>
      <c r="D256" s="1">
        <v>320</v>
      </c>
      <c r="E256" s="1">
        <v>162</v>
      </c>
      <c r="F256" s="22">
        <f t="shared" si="150"/>
        <v>241</v>
      </c>
      <c r="G256" s="19">
        <f t="shared" si="151"/>
        <v>4.5616710728287195</v>
      </c>
      <c r="H256" s="77">
        <v>2.597</v>
      </c>
      <c r="I256" s="77">
        <v>2.1640000000000001</v>
      </c>
      <c r="J256" s="77">
        <f t="shared" si="152"/>
        <v>4.4506788007269336</v>
      </c>
      <c r="K256" s="77">
        <v>1.9346000000000001</v>
      </c>
      <c r="L256" s="77">
        <v>5.2539999999999996</v>
      </c>
      <c r="M256" s="22">
        <v>23.308653994227775</v>
      </c>
      <c r="N256" s="12">
        <v>8</v>
      </c>
      <c r="O256" s="22">
        <f t="shared" si="153"/>
        <v>13.850000000000001</v>
      </c>
      <c r="P256" s="3">
        <v>2.7</v>
      </c>
      <c r="Q256" s="4">
        <v>2.6</v>
      </c>
      <c r="R256" s="8">
        <f t="shared" si="154"/>
        <v>2.6500000000000004</v>
      </c>
      <c r="S256" s="3">
        <v>0.3</v>
      </c>
      <c r="T256" s="4">
        <v>0.3</v>
      </c>
      <c r="U256" s="8">
        <f t="shared" si="155"/>
        <v>0.3</v>
      </c>
      <c r="V256" s="4">
        <v>2.7</v>
      </c>
      <c r="W256" s="4">
        <v>2.6</v>
      </c>
      <c r="X256" s="8">
        <f t="shared" si="156"/>
        <v>2.6500000000000004</v>
      </c>
      <c r="Y256" s="4">
        <v>1</v>
      </c>
      <c r="Z256" s="4">
        <v>1</v>
      </c>
      <c r="AA256" s="8">
        <f t="shared" si="157"/>
        <v>1</v>
      </c>
      <c r="AB256" s="4">
        <v>2.4</v>
      </c>
      <c r="AC256" s="4">
        <v>2.5</v>
      </c>
      <c r="AD256" s="8">
        <f t="shared" si="158"/>
        <v>2.4500000000000002</v>
      </c>
      <c r="AE256" s="4">
        <v>0.9</v>
      </c>
      <c r="AF256" s="4">
        <v>0.9</v>
      </c>
      <c r="AG256" s="8">
        <f t="shared" si="159"/>
        <v>0.9</v>
      </c>
      <c r="AH256" s="4">
        <v>1.7</v>
      </c>
      <c r="AI256" s="4">
        <v>1.7</v>
      </c>
      <c r="AJ256" s="8">
        <f t="shared" si="160"/>
        <v>1.7</v>
      </c>
      <c r="AK256" s="4">
        <v>2.2000000000000002</v>
      </c>
      <c r="AL256" s="4">
        <v>2.2000000000000002</v>
      </c>
      <c r="AM256" s="8">
        <f t="shared" si="161"/>
        <v>2.2000000000000002</v>
      </c>
      <c r="AN256" s="4">
        <v>0</v>
      </c>
      <c r="AO256" s="4">
        <v>0</v>
      </c>
      <c r="AP256" s="8">
        <f t="shared" si="162"/>
        <v>0</v>
      </c>
      <c r="AQ256" s="4">
        <v>0</v>
      </c>
      <c r="AR256" s="4">
        <v>0</v>
      </c>
      <c r="AS256" s="8">
        <f t="shared" si="163"/>
        <v>0</v>
      </c>
      <c r="AT256" s="4">
        <v>0</v>
      </c>
      <c r="AU256" s="4">
        <v>0</v>
      </c>
      <c r="AV256" s="8">
        <f t="shared" si="164"/>
        <v>0</v>
      </c>
      <c r="AW256" s="4">
        <v>0</v>
      </c>
      <c r="AX256" s="4">
        <v>0</v>
      </c>
      <c r="AY256" s="8">
        <f t="shared" si="165"/>
        <v>0</v>
      </c>
      <c r="AZ256" s="4">
        <v>0</v>
      </c>
      <c r="BA256" s="4">
        <v>0</v>
      </c>
      <c r="BB256" s="8">
        <f t="shared" si="166"/>
        <v>0</v>
      </c>
      <c r="BC256" s="4">
        <v>0</v>
      </c>
      <c r="BD256" s="4">
        <v>0</v>
      </c>
      <c r="BE256" s="8">
        <f t="shared" si="167"/>
        <v>0</v>
      </c>
      <c r="BF256" s="4">
        <v>0</v>
      </c>
      <c r="BG256" s="4">
        <v>0</v>
      </c>
      <c r="BH256" s="8">
        <f t="shared" si="168"/>
        <v>0</v>
      </c>
      <c r="BI256" s="4">
        <v>0</v>
      </c>
      <c r="BJ256" s="4">
        <v>0</v>
      </c>
      <c r="BK256" s="8">
        <f t="shared" si="169"/>
        <v>0</v>
      </c>
      <c r="BL256" s="4">
        <v>0</v>
      </c>
      <c r="BM256" s="4">
        <v>0</v>
      </c>
      <c r="BN256" s="8">
        <f t="shared" si="170"/>
        <v>0</v>
      </c>
      <c r="BO256" s="4">
        <v>0</v>
      </c>
      <c r="BP256" s="4">
        <v>0</v>
      </c>
      <c r="BQ256" s="8">
        <f t="shared" si="171"/>
        <v>0</v>
      </c>
      <c r="BR256" s="4">
        <v>0</v>
      </c>
      <c r="BS256" s="4">
        <v>0</v>
      </c>
      <c r="BT256" s="8">
        <f t="shared" si="172"/>
        <v>0</v>
      </c>
      <c r="BU256" s="4">
        <v>0</v>
      </c>
      <c r="BV256" s="4">
        <v>0</v>
      </c>
      <c r="BW256" s="8">
        <f t="shared" si="173"/>
        <v>0</v>
      </c>
      <c r="BX256" s="4">
        <v>0</v>
      </c>
      <c r="BY256" s="4">
        <v>0</v>
      </c>
      <c r="BZ256" s="8">
        <f t="shared" si="174"/>
        <v>0</v>
      </c>
      <c r="CA256" s="4">
        <v>0</v>
      </c>
      <c r="CB256" s="4">
        <v>0</v>
      </c>
      <c r="CC256" s="8">
        <f t="shared" si="175"/>
        <v>0</v>
      </c>
      <c r="CD256" s="4">
        <v>0</v>
      </c>
      <c r="CE256" s="4">
        <v>0</v>
      </c>
      <c r="CF256" s="8">
        <f t="shared" si="176"/>
        <v>0</v>
      </c>
      <c r="CG256" s="4">
        <v>0</v>
      </c>
      <c r="CH256" s="4">
        <v>0</v>
      </c>
      <c r="CI256" s="8">
        <f t="shared" si="177"/>
        <v>0</v>
      </c>
      <c r="CJ256" s="4">
        <v>0</v>
      </c>
      <c r="CK256" s="4">
        <v>0</v>
      </c>
      <c r="CL256" s="8">
        <f t="shared" si="178"/>
        <v>0</v>
      </c>
      <c r="CM256" s="4">
        <v>0</v>
      </c>
      <c r="CN256" s="4">
        <v>0</v>
      </c>
      <c r="CO256" s="8">
        <f t="shared" si="179"/>
        <v>0</v>
      </c>
      <c r="CP256" s="4">
        <v>0</v>
      </c>
      <c r="CQ256" s="4">
        <v>0</v>
      </c>
      <c r="CR256" s="8">
        <f t="shared" si="180"/>
        <v>0</v>
      </c>
      <c r="CS256" s="4">
        <v>0</v>
      </c>
      <c r="CT256" s="4">
        <v>0</v>
      </c>
      <c r="CU256" s="8">
        <f t="shared" si="181"/>
        <v>0</v>
      </c>
      <c r="CV256" s="4">
        <v>0</v>
      </c>
      <c r="CW256" s="4">
        <v>0</v>
      </c>
      <c r="CX256" s="8">
        <f t="shared" si="182"/>
        <v>0</v>
      </c>
      <c r="CY256" s="4">
        <v>0</v>
      </c>
      <c r="CZ256" s="4">
        <v>0</v>
      </c>
      <c r="DA256" s="8">
        <f t="shared" si="183"/>
        <v>0</v>
      </c>
      <c r="DB256" s="4">
        <v>0</v>
      </c>
      <c r="DC256" s="4">
        <v>0</v>
      </c>
      <c r="DD256" s="8">
        <f t="shared" si="184"/>
        <v>0</v>
      </c>
      <c r="DE256" s="4">
        <v>0</v>
      </c>
      <c r="DF256" s="4">
        <v>0</v>
      </c>
      <c r="DG256" s="8">
        <f t="shared" si="185"/>
        <v>0</v>
      </c>
      <c r="DH256" s="4">
        <v>0</v>
      </c>
      <c r="DI256" s="4">
        <v>0</v>
      </c>
      <c r="DJ256" s="8">
        <f t="shared" si="186"/>
        <v>0</v>
      </c>
      <c r="DK256" s="4">
        <v>0</v>
      </c>
      <c r="DL256" s="4">
        <v>0</v>
      </c>
      <c r="DM256" s="8">
        <f t="shared" si="187"/>
        <v>0</v>
      </c>
      <c r="DN256" s="4">
        <v>0</v>
      </c>
      <c r="DO256" s="4">
        <v>0</v>
      </c>
      <c r="DP256" s="8">
        <f t="shared" si="188"/>
        <v>0</v>
      </c>
      <c r="DQ256" s="4">
        <v>0</v>
      </c>
      <c r="DR256" s="4">
        <v>0</v>
      </c>
      <c r="DS256" s="8">
        <f t="shared" si="189"/>
        <v>0</v>
      </c>
      <c r="DT256" s="4">
        <v>0</v>
      </c>
      <c r="DU256" s="4">
        <v>0</v>
      </c>
      <c r="DV256" s="8">
        <f t="shared" si="190"/>
        <v>0</v>
      </c>
      <c r="DW256" s="4">
        <v>0</v>
      </c>
      <c r="DX256" s="4">
        <v>0</v>
      </c>
      <c r="DY256" s="8">
        <f t="shared" si="191"/>
        <v>0</v>
      </c>
      <c r="DZ256" s="4">
        <v>0</v>
      </c>
      <c r="EA256" s="4">
        <v>0</v>
      </c>
      <c r="EB256" s="8">
        <f t="shared" si="192"/>
        <v>0</v>
      </c>
      <c r="EC256" s="4">
        <v>0</v>
      </c>
      <c r="ED256" s="4">
        <v>0</v>
      </c>
      <c r="EE256" s="8">
        <f t="shared" si="193"/>
        <v>0</v>
      </c>
      <c r="EF256" s="4">
        <v>0</v>
      </c>
      <c r="EG256" s="4">
        <v>0</v>
      </c>
      <c r="EH256" s="8">
        <f t="shared" si="194"/>
        <v>0</v>
      </c>
      <c r="EI256" s="4">
        <v>0</v>
      </c>
      <c r="EJ256" s="4">
        <v>0</v>
      </c>
      <c r="EK256" s="8">
        <f t="shared" si="195"/>
        <v>0</v>
      </c>
      <c r="EL256" s="4">
        <v>0</v>
      </c>
      <c r="EM256" s="4">
        <v>0</v>
      </c>
      <c r="EN256" s="8">
        <f t="shared" si="196"/>
        <v>0</v>
      </c>
      <c r="EO256" s="4">
        <v>0</v>
      </c>
      <c r="EP256" s="4">
        <v>0</v>
      </c>
      <c r="EQ256" s="8">
        <f t="shared" si="197"/>
        <v>0</v>
      </c>
      <c r="ER256" s="4">
        <v>0</v>
      </c>
      <c r="ES256" s="4">
        <v>0</v>
      </c>
      <c r="ET256" s="8">
        <f t="shared" si="198"/>
        <v>0</v>
      </c>
      <c r="EU256" s="4">
        <v>0</v>
      </c>
      <c r="EV256" s="4">
        <v>0</v>
      </c>
      <c r="EW256" s="8">
        <f t="shared" si="199"/>
        <v>0</v>
      </c>
      <c r="EX256" s="4">
        <v>0</v>
      </c>
      <c r="EY256" s="4">
        <v>0</v>
      </c>
      <c r="EZ256" s="8">
        <f t="shared" si="200"/>
        <v>0</v>
      </c>
      <c r="FA256">
        <v>7.8763757549977527</v>
      </c>
    </row>
    <row r="257" spans="1:157" ht="16.899999999999999" customHeight="1" x14ac:dyDescent="0.2">
      <c r="A257" s="1" t="s">
        <v>1048</v>
      </c>
      <c r="B257" s="18">
        <v>43</v>
      </c>
      <c r="C257" s="93" t="s">
        <v>143</v>
      </c>
      <c r="D257" s="1">
        <v>151</v>
      </c>
      <c r="E257" s="1">
        <v>125</v>
      </c>
      <c r="F257" s="22">
        <f t="shared" si="150"/>
        <v>138</v>
      </c>
      <c r="G257" s="19">
        <f t="shared" si="151"/>
        <v>1.4957122623741004</v>
      </c>
      <c r="H257" s="77">
        <v>1.333</v>
      </c>
      <c r="I257" s="77">
        <v>1.1870000000000001</v>
      </c>
      <c r="J257" s="77">
        <f t="shared" si="152"/>
        <v>1.246898124209789</v>
      </c>
      <c r="K257" s="77">
        <v>1.2232000000000001</v>
      </c>
      <c r="L257" s="77">
        <v>1.851</v>
      </c>
      <c r="M257" s="22">
        <v>13.528483364521048</v>
      </c>
      <c r="N257" s="12">
        <v>16</v>
      </c>
      <c r="O257" s="22">
        <f t="shared" si="153"/>
        <v>14.799999999999999</v>
      </c>
      <c r="P257" s="3">
        <v>0.5</v>
      </c>
      <c r="Q257" s="4">
        <v>0.5</v>
      </c>
      <c r="R257" s="8">
        <f t="shared" si="154"/>
        <v>0.5</v>
      </c>
      <c r="S257" s="3">
        <v>0.6</v>
      </c>
      <c r="T257" s="4">
        <v>0.6</v>
      </c>
      <c r="U257" s="8">
        <f t="shared" si="155"/>
        <v>0.6</v>
      </c>
      <c r="V257" s="4">
        <v>0.7</v>
      </c>
      <c r="W257" s="4">
        <v>0.7</v>
      </c>
      <c r="X257" s="8">
        <f t="shared" si="156"/>
        <v>0.7</v>
      </c>
      <c r="Y257" s="4">
        <v>0.6</v>
      </c>
      <c r="Z257" s="4">
        <v>0.7</v>
      </c>
      <c r="AA257" s="8">
        <f t="shared" si="157"/>
        <v>0.64999999999999991</v>
      </c>
      <c r="AB257" s="4">
        <v>0.5</v>
      </c>
      <c r="AC257" s="4">
        <v>0.5</v>
      </c>
      <c r="AD257" s="8">
        <f t="shared" si="158"/>
        <v>0.5</v>
      </c>
      <c r="AE257" s="4">
        <v>1</v>
      </c>
      <c r="AF257" s="4">
        <v>1.1000000000000001</v>
      </c>
      <c r="AG257" s="8">
        <f t="shared" si="159"/>
        <v>1.05</v>
      </c>
      <c r="AH257" s="4">
        <v>0.6</v>
      </c>
      <c r="AI257" s="4">
        <v>0.6</v>
      </c>
      <c r="AJ257" s="8">
        <f t="shared" si="160"/>
        <v>0.6</v>
      </c>
      <c r="AK257" s="4">
        <v>1</v>
      </c>
      <c r="AL257" s="4">
        <v>0.9</v>
      </c>
      <c r="AM257" s="8">
        <f t="shared" si="161"/>
        <v>0.95</v>
      </c>
      <c r="AN257" s="4">
        <v>1.1000000000000001</v>
      </c>
      <c r="AO257" s="4">
        <v>1.1000000000000001</v>
      </c>
      <c r="AP257" s="8">
        <f t="shared" si="162"/>
        <v>1.1000000000000001</v>
      </c>
      <c r="AQ257" s="4">
        <v>1.2</v>
      </c>
      <c r="AR257" s="4">
        <v>1.2</v>
      </c>
      <c r="AS257" s="8">
        <f t="shared" si="163"/>
        <v>1.2</v>
      </c>
      <c r="AT257" s="4">
        <v>0.6</v>
      </c>
      <c r="AU257" s="4">
        <v>0.5</v>
      </c>
      <c r="AV257" s="8">
        <f t="shared" si="164"/>
        <v>0.55000000000000004</v>
      </c>
      <c r="AW257" s="4">
        <v>0.5</v>
      </c>
      <c r="AX257" s="4">
        <v>0.5</v>
      </c>
      <c r="AY257" s="8">
        <f t="shared" si="165"/>
        <v>0.5</v>
      </c>
      <c r="AZ257" s="4">
        <v>1</v>
      </c>
      <c r="BA257" s="4">
        <v>1.2</v>
      </c>
      <c r="BB257" s="8">
        <f t="shared" si="166"/>
        <v>1.1000000000000001</v>
      </c>
      <c r="BC257" s="4">
        <v>0.8</v>
      </c>
      <c r="BD257" s="4">
        <v>0.9</v>
      </c>
      <c r="BE257" s="8">
        <f t="shared" si="167"/>
        <v>0.85000000000000009</v>
      </c>
      <c r="BF257" s="4">
        <v>1.7</v>
      </c>
      <c r="BG257" s="4">
        <v>1.7</v>
      </c>
      <c r="BH257" s="8">
        <f t="shared" si="168"/>
        <v>1.7</v>
      </c>
      <c r="BI257" s="4">
        <v>2.2000000000000002</v>
      </c>
      <c r="BJ257" s="4">
        <v>2.2999999999999998</v>
      </c>
      <c r="BK257" s="8">
        <f t="shared" si="169"/>
        <v>2.25</v>
      </c>
      <c r="BL257" s="4">
        <v>0</v>
      </c>
      <c r="BM257" s="4">
        <v>0</v>
      </c>
      <c r="BN257" s="8">
        <f t="shared" si="170"/>
        <v>0</v>
      </c>
      <c r="BO257" s="4">
        <v>0</v>
      </c>
      <c r="BP257" s="4">
        <v>0</v>
      </c>
      <c r="BQ257" s="8">
        <f t="shared" si="171"/>
        <v>0</v>
      </c>
      <c r="BR257" s="4">
        <v>0</v>
      </c>
      <c r="BS257" s="4">
        <v>0</v>
      </c>
      <c r="BT257" s="8">
        <f t="shared" si="172"/>
        <v>0</v>
      </c>
      <c r="BU257" s="4">
        <v>0</v>
      </c>
      <c r="BV257" s="4">
        <v>0</v>
      </c>
      <c r="BW257" s="8">
        <f t="shared" si="173"/>
        <v>0</v>
      </c>
      <c r="BX257" s="4">
        <v>0</v>
      </c>
      <c r="BY257" s="4">
        <v>0</v>
      </c>
      <c r="BZ257" s="8">
        <f t="shared" si="174"/>
        <v>0</v>
      </c>
      <c r="CA257" s="4">
        <v>0</v>
      </c>
      <c r="CB257" s="4">
        <v>0</v>
      </c>
      <c r="CC257" s="8">
        <f t="shared" si="175"/>
        <v>0</v>
      </c>
      <c r="CD257" s="4">
        <v>0</v>
      </c>
      <c r="CE257" s="4">
        <v>0</v>
      </c>
      <c r="CF257" s="8">
        <f t="shared" si="176"/>
        <v>0</v>
      </c>
      <c r="CG257" s="4">
        <v>0</v>
      </c>
      <c r="CH257" s="4">
        <v>0</v>
      </c>
      <c r="CI257" s="8">
        <f t="shared" si="177"/>
        <v>0</v>
      </c>
      <c r="CJ257" s="4">
        <v>0</v>
      </c>
      <c r="CK257" s="4">
        <v>0</v>
      </c>
      <c r="CL257" s="8">
        <f t="shared" si="178"/>
        <v>0</v>
      </c>
      <c r="CM257" s="4">
        <v>0</v>
      </c>
      <c r="CN257" s="4">
        <v>0</v>
      </c>
      <c r="CO257" s="8">
        <f t="shared" si="179"/>
        <v>0</v>
      </c>
      <c r="CP257" s="4">
        <v>0</v>
      </c>
      <c r="CQ257" s="4">
        <v>0</v>
      </c>
      <c r="CR257" s="8">
        <f t="shared" si="180"/>
        <v>0</v>
      </c>
      <c r="CS257" s="4">
        <v>0</v>
      </c>
      <c r="CT257" s="4">
        <v>0</v>
      </c>
      <c r="CU257" s="8">
        <f t="shared" si="181"/>
        <v>0</v>
      </c>
      <c r="CV257" s="4">
        <v>0</v>
      </c>
      <c r="CW257" s="4">
        <v>0</v>
      </c>
      <c r="CX257" s="8">
        <f t="shared" si="182"/>
        <v>0</v>
      </c>
      <c r="CY257" s="4">
        <v>0</v>
      </c>
      <c r="CZ257" s="4">
        <v>0</v>
      </c>
      <c r="DA257" s="8">
        <f t="shared" si="183"/>
        <v>0</v>
      </c>
      <c r="DB257" s="4">
        <v>0</v>
      </c>
      <c r="DC257" s="4">
        <v>0</v>
      </c>
      <c r="DD257" s="8">
        <f t="shared" si="184"/>
        <v>0</v>
      </c>
      <c r="DE257" s="4">
        <v>0</v>
      </c>
      <c r="DF257" s="4">
        <v>0</v>
      </c>
      <c r="DG257" s="8">
        <f t="shared" si="185"/>
        <v>0</v>
      </c>
      <c r="DH257" s="4">
        <v>0</v>
      </c>
      <c r="DI257" s="4">
        <v>0</v>
      </c>
      <c r="DJ257" s="8">
        <f t="shared" si="186"/>
        <v>0</v>
      </c>
      <c r="DK257" s="4">
        <v>0</v>
      </c>
      <c r="DL257" s="4">
        <v>0</v>
      </c>
      <c r="DM257" s="8">
        <f t="shared" si="187"/>
        <v>0</v>
      </c>
      <c r="DN257" s="4">
        <v>0</v>
      </c>
      <c r="DO257" s="4">
        <v>0</v>
      </c>
      <c r="DP257" s="8">
        <f t="shared" si="188"/>
        <v>0</v>
      </c>
      <c r="DQ257" s="4">
        <v>0</v>
      </c>
      <c r="DR257" s="4">
        <v>0</v>
      </c>
      <c r="DS257" s="8">
        <f t="shared" si="189"/>
        <v>0</v>
      </c>
      <c r="DT257" s="4">
        <v>0</v>
      </c>
      <c r="DU257" s="4">
        <v>0</v>
      </c>
      <c r="DV257" s="8">
        <f t="shared" si="190"/>
        <v>0</v>
      </c>
      <c r="DW257" s="4">
        <v>0</v>
      </c>
      <c r="DX257" s="4">
        <v>0</v>
      </c>
      <c r="DY257" s="8">
        <f t="shared" si="191"/>
        <v>0</v>
      </c>
      <c r="DZ257" s="4">
        <v>0</v>
      </c>
      <c r="EA257" s="4">
        <v>0</v>
      </c>
      <c r="EB257" s="8">
        <f t="shared" si="192"/>
        <v>0</v>
      </c>
      <c r="EC257" s="4">
        <v>0</v>
      </c>
      <c r="ED257" s="4">
        <v>0</v>
      </c>
      <c r="EE257" s="8">
        <f t="shared" si="193"/>
        <v>0</v>
      </c>
      <c r="EF257" s="4">
        <v>0</v>
      </c>
      <c r="EG257" s="4">
        <v>0</v>
      </c>
      <c r="EH257" s="8">
        <f t="shared" si="194"/>
        <v>0</v>
      </c>
      <c r="EI257" s="4">
        <v>0</v>
      </c>
      <c r="EJ257" s="4">
        <v>0</v>
      </c>
      <c r="EK257" s="8">
        <f t="shared" si="195"/>
        <v>0</v>
      </c>
      <c r="EL257" s="4">
        <v>0</v>
      </c>
      <c r="EM257" s="4">
        <v>0</v>
      </c>
      <c r="EN257" s="8">
        <f t="shared" si="196"/>
        <v>0</v>
      </c>
      <c r="EO257" s="4">
        <v>0</v>
      </c>
      <c r="EP257" s="4">
        <v>0</v>
      </c>
      <c r="EQ257" s="8">
        <f t="shared" si="197"/>
        <v>0</v>
      </c>
      <c r="ER257" s="4">
        <v>0</v>
      </c>
      <c r="ES257" s="4">
        <v>0</v>
      </c>
      <c r="ET257" s="8">
        <f t="shared" si="198"/>
        <v>0</v>
      </c>
      <c r="EU257" s="4">
        <v>0</v>
      </c>
      <c r="EV257" s="4">
        <v>0</v>
      </c>
      <c r="EW257" s="8">
        <f t="shared" si="199"/>
        <v>0</v>
      </c>
      <c r="EX257" s="4">
        <v>0</v>
      </c>
      <c r="EY257" s="4">
        <v>0</v>
      </c>
      <c r="EZ257" s="8">
        <f t="shared" si="200"/>
        <v>0</v>
      </c>
      <c r="FA257">
        <v>6.2340670272143477</v>
      </c>
    </row>
    <row r="258" spans="1:157" ht="16.899999999999999" customHeight="1" x14ac:dyDescent="0.2">
      <c r="A258" s="1" t="s">
        <v>1047</v>
      </c>
      <c r="B258" s="18">
        <v>43</v>
      </c>
      <c r="C258" s="93" t="s">
        <v>1225</v>
      </c>
      <c r="D258" s="1">
        <v>220</v>
      </c>
      <c r="E258" s="1">
        <v>155</v>
      </c>
      <c r="F258" s="22">
        <f t="shared" si="150"/>
        <v>187.5</v>
      </c>
      <c r="G258" s="19">
        <f t="shared" si="151"/>
        <v>2.7611654181941541</v>
      </c>
      <c r="H258" s="77"/>
      <c r="I258" s="77"/>
      <c r="J258" s="77"/>
      <c r="K258" s="77"/>
      <c r="L258" s="77"/>
      <c r="M258" s="22">
        <v>9.5150987495600852</v>
      </c>
      <c r="N258" s="12">
        <v>10</v>
      </c>
      <c r="O258" s="22">
        <f t="shared" si="153"/>
        <v>9.5</v>
      </c>
      <c r="P258" s="3">
        <v>0.9</v>
      </c>
      <c r="Q258" s="4">
        <v>0.9</v>
      </c>
      <c r="R258" s="8">
        <f t="shared" si="154"/>
        <v>0.9</v>
      </c>
      <c r="S258" s="3">
        <v>0.4</v>
      </c>
      <c r="T258" s="4">
        <v>0.4</v>
      </c>
      <c r="U258" s="8">
        <f t="shared" si="155"/>
        <v>0.4</v>
      </c>
      <c r="V258" s="4">
        <v>0.5</v>
      </c>
      <c r="W258" s="4">
        <v>0.5</v>
      </c>
      <c r="X258" s="8">
        <f t="shared" si="156"/>
        <v>0.5</v>
      </c>
      <c r="Y258" s="4">
        <v>0.6</v>
      </c>
      <c r="Z258" s="4">
        <v>0.6</v>
      </c>
      <c r="AA258" s="8">
        <f t="shared" si="157"/>
        <v>0.6</v>
      </c>
      <c r="AB258" s="4">
        <v>1.1000000000000001</v>
      </c>
      <c r="AC258" s="4">
        <v>1.2</v>
      </c>
      <c r="AD258" s="8">
        <f t="shared" si="158"/>
        <v>1.1499999999999999</v>
      </c>
      <c r="AE258" s="4">
        <v>2.2999999999999998</v>
      </c>
      <c r="AF258" s="4">
        <v>2.2999999999999998</v>
      </c>
      <c r="AG258" s="8">
        <f t="shared" si="159"/>
        <v>2.2999999999999998</v>
      </c>
      <c r="AH258" s="4">
        <v>0.5</v>
      </c>
      <c r="AI258" s="4">
        <v>0.5</v>
      </c>
      <c r="AJ258" s="8">
        <f t="shared" si="160"/>
        <v>0.5</v>
      </c>
      <c r="AK258" s="4">
        <v>1.4</v>
      </c>
      <c r="AL258" s="4">
        <v>1.5</v>
      </c>
      <c r="AM258" s="8">
        <f t="shared" si="161"/>
        <v>1.45</v>
      </c>
      <c r="AN258" s="4">
        <v>0.6</v>
      </c>
      <c r="AO258" s="4">
        <v>0.6</v>
      </c>
      <c r="AP258" s="8">
        <f t="shared" si="162"/>
        <v>0.6</v>
      </c>
      <c r="AQ258" s="4">
        <v>1.1000000000000001</v>
      </c>
      <c r="AR258" s="4">
        <v>1.1000000000000001</v>
      </c>
      <c r="AS258" s="8">
        <f t="shared" si="163"/>
        <v>1.1000000000000001</v>
      </c>
      <c r="AT258" s="4">
        <v>0</v>
      </c>
      <c r="AU258" s="4">
        <v>0</v>
      </c>
      <c r="AV258" s="8">
        <f t="shared" si="164"/>
        <v>0</v>
      </c>
      <c r="AW258" s="4">
        <v>0</v>
      </c>
      <c r="AX258" s="4">
        <v>0</v>
      </c>
      <c r="AY258" s="8">
        <f t="shared" si="165"/>
        <v>0</v>
      </c>
      <c r="AZ258" s="4">
        <v>0</v>
      </c>
      <c r="BA258" s="4">
        <v>0</v>
      </c>
      <c r="BB258" s="8">
        <f t="shared" si="166"/>
        <v>0</v>
      </c>
      <c r="BC258" s="4">
        <v>0</v>
      </c>
      <c r="BD258" s="4">
        <v>0</v>
      </c>
      <c r="BE258" s="8">
        <f t="shared" si="167"/>
        <v>0</v>
      </c>
      <c r="BF258" s="4">
        <v>0</v>
      </c>
      <c r="BG258" s="4">
        <v>0</v>
      </c>
      <c r="BH258" s="8">
        <f t="shared" si="168"/>
        <v>0</v>
      </c>
      <c r="BI258" s="4">
        <v>0</v>
      </c>
      <c r="BJ258" s="4">
        <v>0</v>
      </c>
      <c r="BK258" s="8">
        <f t="shared" si="169"/>
        <v>0</v>
      </c>
      <c r="BL258" s="4">
        <v>0</v>
      </c>
      <c r="BM258" s="4">
        <v>0</v>
      </c>
      <c r="BN258" s="8">
        <f t="shared" si="170"/>
        <v>0</v>
      </c>
      <c r="BO258" s="4">
        <v>0</v>
      </c>
      <c r="BP258" s="4">
        <v>0</v>
      </c>
      <c r="BQ258" s="8">
        <f t="shared" si="171"/>
        <v>0</v>
      </c>
      <c r="BR258" s="4">
        <v>0</v>
      </c>
      <c r="BS258" s="4">
        <v>0</v>
      </c>
      <c r="BT258" s="8">
        <f t="shared" si="172"/>
        <v>0</v>
      </c>
      <c r="BU258" s="4">
        <v>0</v>
      </c>
      <c r="BV258" s="4">
        <v>0</v>
      </c>
      <c r="BW258" s="8">
        <f t="shared" si="173"/>
        <v>0</v>
      </c>
      <c r="BX258" s="4">
        <v>0</v>
      </c>
      <c r="BY258" s="4">
        <v>0</v>
      </c>
      <c r="BZ258" s="8">
        <f t="shared" si="174"/>
        <v>0</v>
      </c>
      <c r="CA258" s="4">
        <v>0</v>
      </c>
      <c r="CB258" s="4">
        <v>0</v>
      </c>
      <c r="CC258" s="8">
        <f t="shared" si="175"/>
        <v>0</v>
      </c>
      <c r="CD258" s="4">
        <v>0</v>
      </c>
      <c r="CE258" s="4">
        <v>0</v>
      </c>
      <c r="CF258" s="8">
        <f t="shared" si="176"/>
        <v>0</v>
      </c>
      <c r="CG258" s="4">
        <v>0</v>
      </c>
      <c r="CH258" s="4">
        <v>0</v>
      </c>
      <c r="CI258" s="8">
        <f t="shared" si="177"/>
        <v>0</v>
      </c>
      <c r="CJ258" s="4">
        <v>0</v>
      </c>
      <c r="CK258" s="4">
        <v>0</v>
      </c>
      <c r="CL258" s="8">
        <f t="shared" si="178"/>
        <v>0</v>
      </c>
      <c r="CM258" s="4">
        <v>0</v>
      </c>
      <c r="CN258" s="4">
        <v>0</v>
      </c>
      <c r="CO258" s="8">
        <f t="shared" si="179"/>
        <v>0</v>
      </c>
      <c r="CP258" s="4">
        <v>0</v>
      </c>
      <c r="CQ258" s="4">
        <v>0</v>
      </c>
      <c r="CR258" s="8">
        <f t="shared" si="180"/>
        <v>0</v>
      </c>
      <c r="CS258" s="4">
        <v>0</v>
      </c>
      <c r="CT258" s="4">
        <v>0</v>
      </c>
      <c r="CU258" s="8">
        <f t="shared" si="181"/>
        <v>0</v>
      </c>
      <c r="CV258" s="4">
        <v>0</v>
      </c>
      <c r="CW258" s="4">
        <v>0</v>
      </c>
      <c r="CX258" s="8">
        <f t="shared" si="182"/>
        <v>0</v>
      </c>
      <c r="CY258" s="4">
        <v>0</v>
      </c>
      <c r="CZ258" s="4">
        <v>0</v>
      </c>
      <c r="DA258" s="8">
        <f t="shared" si="183"/>
        <v>0</v>
      </c>
      <c r="DB258" s="4">
        <v>0</v>
      </c>
      <c r="DC258" s="4">
        <v>0</v>
      </c>
      <c r="DD258" s="8">
        <f t="shared" si="184"/>
        <v>0</v>
      </c>
      <c r="DE258" s="4">
        <v>0</v>
      </c>
      <c r="DF258" s="4">
        <v>0</v>
      </c>
      <c r="DG258" s="8">
        <f t="shared" si="185"/>
        <v>0</v>
      </c>
      <c r="DH258" s="4">
        <v>0</v>
      </c>
      <c r="DI258" s="4">
        <v>0</v>
      </c>
      <c r="DJ258" s="8">
        <f t="shared" si="186"/>
        <v>0</v>
      </c>
      <c r="DK258" s="4">
        <v>0</v>
      </c>
      <c r="DL258" s="4">
        <v>0</v>
      </c>
      <c r="DM258" s="8">
        <f t="shared" si="187"/>
        <v>0</v>
      </c>
      <c r="DN258" s="4">
        <v>0</v>
      </c>
      <c r="DO258" s="4">
        <v>0</v>
      </c>
      <c r="DP258" s="8">
        <f t="shared" si="188"/>
        <v>0</v>
      </c>
      <c r="DQ258" s="4">
        <v>0</v>
      </c>
      <c r="DR258" s="4">
        <v>0</v>
      </c>
      <c r="DS258" s="8">
        <f t="shared" si="189"/>
        <v>0</v>
      </c>
      <c r="DT258" s="4">
        <v>0</v>
      </c>
      <c r="DU258" s="4">
        <v>0</v>
      </c>
      <c r="DV258" s="8">
        <f t="shared" si="190"/>
        <v>0</v>
      </c>
      <c r="DW258" s="4">
        <v>0</v>
      </c>
      <c r="DX258" s="4">
        <v>0</v>
      </c>
      <c r="DY258" s="8">
        <f t="shared" si="191"/>
        <v>0</v>
      </c>
      <c r="DZ258" s="4">
        <v>0</v>
      </c>
      <c r="EA258" s="4">
        <v>0</v>
      </c>
      <c r="EB258" s="8">
        <f t="shared" si="192"/>
        <v>0</v>
      </c>
      <c r="EC258" s="4">
        <v>0</v>
      </c>
      <c r="ED258" s="4">
        <v>0</v>
      </c>
      <c r="EE258" s="8">
        <f t="shared" si="193"/>
        <v>0</v>
      </c>
      <c r="EF258" s="4">
        <v>0</v>
      </c>
      <c r="EG258" s="4">
        <v>0</v>
      </c>
      <c r="EH258" s="8">
        <f t="shared" si="194"/>
        <v>0</v>
      </c>
      <c r="EI258" s="4">
        <v>0</v>
      </c>
      <c r="EJ258" s="4">
        <v>0</v>
      </c>
      <c r="EK258" s="8">
        <f t="shared" si="195"/>
        <v>0</v>
      </c>
      <c r="EL258" s="4">
        <v>0</v>
      </c>
      <c r="EM258" s="4">
        <v>0</v>
      </c>
      <c r="EN258" s="8">
        <f t="shared" si="196"/>
        <v>0</v>
      </c>
      <c r="EO258" s="4">
        <v>0</v>
      </c>
      <c r="EP258" s="4">
        <v>0</v>
      </c>
      <c r="EQ258" s="8">
        <f t="shared" si="197"/>
        <v>0</v>
      </c>
      <c r="ER258" s="4">
        <v>0</v>
      </c>
      <c r="ES258" s="4">
        <v>0</v>
      </c>
      <c r="ET258" s="8">
        <f t="shared" si="198"/>
        <v>0</v>
      </c>
      <c r="EU258" s="4">
        <v>0</v>
      </c>
      <c r="EV258" s="4">
        <v>0</v>
      </c>
      <c r="EW258" s="8">
        <f t="shared" si="199"/>
        <v>0</v>
      </c>
      <c r="EX258" s="4">
        <v>0</v>
      </c>
      <c r="EY258" s="4">
        <v>0</v>
      </c>
      <c r="EZ258" s="8">
        <f t="shared" si="200"/>
        <v>0</v>
      </c>
      <c r="FA258">
        <v>19.98409378745497</v>
      </c>
    </row>
    <row r="259" spans="1:157" ht="15.75" customHeight="1" x14ac:dyDescent="0.2">
      <c r="A259" s="2" t="s">
        <v>1051</v>
      </c>
      <c r="B259" s="18">
        <v>43</v>
      </c>
      <c r="C259" s="93" t="s">
        <v>1226</v>
      </c>
      <c r="D259" s="1">
        <v>1300</v>
      </c>
      <c r="E259" s="1">
        <v>1145</v>
      </c>
      <c r="F259" s="22">
        <f t="shared" ref="F259:F322" si="201">AVERAGE(D259,E259)</f>
        <v>1222.5</v>
      </c>
      <c r="G259" s="19">
        <f t="shared" ref="G259:G322" si="202">PI()*((AVERAGE(D259,E259)/2)^2)/10000</f>
        <v>117.37824639360076</v>
      </c>
      <c r="H259" s="77">
        <v>13.772</v>
      </c>
      <c r="I259" s="77">
        <v>12.243</v>
      </c>
      <c r="J259" s="77">
        <f t="shared" ref="J259:J321" si="203">PI()*((AVERAGE(H259,I259)/2)^2)</f>
        <v>132.88548643467794</v>
      </c>
      <c r="K259" s="77">
        <v>5.6</v>
      </c>
      <c r="L259" s="77">
        <v>131.60400000000001</v>
      </c>
      <c r="M259" s="22">
        <v>1963.4954084936207</v>
      </c>
      <c r="N259" s="12">
        <v>1</v>
      </c>
      <c r="O259" s="22">
        <f t="shared" ref="O259:O324" si="204">SUM(R259,U259,X259,AA259,AD259,AG259,AJ259,AM259,AP259,AS259,AV259,AY259,BB259,BE259,BH259,BK259,BN259,BQ259,BT259,BW259,BZ259,CC259,CF259,CI259,CL259,CO259,CR259,CU259,CX259,DA259,DD259,DG259,DJ259,DM259,DP259,DS259,DV259,DY259,EB259,EE259,EH259,EK259,EN259,EQ259,ET259,EW259)</f>
        <v>50</v>
      </c>
      <c r="P259" s="3">
        <v>52</v>
      </c>
      <c r="Q259" s="4">
        <v>48</v>
      </c>
      <c r="R259" s="8">
        <f t="shared" ref="R259:R322" si="205">((AVERAGE(P259,Q259)))</f>
        <v>50</v>
      </c>
      <c r="S259" s="3">
        <v>0</v>
      </c>
      <c r="T259" s="4">
        <v>0</v>
      </c>
      <c r="U259" s="8">
        <f t="shared" ref="U259:U322" si="206">((AVERAGE(S259,T259)))</f>
        <v>0</v>
      </c>
      <c r="V259" s="4">
        <v>0</v>
      </c>
      <c r="W259" s="4">
        <v>0</v>
      </c>
      <c r="X259" s="8">
        <f t="shared" ref="X259:X322" si="207">((AVERAGE(V259,W259)))</f>
        <v>0</v>
      </c>
      <c r="Y259" s="4">
        <v>0</v>
      </c>
      <c r="Z259" s="4">
        <v>0</v>
      </c>
      <c r="AA259" s="8">
        <f t="shared" ref="AA259:AA322" si="208">((AVERAGE(Y259,Z259)))</f>
        <v>0</v>
      </c>
      <c r="AB259" s="4">
        <v>0</v>
      </c>
      <c r="AC259" s="4">
        <v>0</v>
      </c>
      <c r="AD259" s="8">
        <f t="shared" ref="AD259:AD322" si="209">((AVERAGE(AB259,AC259)))</f>
        <v>0</v>
      </c>
      <c r="AE259" s="4">
        <v>0</v>
      </c>
      <c r="AF259" s="4">
        <v>0</v>
      </c>
      <c r="AG259" s="8">
        <f t="shared" ref="AG259:AG322" si="210">((AVERAGE(AE259,AF259)))</f>
        <v>0</v>
      </c>
      <c r="AH259" s="4">
        <v>0</v>
      </c>
      <c r="AI259" s="4">
        <v>0</v>
      </c>
      <c r="AJ259" s="8">
        <f t="shared" ref="AJ259:AJ322" si="211">((AVERAGE(AH259,AI259)))</f>
        <v>0</v>
      </c>
      <c r="AK259" s="4">
        <v>0</v>
      </c>
      <c r="AL259" s="4">
        <v>0</v>
      </c>
      <c r="AM259" s="8">
        <f t="shared" ref="AM259:AM322" si="212">((AVERAGE(AK259,AL259)))</f>
        <v>0</v>
      </c>
      <c r="AN259" s="4">
        <v>0</v>
      </c>
      <c r="AO259" s="4">
        <v>0</v>
      </c>
      <c r="AP259" s="8">
        <f t="shared" ref="AP259:AP322" si="213">((AVERAGE(AN259,AO259)))</f>
        <v>0</v>
      </c>
      <c r="AQ259" s="4">
        <v>0</v>
      </c>
      <c r="AR259" s="4">
        <v>0</v>
      </c>
      <c r="AS259" s="8">
        <f t="shared" ref="AS259:AS322" si="214">((AVERAGE(AQ259,AR259)))</f>
        <v>0</v>
      </c>
      <c r="AT259" s="4">
        <v>0</v>
      </c>
      <c r="AU259" s="4">
        <v>0</v>
      </c>
      <c r="AV259" s="8">
        <f t="shared" ref="AV259:AV322" si="215">((AVERAGE(AT259,AU259)))</f>
        <v>0</v>
      </c>
      <c r="AW259" s="4">
        <v>0</v>
      </c>
      <c r="AX259" s="4">
        <v>0</v>
      </c>
      <c r="AY259" s="8">
        <f t="shared" ref="AY259:AY322" si="216">((AVERAGE(AW259,AX259)))</f>
        <v>0</v>
      </c>
      <c r="AZ259" s="4">
        <v>0</v>
      </c>
      <c r="BA259" s="4">
        <v>0</v>
      </c>
      <c r="BB259" s="8">
        <f t="shared" ref="BB259:BB322" si="217">((AVERAGE(AZ259,BA259)))</f>
        <v>0</v>
      </c>
      <c r="BC259" s="4">
        <v>0</v>
      </c>
      <c r="BD259" s="4">
        <v>0</v>
      </c>
      <c r="BE259" s="8">
        <f t="shared" ref="BE259:BE322" si="218">((AVERAGE(BC259,BD259)))</f>
        <v>0</v>
      </c>
      <c r="BF259" s="4">
        <v>0</v>
      </c>
      <c r="BG259" s="4">
        <v>0</v>
      </c>
      <c r="BH259" s="8">
        <f t="shared" ref="BH259:BH322" si="219">((AVERAGE(BF259,BG259)))</f>
        <v>0</v>
      </c>
      <c r="BI259" s="4">
        <v>0</v>
      </c>
      <c r="BJ259" s="4">
        <v>0</v>
      </c>
      <c r="BK259" s="8">
        <f t="shared" ref="BK259:BK322" si="220">((AVERAGE(BI259,BJ259)))</f>
        <v>0</v>
      </c>
      <c r="BL259" s="4">
        <v>0</v>
      </c>
      <c r="BM259" s="4">
        <v>0</v>
      </c>
      <c r="BN259" s="8">
        <f t="shared" ref="BN259:BN322" si="221">((AVERAGE(BL259,BM259)))</f>
        <v>0</v>
      </c>
      <c r="BO259" s="4">
        <v>0</v>
      </c>
      <c r="BP259" s="4">
        <v>0</v>
      </c>
      <c r="BQ259" s="8">
        <f t="shared" ref="BQ259:BQ322" si="222">((AVERAGE(BO259,BP259)))</f>
        <v>0</v>
      </c>
      <c r="BR259" s="4">
        <v>0</v>
      </c>
      <c r="BS259" s="4">
        <v>0</v>
      </c>
      <c r="BT259" s="8">
        <f t="shared" ref="BT259:BT322" si="223">((AVERAGE(BR259,BS259)))</f>
        <v>0</v>
      </c>
      <c r="BU259" s="4">
        <v>0</v>
      </c>
      <c r="BV259" s="4">
        <v>0</v>
      </c>
      <c r="BW259" s="8">
        <f t="shared" ref="BW259:BW322" si="224">((AVERAGE(BU259,BV259)))</f>
        <v>0</v>
      </c>
      <c r="BX259" s="4">
        <v>0</v>
      </c>
      <c r="BY259" s="4">
        <v>0</v>
      </c>
      <c r="BZ259" s="8">
        <f t="shared" ref="BZ259:BZ322" si="225">((AVERAGE(BX259,BY259)))</f>
        <v>0</v>
      </c>
      <c r="CA259" s="4">
        <v>0</v>
      </c>
      <c r="CB259" s="4">
        <v>0</v>
      </c>
      <c r="CC259" s="8">
        <f t="shared" ref="CC259:CC322" si="226">((AVERAGE(CA259,CB259)))</f>
        <v>0</v>
      </c>
      <c r="CD259" s="4">
        <v>0</v>
      </c>
      <c r="CE259" s="4">
        <v>0</v>
      </c>
      <c r="CF259" s="8">
        <f t="shared" ref="CF259:CF322" si="227">((AVERAGE(CD259,CE259)))</f>
        <v>0</v>
      </c>
      <c r="CG259" s="4">
        <v>0</v>
      </c>
      <c r="CH259" s="4">
        <v>0</v>
      </c>
      <c r="CI259" s="8">
        <f t="shared" ref="CI259:CI322" si="228">((AVERAGE(CG259,CH259)))</f>
        <v>0</v>
      </c>
      <c r="CJ259" s="4">
        <v>0</v>
      </c>
      <c r="CK259" s="4">
        <v>0</v>
      </c>
      <c r="CL259" s="8">
        <f t="shared" ref="CL259:CL322" si="229">((AVERAGE(CJ259,CK259)))</f>
        <v>0</v>
      </c>
      <c r="CM259" s="4">
        <v>0</v>
      </c>
      <c r="CN259" s="4">
        <v>0</v>
      </c>
      <c r="CO259" s="8">
        <f t="shared" ref="CO259:CO322" si="230">((AVERAGE(CM259,CN259)))</f>
        <v>0</v>
      </c>
      <c r="CP259" s="4">
        <v>0</v>
      </c>
      <c r="CQ259" s="4">
        <v>0</v>
      </c>
      <c r="CR259" s="8">
        <f t="shared" ref="CR259:CR322" si="231">((AVERAGE(CP259,CQ259)))</f>
        <v>0</v>
      </c>
      <c r="CS259" s="4">
        <v>0</v>
      </c>
      <c r="CT259" s="4">
        <v>0</v>
      </c>
      <c r="CU259" s="8">
        <f t="shared" ref="CU259:CU322" si="232">((AVERAGE(CS259,CT259)))</f>
        <v>0</v>
      </c>
      <c r="CV259" s="4">
        <v>0</v>
      </c>
      <c r="CW259" s="4">
        <v>0</v>
      </c>
      <c r="CX259" s="8">
        <f t="shared" ref="CX259:CX322" si="233">((AVERAGE(CV259,CW259)))</f>
        <v>0</v>
      </c>
      <c r="CY259" s="4">
        <v>0</v>
      </c>
      <c r="CZ259" s="4">
        <v>0</v>
      </c>
      <c r="DA259" s="8">
        <f t="shared" ref="DA259:DA322" si="234">((AVERAGE(CY259,CZ259)))</f>
        <v>0</v>
      </c>
      <c r="DB259" s="4">
        <v>0</v>
      </c>
      <c r="DC259" s="4">
        <v>0</v>
      </c>
      <c r="DD259" s="8">
        <f t="shared" ref="DD259:DD322" si="235">((AVERAGE(DB259,DC259)))</f>
        <v>0</v>
      </c>
      <c r="DE259" s="4">
        <v>0</v>
      </c>
      <c r="DF259" s="4">
        <v>0</v>
      </c>
      <c r="DG259" s="8">
        <f t="shared" ref="DG259:DG322" si="236">((AVERAGE(DE259,DF259)))</f>
        <v>0</v>
      </c>
      <c r="DH259" s="4">
        <v>0</v>
      </c>
      <c r="DI259" s="4">
        <v>0</v>
      </c>
      <c r="DJ259" s="8">
        <f t="shared" ref="DJ259:DJ322" si="237">((AVERAGE(DH259,DI259)))</f>
        <v>0</v>
      </c>
      <c r="DK259" s="4">
        <v>0</v>
      </c>
      <c r="DL259" s="4">
        <v>0</v>
      </c>
      <c r="DM259" s="8">
        <f t="shared" ref="DM259:DM322" si="238">((AVERAGE(DK259,DL259)))</f>
        <v>0</v>
      </c>
      <c r="DN259" s="4">
        <v>0</v>
      </c>
      <c r="DO259" s="4">
        <v>0</v>
      </c>
      <c r="DP259" s="8">
        <f t="shared" ref="DP259:DP322" si="239">((AVERAGE(DN259,DO259)))</f>
        <v>0</v>
      </c>
      <c r="DQ259" s="4">
        <v>0</v>
      </c>
      <c r="DR259" s="4">
        <v>0</v>
      </c>
      <c r="DS259" s="8">
        <f t="shared" ref="DS259:DS322" si="240">((AVERAGE(DQ259,DR259)))</f>
        <v>0</v>
      </c>
      <c r="DT259" s="4">
        <v>0</v>
      </c>
      <c r="DU259" s="4">
        <v>0</v>
      </c>
      <c r="DV259" s="8">
        <f t="shared" ref="DV259:DV322" si="241">((AVERAGE(DT259,DU259)))</f>
        <v>0</v>
      </c>
      <c r="DW259" s="4">
        <v>0</v>
      </c>
      <c r="DX259" s="4">
        <v>0</v>
      </c>
      <c r="DY259" s="8">
        <f t="shared" ref="DY259:DY322" si="242">((AVERAGE(DW259,DX259)))</f>
        <v>0</v>
      </c>
      <c r="DZ259" s="4">
        <v>0</v>
      </c>
      <c r="EA259" s="4">
        <v>0</v>
      </c>
      <c r="EB259" s="8">
        <f t="shared" ref="EB259:EB322" si="243">((AVERAGE(DZ259,EA259)))</f>
        <v>0</v>
      </c>
      <c r="EC259" s="4">
        <v>0</v>
      </c>
      <c r="ED259" s="4">
        <v>0</v>
      </c>
      <c r="EE259" s="8">
        <f t="shared" ref="EE259:EE322" si="244">((AVERAGE(EC259,ED259)))</f>
        <v>0</v>
      </c>
      <c r="EF259" s="4">
        <v>0</v>
      </c>
      <c r="EG259" s="4">
        <v>0</v>
      </c>
      <c r="EH259" s="8">
        <f t="shared" ref="EH259:EH322" si="245">((AVERAGE(EF259,EG259)))</f>
        <v>0</v>
      </c>
      <c r="EI259" s="4">
        <v>0</v>
      </c>
      <c r="EJ259" s="4">
        <v>0</v>
      </c>
      <c r="EK259" s="8">
        <f t="shared" ref="EK259:EK322" si="246">((AVERAGE(EI259,EJ259)))</f>
        <v>0</v>
      </c>
      <c r="EL259" s="4">
        <v>0</v>
      </c>
      <c r="EM259" s="4">
        <v>0</v>
      </c>
      <c r="EN259" s="8">
        <f t="shared" ref="EN259:EN322" si="247">((AVERAGE(EL259,EM259)))</f>
        <v>0</v>
      </c>
      <c r="EO259" s="4">
        <v>0</v>
      </c>
      <c r="EP259" s="4">
        <v>0</v>
      </c>
      <c r="EQ259" s="8">
        <f t="shared" ref="EQ259:EQ322" si="248">((AVERAGE(EO259,EP259)))</f>
        <v>0</v>
      </c>
      <c r="ER259" s="4">
        <v>0</v>
      </c>
      <c r="ES259" s="4">
        <v>0</v>
      </c>
      <c r="ET259" s="8">
        <f t="shared" ref="ET259:ET322" si="249">((AVERAGE(ER259,ES259)))</f>
        <v>0</v>
      </c>
      <c r="EU259" s="4">
        <v>0</v>
      </c>
      <c r="EV259" s="4">
        <v>0</v>
      </c>
      <c r="EW259" s="8">
        <f t="shared" ref="EW259:EW322" si="250">((AVERAGE(EU259,EV259)))</f>
        <v>0</v>
      </c>
      <c r="EX259" s="4">
        <v>0</v>
      </c>
      <c r="EY259" s="4">
        <v>0</v>
      </c>
      <c r="EZ259" s="8">
        <f t="shared" ref="EZ259:EZ322" si="251">((AVERAGE(EX259,EY259)))</f>
        <v>0</v>
      </c>
      <c r="FA259">
        <v>1527.3598908136983</v>
      </c>
    </row>
    <row r="260" spans="1:157" ht="16.899999999999999" customHeight="1" x14ac:dyDescent="0.2">
      <c r="A260" s="1" t="s">
        <v>1046</v>
      </c>
      <c r="B260" s="18">
        <v>44</v>
      </c>
      <c r="C260" s="93" t="s">
        <v>219</v>
      </c>
      <c r="D260" s="1">
        <v>512</v>
      </c>
      <c r="E260" s="1">
        <v>470</v>
      </c>
      <c r="F260" s="22">
        <f t="shared" si="201"/>
        <v>491</v>
      </c>
      <c r="G260" s="19">
        <f t="shared" si="202"/>
        <v>18.934457463002023</v>
      </c>
      <c r="H260" s="77">
        <v>5.0529999999999999</v>
      </c>
      <c r="I260" s="77">
        <v>4.3250000000000002</v>
      </c>
      <c r="J260" s="77">
        <f t="shared" si="203"/>
        <v>17.268330292532106</v>
      </c>
      <c r="K260" s="77">
        <v>2.6511</v>
      </c>
      <c r="L260" s="77">
        <v>17.303999999999998</v>
      </c>
      <c r="M260" s="22">
        <v>306.0519928173091</v>
      </c>
      <c r="N260" s="12">
        <v>7</v>
      </c>
      <c r="O260" s="22">
        <f t="shared" si="204"/>
        <v>51.15</v>
      </c>
      <c r="P260" s="3">
        <v>7.5</v>
      </c>
      <c r="Q260" s="4">
        <v>6.1</v>
      </c>
      <c r="R260" s="8">
        <f t="shared" si="205"/>
        <v>6.8</v>
      </c>
      <c r="S260" s="3">
        <v>5.5</v>
      </c>
      <c r="T260" s="4">
        <v>6</v>
      </c>
      <c r="U260" s="8">
        <f t="shared" si="206"/>
        <v>5.75</v>
      </c>
      <c r="V260" s="4">
        <v>7</v>
      </c>
      <c r="W260" s="4">
        <v>9.6999999999999993</v>
      </c>
      <c r="X260" s="8">
        <f t="shared" si="207"/>
        <v>8.35</v>
      </c>
      <c r="Y260" s="4">
        <v>5.0999999999999996</v>
      </c>
      <c r="Z260" s="4">
        <v>5.3</v>
      </c>
      <c r="AA260" s="8">
        <f t="shared" si="208"/>
        <v>5.1999999999999993</v>
      </c>
      <c r="AB260" s="4">
        <v>8.1</v>
      </c>
      <c r="AC260" s="4">
        <v>11.1</v>
      </c>
      <c r="AD260" s="8">
        <f t="shared" si="209"/>
        <v>9.6</v>
      </c>
      <c r="AE260" s="4">
        <v>7.5</v>
      </c>
      <c r="AF260" s="4">
        <v>5.9</v>
      </c>
      <c r="AG260" s="8">
        <f t="shared" si="210"/>
        <v>6.7</v>
      </c>
      <c r="AH260" s="4">
        <v>10.3</v>
      </c>
      <c r="AI260" s="4">
        <v>7.2</v>
      </c>
      <c r="AJ260" s="8">
        <f t="shared" si="211"/>
        <v>8.75</v>
      </c>
      <c r="AK260" s="4">
        <v>0</v>
      </c>
      <c r="AL260" s="4">
        <v>0</v>
      </c>
      <c r="AM260" s="8">
        <f t="shared" si="212"/>
        <v>0</v>
      </c>
      <c r="AN260" s="4">
        <v>0</v>
      </c>
      <c r="AO260" s="4">
        <v>0</v>
      </c>
      <c r="AP260" s="8">
        <f t="shared" si="213"/>
        <v>0</v>
      </c>
      <c r="AQ260" s="4">
        <v>0</v>
      </c>
      <c r="AR260" s="4">
        <v>0</v>
      </c>
      <c r="AS260" s="8">
        <f t="shared" si="214"/>
        <v>0</v>
      </c>
      <c r="AT260" s="4">
        <v>0</v>
      </c>
      <c r="AU260" s="4">
        <v>0</v>
      </c>
      <c r="AV260" s="8">
        <f t="shared" si="215"/>
        <v>0</v>
      </c>
      <c r="AW260" s="4">
        <v>0</v>
      </c>
      <c r="AX260" s="4">
        <v>0</v>
      </c>
      <c r="AY260" s="8">
        <f t="shared" si="216"/>
        <v>0</v>
      </c>
      <c r="AZ260" s="4">
        <v>0</v>
      </c>
      <c r="BA260" s="4">
        <v>0</v>
      </c>
      <c r="BB260" s="8">
        <f t="shared" si="217"/>
        <v>0</v>
      </c>
      <c r="BC260" s="4">
        <v>0</v>
      </c>
      <c r="BD260" s="4">
        <v>0</v>
      </c>
      <c r="BE260" s="8">
        <f t="shared" si="218"/>
        <v>0</v>
      </c>
      <c r="BF260" s="4">
        <v>0</v>
      </c>
      <c r="BG260" s="4">
        <v>0</v>
      </c>
      <c r="BH260" s="8">
        <f t="shared" si="219"/>
        <v>0</v>
      </c>
      <c r="BI260" s="4">
        <v>0</v>
      </c>
      <c r="BJ260" s="4">
        <v>0</v>
      </c>
      <c r="BK260" s="8">
        <f t="shared" si="220"/>
        <v>0</v>
      </c>
      <c r="BL260" s="4">
        <v>0</v>
      </c>
      <c r="BM260" s="4">
        <v>0</v>
      </c>
      <c r="BN260" s="8">
        <f t="shared" si="221"/>
        <v>0</v>
      </c>
      <c r="BO260" s="4">
        <v>0</v>
      </c>
      <c r="BP260" s="4">
        <v>0</v>
      </c>
      <c r="BQ260" s="8">
        <f t="shared" si="222"/>
        <v>0</v>
      </c>
      <c r="BR260" s="4">
        <v>0</v>
      </c>
      <c r="BS260" s="4">
        <v>0</v>
      </c>
      <c r="BT260" s="8">
        <f t="shared" si="223"/>
        <v>0</v>
      </c>
      <c r="BU260" s="4">
        <v>0</v>
      </c>
      <c r="BV260" s="4">
        <v>0</v>
      </c>
      <c r="BW260" s="8">
        <f t="shared" si="224"/>
        <v>0</v>
      </c>
      <c r="BX260" s="4">
        <v>0</v>
      </c>
      <c r="BY260" s="4">
        <v>0</v>
      </c>
      <c r="BZ260" s="8">
        <f t="shared" si="225"/>
        <v>0</v>
      </c>
      <c r="CA260" s="4">
        <v>0</v>
      </c>
      <c r="CB260" s="4">
        <v>0</v>
      </c>
      <c r="CC260" s="8">
        <f t="shared" si="226"/>
        <v>0</v>
      </c>
      <c r="CD260" s="4">
        <v>0</v>
      </c>
      <c r="CE260" s="4">
        <v>0</v>
      </c>
      <c r="CF260" s="8">
        <f t="shared" si="227"/>
        <v>0</v>
      </c>
      <c r="CG260" s="4">
        <v>0</v>
      </c>
      <c r="CH260" s="4">
        <v>0</v>
      </c>
      <c r="CI260" s="8">
        <f t="shared" si="228"/>
        <v>0</v>
      </c>
      <c r="CJ260" s="4">
        <v>0</v>
      </c>
      <c r="CK260" s="4">
        <v>0</v>
      </c>
      <c r="CL260" s="8">
        <f t="shared" si="229"/>
        <v>0</v>
      </c>
      <c r="CM260" s="4">
        <v>0</v>
      </c>
      <c r="CN260" s="4">
        <v>0</v>
      </c>
      <c r="CO260" s="8">
        <f t="shared" si="230"/>
        <v>0</v>
      </c>
      <c r="CP260" s="4">
        <v>0</v>
      </c>
      <c r="CQ260" s="4">
        <v>0</v>
      </c>
      <c r="CR260" s="8">
        <f t="shared" si="231"/>
        <v>0</v>
      </c>
      <c r="CS260" s="4">
        <v>0</v>
      </c>
      <c r="CT260" s="4">
        <v>0</v>
      </c>
      <c r="CU260" s="8">
        <f t="shared" si="232"/>
        <v>0</v>
      </c>
      <c r="CV260" s="4">
        <v>0</v>
      </c>
      <c r="CW260" s="4">
        <v>0</v>
      </c>
      <c r="CX260" s="8">
        <f t="shared" si="233"/>
        <v>0</v>
      </c>
      <c r="CY260" s="4">
        <v>0</v>
      </c>
      <c r="CZ260" s="4">
        <v>0</v>
      </c>
      <c r="DA260" s="8">
        <f t="shared" si="234"/>
        <v>0</v>
      </c>
      <c r="DB260" s="4">
        <v>0</v>
      </c>
      <c r="DC260" s="4">
        <v>0</v>
      </c>
      <c r="DD260" s="8">
        <f t="shared" si="235"/>
        <v>0</v>
      </c>
      <c r="DE260" s="4">
        <v>0</v>
      </c>
      <c r="DF260" s="4">
        <v>0</v>
      </c>
      <c r="DG260" s="8">
        <f t="shared" si="236"/>
        <v>0</v>
      </c>
      <c r="DH260" s="4">
        <v>0</v>
      </c>
      <c r="DI260" s="4">
        <v>0</v>
      </c>
      <c r="DJ260" s="8">
        <f t="shared" si="237"/>
        <v>0</v>
      </c>
      <c r="DK260" s="4">
        <v>0</v>
      </c>
      <c r="DL260" s="4">
        <v>0</v>
      </c>
      <c r="DM260" s="8">
        <f t="shared" si="238"/>
        <v>0</v>
      </c>
      <c r="DN260" s="4">
        <v>0</v>
      </c>
      <c r="DO260" s="4">
        <v>0</v>
      </c>
      <c r="DP260" s="8">
        <f t="shared" si="239"/>
        <v>0</v>
      </c>
      <c r="DQ260" s="4">
        <v>0</v>
      </c>
      <c r="DR260" s="4">
        <v>0</v>
      </c>
      <c r="DS260" s="8">
        <f t="shared" si="240"/>
        <v>0</v>
      </c>
      <c r="DT260" s="4">
        <v>0</v>
      </c>
      <c r="DU260" s="4">
        <v>0</v>
      </c>
      <c r="DV260" s="8">
        <f t="shared" si="241"/>
        <v>0</v>
      </c>
      <c r="DW260" s="4">
        <v>0</v>
      </c>
      <c r="DX260" s="4">
        <v>0</v>
      </c>
      <c r="DY260" s="8">
        <f t="shared" si="242"/>
        <v>0</v>
      </c>
      <c r="DZ260" s="4">
        <v>0</v>
      </c>
      <c r="EA260" s="4">
        <v>0</v>
      </c>
      <c r="EB260" s="8">
        <f t="shared" si="243"/>
        <v>0</v>
      </c>
      <c r="EC260" s="4">
        <v>0</v>
      </c>
      <c r="ED260" s="4">
        <v>0</v>
      </c>
      <c r="EE260" s="8">
        <f t="shared" si="244"/>
        <v>0</v>
      </c>
      <c r="EF260" s="4">
        <v>0</v>
      </c>
      <c r="EG260" s="4">
        <v>0</v>
      </c>
      <c r="EH260" s="8">
        <f t="shared" si="245"/>
        <v>0</v>
      </c>
      <c r="EI260" s="4">
        <v>0</v>
      </c>
      <c r="EJ260" s="4">
        <v>0</v>
      </c>
      <c r="EK260" s="8">
        <f t="shared" si="246"/>
        <v>0</v>
      </c>
      <c r="EL260" s="4">
        <v>0</v>
      </c>
      <c r="EM260" s="4">
        <v>0</v>
      </c>
      <c r="EN260" s="8">
        <f t="shared" si="247"/>
        <v>0</v>
      </c>
      <c r="EO260" s="4">
        <v>0</v>
      </c>
      <c r="EP260" s="4">
        <v>0</v>
      </c>
      <c r="EQ260" s="8">
        <f t="shared" si="248"/>
        <v>0</v>
      </c>
      <c r="ER260" s="4">
        <v>0</v>
      </c>
      <c r="ES260" s="4">
        <v>0</v>
      </c>
      <c r="ET260" s="8">
        <f t="shared" si="249"/>
        <v>0</v>
      </c>
      <c r="EU260" s="4">
        <v>0</v>
      </c>
      <c r="EV260" s="4">
        <v>0</v>
      </c>
      <c r="EW260" s="8">
        <f t="shared" si="250"/>
        <v>0</v>
      </c>
      <c r="EX260" s="4">
        <v>0</v>
      </c>
      <c r="EY260" s="4">
        <v>0</v>
      </c>
      <c r="EZ260" s="8">
        <f t="shared" si="251"/>
        <v>0</v>
      </c>
      <c r="FA260">
        <v>249.14784198591386</v>
      </c>
    </row>
    <row r="261" spans="1:157" ht="16.899999999999999" customHeight="1" x14ac:dyDescent="0.2">
      <c r="A261" s="1" t="s">
        <v>1050</v>
      </c>
      <c r="B261" s="18">
        <v>44</v>
      </c>
      <c r="C261" s="93" t="s">
        <v>1227</v>
      </c>
      <c r="D261" s="1">
        <v>644</v>
      </c>
      <c r="E261" s="1">
        <v>580</v>
      </c>
      <c r="F261" s="22">
        <f t="shared" si="201"/>
        <v>612</v>
      </c>
      <c r="G261" s="19">
        <f t="shared" si="202"/>
        <v>29.416616971153388</v>
      </c>
      <c r="H261" s="77"/>
      <c r="I261" s="77"/>
      <c r="J261" s="77"/>
      <c r="K261" s="77"/>
      <c r="L261" s="77"/>
      <c r="M261" s="22">
        <v>337.02416939088749</v>
      </c>
      <c r="N261" s="12">
        <v>4</v>
      </c>
      <c r="O261" s="22">
        <f t="shared" si="204"/>
        <v>40.450000000000003</v>
      </c>
      <c r="P261" s="3">
        <v>8.1999999999999993</v>
      </c>
      <c r="Q261" s="4">
        <v>10.6</v>
      </c>
      <c r="R261" s="8">
        <f t="shared" si="205"/>
        <v>9.3999999999999986</v>
      </c>
      <c r="S261" s="3">
        <v>16</v>
      </c>
      <c r="T261" s="4">
        <v>11.6</v>
      </c>
      <c r="U261" s="8">
        <f t="shared" si="206"/>
        <v>13.8</v>
      </c>
      <c r="V261" s="4">
        <v>9.3000000000000007</v>
      </c>
      <c r="W261" s="4">
        <v>9.6999999999999993</v>
      </c>
      <c r="X261" s="8">
        <f t="shared" si="207"/>
        <v>9.5</v>
      </c>
      <c r="Y261" s="4">
        <v>8.1999999999999993</v>
      </c>
      <c r="Z261" s="4">
        <v>7.3</v>
      </c>
      <c r="AA261" s="8">
        <f t="shared" si="208"/>
        <v>7.75</v>
      </c>
      <c r="AB261" s="4">
        <v>0</v>
      </c>
      <c r="AC261" s="4">
        <v>0</v>
      </c>
      <c r="AD261" s="8">
        <f t="shared" si="209"/>
        <v>0</v>
      </c>
      <c r="AE261" s="4">
        <v>0</v>
      </c>
      <c r="AF261" s="4">
        <v>0</v>
      </c>
      <c r="AG261" s="8">
        <f t="shared" si="210"/>
        <v>0</v>
      </c>
      <c r="AH261" s="4">
        <v>0</v>
      </c>
      <c r="AI261" s="4">
        <v>0</v>
      </c>
      <c r="AJ261" s="8">
        <f t="shared" si="211"/>
        <v>0</v>
      </c>
      <c r="AK261" s="4">
        <v>0</v>
      </c>
      <c r="AL261" s="4">
        <v>0</v>
      </c>
      <c r="AM261" s="8">
        <f t="shared" si="212"/>
        <v>0</v>
      </c>
      <c r="AN261" s="4">
        <v>0</v>
      </c>
      <c r="AO261" s="4">
        <v>0</v>
      </c>
      <c r="AP261" s="8">
        <f t="shared" si="213"/>
        <v>0</v>
      </c>
      <c r="AQ261" s="4">
        <v>0</v>
      </c>
      <c r="AR261" s="4">
        <v>0</v>
      </c>
      <c r="AS261" s="8">
        <f t="shared" si="214"/>
        <v>0</v>
      </c>
      <c r="AT261" s="4">
        <v>0</v>
      </c>
      <c r="AU261" s="4">
        <v>0</v>
      </c>
      <c r="AV261" s="8">
        <f t="shared" si="215"/>
        <v>0</v>
      </c>
      <c r="AW261" s="4">
        <v>0</v>
      </c>
      <c r="AX261" s="4">
        <v>0</v>
      </c>
      <c r="AY261" s="8">
        <f t="shared" si="216"/>
        <v>0</v>
      </c>
      <c r="AZ261" s="4">
        <v>0</v>
      </c>
      <c r="BA261" s="4">
        <v>0</v>
      </c>
      <c r="BB261" s="8">
        <f t="shared" si="217"/>
        <v>0</v>
      </c>
      <c r="BC261" s="4">
        <v>0</v>
      </c>
      <c r="BD261" s="4">
        <v>0</v>
      </c>
      <c r="BE261" s="8">
        <f t="shared" si="218"/>
        <v>0</v>
      </c>
      <c r="BF261" s="4">
        <v>0</v>
      </c>
      <c r="BG261" s="4">
        <v>0</v>
      </c>
      <c r="BH261" s="8">
        <f t="shared" si="219"/>
        <v>0</v>
      </c>
      <c r="BI261" s="4">
        <v>0</v>
      </c>
      <c r="BJ261" s="4">
        <v>0</v>
      </c>
      <c r="BK261" s="8">
        <f t="shared" si="220"/>
        <v>0</v>
      </c>
      <c r="BL261" s="4">
        <v>0</v>
      </c>
      <c r="BM261" s="4">
        <v>0</v>
      </c>
      <c r="BN261" s="8">
        <f t="shared" si="221"/>
        <v>0</v>
      </c>
      <c r="BO261" s="4">
        <v>0</v>
      </c>
      <c r="BP261" s="4">
        <v>0</v>
      </c>
      <c r="BQ261" s="8">
        <f t="shared" si="222"/>
        <v>0</v>
      </c>
      <c r="BR261" s="4">
        <v>0</v>
      </c>
      <c r="BS261" s="4">
        <v>0</v>
      </c>
      <c r="BT261" s="8">
        <f t="shared" si="223"/>
        <v>0</v>
      </c>
      <c r="BU261" s="4">
        <v>0</v>
      </c>
      <c r="BV261" s="4">
        <v>0</v>
      </c>
      <c r="BW261" s="8">
        <f t="shared" si="224"/>
        <v>0</v>
      </c>
      <c r="BX261" s="4">
        <v>0</v>
      </c>
      <c r="BY261" s="4">
        <v>0</v>
      </c>
      <c r="BZ261" s="8">
        <f t="shared" si="225"/>
        <v>0</v>
      </c>
      <c r="CA261" s="4">
        <v>0</v>
      </c>
      <c r="CB261" s="4">
        <v>0</v>
      </c>
      <c r="CC261" s="8">
        <f t="shared" si="226"/>
        <v>0</v>
      </c>
      <c r="CD261" s="4">
        <v>0</v>
      </c>
      <c r="CE261" s="4">
        <v>0</v>
      </c>
      <c r="CF261" s="8">
        <f t="shared" si="227"/>
        <v>0</v>
      </c>
      <c r="CG261" s="4">
        <v>0</v>
      </c>
      <c r="CH261" s="4">
        <v>0</v>
      </c>
      <c r="CI261" s="8">
        <f t="shared" si="228"/>
        <v>0</v>
      </c>
      <c r="CJ261" s="4">
        <v>0</v>
      </c>
      <c r="CK261" s="4">
        <v>0</v>
      </c>
      <c r="CL261" s="8">
        <f t="shared" si="229"/>
        <v>0</v>
      </c>
      <c r="CM261" s="4">
        <v>0</v>
      </c>
      <c r="CN261" s="4">
        <v>0</v>
      </c>
      <c r="CO261" s="8">
        <f t="shared" si="230"/>
        <v>0</v>
      </c>
      <c r="CP261" s="4">
        <v>0</v>
      </c>
      <c r="CQ261" s="4">
        <v>0</v>
      </c>
      <c r="CR261" s="8">
        <f t="shared" si="231"/>
        <v>0</v>
      </c>
      <c r="CS261" s="4">
        <v>0</v>
      </c>
      <c r="CT261" s="4">
        <v>0</v>
      </c>
      <c r="CU261" s="8">
        <f t="shared" si="232"/>
        <v>0</v>
      </c>
      <c r="CV261" s="4">
        <v>0</v>
      </c>
      <c r="CW261" s="4">
        <v>0</v>
      </c>
      <c r="CX261" s="8">
        <f t="shared" si="233"/>
        <v>0</v>
      </c>
      <c r="CY261" s="4">
        <v>0</v>
      </c>
      <c r="CZ261" s="4">
        <v>0</v>
      </c>
      <c r="DA261" s="8">
        <f t="shared" si="234"/>
        <v>0</v>
      </c>
      <c r="DB261" s="4">
        <v>0</v>
      </c>
      <c r="DC261" s="4">
        <v>0</v>
      </c>
      <c r="DD261" s="8">
        <f t="shared" si="235"/>
        <v>0</v>
      </c>
      <c r="DE261" s="4">
        <v>0</v>
      </c>
      <c r="DF261" s="4">
        <v>0</v>
      </c>
      <c r="DG261" s="8">
        <f t="shared" si="236"/>
        <v>0</v>
      </c>
      <c r="DH261" s="4">
        <v>0</v>
      </c>
      <c r="DI261" s="4">
        <v>0</v>
      </c>
      <c r="DJ261" s="8">
        <f t="shared" si="237"/>
        <v>0</v>
      </c>
      <c r="DK261" s="4">
        <v>0</v>
      </c>
      <c r="DL261" s="4">
        <v>0</v>
      </c>
      <c r="DM261" s="8">
        <f t="shared" si="238"/>
        <v>0</v>
      </c>
      <c r="DN261" s="4">
        <v>0</v>
      </c>
      <c r="DO261" s="4">
        <v>0</v>
      </c>
      <c r="DP261" s="8">
        <f t="shared" si="239"/>
        <v>0</v>
      </c>
      <c r="DQ261" s="4">
        <v>0</v>
      </c>
      <c r="DR261" s="4">
        <v>0</v>
      </c>
      <c r="DS261" s="8">
        <f t="shared" si="240"/>
        <v>0</v>
      </c>
      <c r="DT261" s="4">
        <v>0</v>
      </c>
      <c r="DU261" s="4">
        <v>0</v>
      </c>
      <c r="DV261" s="8">
        <f t="shared" si="241"/>
        <v>0</v>
      </c>
      <c r="DW261" s="4">
        <v>0</v>
      </c>
      <c r="DX261" s="4">
        <v>0</v>
      </c>
      <c r="DY261" s="8">
        <f t="shared" si="242"/>
        <v>0</v>
      </c>
      <c r="DZ261" s="4">
        <v>0</v>
      </c>
      <c r="EA261" s="4">
        <v>0</v>
      </c>
      <c r="EB261" s="8">
        <f t="shared" si="243"/>
        <v>0</v>
      </c>
      <c r="EC261" s="4">
        <v>0</v>
      </c>
      <c r="ED261" s="4">
        <v>0</v>
      </c>
      <c r="EE261" s="8">
        <f t="shared" si="244"/>
        <v>0</v>
      </c>
      <c r="EF261" s="4">
        <v>0</v>
      </c>
      <c r="EG261" s="4">
        <v>0</v>
      </c>
      <c r="EH261" s="8">
        <f t="shared" si="245"/>
        <v>0</v>
      </c>
      <c r="EI261" s="4">
        <v>0</v>
      </c>
      <c r="EJ261" s="4">
        <v>0</v>
      </c>
      <c r="EK261" s="8">
        <f t="shared" si="246"/>
        <v>0</v>
      </c>
      <c r="EL261" s="4">
        <v>0</v>
      </c>
      <c r="EM261" s="4">
        <v>0</v>
      </c>
      <c r="EN261" s="8">
        <f t="shared" si="247"/>
        <v>0</v>
      </c>
      <c r="EO261" s="4">
        <v>0</v>
      </c>
      <c r="EP261" s="4">
        <v>0</v>
      </c>
      <c r="EQ261" s="8">
        <f t="shared" si="248"/>
        <v>0</v>
      </c>
      <c r="ER261" s="4">
        <v>0</v>
      </c>
      <c r="ES261" s="4">
        <v>0</v>
      </c>
      <c r="ET261" s="8">
        <f t="shared" si="249"/>
        <v>0</v>
      </c>
      <c r="EU261" s="4">
        <v>0</v>
      </c>
      <c r="EV261" s="4">
        <v>0</v>
      </c>
      <c r="EW261" s="8">
        <f t="shared" si="250"/>
        <v>0</v>
      </c>
      <c r="EX261" s="4">
        <v>0</v>
      </c>
      <c r="EY261" s="4">
        <v>0</v>
      </c>
      <c r="EZ261" s="8">
        <f t="shared" si="251"/>
        <v>0</v>
      </c>
      <c r="FA261">
        <v>174.51782775701608</v>
      </c>
    </row>
    <row r="262" spans="1:157" ht="16.899999999999999" customHeight="1" x14ac:dyDescent="0.2">
      <c r="A262" s="1" t="s">
        <v>1049</v>
      </c>
      <c r="B262" s="18">
        <v>44</v>
      </c>
      <c r="C262" s="93" t="s">
        <v>1228</v>
      </c>
      <c r="D262" s="1">
        <v>324</v>
      </c>
      <c r="E262" s="1">
        <v>310</v>
      </c>
      <c r="F262" s="22">
        <f t="shared" si="201"/>
        <v>317</v>
      </c>
      <c r="G262" s="19">
        <f t="shared" si="202"/>
        <v>7.8923876041646173</v>
      </c>
      <c r="H262" s="77">
        <v>2.359</v>
      </c>
      <c r="I262" s="77">
        <v>2.3929999999999998</v>
      </c>
      <c r="J262" s="77">
        <f t="shared" si="203"/>
        <v>4.4338679420880327</v>
      </c>
      <c r="K262" s="77">
        <v>1.931</v>
      </c>
      <c r="L262" s="77">
        <v>5.3940000000000001</v>
      </c>
      <c r="M262" s="22">
        <v>43.587634573149877</v>
      </c>
      <c r="N262" s="12">
        <v>26</v>
      </c>
      <c r="O262" s="22">
        <f t="shared" si="204"/>
        <v>34.449999999999996</v>
      </c>
      <c r="P262" s="3">
        <v>1.7</v>
      </c>
      <c r="Q262" s="4">
        <v>1.7</v>
      </c>
      <c r="R262" s="8">
        <f t="shared" si="205"/>
        <v>1.7</v>
      </c>
      <c r="S262" s="3">
        <v>0.7</v>
      </c>
      <c r="T262" s="4">
        <v>0.7</v>
      </c>
      <c r="U262" s="8">
        <f t="shared" si="206"/>
        <v>0.7</v>
      </c>
      <c r="V262" s="4">
        <v>1.5</v>
      </c>
      <c r="W262" s="4">
        <v>1.5</v>
      </c>
      <c r="X262" s="8">
        <f t="shared" si="207"/>
        <v>1.5</v>
      </c>
      <c r="Y262" s="4">
        <v>0.5</v>
      </c>
      <c r="Z262" s="4">
        <v>0.5</v>
      </c>
      <c r="AA262" s="8">
        <f t="shared" si="208"/>
        <v>0.5</v>
      </c>
      <c r="AB262" s="4">
        <v>1.6</v>
      </c>
      <c r="AC262" s="4">
        <v>1.6</v>
      </c>
      <c r="AD262" s="8">
        <f t="shared" si="209"/>
        <v>1.6</v>
      </c>
      <c r="AE262" s="4">
        <v>1.4</v>
      </c>
      <c r="AF262" s="4">
        <v>1.4</v>
      </c>
      <c r="AG262" s="8">
        <f t="shared" si="210"/>
        <v>1.4</v>
      </c>
      <c r="AH262" s="4">
        <v>2.2999999999999998</v>
      </c>
      <c r="AI262" s="4">
        <v>2.2000000000000002</v>
      </c>
      <c r="AJ262" s="8">
        <f t="shared" si="211"/>
        <v>2.25</v>
      </c>
      <c r="AK262" s="4">
        <v>1.8</v>
      </c>
      <c r="AL262" s="4">
        <v>1.8</v>
      </c>
      <c r="AM262" s="8">
        <f t="shared" si="212"/>
        <v>1.8</v>
      </c>
      <c r="AN262" s="4">
        <v>0.4</v>
      </c>
      <c r="AO262" s="4">
        <v>0.4</v>
      </c>
      <c r="AP262" s="8">
        <f t="shared" si="213"/>
        <v>0.4</v>
      </c>
      <c r="AQ262" s="4">
        <v>0.8</v>
      </c>
      <c r="AR262" s="4">
        <v>0.8</v>
      </c>
      <c r="AS262" s="8">
        <f t="shared" si="214"/>
        <v>0.8</v>
      </c>
      <c r="AT262" s="4">
        <v>0.6</v>
      </c>
      <c r="AU262" s="4">
        <v>0.6</v>
      </c>
      <c r="AV262" s="8">
        <f t="shared" si="215"/>
        <v>0.6</v>
      </c>
      <c r="AW262" s="4">
        <v>1.6</v>
      </c>
      <c r="AX262" s="4">
        <v>1.6</v>
      </c>
      <c r="AY262" s="8">
        <f t="shared" si="216"/>
        <v>1.6</v>
      </c>
      <c r="AZ262" s="4">
        <v>1.1000000000000001</v>
      </c>
      <c r="BA262" s="4">
        <v>1.1000000000000001</v>
      </c>
      <c r="BB262" s="8">
        <f t="shared" si="217"/>
        <v>1.1000000000000001</v>
      </c>
      <c r="BC262" s="4">
        <v>1.2</v>
      </c>
      <c r="BD262" s="4">
        <v>1.2</v>
      </c>
      <c r="BE262" s="8">
        <f t="shared" si="218"/>
        <v>1.2</v>
      </c>
      <c r="BF262" s="4">
        <v>1.7</v>
      </c>
      <c r="BG262" s="4">
        <v>1.7</v>
      </c>
      <c r="BH262" s="8">
        <f t="shared" si="219"/>
        <v>1.7</v>
      </c>
      <c r="BI262" s="4">
        <v>0.7</v>
      </c>
      <c r="BJ262" s="4">
        <v>0.7</v>
      </c>
      <c r="BK262" s="8">
        <f t="shared" si="220"/>
        <v>0.7</v>
      </c>
      <c r="BL262" s="4">
        <v>0.3</v>
      </c>
      <c r="BM262" s="4">
        <v>0.2</v>
      </c>
      <c r="BN262" s="8">
        <f t="shared" si="221"/>
        <v>0.25</v>
      </c>
      <c r="BO262" s="4">
        <v>2</v>
      </c>
      <c r="BP262" s="4">
        <v>2</v>
      </c>
      <c r="BQ262" s="8">
        <f t="shared" si="222"/>
        <v>2</v>
      </c>
      <c r="BR262" s="4">
        <v>1.9</v>
      </c>
      <c r="BS262" s="4">
        <v>1.9</v>
      </c>
      <c r="BT262" s="8">
        <f t="shared" si="223"/>
        <v>1.9</v>
      </c>
      <c r="BU262" s="4">
        <v>0.4</v>
      </c>
      <c r="BV262" s="4">
        <v>0.4</v>
      </c>
      <c r="BW262" s="8">
        <f t="shared" si="224"/>
        <v>0.4</v>
      </c>
      <c r="BX262" s="4">
        <v>2</v>
      </c>
      <c r="BY262" s="4">
        <v>2</v>
      </c>
      <c r="BZ262" s="8">
        <f t="shared" si="225"/>
        <v>2</v>
      </c>
      <c r="CA262" s="4">
        <v>2.2999999999999998</v>
      </c>
      <c r="CB262" s="4">
        <v>2.2999999999999998</v>
      </c>
      <c r="CC262" s="8">
        <f t="shared" si="226"/>
        <v>2.2999999999999998</v>
      </c>
      <c r="CD262" s="4">
        <v>0.8</v>
      </c>
      <c r="CE262" s="4">
        <v>0.8</v>
      </c>
      <c r="CF262" s="8">
        <f t="shared" si="227"/>
        <v>0.8</v>
      </c>
      <c r="CG262" s="4">
        <v>1.8</v>
      </c>
      <c r="CH262" s="4">
        <v>1.9</v>
      </c>
      <c r="CI262" s="8">
        <f t="shared" si="228"/>
        <v>1.85</v>
      </c>
      <c r="CJ262" s="4">
        <v>1.5</v>
      </c>
      <c r="CK262" s="4">
        <v>1.5</v>
      </c>
      <c r="CL262" s="8">
        <f t="shared" si="229"/>
        <v>1.5</v>
      </c>
      <c r="CM262" s="4">
        <v>1.9</v>
      </c>
      <c r="CN262" s="4">
        <v>1.9</v>
      </c>
      <c r="CO262" s="8">
        <f t="shared" si="230"/>
        <v>1.9</v>
      </c>
      <c r="CP262" s="4">
        <v>0</v>
      </c>
      <c r="CQ262" s="4">
        <v>0</v>
      </c>
      <c r="CR262" s="8">
        <f t="shared" si="231"/>
        <v>0</v>
      </c>
      <c r="CS262" s="4">
        <v>0</v>
      </c>
      <c r="CT262" s="4">
        <v>0</v>
      </c>
      <c r="CU262" s="8">
        <f t="shared" si="232"/>
        <v>0</v>
      </c>
      <c r="CV262" s="4">
        <v>0</v>
      </c>
      <c r="CW262" s="4">
        <v>0</v>
      </c>
      <c r="CX262" s="8">
        <f t="shared" si="233"/>
        <v>0</v>
      </c>
      <c r="CY262" s="4">
        <v>0</v>
      </c>
      <c r="CZ262" s="4">
        <v>0</v>
      </c>
      <c r="DA262" s="8">
        <f t="shared" si="234"/>
        <v>0</v>
      </c>
      <c r="DB262" s="4">
        <v>0</v>
      </c>
      <c r="DC262" s="4">
        <v>0</v>
      </c>
      <c r="DD262" s="8">
        <f t="shared" si="235"/>
        <v>0</v>
      </c>
      <c r="DE262" s="4">
        <v>0</v>
      </c>
      <c r="DF262" s="4">
        <v>0</v>
      </c>
      <c r="DG262" s="8">
        <f t="shared" si="236"/>
        <v>0</v>
      </c>
      <c r="DH262" s="4">
        <v>0</v>
      </c>
      <c r="DI262" s="4">
        <v>0</v>
      </c>
      <c r="DJ262" s="8">
        <f t="shared" si="237"/>
        <v>0</v>
      </c>
      <c r="DK262" s="4">
        <v>0</v>
      </c>
      <c r="DL262" s="4">
        <v>0</v>
      </c>
      <c r="DM262" s="8">
        <f t="shared" si="238"/>
        <v>0</v>
      </c>
      <c r="DN262" s="4">
        <v>0</v>
      </c>
      <c r="DO262" s="4">
        <v>0</v>
      </c>
      <c r="DP262" s="8">
        <f t="shared" si="239"/>
        <v>0</v>
      </c>
      <c r="DQ262" s="4">
        <v>0</v>
      </c>
      <c r="DR262" s="4">
        <v>0</v>
      </c>
      <c r="DS262" s="8">
        <f t="shared" si="240"/>
        <v>0</v>
      </c>
      <c r="DT262" s="4">
        <v>0</v>
      </c>
      <c r="DU262" s="4">
        <v>0</v>
      </c>
      <c r="DV262" s="8">
        <f t="shared" si="241"/>
        <v>0</v>
      </c>
      <c r="DW262" s="4">
        <v>0</v>
      </c>
      <c r="DX262" s="4">
        <v>0</v>
      </c>
      <c r="DY262" s="8">
        <f t="shared" si="242"/>
        <v>0</v>
      </c>
      <c r="DZ262" s="4">
        <v>0</v>
      </c>
      <c r="EA262" s="4">
        <v>0</v>
      </c>
      <c r="EB262" s="8">
        <f t="shared" si="243"/>
        <v>0</v>
      </c>
      <c r="EC262" s="4">
        <v>0</v>
      </c>
      <c r="ED262" s="4">
        <v>0</v>
      </c>
      <c r="EE262" s="8">
        <f t="shared" si="244"/>
        <v>0</v>
      </c>
      <c r="EF262" s="4">
        <v>0</v>
      </c>
      <c r="EG262" s="4">
        <v>0</v>
      </c>
      <c r="EH262" s="8">
        <f t="shared" si="245"/>
        <v>0</v>
      </c>
      <c r="EI262" s="4">
        <v>0</v>
      </c>
      <c r="EJ262" s="4">
        <v>0</v>
      </c>
      <c r="EK262" s="8">
        <f t="shared" si="246"/>
        <v>0</v>
      </c>
      <c r="EL262" s="4">
        <v>0</v>
      </c>
      <c r="EM262" s="4">
        <v>0</v>
      </c>
      <c r="EN262" s="8">
        <f t="shared" si="247"/>
        <v>0</v>
      </c>
      <c r="EO262" s="4">
        <v>0</v>
      </c>
      <c r="EP262" s="4">
        <v>0</v>
      </c>
      <c r="EQ262" s="8">
        <f t="shared" si="248"/>
        <v>0</v>
      </c>
      <c r="ER262" s="4">
        <v>0</v>
      </c>
      <c r="ES262" s="4">
        <v>0</v>
      </c>
      <c r="ET262" s="8">
        <f t="shared" si="249"/>
        <v>0</v>
      </c>
      <c r="EU262" s="4">
        <v>0</v>
      </c>
      <c r="EV262" s="4">
        <v>0</v>
      </c>
      <c r="EW262" s="8">
        <f t="shared" si="250"/>
        <v>0</v>
      </c>
      <c r="EX262" s="4">
        <v>0</v>
      </c>
      <c r="EY262" s="4">
        <v>0</v>
      </c>
      <c r="EZ262" s="8">
        <f t="shared" si="251"/>
        <v>0</v>
      </c>
      <c r="FA262">
        <v>13.161456097636758</v>
      </c>
    </row>
    <row r="263" spans="1:157" ht="16.899999999999999" customHeight="1" x14ac:dyDescent="0.2">
      <c r="A263" s="1" t="s">
        <v>1048</v>
      </c>
      <c r="B263" s="18">
        <v>44</v>
      </c>
      <c r="C263" s="93" t="s">
        <v>144</v>
      </c>
      <c r="D263" s="1">
        <v>182</v>
      </c>
      <c r="E263" s="1">
        <v>113</v>
      </c>
      <c r="F263" s="22">
        <f t="shared" si="201"/>
        <v>147.5</v>
      </c>
      <c r="G263" s="19">
        <f t="shared" si="202"/>
        <v>1.7087318792415735</v>
      </c>
      <c r="H263" s="77">
        <v>1.4510000000000001</v>
      </c>
      <c r="I263" s="77">
        <v>0.68300000000000005</v>
      </c>
      <c r="J263" s="77">
        <f t="shared" si="203"/>
        <v>0.89416716964819776</v>
      </c>
      <c r="K263" s="77">
        <v>1.1267</v>
      </c>
      <c r="L263" s="77">
        <v>1.601</v>
      </c>
      <c r="M263" s="22">
        <v>11.631746799916208</v>
      </c>
      <c r="N263" s="12">
        <v>8</v>
      </c>
      <c r="O263" s="22">
        <f t="shared" si="204"/>
        <v>9.4</v>
      </c>
      <c r="P263" s="3">
        <v>0.5</v>
      </c>
      <c r="Q263" s="4">
        <v>0.5</v>
      </c>
      <c r="R263" s="8">
        <f t="shared" si="205"/>
        <v>0.5</v>
      </c>
      <c r="S263" s="3">
        <v>0.6</v>
      </c>
      <c r="T263" s="4">
        <v>0.6</v>
      </c>
      <c r="U263" s="8">
        <f t="shared" si="206"/>
        <v>0.6</v>
      </c>
      <c r="V263" s="4">
        <v>1.5</v>
      </c>
      <c r="W263" s="4">
        <v>1.6</v>
      </c>
      <c r="X263" s="8">
        <f t="shared" si="207"/>
        <v>1.55</v>
      </c>
      <c r="Y263" s="4">
        <v>1.4</v>
      </c>
      <c r="Z263" s="4">
        <v>1.3</v>
      </c>
      <c r="AA263" s="8">
        <f t="shared" si="208"/>
        <v>1.35</v>
      </c>
      <c r="AB263" s="4">
        <v>2.4</v>
      </c>
      <c r="AC263" s="4">
        <v>2.2999999999999998</v>
      </c>
      <c r="AD263" s="8">
        <f t="shared" si="209"/>
        <v>2.3499999999999996</v>
      </c>
      <c r="AE263" s="4">
        <v>0.7</v>
      </c>
      <c r="AF263" s="4">
        <v>0.7</v>
      </c>
      <c r="AG263" s="8">
        <f t="shared" si="210"/>
        <v>0.7</v>
      </c>
      <c r="AH263" s="4">
        <v>1.9</v>
      </c>
      <c r="AI263" s="4">
        <v>2</v>
      </c>
      <c r="AJ263" s="8">
        <f t="shared" si="211"/>
        <v>1.95</v>
      </c>
      <c r="AK263" s="4">
        <v>0.4</v>
      </c>
      <c r="AL263" s="4">
        <v>0.4</v>
      </c>
      <c r="AM263" s="8">
        <f t="shared" si="212"/>
        <v>0.4</v>
      </c>
      <c r="AN263" s="4">
        <v>0</v>
      </c>
      <c r="AO263" s="4">
        <v>0</v>
      </c>
      <c r="AP263" s="8">
        <f t="shared" si="213"/>
        <v>0</v>
      </c>
      <c r="AQ263" s="4">
        <v>0</v>
      </c>
      <c r="AR263" s="4">
        <v>0</v>
      </c>
      <c r="AS263" s="8">
        <f t="shared" si="214"/>
        <v>0</v>
      </c>
      <c r="AT263" s="4">
        <v>0</v>
      </c>
      <c r="AU263" s="4">
        <v>0</v>
      </c>
      <c r="AV263" s="8">
        <f t="shared" si="215"/>
        <v>0</v>
      </c>
      <c r="AW263" s="4">
        <v>0</v>
      </c>
      <c r="AX263" s="4">
        <v>0</v>
      </c>
      <c r="AY263" s="8">
        <f t="shared" si="216"/>
        <v>0</v>
      </c>
      <c r="AZ263" s="4">
        <v>0</v>
      </c>
      <c r="BA263" s="4">
        <v>0</v>
      </c>
      <c r="BB263" s="8">
        <f t="shared" si="217"/>
        <v>0</v>
      </c>
      <c r="BC263" s="4">
        <v>0</v>
      </c>
      <c r="BD263" s="4">
        <v>0</v>
      </c>
      <c r="BE263" s="8">
        <f t="shared" si="218"/>
        <v>0</v>
      </c>
      <c r="BF263" s="4">
        <v>0</v>
      </c>
      <c r="BG263" s="4">
        <v>0</v>
      </c>
      <c r="BH263" s="8">
        <f t="shared" si="219"/>
        <v>0</v>
      </c>
      <c r="BI263" s="4">
        <v>0</v>
      </c>
      <c r="BJ263" s="4">
        <v>0</v>
      </c>
      <c r="BK263" s="8">
        <f t="shared" si="220"/>
        <v>0</v>
      </c>
      <c r="BL263" s="4">
        <v>0</v>
      </c>
      <c r="BM263" s="4">
        <v>0</v>
      </c>
      <c r="BN263" s="8">
        <f t="shared" si="221"/>
        <v>0</v>
      </c>
      <c r="BO263" s="4">
        <v>0</v>
      </c>
      <c r="BP263" s="4">
        <v>0</v>
      </c>
      <c r="BQ263" s="8">
        <f t="shared" si="222"/>
        <v>0</v>
      </c>
      <c r="BR263" s="4">
        <v>0</v>
      </c>
      <c r="BS263" s="4">
        <v>0</v>
      </c>
      <c r="BT263" s="8">
        <f t="shared" si="223"/>
        <v>0</v>
      </c>
      <c r="BU263" s="4">
        <v>0</v>
      </c>
      <c r="BV263" s="4">
        <v>0</v>
      </c>
      <c r="BW263" s="8">
        <f t="shared" si="224"/>
        <v>0</v>
      </c>
      <c r="BX263" s="4">
        <v>0</v>
      </c>
      <c r="BY263" s="4">
        <v>0</v>
      </c>
      <c r="BZ263" s="8">
        <f t="shared" si="225"/>
        <v>0</v>
      </c>
      <c r="CA263" s="4">
        <v>0</v>
      </c>
      <c r="CB263" s="4">
        <v>0</v>
      </c>
      <c r="CC263" s="8">
        <f t="shared" si="226"/>
        <v>0</v>
      </c>
      <c r="CD263" s="4">
        <v>0</v>
      </c>
      <c r="CE263" s="4">
        <v>0</v>
      </c>
      <c r="CF263" s="8">
        <f t="shared" si="227"/>
        <v>0</v>
      </c>
      <c r="CG263" s="4">
        <v>0</v>
      </c>
      <c r="CH263" s="4">
        <v>0</v>
      </c>
      <c r="CI263" s="8">
        <f t="shared" si="228"/>
        <v>0</v>
      </c>
      <c r="CJ263" s="4">
        <v>0</v>
      </c>
      <c r="CK263" s="4">
        <v>0</v>
      </c>
      <c r="CL263" s="8">
        <f t="shared" si="229"/>
        <v>0</v>
      </c>
      <c r="CM263" s="4">
        <v>0</v>
      </c>
      <c r="CN263" s="4">
        <v>0</v>
      </c>
      <c r="CO263" s="8">
        <f t="shared" si="230"/>
        <v>0</v>
      </c>
      <c r="CP263" s="4">
        <v>0</v>
      </c>
      <c r="CQ263" s="4">
        <v>0</v>
      </c>
      <c r="CR263" s="8">
        <f t="shared" si="231"/>
        <v>0</v>
      </c>
      <c r="CS263" s="4">
        <v>0</v>
      </c>
      <c r="CT263" s="4">
        <v>0</v>
      </c>
      <c r="CU263" s="8">
        <f t="shared" si="232"/>
        <v>0</v>
      </c>
      <c r="CV263" s="4">
        <v>0</v>
      </c>
      <c r="CW263" s="4">
        <v>0</v>
      </c>
      <c r="CX263" s="8">
        <f t="shared" si="233"/>
        <v>0</v>
      </c>
      <c r="CY263" s="4">
        <v>0</v>
      </c>
      <c r="CZ263" s="4">
        <v>0</v>
      </c>
      <c r="DA263" s="8">
        <f t="shared" si="234"/>
        <v>0</v>
      </c>
      <c r="DB263" s="4">
        <v>0</v>
      </c>
      <c r="DC263" s="4">
        <v>0</v>
      </c>
      <c r="DD263" s="8">
        <f t="shared" si="235"/>
        <v>0</v>
      </c>
      <c r="DE263" s="4">
        <v>0</v>
      </c>
      <c r="DF263" s="4">
        <v>0</v>
      </c>
      <c r="DG263" s="8">
        <f t="shared" si="236"/>
        <v>0</v>
      </c>
      <c r="DH263" s="4">
        <v>0</v>
      </c>
      <c r="DI263" s="4">
        <v>0</v>
      </c>
      <c r="DJ263" s="8">
        <f t="shared" si="237"/>
        <v>0</v>
      </c>
      <c r="DK263" s="4">
        <v>0</v>
      </c>
      <c r="DL263" s="4">
        <v>0</v>
      </c>
      <c r="DM263" s="8">
        <f t="shared" si="238"/>
        <v>0</v>
      </c>
      <c r="DN263" s="4">
        <v>0</v>
      </c>
      <c r="DO263" s="4">
        <v>0</v>
      </c>
      <c r="DP263" s="8">
        <f t="shared" si="239"/>
        <v>0</v>
      </c>
      <c r="DQ263" s="4">
        <v>0</v>
      </c>
      <c r="DR263" s="4">
        <v>0</v>
      </c>
      <c r="DS263" s="8">
        <f t="shared" si="240"/>
        <v>0</v>
      </c>
      <c r="DT263" s="4">
        <v>0</v>
      </c>
      <c r="DU263" s="4">
        <v>0</v>
      </c>
      <c r="DV263" s="8">
        <f t="shared" si="241"/>
        <v>0</v>
      </c>
      <c r="DW263" s="4">
        <v>0</v>
      </c>
      <c r="DX263" s="4">
        <v>0</v>
      </c>
      <c r="DY263" s="8">
        <f t="shared" si="242"/>
        <v>0</v>
      </c>
      <c r="DZ263" s="4">
        <v>0</v>
      </c>
      <c r="EA263" s="4">
        <v>0</v>
      </c>
      <c r="EB263" s="8">
        <f t="shared" si="243"/>
        <v>0</v>
      </c>
      <c r="EC263" s="4">
        <v>0</v>
      </c>
      <c r="ED263" s="4">
        <v>0</v>
      </c>
      <c r="EE263" s="8">
        <f t="shared" si="244"/>
        <v>0</v>
      </c>
      <c r="EF263" s="4">
        <v>0</v>
      </c>
      <c r="EG263" s="4">
        <v>0</v>
      </c>
      <c r="EH263" s="8">
        <f t="shared" si="245"/>
        <v>0</v>
      </c>
      <c r="EI263" s="4">
        <v>0</v>
      </c>
      <c r="EJ263" s="4">
        <v>0</v>
      </c>
      <c r="EK263" s="8">
        <f t="shared" si="246"/>
        <v>0</v>
      </c>
      <c r="EL263" s="4">
        <v>0</v>
      </c>
      <c r="EM263" s="4">
        <v>0</v>
      </c>
      <c r="EN263" s="8">
        <f t="shared" si="247"/>
        <v>0</v>
      </c>
      <c r="EO263" s="4">
        <v>0</v>
      </c>
      <c r="EP263" s="4">
        <v>0</v>
      </c>
      <c r="EQ263" s="8">
        <f t="shared" si="248"/>
        <v>0</v>
      </c>
      <c r="ER263" s="4">
        <v>0</v>
      </c>
      <c r="ES263" s="4">
        <v>0</v>
      </c>
      <c r="ET263" s="8">
        <f t="shared" si="249"/>
        <v>0</v>
      </c>
      <c r="EU263" s="4">
        <v>0</v>
      </c>
      <c r="EV263" s="4">
        <v>0</v>
      </c>
      <c r="EW263" s="8">
        <f t="shared" si="250"/>
        <v>0</v>
      </c>
      <c r="EX263" s="4">
        <v>0</v>
      </c>
      <c r="EY263" s="4">
        <v>0</v>
      </c>
      <c r="EZ263" s="8">
        <f t="shared" si="251"/>
        <v>0</v>
      </c>
      <c r="FA263">
        <v>5.6898036974314108</v>
      </c>
    </row>
    <row r="264" spans="1:157" ht="16.899999999999999" customHeight="1" x14ac:dyDescent="0.2">
      <c r="A264" s="1" t="s">
        <v>1047</v>
      </c>
      <c r="B264" s="18">
        <v>44</v>
      </c>
      <c r="C264" s="93" t="s">
        <v>1229</v>
      </c>
      <c r="D264" s="1">
        <v>153</v>
      </c>
      <c r="E264" s="1">
        <v>109</v>
      </c>
      <c r="F264" s="22">
        <f t="shared" si="201"/>
        <v>131</v>
      </c>
      <c r="G264" s="19">
        <f t="shared" si="202"/>
        <v>1.347821788206361</v>
      </c>
      <c r="H264" s="77"/>
      <c r="I264" s="77"/>
      <c r="J264" s="77"/>
      <c r="K264" s="77"/>
      <c r="L264" s="77"/>
      <c r="M264" s="22">
        <v>2.8588493147667116</v>
      </c>
      <c r="N264" s="12">
        <v>5</v>
      </c>
      <c r="O264" s="22">
        <f t="shared" si="204"/>
        <v>3.4</v>
      </c>
      <c r="P264" s="3">
        <v>0.4</v>
      </c>
      <c r="Q264" s="4">
        <v>0.4</v>
      </c>
      <c r="R264" s="8">
        <f t="shared" si="205"/>
        <v>0.4</v>
      </c>
      <c r="S264" s="3">
        <v>1.7</v>
      </c>
      <c r="T264" s="4">
        <v>1.7</v>
      </c>
      <c r="U264" s="8">
        <f t="shared" si="206"/>
        <v>1.7</v>
      </c>
      <c r="V264" s="4">
        <v>0.5</v>
      </c>
      <c r="W264" s="4">
        <v>0.5</v>
      </c>
      <c r="X264" s="8">
        <f t="shared" si="207"/>
        <v>0.5</v>
      </c>
      <c r="Y264" s="4">
        <v>0.5</v>
      </c>
      <c r="Z264" s="4">
        <v>0.5</v>
      </c>
      <c r="AA264" s="8">
        <f t="shared" si="208"/>
        <v>0.5</v>
      </c>
      <c r="AB264" s="4">
        <v>0.3</v>
      </c>
      <c r="AC264" s="4">
        <v>0.3</v>
      </c>
      <c r="AD264" s="8">
        <f t="shared" si="209"/>
        <v>0.3</v>
      </c>
      <c r="AE264" s="4">
        <v>0</v>
      </c>
      <c r="AF264" s="4">
        <v>0</v>
      </c>
      <c r="AG264" s="8">
        <f t="shared" si="210"/>
        <v>0</v>
      </c>
      <c r="AH264" s="4">
        <v>0</v>
      </c>
      <c r="AI264" s="4">
        <v>0</v>
      </c>
      <c r="AJ264" s="8">
        <f t="shared" si="211"/>
        <v>0</v>
      </c>
      <c r="AK264" s="4">
        <v>0</v>
      </c>
      <c r="AL264" s="4">
        <v>0</v>
      </c>
      <c r="AM264" s="8">
        <f t="shared" si="212"/>
        <v>0</v>
      </c>
      <c r="AN264" s="4">
        <v>0</v>
      </c>
      <c r="AO264" s="4">
        <v>0</v>
      </c>
      <c r="AP264" s="8">
        <f t="shared" si="213"/>
        <v>0</v>
      </c>
      <c r="AQ264" s="4">
        <v>0</v>
      </c>
      <c r="AR264" s="4">
        <v>0</v>
      </c>
      <c r="AS264" s="8">
        <f t="shared" si="214"/>
        <v>0</v>
      </c>
      <c r="AT264" s="4">
        <v>0</v>
      </c>
      <c r="AU264" s="4">
        <v>0</v>
      </c>
      <c r="AV264" s="8">
        <f t="shared" si="215"/>
        <v>0</v>
      </c>
      <c r="AW264" s="4">
        <v>0</v>
      </c>
      <c r="AX264" s="4">
        <v>0</v>
      </c>
      <c r="AY264" s="8">
        <f t="shared" si="216"/>
        <v>0</v>
      </c>
      <c r="AZ264" s="4">
        <v>0</v>
      </c>
      <c r="BA264" s="4">
        <v>0</v>
      </c>
      <c r="BB264" s="8">
        <f t="shared" si="217"/>
        <v>0</v>
      </c>
      <c r="BC264" s="4">
        <v>0</v>
      </c>
      <c r="BD264" s="4">
        <v>0</v>
      </c>
      <c r="BE264" s="8">
        <f t="shared" si="218"/>
        <v>0</v>
      </c>
      <c r="BF264" s="4">
        <v>0</v>
      </c>
      <c r="BG264" s="4">
        <v>0</v>
      </c>
      <c r="BH264" s="8">
        <f t="shared" si="219"/>
        <v>0</v>
      </c>
      <c r="BI264" s="4">
        <v>0</v>
      </c>
      <c r="BJ264" s="4">
        <v>0</v>
      </c>
      <c r="BK264" s="8">
        <f t="shared" si="220"/>
        <v>0</v>
      </c>
      <c r="BL264" s="4">
        <v>0</v>
      </c>
      <c r="BM264" s="4">
        <v>0</v>
      </c>
      <c r="BN264" s="8">
        <f t="shared" si="221"/>
        <v>0</v>
      </c>
      <c r="BO264" s="4">
        <v>0</v>
      </c>
      <c r="BP264" s="4">
        <v>0</v>
      </c>
      <c r="BQ264" s="8">
        <f t="shared" si="222"/>
        <v>0</v>
      </c>
      <c r="BR264" s="4">
        <v>0</v>
      </c>
      <c r="BS264" s="4">
        <v>0</v>
      </c>
      <c r="BT264" s="8">
        <f t="shared" si="223"/>
        <v>0</v>
      </c>
      <c r="BU264" s="4">
        <v>0</v>
      </c>
      <c r="BV264" s="4">
        <v>0</v>
      </c>
      <c r="BW264" s="8">
        <f t="shared" si="224"/>
        <v>0</v>
      </c>
      <c r="BX264" s="4">
        <v>0</v>
      </c>
      <c r="BY264" s="4">
        <v>0</v>
      </c>
      <c r="BZ264" s="8">
        <f t="shared" si="225"/>
        <v>0</v>
      </c>
      <c r="CA264" s="4">
        <v>0</v>
      </c>
      <c r="CB264" s="4">
        <v>0</v>
      </c>
      <c r="CC264" s="8">
        <f t="shared" si="226"/>
        <v>0</v>
      </c>
      <c r="CD264" s="4">
        <v>0</v>
      </c>
      <c r="CE264" s="4">
        <v>0</v>
      </c>
      <c r="CF264" s="8">
        <f t="shared" si="227"/>
        <v>0</v>
      </c>
      <c r="CG264" s="4">
        <v>0</v>
      </c>
      <c r="CH264" s="4">
        <v>0</v>
      </c>
      <c r="CI264" s="8">
        <f t="shared" si="228"/>
        <v>0</v>
      </c>
      <c r="CJ264" s="4">
        <v>0</v>
      </c>
      <c r="CK264" s="4">
        <v>0</v>
      </c>
      <c r="CL264" s="8">
        <f t="shared" si="229"/>
        <v>0</v>
      </c>
      <c r="CM264" s="4">
        <v>0</v>
      </c>
      <c r="CN264" s="4">
        <v>0</v>
      </c>
      <c r="CO264" s="8">
        <f t="shared" si="230"/>
        <v>0</v>
      </c>
      <c r="CP264" s="4">
        <v>0</v>
      </c>
      <c r="CQ264" s="4">
        <v>0</v>
      </c>
      <c r="CR264" s="8">
        <f t="shared" si="231"/>
        <v>0</v>
      </c>
      <c r="CS264" s="4">
        <v>0</v>
      </c>
      <c r="CT264" s="4">
        <v>0</v>
      </c>
      <c r="CU264" s="8">
        <f t="shared" si="232"/>
        <v>0</v>
      </c>
      <c r="CV264" s="4">
        <v>0</v>
      </c>
      <c r="CW264" s="4">
        <v>0</v>
      </c>
      <c r="CX264" s="8">
        <f t="shared" si="233"/>
        <v>0</v>
      </c>
      <c r="CY264" s="4">
        <v>0</v>
      </c>
      <c r="CZ264" s="4">
        <v>0</v>
      </c>
      <c r="DA264" s="8">
        <f t="shared" si="234"/>
        <v>0</v>
      </c>
      <c r="DB264" s="4">
        <v>0</v>
      </c>
      <c r="DC264" s="4">
        <v>0</v>
      </c>
      <c r="DD264" s="8">
        <f t="shared" si="235"/>
        <v>0</v>
      </c>
      <c r="DE264" s="4">
        <v>0</v>
      </c>
      <c r="DF264" s="4">
        <v>0</v>
      </c>
      <c r="DG264" s="8">
        <f t="shared" si="236"/>
        <v>0</v>
      </c>
      <c r="DH264" s="4">
        <v>0</v>
      </c>
      <c r="DI264" s="4">
        <v>0</v>
      </c>
      <c r="DJ264" s="8">
        <f t="shared" si="237"/>
        <v>0</v>
      </c>
      <c r="DK264" s="4">
        <v>0</v>
      </c>
      <c r="DL264" s="4">
        <v>0</v>
      </c>
      <c r="DM264" s="8">
        <f t="shared" si="238"/>
        <v>0</v>
      </c>
      <c r="DN264" s="4">
        <v>0</v>
      </c>
      <c r="DO264" s="4">
        <v>0</v>
      </c>
      <c r="DP264" s="8">
        <f t="shared" si="239"/>
        <v>0</v>
      </c>
      <c r="DQ264" s="4">
        <v>0</v>
      </c>
      <c r="DR264" s="4">
        <v>0</v>
      </c>
      <c r="DS264" s="8">
        <f t="shared" si="240"/>
        <v>0</v>
      </c>
      <c r="DT264" s="4">
        <v>0</v>
      </c>
      <c r="DU264" s="4">
        <v>0</v>
      </c>
      <c r="DV264" s="8">
        <f t="shared" si="241"/>
        <v>0</v>
      </c>
      <c r="DW264" s="4">
        <v>0</v>
      </c>
      <c r="DX264" s="4">
        <v>0</v>
      </c>
      <c r="DY264" s="8">
        <f t="shared" si="242"/>
        <v>0</v>
      </c>
      <c r="DZ264" s="4">
        <v>0</v>
      </c>
      <c r="EA264" s="4">
        <v>0</v>
      </c>
      <c r="EB264" s="8">
        <f t="shared" si="243"/>
        <v>0</v>
      </c>
      <c r="EC264" s="4">
        <v>0</v>
      </c>
      <c r="ED264" s="4">
        <v>0</v>
      </c>
      <c r="EE264" s="8">
        <f t="shared" si="244"/>
        <v>0</v>
      </c>
      <c r="EF264" s="4">
        <v>0</v>
      </c>
      <c r="EG264" s="4">
        <v>0</v>
      </c>
      <c r="EH264" s="8">
        <f t="shared" si="245"/>
        <v>0</v>
      </c>
      <c r="EI264" s="4">
        <v>0</v>
      </c>
      <c r="EJ264" s="4">
        <v>0</v>
      </c>
      <c r="EK264" s="8">
        <f t="shared" si="246"/>
        <v>0</v>
      </c>
      <c r="EL264" s="4">
        <v>0</v>
      </c>
      <c r="EM264" s="4">
        <v>0</v>
      </c>
      <c r="EN264" s="8">
        <f t="shared" si="247"/>
        <v>0</v>
      </c>
      <c r="EO264" s="4">
        <v>0</v>
      </c>
      <c r="EP264" s="4">
        <v>0</v>
      </c>
      <c r="EQ264" s="8">
        <f t="shared" si="248"/>
        <v>0</v>
      </c>
      <c r="ER264" s="4">
        <v>0</v>
      </c>
      <c r="ES264" s="4">
        <v>0</v>
      </c>
      <c r="ET264" s="8">
        <f t="shared" si="249"/>
        <v>0</v>
      </c>
      <c r="EU264" s="4">
        <v>0</v>
      </c>
      <c r="EV264" s="4">
        <v>0</v>
      </c>
      <c r="EW264" s="8">
        <f t="shared" si="250"/>
        <v>0</v>
      </c>
      <c r="EX264" s="4">
        <v>0</v>
      </c>
      <c r="EY264" s="4">
        <v>0</v>
      </c>
      <c r="EZ264" s="8">
        <f t="shared" si="251"/>
        <v>0</v>
      </c>
      <c r="FA264">
        <v>6.6696475384944343</v>
      </c>
    </row>
    <row r="265" spans="1:157" ht="16.899999999999999" customHeight="1" x14ac:dyDescent="0.2">
      <c r="A265" s="2" t="s">
        <v>1051</v>
      </c>
      <c r="B265" s="18">
        <v>44</v>
      </c>
      <c r="C265" s="93" t="s">
        <v>175</v>
      </c>
      <c r="D265" s="1">
        <v>429</v>
      </c>
      <c r="E265" s="1">
        <v>367</v>
      </c>
      <c r="F265" s="22">
        <f t="shared" si="201"/>
        <v>398</v>
      </c>
      <c r="G265" s="19">
        <f t="shared" si="202"/>
        <v>12.441021067480939</v>
      </c>
      <c r="H265" s="77">
        <v>4.0359999999999996</v>
      </c>
      <c r="I265" s="77">
        <v>3.4220000000000002</v>
      </c>
      <c r="J265" s="77">
        <f t="shared" si="203"/>
        <v>10.921307822631578</v>
      </c>
      <c r="K265" s="77">
        <v>4.8259999999999996</v>
      </c>
      <c r="L265" s="23">
        <v>11.55</v>
      </c>
      <c r="M265" s="22">
        <v>427.07399581522196</v>
      </c>
      <c r="N265" s="12">
        <v>10</v>
      </c>
      <c r="O265" s="22">
        <f t="shared" si="204"/>
        <v>70.650000000000006</v>
      </c>
      <c r="P265" s="3">
        <v>6.1</v>
      </c>
      <c r="Q265" s="4">
        <v>6.7</v>
      </c>
      <c r="R265" s="8">
        <f t="shared" si="205"/>
        <v>6.4</v>
      </c>
      <c r="S265" s="3">
        <v>10.6</v>
      </c>
      <c r="T265" s="4">
        <v>9.6</v>
      </c>
      <c r="U265" s="8">
        <f t="shared" si="206"/>
        <v>10.1</v>
      </c>
      <c r="V265" s="4">
        <v>4</v>
      </c>
      <c r="W265" s="4">
        <v>4.0999999999999996</v>
      </c>
      <c r="X265" s="8">
        <f t="shared" si="207"/>
        <v>4.05</v>
      </c>
      <c r="Y265" s="4">
        <v>8.9</v>
      </c>
      <c r="Z265" s="4">
        <v>8.6999999999999993</v>
      </c>
      <c r="AA265" s="8">
        <f t="shared" si="208"/>
        <v>8.8000000000000007</v>
      </c>
      <c r="AB265" s="4">
        <v>7.6</v>
      </c>
      <c r="AC265" s="4">
        <v>7.8</v>
      </c>
      <c r="AD265" s="8">
        <f t="shared" si="209"/>
        <v>7.6999999999999993</v>
      </c>
      <c r="AE265" s="4">
        <v>9.8000000000000007</v>
      </c>
      <c r="AF265" s="4">
        <v>10.199999999999999</v>
      </c>
      <c r="AG265" s="8">
        <f t="shared" si="210"/>
        <v>10</v>
      </c>
      <c r="AH265" s="4">
        <v>4.9000000000000004</v>
      </c>
      <c r="AI265" s="4">
        <v>5</v>
      </c>
      <c r="AJ265" s="8">
        <f t="shared" si="211"/>
        <v>4.95</v>
      </c>
      <c r="AK265" s="4">
        <v>8.1</v>
      </c>
      <c r="AL265" s="4">
        <v>8.1</v>
      </c>
      <c r="AM265" s="8">
        <f t="shared" si="212"/>
        <v>8.1</v>
      </c>
      <c r="AN265" s="4">
        <v>4.3</v>
      </c>
      <c r="AO265" s="4">
        <v>4.3</v>
      </c>
      <c r="AP265" s="8">
        <f t="shared" si="213"/>
        <v>4.3</v>
      </c>
      <c r="AQ265" s="4">
        <v>6.2</v>
      </c>
      <c r="AR265" s="4">
        <v>6.3</v>
      </c>
      <c r="AS265" s="8">
        <f t="shared" si="214"/>
        <v>6.25</v>
      </c>
      <c r="AT265" s="4">
        <v>0</v>
      </c>
      <c r="AU265" s="4">
        <v>0</v>
      </c>
      <c r="AV265" s="8">
        <f t="shared" si="215"/>
        <v>0</v>
      </c>
      <c r="AW265" s="4">
        <v>0</v>
      </c>
      <c r="AX265" s="4">
        <v>0</v>
      </c>
      <c r="AY265" s="8">
        <f t="shared" si="216"/>
        <v>0</v>
      </c>
      <c r="AZ265" s="4">
        <v>0</v>
      </c>
      <c r="BA265" s="4">
        <v>0</v>
      </c>
      <c r="BB265" s="8">
        <f t="shared" si="217"/>
        <v>0</v>
      </c>
      <c r="BC265" s="4">
        <v>0</v>
      </c>
      <c r="BD265" s="4">
        <v>0</v>
      </c>
      <c r="BE265" s="8">
        <f t="shared" si="218"/>
        <v>0</v>
      </c>
      <c r="BF265" s="4">
        <v>0</v>
      </c>
      <c r="BG265" s="4">
        <v>0</v>
      </c>
      <c r="BH265" s="8">
        <f t="shared" si="219"/>
        <v>0</v>
      </c>
      <c r="BI265" s="4">
        <v>0</v>
      </c>
      <c r="BJ265" s="4">
        <v>0</v>
      </c>
      <c r="BK265" s="8">
        <f t="shared" si="220"/>
        <v>0</v>
      </c>
      <c r="BL265" s="4">
        <v>0</v>
      </c>
      <c r="BM265" s="4">
        <v>0</v>
      </c>
      <c r="BN265" s="8">
        <f t="shared" si="221"/>
        <v>0</v>
      </c>
      <c r="BO265" s="4">
        <v>0</v>
      </c>
      <c r="BP265" s="4">
        <v>0</v>
      </c>
      <c r="BQ265" s="8">
        <f t="shared" si="222"/>
        <v>0</v>
      </c>
      <c r="BR265" s="4">
        <v>0</v>
      </c>
      <c r="BS265" s="4">
        <v>0</v>
      </c>
      <c r="BT265" s="8">
        <f t="shared" si="223"/>
        <v>0</v>
      </c>
      <c r="BU265" s="4">
        <v>0</v>
      </c>
      <c r="BV265" s="4">
        <v>0</v>
      </c>
      <c r="BW265" s="8">
        <f t="shared" si="224"/>
        <v>0</v>
      </c>
      <c r="BX265" s="4">
        <v>0</v>
      </c>
      <c r="BY265" s="4">
        <v>0</v>
      </c>
      <c r="BZ265" s="8">
        <f t="shared" si="225"/>
        <v>0</v>
      </c>
      <c r="CA265" s="4">
        <v>0</v>
      </c>
      <c r="CB265" s="4">
        <v>0</v>
      </c>
      <c r="CC265" s="8">
        <f t="shared" si="226"/>
        <v>0</v>
      </c>
      <c r="CD265" s="4">
        <v>0</v>
      </c>
      <c r="CE265" s="4">
        <v>0</v>
      </c>
      <c r="CF265" s="8">
        <f t="shared" si="227"/>
        <v>0</v>
      </c>
      <c r="CG265" s="4">
        <v>0</v>
      </c>
      <c r="CH265" s="4">
        <v>0</v>
      </c>
      <c r="CI265" s="8">
        <f t="shared" si="228"/>
        <v>0</v>
      </c>
      <c r="CJ265" s="4">
        <v>0</v>
      </c>
      <c r="CK265" s="4">
        <v>0</v>
      </c>
      <c r="CL265" s="8">
        <f t="shared" si="229"/>
        <v>0</v>
      </c>
      <c r="CM265" s="4">
        <v>0</v>
      </c>
      <c r="CN265" s="4">
        <v>0</v>
      </c>
      <c r="CO265" s="8">
        <f t="shared" si="230"/>
        <v>0</v>
      </c>
      <c r="CP265" s="4">
        <v>0</v>
      </c>
      <c r="CQ265" s="4">
        <v>0</v>
      </c>
      <c r="CR265" s="8">
        <f t="shared" si="231"/>
        <v>0</v>
      </c>
      <c r="CS265" s="4">
        <v>0</v>
      </c>
      <c r="CT265" s="4">
        <v>0</v>
      </c>
      <c r="CU265" s="8">
        <f t="shared" si="232"/>
        <v>0</v>
      </c>
      <c r="CV265" s="4">
        <v>0</v>
      </c>
      <c r="CW265" s="4">
        <v>0</v>
      </c>
      <c r="CX265" s="8">
        <f t="shared" si="233"/>
        <v>0</v>
      </c>
      <c r="CY265" s="4">
        <v>0</v>
      </c>
      <c r="CZ265" s="4">
        <v>0</v>
      </c>
      <c r="DA265" s="8">
        <f t="shared" si="234"/>
        <v>0</v>
      </c>
      <c r="DB265" s="4">
        <v>0</v>
      </c>
      <c r="DC265" s="4">
        <v>0</v>
      </c>
      <c r="DD265" s="8">
        <f t="shared" si="235"/>
        <v>0</v>
      </c>
      <c r="DE265" s="4">
        <v>0</v>
      </c>
      <c r="DF265" s="4">
        <v>0</v>
      </c>
      <c r="DG265" s="8">
        <f t="shared" si="236"/>
        <v>0</v>
      </c>
      <c r="DH265" s="4">
        <v>0</v>
      </c>
      <c r="DI265" s="4">
        <v>0</v>
      </c>
      <c r="DJ265" s="8">
        <f t="shared" si="237"/>
        <v>0</v>
      </c>
      <c r="DK265" s="4">
        <v>0</v>
      </c>
      <c r="DL265" s="4">
        <v>0</v>
      </c>
      <c r="DM265" s="8">
        <f t="shared" si="238"/>
        <v>0</v>
      </c>
      <c r="DN265" s="4">
        <v>0</v>
      </c>
      <c r="DO265" s="4">
        <v>0</v>
      </c>
      <c r="DP265" s="8">
        <f t="shared" si="239"/>
        <v>0</v>
      </c>
      <c r="DQ265" s="4">
        <v>0</v>
      </c>
      <c r="DR265" s="4">
        <v>0</v>
      </c>
      <c r="DS265" s="8">
        <f t="shared" si="240"/>
        <v>0</v>
      </c>
      <c r="DT265" s="4">
        <v>0</v>
      </c>
      <c r="DU265" s="4">
        <v>0</v>
      </c>
      <c r="DV265" s="8">
        <f t="shared" si="241"/>
        <v>0</v>
      </c>
      <c r="DW265" s="4">
        <v>0</v>
      </c>
      <c r="DX265" s="4">
        <v>0</v>
      </c>
      <c r="DY265" s="8">
        <f t="shared" si="242"/>
        <v>0</v>
      </c>
      <c r="DZ265" s="4">
        <v>0</v>
      </c>
      <c r="EA265" s="4">
        <v>0</v>
      </c>
      <c r="EB265" s="8">
        <f t="shared" si="243"/>
        <v>0</v>
      </c>
      <c r="EC265" s="4">
        <v>0</v>
      </c>
      <c r="ED265" s="4">
        <v>0</v>
      </c>
      <c r="EE265" s="8">
        <f t="shared" si="244"/>
        <v>0</v>
      </c>
      <c r="EF265" s="4">
        <v>0</v>
      </c>
      <c r="EG265" s="4">
        <v>0</v>
      </c>
      <c r="EH265" s="8">
        <f t="shared" si="245"/>
        <v>0</v>
      </c>
      <c r="EI265" s="4">
        <v>0</v>
      </c>
      <c r="EJ265" s="4">
        <v>0</v>
      </c>
      <c r="EK265" s="8">
        <f t="shared" si="246"/>
        <v>0</v>
      </c>
      <c r="EL265" s="4">
        <v>0</v>
      </c>
      <c r="EM265" s="4">
        <v>0</v>
      </c>
      <c r="EN265" s="8">
        <f t="shared" si="247"/>
        <v>0</v>
      </c>
      <c r="EO265" s="4">
        <v>0</v>
      </c>
      <c r="EP265" s="4">
        <v>0</v>
      </c>
      <c r="EQ265" s="8">
        <f t="shared" si="248"/>
        <v>0</v>
      </c>
      <c r="ER265" s="4">
        <v>0</v>
      </c>
      <c r="ES265" s="4">
        <v>0</v>
      </c>
      <c r="ET265" s="8">
        <f t="shared" si="249"/>
        <v>0</v>
      </c>
      <c r="EU265" s="4">
        <v>0</v>
      </c>
      <c r="EV265" s="4">
        <v>0</v>
      </c>
      <c r="EW265" s="8">
        <f t="shared" si="250"/>
        <v>0</v>
      </c>
      <c r="EX265" s="4">
        <v>0</v>
      </c>
      <c r="EY265" s="4">
        <v>0</v>
      </c>
      <c r="EZ265" s="8">
        <f t="shared" si="251"/>
        <v>0</v>
      </c>
      <c r="FA265">
        <v>255.99813870137251</v>
      </c>
    </row>
    <row r="266" spans="1:157" ht="16.899999999999999" customHeight="1" x14ac:dyDescent="0.2">
      <c r="A266" s="1" t="s">
        <v>1046</v>
      </c>
      <c r="B266" s="18">
        <v>45</v>
      </c>
      <c r="C266" s="93" t="s">
        <v>220</v>
      </c>
      <c r="D266" s="1">
        <v>303</v>
      </c>
      <c r="E266" s="1">
        <v>260</v>
      </c>
      <c r="F266" s="22">
        <f t="shared" si="201"/>
        <v>281.5</v>
      </c>
      <c r="G266" s="19">
        <f t="shared" si="202"/>
        <v>6.223671761348144</v>
      </c>
      <c r="H266" s="77">
        <v>2.9529999999999998</v>
      </c>
      <c r="I266" s="77">
        <v>2.456</v>
      </c>
      <c r="J266" s="77">
        <f t="shared" si="203"/>
        <v>5.7446536908507646</v>
      </c>
      <c r="K266" s="77">
        <v>1.9024000000000001</v>
      </c>
      <c r="L266" s="77">
        <v>7.0659999999999998</v>
      </c>
      <c r="M266" s="22">
        <v>123.43121186413448</v>
      </c>
      <c r="N266" s="12">
        <v>11</v>
      </c>
      <c r="O266" s="22">
        <f t="shared" si="204"/>
        <v>37.549999999999997</v>
      </c>
      <c r="P266" s="3">
        <v>4.3</v>
      </c>
      <c r="Q266" s="4">
        <v>3.7</v>
      </c>
      <c r="R266" s="8">
        <f t="shared" si="205"/>
        <v>4</v>
      </c>
      <c r="S266" s="3">
        <v>6.5</v>
      </c>
      <c r="T266" s="4">
        <v>6</v>
      </c>
      <c r="U266" s="8">
        <f t="shared" si="206"/>
        <v>6.25</v>
      </c>
      <c r="V266" s="4">
        <v>3.3</v>
      </c>
      <c r="W266" s="4">
        <v>3.3</v>
      </c>
      <c r="X266" s="8">
        <f t="shared" si="207"/>
        <v>3.3</v>
      </c>
      <c r="Y266" s="4">
        <v>3.2</v>
      </c>
      <c r="Z266" s="4">
        <v>3.2</v>
      </c>
      <c r="AA266" s="8">
        <f t="shared" si="208"/>
        <v>3.2</v>
      </c>
      <c r="AB266" s="4">
        <v>5.5</v>
      </c>
      <c r="AC266" s="4">
        <v>5</v>
      </c>
      <c r="AD266" s="8">
        <f t="shared" si="209"/>
        <v>5.25</v>
      </c>
      <c r="AE266" s="4">
        <v>0.9</v>
      </c>
      <c r="AF266" s="4">
        <v>0.9</v>
      </c>
      <c r="AG266" s="8">
        <f t="shared" si="210"/>
        <v>0.9</v>
      </c>
      <c r="AH266" s="4">
        <v>2.7</v>
      </c>
      <c r="AI266" s="4">
        <v>2.7</v>
      </c>
      <c r="AJ266" s="8">
        <f t="shared" si="211"/>
        <v>2.7</v>
      </c>
      <c r="AK266" s="4">
        <v>4.3</v>
      </c>
      <c r="AL266" s="4">
        <v>4.4000000000000004</v>
      </c>
      <c r="AM266" s="8">
        <f t="shared" si="212"/>
        <v>4.3499999999999996</v>
      </c>
      <c r="AN266" s="4">
        <v>4.3</v>
      </c>
      <c r="AO266" s="4">
        <v>4.9000000000000004</v>
      </c>
      <c r="AP266" s="8">
        <f t="shared" si="213"/>
        <v>4.5999999999999996</v>
      </c>
      <c r="AQ266" s="4">
        <v>2</v>
      </c>
      <c r="AR266" s="4">
        <v>2.2000000000000002</v>
      </c>
      <c r="AS266" s="8">
        <f t="shared" si="214"/>
        <v>2.1</v>
      </c>
      <c r="AT266" s="4">
        <v>0.9</v>
      </c>
      <c r="AU266" s="4">
        <v>0.9</v>
      </c>
      <c r="AV266" s="8">
        <f t="shared" si="215"/>
        <v>0.9</v>
      </c>
      <c r="AW266" s="4">
        <v>0</v>
      </c>
      <c r="AX266" s="4">
        <v>0</v>
      </c>
      <c r="AY266" s="8">
        <f t="shared" si="216"/>
        <v>0</v>
      </c>
      <c r="AZ266" s="4">
        <v>0</v>
      </c>
      <c r="BA266" s="4">
        <v>0</v>
      </c>
      <c r="BB266" s="8">
        <f t="shared" si="217"/>
        <v>0</v>
      </c>
      <c r="BC266" s="4">
        <v>0</v>
      </c>
      <c r="BD266" s="4">
        <v>0</v>
      </c>
      <c r="BE266" s="8">
        <f t="shared" si="218"/>
        <v>0</v>
      </c>
      <c r="BF266" s="4">
        <v>0</v>
      </c>
      <c r="BG266" s="4">
        <v>0</v>
      </c>
      <c r="BH266" s="8">
        <f t="shared" si="219"/>
        <v>0</v>
      </c>
      <c r="BI266" s="4">
        <v>0</v>
      </c>
      <c r="BJ266" s="4">
        <v>0</v>
      </c>
      <c r="BK266" s="8">
        <f t="shared" si="220"/>
        <v>0</v>
      </c>
      <c r="BL266" s="4">
        <v>0</v>
      </c>
      <c r="BM266" s="4">
        <v>0</v>
      </c>
      <c r="BN266" s="8">
        <f t="shared" si="221"/>
        <v>0</v>
      </c>
      <c r="BO266" s="4">
        <v>0</v>
      </c>
      <c r="BP266" s="4">
        <v>0</v>
      </c>
      <c r="BQ266" s="8">
        <f t="shared" si="222"/>
        <v>0</v>
      </c>
      <c r="BR266" s="4">
        <v>0</v>
      </c>
      <c r="BS266" s="4">
        <v>0</v>
      </c>
      <c r="BT266" s="8">
        <f t="shared" si="223"/>
        <v>0</v>
      </c>
      <c r="BU266" s="4">
        <v>0</v>
      </c>
      <c r="BV266" s="4">
        <v>0</v>
      </c>
      <c r="BW266" s="8">
        <f t="shared" si="224"/>
        <v>0</v>
      </c>
      <c r="BX266" s="4">
        <v>0</v>
      </c>
      <c r="BY266" s="4">
        <v>0</v>
      </c>
      <c r="BZ266" s="8">
        <f t="shared" si="225"/>
        <v>0</v>
      </c>
      <c r="CA266" s="4">
        <v>0</v>
      </c>
      <c r="CB266" s="4">
        <v>0</v>
      </c>
      <c r="CC266" s="8">
        <f t="shared" si="226"/>
        <v>0</v>
      </c>
      <c r="CD266" s="4">
        <v>0</v>
      </c>
      <c r="CE266" s="4">
        <v>0</v>
      </c>
      <c r="CF266" s="8">
        <f t="shared" si="227"/>
        <v>0</v>
      </c>
      <c r="CG266" s="4">
        <v>0</v>
      </c>
      <c r="CH266" s="4">
        <v>0</v>
      </c>
      <c r="CI266" s="8">
        <f t="shared" si="228"/>
        <v>0</v>
      </c>
      <c r="CJ266" s="4">
        <v>0</v>
      </c>
      <c r="CK266" s="4">
        <v>0</v>
      </c>
      <c r="CL266" s="8">
        <f t="shared" si="229"/>
        <v>0</v>
      </c>
      <c r="CM266" s="4">
        <v>0</v>
      </c>
      <c r="CN266" s="4">
        <v>0</v>
      </c>
      <c r="CO266" s="8">
        <f t="shared" si="230"/>
        <v>0</v>
      </c>
      <c r="CP266" s="4">
        <v>0</v>
      </c>
      <c r="CQ266" s="4">
        <v>0</v>
      </c>
      <c r="CR266" s="8">
        <f t="shared" si="231"/>
        <v>0</v>
      </c>
      <c r="CS266" s="4">
        <v>0</v>
      </c>
      <c r="CT266" s="4">
        <v>0</v>
      </c>
      <c r="CU266" s="8">
        <f t="shared" si="232"/>
        <v>0</v>
      </c>
      <c r="CV266" s="4">
        <v>0</v>
      </c>
      <c r="CW266" s="4">
        <v>0</v>
      </c>
      <c r="CX266" s="8">
        <f t="shared" si="233"/>
        <v>0</v>
      </c>
      <c r="CY266" s="4">
        <v>0</v>
      </c>
      <c r="CZ266" s="4">
        <v>0</v>
      </c>
      <c r="DA266" s="8">
        <f t="shared" si="234"/>
        <v>0</v>
      </c>
      <c r="DB266" s="4">
        <v>0</v>
      </c>
      <c r="DC266" s="4">
        <v>0</v>
      </c>
      <c r="DD266" s="8">
        <f t="shared" si="235"/>
        <v>0</v>
      </c>
      <c r="DE266" s="4">
        <v>0</v>
      </c>
      <c r="DF266" s="4">
        <v>0</v>
      </c>
      <c r="DG266" s="8">
        <f t="shared" si="236"/>
        <v>0</v>
      </c>
      <c r="DH266" s="4">
        <v>0</v>
      </c>
      <c r="DI266" s="4">
        <v>0</v>
      </c>
      <c r="DJ266" s="8">
        <f t="shared" si="237"/>
        <v>0</v>
      </c>
      <c r="DK266" s="4">
        <v>0</v>
      </c>
      <c r="DL266" s="4">
        <v>0</v>
      </c>
      <c r="DM266" s="8">
        <f t="shared" si="238"/>
        <v>0</v>
      </c>
      <c r="DN266" s="4">
        <v>0</v>
      </c>
      <c r="DO266" s="4">
        <v>0</v>
      </c>
      <c r="DP266" s="8">
        <f t="shared" si="239"/>
        <v>0</v>
      </c>
      <c r="DQ266" s="4">
        <v>0</v>
      </c>
      <c r="DR266" s="4">
        <v>0</v>
      </c>
      <c r="DS266" s="8">
        <f t="shared" si="240"/>
        <v>0</v>
      </c>
      <c r="DT266" s="4">
        <v>0</v>
      </c>
      <c r="DU266" s="4">
        <v>0</v>
      </c>
      <c r="DV266" s="8">
        <f t="shared" si="241"/>
        <v>0</v>
      </c>
      <c r="DW266" s="4">
        <v>0</v>
      </c>
      <c r="DX266" s="4">
        <v>0</v>
      </c>
      <c r="DY266" s="8">
        <f t="shared" si="242"/>
        <v>0</v>
      </c>
      <c r="DZ266" s="4">
        <v>0</v>
      </c>
      <c r="EA266" s="4">
        <v>0</v>
      </c>
      <c r="EB266" s="8">
        <f t="shared" si="243"/>
        <v>0</v>
      </c>
      <c r="EC266" s="4">
        <v>0</v>
      </c>
      <c r="ED266" s="4">
        <v>0</v>
      </c>
      <c r="EE266" s="8">
        <f t="shared" si="244"/>
        <v>0</v>
      </c>
      <c r="EF266" s="4">
        <v>0</v>
      </c>
      <c r="EG266" s="4">
        <v>0</v>
      </c>
      <c r="EH266" s="8">
        <f t="shared" si="245"/>
        <v>0</v>
      </c>
      <c r="EI266" s="4">
        <v>0</v>
      </c>
      <c r="EJ266" s="4">
        <v>0</v>
      </c>
      <c r="EK266" s="8">
        <f t="shared" si="246"/>
        <v>0</v>
      </c>
      <c r="EL266" s="4">
        <v>0</v>
      </c>
      <c r="EM266" s="4">
        <v>0</v>
      </c>
      <c r="EN266" s="8">
        <f t="shared" si="247"/>
        <v>0</v>
      </c>
      <c r="EO266" s="4">
        <v>0</v>
      </c>
      <c r="EP266" s="4">
        <v>0</v>
      </c>
      <c r="EQ266" s="8">
        <f t="shared" si="248"/>
        <v>0</v>
      </c>
      <c r="ER266" s="4">
        <v>0</v>
      </c>
      <c r="ES266" s="4">
        <v>0</v>
      </c>
      <c r="ET266" s="8">
        <f t="shared" si="249"/>
        <v>0</v>
      </c>
      <c r="EU266" s="4">
        <v>0</v>
      </c>
      <c r="EV266" s="4">
        <v>0</v>
      </c>
      <c r="EW266" s="8">
        <f t="shared" si="250"/>
        <v>0</v>
      </c>
      <c r="EX266" s="4">
        <v>0</v>
      </c>
      <c r="EY266" s="4">
        <v>0</v>
      </c>
      <c r="EZ266" s="8">
        <f t="shared" si="251"/>
        <v>0</v>
      </c>
      <c r="FA266">
        <v>100.08045639537369</v>
      </c>
    </row>
    <row r="267" spans="1:157" ht="16.899999999999999" customHeight="1" x14ac:dyDescent="0.2">
      <c r="A267" s="1" t="s">
        <v>1050</v>
      </c>
      <c r="B267" s="18">
        <v>45</v>
      </c>
      <c r="C267" s="93" t="s">
        <v>196</v>
      </c>
      <c r="D267" s="1">
        <v>421</v>
      </c>
      <c r="E267" s="1">
        <v>419</v>
      </c>
      <c r="F267" s="22">
        <f t="shared" si="201"/>
        <v>420</v>
      </c>
      <c r="G267" s="19">
        <f t="shared" si="202"/>
        <v>13.854423602330987</v>
      </c>
      <c r="H267" s="77">
        <v>4.1130000000000004</v>
      </c>
      <c r="I267" s="77">
        <v>4.0620000000000003</v>
      </c>
      <c r="J267" s="77">
        <f t="shared" si="203"/>
        <v>13.1221625334259</v>
      </c>
      <c r="K267" s="77">
        <v>2.3197000000000001</v>
      </c>
      <c r="L267" s="77">
        <v>15.202</v>
      </c>
      <c r="M267" s="22">
        <v>230.86386313986293</v>
      </c>
      <c r="N267" s="12">
        <v>13</v>
      </c>
      <c r="O267" s="22">
        <f t="shared" si="204"/>
        <v>60.399999999999991</v>
      </c>
      <c r="P267" s="3">
        <v>5.0999999999999996</v>
      </c>
      <c r="Q267" s="4">
        <v>5</v>
      </c>
      <c r="R267" s="8">
        <f t="shared" si="205"/>
        <v>5.05</v>
      </c>
      <c r="S267" s="3">
        <v>4.4000000000000004</v>
      </c>
      <c r="T267" s="4">
        <v>4.4000000000000004</v>
      </c>
      <c r="U267" s="8">
        <f t="shared" si="206"/>
        <v>4.4000000000000004</v>
      </c>
      <c r="V267" s="4">
        <v>3.6</v>
      </c>
      <c r="W267" s="4">
        <v>4</v>
      </c>
      <c r="X267" s="8">
        <f t="shared" si="207"/>
        <v>3.8</v>
      </c>
      <c r="Y267" s="4">
        <v>4.5</v>
      </c>
      <c r="Z267" s="4">
        <v>4.5</v>
      </c>
      <c r="AA267" s="8">
        <f t="shared" si="208"/>
        <v>4.5</v>
      </c>
      <c r="AB267" s="4">
        <v>2.4</v>
      </c>
      <c r="AC267" s="4">
        <v>2.4</v>
      </c>
      <c r="AD267" s="8">
        <f t="shared" si="209"/>
        <v>2.4</v>
      </c>
      <c r="AE267" s="4">
        <v>6.3</v>
      </c>
      <c r="AF267" s="4">
        <v>6.3</v>
      </c>
      <c r="AG267" s="8">
        <f t="shared" si="210"/>
        <v>6.3</v>
      </c>
      <c r="AH267" s="4">
        <v>4.4000000000000004</v>
      </c>
      <c r="AI267" s="4">
        <v>4.5999999999999996</v>
      </c>
      <c r="AJ267" s="8">
        <f t="shared" si="211"/>
        <v>4.5</v>
      </c>
      <c r="AK267" s="4">
        <v>5.2</v>
      </c>
      <c r="AL267" s="4">
        <v>4.5999999999999996</v>
      </c>
      <c r="AM267" s="8">
        <f t="shared" si="212"/>
        <v>4.9000000000000004</v>
      </c>
      <c r="AN267" s="4">
        <v>3.8</v>
      </c>
      <c r="AO267" s="4">
        <v>3.8</v>
      </c>
      <c r="AP267" s="8">
        <f t="shared" si="213"/>
        <v>3.8</v>
      </c>
      <c r="AQ267" s="4">
        <v>3.7</v>
      </c>
      <c r="AR267" s="4">
        <v>3.9</v>
      </c>
      <c r="AS267" s="8">
        <f t="shared" si="214"/>
        <v>3.8</v>
      </c>
      <c r="AT267" s="4">
        <v>5.8</v>
      </c>
      <c r="AU267" s="4">
        <v>5.8</v>
      </c>
      <c r="AV267" s="8">
        <f t="shared" si="215"/>
        <v>5.8</v>
      </c>
      <c r="AW267" s="4">
        <v>5.6</v>
      </c>
      <c r="AX267" s="4">
        <v>5.5</v>
      </c>
      <c r="AY267" s="8">
        <f t="shared" si="216"/>
        <v>5.55</v>
      </c>
      <c r="AZ267" s="4">
        <v>5.4</v>
      </c>
      <c r="BA267" s="4">
        <v>5.8</v>
      </c>
      <c r="BB267" s="8">
        <f t="shared" si="217"/>
        <v>5.6</v>
      </c>
      <c r="BC267" s="4">
        <v>0</v>
      </c>
      <c r="BD267" s="4">
        <v>0</v>
      </c>
      <c r="BE267" s="8">
        <f t="shared" si="218"/>
        <v>0</v>
      </c>
      <c r="BF267" s="4">
        <v>0</v>
      </c>
      <c r="BG267" s="4">
        <v>0</v>
      </c>
      <c r="BH267" s="8">
        <f t="shared" si="219"/>
        <v>0</v>
      </c>
      <c r="BI267" s="4">
        <v>0</v>
      </c>
      <c r="BJ267" s="4">
        <v>0</v>
      </c>
      <c r="BK267" s="8">
        <f t="shared" si="220"/>
        <v>0</v>
      </c>
      <c r="BL267" s="4">
        <v>0</v>
      </c>
      <c r="BM267" s="4">
        <v>0</v>
      </c>
      <c r="BN267" s="8">
        <f t="shared" si="221"/>
        <v>0</v>
      </c>
      <c r="BO267" s="4">
        <v>0</v>
      </c>
      <c r="BP267" s="4">
        <v>0</v>
      </c>
      <c r="BQ267" s="8">
        <f t="shared" si="222"/>
        <v>0</v>
      </c>
      <c r="BR267" s="4">
        <v>0</v>
      </c>
      <c r="BS267" s="4">
        <v>0</v>
      </c>
      <c r="BT267" s="8">
        <f t="shared" si="223"/>
        <v>0</v>
      </c>
      <c r="BU267" s="4">
        <v>0</v>
      </c>
      <c r="BV267" s="4">
        <v>0</v>
      </c>
      <c r="BW267" s="8">
        <f t="shared" si="224"/>
        <v>0</v>
      </c>
      <c r="BX267" s="4">
        <v>0</v>
      </c>
      <c r="BY267" s="4">
        <v>0</v>
      </c>
      <c r="BZ267" s="8">
        <f t="shared" si="225"/>
        <v>0</v>
      </c>
      <c r="CA267" s="4">
        <v>0</v>
      </c>
      <c r="CB267" s="4">
        <v>0</v>
      </c>
      <c r="CC267" s="8">
        <f t="shared" si="226"/>
        <v>0</v>
      </c>
      <c r="CD267" s="4">
        <v>0</v>
      </c>
      <c r="CE267" s="4">
        <v>0</v>
      </c>
      <c r="CF267" s="8">
        <f t="shared" si="227"/>
        <v>0</v>
      </c>
      <c r="CG267" s="4">
        <v>0</v>
      </c>
      <c r="CH267" s="4">
        <v>0</v>
      </c>
      <c r="CI267" s="8">
        <f t="shared" si="228"/>
        <v>0</v>
      </c>
      <c r="CJ267" s="4">
        <v>0</v>
      </c>
      <c r="CK267" s="4">
        <v>0</v>
      </c>
      <c r="CL267" s="8">
        <f t="shared" si="229"/>
        <v>0</v>
      </c>
      <c r="CM267" s="4">
        <v>0</v>
      </c>
      <c r="CN267" s="4">
        <v>0</v>
      </c>
      <c r="CO267" s="8">
        <f t="shared" si="230"/>
        <v>0</v>
      </c>
      <c r="CP267" s="4">
        <v>0</v>
      </c>
      <c r="CQ267" s="4">
        <v>0</v>
      </c>
      <c r="CR267" s="8">
        <f t="shared" si="231"/>
        <v>0</v>
      </c>
      <c r="CS267" s="4">
        <v>0</v>
      </c>
      <c r="CT267" s="4">
        <v>0</v>
      </c>
      <c r="CU267" s="8">
        <f t="shared" si="232"/>
        <v>0</v>
      </c>
      <c r="CV267" s="4">
        <v>0</v>
      </c>
      <c r="CW267" s="4">
        <v>0</v>
      </c>
      <c r="CX267" s="8">
        <f t="shared" si="233"/>
        <v>0</v>
      </c>
      <c r="CY267" s="4">
        <v>0</v>
      </c>
      <c r="CZ267" s="4">
        <v>0</v>
      </c>
      <c r="DA267" s="8">
        <f t="shared" si="234"/>
        <v>0</v>
      </c>
      <c r="DB267" s="4">
        <v>0</v>
      </c>
      <c r="DC267" s="4">
        <v>0</v>
      </c>
      <c r="DD267" s="8">
        <f t="shared" si="235"/>
        <v>0</v>
      </c>
      <c r="DE267" s="4">
        <v>0</v>
      </c>
      <c r="DF267" s="4">
        <v>0</v>
      </c>
      <c r="DG267" s="8">
        <f t="shared" si="236"/>
        <v>0</v>
      </c>
      <c r="DH267" s="4">
        <v>0</v>
      </c>
      <c r="DI267" s="4">
        <v>0</v>
      </c>
      <c r="DJ267" s="8">
        <f t="shared" si="237"/>
        <v>0</v>
      </c>
      <c r="DK267" s="4">
        <v>0</v>
      </c>
      <c r="DL267" s="4">
        <v>0</v>
      </c>
      <c r="DM267" s="8">
        <f t="shared" si="238"/>
        <v>0</v>
      </c>
      <c r="DN267" s="4">
        <v>0</v>
      </c>
      <c r="DO267" s="4">
        <v>0</v>
      </c>
      <c r="DP267" s="8">
        <f t="shared" si="239"/>
        <v>0</v>
      </c>
      <c r="DQ267" s="4">
        <v>0</v>
      </c>
      <c r="DR267" s="4">
        <v>0</v>
      </c>
      <c r="DS267" s="8">
        <f t="shared" si="240"/>
        <v>0</v>
      </c>
      <c r="DT267" s="4">
        <v>0</v>
      </c>
      <c r="DU267" s="4">
        <v>0</v>
      </c>
      <c r="DV267" s="8">
        <f t="shared" si="241"/>
        <v>0</v>
      </c>
      <c r="DW267" s="4">
        <v>0</v>
      </c>
      <c r="DX267" s="4">
        <v>0</v>
      </c>
      <c r="DY267" s="8">
        <f t="shared" si="242"/>
        <v>0</v>
      </c>
      <c r="DZ267" s="4">
        <v>0</v>
      </c>
      <c r="EA267" s="4">
        <v>0</v>
      </c>
      <c r="EB267" s="8">
        <f t="shared" si="243"/>
        <v>0</v>
      </c>
      <c r="EC267" s="4">
        <v>0</v>
      </c>
      <c r="ED267" s="4">
        <v>0</v>
      </c>
      <c r="EE267" s="8">
        <f t="shared" si="244"/>
        <v>0</v>
      </c>
      <c r="EF267" s="4">
        <v>0</v>
      </c>
      <c r="EG267" s="4">
        <v>0</v>
      </c>
      <c r="EH267" s="8">
        <f t="shared" si="245"/>
        <v>0</v>
      </c>
      <c r="EI267" s="4">
        <v>0</v>
      </c>
      <c r="EJ267" s="4">
        <v>0</v>
      </c>
      <c r="EK267" s="8">
        <f t="shared" si="246"/>
        <v>0</v>
      </c>
      <c r="EL267" s="4">
        <v>0</v>
      </c>
      <c r="EM267" s="4">
        <v>0</v>
      </c>
      <c r="EN267" s="8">
        <f t="shared" si="247"/>
        <v>0</v>
      </c>
      <c r="EO267" s="4">
        <v>0</v>
      </c>
      <c r="EP267" s="4">
        <v>0</v>
      </c>
      <c r="EQ267" s="8">
        <f t="shared" si="248"/>
        <v>0</v>
      </c>
      <c r="ER267" s="4">
        <v>0</v>
      </c>
      <c r="ES267" s="4">
        <v>0</v>
      </c>
      <c r="ET267" s="8">
        <f t="shared" si="249"/>
        <v>0</v>
      </c>
      <c r="EU267" s="4">
        <v>0</v>
      </c>
      <c r="EV267" s="4">
        <v>0</v>
      </c>
      <c r="EW267" s="8">
        <f t="shared" si="250"/>
        <v>0</v>
      </c>
      <c r="EX267" s="4">
        <v>0</v>
      </c>
      <c r="EY267" s="4">
        <v>0</v>
      </c>
      <c r="EZ267" s="8">
        <f t="shared" si="251"/>
        <v>0</v>
      </c>
      <c r="FA267">
        <v>97.696619627992405</v>
      </c>
    </row>
    <row r="268" spans="1:157" ht="16.899999999999999" customHeight="1" x14ac:dyDescent="0.2">
      <c r="A268" s="1" t="s">
        <v>1049</v>
      </c>
      <c r="B268" s="18">
        <v>45</v>
      </c>
      <c r="C268" s="93" t="s">
        <v>231</v>
      </c>
      <c r="D268" s="1">
        <v>459</v>
      </c>
      <c r="E268" s="1">
        <v>337</v>
      </c>
      <c r="F268" s="22">
        <f t="shared" si="201"/>
        <v>398</v>
      </c>
      <c r="G268" s="19">
        <f t="shared" si="202"/>
        <v>12.441021067480939</v>
      </c>
      <c r="H268" s="77">
        <v>3.9390000000000001</v>
      </c>
      <c r="I268" s="77">
        <v>2.2589999999999999</v>
      </c>
      <c r="J268" s="77">
        <f t="shared" si="203"/>
        <v>7.5428076670345776</v>
      </c>
      <c r="K268" s="77">
        <v>3.0468000000000002</v>
      </c>
      <c r="L268" s="77">
        <v>6.1050000000000004</v>
      </c>
      <c r="M268" s="22">
        <v>72.207543647352907</v>
      </c>
      <c r="N268" s="12">
        <v>8</v>
      </c>
      <c r="O268" s="22">
        <f t="shared" si="204"/>
        <v>26.450000000000003</v>
      </c>
      <c r="P268" s="3">
        <v>4</v>
      </c>
      <c r="Q268" s="4">
        <v>4</v>
      </c>
      <c r="R268" s="8">
        <f t="shared" si="205"/>
        <v>4</v>
      </c>
      <c r="S268" s="3">
        <v>4.4000000000000004</v>
      </c>
      <c r="T268" s="4">
        <v>3.5</v>
      </c>
      <c r="U268" s="8">
        <f t="shared" si="206"/>
        <v>3.95</v>
      </c>
      <c r="V268" s="4">
        <v>3.9</v>
      </c>
      <c r="W268" s="4">
        <v>3.5</v>
      </c>
      <c r="X268" s="8">
        <f t="shared" si="207"/>
        <v>3.7</v>
      </c>
      <c r="Y268" s="4">
        <v>2.2999999999999998</v>
      </c>
      <c r="Z268" s="4">
        <v>2.7</v>
      </c>
      <c r="AA268" s="8">
        <f t="shared" si="208"/>
        <v>2.5</v>
      </c>
      <c r="AB268" s="4">
        <v>1.7</v>
      </c>
      <c r="AC268" s="4">
        <v>1.7</v>
      </c>
      <c r="AD268" s="8">
        <f t="shared" si="209"/>
        <v>1.7</v>
      </c>
      <c r="AE268" s="4">
        <v>3.5</v>
      </c>
      <c r="AF268" s="4">
        <v>3.8</v>
      </c>
      <c r="AG268" s="8">
        <f t="shared" si="210"/>
        <v>3.65</v>
      </c>
      <c r="AH268" s="4">
        <v>3.9</v>
      </c>
      <c r="AI268" s="4">
        <v>3.3</v>
      </c>
      <c r="AJ268" s="8">
        <f t="shared" si="211"/>
        <v>3.5999999999999996</v>
      </c>
      <c r="AK268" s="4">
        <v>3.4</v>
      </c>
      <c r="AL268" s="4">
        <v>3.3</v>
      </c>
      <c r="AM268" s="8">
        <f t="shared" si="212"/>
        <v>3.3499999999999996</v>
      </c>
      <c r="AN268" s="4">
        <v>0</v>
      </c>
      <c r="AO268" s="4">
        <v>0</v>
      </c>
      <c r="AP268" s="8">
        <f t="shared" si="213"/>
        <v>0</v>
      </c>
      <c r="AQ268" s="4">
        <v>0</v>
      </c>
      <c r="AR268" s="4">
        <v>0</v>
      </c>
      <c r="AS268" s="8">
        <f t="shared" si="214"/>
        <v>0</v>
      </c>
      <c r="AT268" s="4">
        <v>0</v>
      </c>
      <c r="AU268" s="4">
        <v>0</v>
      </c>
      <c r="AV268" s="8">
        <f t="shared" si="215"/>
        <v>0</v>
      </c>
      <c r="AW268" s="4">
        <v>0</v>
      </c>
      <c r="AX268" s="4">
        <v>0</v>
      </c>
      <c r="AY268" s="8">
        <f t="shared" si="216"/>
        <v>0</v>
      </c>
      <c r="AZ268" s="4">
        <v>0</v>
      </c>
      <c r="BA268" s="4">
        <v>0</v>
      </c>
      <c r="BB268" s="8">
        <f t="shared" si="217"/>
        <v>0</v>
      </c>
      <c r="BC268" s="4">
        <v>0</v>
      </c>
      <c r="BD268" s="4">
        <v>0</v>
      </c>
      <c r="BE268" s="8">
        <f t="shared" si="218"/>
        <v>0</v>
      </c>
      <c r="BF268" s="4">
        <v>0</v>
      </c>
      <c r="BG268" s="4">
        <v>0</v>
      </c>
      <c r="BH268" s="8">
        <f t="shared" si="219"/>
        <v>0</v>
      </c>
      <c r="BI268" s="4">
        <v>0</v>
      </c>
      <c r="BJ268" s="4">
        <v>0</v>
      </c>
      <c r="BK268" s="8">
        <f t="shared" si="220"/>
        <v>0</v>
      </c>
      <c r="BL268" s="4">
        <v>0</v>
      </c>
      <c r="BM268" s="4">
        <v>0</v>
      </c>
      <c r="BN268" s="8">
        <f t="shared" si="221"/>
        <v>0</v>
      </c>
      <c r="BO268" s="4">
        <v>0</v>
      </c>
      <c r="BP268" s="4">
        <v>0</v>
      </c>
      <c r="BQ268" s="8">
        <f t="shared" si="222"/>
        <v>0</v>
      </c>
      <c r="BR268" s="4">
        <v>0</v>
      </c>
      <c r="BS268" s="4">
        <v>0</v>
      </c>
      <c r="BT268" s="8">
        <f t="shared" si="223"/>
        <v>0</v>
      </c>
      <c r="BU268" s="4">
        <v>0</v>
      </c>
      <c r="BV268" s="4">
        <v>0</v>
      </c>
      <c r="BW268" s="8">
        <f t="shared" si="224"/>
        <v>0</v>
      </c>
      <c r="BX268" s="4">
        <v>0</v>
      </c>
      <c r="BY268" s="4">
        <v>0</v>
      </c>
      <c r="BZ268" s="8">
        <f t="shared" si="225"/>
        <v>0</v>
      </c>
      <c r="CA268" s="4">
        <v>0</v>
      </c>
      <c r="CB268" s="4">
        <v>0</v>
      </c>
      <c r="CC268" s="8">
        <f t="shared" si="226"/>
        <v>0</v>
      </c>
      <c r="CD268" s="4">
        <v>0</v>
      </c>
      <c r="CE268" s="4">
        <v>0</v>
      </c>
      <c r="CF268" s="8">
        <f t="shared" si="227"/>
        <v>0</v>
      </c>
      <c r="CG268" s="4">
        <v>0</v>
      </c>
      <c r="CH268" s="4">
        <v>0</v>
      </c>
      <c r="CI268" s="8">
        <f t="shared" si="228"/>
        <v>0</v>
      </c>
      <c r="CJ268" s="4">
        <v>0</v>
      </c>
      <c r="CK268" s="4">
        <v>0</v>
      </c>
      <c r="CL268" s="8">
        <f t="shared" si="229"/>
        <v>0</v>
      </c>
      <c r="CM268" s="4">
        <v>0</v>
      </c>
      <c r="CN268" s="4">
        <v>0</v>
      </c>
      <c r="CO268" s="8">
        <f t="shared" si="230"/>
        <v>0</v>
      </c>
      <c r="CP268" s="4">
        <v>0</v>
      </c>
      <c r="CQ268" s="4">
        <v>0</v>
      </c>
      <c r="CR268" s="8">
        <f t="shared" si="231"/>
        <v>0</v>
      </c>
      <c r="CS268" s="4">
        <v>0</v>
      </c>
      <c r="CT268" s="4">
        <v>0</v>
      </c>
      <c r="CU268" s="8">
        <f t="shared" si="232"/>
        <v>0</v>
      </c>
      <c r="CV268" s="4">
        <v>0</v>
      </c>
      <c r="CW268" s="4">
        <v>0</v>
      </c>
      <c r="CX268" s="8">
        <f t="shared" si="233"/>
        <v>0</v>
      </c>
      <c r="CY268" s="4">
        <v>0</v>
      </c>
      <c r="CZ268" s="4">
        <v>0</v>
      </c>
      <c r="DA268" s="8">
        <f t="shared" si="234"/>
        <v>0</v>
      </c>
      <c r="DB268" s="4">
        <v>0</v>
      </c>
      <c r="DC268" s="4">
        <v>0</v>
      </c>
      <c r="DD268" s="8">
        <f t="shared" si="235"/>
        <v>0</v>
      </c>
      <c r="DE268" s="4">
        <v>0</v>
      </c>
      <c r="DF268" s="4">
        <v>0</v>
      </c>
      <c r="DG268" s="8">
        <f t="shared" si="236"/>
        <v>0</v>
      </c>
      <c r="DH268" s="4">
        <v>0</v>
      </c>
      <c r="DI268" s="4">
        <v>0</v>
      </c>
      <c r="DJ268" s="8">
        <f t="shared" si="237"/>
        <v>0</v>
      </c>
      <c r="DK268" s="4">
        <v>0</v>
      </c>
      <c r="DL268" s="4">
        <v>0</v>
      </c>
      <c r="DM268" s="8">
        <f t="shared" si="238"/>
        <v>0</v>
      </c>
      <c r="DN268" s="4">
        <v>0</v>
      </c>
      <c r="DO268" s="4">
        <v>0</v>
      </c>
      <c r="DP268" s="8">
        <f t="shared" si="239"/>
        <v>0</v>
      </c>
      <c r="DQ268" s="4">
        <v>0</v>
      </c>
      <c r="DR268" s="4">
        <v>0</v>
      </c>
      <c r="DS268" s="8">
        <f t="shared" si="240"/>
        <v>0</v>
      </c>
      <c r="DT268" s="4">
        <v>0</v>
      </c>
      <c r="DU268" s="4">
        <v>0</v>
      </c>
      <c r="DV268" s="8">
        <f t="shared" si="241"/>
        <v>0</v>
      </c>
      <c r="DW268" s="4">
        <v>0</v>
      </c>
      <c r="DX268" s="4">
        <v>0</v>
      </c>
      <c r="DY268" s="8">
        <f t="shared" si="242"/>
        <v>0</v>
      </c>
      <c r="DZ268" s="4">
        <v>0</v>
      </c>
      <c r="EA268" s="4">
        <v>0</v>
      </c>
      <c r="EB268" s="8">
        <f t="shared" si="243"/>
        <v>0</v>
      </c>
      <c r="EC268" s="4">
        <v>0</v>
      </c>
      <c r="ED268" s="4">
        <v>0</v>
      </c>
      <c r="EE268" s="8">
        <f t="shared" si="244"/>
        <v>0</v>
      </c>
      <c r="EF268" s="4">
        <v>0</v>
      </c>
      <c r="EG268" s="4">
        <v>0</v>
      </c>
      <c r="EH268" s="8">
        <f t="shared" si="245"/>
        <v>0</v>
      </c>
      <c r="EI268" s="4">
        <v>0</v>
      </c>
      <c r="EJ268" s="4">
        <v>0</v>
      </c>
      <c r="EK268" s="8">
        <f t="shared" si="246"/>
        <v>0</v>
      </c>
      <c r="EL268" s="4">
        <v>0</v>
      </c>
      <c r="EM268" s="4">
        <v>0</v>
      </c>
      <c r="EN268" s="8">
        <f t="shared" si="247"/>
        <v>0</v>
      </c>
      <c r="EO268" s="4">
        <v>0</v>
      </c>
      <c r="EP268" s="4">
        <v>0</v>
      </c>
      <c r="EQ268" s="8">
        <f t="shared" si="248"/>
        <v>0</v>
      </c>
      <c r="ER268" s="4">
        <v>0</v>
      </c>
      <c r="ES268" s="4">
        <v>0</v>
      </c>
      <c r="ET268" s="8">
        <f t="shared" si="249"/>
        <v>0</v>
      </c>
      <c r="EU268" s="4">
        <v>0</v>
      </c>
      <c r="EV268" s="4">
        <v>0</v>
      </c>
      <c r="EW268" s="8">
        <f t="shared" si="250"/>
        <v>0</v>
      </c>
      <c r="EX268" s="4">
        <v>0</v>
      </c>
      <c r="EY268" s="4">
        <v>0</v>
      </c>
      <c r="EZ268" s="8">
        <f t="shared" si="251"/>
        <v>0</v>
      </c>
      <c r="FA268">
        <v>29.116686131775893</v>
      </c>
    </row>
    <row r="269" spans="1:157" ht="16.899999999999999" customHeight="1" x14ac:dyDescent="0.2">
      <c r="A269" s="1" t="s">
        <v>1048</v>
      </c>
      <c r="B269" s="18">
        <v>45</v>
      </c>
      <c r="C269" s="93" t="s">
        <v>188</v>
      </c>
      <c r="D269" s="1">
        <v>298</v>
      </c>
      <c r="E269" s="1">
        <v>167</v>
      </c>
      <c r="F269" s="22">
        <f t="shared" si="201"/>
        <v>232.5</v>
      </c>
      <c r="G269" s="19">
        <f t="shared" si="202"/>
        <v>4.2455679470153314</v>
      </c>
      <c r="H269" s="77">
        <v>2.9969999999999999</v>
      </c>
      <c r="I269" s="77">
        <v>2.0009999999999999</v>
      </c>
      <c r="J269" s="77">
        <f t="shared" si="203"/>
        <v>4.904812315815227</v>
      </c>
      <c r="K269" s="77">
        <v>2.3018000000000001</v>
      </c>
      <c r="L269" s="77">
        <v>4.0629999999999997</v>
      </c>
      <c r="M269" s="22">
        <v>63.204917199409657</v>
      </c>
      <c r="N269" s="12">
        <v>46</v>
      </c>
      <c r="O269" s="22">
        <f t="shared" si="204"/>
        <v>48.500000000000007</v>
      </c>
      <c r="P269" s="3">
        <v>3</v>
      </c>
      <c r="Q269" s="4">
        <v>3</v>
      </c>
      <c r="R269" s="8">
        <f t="shared" si="205"/>
        <v>3</v>
      </c>
      <c r="S269" s="3">
        <v>2.2000000000000002</v>
      </c>
      <c r="T269" s="4">
        <v>2.2000000000000002</v>
      </c>
      <c r="U269" s="8">
        <f t="shared" si="206"/>
        <v>2.2000000000000002</v>
      </c>
      <c r="V269" s="4">
        <v>0.9</v>
      </c>
      <c r="W269" s="4">
        <v>0.9</v>
      </c>
      <c r="X269" s="8">
        <f t="shared" si="207"/>
        <v>0.9</v>
      </c>
      <c r="Y269" s="4">
        <v>0.6</v>
      </c>
      <c r="Z269" s="4">
        <v>0.6</v>
      </c>
      <c r="AA269" s="8">
        <f t="shared" si="208"/>
        <v>0.6</v>
      </c>
      <c r="AB269" s="4">
        <v>0.8</v>
      </c>
      <c r="AC269" s="4">
        <v>0.9</v>
      </c>
      <c r="AD269" s="8">
        <f t="shared" si="209"/>
        <v>0.85000000000000009</v>
      </c>
      <c r="AE269" s="4">
        <v>0.5</v>
      </c>
      <c r="AF269" s="4">
        <v>0.5</v>
      </c>
      <c r="AG269" s="8">
        <f t="shared" si="210"/>
        <v>0.5</v>
      </c>
      <c r="AH269" s="4">
        <v>0.7</v>
      </c>
      <c r="AI269" s="4">
        <v>0.7</v>
      </c>
      <c r="AJ269" s="8">
        <f t="shared" si="211"/>
        <v>0.7</v>
      </c>
      <c r="AK269" s="4">
        <v>1.1000000000000001</v>
      </c>
      <c r="AL269" s="4">
        <v>1.3</v>
      </c>
      <c r="AM269" s="8">
        <f t="shared" si="212"/>
        <v>1.2000000000000002</v>
      </c>
      <c r="AN269" s="4">
        <v>2.4</v>
      </c>
      <c r="AO269" s="4">
        <v>2.4</v>
      </c>
      <c r="AP269" s="8">
        <f t="shared" si="213"/>
        <v>2.4</v>
      </c>
      <c r="AQ269" s="4">
        <v>0.5</v>
      </c>
      <c r="AR269" s="4">
        <v>0.5</v>
      </c>
      <c r="AS269" s="8">
        <f t="shared" si="214"/>
        <v>0.5</v>
      </c>
      <c r="AT269" s="4">
        <v>0.2</v>
      </c>
      <c r="AU269" s="4">
        <v>0.2</v>
      </c>
      <c r="AV269" s="8">
        <f t="shared" si="215"/>
        <v>0.2</v>
      </c>
      <c r="AW269" s="4">
        <v>0.5</v>
      </c>
      <c r="AX269" s="4">
        <v>0.5</v>
      </c>
      <c r="AY269" s="8">
        <f t="shared" si="216"/>
        <v>0.5</v>
      </c>
      <c r="AZ269" s="4">
        <v>0.4</v>
      </c>
      <c r="BA269" s="4">
        <v>0.4</v>
      </c>
      <c r="BB269" s="8">
        <f t="shared" si="217"/>
        <v>0.4</v>
      </c>
      <c r="BC269" s="4">
        <v>1.5</v>
      </c>
      <c r="BD269" s="4">
        <v>1.5</v>
      </c>
      <c r="BE269" s="8">
        <f t="shared" si="218"/>
        <v>1.5</v>
      </c>
      <c r="BF269" s="4">
        <v>0.6</v>
      </c>
      <c r="BG269" s="4">
        <v>0.6</v>
      </c>
      <c r="BH269" s="8">
        <f t="shared" si="219"/>
        <v>0.6</v>
      </c>
      <c r="BI269" s="4">
        <v>0.8</v>
      </c>
      <c r="BJ269" s="4">
        <v>0.8</v>
      </c>
      <c r="BK269" s="8">
        <f t="shared" si="220"/>
        <v>0.8</v>
      </c>
      <c r="BL269" s="4">
        <v>2</v>
      </c>
      <c r="BM269" s="4">
        <v>2.2000000000000002</v>
      </c>
      <c r="BN269" s="8">
        <f t="shared" si="221"/>
        <v>2.1</v>
      </c>
      <c r="BO269" s="4">
        <v>3.1</v>
      </c>
      <c r="BP269" s="4">
        <v>3.2</v>
      </c>
      <c r="BQ269" s="8">
        <f t="shared" si="222"/>
        <v>3.1500000000000004</v>
      </c>
      <c r="BR269" s="4">
        <v>1.5</v>
      </c>
      <c r="BS269" s="4">
        <v>1.6</v>
      </c>
      <c r="BT269" s="8">
        <f t="shared" si="223"/>
        <v>1.55</v>
      </c>
      <c r="BU269" s="4">
        <v>1.3</v>
      </c>
      <c r="BV269" s="4">
        <v>1.6</v>
      </c>
      <c r="BW269" s="8">
        <f t="shared" si="224"/>
        <v>1.4500000000000002</v>
      </c>
      <c r="BX269" s="4">
        <v>2</v>
      </c>
      <c r="BY269" s="4">
        <v>2.1</v>
      </c>
      <c r="BZ269" s="8">
        <f t="shared" si="225"/>
        <v>2.0499999999999998</v>
      </c>
      <c r="CA269" s="4">
        <v>1</v>
      </c>
      <c r="CB269" s="4">
        <v>1.1000000000000001</v>
      </c>
      <c r="CC269" s="8">
        <f t="shared" si="226"/>
        <v>1.05</v>
      </c>
      <c r="CD269" s="4">
        <v>0.6</v>
      </c>
      <c r="CE269" s="4">
        <v>0.6</v>
      </c>
      <c r="CF269" s="8">
        <f t="shared" si="227"/>
        <v>0.6</v>
      </c>
      <c r="CG269" s="4">
        <v>0.8</v>
      </c>
      <c r="CH269" s="4">
        <v>0.8</v>
      </c>
      <c r="CI269" s="8">
        <f t="shared" si="228"/>
        <v>0.8</v>
      </c>
      <c r="CJ269" s="4">
        <v>2.2999999999999998</v>
      </c>
      <c r="CK269" s="4">
        <v>2</v>
      </c>
      <c r="CL269" s="8">
        <f t="shared" si="229"/>
        <v>2.15</v>
      </c>
      <c r="CM269" s="4">
        <v>0.6</v>
      </c>
      <c r="CN269" s="4">
        <v>0.6</v>
      </c>
      <c r="CO269" s="8">
        <f t="shared" si="230"/>
        <v>0.6</v>
      </c>
      <c r="CP269" s="4">
        <v>0.6</v>
      </c>
      <c r="CQ269" s="4">
        <v>0.6</v>
      </c>
      <c r="CR269" s="8">
        <f t="shared" si="231"/>
        <v>0.6</v>
      </c>
      <c r="CS269" s="4">
        <v>0.5</v>
      </c>
      <c r="CT269" s="4">
        <v>0.5</v>
      </c>
      <c r="CU269" s="8">
        <f t="shared" si="232"/>
        <v>0.5</v>
      </c>
      <c r="CV269" s="4">
        <v>2.2000000000000002</v>
      </c>
      <c r="CW269" s="4">
        <v>2.5</v>
      </c>
      <c r="CX269" s="8">
        <f t="shared" si="233"/>
        <v>2.35</v>
      </c>
      <c r="CY269" s="4">
        <v>1.4</v>
      </c>
      <c r="CZ269" s="4">
        <v>1.6</v>
      </c>
      <c r="DA269" s="8">
        <f t="shared" si="234"/>
        <v>1.5</v>
      </c>
      <c r="DB269" s="4">
        <v>2.5</v>
      </c>
      <c r="DC269" s="4">
        <v>2.5</v>
      </c>
      <c r="DD269" s="8">
        <f t="shared" si="235"/>
        <v>2.5</v>
      </c>
      <c r="DE269" s="4">
        <v>0.8</v>
      </c>
      <c r="DF269" s="4">
        <v>0.8</v>
      </c>
      <c r="DG269" s="8">
        <f t="shared" si="236"/>
        <v>0.8</v>
      </c>
      <c r="DH269" s="4">
        <v>1.5</v>
      </c>
      <c r="DI269" s="4">
        <v>1.4</v>
      </c>
      <c r="DJ269" s="8">
        <f t="shared" si="237"/>
        <v>1.45</v>
      </c>
      <c r="DK269" s="4">
        <v>0.3</v>
      </c>
      <c r="DL269" s="4">
        <v>0.3</v>
      </c>
      <c r="DM269" s="8">
        <f t="shared" si="238"/>
        <v>0.3</v>
      </c>
      <c r="DN269" s="4">
        <v>0.2</v>
      </c>
      <c r="DO269" s="4">
        <v>0.2</v>
      </c>
      <c r="DP269" s="8">
        <f t="shared" si="239"/>
        <v>0.2</v>
      </c>
      <c r="DQ269" s="4">
        <v>0.3</v>
      </c>
      <c r="DR269" s="4">
        <v>0.3</v>
      </c>
      <c r="DS269" s="8">
        <f t="shared" si="240"/>
        <v>0.3</v>
      </c>
      <c r="DT269" s="4">
        <v>0.2</v>
      </c>
      <c r="DU269" s="4">
        <v>0.2</v>
      </c>
      <c r="DV269" s="8">
        <f t="shared" si="241"/>
        <v>0.2</v>
      </c>
      <c r="DW269" s="4">
        <v>0.3</v>
      </c>
      <c r="DX269" s="4">
        <v>0.3</v>
      </c>
      <c r="DY269" s="8">
        <f t="shared" si="242"/>
        <v>0.3</v>
      </c>
      <c r="DZ269" s="4">
        <v>0.2</v>
      </c>
      <c r="EA269" s="4">
        <v>0.2</v>
      </c>
      <c r="EB269" s="8">
        <f t="shared" si="243"/>
        <v>0.2</v>
      </c>
      <c r="EC269" s="4">
        <v>0.2</v>
      </c>
      <c r="ED269" s="4">
        <v>0.2</v>
      </c>
      <c r="EE269" s="8">
        <f t="shared" si="244"/>
        <v>0.2</v>
      </c>
      <c r="EF269" s="4">
        <v>0.2</v>
      </c>
      <c r="EG269" s="4">
        <v>0.2</v>
      </c>
      <c r="EH269" s="8">
        <f t="shared" si="245"/>
        <v>0.2</v>
      </c>
      <c r="EI269" s="4">
        <v>1.4</v>
      </c>
      <c r="EJ269" s="4">
        <v>1.6</v>
      </c>
      <c r="EK269" s="8">
        <f t="shared" si="246"/>
        <v>1.5</v>
      </c>
      <c r="EL269" s="4">
        <v>1.1000000000000001</v>
      </c>
      <c r="EM269" s="4">
        <v>0.9</v>
      </c>
      <c r="EN269" s="8">
        <f t="shared" si="247"/>
        <v>1</v>
      </c>
      <c r="EO269" s="4">
        <v>1</v>
      </c>
      <c r="EP269" s="4">
        <v>0.9</v>
      </c>
      <c r="EQ269" s="8">
        <f t="shared" si="248"/>
        <v>0.95</v>
      </c>
      <c r="ER269" s="4">
        <v>0.3</v>
      </c>
      <c r="ES269" s="4">
        <v>0.3</v>
      </c>
      <c r="ET269" s="8">
        <f t="shared" si="249"/>
        <v>0.3</v>
      </c>
      <c r="EU269" s="4">
        <v>0.8</v>
      </c>
      <c r="EV269" s="4">
        <v>0.8</v>
      </c>
      <c r="EW269" s="8">
        <f t="shared" si="250"/>
        <v>0.8</v>
      </c>
      <c r="EX269" s="4">
        <v>0.8</v>
      </c>
      <c r="EY269" s="4">
        <v>0.8</v>
      </c>
      <c r="EZ269" s="8">
        <f t="shared" si="251"/>
        <v>0.8</v>
      </c>
      <c r="FA269">
        <v>31.851246587765097</v>
      </c>
    </row>
    <row r="270" spans="1:157" ht="16.899999999999999" customHeight="1" x14ac:dyDescent="0.2">
      <c r="A270" s="1" t="s">
        <v>1047</v>
      </c>
      <c r="B270" s="18">
        <v>45</v>
      </c>
      <c r="C270" s="93" t="s">
        <v>191</v>
      </c>
      <c r="D270" s="1">
        <v>284</v>
      </c>
      <c r="E270" s="1">
        <v>228</v>
      </c>
      <c r="F270" s="22">
        <f t="shared" si="201"/>
        <v>256</v>
      </c>
      <c r="G270" s="19">
        <f t="shared" si="202"/>
        <v>5.147185403641517</v>
      </c>
      <c r="H270" s="77">
        <v>3.0640000000000001</v>
      </c>
      <c r="I270" s="77">
        <v>2.3980000000000001</v>
      </c>
      <c r="J270" s="77">
        <f t="shared" si="203"/>
        <v>5.8577830313551553</v>
      </c>
      <c r="K270" s="77">
        <v>2.0093999999999999</v>
      </c>
      <c r="L270" s="77">
        <v>5.2240000000000002</v>
      </c>
      <c r="M270" s="22">
        <v>122.27667656394021</v>
      </c>
      <c r="N270" s="12">
        <v>8</v>
      </c>
      <c r="O270" s="22">
        <f t="shared" si="204"/>
        <v>32.85</v>
      </c>
      <c r="P270" s="3">
        <v>4.8</v>
      </c>
      <c r="Q270" s="4">
        <v>4.5</v>
      </c>
      <c r="R270" s="8">
        <f t="shared" si="205"/>
        <v>4.6500000000000004</v>
      </c>
      <c r="S270" s="3">
        <v>6.8</v>
      </c>
      <c r="T270" s="4">
        <v>6.4</v>
      </c>
      <c r="U270" s="8">
        <f t="shared" si="206"/>
        <v>6.6</v>
      </c>
      <c r="V270" s="4">
        <v>3.8</v>
      </c>
      <c r="W270" s="4">
        <v>4.2</v>
      </c>
      <c r="X270" s="8">
        <f t="shared" si="207"/>
        <v>4</v>
      </c>
      <c r="Y270" s="4">
        <v>5.6</v>
      </c>
      <c r="Z270" s="4">
        <v>5.8</v>
      </c>
      <c r="AA270" s="8">
        <f t="shared" si="208"/>
        <v>5.6999999999999993</v>
      </c>
      <c r="AB270" s="4">
        <v>0.9</v>
      </c>
      <c r="AC270" s="4">
        <v>1</v>
      </c>
      <c r="AD270" s="8">
        <f t="shared" si="209"/>
        <v>0.95</v>
      </c>
      <c r="AE270" s="4">
        <v>2.9</v>
      </c>
      <c r="AF270" s="4">
        <v>2.7</v>
      </c>
      <c r="AG270" s="8">
        <f t="shared" si="210"/>
        <v>2.8</v>
      </c>
      <c r="AH270" s="4">
        <v>4.2</v>
      </c>
      <c r="AI270" s="4">
        <v>3.6</v>
      </c>
      <c r="AJ270" s="8">
        <f t="shared" si="211"/>
        <v>3.9000000000000004</v>
      </c>
      <c r="AK270" s="4">
        <v>4.2</v>
      </c>
      <c r="AL270" s="4">
        <v>4.3</v>
      </c>
      <c r="AM270" s="8">
        <f t="shared" si="212"/>
        <v>4.25</v>
      </c>
      <c r="AN270" s="4">
        <v>0</v>
      </c>
      <c r="AO270" s="4">
        <v>0</v>
      </c>
      <c r="AP270" s="8">
        <f t="shared" si="213"/>
        <v>0</v>
      </c>
      <c r="AQ270" s="4">
        <v>0</v>
      </c>
      <c r="AR270" s="4">
        <v>0</v>
      </c>
      <c r="AS270" s="8">
        <f t="shared" si="214"/>
        <v>0</v>
      </c>
      <c r="AT270" s="4">
        <v>0</v>
      </c>
      <c r="AU270" s="4">
        <v>0</v>
      </c>
      <c r="AV270" s="8">
        <f t="shared" si="215"/>
        <v>0</v>
      </c>
      <c r="AW270" s="4">
        <v>0</v>
      </c>
      <c r="AX270" s="4">
        <v>0</v>
      </c>
      <c r="AY270" s="8">
        <f t="shared" si="216"/>
        <v>0</v>
      </c>
      <c r="AZ270" s="4">
        <v>0</v>
      </c>
      <c r="BA270" s="4">
        <v>0</v>
      </c>
      <c r="BB270" s="8">
        <f t="shared" si="217"/>
        <v>0</v>
      </c>
      <c r="BC270" s="4">
        <v>0</v>
      </c>
      <c r="BD270" s="4">
        <v>0</v>
      </c>
      <c r="BE270" s="8">
        <f t="shared" si="218"/>
        <v>0</v>
      </c>
      <c r="BF270" s="4">
        <v>0</v>
      </c>
      <c r="BG270" s="4">
        <v>0</v>
      </c>
      <c r="BH270" s="8">
        <f t="shared" si="219"/>
        <v>0</v>
      </c>
      <c r="BI270" s="4">
        <v>0</v>
      </c>
      <c r="BJ270" s="4">
        <v>0</v>
      </c>
      <c r="BK270" s="8">
        <f t="shared" si="220"/>
        <v>0</v>
      </c>
      <c r="BL270" s="4">
        <v>0</v>
      </c>
      <c r="BM270" s="4">
        <v>0</v>
      </c>
      <c r="BN270" s="8">
        <f t="shared" si="221"/>
        <v>0</v>
      </c>
      <c r="BO270" s="4">
        <v>0</v>
      </c>
      <c r="BP270" s="4">
        <v>0</v>
      </c>
      <c r="BQ270" s="8">
        <f t="shared" si="222"/>
        <v>0</v>
      </c>
      <c r="BR270" s="4">
        <v>0</v>
      </c>
      <c r="BS270" s="4">
        <v>0</v>
      </c>
      <c r="BT270" s="8">
        <f t="shared" si="223"/>
        <v>0</v>
      </c>
      <c r="BU270" s="4">
        <v>0</v>
      </c>
      <c r="BV270" s="4">
        <v>0</v>
      </c>
      <c r="BW270" s="8">
        <f t="shared" si="224"/>
        <v>0</v>
      </c>
      <c r="BX270" s="4">
        <v>0</v>
      </c>
      <c r="BY270" s="4">
        <v>0</v>
      </c>
      <c r="BZ270" s="8">
        <f t="shared" si="225"/>
        <v>0</v>
      </c>
      <c r="CA270" s="4">
        <v>0</v>
      </c>
      <c r="CB270" s="4">
        <v>0</v>
      </c>
      <c r="CC270" s="8">
        <f t="shared" si="226"/>
        <v>0</v>
      </c>
      <c r="CD270" s="4">
        <v>0</v>
      </c>
      <c r="CE270" s="4">
        <v>0</v>
      </c>
      <c r="CF270" s="8">
        <f t="shared" si="227"/>
        <v>0</v>
      </c>
      <c r="CG270" s="4">
        <v>0</v>
      </c>
      <c r="CH270" s="4">
        <v>0</v>
      </c>
      <c r="CI270" s="8">
        <f t="shared" si="228"/>
        <v>0</v>
      </c>
      <c r="CJ270" s="4">
        <v>0</v>
      </c>
      <c r="CK270" s="4">
        <v>0</v>
      </c>
      <c r="CL270" s="8">
        <f t="shared" si="229"/>
        <v>0</v>
      </c>
      <c r="CM270" s="4">
        <v>0</v>
      </c>
      <c r="CN270" s="4">
        <v>0</v>
      </c>
      <c r="CO270" s="8">
        <f t="shared" si="230"/>
        <v>0</v>
      </c>
      <c r="CP270" s="4">
        <v>0</v>
      </c>
      <c r="CQ270" s="4">
        <v>0</v>
      </c>
      <c r="CR270" s="8">
        <f t="shared" si="231"/>
        <v>0</v>
      </c>
      <c r="CS270" s="4">
        <v>0</v>
      </c>
      <c r="CT270" s="4">
        <v>0</v>
      </c>
      <c r="CU270" s="8">
        <f t="shared" si="232"/>
        <v>0</v>
      </c>
      <c r="CV270" s="4">
        <v>0</v>
      </c>
      <c r="CW270" s="4">
        <v>0</v>
      </c>
      <c r="CX270" s="8">
        <f t="shared" si="233"/>
        <v>0</v>
      </c>
      <c r="CY270" s="4">
        <v>0</v>
      </c>
      <c r="CZ270" s="4">
        <v>0</v>
      </c>
      <c r="DA270" s="8">
        <f t="shared" si="234"/>
        <v>0</v>
      </c>
      <c r="DB270" s="4">
        <v>0</v>
      </c>
      <c r="DC270" s="4">
        <v>0</v>
      </c>
      <c r="DD270" s="8">
        <f t="shared" si="235"/>
        <v>0</v>
      </c>
      <c r="DE270" s="4">
        <v>0</v>
      </c>
      <c r="DF270" s="4">
        <v>0</v>
      </c>
      <c r="DG270" s="8">
        <f t="shared" si="236"/>
        <v>0</v>
      </c>
      <c r="DH270" s="4">
        <v>0</v>
      </c>
      <c r="DI270" s="4">
        <v>0</v>
      </c>
      <c r="DJ270" s="8">
        <f t="shared" si="237"/>
        <v>0</v>
      </c>
      <c r="DK270" s="4">
        <v>0</v>
      </c>
      <c r="DL270" s="4">
        <v>0</v>
      </c>
      <c r="DM270" s="8">
        <f t="shared" si="238"/>
        <v>0</v>
      </c>
      <c r="DN270" s="4">
        <v>0</v>
      </c>
      <c r="DO270" s="4">
        <v>0</v>
      </c>
      <c r="DP270" s="8">
        <f t="shared" si="239"/>
        <v>0</v>
      </c>
      <c r="DQ270" s="4">
        <v>0</v>
      </c>
      <c r="DR270" s="4">
        <v>0</v>
      </c>
      <c r="DS270" s="8">
        <f t="shared" si="240"/>
        <v>0</v>
      </c>
      <c r="DT270" s="4">
        <v>0</v>
      </c>
      <c r="DU270" s="4">
        <v>0</v>
      </c>
      <c r="DV270" s="8">
        <f t="shared" si="241"/>
        <v>0</v>
      </c>
      <c r="DW270" s="4">
        <v>0</v>
      </c>
      <c r="DX270" s="4">
        <v>0</v>
      </c>
      <c r="DY270" s="8">
        <f t="shared" si="242"/>
        <v>0</v>
      </c>
      <c r="DZ270" s="4">
        <v>0</v>
      </c>
      <c r="EA270" s="4">
        <v>0</v>
      </c>
      <c r="EB270" s="8">
        <f t="shared" si="243"/>
        <v>0</v>
      </c>
      <c r="EC270" s="4">
        <v>0</v>
      </c>
      <c r="ED270" s="4">
        <v>0</v>
      </c>
      <c r="EE270" s="8">
        <f t="shared" si="244"/>
        <v>0</v>
      </c>
      <c r="EF270" s="4">
        <v>0</v>
      </c>
      <c r="EG270" s="4">
        <v>0</v>
      </c>
      <c r="EH270" s="8">
        <f t="shared" si="245"/>
        <v>0</v>
      </c>
      <c r="EI270" s="4">
        <v>0</v>
      </c>
      <c r="EJ270" s="4">
        <v>0</v>
      </c>
      <c r="EK270" s="8">
        <f t="shared" si="246"/>
        <v>0</v>
      </c>
      <c r="EL270" s="4">
        <v>0</v>
      </c>
      <c r="EM270" s="4">
        <v>0</v>
      </c>
      <c r="EN270" s="8">
        <f t="shared" si="247"/>
        <v>0</v>
      </c>
      <c r="EO270" s="4">
        <v>0</v>
      </c>
      <c r="EP270" s="4">
        <v>0</v>
      </c>
      <c r="EQ270" s="8">
        <f t="shared" si="248"/>
        <v>0</v>
      </c>
      <c r="ER270" s="4">
        <v>0</v>
      </c>
      <c r="ES270" s="4">
        <v>0</v>
      </c>
      <c r="ET270" s="8">
        <f t="shared" si="249"/>
        <v>0</v>
      </c>
      <c r="EU270" s="4">
        <v>0</v>
      </c>
      <c r="EV270" s="4">
        <v>0</v>
      </c>
      <c r="EW270" s="8">
        <f t="shared" si="250"/>
        <v>0</v>
      </c>
      <c r="EX270" s="4">
        <v>0</v>
      </c>
      <c r="EY270" s="4">
        <v>0</v>
      </c>
      <c r="EZ270" s="8">
        <f t="shared" si="251"/>
        <v>0</v>
      </c>
      <c r="FA270">
        <v>105.89066066053513</v>
      </c>
    </row>
    <row r="271" spans="1:157" ht="16.899999999999999" customHeight="1" x14ac:dyDescent="0.2">
      <c r="A271" s="2" t="s">
        <v>1051</v>
      </c>
      <c r="B271" s="18">
        <v>45</v>
      </c>
      <c r="C271" s="93" t="s">
        <v>176</v>
      </c>
      <c r="D271" s="1">
        <v>217</v>
      </c>
      <c r="E271" s="1">
        <v>125</v>
      </c>
      <c r="F271" s="22">
        <f t="shared" si="201"/>
        <v>171</v>
      </c>
      <c r="G271" s="19">
        <f t="shared" si="202"/>
        <v>2.2965827695904784</v>
      </c>
      <c r="H271" s="77">
        <v>1.9510000000000001</v>
      </c>
      <c r="I271" s="77">
        <v>1.0589999999999999</v>
      </c>
      <c r="J271" s="77">
        <f t="shared" si="203"/>
        <v>1.7789464750493049</v>
      </c>
      <c r="K271" s="77">
        <v>1.7129000000000001</v>
      </c>
      <c r="L271" s="77">
        <v>2.6120000000000001</v>
      </c>
      <c r="M271" s="22">
        <v>7.5889097538278438</v>
      </c>
      <c r="N271" s="12">
        <v>10</v>
      </c>
      <c r="O271" s="22">
        <f t="shared" si="204"/>
        <v>7.7499999999999991</v>
      </c>
      <c r="P271" s="3">
        <v>2.2999999999999998</v>
      </c>
      <c r="Q271" s="4">
        <v>2.4</v>
      </c>
      <c r="R271" s="8">
        <f t="shared" si="205"/>
        <v>2.3499999999999996</v>
      </c>
      <c r="S271" s="3">
        <v>0.9</v>
      </c>
      <c r="T271" s="4">
        <v>0.9</v>
      </c>
      <c r="U271" s="8">
        <f t="shared" si="206"/>
        <v>0.9</v>
      </c>
      <c r="V271" s="4">
        <v>0.3</v>
      </c>
      <c r="W271" s="4">
        <v>0.3</v>
      </c>
      <c r="X271" s="8">
        <f t="shared" si="207"/>
        <v>0.3</v>
      </c>
      <c r="Y271" s="4">
        <v>0.7</v>
      </c>
      <c r="Z271" s="4">
        <v>0.7</v>
      </c>
      <c r="AA271" s="8">
        <f t="shared" si="208"/>
        <v>0.7</v>
      </c>
      <c r="AB271" s="4">
        <v>0.5</v>
      </c>
      <c r="AC271" s="4">
        <v>0.5</v>
      </c>
      <c r="AD271" s="8">
        <f t="shared" si="209"/>
        <v>0.5</v>
      </c>
      <c r="AE271" s="4">
        <v>1.3</v>
      </c>
      <c r="AF271" s="4">
        <v>1.3</v>
      </c>
      <c r="AG271" s="8">
        <f t="shared" si="210"/>
        <v>1.3</v>
      </c>
      <c r="AH271" s="4">
        <v>0.5</v>
      </c>
      <c r="AI271" s="4">
        <v>0.5</v>
      </c>
      <c r="AJ271" s="8">
        <f t="shared" si="211"/>
        <v>0.5</v>
      </c>
      <c r="AK271" s="4">
        <v>0.4</v>
      </c>
      <c r="AL271" s="4">
        <v>0.4</v>
      </c>
      <c r="AM271" s="8">
        <f t="shared" si="212"/>
        <v>0.4</v>
      </c>
      <c r="AN271" s="4">
        <v>0.6</v>
      </c>
      <c r="AO271" s="4">
        <v>0.6</v>
      </c>
      <c r="AP271" s="8">
        <f t="shared" si="213"/>
        <v>0.6</v>
      </c>
      <c r="AQ271" s="4">
        <v>0.2</v>
      </c>
      <c r="AR271" s="4">
        <v>0.2</v>
      </c>
      <c r="AS271" s="8">
        <f t="shared" si="214"/>
        <v>0.2</v>
      </c>
      <c r="AT271" s="4">
        <v>0</v>
      </c>
      <c r="AU271" s="4">
        <v>0</v>
      </c>
      <c r="AV271" s="8">
        <f t="shared" si="215"/>
        <v>0</v>
      </c>
      <c r="AW271" s="4">
        <v>0</v>
      </c>
      <c r="AX271" s="4">
        <v>0</v>
      </c>
      <c r="AY271" s="8">
        <f t="shared" si="216"/>
        <v>0</v>
      </c>
      <c r="AZ271" s="4">
        <v>0</v>
      </c>
      <c r="BA271" s="4">
        <v>0</v>
      </c>
      <c r="BB271" s="8">
        <f t="shared" si="217"/>
        <v>0</v>
      </c>
      <c r="BC271" s="4">
        <v>0</v>
      </c>
      <c r="BD271" s="4">
        <v>0</v>
      </c>
      <c r="BE271" s="8">
        <f t="shared" si="218"/>
        <v>0</v>
      </c>
      <c r="BF271" s="4">
        <v>0</v>
      </c>
      <c r="BG271" s="4">
        <v>0</v>
      </c>
      <c r="BH271" s="8">
        <f t="shared" si="219"/>
        <v>0</v>
      </c>
      <c r="BI271" s="4">
        <v>0</v>
      </c>
      <c r="BJ271" s="4">
        <v>0</v>
      </c>
      <c r="BK271" s="8">
        <f t="shared" si="220"/>
        <v>0</v>
      </c>
      <c r="BL271" s="4">
        <v>0</v>
      </c>
      <c r="BM271" s="4">
        <v>0</v>
      </c>
      <c r="BN271" s="8">
        <f t="shared" si="221"/>
        <v>0</v>
      </c>
      <c r="BO271" s="4">
        <v>0</v>
      </c>
      <c r="BP271" s="4">
        <v>0</v>
      </c>
      <c r="BQ271" s="8">
        <f t="shared" si="222"/>
        <v>0</v>
      </c>
      <c r="BR271" s="4">
        <v>0</v>
      </c>
      <c r="BS271" s="4">
        <v>0</v>
      </c>
      <c r="BT271" s="8">
        <f t="shared" si="223"/>
        <v>0</v>
      </c>
      <c r="BU271" s="4">
        <v>0</v>
      </c>
      <c r="BV271" s="4">
        <v>0</v>
      </c>
      <c r="BW271" s="8">
        <f t="shared" si="224"/>
        <v>0</v>
      </c>
      <c r="BX271" s="4">
        <v>0</v>
      </c>
      <c r="BY271" s="4">
        <v>0</v>
      </c>
      <c r="BZ271" s="8">
        <f t="shared" si="225"/>
        <v>0</v>
      </c>
      <c r="CA271" s="4">
        <v>0</v>
      </c>
      <c r="CB271" s="4">
        <v>0</v>
      </c>
      <c r="CC271" s="8">
        <f t="shared" si="226"/>
        <v>0</v>
      </c>
      <c r="CD271" s="4">
        <v>0</v>
      </c>
      <c r="CE271" s="4">
        <v>0</v>
      </c>
      <c r="CF271" s="8">
        <f t="shared" si="227"/>
        <v>0</v>
      </c>
      <c r="CG271" s="4">
        <v>0</v>
      </c>
      <c r="CH271" s="4">
        <v>0</v>
      </c>
      <c r="CI271" s="8">
        <f t="shared" si="228"/>
        <v>0</v>
      </c>
      <c r="CJ271" s="4">
        <v>0</v>
      </c>
      <c r="CK271" s="4">
        <v>0</v>
      </c>
      <c r="CL271" s="8">
        <f t="shared" si="229"/>
        <v>0</v>
      </c>
      <c r="CM271" s="4">
        <v>0</v>
      </c>
      <c r="CN271" s="4">
        <v>0</v>
      </c>
      <c r="CO271" s="8">
        <f t="shared" si="230"/>
        <v>0</v>
      </c>
      <c r="CP271" s="4">
        <v>0</v>
      </c>
      <c r="CQ271" s="4">
        <v>0</v>
      </c>
      <c r="CR271" s="8">
        <f t="shared" si="231"/>
        <v>0</v>
      </c>
      <c r="CS271" s="4">
        <v>0</v>
      </c>
      <c r="CT271" s="4">
        <v>0</v>
      </c>
      <c r="CU271" s="8">
        <f t="shared" si="232"/>
        <v>0</v>
      </c>
      <c r="CV271" s="4">
        <v>0</v>
      </c>
      <c r="CW271" s="4">
        <v>0</v>
      </c>
      <c r="CX271" s="8">
        <f t="shared" si="233"/>
        <v>0</v>
      </c>
      <c r="CY271" s="4">
        <v>0</v>
      </c>
      <c r="CZ271" s="4">
        <v>0</v>
      </c>
      <c r="DA271" s="8">
        <f t="shared" si="234"/>
        <v>0</v>
      </c>
      <c r="DB271" s="4">
        <v>0</v>
      </c>
      <c r="DC271" s="4">
        <v>0</v>
      </c>
      <c r="DD271" s="8">
        <f t="shared" si="235"/>
        <v>0</v>
      </c>
      <c r="DE271" s="4">
        <v>0</v>
      </c>
      <c r="DF271" s="4">
        <v>0</v>
      </c>
      <c r="DG271" s="8">
        <f t="shared" si="236"/>
        <v>0</v>
      </c>
      <c r="DH271" s="4">
        <v>0</v>
      </c>
      <c r="DI271" s="4">
        <v>0</v>
      </c>
      <c r="DJ271" s="8">
        <f t="shared" si="237"/>
        <v>0</v>
      </c>
      <c r="DK271" s="4">
        <v>0</v>
      </c>
      <c r="DL271" s="4">
        <v>0</v>
      </c>
      <c r="DM271" s="8">
        <f t="shared" si="238"/>
        <v>0</v>
      </c>
      <c r="DN271" s="4">
        <v>0</v>
      </c>
      <c r="DO271" s="4">
        <v>0</v>
      </c>
      <c r="DP271" s="8">
        <f t="shared" si="239"/>
        <v>0</v>
      </c>
      <c r="DQ271" s="4">
        <v>0</v>
      </c>
      <c r="DR271" s="4">
        <v>0</v>
      </c>
      <c r="DS271" s="8">
        <f t="shared" si="240"/>
        <v>0</v>
      </c>
      <c r="DT271" s="4">
        <v>0</v>
      </c>
      <c r="DU271" s="4">
        <v>0</v>
      </c>
      <c r="DV271" s="8">
        <f t="shared" si="241"/>
        <v>0</v>
      </c>
      <c r="DW271" s="4">
        <v>0</v>
      </c>
      <c r="DX271" s="4">
        <v>0</v>
      </c>
      <c r="DY271" s="8">
        <f t="shared" si="242"/>
        <v>0</v>
      </c>
      <c r="DZ271" s="4">
        <v>0</v>
      </c>
      <c r="EA271" s="4">
        <v>0</v>
      </c>
      <c r="EB271" s="8">
        <f t="shared" si="243"/>
        <v>0</v>
      </c>
      <c r="EC271" s="4">
        <v>0</v>
      </c>
      <c r="ED271" s="4">
        <v>0</v>
      </c>
      <c r="EE271" s="8">
        <f t="shared" si="244"/>
        <v>0</v>
      </c>
      <c r="EF271" s="4">
        <v>0</v>
      </c>
      <c r="EG271" s="4">
        <v>0</v>
      </c>
      <c r="EH271" s="8">
        <f t="shared" si="245"/>
        <v>0</v>
      </c>
      <c r="EI271" s="4">
        <v>0</v>
      </c>
      <c r="EJ271" s="4">
        <v>0</v>
      </c>
      <c r="EK271" s="8">
        <f t="shared" si="246"/>
        <v>0</v>
      </c>
      <c r="EL271" s="4">
        <v>0</v>
      </c>
      <c r="EM271" s="4">
        <v>0</v>
      </c>
      <c r="EN271" s="8">
        <f t="shared" si="247"/>
        <v>0</v>
      </c>
      <c r="EO271" s="4">
        <v>0</v>
      </c>
      <c r="EP271" s="4">
        <v>0</v>
      </c>
      <c r="EQ271" s="8">
        <f t="shared" si="248"/>
        <v>0</v>
      </c>
      <c r="ER271" s="4">
        <v>0</v>
      </c>
      <c r="ES271" s="4">
        <v>0</v>
      </c>
      <c r="ET271" s="8">
        <f t="shared" si="249"/>
        <v>0</v>
      </c>
      <c r="EU271" s="4">
        <v>0</v>
      </c>
      <c r="EV271" s="4">
        <v>0</v>
      </c>
      <c r="EW271" s="8">
        <f t="shared" si="250"/>
        <v>0</v>
      </c>
      <c r="EX271" s="4">
        <v>0</v>
      </c>
      <c r="EY271" s="4">
        <v>0</v>
      </c>
      <c r="EZ271" s="8">
        <f t="shared" si="251"/>
        <v>0</v>
      </c>
      <c r="FA271">
        <v>3.601783508954433</v>
      </c>
    </row>
    <row r="272" spans="1:157" ht="16.899999999999999" customHeight="1" x14ac:dyDescent="0.2">
      <c r="A272" s="1" t="s">
        <v>1046</v>
      </c>
      <c r="B272" s="18">
        <v>46</v>
      </c>
      <c r="C272" s="93" t="s">
        <v>221</v>
      </c>
      <c r="D272" s="1">
        <v>493</v>
      </c>
      <c r="E272" s="1">
        <v>392</v>
      </c>
      <c r="F272" s="22">
        <f t="shared" si="201"/>
        <v>442.5</v>
      </c>
      <c r="G272" s="19">
        <f t="shared" si="202"/>
        <v>15.378586913174161</v>
      </c>
      <c r="H272" s="77">
        <v>4.2450000000000001</v>
      </c>
      <c r="I272" s="77">
        <v>3.9089999999999998</v>
      </c>
      <c r="J272" s="77">
        <f t="shared" si="203"/>
        <v>13.054832508722782</v>
      </c>
      <c r="K272" s="77">
        <v>2.5430999999999999</v>
      </c>
      <c r="L272" s="77">
        <v>15.853</v>
      </c>
      <c r="M272" s="22">
        <v>217.85766955400115</v>
      </c>
      <c r="N272" s="12">
        <v>13</v>
      </c>
      <c r="O272" s="22">
        <f t="shared" si="204"/>
        <v>58.100000000000009</v>
      </c>
      <c r="P272" s="3">
        <v>4.7</v>
      </c>
      <c r="Q272" s="4">
        <v>5.4</v>
      </c>
      <c r="R272" s="8">
        <f t="shared" si="205"/>
        <v>5.0500000000000007</v>
      </c>
      <c r="S272" s="3">
        <v>4.4000000000000004</v>
      </c>
      <c r="T272" s="4">
        <v>4.3</v>
      </c>
      <c r="U272" s="8">
        <f t="shared" si="206"/>
        <v>4.3499999999999996</v>
      </c>
      <c r="V272" s="4">
        <v>6</v>
      </c>
      <c r="W272" s="4">
        <v>5.8</v>
      </c>
      <c r="X272" s="8">
        <f t="shared" si="207"/>
        <v>5.9</v>
      </c>
      <c r="Y272" s="4">
        <v>5.7</v>
      </c>
      <c r="Z272" s="4">
        <v>5.4</v>
      </c>
      <c r="AA272" s="8">
        <f t="shared" si="208"/>
        <v>5.5500000000000007</v>
      </c>
      <c r="AB272" s="4">
        <v>4.8</v>
      </c>
      <c r="AC272" s="4">
        <v>4.0999999999999996</v>
      </c>
      <c r="AD272" s="8">
        <f t="shared" si="209"/>
        <v>4.4499999999999993</v>
      </c>
      <c r="AE272" s="4">
        <v>4.8</v>
      </c>
      <c r="AF272" s="4">
        <v>4.5999999999999996</v>
      </c>
      <c r="AG272" s="8">
        <f t="shared" si="210"/>
        <v>4.6999999999999993</v>
      </c>
      <c r="AH272" s="4">
        <v>3.7</v>
      </c>
      <c r="AI272" s="4">
        <v>3.7</v>
      </c>
      <c r="AJ272" s="8">
        <f t="shared" si="211"/>
        <v>3.7</v>
      </c>
      <c r="AK272" s="4">
        <v>4.9000000000000004</v>
      </c>
      <c r="AL272" s="4">
        <v>5.3</v>
      </c>
      <c r="AM272" s="8">
        <f t="shared" si="212"/>
        <v>5.0999999999999996</v>
      </c>
      <c r="AN272" s="4">
        <v>5.9</v>
      </c>
      <c r="AO272" s="4">
        <v>6.1</v>
      </c>
      <c r="AP272" s="8">
        <f t="shared" si="213"/>
        <v>6</v>
      </c>
      <c r="AQ272" s="4">
        <v>4.2</v>
      </c>
      <c r="AR272" s="4">
        <v>4.2</v>
      </c>
      <c r="AS272" s="8">
        <f t="shared" si="214"/>
        <v>4.2</v>
      </c>
      <c r="AT272" s="4">
        <v>3.8</v>
      </c>
      <c r="AU272" s="4">
        <v>3.9</v>
      </c>
      <c r="AV272" s="8">
        <f t="shared" si="215"/>
        <v>3.8499999999999996</v>
      </c>
      <c r="AW272" s="4">
        <v>3.9</v>
      </c>
      <c r="AX272" s="4">
        <v>4</v>
      </c>
      <c r="AY272" s="8">
        <f t="shared" si="216"/>
        <v>3.95</v>
      </c>
      <c r="AZ272" s="4">
        <v>1.3</v>
      </c>
      <c r="BA272" s="4">
        <v>1.3</v>
      </c>
      <c r="BB272" s="8">
        <f t="shared" si="217"/>
        <v>1.3</v>
      </c>
      <c r="BC272" s="4">
        <v>0</v>
      </c>
      <c r="BD272" s="4">
        <v>0</v>
      </c>
      <c r="BE272" s="8">
        <f t="shared" si="218"/>
        <v>0</v>
      </c>
      <c r="BF272" s="4">
        <v>0</v>
      </c>
      <c r="BG272" s="4">
        <v>0</v>
      </c>
      <c r="BH272" s="8">
        <f t="shared" si="219"/>
        <v>0</v>
      </c>
      <c r="BI272" s="4">
        <v>0</v>
      </c>
      <c r="BJ272" s="4">
        <v>0</v>
      </c>
      <c r="BK272" s="8">
        <f t="shared" si="220"/>
        <v>0</v>
      </c>
      <c r="BL272" s="4">
        <v>0</v>
      </c>
      <c r="BM272" s="4">
        <v>0</v>
      </c>
      <c r="BN272" s="8">
        <f t="shared" si="221"/>
        <v>0</v>
      </c>
      <c r="BO272" s="4">
        <v>0</v>
      </c>
      <c r="BP272" s="4">
        <v>0</v>
      </c>
      <c r="BQ272" s="8">
        <f t="shared" si="222"/>
        <v>0</v>
      </c>
      <c r="BR272" s="4">
        <v>0</v>
      </c>
      <c r="BS272" s="4">
        <v>0</v>
      </c>
      <c r="BT272" s="8">
        <f t="shared" si="223"/>
        <v>0</v>
      </c>
      <c r="BU272" s="4">
        <v>0</v>
      </c>
      <c r="BV272" s="4">
        <v>0</v>
      </c>
      <c r="BW272" s="8">
        <f t="shared" si="224"/>
        <v>0</v>
      </c>
      <c r="BX272" s="4">
        <v>0</v>
      </c>
      <c r="BY272" s="4">
        <v>0</v>
      </c>
      <c r="BZ272" s="8">
        <f t="shared" si="225"/>
        <v>0</v>
      </c>
      <c r="CA272" s="4">
        <v>0</v>
      </c>
      <c r="CB272" s="4">
        <v>0</v>
      </c>
      <c r="CC272" s="8">
        <f t="shared" si="226"/>
        <v>0</v>
      </c>
      <c r="CD272" s="4">
        <v>0</v>
      </c>
      <c r="CE272" s="4">
        <v>0</v>
      </c>
      <c r="CF272" s="8">
        <f t="shared" si="227"/>
        <v>0</v>
      </c>
      <c r="CG272" s="4">
        <v>0</v>
      </c>
      <c r="CH272" s="4">
        <v>0</v>
      </c>
      <c r="CI272" s="8">
        <f t="shared" si="228"/>
        <v>0</v>
      </c>
      <c r="CJ272" s="4">
        <v>0</v>
      </c>
      <c r="CK272" s="4">
        <v>0</v>
      </c>
      <c r="CL272" s="8">
        <f t="shared" si="229"/>
        <v>0</v>
      </c>
      <c r="CM272" s="4">
        <v>0</v>
      </c>
      <c r="CN272" s="4">
        <v>0</v>
      </c>
      <c r="CO272" s="8">
        <f t="shared" si="230"/>
        <v>0</v>
      </c>
      <c r="CP272" s="4">
        <v>0</v>
      </c>
      <c r="CQ272" s="4">
        <v>0</v>
      </c>
      <c r="CR272" s="8">
        <f t="shared" si="231"/>
        <v>0</v>
      </c>
      <c r="CS272" s="4">
        <v>0</v>
      </c>
      <c r="CT272" s="4">
        <v>0</v>
      </c>
      <c r="CU272" s="8">
        <f t="shared" si="232"/>
        <v>0</v>
      </c>
      <c r="CV272" s="4">
        <v>0</v>
      </c>
      <c r="CW272" s="4">
        <v>0</v>
      </c>
      <c r="CX272" s="8">
        <f t="shared" si="233"/>
        <v>0</v>
      </c>
      <c r="CY272" s="4">
        <v>0</v>
      </c>
      <c r="CZ272" s="4">
        <v>0</v>
      </c>
      <c r="DA272" s="8">
        <f t="shared" si="234"/>
        <v>0</v>
      </c>
      <c r="DB272" s="4">
        <v>0</v>
      </c>
      <c r="DC272" s="4">
        <v>0</v>
      </c>
      <c r="DD272" s="8">
        <f t="shared" si="235"/>
        <v>0</v>
      </c>
      <c r="DE272" s="4">
        <v>0</v>
      </c>
      <c r="DF272" s="4">
        <v>0</v>
      </c>
      <c r="DG272" s="8">
        <f t="shared" si="236"/>
        <v>0</v>
      </c>
      <c r="DH272" s="4">
        <v>0</v>
      </c>
      <c r="DI272" s="4">
        <v>0</v>
      </c>
      <c r="DJ272" s="8">
        <f t="shared" si="237"/>
        <v>0</v>
      </c>
      <c r="DK272" s="4">
        <v>0</v>
      </c>
      <c r="DL272" s="4">
        <v>0</v>
      </c>
      <c r="DM272" s="8">
        <f t="shared" si="238"/>
        <v>0</v>
      </c>
      <c r="DN272" s="4">
        <v>0</v>
      </c>
      <c r="DO272" s="4">
        <v>0</v>
      </c>
      <c r="DP272" s="8">
        <f t="shared" si="239"/>
        <v>0</v>
      </c>
      <c r="DQ272" s="4">
        <v>0</v>
      </c>
      <c r="DR272" s="4">
        <v>0</v>
      </c>
      <c r="DS272" s="8">
        <f t="shared" si="240"/>
        <v>0</v>
      </c>
      <c r="DT272" s="4">
        <v>0</v>
      </c>
      <c r="DU272" s="4">
        <v>0</v>
      </c>
      <c r="DV272" s="8">
        <f t="shared" si="241"/>
        <v>0</v>
      </c>
      <c r="DW272" s="4">
        <v>0</v>
      </c>
      <c r="DX272" s="4">
        <v>0</v>
      </c>
      <c r="DY272" s="8">
        <f t="shared" si="242"/>
        <v>0</v>
      </c>
      <c r="DZ272" s="4">
        <v>0</v>
      </c>
      <c r="EA272" s="4">
        <v>0</v>
      </c>
      <c r="EB272" s="8">
        <f t="shared" si="243"/>
        <v>0</v>
      </c>
      <c r="EC272" s="4">
        <v>0</v>
      </c>
      <c r="ED272" s="4">
        <v>0</v>
      </c>
      <c r="EE272" s="8">
        <f t="shared" si="244"/>
        <v>0</v>
      </c>
      <c r="EF272" s="4">
        <v>0</v>
      </c>
      <c r="EG272" s="4">
        <v>0</v>
      </c>
      <c r="EH272" s="8">
        <f t="shared" si="245"/>
        <v>0</v>
      </c>
      <c r="EI272" s="4">
        <v>0</v>
      </c>
      <c r="EJ272" s="4">
        <v>0</v>
      </c>
      <c r="EK272" s="8">
        <f t="shared" si="246"/>
        <v>0</v>
      </c>
      <c r="EL272" s="4">
        <v>0</v>
      </c>
      <c r="EM272" s="4">
        <v>0</v>
      </c>
      <c r="EN272" s="8">
        <f t="shared" si="247"/>
        <v>0</v>
      </c>
      <c r="EO272" s="4">
        <v>0</v>
      </c>
      <c r="EP272" s="4">
        <v>0</v>
      </c>
      <c r="EQ272" s="8">
        <f t="shared" si="248"/>
        <v>0</v>
      </c>
      <c r="ER272" s="4">
        <v>0</v>
      </c>
      <c r="ES272" s="4">
        <v>0</v>
      </c>
      <c r="ET272" s="8">
        <f t="shared" si="249"/>
        <v>0</v>
      </c>
      <c r="EU272" s="4">
        <v>0</v>
      </c>
      <c r="EV272" s="4">
        <v>0</v>
      </c>
      <c r="EW272" s="8">
        <f t="shared" si="250"/>
        <v>0</v>
      </c>
      <c r="EX272" s="4">
        <v>0</v>
      </c>
      <c r="EY272" s="4">
        <v>0</v>
      </c>
      <c r="EZ272" s="8">
        <f t="shared" si="251"/>
        <v>0</v>
      </c>
      <c r="FA272">
        <v>176.7572690595693</v>
      </c>
    </row>
    <row r="273" spans="1:157" ht="16.899999999999999" customHeight="1" x14ac:dyDescent="0.2">
      <c r="A273" s="1" t="s">
        <v>1050</v>
      </c>
      <c r="B273" s="18">
        <v>46</v>
      </c>
      <c r="C273" s="93" t="s">
        <v>197</v>
      </c>
      <c r="D273" s="1">
        <v>461</v>
      </c>
      <c r="E273" s="1">
        <v>407</v>
      </c>
      <c r="F273" s="22">
        <f t="shared" si="201"/>
        <v>434</v>
      </c>
      <c r="G273" s="19">
        <f t="shared" si="202"/>
        <v>14.793445646488978</v>
      </c>
      <c r="H273" s="77">
        <v>4.5540000000000003</v>
      </c>
      <c r="I273" s="77">
        <v>3.702</v>
      </c>
      <c r="J273" s="77">
        <f t="shared" si="203"/>
        <v>13.383486297187263</v>
      </c>
      <c r="K273" s="77">
        <v>2.3679999999999999</v>
      </c>
      <c r="L273" s="77">
        <v>11.439</v>
      </c>
      <c r="M273" s="22">
        <v>190.30786547742719</v>
      </c>
      <c r="N273" s="12">
        <v>4</v>
      </c>
      <c r="O273" s="22">
        <f t="shared" si="204"/>
        <v>30.75</v>
      </c>
      <c r="P273" s="3">
        <v>7.5</v>
      </c>
      <c r="Q273" s="4">
        <v>7.3</v>
      </c>
      <c r="R273" s="8">
        <f t="shared" si="205"/>
        <v>7.4</v>
      </c>
      <c r="S273" s="3">
        <v>6.4</v>
      </c>
      <c r="T273" s="4">
        <v>7.3</v>
      </c>
      <c r="U273" s="8">
        <f t="shared" si="206"/>
        <v>6.85</v>
      </c>
      <c r="V273" s="4">
        <v>6.8</v>
      </c>
      <c r="W273" s="4">
        <v>6.7</v>
      </c>
      <c r="X273" s="8">
        <f t="shared" si="207"/>
        <v>6.75</v>
      </c>
      <c r="Y273" s="4">
        <v>11.6</v>
      </c>
      <c r="Z273" s="4">
        <v>7.9</v>
      </c>
      <c r="AA273" s="8">
        <f t="shared" si="208"/>
        <v>9.75</v>
      </c>
      <c r="AB273" s="4">
        <v>0</v>
      </c>
      <c r="AC273" s="4">
        <v>0</v>
      </c>
      <c r="AD273" s="8">
        <f t="shared" si="209"/>
        <v>0</v>
      </c>
      <c r="AE273" s="4">
        <v>0</v>
      </c>
      <c r="AF273" s="4">
        <v>0</v>
      </c>
      <c r="AG273" s="8">
        <f t="shared" si="210"/>
        <v>0</v>
      </c>
      <c r="AH273" s="4">
        <v>0</v>
      </c>
      <c r="AI273" s="4">
        <v>0</v>
      </c>
      <c r="AJ273" s="8">
        <f t="shared" si="211"/>
        <v>0</v>
      </c>
      <c r="AK273" s="4">
        <v>0</v>
      </c>
      <c r="AL273" s="4">
        <v>0</v>
      </c>
      <c r="AM273" s="8">
        <f t="shared" si="212"/>
        <v>0</v>
      </c>
      <c r="AN273" s="4">
        <v>0</v>
      </c>
      <c r="AO273" s="4">
        <v>0</v>
      </c>
      <c r="AP273" s="8">
        <f t="shared" si="213"/>
        <v>0</v>
      </c>
      <c r="AQ273" s="4">
        <v>0</v>
      </c>
      <c r="AR273" s="4">
        <v>0</v>
      </c>
      <c r="AS273" s="8">
        <f t="shared" si="214"/>
        <v>0</v>
      </c>
      <c r="AT273" s="4">
        <v>0</v>
      </c>
      <c r="AU273" s="4">
        <v>0</v>
      </c>
      <c r="AV273" s="8">
        <f t="shared" si="215"/>
        <v>0</v>
      </c>
      <c r="AW273" s="4">
        <v>0</v>
      </c>
      <c r="AX273" s="4">
        <v>0</v>
      </c>
      <c r="AY273" s="8">
        <f t="shared" si="216"/>
        <v>0</v>
      </c>
      <c r="AZ273" s="4">
        <v>0</v>
      </c>
      <c r="BA273" s="4">
        <v>0</v>
      </c>
      <c r="BB273" s="8">
        <f t="shared" si="217"/>
        <v>0</v>
      </c>
      <c r="BC273" s="4">
        <v>0</v>
      </c>
      <c r="BD273" s="4">
        <v>0</v>
      </c>
      <c r="BE273" s="8">
        <f t="shared" si="218"/>
        <v>0</v>
      </c>
      <c r="BF273" s="4">
        <v>0</v>
      </c>
      <c r="BG273" s="4">
        <v>0</v>
      </c>
      <c r="BH273" s="8">
        <f t="shared" si="219"/>
        <v>0</v>
      </c>
      <c r="BI273" s="4">
        <v>0</v>
      </c>
      <c r="BJ273" s="4">
        <v>0</v>
      </c>
      <c r="BK273" s="8">
        <f t="shared" si="220"/>
        <v>0</v>
      </c>
      <c r="BL273" s="4">
        <v>0</v>
      </c>
      <c r="BM273" s="4">
        <v>0</v>
      </c>
      <c r="BN273" s="8">
        <f t="shared" si="221"/>
        <v>0</v>
      </c>
      <c r="BO273" s="4">
        <v>0</v>
      </c>
      <c r="BP273" s="4">
        <v>0</v>
      </c>
      <c r="BQ273" s="8">
        <f t="shared" si="222"/>
        <v>0</v>
      </c>
      <c r="BR273" s="4">
        <v>0</v>
      </c>
      <c r="BS273" s="4">
        <v>0</v>
      </c>
      <c r="BT273" s="8">
        <f t="shared" si="223"/>
        <v>0</v>
      </c>
      <c r="BU273" s="4">
        <v>0</v>
      </c>
      <c r="BV273" s="4">
        <v>0</v>
      </c>
      <c r="BW273" s="8">
        <f t="shared" si="224"/>
        <v>0</v>
      </c>
      <c r="BX273" s="4">
        <v>0</v>
      </c>
      <c r="BY273" s="4">
        <v>0</v>
      </c>
      <c r="BZ273" s="8">
        <f t="shared" si="225"/>
        <v>0</v>
      </c>
      <c r="CA273" s="4">
        <v>0</v>
      </c>
      <c r="CB273" s="4">
        <v>0</v>
      </c>
      <c r="CC273" s="8">
        <f t="shared" si="226"/>
        <v>0</v>
      </c>
      <c r="CD273" s="4">
        <v>0</v>
      </c>
      <c r="CE273" s="4">
        <v>0</v>
      </c>
      <c r="CF273" s="8">
        <f t="shared" si="227"/>
        <v>0</v>
      </c>
      <c r="CG273" s="4">
        <v>0</v>
      </c>
      <c r="CH273" s="4">
        <v>0</v>
      </c>
      <c r="CI273" s="8">
        <f t="shared" si="228"/>
        <v>0</v>
      </c>
      <c r="CJ273" s="4">
        <v>0</v>
      </c>
      <c r="CK273" s="4">
        <v>0</v>
      </c>
      <c r="CL273" s="8">
        <f t="shared" si="229"/>
        <v>0</v>
      </c>
      <c r="CM273" s="4">
        <v>0</v>
      </c>
      <c r="CN273" s="4">
        <v>0</v>
      </c>
      <c r="CO273" s="8">
        <f t="shared" si="230"/>
        <v>0</v>
      </c>
      <c r="CP273" s="4">
        <v>0</v>
      </c>
      <c r="CQ273" s="4">
        <v>0</v>
      </c>
      <c r="CR273" s="8">
        <f t="shared" si="231"/>
        <v>0</v>
      </c>
      <c r="CS273" s="4">
        <v>0</v>
      </c>
      <c r="CT273" s="4">
        <v>0</v>
      </c>
      <c r="CU273" s="8">
        <f t="shared" si="232"/>
        <v>0</v>
      </c>
      <c r="CV273" s="4">
        <v>0</v>
      </c>
      <c r="CW273" s="4">
        <v>0</v>
      </c>
      <c r="CX273" s="8">
        <f t="shared" si="233"/>
        <v>0</v>
      </c>
      <c r="CY273" s="4">
        <v>0</v>
      </c>
      <c r="CZ273" s="4">
        <v>0</v>
      </c>
      <c r="DA273" s="8">
        <f t="shared" si="234"/>
        <v>0</v>
      </c>
      <c r="DB273" s="4">
        <v>0</v>
      </c>
      <c r="DC273" s="4">
        <v>0</v>
      </c>
      <c r="DD273" s="8">
        <f t="shared" si="235"/>
        <v>0</v>
      </c>
      <c r="DE273" s="4">
        <v>0</v>
      </c>
      <c r="DF273" s="4">
        <v>0</v>
      </c>
      <c r="DG273" s="8">
        <f t="shared" si="236"/>
        <v>0</v>
      </c>
      <c r="DH273" s="4">
        <v>0</v>
      </c>
      <c r="DI273" s="4">
        <v>0</v>
      </c>
      <c r="DJ273" s="8">
        <f t="shared" si="237"/>
        <v>0</v>
      </c>
      <c r="DK273" s="4">
        <v>0</v>
      </c>
      <c r="DL273" s="4">
        <v>0</v>
      </c>
      <c r="DM273" s="8">
        <f t="shared" si="238"/>
        <v>0</v>
      </c>
      <c r="DN273" s="4">
        <v>0</v>
      </c>
      <c r="DO273" s="4">
        <v>0</v>
      </c>
      <c r="DP273" s="8">
        <f t="shared" si="239"/>
        <v>0</v>
      </c>
      <c r="DQ273" s="4">
        <v>0</v>
      </c>
      <c r="DR273" s="4">
        <v>0</v>
      </c>
      <c r="DS273" s="8">
        <f t="shared" si="240"/>
        <v>0</v>
      </c>
      <c r="DT273" s="4">
        <v>0</v>
      </c>
      <c r="DU273" s="4">
        <v>0</v>
      </c>
      <c r="DV273" s="8">
        <f t="shared" si="241"/>
        <v>0</v>
      </c>
      <c r="DW273" s="4">
        <v>0</v>
      </c>
      <c r="DX273" s="4">
        <v>0</v>
      </c>
      <c r="DY273" s="8">
        <f t="shared" si="242"/>
        <v>0</v>
      </c>
      <c r="DZ273" s="4">
        <v>0</v>
      </c>
      <c r="EA273" s="4">
        <v>0</v>
      </c>
      <c r="EB273" s="8">
        <f t="shared" si="243"/>
        <v>0</v>
      </c>
      <c r="EC273" s="4">
        <v>0</v>
      </c>
      <c r="ED273" s="4">
        <v>0</v>
      </c>
      <c r="EE273" s="8">
        <f t="shared" si="244"/>
        <v>0</v>
      </c>
      <c r="EF273" s="4">
        <v>0</v>
      </c>
      <c r="EG273" s="4">
        <v>0</v>
      </c>
      <c r="EH273" s="8">
        <f t="shared" si="245"/>
        <v>0</v>
      </c>
      <c r="EI273" s="4">
        <v>0</v>
      </c>
      <c r="EJ273" s="4">
        <v>0</v>
      </c>
      <c r="EK273" s="8">
        <f t="shared" si="246"/>
        <v>0</v>
      </c>
      <c r="EL273" s="4">
        <v>0</v>
      </c>
      <c r="EM273" s="4">
        <v>0</v>
      </c>
      <c r="EN273" s="8">
        <f t="shared" si="247"/>
        <v>0</v>
      </c>
      <c r="EO273" s="4">
        <v>0</v>
      </c>
      <c r="EP273" s="4">
        <v>0</v>
      </c>
      <c r="EQ273" s="8">
        <f t="shared" si="248"/>
        <v>0</v>
      </c>
      <c r="ER273" s="4">
        <v>0</v>
      </c>
      <c r="ES273" s="4">
        <v>0</v>
      </c>
      <c r="ET273" s="8">
        <f t="shared" si="249"/>
        <v>0</v>
      </c>
      <c r="EU273" s="4">
        <v>0</v>
      </c>
      <c r="EV273" s="4">
        <v>0</v>
      </c>
      <c r="EW273" s="8">
        <f t="shared" si="250"/>
        <v>0</v>
      </c>
      <c r="EX273" s="4">
        <v>0</v>
      </c>
      <c r="EY273" s="4">
        <v>0</v>
      </c>
      <c r="EZ273" s="8">
        <f t="shared" si="251"/>
        <v>0</v>
      </c>
      <c r="FA273">
        <v>90.963009306028937</v>
      </c>
    </row>
    <row r="274" spans="1:157" ht="16.899999999999999" customHeight="1" x14ac:dyDescent="0.2">
      <c r="A274" s="1" t="s">
        <v>1049</v>
      </c>
      <c r="B274" s="18">
        <v>46</v>
      </c>
      <c r="C274" s="93" t="s">
        <v>1230</v>
      </c>
      <c r="D274" s="1">
        <v>232</v>
      </c>
      <c r="E274" s="1">
        <v>156</v>
      </c>
      <c r="F274" s="22">
        <f t="shared" si="201"/>
        <v>194</v>
      </c>
      <c r="G274" s="19">
        <f t="shared" si="202"/>
        <v>2.9559245277626363</v>
      </c>
      <c r="H274" s="77">
        <v>1.464</v>
      </c>
      <c r="I274" s="77">
        <v>1.327</v>
      </c>
      <c r="J274" s="77">
        <f t="shared" si="203"/>
        <v>1.5295002877129995</v>
      </c>
      <c r="K274" s="77"/>
      <c r="L274" s="77"/>
      <c r="M274" s="22">
        <v>13.314462364995242</v>
      </c>
      <c r="N274" s="12">
        <v>15</v>
      </c>
      <c r="O274" s="22">
        <f t="shared" si="204"/>
        <v>14.849999999999998</v>
      </c>
      <c r="P274" s="3">
        <v>1.5</v>
      </c>
      <c r="Q274" s="4">
        <v>1.6</v>
      </c>
      <c r="R274" s="8">
        <f t="shared" si="205"/>
        <v>1.55</v>
      </c>
      <c r="S274" s="3">
        <v>1</v>
      </c>
      <c r="T274" s="4">
        <v>1</v>
      </c>
      <c r="U274" s="8">
        <f t="shared" si="206"/>
        <v>1</v>
      </c>
      <c r="V274" s="4">
        <v>1.3</v>
      </c>
      <c r="W274" s="4">
        <v>1.3</v>
      </c>
      <c r="X274" s="8">
        <f t="shared" si="207"/>
        <v>1.3</v>
      </c>
      <c r="Y274" s="4">
        <v>0.2</v>
      </c>
      <c r="Z274" s="4">
        <v>0.2</v>
      </c>
      <c r="AA274" s="8">
        <f t="shared" si="208"/>
        <v>0.2</v>
      </c>
      <c r="AB274" s="4">
        <v>0.3</v>
      </c>
      <c r="AC274" s="4">
        <v>0.3</v>
      </c>
      <c r="AD274" s="8">
        <f t="shared" si="209"/>
        <v>0.3</v>
      </c>
      <c r="AE274" s="4">
        <v>1</v>
      </c>
      <c r="AF274" s="4">
        <v>1</v>
      </c>
      <c r="AG274" s="8">
        <f t="shared" si="210"/>
        <v>1</v>
      </c>
      <c r="AH274" s="4">
        <v>0.7</v>
      </c>
      <c r="AI274" s="4">
        <v>0.7</v>
      </c>
      <c r="AJ274" s="8">
        <f t="shared" si="211"/>
        <v>0.7</v>
      </c>
      <c r="AK274" s="4">
        <v>1.4</v>
      </c>
      <c r="AL274" s="4">
        <v>1.4</v>
      </c>
      <c r="AM274" s="8">
        <f t="shared" si="212"/>
        <v>1.4</v>
      </c>
      <c r="AN274" s="4">
        <v>0.9</v>
      </c>
      <c r="AO274" s="4">
        <v>0.9</v>
      </c>
      <c r="AP274" s="8">
        <f t="shared" si="213"/>
        <v>0.9</v>
      </c>
      <c r="AQ274" s="4">
        <v>1.4</v>
      </c>
      <c r="AR274" s="4">
        <v>1.6</v>
      </c>
      <c r="AS274" s="8">
        <f t="shared" si="214"/>
        <v>1.5</v>
      </c>
      <c r="AT274" s="4">
        <v>0.6</v>
      </c>
      <c r="AU274" s="4">
        <v>0.6</v>
      </c>
      <c r="AV274" s="8">
        <f t="shared" si="215"/>
        <v>0.6</v>
      </c>
      <c r="AW274" s="4">
        <v>1.2</v>
      </c>
      <c r="AX274" s="4">
        <v>1.2</v>
      </c>
      <c r="AY274" s="8">
        <f t="shared" si="216"/>
        <v>1.2</v>
      </c>
      <c r="AZ274" s="4">
        <v>1.1000000000000001</v>
      </c>
      <c r="BA274" s="4">
        <v>1.1000000000000001</v>
      </c>
      <c r="BB274" s="8">
        <f t="shared" si="217"/>
        <v>1.1000000000000001</v>
      </c>
      <c r="BC274" s="4">
        <v>1</v>
      </c>
      <c r="BD274" s="4">
        <v>1</v>
      </c>
      <c r="BE274" s="8">
        <f t="shared" si="218"/>
        <v>1</v>
      </c>
      <c r="BF274" s="4">
        <v>1.1000000000000001</v>
      </c>
      <c r="BG274" s="4">
        <v>1.1000000000000001</v>
      </c>
      <c r="BH274" s="8">
        <f t="shared" si="219"/>
        <v>1.1000000000000001</v>
      </c>
      <c r="BI274" s="4">
        <v>0</v>
      </c>
      <c r="BJ274" s="4">
        <v>0</v>
      </c>
      <c r="BK274" s="8">
        <f t="shared" si="220"/>
        <v>0</v>
      </c>
      <c r="BL274" s="4">
        <v>0</v>
      </c>
      <c r="BM274" s="4">
        <v>0</v>
      </c>
      <c r="BN274" s="8">
        <f t="shared" si="221"/>
        <v>0</v>
      </c>
      <c r="BO274" s="4">
        <v>0</v>
      </c>
      <c r="BP274" s="4">
        <v>0</v>
      </c>
      <c r="BQ274" s="8">
        <f t="shared" si="222"/>
        <v>0</v>
      </c>
      <c r="BR274" s="4">
        <v>0</v>
      </c>
      <c r="BS274" s="4">
        <v>0</v>
      </c>
      <c r="BT274" s="8">
        <f t="shared" si="223"/>
        <v>0</v>
      </c>
      <c r="BU274" s="4">
        <v>0</v>
      </c>
      <c r="BV274" s="4">
        <v>0</v>
      </c>
      <c r="BW274" s="8">
        <f t="shared" si="224"/>
        <v>0</v>
      </c>
      <c r="BX274" s="4">
        <v>0</v>
      </c>
      <c r="BY274" s="4">
        <v>0</v>
      </c>
      <c r="BZ274" s="8">
        <f t="shared" si="225"/>
        <v>0</v>
      </c>
      <c r="CA274" s="4">
        <v>0</v>
      </c>
      <c r="CB274" s="4">
        <v>0</v>
      </c>
      <c r="CC274" s="8">
        <f t="shared" si="226"/>
        <v>0</v>
      </c>
      <c r="CD274" s="4">
        <v>0</v>
      </c>
      <c r="CE274" s="4">
        <v>0</v>
      </c>
      <c r="CF274" s="8">
        <f t="shared" si="227"/>
        <v>0</v>
      </c>
      <c r="CG274" s="4">
        <v>0</v>
      </c>
      <c r="CH274" s="4">
        <v>0</v>
      </c>
      <c r="CI274" s="8">
        <f t="shared" si="228"/>
        <v>0</v>
      </c>
      <c r="CJ274" s="4">
        <v>0</v>
      </c>
      <c r="CK274" s="4">
        <v>0</v>
      </c>
      <c r="CL274" s="8">
        <f t="shared" si="229"/>
        <v>0</v>
      </c>
      <c r="CM274" s="4">
        <v>0</v>
      </c>
      <c r="CN274" s="4">
        <v>0</v>
      </c>
      <c r="CO274" s="8">
        <f t="shared" si="230"/>
        <v>0</v>
      </c>
      <c r="CP274" s="4">
        <v>0</v>
      </c>
      <c r="CQ274" s="4">
        <v>0</v>
      </c>
      <c r="CR274" s="8">
        <f t="shared" si="231"/>
        <v>0</v>
      </c>
      <c r="CS274" s="4">
        <v>0</v>
      </c>
      <c r="CT274" s="4">
        <v>0</v>
      </c>
      <c r="CU274" s="8">
        <f t="shared" si="232"/>
        <v>0</v>
      </c>
      <c r="CV274" s="4">
        <v>0</v>
      </c>
      <c r="CW274" s="4">
        <v>0</v>
      </c>
      <c r="CX274" s="8">
        <f t="shared" si="233"/>
        <v>0</v>
      </c>
      <c r="CY274" s="4">
        <v>0</v>
      </c>
      <c r="CZ274" s="4">
        <v>0</v>
      </c>
      <c r="DA274" s="8">
        <f t="shared" si="234"/>
        <v>0</v>
      </c>
      <c r="DB274" s="4">
        <v>0</v>
      </c>
      <c r="DC274" s="4">
        <v>0</v>
      </c>
      <c r="DD274" s="8">
        <f t="shared" si="235"/>
        <v>0</v>
      </c>
      <c r="DE274" s="4">
        <v>0</v>
      </c>
      <c r="DF274" s="4">
        <v>0</v>
      </c>
      <c r="DG274" s="8">
        <f t="shared" si="236"/>
        <v>0</v>
      </c>
      <c r="DH274" s="4">
        <v>0</v>
      </c>
      <c r="DI274" s="4">
        <v>0</v>
      </c>
      <c r="DJ274" s="8">
        <f t="shared" si="237"/>
        <v>0</v>
      </c>
      <c r="DK274" s="4">
        <v>0</v>
      </c>
      <c r="DL274" s="4">
        <v>0</v>
      </c>
      <c r="DM274" s="8">
        <f t="shared" si="238"/>
        <v>0</v>
      </c>
      <c r="DN274" s="4">
        <v>0</v>
      </c>
      <c r="DO274" s="4">
        <v>0</v>
      </c>
      <c r="DP274" s="8">
        <f t="shared" si="239"/>
        <v>0</v>
      </c>
      <c r="DQ274" s="4">
        <v>0</v>
      </c>
      <c r="DR274" s="4">
        <v>0</v>
      </c>
      <c r="DS274" s="8">
        <f t="shared" si="240"/>
        <v>0</v>
      </c>
      <c r="DT274" s="4">
        <v>0</v>
      </c>
      <c r="DU274" s="4">
        <v>0</v>
      </c>
      <c r="DV274" s="8">
        <f t="shared" si="241"/>
        <v>0</v>
      </c>
      <c r="DW274" s="4">
        <v>0</v>
      </c>
      <c r="DX274" s="4">
        <v>0</v>
      </c>
      <c r="DY274" s="8">
        <f t="shared" si="242"/>
        <v>0</v>
      </c>
      <c r="DZ274" s="4">
        <v>0</v>
      </c>
      <c r="EA274" s="4">
        <v>0</v>
      </c>
      <c r="EB274" s="8">
        <f t="shared" si="243"/>
        <v>0</v>
      </c>
      <c r="EC274" s="4">
        <v>0</v>
      </c>
      <c r="ED274" s="4">
        <v>0</v>
      </c>
      <c r="EE274" s="8">
        <f t="shared" si="244"/>
        <v>0</v>
      </c>
      <c r="EF274" s="4">
        <v>0</v>
      </c>
      <c r="EG274" s="4">
        <v>0</v>
      </c>
      <c r="EH274" s="8">
        <f t="shared" si="245"/>
        <v>0</v>
      </c>
      <c r="EI274" s="4">
        <v>0</v>
      </c>
      <c r="EJ274" s="4">
        <v>0</v>
      </c>
      <c r="EK274" s="8">
        <f t="shared" si="246"/>
        <v>0</v>
      </c>
      <c r="EL274" s="4">
        <v>0</v>
      </c>
      <c r="EM274" s="4">
        <v>0</v>
      </c>
      <c r="EN274" s="8">
        <f t="shared" si="247"/>
        <v>0</v>
      </c>
      <c r="EO274" s="4">
        <v>0</v>
      </c>
      <c r="EP274" s="4">
        <v>0</v>
      </c>
      <c r="EQ274" s="8">
        <f t="shared" si="248"/>
        <v>0</v>
      </c>
      <c r="ER274" s="4">
        <v>0</v>
      </c>
      <c r="ES274" s="4">
        <v>0</v>
      </c>
      <c r="ET274" s="8">
        <f t="shared" si="249"/>
        <v>0</v>
      </c>
      <c r="EU274" s="4">
        <v>0</v>
      </c>
      <c r="EV274" s="4">
        <v>0</v>
      </c>
      <c r="EW274" s="8">
        <f t="shared" si="250"/>
        <v>0</v>
      </c>
      <c r="EX274" s="4">
        <v>0</v>
      </c>
      <c r="EY274" s="4">
        <v>0</v>
      </c>
      <c r="EZ274" s="8">
        <f t="shared" si="251"/>
        <v>0</v>
      </c>
      <c r="FA274">
        <v>3.4715934009221434</v>
      </c>
    </row>
    <row r="275" spans="1:157" ht="16.899999999999999" customHeight="1" x14ac:dyDescent="0.2">
      <c r="A275" s="1" t="s">
        <v>1048</v>
      </c>
      <c r="B275" s="18">
        <v>46</v>
      </c>
      <c r="C275" s="93" t="s">
        <v>1231</v>
      </c>
      <c r="D275" s="1">
        <v>137</v>
      </c>
      <c r="E275" s="1">
        <v>100</v>
      </c>
      <c r="F275" s="22">
        <f t="shared" si="201"/>
        <v>118.5</v>
      </c>
      <c r="G275" s="19">
        <f t="shared" si="202"/>
        <v>1.1028757359967818</v>
      </c>
      <c r="H275" s="77"/>
      <c r="I275" s="77"/>
      <c r="J275" s="77"/>
      <c r="K275" s="77"/>
      <c r="L275" s="77"/>
      <c r="M275" s="22">
        <v>16.049611469026857</v>
      </c>
      <c r="N275" s="12">
        <v>6</v>
      </c>
      <c r="O275" s="22">
        <f t="shared" si="204"/>
        <v>10.8</v>
      </c>
      <c r="P275" s="3">
        <v>1</v>
      </c>
      <c r="Q275" s="4">
        <v>1</v>
      </c>
      <c r="R275" s="8">
        <f t="shared" si="205"/>
        <v>1</v>
      </c>
      <c r="S275" s="3">
        <v>1.6</v>
      </c>
      <c r="T275" s="4">
        <v>1.6</v>
      </c>
      <c r="U275" s="8">
        <f t="shared" si="206"/>
        <v>1.6</v>
      </c>
      <c r="V275" s="4">
        <v>2.2000000000000002</v>
      </c>
      <c r="W275" s="4">
        <v>2.2999999999999998</v>
      </c>
      <c r="X275" s="8">
        <f t="shared" si="207"/>
        <v>2.25</v>
      </c>
      <c r="Y275" s="4">
        <v>1.9</v>
      </c>
      <c r="Z275" s="4">
        <v>1.9</v>
      </c>
      <c r="AA275" s="8">
        <f t="shared" si="208"/>
        <v>1.9</v>
      </c>
      <c r="AB275" s="4">
        <v>2.1</v>
      </c>
      <c r="AC275" s="4">
        <v>2</v>
      </c>
      <c r="AD275" s="8">
        <f t="shared" si="209"/>
        <v>2.0499999999999998</v>
      </c>
      <c r="AE275" s="4">
        <v>2</v>
      </c>
      <c r="AF275" s="4">
        <v>2</v>
      </c>
      <c r="AG275" s="8">
        <f t="shared" si="210"/>
        <v>2</v>
      </c>
      <c r="AH275" s="4">
        <v>0</v>
      </c>
      <c r="AI275" s="4">
        <v>0</v>
      </c>
      <c r="AJ275" s="8">
        <f t="shared" si="211"/>
        <v>0</v>
      </c>
      <c r="AK275" s="4">
        <v>0</v>
      </c>
      <c r="AL275" s="4">
        <v>0</v>
      </c>
      <c r="AM275" s="8">
        <f t="shared" si="212"/>
        <v>0</v>
      </c>
      <c r="AN275" s="4">
        <v>0</v>
      </c>
      <c r="AO275" s="4">
        <v>0</v>
      </c>
      <c r="AP275" s="8">
        <f t="shared" si="213"/>
        <v>0</v>
      </c>
      <c r="AQ275" s="4">
        <v>0</v>
      </c>
      <c r="AR275" s="4">
        <v>0</v>
      </c>
      <c r="AS275" s="8">
        <f t="shared" si="214"/>
        <v>0</v>
      </c>
      <c r="AT275" s="4">
        <v>0</v>
      </c>
      <c r="AU275" s="4">
        <v>0</v>
      </c>
      <c r="AV275" s="8">
        <f t="shared" si="215"/>
        <v>0</v>
      </c>
      <c r="AW275" s="4">
        <v>0</v>
      </c>
      <c r="AX275" s="4">
        <v>0</v>
      </c>
      <c r="AY275" s="8">
        <f t="shared" si="216"/>
        <v>0</v>
      </c>
      <c r="AZ275" s="4">
        <v>0</v>
      </c>
      <c r="BA275" s="4">
        <v>0</v>
      </c>
      <c r="BB275" s="8">
        <f t="shared" si="217"/>
        <v>0</v>
      </c>
      <c r="BC275" s="4">
        <v>0</v>
      </c>
      <c r="BD275" s="4">
        <v>0</v>
      </c>
      <c r="BE275" s="8">
        <f t="shared" si="218"/>
        <v>0</v>
      </c>
      <c r="BF275" s="4">
        <v>0</v>
      </c>
      <c r="BG275" s="4">
        <v>0</v>
      </c>
      <c r="BH275" s="8">
        <f t="shared" si="219"/>
        <v>0</v>
      </c>
      <c r="BI275" s="4">
        <v>0</v>
      </c>
      <c r="BJ275" s="4">
        <v>0</v>
      </c>
      <c r="BK275" s="8">
        <f t="shared" si="220"/>
        <v>0</v>
      </c>
      <c r="BL275" s="4">
        <v>0</v>
      </c>
      <c r="BM275" s="4">
        <v>0</v>
      </c>
      <c r="BN275" s="8">
        <f t="shared" si="221"/>
        <v>0</v>
      </c>
      <c r="BO275" s="4">
        <v>0</v>
      </c>
      <c r="BP275" s="4">
        <v>0</v>
      </c>
      <c r="BQ275" s="8">
        <f t="shared" si="222"/>
        <v>0</v>
      </c>
      <c r="BR275" s="4">
        <v>0</v>
      </c>
      <c r="BS275" s="4">
        <v>0</v>
      </c>
      <c r="BT275" s="8">
        <f t="shared" si="223"/>
        <v>0</v>
      </c>
      <c r="BU275" s="4">
        <v>0</v>
      </c>
      <c r="BV275" s="4">
        <v>0</v>
      </c>
      <c r="BW275" s="8">
        <f t="shared" si="224"/>
        <v>0</v>
      </c>
      <c r="BX275" s="4">
        <v>0</v>
      </c>
      <c r="BY275" s="4">
        <v>0</v>
      </c>
      <c r="BZ275" s="8">
        <f t="shared" si="225"/>
        <v>0</v>
      </c>
      <c r="CA275" s="4">
        <v>0</v>
      </c>
      <c r="CB275" s="4">
        <v>0</v>
      </c>
      <c r="CC275" s="8">
        <f t="shared" si="226"/>
        <v>0</v>
      </c>
      <c r="CD275" s="4">
        <v>0</v>
      </c>
      <c r="CE275" s="4">
        <v>0</v>
      </c>
      <c r="CF275" s="8">
        <f t="shared" si="227"/>
        <v>0</v>
      </c>
      <c r="CG275" s="4">
        <v>0</v>
      </c>
      <c r="CH275" s="4">
        <v>0</v>
      </c>
      <c r="CI275" s="8">
        <f t="shared" si="228"/>
        <v>0</v>
      </c>
      <c r="CJ275" s="4">
        <v>0</v>
      </c>
      <c r="CK275" s="4">
        <v>0</v>
      </c>
      <c r="CL275" s="8">
        <f t="shared" si="229"/>
        <v>0</v>
      </c>
      <c r="CM275" s="4">
        <v>0</v>
      </c>
      <c r="CN275" s="4">
        <v>0</v>
      </c>
      <c r="CO275" s="8">
        <f t="shared" si="230"/>
        <v>0</v>
      </c>
      <c r="CP275" s="4">
        <v>0</v>
      </c>
      <c r="CQ275" s="4">
        <v>0</v>
      </c>
      <c r="CR275" s="8">
        <f t="shared" si="231"/>
        <v>0</v>
      </c>
      <c r="CS275" s="4">
        <v>0</v>
      </c>
      <c r="CT275" s="4">
        <v>0</v>
      </c>
      <c r="CU275" s="8">
        <f t="shared" si="232"/>
        <v>0</v>
      </c>
      <c r="CV275" s="4">
        <v>0</v>
      </c>
      <c r="CW275" s="4">
        <v>0</v>
      </c>
      <c r="CX275" s="8">
        <f t="shared" si="233"/>
        <v>0</v>
      </c>
      <c r="CY275" s="4">
        <v>0</v>
      </c>
      <c r="CZ275" s="4">
        <v>0</v>
      </c>
      <c r="DA275" s="8">
        <f t="shared" si="234"/>
        <v>0</v>
      </c>
      <c r="DB275" s="4">
        <v>0</v>
      </c>
      <c r="DC275" s="4">
        <v>0</v>
      </c>
      <c r="DD275" s="8">
        <f t="shared" si="235"/>
        <v>0</v>
      </c>
      <c r="DE275" s="4">
        <v>0</v>
      </c>
      <c r="DF275" s="4">
        <v>0</v>
      </c>
      <c r="DG275" s="8">
        <f t="shared" si="236"/>
        <v>0</v>
      </c>
      <c r="DH275" s="4">
        <v>0</v>
      </c>
      <c r="DI275" s="4">
        <v>0</v>
      </c>
      <c r="DJ275" s="8">
        <f t="shared" si="237"/>
        <v>0</v>
      </c>
      <c r="DK275" s="4">
        <v>0</v>
      </c>
      <c r="DL275" s="4">
        <v>0</v>
      </c>
      <c r="DM275" s="8">
        <f t="shared" si="238"/>
        <v>0</v>
      </c>
      <c r="DN275" s="4">
        <v>0</v>
      </c>
      <c r="DO275" s="4">
        <v>0</v>
      </c>
      <c r="DP275" s="8">
        <f t="shared" si="239"/>
        <v>0</v>
      </c>
      <c r="DQ275" s="4">
        <v>0</v>
      </c>
      <c r="DR275" s="4">
        <v>0</v>
      </c>
      <c r="DS275" s="8">
        <f t="shared" si="240"/>
        <v>0</v>
      </c>
      <c r="DT275" s="4">
        <v>0</v>
      </c>
      <c r="DU275" s="4">
        <v>0</v>
      </c>
      <c r="DV275" s="8">
        <f t="shared" si="241"/>
        <v>0</v>
      </c>
      <c r="DW275" s="4">
        <v>0</v>
      </c>
      <c r="DX275" s="4">
        <v>0</v>
      </c>
      <c r="DY275" s="8">
        <f t="shared" si="242"/>
        <v>0</v>
      </c>
      <c r="DZ275" s="4">
        <v>0</v>
      </c>
      <c r="EA275" s="4">
        <v>0</v>
      </c>
      <c r="EB275" s="8">
        <f t="shared" si="243"/>
        <v>0</v>
      </c>
      <c r="EC275" s="4">
        <v>0</v>
      </c>
      <c r="ED275" s="4">
        <v>0</v>
      </c>
      <c r="EE275" s="8">
        <f t="shared" si="244"/>
        <v>0</v>
      </c>
      <c r="EF275" s="4">
        <v>0</v>
      </c>
      <c r="EG275" s="4">
        <v>0</v>
      </c>
      <c r="EH275" s="8">
        <f t="shared" si="245"/>
        <v>0</v>
      </c>
      <c r="EI275" s="4">
        <v>0</v>
      </c>
      <c r="EJ275" s="4">
        <v>0</v>
      </c>
      <c r="EK275" s="8">
        <f t="shared" si="246"/>
        <v>0</v>
      </c>
      <c r="EL275" s="4">
        <v>0</v>
      </c>
      <c r="EM275" s="4">
        <v>0</v>
      </c>
      <c r="EN275" s="8">
        <f t="shared" si="247"/>
        <v>0</v>
      </c>
      <c r="EO275" s="4">
        <v>0</v>
      </c>
      <c r="EP275" s="4">
        <v>0</v>
      </c>
      <c r="EQ275" s="8">
        <f t="shared" si="248"/>
        <v>0</v>
      </c>
      <c r="ER275" s="4">
        <v>0</v>
      </c>
      <c r="ES275" s="4">
        <v>0</v>
      </c>
      <c r="ET275" s="8">
        <f t="shared" si="249"/>
        <v>0</v>
      </c>
      <c r="EU275" s="4">
        <v>0</v>
      </c>
      <c r="EV275" s="4">
        <v>0</v>
      </c>
      <c r="EW275" s="8">
        <f t="shared" si="250"/>
        <v>0</v>
      </c>
      <c r="EX275" s="4">
        <v>0</v>
      </c>
      <c r="EY275" s="4">
        <v>0</v>
      </c>
      <c r="EZ275" s="8">
        <f t="shared" si="251"/>
        <v>0</v>
      </c>
      <c r="FA275">
        <v>8.007994695702191</v>
      </c>
    </row>
    <row r="276" spans="1:157" ht="16.899999999999999" customHeight="1" x14ac:dyDescent="0.2">
      <c r="A276" s="1" t="s">
        <v>1047</v>
      </c>
      <c r="B276" s="18">
        <v>46</v>
      </c>
      <c r="C276" s="93" t="s">
        <v>205</v>
      </c>
      <c r="D276" s="1">
        <v>187</v>
      </c>
      <c r="E276" s="1">
        <v>144</v>
      </c>
      <c r="F276" s="22">
        <f t="shared" si="201"/>
        <v>165.5</v>
      </c>
      <c r="G276" s="19">
        <f t="shared" si="202"/>
        <v>2.1512252044996956</v>
      </c>
      <c r="H276" s="77">
        <v>2.8519999999999999</v>
      </c>
      <c r="I276" s="77">
        <v>2.0270000000000001</v>
      </c>
      <c r="J276" s="77">
        <f t="shared" si="203"/>
        <v>4.6740303304338982</v>
      </c>
      <c r="K276" s="77">
        <v>2.0102000000000002</v>
      </c>
      <c r="L276" s="77">
        <v>4.9340000000000002</v>
      </c>
      <c r="M276" s="22">
        <v>17.384788346802516</v>
      </c>
      <c r="N276" s="12">
        <v>8</v>
      </c>
      <c r="O276" s="22">
        <f t="shared" si="204"/>
        <v>10.200000000000001</v>
      </c>
      <c r="P276" s="3">
        <v>2.4</v>
      </c>
      <c r="Q276" s="4">
        <v>2.2999999999999998</v>
      </c>
      <c r="R276" s="8">
        <f t="shared" si="205"/>
        <v>2.3499999999999996</v>
      </c>
      <c r="S276" s="3">
        <v>3.1</v>
      </c>
      <c r="T276" s="4">
        <v>3.3</v>
      </c>
      <c r="U276" s="8">
        <f t="shared" si="206"/>
        <v>3.2</v>
      </c>
      <c r="V276" s="4">
        <v>0.2</v>
      </c>
      <c r="W276" s="4">
        <v>0.2</v>
      </c>
      <c r="X276" s="8">
        <f t="shared" si="207"/>
        <v>0.2</v>
      </c>
      <c r="Y276" s="4">
        <v>2.1</v>
      </c>
      <c r="Z276" s="4">
        <v>2.2000000000000002</v>
      </c>
      <c r="AA276" s="8">
        <f t="shared" si="208"/>
        <v>2.1500000000000004</v>
      </c>
      <c r="AB276" s="4">
        <v>0.3</v>
      </c>
      <c r="AC276" s="4">
        <v>0.3</v>
      </c>
      <c r="AD276" s="8">
        <f t="shared" si="209"/>
        <v>0.3</v>
      </c>
      <c r="AE276" s="4">
        <v>1.1000000000000001</v>
      </c>
      <c r="AF276" s="4">
        <v>1.1000000000000001</v>
      </c>
      <c r="AG276" s="8">
        <f t="shared" si="210"/>
        <v>1.1000000000000001</v>
      </c>
      <c r="AH276" s="4">
        <v>0.5</v>
      </c>
      <c r="AI276" s="4">
        <v>0.5</v>
      </c>
      <c r="AJ276" s="8">
        <f t="shared" si="211"/>
        <v>0.5</v>
      </c>
      <c r="AK276" s="4">
        <v>0.4</v>
      </c>
      <c r="AL276" s="4">
        <v>0.4</v>
      </c>
      <c r="AM276" s="8">
        <f t="shared" si="212"/>
        <v>0.4</v>
      </c>
      <c r="AN276" s="4">
        <v>0</v>
      </c>
      <c r="AO276" s="4">
        <v>0</v>
      </c>
      <c r="AP276" s="8">
        <f t="shared" si="213"/>
        <v>0</v>
      </c>
      <c r="AQ276" s="4">
        <v>0</v>
      </c>
      <c r="AR276" s="4">
        <v>0</v>
      </c>
      <c r="AS276" s="8">
        <f t="shared" si="214"/>
        <v>0</v>
      </c>
      <c r="AT276" s="4">
        <v>0</v>
      </c>
      <c r="AU276" s="4">
        <v>0</v>
      </c>
      <c r="AV276" s="8">
        <f t="shared" si="215"/>
        <v>0</v>
      </c>
      <c r="AW276" s="4">
        <v>0</v>
      </c>
      <c r="AX276" s="4">
        <v>0</v>
      </c>
      <c r="AY276" s="8">
        <f t="shared" si="216"/>
        <v>0</v>
      </c>
      <c r="AZ276" s="4">
        <v>0</v>
      </c>
      <c r="BA276" s="4">
        <v>0</v>
      </c>
      <c r="BB276" s="8">
        <f t="shared" si="217"/>
        <v>0</v>
      </c>
      <c r="BC276" s="4">
        <v>0</v>
      </c>
      <c r="BD276" s="4">
        <v>0</v>
      </c>
      <c r="BE276" s="8">
        <f t="shared" si="218"/>
        <v>0</v>
      </c>
      <c r="BF276" s="4">
        <v>0</v>
      </c>
      <c r="BG276" s="4">
        <v>0</v>
      </c>
      <c r="BH276" s="8">
        <f t="shared" si="219"/>
        <v>0</v>
      </c>
      <c r="BI276" s="4">
        <v>0</v>
      </c>
      <c r="BJ276" s="4">
        <v>0</v>
      </c>
      <c r="BK276" s="8">
        <f t="shared" si="220"/>
        <v>0</v>
      </c>
      <c r="BL276" s="4">
        <v>0</v>
      </c>
      <c r="BM276" s="4">
        <v>0</v>
      </c>
      <c r="BN276" s="8">
        <f t="shared" si="221"/>
        <v>0</v>
      </c>
      <c r="BO276" s="4">
        <v>0</v>
      </c>
      <c r="BP276" s="4">
        <v>0</v>
      </c>
      <c r="BQ276" s="8">
        <f t="shared" si="222"/>
        <v>0</v>
      </c>
      <c r="BR276" s="4">
        <v>0</v>
      </c>
      <c r="BS276" s="4">
        <v>0</v>
      </c>
      <c r="BT276" s="8">
        <f t="shared" si="223"/>
        <v>0</v>
      </c>
      <c r="BU276" s="4">
        <v>0</v>
      </c>
      <c r="BV276" s="4">
        <v>0</v>
      </c>
      <c r="BW276" s="8">
        <f t="shared" si="224"/>
        <v>0</v>
      </c>
      <c r="BX276" s="4">
        <v>0</v>
      </c>
      <c r="BY276" s="4">
        <v>0</v>
      </c>
      <c r="BZ276" s="8">
        <f t="shared" si="225"/>
        <v>0</v>
      </c>
      <c r="CA276" s="4">
        <v>0</v>
      </c>
      <c r="CB276" s="4">
        <v>0</v>
      </c>
      <c r="CC276" s="8">
        <f t="shared" si="226"/>
        <v>0</v>
      </c>
      <c r="CD276" s="4">
        <v>0</v>
      </c>
      <c r="CE276" s="4">
        <v>0</v>
      </c>
      <c r="CF276" s="8">
        <f t="shared" si="227"/>
        <v>0</v>
      </c>
      <c r="CG276" s="4">
        <v>0</v>
      </c>
      <c r="CH276" s="4">
        <v>0</v>
      </c>
      <c r="CI276" s="8">
        <f t="shared" si="228"/>
        <v>0</v>
      </c>
      <c r="CJ276" s="4">
        <v>0</v>
      </c>
      <c r="CK276" s="4">
        <v>0</v>
      </c>
      <c r="CL276" s="8">
        <f t="shared" si="229"/>
        <v>0</v>
      </c>
      <c r="CM276" s="4">
        <v>0</v>
      </c>
      <c r="CN276" s="4">
        <v>0</v>
      </c>
      <c r="CO276" s="8">
        <f t="shared" si="230"/>
        <v>0</v>
      </c>
      <c r="CP276" s="4">
        <v>0</v>
      </c>
      <c r="CQ276" s="4">
        <v>0</v>
      </c>
      <c r="CR276" s="8">
        <f t="shared" si="231"/>
        <v>0</v>
      </c>
      <c r="CS276" s="4">
        <v>0</v>
      </c>
      <c r="CT276" s="4">
        <v>0</v>
      </c>
      <c r="CU276" s="8">
        <f t="shared" si="232"/>
        <v>0</v>
      </c>
      <c r="CV276" s="4">
        <v>0</v>
      </c>
      <c r="CW276" s="4">
        <v>0</v>
      </c>
      <c r="CX276" s="8">
        <f t="shared" si="233"/>
        <v>0</v>
      </c>
      <c r="CY276" s="4">
        <v>0</v>
      </c>
      <c r="CZ276" s="4">
        <v>0</v>
      </c>
      <c r="DA276" s="8">
        <f t="shared" si="234"/>
        <v>0</v>
      </c>
      <c r="DB276" s="4">
        <v>0</v>
      </c>
      <c r="DC276" s="4">
        <v>0</v>
      </c>
      <c r="DD276" s="8">
        <f t="shared" si="235"/>
        <v>0</v>
      </c>
      <c r="DE276" s="4">
        <v>0</v>
      </c>
      <c r="DF276" s="4">
        <v>0</v>
      </c>
      <c r="DG276" s="8">
        <f t="shared" si="236"/>
        <v>0</v>
      </c>
      <c r="DH276" s="4">
        <v>0</v>
      </c>
      <c r="DI276" s="4">
        <v>0</v>
      </c>
      <c r="DJ276" s="8">
        <f t="shared" si="237"/>
        <v>0</v>
      </c>
      <c r="DK276" s="4">
        <v>0</v>
      </c>
      <c r="DL276" s="4">
        <v>0</v>
      </c>
      <c r="DM276" s="8">
        <f t="shared" si="238"/>
        <v>0</v>
      </c>
      <c r="DN276" s="4">
        <v>0</v>
      </c>
      <c r="DO276" s="4">
        <v>0</v>
      </c>
      <c r="DP276" s="8">
        <f t="shared" si="239"/>
        <v>0</v>
      </c>
      <c r="DQ276" s="4">
        <v>0</v>
      </c>
      <c r="DR276" s="4">
        <v>0</v>
      </c>
      <c r="DS276" s="8">
        <f t="shared" si="240"/>
        <v>0</v>
      </c>
      <c r="DT276" s="4">
        <v>0</v>
      </c>
      <c r="DU276" s="4">
        <v>0</v>
      </c>
      <c r="DV276" s="8">
        <f t="shared" si="241"/>
        <v>0</v>
      </c>
      <c r="DW276" s="4">
        <v>0</v>
      </c>
      <c r="DX276" s="4">
        <v>0</v>
      </c>
      <c r="DY276" s="8">
        <f t="shared" si="242"/>
        <v>0</v>
      </c>
      <c r="DZ276" s="4">
        <v>0</v>
      </c>
      <c r="EA276" s="4">
        <v>0</v>
      </c>
      <c r="EB276" s="8">
        <f t="shared" si="243"/>
        <v>0</v>
      </c>
      <c r="EC276" s="4">
        <v>0</v>
      </c>
      <c r="ED276" s="4">
        <v>0</v>
      </c>
      <c r="EE276" s="8">
        <f t="shared" si="244"/>
        <v>0</v>
      </c>
      <c r="EF276" s="4">
        <v>0</v>
      </c>
      <c r="EG276" s="4">
        <v>0</v>
      </c>
      <c r="EH276" s="8">
        <f t="shared" si="245"/>
        <v>0</v>
      </c>
      <c r="EI276" s="4">
        <v>0</v>
      </c>
      <c r="EJ276" s="4">
        <v>0</v>
      </c>
      <c r="EK276" s="8">
        <f t="shared" si="246"/>
        <v>0</v>
      </c>
      <c r="EL276" s="4">
        <v>0</v>
      </c>
      <c r="EM276" s="4">
        <v>0</v>
      </c>
      <c r="EN276" s="8">
        <f t="shared" si="247"/>
        <v>0</v>
      </c>
      <c r="EO276" s="4">
        <v>0</v>
      </c>
      <c r="EP276" s="4">
        <v>0</v>
      </c>
      <c r="EQ276" s="8">
        <f t="shared" si="248"/>
        <v>0</v>
      </c>
      <c r="ER276" s="4">
        <v>0</v>
      </c>
      <c r="ES276" s="4">
        <v>0</v>
      </c>
      <c r="ET276" s="8">
        <f t="shared" si="249"/>
        <v>0</v>
      </c>
      <c r="EU276" s="4">
        <v>0</v>
      </c>
      <c r="EV276" s="4">
        <v>0</v>
      </c>
      <c r="EW276" s="8">
        <f t="shared" si="250"/>
        <v>0</v>
      </c>
      <c r="EX276" s="4">
        <v>0</v>
      </c>
      <c r="EY276" s="4">
        <v>0</v>
      </c>
      <c r="EZ276" s="8">
        <f t="shared" si="251"/>
        <v>0</v>
      </c>
      <c r="FA276">
        <v>25.219089469907875</v>
      </c>
    </row>
    <row r="277" spans="1:157" ht="16.899999999999999" customHeight="1" x14ac:dyDescent="0.2">
      <c r="A277" s="2" t="s">
        <v>1051</v>
      </c>
      <c r="B277" s="18">
        <v>46</v>
      </c>
      <c r="C277" s="93" t="s">
        <v>1232</v>
      </c>
      <c r="D277" s="1">
        <v>485</v>
      </c>
      <c r="E277" s="1">
        <v>450</v>
      </c>
      <c r="F277" s="22">
        <f t="shared" si="201"/>
        <v>467.5</v>
      </c>
      <c r="G277" s="19">
        <f t="shared" si="202"/>
        <v>17.165367734903356</v>
      </c>
      <c r="H277" s="77">
        <v>4.5289999999999999</v>
      </c>
      <c r="I277" s="77">
        <v>4.2869999999999999</v>
      </c>
      <c r="J277" s="77">
        <f t="shared" si="203"/>
        <v>15.260650739560234</v>
      </c>
      <c r="K277" s="77">
        <v>4.3129999999999997</v>
      </c>
      <c r="L277" s="77">
        <v>17.164000000000001</v>
      </c>
      <c r="M277" s="22">
        <v>322.83202457829566</v>
      </c>
      <c r="N277" s="12">
        <v>9</v>
      </c>
      <c r="O277" s="22">
        <f t="shared" si="204"/>
        <v>48.25</v>
      </c>
      <c r="P277" s="3">
        <v>11.4</v>
      </c>
      <c r="Q277" s="4">
        <v>12</v>
      </c>
      <c r="R277" s="8">
        <f t="shared" si="205"/>
        <v>11.7</v>
      </c>
      <c r="S277" s="3">
        <v>8.8000000000000007</v>
      </c>
      <c r="T277" s="4">
        <v>6.8</v>
      </c>
      <c r="U277" s="8">
        <f t="shared" si="206"/>
        <v>7.8000000000000007</v>
      </c>
      <c r="V277" s="4">
        <v>10.4</v>
      </c>
      <c r="W277" s="4">
        <v>10.6</v>
      </c>
      <c r="X277" s="8">
        <f t="shared" si="207"/>
        <v>10.5</v>
      </c>
      <c r="Y277" s="4">
        <v>3</v>
      </c>
      <c r="Z277" s="4">
        <v>3.2</v>
      </c>
      <c r="AA277" s="8">
        <f t="shared" si="208"/>
        <v>3.1</v>
      </c>
      <c r="AB277" s="4">
        <v>2.9</v>
      </c>
      <c r="AC277" s="4">
        <v>2.7</v>
      </c>
      <c r="AD277" s="8">
        <f t="shared" si="209"/>
        <v>2.8</v>
      </c>
      <c r="AE277" s="4">
        <v>1.3</v>
      </c>
      <c r="AF277" s="4">
        <v>1.3</v>
      </c>
      <c r="AG277" s="8">
        <f t="shared" si="210"/>
        <v>1.3</v>
      </c>
      <c r="AH277" s="4">
        <v>0.9</v>
      </c>
      <c r="AI277" s="4">
        <v>0.9</v>
      </c>
      <c r="AJ277" s="8">
        <f t="shared" si="211"/>
        <v>0.9</v>
      </c>
      <c r="AK277" s="4">
        <v>1.1000000000000001</v>
      </c>
      <c r="AL277" s="4">
        <v>1.1000000000000001</v>
      </c>
      <c r="AM277" s="8">
        <f t="shared" si="212"/>
        <v>1.1000000000000001</v>
      </c>
      <c r="AN277" s="4">
        <v>9.1999999999999993</v>
      </c>
      <c r="AO277" s="4">
        <v>8.9</v>
      </c>
      <c r="AP277" s="8">
        <f t="shared" si="213"/>
        <v>9.0500000000000007</v>
      </c>
      <c r="AQ277" s="4">
        <v>0</v>
      </c>
      <c r="AR277" s="4">
        <v>0</v>
      </c>
      <c r="AS277" s="8">
        <f t="shared" si="214"/>
        <v>0</v>
      </c>
      <c r="AT277" s="4">
        <v>0</v>
      </c>
      <c r="AU277" s="4">
        <v>0</v>
      </c>
      <c r="AV277" s="8">
        <f t="shared" si="215"/>
        <v>0</v>
      </c>
      <c r="AW277" s="4">
        <v>0</v>
      </c>
      <c r="AX277" s="4">
        <v>0</v>
      </c>
      <c r="AY277" s="8">
        <f t="shared" si="216"/>
        <v>0</v>
      </c>
      <c r="AZ277" s="4">
        <v>0</v>
      </c>
      <c r="BA277" s="4">
        <v>0</v>
      </c>
      <c r="BB277" s="8">
        <f t="shared" si="217"/>
        <v>0</v>
      </c>
      <c r="BC277" s="4">
        <v>0</v>
      </c>
      <c r="BD277" s="4">
        <v>0</v>
      </c>
      <c r="BE277" s="8">
        <f t="shared" si="218"/>
        <v>0</v>
      </c>
      <c r="BF277" s="4">
        <v>0</v>
      </c>
      <c r="BG277" s="4">
        <v>0</v>
      </c>
      <c r="BH277" s="8">
        <f t="shared" si="219"/>
        <v>0</v>
      </c>
      <c r="BI277" s="4">
        <v>0</v>
      </c>
      <c r="BJ277" s="4">
        <v>0</v>
      </c>
      <c r="BK277" s="8">
        <f t="shared" si="220"/>
        <v>0</v>
      </c>
      <c r="BL277" s="4">
        <v>0</v>
      </c>
      <c r="BM277" s="4">
        <v>0</v>
      </c>
      <c r="BN277" s="8">
        <f t="shared" si="221"/>
        <v>0</v>
      </c>
      <c r="BO277" s="4">
        <v>0</v>
      </c>
      <c r="BP277" s="4">
        <v>0</v>
      </c>
      <c r="BQ277" s="8">
        <f t="shared" si="222"/>
        <v>0</v>
      </c>
      <c r="BR277" s="4">
        <v>0</v>
      </c>
      <c r="BS277" s="4">
        <v>0</v>
      </c>
      <c r="BT277" s="8">
        <f t="shared" si="223"/>
        <v>0</v>
      </c>
      <c r="BU277" s="4">
        <v>0</v>
      </c>
      <c r="BV277" s="4">
        <v>0</v>
      </c>
      <c r="BW277" s="8">
        <f t="shared" si="224"/>
        <v>0</v>
      </c>
      <c r="BX277" s="4">
        <v>0</v>
      </c>
      <c r="BY277" s="4">
        <v>0</v>
      </c>
      <c r="BZ277" s="8">
        <f t="shared" si="225"/>
        <v>0</v>
      </c>
      <c r="CA277" s="4">
        <v>0</v>
      </c>
      <c r="CB277" s="4">
        <v>0</v>
      </c>
      <c r="CC277" s="8">
        <f t="shared" si="226"/>
        <v>0</v>
      </c>
      <c r="CD277" s="4">
        <v>0</v>
      </c>
      <c r="CE277" s="4">
        <v>0</v>
      </c>
      <c r="CF277" s="8">
        <f t="shared" si="227"/>
        <v>0</v>
      </c>
      <c r="CG277" s="4">
        <v>0</v>
      </c>
      <c r="CH277" s="4">
        <v>0</v>
      </c>
      <c r="CI277" s="8">
        <f t="shared" si="228"/>
        <v>0</v>
      </c>
      <c r="CJ277" s="4">
        <v>0</v>
      </c>
      <c r="CK277" s="4">
        <v>0</v>
      </c>
      <c r="CL277" s="8">
        <f t="shared" si="229"/>
        <v>0</v>
      </c>
      <c r="CM277" s="4">
        <v>0</v>
      </c>
      <c r="CN277" s="4">
        <v>0</v>
      </c>
      <c r="CO277" s="8">
        <f t="shared" si="230"/>
        <v>0</v>
      </c>
      <c r="CP277" s="4">
        <v>0</v>
      </c>
      <c r="CQ277" s="4">
        <v>0</v>
      </c>
      <c r="CR277" s="8">
        <f t="shared" si="231"/>
        <v>0</v>
      </c>
      <c r="CS277" s="4">
        <v>0</v>
      </c>
      <c r="CT277" s="4">
        <v>0</v>
      </c>
      <c r="CU277" s="8">
        <f t="shared" si="232"/>
        <v>0</v>
      </c>
      <c r="CV277" s="4">
        <v>0</v>
      </c>
      <c r="CW277" s="4">
        <v>0</v>
      </c>
      <c r="CX277" s="8">
        <f t="shared" si="233"/>
        <v>0</v>
      </c>
      <c r="CY277" s="4">
        <v>0</v>
      </c>
      <c r="CZ277" s="4">
        <v>0</v>
      </c>
      <c r="DA277" s="8">
        <f t="shared" si="234"/>
        <v>0</v>
      </c>
      <c r="DB277" s="4">
        <v>0</v>
      </c>
      <c r="DC277" s="4">
        <v>0</v>
      </c>
      <c r="DD277" s="8">
        <f t="shared" si="235"/>
        <v>0</v>
      </c>
      <c r="DE277" s="4">
        <v>0</v>
      </c>
      <c r="DF277" s="4">
        <v>0</v>
      </c>
      <c r="DG277" s="8">
        <f t="shared" si="236"/>
        <v>0</v>
      </c>
      <c r="DH277" s="4">
        <v>0</v>
      </c>
      <c r="DI277" s="4">
        <v>0</v>
      </c>
      <c r="DJ277" s="8">
        <f t="shared" si="237"/>
        <v>0</v>
      </c>
      <c r="DK277" s="4">
        <v>0</v>
      </c>
      <c r="DL277" s="4">
        <v>0</v>
      </c>
      <c r="DM277" s="8">
        <f t="shared" si="238"/>
        <v>0</v>
      </c>
      <c r="DN277" s="4">
        <v>0</v>
      </c>
      <c r="DO277" s="4">
        <v>0</v>
      </c>
      <c r="DP277" s="8">
        <f t="shared" si="239"/>
        <v>0</v>
      </c>
      <c r="DQ277" s="4">
        <v>0</v>
      </c>
      <c r="DR277" s="4">
        <v>0</v>
      </c>
      <c r="DS277" s="8">
        <f t="shared" si="240"/>
        <v>0</v>
      </c>
      <c r="DT277" s="4">
        <v>0</v>
      </c>
      <c r="DU277" s="4">
        <v>0</v>
      </c>
      <c r="DV277" s="8">
        <f t="shared" si="241"/>
        <v>0</v>
      </c>
      <c r="DW277" s="4">
        <v>0</v>
      </c>
      <c r="DX277" s="4">
        <v>0</v>
      </c>
      <c r="DY277" s="8">
        <f t="shared" si="242"/>
        <v>0</v>
      </c>
      <c r="DZ277" s="4">
        <v>0</v>
      </c>
      <c r="EA277" s="4">
        <v>0</v>
      </c>
      <c r="EB277" s="8">
        <f t="shared" si="243"/>
        <v>0</v>
      </c>
      <c r="EC277" s="4">
        <v>0</v>
      </c>
      <c r="ED277" s="4">
        <v>0</v>
      </c>
      <c r="EE277" s="8">
        <f t="shared" si="244"/>
        <v>0</v>
      </c>
      <c r="EF277" s="4">
        <v>0</v>
      </c>
      <c r="EG277" s="4">
        <v>0</v>
      </c>
      <c r="EH277" s="8">
        <f t="shared" si="245"/>
        <v>0</v>
      </c>
      <c r="EI277" s="4">
        <v>0</v>
      </c>
      <c r="EJ277" s="4">
        <v>0</v>
      </c>
      <c r="EK277" s="8">
        <f t="shared" si="246"/>
        <v>0</v>
      </c>
      <c r="EL277" s="4">
        <v>0</v>
      </c>
      <c r="EM277" s="4">
        <v>0</v>
      </c>
      <c r="EN277" s="8">
        <f t="shared" si="247"/>
        <v>0</v>
      </c>
      <c r="EO277" s="4">
        <v>0</v>
      </c>
      <c r="EP277" s="4">
        <v>0</v>
      </c>
      <c r="EQ277" s="8">
        <f t="shared" si="248"/>
        <v>0</v>
      </c>
      <c r="ER277" s="4">
        <v>0</v>
      </c>
      <c r="ES277" s="4">
        <v>0</v>
      </c>
      <c r="ET277" s="8">
        <f t="shared" si="249"/>
        <v>0</v>
      </c>
      <c r="EU277" s="4">
        <v>0</v>
      </c>
      <c r="EV277" s="4">
        <v>0</v>
      </c>
      <c r="EW277" s="8">
        <f t="shared" si="250"/>
        <v>0</v>
      </c>
      <c r="EX277" s="4">
        <v>0</v>
      </c>
      <c r="EY277" s="4">
        <v>0</v>
      </c>
      <c r="EZ277" s="8">
        <f t="shared" si="251"/>
        <v>0</v>
      </c>
      <c r="FA277">
        <v>198.14884653184589</v>
      </c>
    </row>
    <row r="278" spans="1:157" ht="16.899999999999999" customHeight="1" x14ac:dyDescent="0.2">
      <c r="A278" s="1" t="s">
        <v>1046</v>
      </c>
      <c r="B278" s="18">
        <v>47</v>
      </c>
      <c r="C278" s="93" t="s">
        <v>229</v>
      </c>
      <c r="D278" s="1">
        <v>735</v>
      </c>
      <c r="E278" s="1">
        <v>637</v>
      </c>
      <c r="F278" s="22">
        <f t="shared" si="201"/>
        <v>686</v>
      </c>
      <c r="G278" s="19">
        <f t="shared" si="202"/>
        <v>36.960523410218556</v>
      </c>
      <c r="H278" s="77">
        <v>6.4989999999999997</v>
      </c>
      <c r="I278" s="77">
        <v>6.3940000000000001</v>
      </c>
      <c r="J278" s="77">
        <f t="shared" si="203"/>
        <v>32.639075986792449</v>
      </c>
      <c r="K278" s="77">
        <v>3.2147999999999999</v>
      </c>
      <c r="L278" s="77">
        <v>36.878999999999998</v>
      </c>
      <c r="M278" s="22">
        <v>395.43619429816431</v>
      </c>
      <c r="N278" s="12">
        <v>5</v>
      </c>
      <c r="O278" s="22">
        <f t="shared" si="204"/>
        <v>48.599999999999994</v>
      </c>
      <c r="P278" s="3">
        <v>13.1</v>
      </c>
      <c r="Q278" s="4">
        <v>15.3</v>
      </c>
      <c r="R278" s="8">
        <f t="shared" si="205"/>
        <v>14.2</v>
      </c>
      <c r="S278" s="3">
        <v>6.4</v>
      </c>
      <c r="T278" s="4">
        <v>7.8</v>
      </c>
      <c r="U278" s="8">
        <f t="shared" si="206"/>
        <v>7.1</v>
      </c>
      <c r="V278" s="4">
        <v>7.6</v>
      </c>
      <c r="W278" s="4">
        <v>8.1999999999999993</v>
      </c>
      <c r="X278" s="8">
        <f t="shared" si="207"/>
        <v>7.8999999999999995</v>
      </c>
      <c r="Y278" s="4">
        <v>11.2</v>
      </c>
      <c r="Z278" s="4">
        <v>9.5</v>
      </c>
      <c r="AA278" s="8">
        <f t="shared" si="208"/>
        <v>10.35</v>
      </c>
      <c r="AB278" s="4">
        <v>9.6999999999999993</v>
      </c>
      <c r="AC278" s="4">
        <v>8.4</v>
      </c>
      <c r="AD278" s="8">
        <f t="shared" si="209"/>
        <v>9.0500000000000007</v>
      </c>
      <c r="AE278" s="4">
        <v>0</v>
      </c>
      <c r="AF278" s="4">
        <v>0</v>
      </c>
      <c r="AG278" s="8">
        <f t="shared" si="210"/>
        <v>0</v>
      </c>
      <c r="AH278" s="4">
        <v>0</v>
      </c>
      <c r="AI278" s="4">
        <v>0</v>
      </c>
      <c r="AJ278" s="8">
        <f t="shared" si="211"/>
        <v>0</v>
      </c>
      <c r="AK278" s="4">
        <v>0</v>
      </c>
      <c r="AL278" s="4">
        <v>0</v>
      </c>
      <c r="AM278" s="8">
        <f t="shared" si="212"/>
        <v>0</v>
      </c>
      <c r="AN278" s="4">
        <v>0</v>
      </c>
      <c r="AO278" s="4">
        <v>0</v>
      </c>
      <c r="AP278" s="8">
        <f t="shared" si="213"/>
        <v>0</v>
      </c>
      <c r="AQ278" s="4">
        <v>0</v>
      </c>
      <c r="AR278" s="4">
        <v>0</v>
      </c>
      <c r="AS278" s="8">
        <f t="shared" si="214"/>
        <v>0</v>
      </c>
      <c r="AT278" s="4">
        <v>0</v>
      </c>
      <c r="AU278" s="4">
        <v>0</v>
      </c>
      <c r="AV278" s="8">
        <f t="shared" si="215"/>
        <v>0</v>
      </c>
      <c r="AW278" s="4">
        <v>0</v>
      </c>
      <c r="AX278" s="4">
        <v>0</v>
      </c>
      <c r="AY278" s="8">
        <f t="shared" si="216"/>
        <v>0</v>
      </c>
      <c r="AZ278" s="4">
        <v>0</v>
      </c>
      <c r="BA278" s="4">
        <v>0</v>
      </c>
      <c r="BB278" s="8">
        <f t="shared" si="217"/>
        <v>0</v>
      </c>
      <c r="BC278" s="4">
        <v>0</v>
      </c>
      <c r="BD278" s="4">
        <v>0</v>
      </c>
      <c r="BE278" s="8">
        <f t="shared" si="218"/>
        <v>0</v>
      </c>
      <c r="BF278" s="4">
        <v>0</v>
      </c>
      <c r="BG278" s="4">
        <v>0</v>
      </c>
      <c r="BH278" s="8">
        <f t="shared" si="219"/>
        <v>0</v>
      </c>
      <c r="BI278" s="4">
        <v>0</v>
      </c>
      <c r="BJ278" s="4">
        <v>0</v>
      </c>
      <c r="BK278" s="8">
        <f t="shared" si="220"/>
        <v>0</v>
      </c>
      <c r="BL278" s="4">
        <v>0</v>
      </c>
      <c r="BM278" s="4">
        <v>0</v>
      </c>
      <c r="BN278" s="8">
        <f t="shared" si="221"/>
        <v>0</v>
      </c>
      <c r="BO278" s="4">
        <v>0</v>
      </c>
      <c r="BP278" s="4">
        <v>0</v>
      </c>
      <c r="BQ278" s="8">
        <f t="shared" si="222"/>
        <v>0</v>
      </c>
      <c r="BR278" s="4">
        <v>0</v>
      </c>
      <c r="BS278" s="4">
        <v>0</v>
      </c>
      <c r="BT278" s="8">
        <f t="shared" si="223"/>
        <v>0</v>
      </c>
      <c r="BU278" s="4">
        <v>0</v>
      </c>
      <c r="BV278" s="4">
        <v>0</v>
      </c>
      <c r="BW278" s="8">
        <f t="shared" si="224"/>
        <v>0</v>
      </c>
      <c r="BX278" s="4">
        <v>0</v>
      </c>
      <c r="BY278" s="4">
        <v>0</v>
      </c>
      <c r="BZ278" s="8">
        <f t="shared" si="225"/>
        <v>0</v>
      </c>
      <c r="CA278" s="4">
        <v>0</v>
      </c>
      <c r="CB278" s="4">
        <v>0</v>
      </c>
      <c r="CC278" s="8">
        <f t="shared" si="226"/>
        <v>0</v>
      </c>
      <c r="CD278" s="4">
        <v>0</v>
      </c>
      <c r="CE278" s="4">
        <v>0</v>
      </c>
      <c r="CF278" s="8">
        <f t="shared" si="227"/>
        <v>0</v>
      </c>
      <c r="CG278" s="4">
        <v>0</v>
      </c>
      <c r="CH278" s="4">
        <v>0</v>
      </c>
      <c r="CI278" s="8">
        <f t="shared" si="228"/>
        <v>0</v>
      </c>
      <c r="CJ278" s="4">
        <v>0</v>
      </c>
      <c r="CK278" s="4">
        <v>0</v>
      </c>
      <c r="CL278" s="8">
        <f t="shared" si="229"/>
        <v>0</v>
      </c>
      <c r="CM278" s="4">
        <v>0</v>
      </c>
      <c r="CN278" s="4">
        <v>0</v>
      </c>
      <c r="CO278" s="8">
        <f t="shared" si="230"/>
        <v>0</v>
      </c>
      <c r="CP278" s="4">
        <v>0</v>
      </c>
      <c r="CQ278" s="4">
        <v>0</v>
      </c>
      <c r="CR278" s="8">
        <f t="shared" si="231"/>
        <v>0</v>
      </c>
      <c r="CS278" s="4">
        <v>0</v>
      </c>
      <c r="CT278" s="4">
        <v>0</v>
      </c>
      <c r="CU278" s="8">
        <f t="shared" si="232"/>
        <v>0</v>
      </c>
      <c r="CV278" s="4">
        <v>0</v>
      </c>
      <c r="CW278" s="4">
        <v>0</v>
      </c>
      <c r="CX278" s="8">
        <f t="shared" si="233"/>
        <v>0</v>
      </c>
      <c r="CY278" s="4">
        <v>0</v>
      </c>
      <c r="CZ278" s="4">
        <v>0</v>
      </c>
      <c r="DA278" s="8">
        <f t="shared" si="234"/>
        <v>0</v>
      </c>
      <c r="DB278" s="4">
        <v>0</v>
      </c>
      <c r="DC278" s="4">
        <v>0</v>
      </c>
      <c r="DD278" s="8">
        <f t="shared" si="235"/>
        <v>0</v>
      </c>
      <c r="DE278" s="4">
        <v>0</v>
      </c>
      <c r="DF278" s="4">
        <v>0</v>
      </c>
      <c r="DG278" s="8">
        <f t="shared" si="236"/>
        <v>0</v>
      </c>
      <c r="DH278" s="4">
        <v>0</v>
      </c>
      <c r="DI278" s="4">
        <v>0</v>
      </c>
      <c r="DJ278" s="8">
        <f t="shared" si="237"/>
        <v>0</v>
      </c>
      <c r="DK278" s="4">
        <v>0</v>
      </c>
      <c r="DL278" s="4">
        <v>0</v>
      </c>
      <c r="DM278" s="8">
        <f t="shared" si="238"/>
        <v>0</v>
      </c>
      <c r="DN278" s="4">
        <v>0</v>
      </c>
      <c r="DO278" s="4">
        <v>0</v>
      </c>
      <c r="DP278" s="8">
        <f t="shared" si="239"/>
        <v>0</v>
      </c>
      <c r="DQ278" s="4">
        <v>0</v>
      </c>
      <c r="DR278" s="4">
        <v>0</v>
      </c>
      <c r="DS278" s="8">
        <f t="shared" si="240"/>
        <v>0</v>
      </c>
      <c r="DT278" s="4">
        <v>0</v>
      </c>
      <c r="DU278" s="4">
        <v>0</v>
      </c>
      <c r="DV278" s="8">
        <f t="shared" si="241"/>
        <v>0</v>
      </c>
      <c r="DW278" s="4">
        <v>0</v>
      </c>
      <c r="DX278" s="4">
        <v>0</v>
      </c>
      <c r="DY278" s="8">
        <f t="shared" si="242"/>
        <v>0</v>
      </c>
      <c r="DZ278" s="4">
        <v>0</v>
      </c>
      <c r="EA278" s="4">
        <v>0</v>
      </c>
      <c r="EB278" s="8">
        <f t="shared" si="243"/>
        <v>0</v>
      </c>
      <c r="EC278" s="4">
        <v>0</v>
      </c>
      <c r="ED278" s="4">
        <v>0</v>
      </c>
      <c r="EE278" s="8">
        <f t="shared" si="244"/>
        <v>0</v>
      </c>
      <c r="EF278" s="4">
        <v>0</v>
      </c>
      <c r="EG278" s="4">
        <v>0</v>
      </c>
      <c r="EH278" s="8">
        <f t="shared" si="245"/>
        <v>0</v>
      </c>
      <c r="EI278" s="4">
        <v>0</v>
      </c>
      <c r="EJ278" s="4">
        <v>0</v>
      </c>
      <c r="EK278" s="8">
        <f t="shared" si="246"/>
        <v>0</v>
      </c>
      <c r="EL278" s="4">
        <v>0</v>
      </c>
      <c r="EM278" s="4">
        <v>0</v>
      </c>
      <c r="EN278" s="8">
        <f t="shared" si="247"/>
        <v>0</v>
      </c>
      <c r="EO278" s="4">
        <v>0</v>
      </c>
      <c r="EP278" s="4">
        <v>0</v>
      </c>
      <c r="EQ278" s="8">
        <f t="shared" si="248"/>
        <v>0</v>
      </c>
      <c r="ER278" s="4">
        <v>0</v>
      </c>
      <c r="ES278" s="4">
        <v>0</v>
      </c>
      <c r="ET278" s="8">
        <f t="shared" si="249"/>
        <v>0</v>
      </c>
      <c r="EU278" s="4">
        <v>0</v>
      </c>
      <c r="EV278" s="4">
        <v>0</v>
      </c>
      <c r="EW278" s="8">
        <f t="shared" si="250"/>
        <v>0</v>
      </c>
      <c r="EX278" s="4">
        <v>0</v>
      </c>
      <c r="EY278" s="4">
        <v>0</v>
      </c>
      <c r="EZ278" s="8">
        <f t="shared" si="251"/>
        <v>0</v>
      </c>
      <c r="FA278">
        <v>322.65653564989435</v>
      </c>
    </row>
    <row r="279" spans="1:157" ht="16.899999999999999" customHeight="1" x14ac:dyDescent="0.2">
      <c r="A279" s="1" t="s">
        <v>1050</v>
      </c>
      <c r="B279" s="18">
        <v>47</v>
      </c>
      <c r="C279" s="93" t="s">
        <v>1233</v>
      </c>
      <c r="D279" s="1">
        <v>398</v>
      </c>
      <c r="E279" s="1">
        <v>326</v>
      </c>
      <c r="F279" s="22">
        <f t="shared" si="201"/>
        <v>362</v>
      </c>
      <c r="G279" s="19">
        <f t="shared" si="202"/>
        <v>10.292171692425521</v>
      </c>
      <c r="H279" s="77">
        <v>3.2130000000000001</v>
      </c>
      <c r="I279" s="77">
        <v>3.1429999999999998</v>
      </c>
      <c r="J279" s="77">
        <f t="shared" si="203"/>
        <v>7.9322732644945937</v>
      </c>
      <c r="K279" s="77">
        <v>2.0615999999999999</v>
      </c>
      <c r="L279" s="77">
        <v>8.5069999999999997</v>
      </c>
      <c r="M279" s="22">
        <v>122.81860129668448</v>
      </c>
      <c r="N279" s="12">
        <v>16</v>
      </c>
      <c r="O279" s="22">
        <f t="shared" si="204"/>
        <v>42.349999999999994</v>
      </c>
      <c r="P279" s="3">
        <v>2.2000000000000002</v>
      </c>
      <c r="Q279" s="4">
        <v>2.2000000000000002</v>
      </c>
      <c r="R279" s="8">
        <f t="shared" si="205"/>
        <v>2.2000000000000002</v>
      </c>
      <c r="S279" s="3">
        <v>1.9</v>
      </c>
      <c r="T279" s="4">
        <v>1.9</v>
      </c>
      <c r="U279" s="8">
        <f t="shared" si="206"/>
        <v>1.9</v>
      </c>
      <c r="V279" s="4">
        <v>1.8</v>
      </c>
      <c r="W279" s="4">
        <v>2.1</v>
      </c>
      <c r="X279" s="8">
        <f t="shared" si="207"/>
        <v>1.9500000000000002</v>
      </c>
      <c r="Y279" s="4">
        <v>2.1</v>
      </c>
      <c r="Z279" s="4">
        <v>2</v>
      </c>
      <c r="AA279" s="8">
        <f t="shared" si="208"/>
        <v>2.0499999999999998</v>
      </c>
      <c r="AB279" s="4">
        <v>0.6</v>
      </c>
      <c r="AC279" s="4">
        <v>0.6</v>
      </c>
      <c r="AD279" s="8">
        <f t="shared" si="209"/>
        <v>0.6</v>
      </c>
      <c r="AE279" s="4">
        <v>0.6</v>
      </c>
      <c r="AF279" s="4">
        <v>0.6</v>
      </c>
      <c r="AG279" s="8">
        <f t="shared" si="210"/>
        <v>0.6</v>
      </c>
      <c r="AH279" s="4">
        <v>1</v>
      </c>
      <c r="AI279" s="4">
        <v>1</v>
      </c>
      <c r="AJ279" s="8">
        <f t="shared" si="211"/>
        <v>1</v>
      </c>
      <c r="AK279" s="4">
        <v>1.2</v>
      </c>
      <c r="AL279" s="4">
        <v>1.2</v>
      </c>
      <c r="AM279" s="8">
        <f t="shared" si="212"/>
        <v>1.2</v>
      </c>
      <c r="AN279" s="4">
        <v>1.2</v>
      </c>
      <c r="AO279" s="4">
        <v>1.2</v>
      </c>
      <c r="AP279" s="8">
        <f t="shared" si="213"/>
        <v>1.2</v>
      </c>
      <c r="AQ279" s="4">
        <v>5.7</v>
      </c>
      <c r="AR279" s="4">
        <v>5.3</v>
      </c>
      <c r="AS279" s="8">
        <f t="shared" si="214"/>
        <v>5.5</v>
      </c>
      <c r="AT279" s="4">
        <v>2.8</v>
      </c>
      <c r="AU279" s="4">
        <v>2.9</v>
      </c>
      <c r="AV279" s="8">
        <f t="shared" si="215"/>
        <v>2.8499999999999996</v>
      </c>
      <c r="AW279" s="4">
        <v>3.9</v>
      </c>
      <c r="AX279" s="4">
        <v>3.9</v>
      </c>
      <c r="AY279" s="8">
        <f t="shared" si="216"/>
        <v>3.9</v>
      </c>
      <c r="AZ279" s="4">
        <v>3.8</v>
      </c>
      <c r="BA279" s="4">
        <v>4.5999999999999996</v>
      </c>
      <c r="BB279" s="8">
        <f t="shared" si="217"/>
        <v>4.1999999999999993</v>
      </c>
      <c r="BC279" s="4">
        <v>2.9</v>
      </c>
      <c r="BD279" s="4">
        <v>2.9</v>
      </c>
      <c r="BE279" s="8">
        <f t="shared" si="218"/>
        <v>2.9</v>
      </c>
      <c r="BF279" s="4">
        <v>4</v>
      </c>
      <c r="BG279" s="4">
        <v>4</v>
      </c>
      <c r="BH279" s="8">
        <f t="shared" si="219"/>
        <v>4</v>
      </c>
      <c r="BI279" s="4">
        <v>6.3</v>
      </c>
      <c r="BJ279" s="4">
        <v>6.3</v>
      </c>
      <c r="BK279" s="8">
        <f t="shared" si="220"/>
        <v>6.3</v>
      </c>
      <c r="BL279" s="4">
        <v>0</v>
      </c>
      <c r="BM279" s="4">
        <v>0</v>
      </c>
      <c r="BN279" s="8">
        <f t="shared" si="221"/>
        <v>0</v>
      </c>
      <c r="BO279" s="4">
        <v>0</v>
      </c>
      <c r="BP279" s="4">
        <v>0</v>
      </c>
      <c r="BQ279" s="8">
        <f t="shared" si="222"/>
        <v>0</v>
      </c>
      <c r="BR279" s="4">
        <v>0</v>
      </c>
      <c r="BS279" s="4">
        <v>0</v>
      </c>
      <c r="BT279" s="8">
        <f t="shared" si="223"/>
        <v>0</v>
      </c>
      <c r="BU279" s="4">
        <v>0</v>
      </c>
      <c r="BV279" s="4">
        <v>0</v>
      </c>
      <c r="BW279" s="8">
        <f t="shared" si="224"/>
        <v>0</v>
      </c>
      <c r="BX279" s="4">
        <v>0</v>
      </c>
      <c r="BY279" s="4">
        <v>0</v>
      </c>
      <c r="BZ279" s="8">
        <f t="shared" si="225"/>
        <v>0</v>
      </c>
      <c r="CA279" s="4">
        <v>0</v>
      </c>
      <c r="CB279" s="4">
        <v>0</v>
      </c>
      <c r="CC279" s="8">
        <f t="shared" si="226"/>
        <v>0</v>
      </c>
      <c r="CD279" s="4">
        <v>0</v>
      </c>
      <c r="CE279" s="4">
        <v>0</v>
      </c>
      <c r="CF279" s="8">
        <f t="shared" si="227"/>
        <v>0</v>
      </c>
      <c r="CG279" s="4">
        <v>0</v>
      </c>
      <c r="CH279" s="4">
        <v>0</v>
      </c>
      <c r="CI279" s="8">
        <f t="shared" si="228"/>
        <v>0</v>
      </c>
      <c r="CJ279" s="4">
        <v>0</v>
      </c>
      <c r="CK279" s="4">
        <v>0</v>
      </c>
      <c r="CL279" s="8">
        <f t="shared" si="229"/>
        <v>0</v>
      </c>
      <c r="CM279" s="4">
        <v>0</v>
      </c>
      <c r="CN279" s="4">
        <v>0</v>
      </c>
      <c r="CO279" s="8">
        <f t="shared" si="230"/>
        <v>0</v>
      </c>
      <c r="CP279" s="4">
        <v>0</v>
      </c>
      <c r="CQ279" s="4">
        <v>0</v>
      </c>
      <c r="CR279" s="8">
        <f t="shared" si="231"/>
        <v>0</v>
      </c>
      <c r="CS279" s="4">
        <v>0</v>
      </c>
      <c r="CT279" s="4">
        <v>0</v>
      </c>
      <c r="CU279" s="8">
        <f t="shared" si="232"/>
        <v>0</v>
      </c>
      <c r="CV279" s="4">
        <v>0</v>
      </c>
      <c r="CW279" s="4">
        <v>0</v>
      </c>
      <c r="CX279" s="8">
        <f t="shared" si="233"/>
        <v>0</v>
      </c>
      <c r="CY279" s="4">
        <v>0</v>
      </c>
      <c r="CZ279" s="4">
        <v>0</v>
      </c>
      <c r="DA279" s="8">
        <f t="shared" si="234"/>
        <v>0</v>
      </c>
      <c r="DB279" s="4">
        <v>0</v>
      </c>
      <c r="DC279" s="4">
        <v>0</v>
      </c>
      <c r="DD279" s="8">
        <f t="shared" si="235"/>
        <v>0</v>
      </c>
      <c r="DE279" s="4">
        <v>0</v>
      </c>
      <c r="DF279" s="4">
        <v>0</v>
      </c>
      <c r="DG279" s="8">
        <f t="shared" si="236"/>
        <v>0</v>
      </c>
      <c r="DH279" s="4">
        <v>0</v>
      </c>
      <c r="DI279" s="4">
        <v>0</v>
      </c>
      <c r="DJ279" s="8">
        <f t="shared" si="237"/>
        <v>0</v>
      </c>
      <c r="DK279" s="4">
        <v>0</v>
      </c>
      <c r="DL279" s="4">
        <v>0</v>
      </c>
      <c r="DM279" s="8">
        <f t="shared" si="238"/>
        <v>0</v>
      </c>
      <c r="DN279" s="4">
        <v>0</v>
      </c>
      <c r="DO279" s="4">
        <v>0</v>
      </c>
      <c r="DP279" s="8">
        <f t="shared" si="239"/>
        <v>0</v>
      </c>
      <c r="DQ279" s="4">
        <v>0</v>
      </c>
      <c r="DR279" s="4">
        <v>0</v>
      </c>
      <c r="DS279" s="8">
        <f t="shared" si="240"/>
        <v>0</v>
      </c>
      <c r="DT279" s="4">
        <v>0</v>
      </c>
      <c r="DU279" s="4">
        <v>0</v>
      </c>
      <c r="DV279" s="8">
        <f t="shared" si="241"/>
        <v>0</v>
      </c>
      <c r="DW279" s="4">
        <v>0</v>
      </c>
      <c r="DX279" s="4">
        <v>0</v>
      </c>
      <c r="DY279" s="8">
        <f t="shared" si="242"/>
        <v>0</v>
      </c>
      <c r="DZ279" s="4">
        <v>0</v>
      </c>
      <c r="EA279" s="4">
        <v>0</v>
      </c>
      <c r="EB279" s="8">
        <f t="shared" si="243"/>
        <v>0</v>
      </c>
      <c r="EC279" s="4">
        <v>0</v>
      </c>
      <c r="ED279" s="4">
        <v>0</v>
      </c>
      <c r="EE279" s="8">
        <f t="shared" si="244"/>
        <v>0</v>
      </c>
      <c r="EF279" s="4">
        <v>0</v>
      </c>
      <c r="EG279" s="4">
        <v>0</v>
      </c>
      <c r="EH279" s="8">
        <f t="shared" si="245"/>
        <v>0</v>
      </c>
      <c r="EI279" s="4">
        <v>0</v>
      </c>
      <c r="EJ279" s="4">
        <v>0</v>
      </c>
      <c r="EK279" s="8">
        <f t="shared" si="246"/>
        <v>0</v>
      </c>
      <c r="EL279" s="4">
        <v>0</v>
      </c>
      <c r="EM279" s="4">
        <v>0</v>
      </c>
      <c r="EN279" s="8">
        <f t="shared" si="247"/>
        <v>0</v>
      </c>
      <c r="EO279" s="4">
        <v>0</v>
      </c>
      <c r="EP279" s="4">
        <v>0</v>
      </c>
      <c r="EQ279" s="8">
        <f t="shared" si="248"/>
        <v>0</v>
      </c>
      <c r="ER279" s="4">
        <v>0</v>
      </c>
      <c r="ES279" s="4">
        <v>0</v>
      </c>
      <c r="ET279" s="8">
        <f t="shared" si="249"/>
        <v>0</v>
      </c>
      <c r="EU279" s="4">
        <v>0</v>
      </c>
      <c r="EV279" s="4">
        <v>0</v>
      </c>
      <c r="EW279" s="8">
        <f t="shared" si="250"/>
        <v>0</v>
      </c>
      <c r="EX279" s="4">
        <v>0</v>
      </c>
      <c r="EY279" s="4">
        <v>0</v>
      </c>
      <c r="EZ279" s="8">
        <f t="shared" si="251"/>
        <v>0</v>
      </c>
      <c r="FA279">
        <v>49.83801131300249</v>
      </c>
    </row>
    <row r="280" spans="1:157" ht="16.899999999999999" customHeight="1" x14ac:dyDescent="0.2">
      <c r="A280" s="1" t="s">
        <v>1049</v>
      </c>
      <c r="B280" s="18">
        <v>47</v>
      </c>
      <c r="C280" s="93" t="s">
        <v>1234</v>
      </c>
      <c r="D280" s="1">
        <v>212</v>
      </c>
      <c r="E280" s="1">
        <v>114</v>
      </c>
      <c r="F280" s="22">
        <f t="shared" si="201"/>
        <v>163</v>
      </c>
      <c r="G280" s="19">
        <f t="shared" si="202"/>
        <v>2.0867243803306801</v>
      </c>
      <c r="H280" s="77">
        <v>1.77</v>
      </c>
      <c r="I280" s="77">
        <v>0.68899999999999995</v>
      </c>
      <c r="J280" s="77">
        <f t="shared" si="203"/>
        <v>1.1872630380125615</v>
      </c>
      <c r="K280" s="77">
        <v>1.5688</v>
      </c>
      <c r="L280" s="77">
        <v>1.972</v>
      </c>
      <c r="M280" s="22">
        <v>13.436199080321845</v>
      </c>
      <c r="N280" s="12">
        <v>8</v>
      </c>
      <c r="O280" s="22">
        <f t="shared" si="204"/>
        <v>10.55</v>
      </c>
      <c r="P280" s="3">
        <v>1.3</v>
      </c>
      <c r="Q280" s="4">
        <v>1.4</v>
      </c>
      <c r="R280" s="8">
        <f t="shared" si="205"/>
        <v>1.35</v>
      </c>
      <c r="S280" s="3">
        <v>1.6</v>
      </c>
      <c r="T280" s="4">
        <v>1.7</v>
      </c>
      <c r="U280" s="8">
        <f t="shared" si="206"/>
        <v>1.65</v>
      </c>
      <c r="V280" s="4">
        <v>1.1000000000000001</v>
      </c>
      <c r="W280" s="4">
        <v>1.2</v>
      </c>
      <c r="X280" s="8">
        <f t="shared" si="207"/>
        <v>1.1499999999999999</v>
      </c>
      <c r="Y280" s="4">
        <v>2.2000000000000002</v>
      </c>
      <c r="Z280" s="4">
        <v>2</v>
      </c>
      <c r="AA280" s="8">
        <f t="shared" si="208"/>
        <v>2.1</v>
      </c>
      <c r="AB280" s="4">
        <v>0.8</v>
      </c>
      <c r="AC280" s="4">
        <v>0.8</v>
      </c>
      <c r="AD280" s="8">
        <f t="shared" si="209"/>
        <v>0.8</v>
      </c>
      <c r="AE280" s="4">
        <v>2.2999999999999998</v>
      </c>
      <c r="AF280" s="4">
        <v>2.2999999999999998</v>
      </c>
      <c r="AG280" s="8">
        <f t="shared" si="210"/>
        <v>2.2999999999999998</v>
      </c>
      <c r="AH280" s="4">
        <v>0.9</v>
      </c>
      <c r="AI280" s="4">
        <v>0.9</v>
      </c>
      <c r="AJ280" s="8">
        <f t="shared" si="211"/>
        <v>0.9</v>
      </c>
      <c r="AK280" s="4">
        <v>0.3</v>
      </c>
      <c r="AL280" s="4">
        <v>0.3</v>
      </c>
      <c r="AM280" s="8">
        <f t="shared" si="212"/>
        <v>0.3</v>
      </c>
      <c r="AN280" s="4">
        <v>0</v>
      </c>
      <c r="AO280" s="4">
        <v>0</v>
      </c>
      <c r="AP280" s="8">
        <f t="shared" si="213"/>
        <v>0</v>
      </c>
      <c r="AQ280" s="4">
        <v>0</v>
      </c>
      <c r="AR280" s="4">
        <v>0</v>
      </c>
      <c r="AS280" s="8">
        <f t="shared" si="214"/>
        <v>0</v>
      </c>
      <c r="AT280" s="4">
        <v>0</v>
      </c>
      <c r="AU280" s="4">
        <v>0</v>
      </c>
      <c r="AV280" s="8">
        <f t="shared" si="215"/>
        <v>0</v>
      </c>
      <c r="AW280" s="4">
        <v>0</v>
      </c>
      <c r="AX280" s="4">
        <v>0</v>
      </c>
      <c r="AY280" s="8">
        <f t="shared" si="216"/>
        <v>0</v>
      </c>
      <c r="AZ280" s="4">
        <v>0</v>
      </c>
      <c r="BA280" s="4">
        <v>0</v>
      </c>
      <c r="BB280" s="8">
        <f t="shared" si="217"/>
        <v>0</v>
      </c>
      <c r="BC280" s="4">
        <v>0</v>
      </c>
      <c r="BD280" s="4">
        <v>0</v>
      </c>
      <c r="BE280" s="8">
        <f t="shared" si="218"/>
        <v>0</v>
      </c>
      <c r="BF280" s="4">
        <v>0</v>
      </c>
      <c r="BG280" s="4">
        <v>0</v>
      </c>
      <c r="BH280" s="8">
        <f t="shared" si="219"/>
        <v>0</v>
      </c>
      <c r="BI280" s="4">
        <v>0</v>
      </c>
      <c r="BJ280" s="4">
        <v>0</v>
      </c>
      <c r="BK280" s="8">
        <f t="shared" si="220"/>
        <v>0</v>
      </c>
      <c r="BL280" s="4">
        <v>0</v>
      </c>
      <c r="BM280" s="4">
        <v>0</v>
      </c>
      <c r="BN280" s="8">
        <f t="shared" si="221"/>
        <v>0</v>
      </c>
      <c r="BO280" s="4">
        <v>0</v>
      </c>
      <c r="BP280" s="4">
        <v>0</v>
      </c>
      <c r="BQ280" s="8">
        <f t="shared" si="222"/>
        <v>0</v>
      </c>
      <c r="BR280" s="4">
        <v>0</v>
      </c>
      <c r="BS280" s="4">
        <v>0</v>
      </c>
      <c r="BT280" s="8">
        <f t="shared" si="223"/>
        <v>0</v>
      </c>
      <c r="BU280" s="4">
        <v>0</v>
      </c>
      <c r="BV280" s="4">
        <v>0</v>
      </c>
      <c r="BW280" s="8">
        <f t="shared" si="224"/>
        <v>0</v>
      </c>
      <c r="BX280" s="4">
        <v>0</v>
      </c>
      <c r="BY280" s="4">
        <v>0</v>
      </c>
      <c r="BZ280" s="8">
        <f t="shared" si="225"/>
        <v>0</v>
      </c>
      <c r="CA280" s="4">
        <v>0</v>
      </c>
      <c r="CB280" s="4">
        <v>0</v>
      </c>
      <c r="CC280" s="8">
        <f t="shared" si="226"/>
        <v>0</v>
      </c>
      <c r="CD280" s="4">
        <v>0</v>
      </c>
      <c r="CE280" s="4">
        <v>0</v>
      </c>
      <c r="CF280" s="8">
        <f t="shared" si="227"/>
        <v>0</v>
      </c>
      <c r="CG280" s="4">
        <v>0</v>
      </c>
      <c r="CH280" s="4">
        <v>0</v>
      </c>
      <c r="CI280" s="8">
        <f t="shared" si="228"/>
        <v>0</v>
      </c>
      <c r="CJ280" s="4">
        <v>0</v>
      </c>
      <c r="CK280" s="4">
        <v>0</v>
      </c>
      <c r="CL280" s="8">
        <f t="shared" si="229"/>
        <v>0</v>
      </c>
      <c r="CM280" s="4">
        <v>0</v>
      </c>
      <c r="CN280" s="4">
        <v>0</v>
      </c>
      <c r="CO280" s="8">
        <f t="shared" si="230"/>
        <v>0</v>
      </c>
      <c r="CP280" s="4">
        <v>0</v>
      </c>
      <c r="CQ280" s="4">
        <v>0</v>
      </c>
      <c r="CR280" s="8">
        <f t="shared" si="231"/>
        <v>0</v>
      </c>
      <c r="CS280" s="4">
        <v>0</v>
      </c>
      <c r="CT280" s="4">
        <v>0</v>
      </c>
      <c r="CU280" s="8">
        <f t="shared" si="232"/>
        <v>0</v>
      </c>
      <c r="CV280" s="4">
        <v>0</v>
      </c>
      <c r="CW280" s="4">
        <v>0</v>
      </c>
      <c r="CX280" s="8">
        <f t="shared" si="233"/>
        <v>0</v>
      </c>
      <c r="CY280" s="4">
        <v>0</v>
      </c>
      <c r="CZ280" s="4">
        <v>0</v>
      </c>
      <c r="DA280" s="8">
        <f t="shared" si="234"/>
        <v>0</v>
      </c>
      <c r="DB280" s="4">
        <v>0</v>
      </c>
      <c r="DC280" s="4">
        <v>0</v>
      </c>
      <c r="DD280" s="8">
        <f t="shared" si="235"/>
        <v>0</v>
      </c>
      <c r="DE280" s="4">
        <v>0</v>
      </c>
      <c r="DF280" s="4">
        <v>0</v>
      </c>
      <c r="DG280" s="8">
        <f t="shared" si="236"/>
        <v>0</v>
      </c>
      <c r="DH280" s="4">
        <v>0</v>
      </c>
      <c r="DI280" s="4">
        <v>0</v>
      </c>
      <c r="DJ280" s="8">
        <f t="shared" si="237"/>
        <v>0</v>
      </c>
      <c r="DK280" s="4">
        <v>0</v>
      </c>
      <c r="DL280" s="4">
        <v>0</v>
      </c>
      <c r="DM280" s="8">
        <f t="shared" si="238"/>
        <v>0</v>
      </c>
      <c r="DN280" s="4">
        <v>0</v>
      </c>
      <c r="DO280" s="4">
        <v>0</v>
      </c>
      <c r="DP280" s="8">
        <f t="shared" si="239"/>
        <v>0</v>
      </c>
      <c r="DQ280" s="4">
        <v>0</v>
      </c>
      <c r="DR280" s="4">
        <v>0</v>
      </c>
      <c r="DS280" s="8">
        <f t="shared" si="240"/>
        <v>0</v>
      </c>
      <c r="DT280" s="4">
        <v>0</v>
      </c>
      <c r="DU280" s="4">
        <v>0</v>
      </c>
      <c r="DV280" s="8">
        <f t="shared" si="241"/>
        <v>0</v>
      </c>
      <c r="DW280" s="4">
        <v>0</v>
      </c>
      <c r="DX280" s="4">
        <v>0</v>
      </c>
      <c r="DY280" s="8">
        <f t="shared" si="242"/>
        <v>0</v>
      </c>
      <c r="DZ280" s="4">
        <v>0</v>
      </c>
      <c r="EA280" s="4">
        <v>0</v>
      </c>
      <c r="EB280" s="8">
        <f t="shared" si="243"/>
        <v>0</v>
      </c>
      <c r="EC280" s="4">
        <v>0</v>
      </c>
      <c r="ED280" s="4">
        <v>0</v>
      </c>
      <c r="EE280" s="8">
        <f t="shared" si="244"/>
        <v>0</v>
      </c>
      <c r="EF280" s="4">
        <v>0</v>
      </c>
      <c r="EG280" s="4">
        <v>0</v>
      </c>
      <c r="EH280" s="8">
        <f t="shared" si="245"/>
        <v>0</v>
      </c>
      <c r="EI280" s="4">
        <v>0</v>
      </c>
      <c r="EJ280" s="4">
        <v>0</v>
      </c>
      <c r="EK280" s="8">
        <f t="shared" si="246"/>
        <v>0</v>
      </c>
      <c r="EL280" s="4">
        <v>0</v>
      </c>
      <c r="EM280" s="4">
        <v>0</v>
      </c>
      <c r="EN280" s="8">
        <f t="shared" si="247"/>
        <v>0</v>
      </c>
      <c r="EO280" s="4">
        <v>0</v>
      </c>
      <c r="EP280" s="4">
        <v>0</v>
      </c>
      <c r="EQ280" s="8">
        <f t="shared" si="248"/>
        <v>0</v>
      </c>
      <c r="ER280" s="4">
        <v>0</v>
      </c>
      <c r="ES280" s="4">
        <v>0</v>
      </c>
      <c r="ET280" s="8">
        <f t="shared" si="249"/>
        <v>0</v>
      </c>
      <c r="EU280" s="4">
        <v>0</v>
      </c>
      <c r="EV280" s="4">
        <v>0</v>
      </c>
      <c r="EW280" s="8">
        <f t="shared" si="250"/>
        <v>0</v>
      </c>
      <c r="EX280" s="4">
        <v>0</v>
      </c>
      <c r="EY280" s="4">
        <v>0</v>
      </c>
      <c r="EZ280" s="8">
        <f t="shared" si="251"/>
        <v>0</v>
      </c>
      <c r="FA280">
        <v>4.0932054397216175</v>
      </c>
    </row>
    <row r="281" spans="1:157" ht="16.899999999999999" customHeight="1" x14ac:dyDescent="0.2">
      <c r="A281" s="1" t="s">
        <v>1048</v>
      </c>
      <c r="B281" s="18">
        <v>47</v>
      </c>
      <c r="C281" s="93" t="s">
        <v>1235</v>
      </c>
      <c r="D281" s="1">
        <v>184</v>
      </c>
      <c r="E281" s="1">
        <v>72</v>
      </c>
      <c r="F281" s="22">
        <f t="shared" si="201"/>
        <v>128</v>
      </c>
      <c r="G281" s="19">
        <f t="shared" si="202"/>
        <v>1.2867963509103792</v>
      </c>
      <c r="H281" s="77">
        <v>1.208</v>
      </c>
      <c r="I281" s="77">
        <v>0.54800000000000004</v>
      </c>
      <c r="J281" s="77">
        <f t="shared" si="203"/>
        <v>0.60545087779247853</v>
      </c>
      <c r="K281" s="77">
        <v>1.0528999999999999</v>
      </c>
      <c r="L281" s="77">
        <v>0.98099999999999998</v>
      </c>
      <c r="M281" s="22">
        <v>8.9613930443648862</v>
      </c>
      <c r="N281" s="12">
        <v>20</v>
      </c>
      <c r="O281" s="22">
        <f t="shared" si="204"/>
        <v>13.900000000000002</v>
      </c>
      <c r="P281" s="3">
        <v>1.2</v>
      </c>
      <c r="Q281" s="4">
        <v>1.2</v>
      </c>
      <c r="R281" s="8">
        <f t="shared" si="205"/>
        <v>1.2</v>
      </c>
      <c r="S281" s="3">
        <v>0.4</v>
      </c>
      <c r="T281" s="4">
        <v>0.4</v>
      </c>
      <c r="U281" s="8">
        <f t="shared" si="206"/>
        <v>0.4</v>
      </c>
      <c r="V281" s="4">
        <v>1.3</v>
      </c>
      <c r="W281" s="4">
        <v>1.3</v>
      </c>
      <c r="X281" s="8">
        <f t="shared" si="207"/>
        <v>1.3</v>
      </c>
      <c r="Y281" s="4">
        <v>0.7</v>
      </c>
      <c r="Z281" s="4">
        <v>0.7</v>
      </c>
      <c r="AA281" s="8">
        <f t="shared" si="208"/>
        <v>0.7</v>
      </c>
      <c r="AB281" s="4">
        <v>0.5</v>
      </c>
      <c r="AC281" s="4">
        <v>0.5</v>
      </c>
      <c r="AD281" s="8">
        <f t="shared" si="209"/>
        <v>0.5</v>
      </c>
      <c r="AE281" s="4">
        <v>0.5</v>
      </c>
      <c r="AF281" s="4">
        <v>0.5</v>
      </c>
      <c r="AG281" s="8">
        <f t="shared" si="210"/>
        <v>0.5</v>
      </c>
      <c r="AH281" s="4">
        <v>0.4</v>
      </c>
      <c r="AI281" s="4">
        <v>0.4</v>
      </c>
      <c r="AJ281" s="8">
        <f t="shared" si="211"/>
        <v>0.4</v>
      </c>
      <c r="AK281" s="4">
        <v>0.5</v>
      </c>
      <c r="AL281" s="4">
        <v>0.5</v>
      </c>
      <c r="AM281" s="8">
        <f t="shared" si="212"/>
        <v>0.5</v>
      </c>
      <c r="AN281" s="4">
        <v>1</v>
      </c>
      <c r="AO281" s="4">
        <v>1</v>
      </c>
      <c r="AP281" s="8">
        <f t="shared" si="213"/>
        <v>1</v>
      </c>
      <c r="AQ281" s="4">
        <v>0.9</v>
      </c>
      <c r="AR281" s="4">
        <v>0.9</v>
      </c>
      <c r="AS281" s="8">
        <f t="shared" si="214"/>
        <v>0.9</v>
      </c>
      <c r="AT281" s="4">
        <v>0.4</v>
      </c>
      <c r="AU281" s="4">
        <v>0.4</v>
      </c>
      <c r="AV281" s="8">
        <f t="shared" si="215"/>
        <v>0.4</v>
      </c>
      <c r="AW281" s="4">
        <v>0.5</v>
      </c>
      <c r="AX281" s="4">
        <v>0.5</v>
      </c>
      <c r="AY281" s="8">
        <f t="shared" si="216"/>
        <v>0.5</v>
      </c>
      <c r="AZ281" s="4">
        <v>0.3</v>
      </c>
      <c r="BA281" s="4">
        <v>0.3</v>
      </c>
      <c r="BB281" s="8">
        <f t="shared" si="217"/>
        <v>0.3</v>
      </c>
      <c r="BC281" s="4">
        <v>1.1000000000000001</v>
      </c>
      <c r="BD281" s="4">
        <v>1.1000000000000001</v>
      </c>
      <c r="BE281" s="8">
        <f t="shared" si="218"/>
        <v>1.1000000000000001</v>
      </c>
      <c r="BF281" s="4">
        <v>0.5</v>
      </c>
      <c r="BG281" s="4">
        <v>0.5</v>
      </c>
      <c r="BH281" s="8">
        <f t="shared" si="219"/>
        <v>0.5</v>
      </c>
      <c r="BI281" s="4">
        <v>0.5</v>
      </c>
      <c r="BJ281" s="4">
        <v>0.5</v>
      </c>
      <c r="BK281" s="8">
        <f t="shared" si="220"/>
        <v>0.5</v>
      </c>
      <c r="BL281" s="4">
        <v>0.8</v>
      </c>
      <c r="BM281" s="4">
        <v>0.8</v>
      </c>
      <c r="BN281" s="8">
        <f t="shared" si="221"/>
        <v>0.8</v>
      </c>
      <c r="BO281" s="4">
        <v>1</v>
      </c>
      <c r="BP281" s="4">
        <v>1</v>
      </c>
      <c r="BQ281" s="8">
        <f t="shared" si="222"/>
        <v>1</v>
      </c>
      <c r="BR281" s="4">
        <v>0.9</v>
      </c>
      <c r="BS281" s="4">
        <v>0.9</v>
      </c>
      <c r="BT281" s="8">
        <f t="shared" si="223"/>
        <v>0.9</v>
      </c>
      <c r="BU281" s="4">
        <v>0.5</v>
      </c>
      <c r="BV281" s="4">
        <v>0.5</v>
      </c>
      <c r="BW281" s="8">
        <f t="shared" si="224"/>
        <v>0.5</v>
      </c>
      <c r="BX281" s="4">
        <v>0</v>
      </c>
      <c r="BY281" s="4">
        <v>0</v>
      </c>
      <c r="BZ281" s="8">
        <f t="shared" si="225"/>
        <v>0</v>
      </c>
      <c r="CA281" s="4">
        <v>0</v>
      </c>
      <c r="CB281" s="4">
        <v>0</v>
      </c>
      <c r="CC281" s="8">
        <f t="shared" si="226"/>
        <v>0</v>
      </c>
      <c r="CD281" s="4">
        <v>0</v>
      </c>
      <c r="CE281" s="4">
        <v>0</v>
      </c>
      <c r="CF281" s="8">
        <f t="shared" si="227"/>
        <v>0</v>
      </c>
      <c r="CG281" s="4">
        <v>0</v>
      </c>
      <c r="CH281" s="4">
        <v>0</v>
      </c>
      <c r="CI281" s="8">
        <f t="shared" si="228"/>
        <v>0</v>
      </c>
      <c r="CJ281" s="4">
        <v>0</v>
      </c>
      <c r="CK281" s="4">
        <v>0</v>
      </c>
      <c r="CL281" s="8">
        <f t="shared" si="229"/>
        <v>0</v>
      </c>
      <c r="CM281" s="4">
        <v>0</v>
      </c>
      <c r="CN281" s="4">
        <v>0</v>
      </c>
      <c r="CO281" s="8">
        <f t="shared" si="230"/>
        <v>0</v>
      </c>
      <c r="CP281" s="4">
        <v>0</v>
      </c>
      <c r="CQ281" s="4">
        <v>0</v>
      </c>
      <c r="CR281" s="8">
        <f t="shared" si="231"/>
        <v>0</v>
      </c>
      <c r="CS281" s="4">
        <v>0</v>
      </c>
      <c r="CT281" s="4">
        <v>0</v>
      </c>
      <c r="CU281" s="8">
        <f t="shared" si="232"/>
        <v>0</v>
      </c>
      <c r="CV281" s="4">
        <v>0</v>
      </c>
      <c r="CW281" s="4">
        <v>0</v>
      </c>
      <c r="CX281" s="8">
        <f t="shared" si="233"/>
        <v>0</v>
      </c>
      <c r="CY281" s="4">
        <v>0</v>
      </c>
      <c r="CZ281" s="4">
        <v>0</v>
      </c>
      <c r="DA281" s="8">
        <f t="shared" si="234"/>
        <v>0</v>
      </c>
      <c r="DB281" s="4">
        <v>0</v>
      </c>
      <c r="DC281" s="4">
        <v>0</v>
      </c>
      <c r="DD281" s="8">
        <f t="shared" si="235"/>
        <v>0</v>
      </c>
      <c r="DE281" s="4">
        <v>0</v>
      </c>
      <c r="DF281" s="4">
        <v>0</v>
      </c>
      <c r="DG281" s="8">
        <f t="shared" si="236"/>
        <v>0</v>
      </c>
      <c r="DH281" s="4">
        <v>0</v>
      </c>
      <c r="DI281" s="4">
        <v>0</v>
      </c>
      <c r="DJ281" s="8">
        <f t="shared" si="237"/>
        <v>0</v>
      </c>
      <c r="DK281" s="4">
        <v>0</v>
      </c>
      <c r="DL281" s="4">
        <v>0</v>
      </c>
      <c r="DM281" s="8">
        <f t="shared" si="238"/>
        <v>0</v>
      </c>
      <c r="DN281" s="4">
        <v>0</v>
      </c>
      <c r="DO281" s="4">
        <v>0</v>
      </c>
      <c r="DP281" s="8">
        <f t="shared" si="239"/>
        <v>0</v>
      </c>
      <c r="DQ281" s="4">
        <v>0</v>
      </c>
      <c r="DR281" s="4">
        <v>0</v>
      </c>
      <c r="DS281" s="8">
        <f t="shared" si="240"/>
        <v>0</v>
      </c>
      <c r="DT281" s="4">
        <v>0</v>
      </c>
      <c r="DU281" s="4">
        <v>0</v>
      </c>
      <c r="DV281" s="8">
        <f t="shared" si="241"/>
        <v>0</v>
      </c>
      <c r="DW281" s="4">
        <v>0</v>
      </c>
      <c r="DX281" s="4">
        <v>0</v>
      </c>
      <c r="DY281" s="8">
        <f t="shared" si="242"/>
        <v>0</v>
      </c>
      <c r="DZ281" s="4">
        <v>0</v>
      </c>
      <c r="EA281" s="4">
        <v>0</v>
      </c>
      <c r="EB281" s="8">
        <f t="shared" si="243"/>
        <v>0</v>
      </c>
      <c r="EC281" s="4">
        <v>0</v>
      </c>
      <c r="ED281" s="4">
        <v>0</v>
      </c>
      <c r="EE281" s="8">
        <f t="shared" si="244"/>
        <v>0</v>
      </c>
      <c r="EF281" s="4">
        <v>0</v>
      </c>
      <c r="EG281" s="4">
        <v>0</v>
      </c>
      <c r="EH281" s="8">
        <f t="shared" si="245"/>
        <v>0</v>
      </c>
      <c r="EI281" s="4">
        <v>0</v>
      </c>
      <c r="EJ281" s="4">
        <v>0</v>
      </c>
      <c r="EK281" s="8">
        <f t="shared" si="246"/>
        <v>0</v>
      </c>
      <c r="EL281" s="4">
        <v>0</v>
      </c>
      <c r="EM281" s="4">
        <v>0</v>
      </c>
      <c r="EN281" s="8">
        <f t="shared" si="247"/>
        <v>0</v>
      </c>
      <c r="EO281" s="4">
        <v>0</v>
      </c>
      <c r="EP281" s="4">
        <v>0</v>
      </c>
      <c r="EQ281" s="8">
        <f t="shared" si="248"/>
        <v>0</v>
      </c>
      <c r="ER281" s="4">
        <v>0</v>
      </c>
      <c r="ES281" s="4">
        <v>0</v>
      </c>
      <c r="ET281" s="8">
        <f t="shared" si="249"/>
        <v>0</v>
      </c>
      <c r="EU281" s="4">
        <v>0</v>
      </c>
      <c r="EV281" s="4">
        <v>0</v>
      </c>
      <c r="EW281" s="8">
        <f t="shared" si="250"/>
        <v>0</v>
      </c>
      <c r="EX281" s="4">
        <v>0</v>
      </c>
      <c r="EY281" s="4">
        <v>0</v>
      </c>
      <c r="EZ281" s="8">
        <f t="shared" si="251"/>
        <v>0</v>
      </c>
      <c r="FA281">
        <v>3.7873908045437967</v>
      </c>
    </row>
    <row r="282" spans="1:157" ht="16.899999999999999" customHeight="1" x14ac:dyDescent="0.2">
      <c r="A282" s="1" t="s">
        <v>1047</v>
      </c>
      <c r="B282" s="18">
        <v>47</v>
      </c>
      <c r="C282" s="93" t="s">
        <v>211</v>
      </c>
      <c r="D282" s="1">
        <v>230</v>
      </c>
      <c r="E282" s="1">
        <v>130</v>
      </c>
      <c r="F282" s="22">
        <f t="shared" si="201"/>
        <v>180</v>
      </c>
      <c r="G282" s="19">
        <f t="shared" si="202"/>
        <v>2.5446900494077322</v>
      </c>
      <c r="H282" s="77">
        <v>2.1269999999999998</v>
      </c>
      <c r="I282" s="77">
        <v>0.90700000000000003</v>
      </c>
      <c r="J282" s="77">
        <f t="shared" si="203"/>
        <v>1.8074281540467501</v>
      </c>
      <c r="K282" s="77">
        <v>1.8092999999999999</v>
      </c>
      <c r="L282" s="77">
        <v>2.5019999999999998</v>
      </c>
      <c r="M282" s="22">
        <v>16.473726477261476</v>
      </c>
      <c r="N282" s="12">
        <v>10</v>
      </c>
      <c r="O282" s="22">
        <f t="shared" si="204"/>
        <v>12.600000000000001</v>
      </c>
      <c r="P282" s="3">
        <v>1.4</v>
      </c>
      <c r="Q282" s="4">
        <v>1.3</v>
      </c>
      <c r="R282" s="8">
        <f t="shared" si="205"/>
        <v>1.35</v>
      </c>
      <c r="S282" s="3">
        <v>2.7</v>
      </c>
      <c r="T282" s="4">
        <v>2.9</v>
      </c>
      <c r="U282" s="8">
        <f t="shared" si="206"/>
        <v>2.8</v>
      </c>
      <c r="V282" s="4">
        <v>0.7</v>
      </c>
      <c r="W282" s="4">
        <v>0.7</v>
      </c>
      <c r="X282" s="8">
        <f t="shared" si="207"/>
        <v>0.7</v>
      </c>
      <c r="Y282" s="4">
        <v>1.8</v>
      </c>
      <c r="Z282" s="4">
        <v>1.8</v>
      </c>
      <c r="AA282" s="8">
        <f t="shared" si="208"/>
        <v>1.8</v>
      </c>
      <c r="AB282" s="4">
        <v>0.5</v>
      </c>
      <c r="AC282" s="4">
        <v>0.5</v>
      </c>
      <c r="AD282" s="8">
        <f t="shared" si="209"/>
        <v>0.5</v>
      </c>
      <c r="AE282" s="4">
        <v>1.5</v>
      </c>
      <c r="AF282" s="4">
        <v>1.5</v>
      </c>
      <c r="AG282" s="8">
        <f t="shared" si="210"/>
        <v>1.5</v>
      </c>
      <c r="AH282" s="4">
        <v>0.4</v>
      </c>
      <c r="AI282" s="4">
        <v>0.4</v>
      </c>
      <c r="AJ282" s="8">
        <f t="shared" si="211"/>
        <v>0.4</v>
      </c>
      <c r="AK282" s="4">
        <v>1.9</v>
      </c>
      <c r="AL282" s="4">
        <v>1.7</v>
      </c>
      <c r="AM282" s="8">
        <f t="shared" si="212"/>
        <v>1.7999999999999998</v>
      </c>
      <c r="AN282" s="4">
        <v>1.1000000000000001</v>
      </c>
      <c r="AO282" s="4">
        <v>1.2</v>
      </c>
      <c r="AP282" s="8">
        <f t="shared" si="213"/>
        <v>1.1499999999999999</v>
      </c>
      <c r="AQ282" s="4">
        <v>0.6</v>
      </c>
      <c r="AR282" s="4">
        <v>0.6</v>
      </c>
      <c r="AS282" s="8">
        <f t="shared" si="214"/>
        <v>0.6</v>
      </c>
      <c r="AT282" s="4">
        <v>0</v>
      </c>
      <c r="AU282" s="4">
        <v>0</v>
      </c>
      <c r="AV282" s="8">
        <f t="shared" si="215"/>
        <v>0</v>
      </c>
      <c r="AW282" s="4">
        <v>0</v>
      </c>
      <c r="AX282" s="4">
        <v>0</v>
      </c>
      <c r="AY282" s="8">
        <f t="shared" si="216"/>
        <v>0</v>
      </c>
      <c r="AZ282" s="4">
        <v>0</v>
      </c>
      <c r="BA282" s="4">
        <v>0</v>
      </c>
      <c r="BB282" s="8">
        <f t="shared" si="217"/>
        <v>0</v>
      </c>
      <c r="BC282" s="4">
        <v>0</v>
      </c>
      <c r="BD282" s="4">
        <v>0</v>
      </c>
      <c r="BE282" s="8">
        <f t="shared" si="218"/>
        <v>0</v>
      </c>
      <c r="BF282" s="4">
        <v>0</v>
      </c>
      <c r="BG282" s="4">
        <v>0</v>
      </c>
      <c r="BH282" s="8">
        <f t="shared" si="219"/>
        <v>0</v>
      </c>
      <c r="BI282" s="4">
        <v>0</v>
      </c>
      <c r="BJ282" s="4">
        <v>0</v>
      </c>
      <c r="BK282" s="8">
        <f t="shared" si="220"/>
        <v>0</v>
      </c>
      <c r="BL282" s="4">
        <v>0</v>
      </c>
      <c r="BM282" s="4">
        <v>0</v>
      </c>
      <c r="BN282" s="8">
        <f t="shared" si="221"/>
        <v>0</v>
      </c>
      <c r="BO282" s="4">
        <v>0</v>
      </c>
      <c r="BP282" s="4">
        <v>0</v>
      </c>
      <c r="BQ282" s="8">
        <f t="shared" si="222"/>
        <v>0</v>
      </c>
      <c r="BR282" s="4">
        <v>0</v>
      </c>
      <c r="BS282" s="4">
        <v>0</v>
      </c>
      <c r="BT282" s="8">
        <f t="shared" si="223"/>
        <v>0</v>
      </c>
      <c r="BU282" s="4">
        <v>0</v>
      </c>
      <c r="BV282" s="4">
        <v>0</v>
      </c>
      <c r="BW282" s="8">
        <f t="shared" si="224"/>
        <v>0</v>
      </c>
      <c r="BX282" s="4">
        <v>0</v>
      </c>
      <c r="BY282" s="4">
        <v>0</v>
      </c>
      <c r="BZ282" s="8">
        <f t="shared" si="225"/>
        <v>0</v>
      </c>
      <c r="CA282" s="4">
        <v>0</v>
      </c>
      <c r="CB282" s="4">
        <v>0</v>
      </c>
      <c r="CC282" s="8">
        <f t="shared" si="226"/>
        <v>0</v>
      </c>
      <c r="CD282" s="4">
        <v>0</v>
      </c>
      <c r="CE282" s="4">
        <v>0</v>
      </c>
      <c r="CF282" s="8">
        <f t="shared" si="227"/>
        <v>0</v>
      </c>
      <c r="CG282" s="4">
        <v>0</v>
      </c>
      <c r="CH282" s="4">
        <v>0</v>
      </c>
      <c r="CI282" s="8">
        <f t="shared" si="228"/>
        <v>0</v>
      </c>
      <c r="CJ282" s="4">
        <v>0</v>
      </c>
      <c r="CK282" s="4">
        <v>0</v>
      </c>
      <c r="CL282" s="8">
        <f t="shared" si="229"/>
        <v>0</v>
      </c>
      <c r="CM282" s="4">
        <v>0</v>
      </c>
      <c r="CN282" s="4">
        <v>0</v>
      </c>
      <c r="CO282" s="8">
        <f t="shared" si="230"/>
        <v>0</v>
      </c>
      <c r="CP282" s="4">
        <v>0</v>
      </c>
      <c r="CQ282" s="4">
        <v>0</v>
      </c>
      <c r="CR282" s="8">
        <f t="shared" si="231"/>
        <v>0</v>
      </c>
      <c r="CS282" s="4">
        <v>0</v>
      </c>
      <c r="CT282" s="4">
        <v>0</v>
      </c>
      <c r="CU282" s="8">
        <f t="shared" si="232"/>
        <v>0</v>
      </c>
      <c r="CV282" s="4">
        <v>0</v>
      </c>
      <c r="CW282" s="4">
        <v>0</v>
      </c>
      <c r="CX282" s="8">
        <f t="shared" si="233"/>
        <v>0</v>
      </c>
      <c r="CY282" s="4">
        <v>0</v>
      </c>
      <c r="CZ282" s="4">
        <v>0</v>
      </c>
      <c r="DA282" s="8">
        <f t="shared" si="234"/>
        <v>0</v>
      </c>
      <c r="DB282" s="4">
        <v>0</v>
      </c>
      <c r="DC282" s="4">
        <v>0</v>
      </c>
      <c r="DD282" s="8">
        <f t="shared" si="235"/>
        <v>0</v>
      </c>
      <c r="DE282" s="4">
        <v>0</v>
      </c>
      <c r="DF282" s="4">
        <v>0</v>
      </c>
      <c r="DG282" s="8">
        <f t="shared" si="236"/>
        <v>0</v>
      </c>
      <c r="DH282" s="4">
        <v>0</v>
      </c>
      <c r="DI282" s="4">
        <v>0</v>
      </c>
      <c r="DJ282" s="8">
        <f t="shared" si="237"/>
        <v>0</v>
      </c>
      <c r="DK282" s="4">
        <v>0</v>
      </c>
      <c r="DL282" s="4">
        <v>0</v>
      </c>
      <c r="DM282" s="8">
        <f t="shared" si="238"/>
        <v>0</v>
      </c>
      <c r="DN282" s="4">
        <v>0</v>
      </c>
      <c r="DO282" s="4">
        <v>0</v>
      </c>
      <c r="DP282" s="8">
        <f t="shared" si="239"/>
        <v>0</v>
      </c>
      <c r="DQ282" s="4">
        <v>0</v>
      </c>
      <c r="DR282" s="4">
        <v>0</v>
      </c>
      <c r="DS282" s="8">
        <f t="shared" si="240"/>
        <v>0</v>
      </c>
      <c r="DT282" s="4">
        <v>0</v>
      </c>
      <c r="DU282" s="4">
        <v>0</v>
      </c>
      <c r="DV282" s="8">
        <f t="shared" si="241"/>
        <v>0</v>
      </c>
      <c r="DW282" s="4">
        <v>0</v>
      </c>
      <c r="DX282" s="4">
        <v>0</v>
      </c>
      <c r="DY282" s="8">
        <f t="shared" si="242"/>
        <v>0</v>
      </c>
      <c r="DZ282" s="4">
        <v>0</v>
      </c>
      <c r="EA282" s="4">
        <v>0</v>
      </c>
      <c r="EB282" s="8">
        <f t="shared" si="243"/>
        <v>0</v>
      </c>
      <c r="EC282" s="4">
        <v>0</v>
      </c>
      <c r="ED282" s="4">
        <v>0</v>
      </c>
      <c r="EE282" s="8">
        <f t="shared" si="244"/>
        <v>0</v>
      </c>
      <c r="EF282" s="4">
        <v>0</v>
      </c>
      <c r="EG282" s="4">
        <v>0</v>
      </c>
      <c r="EH282" s="8">
        <f t="shared" si="245"/>
        <v>0</v>
      </c>
      <c r="EI282" s="4">
        <v>0</v>
      </c>
      <c r="EJ282" s="4">
        <v>0</v>
      </c>
      <c r="EK282" s="8">
        <f t="shared" si="246"/>
        <v>0</v>
      </c>
      <c r="EL282" s="4">
        <v>0</v>
      </c>
      <c r="EM282" s="4">
        <v>0</v>
      </c>
      <c r="EN282" s="8">
        <f t="shared" si="247"/>
        <v>0</v>
      </c>
      <c r="EO282" s="4">
        <v>0</v>
      </c>
      <c r="EP282" s="4">
        <v>0</v>
      </c>
      <c r="EQ282" s="8">
        <f t="shared" si="248"/>
        <v>0</v>
      </c>
      <c r="ER282" s="4">
        <v>0</v>
      </c>
      <c r="ES282" s="4">
        <v>0</v>
      </c>
      <c r="ET282" s="8">
        <f t="shared" si="249"/>
        <v>0</v>
      </c>
      <c r="EU282" s="4">
        <v>0</v>
      </c>
      <c r="EV282" s="4">
        <v>0</v>
      </c>
      <c r="EW282" s="8">
        <f t="shared" si="250"/>
        <v>0</v>
      </c>
      <c r="EX282" s="4">
        <v>0</v>
      </c>
      <c r="EY282" s="4">
        <v>0</v>
      </c>
      <c r="EZ282" s="8">
        <f t="shared" si="251"/>
        <v>0</v>
      </c>
      <c r="FA282">
        <v>28.947535430276346</v>
      </c>
    </row>
    <row r="283" spans="1:157" ht="16.899999999999999" customHeight="1" x14ac:dyDescent="0.2">
      <c r="A283" s="2" t="s">
        <v>1051</v>
      </c>
      <c r="B283" s="18">
        <v>47</v>
      </c>
      <c r="C283" s="93" t="s">
        <v>1236</v>
      </c>
      <c r="D283" s="1">
        <v>442</v>
      </c>
      <c r="E283" s="1">
        <v>309</v>
      </c>
      <c r="F283" s="22">
        <f t="shared" si="201"/>
        <v>375.5</v>
      </c>
      <c r="G283" s="19">
        <f t="shared" si="202"/>
        <v>11.074133738858105</v>
      </c>
      <c r="H283" s="77"/>
      <c r="I283" s="77"/>
      <c r="J283" s="77"/>
      <c r="K283" s="77"/>
      <c r="L283" s="77"/>
      <c r="M283" s="22">
        <v>217.21953354624077</v>
      </c>
      <c r="N283" s="12">
        <v>2</v>
      </c>
      <c r="O283" s="22">
        <f t="shared" si="204"/>
        <v>23.15</v>
      </c>
      <c r="P283" s="3">
        <v>9.6999999999999993</v>
      </c>
      <c r="Q283" s="4">
        <v>9.3000000000000007</v>
      </c>
      <c r="R283" s="8">
        <f t="shared" si="205"/>
        <v>9.5</v>
      </c>
      <c r="S283" s="3">
        <v>13.9</v>
      </c>
      <c r="T283" s="4">
        <v>13.4</v>
      </c>
      <c r="U283" s="8">
        <f t="shared" si="206"/>
        <v>13.65</v>
      </c>
      <c r="V283" s="4">
        <v>0</v>
      </c>
      <c r="W283" s="4">
        <v>0</v>
      </c>
      <c r="X283" s="8">
        <f t="shared" si="207"/>
        <v>0</v>
      </c>
      <c r="Y283" s="4">
        <v>0</v>
      </c>
      <c r="Z283" s="4">
        <v>0</v>
      </c>
      <c r="AA283" s="8">
        <f t="shared" si="208"/>
        <v>0</v>
      </c>
      <c r="AB283" s="4">
        <v>0</v>
      </c>
      <c r="AC283" s="4">
        <v>0</v>
      </c>
      <c r="AD283" s="8">
        <f t="shared" si="209"/>
        <v>0</v>
      </c>
      <c r="AE283" s="4">
        <v>0</v>
      </c>
      <c r="AF283" s="4">
        <v>0</v>
      </c>
      <c r="AG283" s="8">
        <f t="shared" si="210"/>
        <v>0</v>
      </c>
      <c r="AH283" s="4">
        <v>0</v>
      </c>
      <c r="AI283" s="4">
        <v>0</v>
      </c>
      <c r="AJ283" s="8">
        <f t="shared" si="211"/>
        <v>0</v>
      </c>
      <c r="AK283" s="4">
        <v>0</v>
      </c>
      <c r="AL283" s="4">
        <v>0</v>
      </c>
      <c r="AM283" s="8">
        <f t="shared" si="212"/>
        <v>0</v>
      </c>
      <c r="AN283" s="4">
        <v>0</v>
      </c>
      <c r="AO283" s="4">
        <v>0</v>
      </c>
      <c r="AP283" s="8">
        <f t="shared" si="213"/>
        <v>0</v>
      </c>
      <c r="AQ283" s="4">
        <v>0</v>
      </c>
      <c r="AR283" s="4">
        <v>0</v>
      </c>
      <c r="AS283" s="8">
        <f t="shared" si="214"/>
        <v>0</v>
      </c>
      <c r="AT283" s="4">
        <v>0</v>
      </c>
      <c r="AU283" s="4">
        <v>0</v>
      </c>
      <c r="AV283" s="8">
        <f t="shared" si="215"/>
        <v>0</v>
      </c>
      <c r="AW283" s="4">
        <v>0</v>
      </c>
      <c r="AX283" s="4">
        <v>0</v>
      </c>
      <c r="AY283" s="8">
        <f t="shared" si="216"/>
        <v>0</v>
      </c>
      <c r="AZ283" s="4">
        <v>0</v>
      </c>
      <c r="BA283" s="4">
        <v>0</v>
      </c>
      <c r="BB283" s="8">
        <f t="shared" si="217"/>
        <v>0</v>
      </c>
      <c r="BC283" s="4">
        <v>0</v>
      </c>
      <c r="BD283" s="4">
        <v>0</v>
      </c>
      <c r="BE283" s="8">
        <f t="shared" si="218"/>
        <v>0</v>
      </c>
      <c r="BF283" s="4">
        <v>0</v>
      </c>
      <c r="BG283" s="4">
        <v>0</v>
      </c>
      <c r="BH283" s="8">
        <f t="shared" si="219"/>
        <v>0</v>
      </c>
      <c r="BI283" s="4">
        <v>0</v>
      </c>
      <c r="BJ283" s="4">
        <v>0</v>
      </c>
      <c r="BK283" s="8">
        <f t="shared" si="220"/>
        <v>0</v>
      </c>
      <c r="BL283" s="4">
        <v>0</v>
      </c>
      <c r="BM283" s="4">
        <v>0</v>
      </c>
      <c r="BN283" s="8">
        <f t="shared" si="221"/>
        <v>0</v>
      </c>
      <c r="BO283" s="4">
        <v>0</v>
      </c>
      <c r="BP283" s="4">
        <v>0</v>
      </c>
      <c r="BQ283" s="8">
        <f t="shared" si="222"/>
        <v>0</v>
      </c>
      <c r="BR283" s="4">
        <v>0</v>
      </c>
      <c r="BS283" s="4">
        <v>0</v>
      </c>
      <c r="BT283" s="8">
        <f t="shared" si="223"/>
        <v>0</v>
      </c>
      <c r="BU283" s="4">
        <v>0</v>
      </c>
      <c r="BV283" s="4">
        <v>0</v>
      </c>
      <c r="BW283" s="8">
        <f t="shared" si="224"/>
        <v>0</v>
      </c>
      <c r="BX283" s="4">
        <v>0</v>
      </c>
      <c r="BY283" s="4">
        <v>0</v>
      </c>
      <c r="BZ283" s="8">
        <f t="shared" si="225"/>
        <v>0</v>
      </c>
      <c r="CA283" s="4">
        <v>0</v>
      </c>
      <c r="CB283" s="4">
        <v>0</v>
      </c>
      <c r="CC283" s="8">
        <f t="shared" si="226"/>
        <v>0</v>
      </c>
      <c r="CD283" s="4">
        <v>0</v>
      </c>
      <c r="CE283" s="4">
        <v>0</v>
      </c>
      <c r="CF283" s="8">
        <f t="shared" si="227"/>
        <v>0</v>
      </c>
      <c r="CG283" s="4">
        <v>0</v>
      </c>
      <c r="CH283" s="4">
        <v>0</v>
      </c>
      <c r="CI283" s="8">
        <f t="shared" si="228"/>
        <v>0</v>
      </c>
      <c r="CJ283" s="4">
        <v>0</v>
      </c>
      <c r="CK283" s="4">
        <v>0</v>
      </c>
      <c r="CL283" s="8">
        <f t="shared" si="229"/>
        <v>0</v>
      </c>
      <c r="CM283" s="4">
        <v>0</v>
      </c>
      <c r="CN283" s="4">
        <v>0</v>
      </c>
      <c r="CO283" s="8">
        <f t="shared" si="230"/>
        <v>0</v>
      </c>
      <c r="CP283" s="4">
        <v>0</v>
      </c>
      <c r="CQ283" s="4">
        <v>0</v>
      </c>
      <c r="CR283" s="8">
        <f t="shared" si="231"/>
        <v>0</v>
      </c>
      <c r="CS283" s="4">
        <v>0</v>
      </c>
      <c r="CT283" s="4">
        <v>0</v>
      </c>
      <c r="CU283" s="8">
        <f t="shared" si="232"/>
        <v>0</v>
      </c>
      <c r="CV283" s="4">
        <v>0</v>
      </c>
      <c r="CW283" s="4">
        <v>0</v>
      </c>
      <c r="CX283" s="8">
        <f t="shared" si="233"/>
        <v>0</v>
      </c>
      <c r="CY283" s="4">
        <v>0</v>
      </c>
      <c r="CZ283" s="4">
        <v>0</v>
      </c>
      <c r="DA283" s="8">
        <f t="shared" si="234"/>
        <v>0</v>
      </c>
      <c r="DB283" s="4">
        <v>0</v>
      </c>
      <c r="DC283" s="4">
        <v>0</v>
      </c>
      <c r="DD283" s="8">
        <f t="shared" si="235"/>
        <v>0</v>
      </c>
      <c r="DE283" s="4">
        <v>0</v>
      </c>
      <c r="DF283" s="4">
        <v>0</v>
      </c>
      <c r="DG283" s="8">
        <f t="shared" si="236"/>
        <v>0</v>
      </c>
      <c r="DH283" s="4">
        <v>0</v>
      </c>
      <c r="DI283" s="4">
        <v>0</v>
      </c>
      <c r="DJ283" s="8">
        <f t="shared" si="237"/>
        <v>0</v>
      </c>
      <c r="DK283" s="4">
        <v>0</v>
      </c>
      <c r="DL283" s="4">
        <v>0</v>
      </c>
      <c r="DM283" s="8">
        <f t="shared" si="238"/>
        <v>0</v>
      </c>
      <c r="DN283" s="4">
        <v>0</v>
      </c>
      <c r="DO283" s="4">
        <v>0</v>
      </c>
      <c r="DP283" s="8">
        <f t="shared" si="239"/>
        <v>0</v>
      </c>
      <c r="DQ283" s="4">
        <v>0</v>
      </c>
      <c r="DR283" s="4">
        <v>0</v>
      </c>
      <c r="DS283" s="8">
        <f t="shared" si="240"/>
        <v>0</v>
      </c>
      <c r="DT283" s="4">
        <v>0</v>
      </c>
      <c r="DU283" s="4">
        <v>0</v>
      </c>
      <c r="DV283" s="8">
        <f t="shared" si="241"/>
        <v>0</v>
      </c>
      <c r="DW283" s="4">
        <v>0</v>
      </c>
      <c r="DX283" s="4">
        <v>0</v>
      </c>
      <c r="DY283" s="8">
        <f t="shared" si="242"/>
        <v>0</v>
      </c>
      <c r="DZ283" s="4">
        <v>0</v>
      </c>
      <c r="EA283" s="4">
        <v>0</v>
      </c>
      <c r="EB283" s="8">
        <f t="shared" si="243"/>
        <v>0</v>
      </c>
      <c r="EC283" s="4">
        <v>0</v>
      </c>
      <c r="ED283" s="4">
        <v>0</v>
      </c>
      <c r="EE283" s="8">
        <f t="shared" si="244"/>
        <v>0</v>
      </c>
      <c r="EF283" s="4">
        <v>0</v>
      </c>
      <c r="EG283" s="4">
        <v>0</v>
      </c>
      <c r="EH283" s="8">
        <f t="shared" si="245"/>
        <v>0</v>
      </c>
      <c r="EI283" s="4">
        <v>0</v>
      </c>
      <c r="EJ283" s="4">
        <v>0</v>
      </c>
      <c r="EK283" s="8">
        <f t="shared" si="246"/>
        <v>0</v>
      </c>
      <c r="EL283" s="4">
        <v>0</v>
      </c>
      <c r="EM283" s="4">
        <v>0</v>
      </c>
      <c r="EN283" s="8">
        <f t="shared" si="247"/>
        <v>0</v>
      </c>
      <c r="EO283" s="4">
        <v>0</v>
      </c>
      <c r="EP283" s="4">
        <v>0</v>
      </c>
      <c r="EQ283" s="8">
        <f t="shared" si="248"/>
        <v>0</v>
      </c>
      <c r="ER283" s="4">
        <v>0</v>
      </c>
      <c r="ES283" s="4">
        <v>0</v>
      </c>
      <c r="ET283" s="8">
        <f t="shared" si="249"/>
        <v>0</v>
      </c>
      <c r="EU283" s="4">
        <v>0</v>
      </c>
      <c r="EV283" s="4">
        <v>0</v>
      </c>
      <c r="EW283" s="8">
        <f t="shared" si="250"/>
        <v>0</v>
      </c>
      <c r="EX283" s="4">
        <v>0</v>
      </c>
      <c r="EY283" s="4">
        <v>0</v>
      </c>
      <c r="EZ283" s="8">
        <f t="shared" si="251"/>
        <v>0</v>
      </c>
      <c r="FA283">
        <v>138.14397134671452</v>
      </c>
    </row>
    <row r="284" spans="1:157" ht="16.899999999999999" customHeight="1" x14ac:dyDescent="0.2">
      <c r="A284" s="1" t="s">
        <v>1046</v>
      </c>
      <c r="B284" s="18">
        <v>48</v>
      </c>
      <c r="C284" s="93" t="s">
        <v>1237</v>
      </c>
      <c r="D284" s="1">
        <v>226</v>
      </c>
      <c r="E284" s="1">
        <v>178</v>
      </c>
      <c r="F284" s="22">
        <f t="shared" si="201"/>
        <v>202</v>
      </c>
      <c r="G284" s="19">
        <f t="shared" si="202"/>
        <v>3.2047386659269481</v>
      </c>
      <c r="H284" s="77">
        <v>1.869</v>
      </c>
      <c r="I284" s="77">
        <v>1.569</v>
      </c>
      <c r="J284" s="77">
        <f t="shared" si="203"/>
        <v>2.3208209423110868</v>
      </c>
      <c r="K284" s="77">
        <v>1.4470000000000001</v>
      </c>
      <c r="L284" s="77">
        <v>3.7730000000000001</v>
      </c>
      <c r="M284" s="22">
        <v>40.210422470540863</v>
      </c>
      <c r="N284" s="12">
        <v>8</v>
      </c>
      <c r="O284" s="22">
        <f t="shared" si="204"/>
        <v>18.75</v>
      </c>
      <c r="P284" s="3">
        <v>2.7</v>
      </c>
      <c r="Q284" s="4">
        <v>2.6</v>
      </c>
      <c r="R284" s="8">
        <f t="shared" si="205"/>
        <v>2.6500000000000004</v>
      </c>
      <c r="S284" s="3">
        <v>1.4</v>
      </c>
      <c r="T284" s="4">
        <v>1.4</v>
      </c>
      <c r="U284" s="8">
        <f t="shared" si="206"/>
        <v>1.4</v>
      </c>
      <c r="V284" s="4">
        <v>3.6</v>
      </c>
      <c r="W284" s="4">
        <v>3.6</v>
      </c>
      <c r="X284" s="8">
        <f t="shared" si="207"/>
        <v>3.6</v>
      </c>
      <c r="Y284" s="4">
        <v>2.7</v>
      </c>
      <c r="Z284" s="4">
        <v>2.7</v>
      </c>
      <c r="AA284" s="8">
        <f t="shared" si="208"/>
        <v>2.7</v>
      </c>
      <c r="AB284" s="4">
        <v>3.3</v>
      </c>
      <c r="AC284" s="4">
        <v>3.3</v>
      </c>
      <c r="AD284" s="8">
        <f t="shared" si="209"/>
        <v>3.3</v>
      </c>
      <c r="AE284" s="4">
        <v>2.8</v>
      </c>
      <c r="AF284" s="4">
        <v>3.1</v>
      </c>
      <c r="AG284" s="8">
        <f t="shared" si="210"/>
        <v>2.95</v>
      </c>
      <c r="AH284" s="4">
        <v>1.3</v>
      </c>
      <c r="AI284" s="4">
        <v>1.2</v>
      </c>
      <c r="AJ284" s="8">
        <f t="shared" si="211"/>
        <v>1.25</v>
      </c>
      <c r="AK284" s="4">
        <v>0.9</v>
      </c>
      <c r="AL284" s="4">
        <v>0.9</v>
      </c>
      <c r="AM284" s="8">
        <f t="shared" si="212"/>
        <v>0.9</v>
      </c>
      <c r="AN284" s="4">
        <v>0</v>
      </c>
      <c r="AO284" s="4">
        <v>0</v>
      </c>
      <c r="AP284" s="8">
        <f t="shared" si="213"/>
        <v>0</v>
      </c>
      <c r="AQ284" s="4">
        <v>0</v>
      </c>
      <c r="AR284" s="4">
        <v>0</v>
      </c>
      <c r="AS284" s="8">
        <f t="shared" si="214"/>
        <v>0</v>
      </c>
      <c r="AT284" s="4">
        <v>0</v>
      </c>
      <c r="AU284" s="4">
        <v>0</v>
      </c>
      <c r="AV284" s="8">
        <f t="shared" si="215"/>
        <v>0</v>
      </c>
      <c r="AW284" s="4">
        <v>0</v>
      </c>
      <c r="AX284" s="4">
        <v>0</v>
      </c>
      <c r="AY284" s="8">
        <f t="shared" si="216"/>
        <v>0</v>
      </c>
      <c r="AZ284" s="4">
        <v>0</v>
      </c>
      <c r="BA284" s="4">
        <v>0</v>
      </c>
      <c r="BB284" s="8">
        <f t="shared" si="217"/>
        <v>0</v>
      </c>
      <c r="BC284" s="4">
        <v>0</v>
      </c>
      <c r="BD284" s="4">
        <v>0</v>
      </c>
      <c r="BE284" s="8">
        <f t="shared" si="218"/>
        <v>0</v>
      </c>
      <c r="BF284" s="4">
        <v>0</v>
      </c>
      <c r="BG284" s="4">
        <v>0</v>
      </c>
      <c r="BH284" s="8">
        <f t="shared" si="219"/>
        <v>0</v>
      </c>
      <c r="BI284" s="4">
        <v>0</v>
      </c>
      <c r="BJ284" s="4">
        <v>0</v>
      </c>
      <c r="BK284" s="8">
        <f t="shared" si="220"/>
        <v>0</v>
      </c>
      <c r="BL284" s="4">
        <v>0</v>
      </c>
      <c r="BM284" s="4">
        <v>0</v>
      </c>
      <c r="BN284" s="8">
        <f t="shared" si="221"/>
        <v>0</v>
      </c>
      <c r="BO284" s="4">
        <v>0</v>
      </c>
      <c r="BP284" s="4">
        <v>0</v>
      </c>
      <c r="BQ284" s="8">
        <f t="shared" si="222"/>
        <v>0</v>
      </c>
      <c r="BR284" s="4">
        <v>0</v>
      </c>
      <c r="BS284" s="4">
        <v>0</v>
      </c>
      <c r="BT284" s="8">
        <f t="shared" si="223"/>
        <v>0</v>
      </c>
      <c r="BU284" s="4">
        <v>0</v>
      </c>
      <c r="BV284" s="4">
        <v>0</v>
      </c>
      <c r="BW284" s="8">
        <f t="shared" si="224"/>
        <v>0</v>
      </c>
      <c r="BX284" s="4">
        <v>0</v>
      </c>
      <c r="BY284" s="4">
        <v>0</v>
      </c>
      <c r="BZ284" s="8">
        <f t="shared" si="225"/>
        <v>0</v>
      </c>
      <c r="CA284" s="4">
        <v>0</v>
      </c>
      <c r="CB284" s="4">
        <v>0</v>
      </c>
      <c r="CC284" s="8">
        <f t="shared" si="226"/>
        <v>0</v>
      </c>
      <c r="CD284" s="4">
        <v>0</v>
      </c>
      <c r="CE284" s="4">
        <v>0</v>
      </c>
      <c r="CF284" s="8">
        <f t="shared" si="227"/>
        <v>0</v>
      </c>
      <c r="CG284" s="4">
        <v>0</v>
      </c>
      <c r="CH284" s="4">
        <v>0</v>
      </c>
      <c r="CI284" s="8">
        <f t="shared" si="228"/>
        <v>0</v>
      </c>
      <c r="CJ284" s="4">
        <v>0</v>
      </c>
      <c r="CK284" s="4">
        <v>0</v>
      </c>
      <c r="CL284" s="8">
        <f t="shared" si="229"/>
        <v>0</v>
      </c>
      <c r="CM284" s="4">
        <v>0</v>
      </c>
      <c r="CN284" s="4">
        <v>0</v>
      </c>
      <c r="CO284" s="8">
        <f t="shared" si="230"/>
        <v>0</v>
      </c>
      <c r="CP284" s="4">
        <v>0</v>
      </c>
      <c r="CQ284" s="4">
        <v>0</v>
      </c>
      <c r="CR284" s="8">
        <f t="shared" si="231"/>
        <v>0</v>
      </c>
      <c r="CS284" s="4">
        <v>0</v>
      </c>
      <c r="CT284" s="4">
        <v>0</v>
      </c>
      <c r="CU284" s="8">
        <f t="shared" si="232"/>
        <v>0</v>
      </c>
      <c r="CV284" s="4">
        <v>0</v>
      </c>
      <c r="CW284" s="4">
        <v>0</v>
      </c>
      <c r="CX284" s="8">
        <f t="shared" si="233"/>
        <v>0</v>
      </c>
      <c r="CY284" s="4">
        <v>0</v>
      </c>
      <c r="CZ284" s="4">
        <v>0</v>
      </c>
      <c r="DA284" s="8">
        <f t="shared" si="234"/>
        <v>0</v>
      </c>
      <c r="DB284" s="4">
        <v>0</v>
      </c>
      <c r="DC284" s="4">
        <v>0</v>
      </c>
      <c r="DD284" s="8">
        <f t="shared" si="235"/>
        <v>0</v>
      </c>
      <c r="DE284" s="4">
        <v>0</v>
      </c>
      <c r="DF284" s="4">
        <v>0</v>
      </c>
      <c r="DG284" s="8">
        <f t="shared" si="236"/>
        <v>0</v>
      </c>
      <c r="DH284" s="4">
        <v>0</v>
      </c>
      <c r="DI284" s="4">
        <v>0</v>
      </c>
      <c r="DJ284" s="8">
        <f t="shared" si="237"/>
        <v>0</v>
      </c>
      <c r="DK284" s="4">
        <v>0</v>
      </c>
      <c r="DL284" s="4">
        <v>0</v>
      </c>
      <c r="DM284" s="8">
        <f t="shared" si="238"/>
        <v>0</v>
      </c>
      <c r="DN284" s="4">
        <v>0</v>
      </c>
      <c r="DO284" s="4">
        <v>0</v>
      </c>
      <c r="DP284" s="8">
        <f t="shared" si="239"/>
        <v>0</v>
      </c>
      <c r="DQ284" s="4">
        <v>0</v>
      </c>
      <c r="DR284" s="4">
        <v>0</v>
      </c>
      <c r="DS284" s="8">
        <f t="shared" si="240"/>
        <v>0</v>
      </c>
      <c r="DT284" s="4">
        <v>0</v>
      </c>
      <c r="DU284" s="4">
        <v>0</v>
      </c>
      <c r="DV284" s="8">
        <f t="shared" si="241"/>
        <v>0</v>
      </c>
      <c r="DW284" s="4">
        <v>0</v>
      </c>
      <c r="DX284" s="4">
        <v>0</v>
      </c>
      <c r="DY284" s="8">
        <f t="shared" si="242"/>
        <v>0</v>
      </c>
      <c r="DZ284" s="4">
        <v>0</v>
      </c>
      <c r="EA284" s="4">
        <v>0</v>
      </c>
      <c r="EB284" s="8">
        <f t="shared" si="243"/>
        <v>0</v>
      </c>
      <c r="EC284" s="4">
        <v>0</v>
      </c>
      <c r="ED284" s="4">
        <v>0</v>
      </c>
      <c r="EE284" s="8">
        <f t="shared" si="244"/>
        <v>0</v>
      </c>
      <c r="EF284" s="4">
        <v>0</v>
      </c>
      <c r="EG284" s="4">
        <v>0</v>
      </c>
      <c r="EH284" s="8">
        <f t="shared" si="245"/>
        <v>0</v>
      </c>
      <c r="EI284" s="4">
        <v>0</v>
      </c>
      <c r="EJ284" s="4">
        <v>0</v>
      </c>
      <c r="EK284" s="8">
        <f t="shared" si="246"/>
        <v>0</v>
      </c>
      <c r="EL284" s="4">
        <v>0</v>
      </c>
      <c r="EM284" s="4">
        <v>0</v>
      </c>
      <c r="EN284" s="8">
        <f t="shared" si="247"/>
        <v>0</v>
      </c>
      <c r="EO284" s="4">
        <v>0</v>
      </c>
      <c r="EP284" s="4">
        <v>0</v>
      </c>
      <c r="EQ284" s="8">
        <f t="shared" si="248"/>
        <v>0</v>
      </c>
      <c r="ER284" s="4">
        <v>0</v>
      </c>
      <c r="ES284" s="4">
        <v>0</v>
      </c>
      <c r="ET284" s="8">
        <f t="shared" si="249"/>
        <v>0</v>
      </c>
      <c r="EU284" s="4">
        <v>0</v>
      </c>
      <c r="EV284" s="4">
        <v>0</v>
      </c>
      <c r="EW284" s="8">
        <f t="shared" si="250"/>
        <v>0</v>
      </c>
      <c r="EX284" s="4">
        <v>0</v>
      </c>
      <c r="EY284" s="4">
        <v>0</v>
      </c>
      <c r="EZ284" s="8">
        <f t="shared" si="251"/>
        <v>0</v>
      </c>
      <c r="FA284">
        <v>32.500481717862115</v>
      </c>
    </row>
    <row r="285" spans="1:157" ht="16.899999999999999" customHeight="1" x14ac:dyDescent="0.2">
      <c r="A285" s="1" t="s">
        <v>1050</v>
      </c>
      <c r="B285" s="18">
        <v>48</v>
      </c>
      <c r="C285" s="93" t="s">
        <v>208</v>
      </c>
      <c r="D285" s="1">
        <v>551</v>
      </c>
      <c r="E285" s="1">
        <v>434</v>
      </c>
      <c r="F285" s="22">
        <f t="shared" si="201"/>
        <v>492.5</v>
      </c>
      <c r="G285" s="19">
        <f t="shared" si="202"/>
        <v>19.050323327057232</v>
      </c>
      <c r="H285" s="77">
        <v>4.7350000000000003</v>
      </c>
      <c r="I285" s="77">
        <v>3.9750000000000001</v>
      </c>
      <c r="J285" s="77">
        <f t="shared" si="203"/>
        <v>14.895881201950093</v>
      </c>
      <c r="K285" s="77">
        <v>1.7371000000000001</v>
      </c>
      <c r="L285" s="77">
        <v>16.233000000000001</v>
      </c>
      <c r="M285" s="22">
        <v>146.63580060171208</v>
      </c>
      <c r="N285" s="12">
        <v>20</v>
      </c>
      <c r="O285" s="22">
        <f t="shared" si="204"/>
        <v>55.650000000000006</v>
      </c>
      <c r="P285" s="3">
        <v>4.9000000000000004</v>
      </c>
      <c r="Q285" s="4">
        <v>4.5999999999999996</v>
      </c>
      <c r="R285" s="8">
        <f t="shared" si="205"/>
        <v>4.75</v>
      </c>
      <c r="S285" s="3">
        <v>2.4</v>
      </c>
      <c r="T285" s="4">
        <v>2.2000000000000002</v>
      </c>
      <c r="U285" s="8">
        <f t="shared" si="206"/>
        <v>2.2999999999999998</v>
      </c>
      <c r="V285" s="4">
        <v>5.7</v>
      </c>
      <c r="W285" s="4">
        <v>5.2</v>
      </c>
      <c r="X285" s="8">
        <f t="shared" si="207"/>
        <v>5.45</v>
      </c>
      <c r="Y285" s="4">
        <v>3.8</v>
      </c>
      <c r="Z285" s="4">
        <v>4.0999999999999996</v>
      </c>
      <c r="AA285" s="8">
        <f t="shared" si="208"/>
        <v>3.9499999999999997</v>
      </c>
      <c r="AB285" s="4">
        <v>1.9</v>
      </c>
      <c r="AC285" s="4">
        <v>1.8</v>
      </c>
      <c r="AD285" s="8">
        <f t="shared" si="209"/>
        <v>1.85</v>
      </c>
      <c r="AE285" s="4">
        <v>1.4</v>
      </c>
      <c r="AF285" s="4">
        <v>1.6</v>
      </c>
      <c r="AG285" s="8">
        <f t="shared" si="210"/>
        <v>1.5</v>
      </c>
      <c r="AH285" s="4">
        <v>1.8</v>
      </c>
      <c r="AI285" s="4">
        <v>1.8</v>
      </c>
      <c r="AJ285" s="8">
        <f t="shared" si="211"/>
        <v>1.8</v>
      </c>
      <c r="AK285" s="4">
        <v>3.4</v>
      </c>
      <c r="AL285" s="4">
        <v>3.6</v>
      </c>
      <c r="AM285" s="8">
        <f t="shared" si="212"/>
        <v>3.5</v>
      </c>
      <c r="AN285" s="4">
        <v>2</v>
      </c>
      <c r="AO285" s="4">
        <v>2</v>
      </c>
      <c r="AP285" s="8">
        <f t="shared" si="213"/>
        <v>2</v>
      </c>
      <c r="AQ285" s="4">
        <v>1.6</v>
      </c>
      <c r="AR285" s="4">
        <v>1.6</v>
      </c>
      <c r="AS285" s="8">
        <f t="shared" si="214"/>
        <v>1.6</v>
      </c>
      <c r="AT285" s="4">
        <v>4</v>
      </c>
      <c r="AU285" s="4">
        <v>3.8</v>
      </c>
      <c r="AV285" s="8">
        <f t="shared" si="215"/>
        <v>3.9</v>
      </c>
      <c r="AW285" s="4">
        <v>1.3</v>
      </c>
      <c r="AX285" s="4">
        <v>1.5</v>
      </c>
      <c r="AY285" s="8">
        <f t="shared" si="216"/>
        <v>1.4</v>
      </c>
      <c r="AZ285" s="4">
        <v>2.1</v>
      </c>
      <c r="BA285" s="4">
        <v>2.1</v>
      </c>
      <c r="BB285" s="8">
        <f t="shared" si="217"/>
        <v>2.1</v>
      </c>
      <c r="BC285" s="4">
        <v>2.6</v>
      </c>
      <c r="BD285" s="4">
        <v>2.4</v>
      </c>
      <c r="BE285" s="8">
        <f t="shared" si="218"/>
        <v>2.5</v>
      </c>
      <c r="BF285" s="4">
        <v>3.6</v>
      </c>
      <c r="BG285" s="4">
        <v>4.3</v>
      </c>
      <c r="BH285" s="8">
        <f t="shared" si="219"/>
        <v>3.95</v>
      </c>
      <c r="BI285" s="4">
        <v>2.2000000000000002</v>
      </c>
      <c r="BJ285" s="4">
        <v>2.2000000000000002</v>
      </c>
      <c r="BK285" s="8">
        <f t="shared" si="220"/>
        <v>2.2000000000000002</v>
      </c>
      <c r="BL285" s="4">
        <v>1.5</v>
      </c>
      <c r="BM285" s="4">
        <v>1.5</v>
      </c>
      <c r="BN285" s="8">
        <f t="shared" si="221"/>
        <v>1.5</v>
      </c>
      <c r="BO285" s="4">
        <v>2</v>
      </c>
      <c r="BP285" s="4">
        <v>2</v>
      </c>
      <c r="BQ285" s="8">
        <f t="shared" si="222"/>
        <v>2</v>
      </c>
      <c r="BR285" s="4">
        <v>5</v>
      </c>
      <c r="BS285" s="4">
        <v>5.2</v>
      </c>
      <c r="BT285" s="8">
        <f t="shared" si="223"/>
        <v>5.0999999999999996</v>
      </c>
      <c r="BU285" s="4">
        <v>2.2999999999999998</v>
      </c>
      <c r="BV285" s="4">
        <v>2.2999999999999998</v>
      </c>
      <c r="BW285" s="8">
        <f t="shared" si="224"/>
        <v>2.2999999999999998</v>
      </c>
      <c r="BX285" s="4">
        <v>0</v>
      </c>
      <c r="BY285" s="4">
        <v>0</v>
      </c>
      <c r="BZ285" s="8">
        <f t="shared" si="225"/>
        <v>0</v>
      </c>
      <c r="CA285" s="4">
        <v>0</v>
      </c>
      <c r="CB285" s="4">
        <v>0</v>
      </c>
      <c r="CC285" s="8">
        <f t="shared" si="226"/>
        <v>0</v>
      </c>
      <c r="CD285" s="4">
        <v>0</v>
      </c>
      <c r="CE285" s="4">
        <v>0</v>
      </c>
      <c r="CF285" s="8">
        <f t="shared" si="227"/>
        <v>0</v>
      </c>
      <c r="CG285" s="4">
        <v>0</v>
      </c>
      <c r="CH285" s="4">
        <v>0</v>
      </c>
      <c r="CI285" s="8">
        <f t="shared" si="228"/>
        <v>0</v>
      </c>
      <c r="CJ285" s="4">
        <v>0</v>
      </c>
      <c r="CK285" s="4">
        <v>0</v>
      </c>
      <c r="CL285" s="8">
        <f t="shared" si="229"/>
        <v>0</v>
      </c>
      <c r="CM285" s="4">
        <v>0</v>
      </c>
      <c r="CN285" s="4">
        <v>0</v>
      </c>
      <c r="CO285" s="8">
        <f t="shared" si="230"/>
        <v>0</v>
      </c>
      <c r="CP285" s="4">
        <v>0</v>
      </c>
      <c r="CQ285" s="4">
        <v>0</v>
      </c>
      <c r="CR285" s="8">
        <f t="shared" si="231"/>
        <v>0</v>
      </c>
      <c r="CS285" s="4">
        <v>0</v>
      </c>
      <c r="CT285" s="4">
        <v>0</v>
      </c>
      <c r="CU285" s="8">
        <f t="shared" si="232"/>
        <v>0</v>
      </c>
      <c r="CV285" s="4">
        <v>0</v>
      </c>
      <c r="CW285" s="4">
        <v>0</v>
      </c>
      <c r="CX285" s="8">
        <f t="shared" si="233"/>
        <v>0</v>
      </c>
      <c r="CY285" s="4">
        <v>0</v>
      </c>
      <c r="CZ285" s="4">
        <v>0</v>
      </c>
      <c r="DA285" s="8">
        <f t="shared" si="234"/>
        <v>0</v>
      </c>
      <c r="DB285" s="4">
        <v>0</v>
      </c>
      <c r="DC285" s="4">
        <v>0</v>
      </c>
      <c r="DD285" s="8">
        <f t="shared" si="235"/>
        <v>0</v>
      </c>
      <c r="DE285" s="4">
        <v>0</v>
      </c>
      <c r="DF285" s="4">
        <v>0</v>
      </c>
      <c r="DG285" s="8">
        <f t="shared" si="236"/>
        <v>0</v>
      </c>
      <c r="DH285" s="4">
        <v>0</v>
      </c>
      <c r="DI285" s="4">
        <v>0</v>
      </c>
      <c r="DJ285" s="8">
        <f t="shared" si="237"/>
        <v>0</v>
      </c>
      <c r="DK285" s="4">
        <v>0</v>
      </c>
      <c r="DL285" s="4">
        <v>0</v>
      </c>
      <c r="DM285" s="8">
        <f t="shared" si="238"/>
        <v>0</v>
      </c>
      <c r="DN285" s="4">
        <v>0</v>
      </c>
      <c r="DO285" s="4">
        <v>0</v>
      </c>
      <c r="DP285" s="8">
        <f t="shared" si="239"/>
        <v>0</v>
      </c>
      <c r="DQ285" s="4">
        <v>0</v>
      </c>
      <c r="DR285" s="4">
        <v>0</v>
      </c>
      <c r="DS285" s="8">
        <f t="shared" si="240"/>
        <v>0</v>
      </c>
      <c r="DT285" s="4">
        <v>0</v>
      </c>
      <c r="DU285" s="4">
        <v>0</v>
      </c>
      <c r="DV285" s="8">
        <f t="shared" si="241"/>
        <v>0</v>
      </c>
      <c r="DW285" s="4">
        <v>0</v>
      </c>
      <c r="DX285" s="4">
        <v>0</v>
      </c>
      <c r="DY285" s="8">
        <f t="shared" si="242"/>
        <v>0</v>
      </c>
      <c r="DZ285" s="4">
        <v>0</v>
      </c>
      <c r="EA285" s="4">
        <v>0</v>
      </c>
      <c r="EB285" s="8">
        <f t="shared" si="243"/>
        <v>0</v>
      </c>
      <c r="EC285" s="4">
        <v>0</v>
      </c>
      <c r="ED285" s="4">
        <v>0</v>
      </c>
      <c r="EE285" s="8">
        <f t="shared" si="244"/>
        <v>0</v>
      </c>
      <c r="EF285" s="4">
        <v>0</v>
      </c>
      <c r="EG285" s="4">
        <v>0</v>
      </c>
      <c r="EH285" s="8">
        <f t="shared" si="245"/>
        <v>0</v>
      </c>
      <c r="EI285" s="4">
        <v>0</v>
      </c>
      <c r="EJ285" s="4">
        <v>0</v>
      </c>
      <c r="EK285" s="8">
        <f t="shared" si="246"/>
        <v>0</v>
      </c>
      <c r="EL285" s="4">
        <v>0</v>
      </c>
      <c r="EM285" s="4">
        <v>0</v>
      </c>
      <c r="EN285" s="8">
        <f t="shared" si="247"/>
        <v>0</v>
      </c>
      <c r="EO285" s="4">
        <v>0</v>
      </c>
      <c r="EP285" s="4">
        <v>0</v>
      </c>
      <c r="EQ285" s="8">
        <f t="shared" si="248"/>
        <v>0</v>
      </c>
      <c r="ER285" s="4">
        <v>0</v>
      </c>
      <c r="ES285" s="4">
        <v>0</v>
      </c>
      <c r="ET285" s="8">
        <f t="shared" si="249"/>
        <v>0</v>
      </c>
      <c r="EU285" s="4">
        <v>0</v>
      </c>
      <c r="EV285" s="4">
        <v>0</v>
      </c>
      <c r="EW285" s="8">
        <f t="shared" si="250"/>
        <v>0</v>
      </c>
      <c r="EX285" s="4">
        <v>0</v>
      </c>
      <c r="EY285" s="4">
        <v>0</v>
      </c>
      <c r="EZ285" s="8">
        <f t="shared" si="251"/>
        <v>0</v>
      </c>
      <c r="FA285">
        <v>57.551805537448487</v>
      </c>
    </row>
    <row r="286" spans="1:157" ht="16.899999999999999" customHeight="1" x14ac:dyDescent="0.2">
      <c r="A286" s="1" t="s">
        <v>1049</v>
      </c>
      <c r="B286" s="18">
        <v>48</v>
      </c>
      <c r="C286" s="93" t="s">
        <v>1238</v>
      </c>
      <c r="D286" s="1">
        <v>451</v>
      </c>
      <c r="E286" s="1">
        <v>378</v>
      </c>
      <c r="F286" s="22">
        <f t="shared" si="201"/>
        <v>414.5</v>
      </c>
      <c r="G286" s="19">
        <f t="shared" si="202"/>
        <v>13.493945480285642</v>
      </c>
      <c r="H286" s="77">
        <v>3.8620000000000001</v>
      </c>
      <c r="I286" s="77">
        <v>3.125</v>
      </c>
      <c r="J286" s="77">
        <f t="shared" si="203"/>
        <v>9.585425068256562</v>
      </c>
      <c r="K286" s="77">
        <v>2.3353999999999999</v>
      </c>
      <c r="L286" s="77">
        <v>10.148</v>
      </c>
      <c r="M286" s="22">
        <v>72.985087829116381</v>
      </c>
      <c r="N286" s="12">
        <v>17</v>
      </c>
      <c r="O286" s="22">
        <f t="shared" si="204"/>
        <v>37.450000000000003</v>
      </c>
      <c r="P286" s="3">
        <v>3.3</v>
      </c>
      <c r="Q286" s="4">
        <v>3.4</v>
      </c>
      <c r="R286" s="8">
        <f t="shared" si="205"/>
        <v>3.3499999999999996</v>
      </c>
      <c r="S286" s="3">
        <v>1.1000000000000001</v>
      </c>
      <c r="T286" s="4">
        <v>1.1000000000000001</v>
      </c>
      <c r="U286" s="8">
        <f t="shared" si="206"/>
        <v>1.1000000000000001</v>
      </c>
      <c r="V286" s="4">
        <v>2.6</v>
      </c>
      <c r="W286" s="4">
        <v>2.5</v>
      </c>
      <c r="X286" s="8">
        <f t="shared" si="207"/>
        <v>2.5499999999999998</v>
      </c>
      <c r="Y286" s="4">
        <v>2.9</v>
      </c>
      <c r="Z286" s="4">
        <v>2.9</v>
      </c>
      <c r="AA286" s="8">
        <f t="shared" si="208"/>
        <v>2.9</v>
      </c>
      <c r="AB286" s="4">
        <v>0.9</v>
      </c>
      <c r="AC286" s="4">
        <v>0.9</v>
      </c>
      <c r="AD286" s="8">
        <f t="shared" si="209"/>
        <v>0.9</v>
      </c>
      <c r="AE286" s="4">
        <v>2.9</v>
      </c>
      <c r="AF286" s="4">
        <v>2.4</v>
      </c>
      <c r="AG286" s="8">
        <f t="shared" si="210"/>
        <v>2.65</v>
      </c>
      <c r="AH286" s="4">
        <v>0.6</v>
      </c>
      <c r="AI286" s="4">
        <v>0.6</v>
      </c>
      <c r="AJ286" s="8">
        <f t="shared" si="211"/>
        <v>0.6</v>
      </c>
      <c r="AK286" s="4">
        <v>2.1</v>
      </c>
      <c r="AL286" s="4">
        <v>2.2999999999999998</v>
      </c>
      <c r="AM286" s="8">
        <f t="shared" si="212"/>
        <v>2.2000000000000002</v>
      </c>
      <c r="AN286" s="4">
        <v>2.9</v>
      </c>
      <c r="AO286" s="4">
        <v>2.8</v>
      </c>
      <c r="AP286" s="8">
        <f t="shared" si="213"/>
        <v>2.8499999999999996</v>
      </c>
      <c r="AQ286" s="4">
        <v>2.8</v>
      </c>
      <c r="AR286" s="4">
        <v>3</v>
      </c>
      <c r="AS286" s="8">
        <f t="shared" si="214"/>
        <v>2.9</v>
      </c>
      <c r="AT286" s="4">
        <v>1.9</v>
      </c>
      <c r="AU286" s="4">
        <v>2.2000000000000002</v>
      </c>
      <c r="AV286" s="8">
        <f t="shared" si="215"/>
        <v>2.0499999999999998</v>
      </c>
      <c r="AW286" s="4">
        <v>2.6</v>
      </c>
      <c r="AX286" s="4">
        <v>2.2000000000000002</v>
      </c>
      <c r="AY286" s="8">
        <f t="shared" si="216"/>
        <v>2.4000000000000004</v>
      </c>
      <c r="AZ286" s="4">
        <v>1.4</v>
      </c>
      <c r="BA286" s="4">
        <v>1.4</v>
      </c>
      <c r="BB286" s="8">
        <f t="shared" si="217"/>
        <v>1.4</v>
      </c>
      <c r="BC286" s="4">
        <v>2.4</v>
      </c>
      <c r="BD286" s="4">
        <v>2.4</v>
      </c>
      <c r="BE286" s="8">
        <f t="shared" si="218"/>
        <v>2.4</v>
      </c>
      <c r="BF286" s="4">
        <v>2.2999999999999998</v>
      </c>
      <c r="BG286" s="4">
        <v>2.4</v>
      </c>
      <c r="BH286" s="8">
        <f t="shared" si="219"/>
        <v>2.3499999999999996</v>
      </c>
      <c r="BI286" s="4">
        <v>1.7</v>
      </c>
      <c r="BJ286" s="4">
        <v>1.7</v>
      </c>
      <c r="BK286" s="8">
        <f t="shared" si="220"/>
        <v>1.7</v>
      </c>
      <c r="BL286" s="4">
        <v>3.2</v>
      </c>
      <c r="BM286" s="4">
        <v>3.1</v>
      </c>
      <c r="BN286" s="8">
        <f t="shared" si="221"/>
        <v>3.1500000000000004</v>
      </c>
      <c r="BO286" s="4">
        <v>0</v>
      </c>
      <c r="BP286" s="4">
        <v>0</v>
      </c>
      <c r="BQ286" s="8">
        <f t="shared" si="222"/>
        <v>0</v>
      </c>
      <c r="BR286" s="4">
        <v>0</v>
      </c>
      <c r="BS286" s="4">
        <v>0</v>
      </c>
      <c r="BT286" s="8">
        <f t="shared" si="223"/>
        <v>0</v>
      </c>
      <c r="BU286" s="4">
        <v>0</v>
      </c>
      <c r="BV286" s="4">
        <v>0</v>
      </c>
      <c r="BW286" s="8">
        <f t="shared" si="224"/>
        <v>0</v>
      </c>
      <c r="BX286" s="4">
        <v>0</v>
      </c>
      <c r="BY286" s="4">
        <v>0</v>
      </c>
      <c r="BZ286" s="8">
        <f t="shared" si="225"/>
        <v>0</v>
      </c>
      <c r="CA286" s="4">
        <v>0</v>
      </c>
      <c r="CB286" s="4">
        <v>0</v>
      </c>
      <c r="CC286" s="8">
        <f t="shared" si="226"/>
        <v>0</v>
      </c>
      <c r="CD286" s="4">
        <v>0</v>
      </c>
      <c r="CE286" s="4">
        <v>0</v>
      </c>
      <c r="CF286" s="8">
        <f t="shared" si="227"/>
        <v>0</v>
      </c>
      <c r="CG286" s="4">
        <v>0</v>
      </c>
      <c r="CH286" s="4">
        <v>0</v>
      </c>
      <c r="CI286" s="8">
        <f t="shared" si="228"/>
        <v>0</v>
      </c>
      <c r="CJ286" s="4">
        <v>0</v>
      </c>
      <c r="CK286" s="4">
        <v>0</v>
      </c>
      <c r="CL286" s="8">
        <f t="shared" si="229"/>
        <v>0</v>
      </c>
      <c r="CM286" s="4">
        <v>0</v>
      </c>
      <c r="CN286" s="4">
        <v>0</v>
      </c>
      <c r="CO286" s="8">
        <f t="shared" si="230"/>
        <v>0</v>
      </c>
      <c r="CP286" s="4">
        <v>0</v>
      </c>
      <c r="CQ286" s="4">
        <v>0</v>
      </c>
      <c r="CR286" s="8">
        <f t="shared" si="231"/>
        <v>0</v>
      </c>
      <c r="CS286" s="4">
        <v>0</v>
      </c>
      <c r="CT286" s="4">
        <v>0</v>
      </c>
      <c r="CU286" s="8">
        <f t="shared" si="232"/>
        <v>0</v>
      </c>
      <c r="CV286" s="4">
        <v>0</v>
      </c>
      <c r="CW286" s="4">
        <v>0</v>
      </c>
      <c r="CX286" s="8">
        <f t="shared" si="233"/>
        <v>0</v>
      </c>
      <c r="CY286" s="4">
        <v>0</v>
      </c>
      <c r="CZ286" s="4">
        <v>0</v>
      </c>
      <c r="DA286" s="8">
        <f t="shared" si="234"/>
        <v>0</v>
      </c>
      <c r="DB286" s="4">
        <v>0</v>
      </c>
      <c r="DC286" s="4">
        <v>0</v>
      </c>
      <c r="DD286" s="8">
        <f t="shared" si="235"/>
        <v>0</v>
      </c>
      <c r="DE286" s="4">
        <v>0</v>
      </c>
      <c r="DF286" s="4">
        <v>0</v>
      </c>
      <c r="DG286" s="8">
        <f t="shared" si="236"/>
        <v>0</v>
      </c>
      <c r="DH286" s="4">
        <v>0</v>
      </c>
      <c r="DI286" s="4">
        <v>0</v>
      </c>
      <c r="DJ286" s="8">
        <f t="shared" si="237"/>
        <v>0</v>
      </c>
      <c r="DK286" s="4">
        <v>0</v>
      </c>
      <c r="DL286" s="4">
        <v>0</v>
      </c>
      <c r="DM286" s="8">
        <f t="shared" si="238"/>
        <v>0</v>
      </c>
      <c r="DN286" s="4">
        <v>0</v>
      </c>
      <c r="DO286" s="4">
        <v>0</v>
      </c>
      <c r="DP286" s="8">
        <f t="shared" si="239"/>
        <v>0</v>
      </c>
      <c r="DQ286" s="4">
        <v>0</v>
      </c>
      <c r="DR286" s="4">
        <v>0</v>
      </c>
      <c r="DS286" s="8">
        <f t="shared" si="240"/>
        <v>0</v>
      </c>
      <c r="DT286" s="4">
        <v>0</v>
      </c>
      <c r="DU286" s="4">
        <v>0</v>
      </c>
      <c r="DV286" s="8">
        <f t="shared" si="241"/>
        <v>0</v>
      </c>
      <c r="DW286" s="4">
        <v>0</v>
      </c>
      <c r="DX286" s="4">
        <v>0</v>
      </c>
      <c r="DY286" s="8">
        <f t="shared" si="242"/>
        <v>0</v>
      </c>
      <c r="DZ286" s="4">
        <v>0</v>
      </c>
      <c r="EA286" s="4">
        <v>0</v>
      </c>
      <c r="EB286" s="8">
        <f t="shared" si="243"/>
        <v>0</v>
      </c>
      <c r="EC286" s="4">
        <v>0</v>
      </c>
      <c r="ED286" s="4">
        <v>0</v>
      </c>
      <c r="EE286" s="8">
        <f t="shared" si="244"/>
        <v>0</v>
      </c>
      <c r="EF286" s="4">
        <v>0</v>
      </c>
      <c r="EG286" s="4">
        <v>0</v>
      </c>
      <c r="EH286" s="8">
        <f t="shared" si="245"/>
        <v>0</v>
      </c>
      <c r="EI286" s="4">
        <v>0</v>
      </c>
      <c r="EJ286" s="4">
        <v>0</v>
      </c>
      <c r="EK286" s="8">
        <f t="shared" si="246"/>
        <v>0</v>
      </c>
      <c r="EL286" s="4">
        <v>0</v>
      </c>
      <c r="EM286" s="4">
        <v>0</v>
      </c>
      <c r="EN286" s="8">
        <f t="shared" si="247"/>
        <v>0</v>
      </c>
      <c r="EO286" s="4">
        <v>0</v>
      </c>
      <c r="EP286" s="4">
        <v>0</v>
      </c>
      <c r="EQ286" s="8">
        <f t="shared" si="248"/>
        <v>0</v>
      </c>
      <c r="ER286" s="4">
        <v>0</v>
      </c>
      <c r="ES286" s="4">
        <v>0</v>
      </c>
      <c r="ET286" s="8">
        <f t="shared" si="249"/>
        <v>0</v>
      </c>
      <c r="EU286" s="4">
        <v>0</v>
      </c>
      <c r="EV286" s="4">
        <v>0</v>
      </c>
      <c r="EW286" s="8">
        <f t="shared" si="250"/>
        <v>0</v>
      </c>
      <c r="EX286" s="4">
        <v>0</v>
      </c>
      <c r="EY286" s="4">
        <v>0</v>
      </c>
      <c r="EZ286" s="8">
        <f t="shared" si="251"/>
        <v>0</v>
      </c>
      <c r="FA286">
        <v>25.962900986155176</v>
      </c>
    </row>
    <row r="287" spans="1:157" ht="16.899999999999999" customHeight="1" x14ac:dyDescent="0.2">
      <c r="A287" s="1" t="s">
        <v>1048</v>
      </c>
      <c r="B287" s="18">
        <v>48</v>
      </c>
      <c r="C287" s="93" t="s">
        <v>189</v>
      </c>
      <c r="D287" s="1">
        <v>132</v>
      </c>
      <c r="E287" s="1">
        <v>125</v>
      </c>
      <c r="F287" s="22">
        <f t="shared" si="201"/>
        <v>128.5</v>
      </c>
      <c r="G287" s="19">
        <f t="shared" si="202"/>
        <v>1.2968690823559514</v>
      </c>
      <c r="H287" s="77"/>
      <c r="I287" s="77"/>
      <c r="J287" s="77"/>
      <c r="K287" s="77"/>
      <c r="L287" s="77"/>
      <c r="M287" s="22">
        <v>18.780833582241481</v>
      </c>
      <c r="N287" s="12">
        <v>15</v>
      </c>
      <c r="O287" s="22">
        <f t="shared" si="204"/>
        <v>13.550000000000002</v>
      </c>
      <c r="P287" s="3">
        <v>3.3</v>
      </c>
      <c r="Q287" s="4">
        <v>3.2</v>
      </c>
      <c r="R287" s="8">
        <f t="shared" si="205"/>
        <v>3.25</v>
      </c>
      <c r="S287" s="3">
        <v>0.8</v>
      </c>
      <c r="T287" s="4">
        <v>0.8</v>
      </c>
      <c r="U287" s="8">
        <f t="shared" si="206"/>
        <v>0.8</v>
      </c>
      <c r="V287" s="4">
        <v>0.4</v>
      </c>
      <c r="W287" s="4">
        <v>0.4</v>
      </c>
      <c r="X287" s="8">
        <f t="shared" si="207"/>
        <v>0.4</v>
      </c>
      <c r="Y287" s="4">
        <v>0.3</v>
      </c>
      <c r="Z287" s="4">
        <v>0.3</v>
      </c>
      <c r="AA287" s="8">
        <f t="shared" si="208"/>
        <v>0.3</v>
      </c>
      <c r="AB287" s="4">
        <v>0.3</v>
      </c>
      <c r="AC287" s="4">
        <v>0.3</v>
      </c>
      <c r="AD287" s="8">
        <f t="shared" si="209"/>
        <v>0.3</v>
      </c>
      <c r="AE287" s="4">
        <v>0.3</v>
      </c>
      <c r="AF287" s="4">
        <v>0.3</v>
      </c>
      <c r="AG287" s="8">
        <f t="shared" si="210"/>
        <v>0.3</v>
      </c>
      <c r="AH287" s="4">
        <v>0.4</v>
      </c>
      <c r="AI287" s="4">
        <v>0.4</v>
      </c>
      <c r="AJ287" s="8">
        <f t="shared" si="211"/>
        <v>0.4</v>
      </c>
      <c r="AK287" s="4">
        <v>0.6</v>
      </c>
      <c r="AL287" s="4">
        <v>0.6</v>
      </c>
      <c r="AM287" s="8">
        <f t="shared" si="212"/>
        <v>0.6</v>
      </c>
      <c r="AN287" s="4">
        <v>0.7</v>
      </c>
      <c r="AO287" s="4">
        <v>0.7</v>
      </c>
      <c r="AP287" s="8">
        <f t="shared" si="213"/>
        <v>0.7</v>
      </c>
      <c r="AQ287" s="4">
        <v>1</v>
      </c>
      <c r="AR287" s="4">
        <v>1</v>
      </c>
      <c r="AS287" s="8">
        <f t="shared" si="214"/>
        <v>1</v>
      </c>
      <c r="AT287" s="4">
        <v>2.9</v>
      </c>
      <c r="AU287" s="4">
        <v>2.9</v>
      </c>
      <c r="AV287" s="8">
        <f t="shared" si="215"/>
        <v>2.9</v>
      </c>
      <c r="AW287" s="4">
        <v>0.5</v>
      </c>
      <c r="AX287" s="4">
        <v>0.5</v>
      </c>
      <c r="AY287" s="8">
        <f t="shared" si="216"/>
        <v>0.5</v>
      </c>
      <c r="AZ287" s="4">
        <v>0.9</v>
      </c>
      <c r="BA287" s="4">
        <v>0.9</v>
      </c>
      <c r="BB287" s="8">
        <f t="shared" si="217"/>
        <v>0.9</v>
      </c>
      <c r="BC287" s="4">
        <v>0.4</v>
      </c>
      <c r="BD287" s="4">
        <v>0.4</v>
      </c>
      <c r="BE287" s="8">
        <f t="shared" si="218"/>
        <v>0.4</v>
      </c>
      <c r="BF287" s="4">
        <v>0.8</v>
      </c>
      <c r="BG287" s="4">
        <v>0.8</v>
      </c>
      <c r="BH287" s="8">
        <f t="shared" si="219"/>
        <v>0.8</v>
      </c>
      <c r="BI287" s="4">
        <v>0</v>
      </c>
      <c r="BJ287" s="4">
        <v>0</v>
      </c>
      <c r="BK287" s="8">
        <f t="shared" si="220"/>
        <v>0</v>
      </c>
      <c r="BL287" s="4">
        <v>0</v>
      </c>
      <c r="BM287" s="4">
        <v>0</v>
      </c>
      <c r="BN287" s="8">
        <f t="shared" si="221"/>
        <v>0</v>
      </c>
      <c r="BO287" s="4">
        <v>0</v>
      </c>
      <c r="BP287" s="4">
        <v>0</v>
      </c>
      <c r="BQ287" s="8">
        <f t="shared" si="222"/>
        <v>0</v>
      </c>
      <c r="BR287" s="4">
        <v>0</v>
      </c>
      <c r="BS287" s="4">
        <v>0</v>
      </c>
      <c r="BT287" s="8">
        <f t="shared" si="223"/>
        <v>0</v>
      </c>
      <c r="BU287" s="4">
        <v>0</v>
      </c>
      <c r="BV287" s="4">
        <v>0</v>
      </c>
      <c r="BW287" s="8">
        <f t="shared" si="224"/>
        <v>0</v>
      </c>
      <c r="BX287" s="4">
        <v>0</v>
      </c>
      <c r="BY287" s="4">
        <v>0</v>
      </c>
      <c r="BZ287" s="8">
        <f t="shared" si="225"/>
        <v>0</v>
      </c>
      <c r="CA287" s="4">
        <v>0</v>
      </c>
      <c r="CB287" s="4">
        <v>0</v>
      </c>
      <c r="CC287" s="8">
        <f t="shared" si="226"/>
        <v>0</v>
      </c>
      <c r="CD287" s="4">
        <v>0</v>
      </c>
      <c r="CE287" s="4">
        <v>0</v>
      </c>
      <c r="CF287" s="8">
        <f t="shared" si="227"/>
        <v>0</v>
      </c>
      <c r="CG287" s="4">
        <v>0</v>
      </c>
      <c r="CH287" s="4">
        <v>0</v>
      </c>
      <c r="CI287" s="8">
        <f t="shared" si="228"/>
        <v>0</v>
      </c>
      <c r="CJ287" s="4">
        <v>0</v>
      </c>
      <c r="CK287" s="4">
        <v>0</v>
      </c>
      <c r="CL287" s="8">
        <f t="shared" si="229"/>
        <v>0</v>
      </c>
      <c r="CM287" s="4">
        <v>0</v>
      </c>
      <c r="CN287" s="4">
        <v>0</v>
      </c>
      <c r="CO287" s="8">
        <f t="shared" si="230"/>
        <v>0</v>
      </c>
      <c r="CP287" s="4">
        <v>0</v>
      </c>
      <c r="CQ287" s="4">
        <v>0</v>
      </c>
      <c r="CR287" s="8">
        <f t="shared" si="231"/>
        <v>0</v>
      </c>
      <c r="CS287" s="4">
        <v>0</v>
      </c>
      <c r="CT287" s="4">
        <v>0</v>
      </c>
      <c r="CU287" s="8">
        <f t="shared" si="232"/>
        <v>0</v>
      </c>
      <c r="CV287" s="4">
        <v>0</v>
      </c>
      <c r="CW287" s="4">
        <v>0</v>
      </c>
      <c r="CX287" s="8">
        <f t="shared" si="233"/>
        <v>0</v>
      </c>
      <c r="CY287" s="4">
        <v>0</v>
      </c>
      <c r="CZ287" s="4">
        <v>0</v>
      </c>
      <c r="DA287" s="8">
        <f t="shared" si="234"/>
        <v>0</v>
      </c>
      <c r="DB287" s="4">
        <v>0</v>
      </c>
      <c r="DC287" s="4">
        <v>0</v>
      </c>
      <c r="DD287" s="8">
        <f t="shared" si="235"/>
        <v>0</v>
      </c>
      <c r="DE287" s="4">
        <v>0</v>
      </c>
      <c r="DF287" s="4">
        <v>0</v>
      </c>
      <c r="DG287" s="8">
        <f t="shared" si="236"/>
        <v>0</v>
      </c>
      <c r="DH287" s="4">
        <v>0</v>
      </c>
      <c r="DI287" s="4">
        <v>0</v>
      </c>
      <c r="DJ287" s="8">
        <f t="shared" si="237"/>
        <v>0</v>
      </c>
      <c r="DK287" s="4">
        <v>0</v>
      </c>
      <c r="DL287" s="4">
        <v>0</v>
      </c>
      <c r="DM287" s="8">
        <f t="shared" si="238"/>
        <v>0</v>
      </c>
      <c r="DN287" s="4">
        <v>0</v>
      </c>
      <c r="DO287" s="4">
        <v>0</v>
      </c>
      <c r="DP287" s="8">
        <f t="shared" si="239"/>
        <v>0</v>
      </c>
      <c r="DQ287" s="4">
        <v>0</v>
      </c>
      <c r="DR287" s="4">
        <v>0</v>
      </c>
      <c r="DS287" s="8">
        <f t="shared" si="240"/>
        <v>0</v>
      </c>
      <c r="DT287" s="4">
        <v>0</v>
      </c>
      <c r="DU287" s="4">
        <v>0</v>
      </c>
      <c r="DV287" s="8">
        <f t="shared" si="241"/>
        <v>0</v>
      </c>
      <c r="DW287" s="4">
        <v>0</v>
      </c>
      <c r="DX287" s="4">
        <v>0</v>
      </c>
      <c r="DY287" s="8">
        <f t="shared" si="242"/>
        <v>0</v>
      </c>
      <c r="DZ287" s="4">
        <v>0</v>
      </c>
      <c r="EA287" s="4">
        <v>0</v>
      </c>
      <c r="EB287" s="8">
        <f t="shared" si="243"/>
        <v>0</v>
      </c>
      <c r="EC287" s="4">
        <v>0</v>
      </c>
      <c r="ED287" s="4">
        <v>0</v>
      </c>
      <c r="EE287" s="8">
        <f t="shared" si="244"/>
        <v>0</v>
      </c>
      <c r="EF287" s="4">
        <v>0</v>
      </c>
      <c r="EG287" s="4">
        <v>0</v>
      </c>
      <c r="EH287" s="8">
        <f t="shared" si="245"/>
        <v>0</v>
      </c>
      <c r="EI287" s="4">
        <v>0</v>
      </c>
      <c r="EJ287" s="4">
        <v>0</v>
      </c>
      <c r="EK287" s="8">
        <f t="shared" si="246"/>
        <v>0</v>
      </c>
      <c r="EL287" s="4">
        <v>0</v>
      </c>
      <c r="EM287" s="4">
        <v>0</v>
      </c>
      <c r="EN287" s="8">
        <f t="shared" si="247"/>
        <v>0</v>
      </c>
      <c r="EO287" s="4">
        <v>0</v>
      </c>
      <c r="EP287" s="4">
        <v>0</v>
      </c>
      <c r="EQ287" s="8">
        <f t="shared" si="248"/>
        <v>0</v>
      </c>
      <c r="ER287" s="4">
        <v>0</v>
      </c>
      <c r="ES287" s="4">
        <v>0</v>
      </c>
      <c r="ET287" s="8">
        <f t="shared" si="249"/>
        <v>0</v>
      </c>
      <c r="EU287" s="4">
        <v>0</v>
      </c>
      <c r="EV287" s="4">
        <v>0</v>
      </c>
      <c r="EW287" s="8">
        <f t="shared" si="250"/>
        <v>0</v>
      </c>
      <c r="EX287" s="4">
        <v>0</v>
      </c>
      <c r="EY287" s="4">
        <v>0</v>
      </c>
      <c r="EZ287" s="8">
        <f t="shared" si="251"/>
        <v>0</v>
      </c>
      <c r="FA287">
        <v>9.7898293597747728</v>
      </c>
    </row>
    <row r="288" spans="1:157" ht="16.899999999999999" customHeight="1" x14ac:dyDescent="0.2">
      <c r="A288" s="1" t="s">
        <v>1047</v>
      </c>
      <c r="B288" s="18">
        <v>48</v>
      </c>
      <c r="C288" s="93" t="s">
        <v>192</v>
      </c>
      <c r="D288" s="1">
        <v>118</v>
      </c>
      <c r="E288" s="1">
        <v>80</v>
      </c>
      <c r="F288" s="22">
        <f t="shared" si="201"/>
        <v>99</v>
      </c>
      <c r="G288" s="19">
        <f t="shared" si="202"/>
        <v>0.76976873994583905</v>
      </c>
      <c r="H288" s="77">
        <v>1.024</v>
      </c>
      <c r="I288" s="77">
        <v>0.69499999999999995</v>
      </c>
      <c r="J288" s="77">
        <f t="shared" si="203"/>
        <v>0.58020523557777171</v>
      </c>
      <c r="K288" s="77">
        <v>0.93</v>
      </c>
      <c r="L288" s="77">
        <v>1.101</v>
      </c>
      <c r="M288" s="22">
        <v>4.3648502930813198</v>
      </c>
      <c r="N288" s="12">
        <v>8</v>
      </c>
      <c r="O288" s="22">
        <f t="shared" si="204"/>
        <v>6.25</v>
      </c>
      <c r="P288" s="3">
        <v>0.6</v>
      </c>
      <c r="Q288" s="4">
        <v>0.7</v>
      </c>
      <c r="R288" s="8">
        <f t="shared" si="205"/>
        <v>0.64999999999999991</v>
      </c>
      <c r="S288" s="3">
        <v>0.9</v>
      </c>
      <c r="T288" s="4">
        <v>1</v>
      </c>
      <c r="U288" s="8">
        <f t="shared" si="206"/>
        <v>0.95</v>
      </c>
      <c r="V288" s="4">
        <v>0.6</v>
      </c>
      <c r="W288" s="4">
        <v>0.6</v>
      </c>
      <c r="X288" s="8">
        <f t="shared" si="207"/>
        <v>0.6</v>
      </c>
      <c r="Y288" s="4">
        <v>1.1000000000000001</v>
      </c>
      <c r="Z288" s="4">
        <v>1.1000000000000001</v>
      </c>
      <c r="AA288" s="8">
        <f t="shared" si="208"/>
        <v>1.1000000000000001</v>
      </c>
      <c r="AB288" s="4">
        <v>0.8</v>
      </c>
      <c r="AC288" s="4">
        <v>0.7</v>
      </c>
      <c r="AD288" s="8">
        <f t="shared" si="209"/>
        <v>0.75</v>
      </c>
      <c r="AE288" s="4">
        <v>1.3</v>
      </c>
      <c r="AF288" s="4">
        <v>1.3</v>
      </c>
      <c r="AG288" s="8">
        <f t="shared" si="210"/>
        <v>1.3</v>
      </c>
      <c r="AH288" s="4">
        <v>0.5</v>
      </c>
      <c r="AI288" s="4">
        <v>0.5</v>
      </c>
      <c r="AJ288" s="8">
        <f t="shared" si="211"/>
        <v>0.5</v>
      </c>
      <c r="AK288" s="4">
        <v>0.4</v>
      </c>
      <c r="AL288" s="4">
        <v>0.4</v>
      </c>
      <c r="AM288" s="8">
        <f t="shared" si="212"/>
        <v>0.4</v>
      </c>
      <c r="AN288" s="4">
        <v>0</v>
      </c>
      <c r="AO288" s="4">
        <v>0</v>
      </c>
      <c r="AP288" s="8">
        <f t="shared" si="213"/>
        <v>0</v>
      </c>
      <c r="AQ288" s="4">
        <v>0</v>
      </c>
      <c r="AR288" s="4">
        <v>0</v>
      </c>
      <c r="AS288" s="8">
        <f t="shared" si="214"/>
        <v>0</v>
      </c>
      <c r="AT288" s="4">
        <v>0</v>
      </c>
      <c r="AU288" s="4">
        <v>0</v>
      </c>
      <c r="AV288" s="8">
        <f t="shared" si="215"/>
        <v>0</v>
      </c>
      <c r="AW288" s="4">
        <v>0</v>
      </c>
      <c r="AX288" s="4">
        <v>0</v>
      </c>
      <c r="AY288" s="8">
        <f t="shared" si="216"/>
        <v>0</v>
      </c>
      <c r="AZ288" s="4">
        <v>0</v>
      </c>
      <c r="BA288" s="4">
        <v>0</v>
      </c>
      <c r="BB288" s="8">
        <f t="shared" si="217"/>
        <v>0</v>
      </c>
      <c r="BC288" s="4">
        <v>0</v>
      </c>
      <c r="BD288" s="4">
        <v>0</v>
      </c>
      <c r="BE288" s="8">
        <f t="shared" si="218"/>
        <v>0</v>
      </c>
      <c r="BF288" s="4">
        <v>0</v>
      </c>
      <c r="BG288" s="4">
        <v>0</v>
      </c>
      <c r="BH288" s="8">
        <f t="shared" si="219"/>
        <v>0</v>
      </c>
      <c r="BI288" s="4">
        <v>0</v>
      </c>
      <c r="BJ288" s="4">
        <v>0</v>
      </c>
      <c r="BK288" s="8">
        <f t="shared" si="220"/>
        <v>0</v>
      </c>
      <c r="BL288" s="4">
        <v>0</v>
      </c>
      <c r="BM288" s="4">
        <v>0</v>
      </c>
      <c r="BN288" s="8">
        <f t="shared" si="221"/>
        <v>0</v>
      </c>
      <c r="BO288" s="4">
        <v>0</v>
      </c>
      <c r="BP288" s="4">
        <v>0</v>
      </c>
      <c r="BQ288" s="8">
        <f t="shared" si="222"/>
        <v>0</v>
      </c>
      <c r="BR288" s="4">
        <v>0</v>
      </c>
      <c r="BS288" s="4">
        <v>0</v>
      </c>
      <c r="BT288" s="8">
        <f t="shared" si="223"/>
        <v>0</v>
      </c>
      <c r="BU288" s="4">
        <v>0</v>
      </c>
      <c r="BV288" s="4">
        <v>0</v>
      </c>
      <c r="BW288" s="8">
        <f t="shared" si="224"/>
        <v>0</v>
      </c>
      <c r="BX288" s="4">
        <v>0</v>
      </c>
      <c r="BY288" s="4">
        <v>0</v>
      </c>
      <c r="BZ288" s="8">
        <f t="shared" si="225"/>
        <v>0</v>
      </c>
      <c r="CA288" s="4">
        <v>0</v>
      </c>
      <c r="CB288" s="4">
        <v>0</v>
      </c>
      <c r="CC288" s="8">
        <f t="shared" si="226"/>
        <v>0</v>
      </c>
      <c r="CD288" s="4">
        <v>0</v>
      </c>
      <c r="CE288" s="4">
        <v>0</v>
      </c>
      <c r="CF288" s="8">
        <f t="shared" si="227"/>
        <v>0</v>
      </c>
      <c r="CG288" s="4">
        <v>0</v>
      </c>
      <c r="CH288" s="4">
        <v>0</v>
      </c>
      <c r="CI288" s="8">
        <f t="shared" si="228"/>
        <v>0</v>
      </c>
      <c r="CJ288" s="4">
        <v>0</v>
      </c>
      <c r="CK288" s="4">
        <v>0</v>
      </c>
      <c r="CL288" s="8">
        <f t="shared" si="229"/>
        <v>0</v>
      </c>
      <c r="CM288" s="4">
        <v>0</v>
      </c>
      <c r="CN288" s="4">
        <v>0</v>
      </c>
      <c r="CO288" s="8">
        <f t="shared" si="230"/>
        <v>0</v>
      </c>
      <c r="CP288" s="4">
        <v>0</v>
      </c>
      <c r="CQ288" s="4">
        <v>0</v>
      </c>
      <c r="CR288" s="8">
        <f t="shared" si="231"/>
        <v>0</v>
      </c>
      <c r="CS288" s="4">
        <v>0</v>
      </c>
      <c r="CT288" s="4">
        <v>0</v>
      </c>
      <c r="CU288" s="8">
        <f t="shared" si="232"/>
        <v>0</v>
      </c>
      <c r="CV288" s="4">
        <v>0</v>
      </c>
      <c r="CW288" s="4">
        <v>0</v>
      </c>
      <c r="CX288" s="8">
        <f t="shared" si="233"/>
        <v>0</v>
      </c>
      <c r="CY288" s="4">
        <v>0</v>
      </c>
      <c r="CZ288" s="4">
        <v>0</v>
      </c>
      <c r="DA288" s="8">
        <f t="shared" si="234"/>
        <v>0</v>
      </c>
      <c r="DB288" s="4">
        <v>0</v>
      </c>
      <c r="DC288" s="4">
        <v>0</v>
      </c>
      <c r="DD288" s="8">
        <f t="shared" si="235"/>
        <v>0</v>
      </c>
      <c r="DE288" s="4">
        <v>0</v>
      </c>
      <c r="DF288" s="4">
        <v>0</v>
      </c>
      <c r="DG288" s="8">
        <f t="shared" si="236"/>
        <v>0</v>
      </c>
      <c r="DH288" s="4">
        <v>0</v>
      </c>
      <c r="DI288" s="4">
        <v>0</v>
      </c>
      <c r="DJ288" s="8">
        <f t="shared" si="237"/>
        <v>0</v>
      </c>
      <c r="DK288" s="4">
        <v>0</v>
      </c>
      <c r="DL288" s="4">
        <v>0</v>
      </c>
      <c r="DM288" s="8">
        <f t="shared" si="238"/>
        <v>0</v>
      </c>
      <c r="DN288" s="4">
        <v>0</v>
      </c>
      <c r="DO288" s="4">
        <v>0</v>
      </c>
      <c r="DP288" s="8">
        <f t="shared" si="239"/>
        <v>0</v>
      </c>
      <c r="DQ288" s="4">
        <v>0</v>
      </c>
      <c r="DR288" s="4">
        <v>0</v>
      </c>
      <c r="DS288" s="8">
        <f t="shared" si="240"/>
        <v>0</v>
      </c>
      <c r="DT288" s="4">
        <v>0</v>
      </c>
      <c r="DU288" s="4">
        <v>0</v>
      </c>
      <c r="DV288" s="8">
        <f t="shared" si="241"/>
        <v>0</v>
      </c>
      <c r="DW288" s="4">
        <v>0</v>
      </c>
      <c r="DX288" s="4">
        <v>0</v>
      </c>
      <c r="DY288" s="8">
        <f t="shared" si="242"/>
        <v>0</v>
      </c>
      <c r="DZ288" s="4">
        <v>0</v>
      </c>
      <c r="EA288" s="4">
        <v>0</v>
      </c>
      <c r="EB288" s="8">
        <f t="shared" si="243"/>
        <v>0</v>
      </c>
      <c r="EC288" s="4">
        <v>0</v>
      </c>
      <c r="ED288" s="4">
        <v>0</v>
      </c>
      <c r="EE288" s="8">
        <f t="shared" si="244"/>
        <v>0</v>
      </c>
      <c r="EF288" s="4">
        <v>0</v>
      </c>
      <c r="EG288" s="4">
        <v>0</v>
      </c>
      <c r="EH288" s="8">
        <f t="shared" si="245"/>
        <v>0</v>
      </c>
      <c r="EI288" s="4">
        <v>0</v>
      </c>
      <c r="EJ288" s="4">
        <v>0</v>
      </c>
      <c r="EK288" s="8">
        <f t="shared" si="246"/>
        <v>0</v>
      </c>
      <c r="EL288" s="4">
        <v>0</v>
      </c>
      <c r="EM288" s="4">
        <v>0</v>
      </c>
      <c r="EN288" s="8">
        <f t="shared" si="247"/>
        <v>0</v>
      </c>
      <c r="EO288" s="4">
        <v>0</v>
      </c>
      <c r="EP288" s="4">
        <v>0</v>
      </c>
      <c r="EQ288" s="8">
        <f t="shared" si="248"/>
        <v>0</v>
      </c>
      <c r="ER288" s="4">
        <v>0</v>
      </c>
      <c r="ES288" s="4">
        <v>0</v>
      </c>
      <c r="ET288" s="8">
        <f t="shared" si="249"/>
        <v>0</v>
      </c>
      <c r="EU288" s="4">
        <v>0</v>
      </c>
      <c r="EV288" s="4">
        <v>0</v>
      </c>
      <c r="EW288" s="8">
        <f t="shared" si="250"/>
        <v>0</v>
      </c>
      <c r="EX288" s="4">
        <v>0</v>
      </c>
      <c r="EY288" s="4">
        <v>0</v>
      </c>
      <c r="EZ288" s="8">
        <f t="shared" si="251"/>
        <v>0</v>
      </c>
      <c r="FA288">
        <v>11.957715879686813</v>
      </c>
    </row>
    <row r="289" spans="1:157" ht="16.899999999999999" customHeight="1" x14ac:dyDescent="0.2">
      <c r="A289" s="2" t="s">
        <v>1051</v>
      </c>
      <c r="B289" s="18">
        <v>48</v>
      </c>
      <c r="C289" s="93" t="s">
        <v>1239</v>
      </c>
      <c r="D289" s="1">
        <v>1177</v>
      </c>
      <c r="E289" s="1">
        <v>995</v>
      </c>
      <c r="F289" s="22">
        <f t="shared" si="201"/>
        <v>1086</v>
      </c>
      <c r="G289" s="19">
        <f t="shared" si="202"/>
        <v>92.629545231829695</v>
      </c>
      <c r="H289" s="77"/>
      <c r="I289" s="77"/>
      <c r="J289" s="77"/>
      <c r="K289" s="77"/>
      <c r="L289" s="77"/>
      <c r="M289" s="22">
        <v>1174.9556524425827</v>
      </c>
      <c r="N289" s="12">
        <v>3</v>
      </c>
      <c r="O289" s="22">
        <f t="shared" si="204"/>
        <v>60</v>
      </c>
      <c r="P289" s="3">
        <v>43</v>
      </c>
      <c r="Q289" s="4">
        <v>25</v>
      </c>
      <c r="R289" s="8">
        <f t="shared" si="205"/>
        <v>34</v>
      </c>
      <c r="S289" s="3">
        <v>13</v>
      </c>
      <c r="T289" s="4">
        <v>15</v>
      </c>
      <c r="U289" s="8">
        <f t="shared" si="206"/>
        <v>14</v>
      </c>
      <c r="V289" s="4">
        <v>11</v>
      </c>
      <c r="W289" s="4">
        <v>13</v>
      </c>
      <c r="X289" s="8">
        <f t="shared" si="207"/>
        <v>12</v>
      </c>
      <c r="Y289" s="4">
        <v>0</v>
      </c>
      <c r="Z289" s="4">
        <v>0</v>
      </c>
      <c r="AA289" s="8">
        <f t="shared" si="208"/>
        <v>0</v>
      </c>
      <c r="AB289" s="4">
        <v>0</v>
      </c>
      <c r="AC289" s="4">
        <v>0</v>
      </c>
      <c r="AD289" s="8">
        <f t="shared" si="209"/>
        <v>0</v>
      </c>
      <c r="AE289" s="4">
        <v>0</v>
      </c>
      <c r="AF289" s="4">
        <v>0</v>
      </c>
      <c r="AG289" s="8">
        <f t="shared" si="210"/>
        <v>0</v>
      </c>
      <c r="AH289" s="4">
        <v>0</v>
      </c>
      <c r="AI289" s="4">
        <v>0</v>
      </c>
      <c r="AJ289" s="8">
        <f t="shared" si="211"/>
        <v>0</v>
      </c>
      <c r="AK289" s="4">
        <v>0</v>
      </c>
      <c r="AL289" s="4">
        <v>0</v>
      </c>
      <c r="AM289" s="8">
        <f t="shared" si="212"/>
        <v>0</v>
      </c>
      <c r="AN289" s="4">
        <v>0</v>
      </c>
      <c r="AO289" s="4">
        <v>0</v>
      </c>
      <c r="AP289" s="8">
        <f t="shared" si="213"/>
        <v>0</v>
      </c>
      <c r="AQ289" s="4">
        <v>0</v>
      </c>
      <c r="AR289" s="4">
        <v>0</v>
      </c>
      <c r="AS289" s="8">
        <f t="shared" si="214"/>
        <v>0</v>
      </c>
      <c r="AT289" s="4">
        <v>0</v>
      </c>
      <c r="AU289" s="4">
        <v>0</v>
      </c>
      <c r="AV289" s="8">
        <f t="shared" si="215"/>
        <v>0</v>
      </c>
      <c r="AW289" s="4">
        <v>0</v>
      </c>
      <c r="AX289" s="4">
        <v>0</v>
      </c>
      <c r="AY289" s="8">
        <f t="shared" si="216"/>
        <v>0</v>
      </c>
      <c r="AZ289" s="4">
        <v>0</v>
      </c>
      <c r="BA289" s="4">
        <v>0</v>
      </c>
      <c r="BB289" s="8">
        <f t="shared" si="217"/>
        <v>0</v>
      </c>
      <c r="BC289" s="4">
        <v>0</v>
      </c>
      <c r="BD289" s="4">
        <v>0</v>
      </c>
      <c r="BE289" s="8">
        <f t="shared" si="218"/>
        <v>0</v>
      </c>
      <c r="BF289" s="4">
        <v>0</v>
      </c>
      <c r="BG289" s="4">
        <v>0</v>
      </c>
      <c r="BH289" s="8">
        <f t="shared" si="219"/>
        <v>0</v>
      </c>
      <c r="BI289" s="4">
        <v>0</v>
      </c>
      <c r="BJ289" s="4">
        <v>0</v>
      </c>
      <c r="BK289" s="8">
        <f t="shared" si="220"/>
        <v>0</v>
      </c>
      <c r="BL289" s="4">
        <v>0</v>
      </c>
      <c r="BM289" s="4">
        <v>0</v>
      </c>
      <c r="BN289" s="8">
        <f t="shared" si="221"/>
        <v>0</v>
      </c>
      <c r="BO289" s="4">
        <v>0</v>
      </c>
      <c r="BP289" s="4">
        <v>0</v>
      </c>
      <c r="BQ289" s="8">
        <f t="shared" si="222"/>
        <v>0</v>
      </c>
      <c r="BR289" s="4">
        <v>0</v>
      </c>
      <c r="BS289" s="4">
        <v>0</v>
      </c>
      <c r="BT289" s="8">
        <f t="shared" si="223"/>
        <v>0</v>
      </c>
      <c r="BU289" s="4">
        <v>0</v>
      </c>
      <c r="BV289" s="4">
        <v>0</v>
      </c>
      <c r="BW289" s="8">
        <f t="shared" si="224"/>
        <v>0</v>
      </c>
      <c r="BX289" s="4">
        <v>0</v>
      </c>
      <c r="BY289" s="4">
        <v>0</v>
      </c>
      <c r="BZ289" s="8">
        <f t="shared" si="225"/>
        <v>0</v>
      </c>
      <c r="CA289" s="4">
        <v>0</v>
      </c>
      <c r="CB289" s="4">
        <v>0</v>
      </c>
      <c r="CC289" s="8">
        <f t="shared" si="226"/>
        <v>0</v>
      </c>
      <c r="CD289" s="4">
        <v>0</v>
      </c>
      <c r="CE289" s="4">
        <v>0</v>
      </c>
      <c r="CF289" s="8">
        <f t="shared" si="227"/>
        <v>0</v>
      </c>
      <c r="CG289" s="4">
        <v>0</v>
      </c>
      <c r="CH289" s="4">
        <v>0</v>
      </c>
      <c r="CI289" s="8">
        <f t="shared" si="228"/>
        <v>0</v>
      </c>
      <c r="CJ289" s="4">
        <v>0</v>
      </c>
      <c r="CK289" s="4">
        <v>0</v>
      </c>
      <c r="CL289" s="8">
        <f t="shared" si="229"/>
        <v>0</v>
      </c>
      <c r="CM289" s="4">
        <v>0</v>
      </c>
      <c r="CN289" s="4">
        <v>0</v>
      </c>
      <c r="CO289" s="8">
        <f t="shared" si="230"/>
        <v>0</v>
      </c>
      <c r="CP289" s="4">
        <v>0</v>
      </c>
      <c r="CQ289" s="4">
        <v>0</v>
      </c>
      <c r="CR289" s="8">
        <f t="shared" si="231"/>
        <v>0</v>
      </c>
      <c r="CS289" s="4">
        <v>0</v>
      </c>
      <c r="CT289" s="4">
        <v>0</v>
      </c>
      <c r="CU289" s="8">
        <f t="shared" si="232"/>
        <v>0</v>
      </c>
      <c r="CV289" s="4">
        <v>0</v>
      </c>
      <c r="CW289" s="4">
        <v>0</v>
      </c>
      <c r="CX289" s="8">
        <f t="shared" si="233"/>
        <v>0</v>
      </c>
      <c r="CY289" s="4">
        <v>0</v>
      </c>
      <c r="CZ289" s="4">
        <v>0</v>
      </c>
      <c r="DA289" s="8">
        <f t="shared" si="234"/>
        <v>0</v>
      </c>
      <c r="DB289" s="4">
        <v>0</v>
      </c>
      <c r="DC289" s="4">
        <v>0</v>
      </c>
      <c r="DD289" s="8">
        <f t="shared" si="235"/>
        <v>0</v>
      </c>
      <c r="DE289" s="4">
        <v>0</v>
      </c>
      <c r="DF289" s="4">
        <v>0</v>
      </c>
      <c r="DG289" s="8">
        <f t="shared" si="236"/>
        <v>0</v>
      </c>
      <c r="DH289" s="4">
        <v>0</v>
      </c>
      <c r="DI289" s="4">
        <v>0</v>
      </c>
      <c r="DJ289" s="8">
        <f t="shared" si="237"/>
        <v>0</v>
      </c>
      <c r="DK289" s="4">
        <v>0</v>
      </c>
      <c r="DL289" s="4">
        <v>0</v>
      </c>
      <c r="DM289" s="8">
        <f t="shared" si="238"/>
        <v>0</v>
      </c>
      <c r="DN289" s="4">
        <v>0</v>
      </c>
      <c r="DO289" s="4">
        <v>0</v>
      </c>
      <c r="DP289" s="8">
        <f t="shared" si="239"/>
        <v>0</v>
      </c>
      <c r="DQ289" s="4">
        <v>0</v>
      </c>
      <c r="DR289" s="4">
        <v>0</v>
      </c>
      <c r="DS289" s="8">
        <f t="shared" si="240"/>
        <v>0</v>
      </c>
      <c r="DT289" s="4">
        <v>0</v>
      </c>
      <c r="DU289" s="4">
        <v>0</v>
      </c>
      <c r="DV289" s="8">
        <f t="shared" si="241"/>
        <v>0</v>
      </c>
      <c r="DW289" s="4">
        <v>0</v>
      </c>
      <c r="DX289" s="4">
        <v>0</v>
      </c>
      <c r="DY289" s="8">
        <f t="shared" si="242"/>
        <v>0</v>
      </c>
      <c r="DZ289" s="4">
        <v>0</v>
      </c>
      <c r="EA289" s="4">
        <v>0</v>
      </c>
      <c r="EB289" s="8">
        <f t="shared" si="243"/>
        <v>0</v>
      </c>
      <c r="EC289" s="4">
        <v>0</v>
      </c>
      <c r="ED289" s="4">
        <v>0</v>
      </c>
      <c r="EE289" s="8">
        <f t="shared" si="244"/>
        <v>0</v>
      </c>
      <c r="EF289" s="4">
        <v>0</v>
      </c>
      <c r="EG289" s="4">
        <v>0</v>
      </c>
      <c r="EH289" s="8">
        <f t="shared" si="245"/>
        <v>0</v>
      </c>
      <c r="EI289" s="4">
        <v>0</v>
      </c>
      <c r="EJ289" s="4">
        <v>0</v>
      </c>
      <c r="EK289" s="8">
        <f t="shared" si="246"/>
        <v>0</v>
      </c>
      <c r="EL289" s="4">
        <v>0</v>
      </c>
      <c r="EM289" s="4">
        <v>0</v>
      </c>
      <c r="EN289" s="8">
        <f t="shared" si="247"/>
        <v>0</v>
      </c>
      <c r="EO289" s="4">
        <v>0</v>
      </c>
      <c r="EP289" s="4">
        <v>0</v>
      </c>
      <c r="EQ289" s="8">
        <f t="shared" si="248"/>
        <v>0</v>
      </c>
      <c r="ER289" s="4">
        <v>0</v>
      </c>
      <c r="ES289" s="4">
        <v>0</v>
      </c>
      <c r="ET289" s="8">
        <f t="shared" si="249"/>
        <v>0</v>
      </c>
      <c r="EU289" s="4">
        <v>0</v>
      </c>
      <c r="EV289" s="4">
        <v>0</v>
      </c>
      <c r="EW289" s="8">
        <f t="shared" si="250"/>
        <v>0</v>
      </c>
      <c r="EX289" s="4">
        <v>0</v>
      </c>
      <c r="EY289" s="4">
        <v>0</v>
      </c>
      <c r="EZ289" s="8">
        <f t="shared" si="251"/>
        <v>0</v>
      </c>
      <c r="FA289">
        <v>840.2002854256807</v>
      </c>
    </row>
    <row r="290" spans="1:157" ht="16.899999999999999" customHeight="1" x14ac:dyDescent="0.2">
      <c r="A290" s="1" t="s">
        <v>1046</v>
      </c>
      <c r="B290" s="18">
        <v>49</v>
      </c>
      <c r="C290" s="93" t="s">
        <v>1054</v>
      </c>
      <c r="D290" s="1">
        <v>376</v>
      </c>
      <c r="E290" s="1">
        <v>330</v>
      </c>
      <c r="F290" s="22">
        <f t="shared" si="201"/>
        <v>353</v>
      </c>
      <c r="G290" s="19">
        <f t="shared" si="202"/>
        <v>9.7867679742792628</v>
      </c>
      <c r="H290" s="77"/>
      <c r="I290" s="77"/>
      <c r="J290" s="77"/>
      <c r="K290" s="77"/>
      <c r="L290" s="77"/>
      <c r="M290" s="22">
        <v>81.516475379021173</v>
      </c>
      <c r="N290" s="12">
        <v>7</v>
      </c>
      <c r="O290" s="22">
        <f t="shared" si="204"/>
        <v>24.799999999999997</v>
      </c>
      <c r="P290" s="3">
        <v>1.9</v>
      </c>
      <c r="Q290" s="4">
        <v>1.9</v>
      </c>
      <c r="R290" s="8">
        <f t="shared" si="205"/>
        <v>1.9</v>
      </c>
      <c r="S290" s="3">
        <v>6.5</v>
      </c>
      <c r="T290" s="4">
        <v>5.8</v>
      </c>
      <c r="U290" s="8">
        <f t="shared" si="206"/>
        <v>6.15</v>
      </c>
      <c r="V290" s="4">
        <v>3.4</v>
      </c>
      <c r="W290" s="4">
        <v>2.9</v>
      </c>
      <c r="X290" s="8">
        <f t="shared" si="207"/>
        <v>3.15</v>
      </c>
      <c r="Y290" s="4">
        <v>2</v>
      </c>
      <c r="Z290" s="4">
        <v>2</v>
      </c>
      <c r="AA290" s="8">
        <f t="shared" si="208"/>
        <v>2</v>
      </c>
      <c r="AB290" s="4">
        <v>5.4</v>
      </c>
      <c r="AC290" s="4">
        <v>5.2</v>
      </c>
      <c r="AD290" s="8">
        <f t="shared" si="209"/>
        <v>5.3000000000000007</v>
      </c>
      <c r="AE290" s="4">
        <v>3.4</v>
      </c>
      <c r="AF290" s="4">
        <v>3.9</v>
      </c>
      <c r="AG290" s="8">
        <f t="shared" si="210"/>
        <v>3.65</v>
      </c>
      <c r="AH290" s="4">
        <v>2.8</v>
      </c>
      <c r="AI290" s="4">
        <v>2.5</v>
      </c>
      <c r="AJ290" s="8">
        <f t="shared" si="211"/>
        <v>2.65</v>
      </c>
      <c r="AK290" s="4">
        <v>0</v>
      </c>
      <c r="AL290" s="4">
        <v>0</v>
      </c>
      <c r="AM290" s="8">
        <f t="shared" si="212"/>
        <v>0</v>
      </c>
      <c r="AN290" s="4">
        <v>0</v>
      </c>
      <c r="AO290" s="4">
        <v>0</v>
      </c>
      <c r="AP290" s="8">
        <f t="shared" si="213"/>
        <v>0</v>
      </c>
      <c r="AQ290" s="4">
        <v>0</v>
      </c>
      <c r="AR290" s="4">
        <v>0</v>
      </c>
      <c r="AS290" s="8">
        <f t="shared" si="214"/>
        <v>0</v>
      </c>
      <c r="AT290" s="4">
        <v>0</v>
      </c>
      <c r="AU290" s="4">
        <v>0</v>
      </c>
      <c r="AV290" s="8">
        <f t="shared" si="215"/>
        <v>0</v>
      </c>
      <c r="AW290" s="4">
        <v>0</v>
      </c>
      <c r="AX290" s="4">
        <v>0</v>
      </c>
      <c r="AY290" s="8">
        <f t="shared" si="216"/>
        <v>0</v>
      </c>
      <c r="AZ290" s="4">
        <v>0</v>
      </c>
      <c r="BA290" s="4">
        <v>0</v>
      </c>
      <c r="BB290" s="8">
        <f t="shared" si="217"/>
        <v>0</v>
      </c>
      <c r="BC290" s="4">
        <v>0</v>
      </c>
      <c r="BD290" s="4">
        <v>0</v>
      </c>
      <c r="BE290" s="8">
        <f t="shared" si="218"/>
        <v>0</v>
      </c>
      <c r="BF290" s="4">
        <v>0</v>
      </c>
      <c r="BG290" s="4">
        <v>0</v>
      </c>
      <c r="BH290" s="8">
        <f t="shared" si="219"/>
        <v>0</v>
      </c>
      <c r="BI290" s="4">
        <v>0</v>
      </c>
      <c r="BJ290" s="4">
        <v>0</v>
      </c>
      <c r="BK290" s="8">
        <f t="shared" si="220"/>
        <v>0</v>
      </c>
      <c r="BL290" s="4">
        <v>0</v>
      </c>
      <c r="BM290" s="4">
        <v>0</v>
      </c>
      <c r="BN290" s="8">
        <f t="shared" si="221"/>
        <v>0</v>
      </c>
      <c r="BO290" s="4">
        <v>0</v>
      </c>
      <c r="BP290" s="4">
        <v>0</v>
      </c>
      <c r="BQ290" s="8">
        <f t="shared" si="222"/>
        <v>0</v>
      </c>
      <c r="BR290" s="4">
        <v>0</v>
      </c>
      <c r="BS290" s="4">
        <v>0</v>
      </c>
      <c r="BT290" s="8">
        <f t="shared" si="223"/>
        <v>0</v>
      </c>
      <c r="BU290" s="4">
        <v>0</v>
      </c>
      <c r="BV290" s="4">
        <v>0</v>
      </c>
      <c r="BW290" s="8">
        <f t="shared" si="224"/>
        <v>0</v>
      </c>
      <c r="BX290" s="4">
        <v>0</v>
      </c>
      <c r="BY290" s="4">
        <v>0</v>
      </c>
      <c r="BZ290" s="8">
        <f t="shared" si="225"/>
        <v>0</v>
      </c>
      <c r="CA290" s="4">
        <v>0</v>
      </c>
      <c r="CB290" s="4">
        <v>0</v>
      </c>
      <c r="CC290" s="8">
        <f t="shared" si="226"/>
        <v>0</v>
      </c>
      <c r="CD290" s="4">
        <v>0</v>
      </c>
      <c r="CE290" s="4">
        <v>0</v>
      </c>
      <c r="CF290" s="8">
        <f t="shared" si="227"/>
        <v>0</v>
      </c>
      <c r="CG290" s="4">
        <v>0</v>
      </c>
      <c r="CH290" s="4">
        <v>0</v>
      </c>
      <c r="CI290" s="8">
        <f t="shared" si="228"/>
        <v>0</v>
      </c>
      <c r="CJ290" s="4">
        <v>0</v>
      </c>
      <c r="CK290" s="4">
        <v>0</v>
      </c>
      <c r="CL290" s="8">
        <f t="shared" si="229"/>
        <v>0</v>
      </c>
      <c r="CM290" s="4">
        <v>0</v>
      </c>
      <c r="CN290" s="4">
        <v>0</v>
      </c>
      <c r="CO290" s="8">
        <f t="shared" si="230"/>
        <v>0</v>
      </c>
      <c r="CP290" s="4">
        <v>0</v>
      </c>
      <c r="CQ290" s="4">
        <v>0</v>
      </c>
      <c r="CR290" s="8">
        <f t="shared" si="231"/>
        <v>0</v>
      </c>
      <c r="CS290" s="4">
        <v>0</v>
      </c>
      <c r="CT290" s="4">
        <v>0</v>
      </c>
      <c r="CU290" s="8">
        <f t="shared" si="232"/>
        <v>0</v>
      </c>
      <c r="CV290" s="4">
        <v>0</v>
      </c>
      <c r="CW290" s="4">
        <v>0</v>
      </c>
      <c r="CX290" s="8">
        <f t="shared" si="233"/>
        <v>0</v>
      </c>
      <c r="CY290" s="4">
        <v>0</v>
      </c>
      <c r="CZ290" s="4">
        <v>0</v>
      </c>
      <c r="DA290" s="8">
        <f t="shared" si="234"/>
        <v>0</v>
      </c>
      <c r="DB290" s="4">
        <v>0</v>
      </c>
      <c r="DC290" s="4">
        <v>0</v>
      </c>
      <c r="DD290" s="8">
        <f t="shared" si="235"/>
        <v>0</v>
      </c>
      <c r="DE290" s="4">
        <v>0</v>
      </c>
      <c r="DF290" s="4">
        <v>0</v>
      </c>
      <c r="DG290" s="8">
        <f t="shared" si="236"/>
        <v>0</v>
      </c>
      <c r="DH290" s="4">
        <v>0</v>
      </c>
      <c r="DI290" s="4">
        <v>0</v>
      </c>
      <c r="DJ290" s="8">
        <f t="shared" si="237"/>
        <v>0</v>
      </c>
      <c r="DK290" s="4">
        <v>0</v>
      </c>
      <c r="DL290" s="4">
        <v>0</v>
      </c>
      <c r="DM290" s="8">
        <f t="shared" si="238"/>
        <v>0</v>
      </c>
      <c r="DN290" s="4">
        <v>0</v>
      </c>
      <c r="DO290" s="4">
        <v>0</v>
      </c>
      <c r="DP290" s="8">
        <f t="shared" si="239"/>
        <v>0</v>
      </c>
      <c r="DQ290" s="4">
        <v>0</v>
      </c>
      <c r="DR290" s="4">
        <v>0</v>
      </c>
      <c r="DS290" s="8">
        <f t="shared" si="240"/>
        <v>0</v>
      </c>
      <c r="DT290" s="4">
        <v>0</v>
      </c>
      <c r="DU290" s="4">
        <v>0</v>
      </c>
      <c r="DV290" s="8">
        <f t="shared" si="241"/>
        <v>0</v>
      </c>
      <c r="DW290" s="4">
        <v>0</v>
      </c>
      <c r="DX290" s="4">
        <v>0</v>
      </c>
      <c r="DY290" s="8">
        <f t="shared" si="242"/>
        <v>0</v>
      </c>
      <c r="DZ290" s="4">
        <v>0</v>
      </c>
      <c r="EA290" s="4">
        <v>0</v>
      </c>
      <c r="EB290" s="8">
        <f t="shared" si="243"/>
        <v>0</v>
      </c>
      <c r="EC290" s="4">
        <v>0</v>
      </c>
      <c r="ED290" s="4">
        <v>0</v>
      </c>
      <c r="EE290" s="8">
        <f t="shared" si="244"/>
        <v>0</v>
      </c>
      <c r="EF290" s="4">
        <v>0</v>
      </c>
      <c r="EG290" s="4">
        <v>0</v>
      </c>
      <c r="EH290" s="8">
        <f t="shared" si="245"/>
        <v>0</v>
      </c>
      <c r="EI290" s="4">
        <v>0</v>
      </c>
      <c r="EJ290" s="4">
        <v>0</v>
      </c>
      <c r="EK290" s="8">
        <f t="shared" si="246"/>
        <v>0</v>
      </c>
      <c r="EL290" s="4">
        <v>0</v>
      </c>
      <c r="EM290" s="4">
        <v>0</v>
      </c>
      <c r="EN290" s="8">
        <f t="shared" si="247"/>
        <v>0</v>
      </c>
      <c r="EO290" s="4">
        <v>0</v>
      </c>
      <c r="EP290" s="4">
        <v>0</v>
      </c>
      <c r="EQ290" s="8">
        <f t="shared" si="248"/>
        <v>0</v>
      </c>
      <c r="ER290" s="4">
        <v>0</v>
      </c>
      <c r="ES290" s="4">
        <v>0</v>
      </c>
      <c r="ET290" s="8">
        <f t="shared" si="249"/>
        <v>0</v>
      </c>
      <c r="EU290" s="4">
        <v>0</v>
      </c>
      <c r="EV290" s="4">
        <v>0</v>
      </c>
      <c r="EW290" s="8">
        <f t="shared" si="250"/>
        <v>0</v>
      </c>
      <c r="EX290" s="4">
        <v>0</v>
      </c>
      <c r="EY290" s="4">
        <v>0</v>
      </c>
      <c r="EZ290" s="8">
        <f t="shared" si="251"/>
        <v>0</v>
      </c>
      <c r="FA290">
        <v>66.099915715670846</v>
      </c>
    </row>
    <row r="291" spans="1:157" ht="16.899999999999999" customHeight="1" x14ac:dyDescent="0.2">
      <c r="A291" s="1" t="s">
        <v>1050</v>
      </c>
      <c r="B291" s="18">
        <v>49</v>
      </c>
      <c r="C291" s="93" t="s">
        <v>201</v>
      </c>
      <c r="D291" s="1">
        <v>850</v>
      </c>
      <c r="E291" s="1">
        <v>464</v>
      </c>
      <c r="F291" s="22">
        <f t="shared" si="201"/>
        <v>657</v>
      </c>
      <c r="G291" s="19">
        <f t="shared" si="202"/>
        <v>33.901633183234516</v>
      </c>
      <c r="H291" s="77"/>
      <c r="I291" s="77"/>
      <c r="J291" s="77"/>
      <c r="K291" s="77"/>
      <c r="L291" s="77"/>
      <c r="M291" s="22">
        <v>334.03965636997714</v>
      </c>
      <c r="N291" s="12">
        <v>10</v>
      </c>
      <c r="O291" s="22">
        <f t="shared" si="204"/>
        <v>63.25</v>
      </c>
      <c r="P291" s="3">
        <v>5.6</v>
      </c>
      <c r="Q291" s="4">
        <v>6</v>
      </c>
      <c r="R291" s="8">
        <f t="shared" si="205"/>
        <v>5.8</v>
      </c>
      <c r="S291" s="3">
        <v>4.7</v>
      </c>
      <c r="T291" s="4">
        <v>4.3</v>
      </c>
      <c r="U291" s="8">
        <f t="shared" si="206"/>
        <v>4.5</v>
      </c>
      <c r="V291" s="4">
        <v>4.9000000000000004</v>
      </c>
      <c r="W291" s="4">
        <v>5.5</v>
      </c>
      <c r="X291" s="8">
        <f t="shared" si="207"/>
        <v>5.2</v>
      </c>
      <c r="Y291" s="4">
        <v>8.4</v>
      </c>
      <c r="Z291" s="4">
        <v>6.8</v>
      </c>
      <c r="AA291" s="8">
        <f t="shared" si="208"/>
        <v>7.6</v>
      </c>
      <c r="AB291" s="4">
        <v>6.8</v>
      </c>
      <c r="AC291" s="4">
        <v>5.5</v>
      </c>
      <c r="AD291" s="8">
        <f t="shared" si="209"/>
        <v>6.15</v>
      </c>
      <c r="AE291" s="4">
        <v>7.6</v>
      </c>
      <c r="AF291" s="4">
        <v>8.1</v>
      </c>
      <c r="AG291" s="8">
        <f t="shared" si="210"/>
        <v>7.85</v>
      </c>
      <c r="AH291" s="4">
        <v>7.6</v>
      </c>
      <c r="AI291" s="4">
        <v>7.7</v>
      </c>
      <c r="AJ291" s="8">
        <f t="shared" si="211"/>
        <v>7.65</v>
      </c>
      <c r="AK291" s="4">
        <v>6</v>
      </c>
      <c r="AL291" s="4">
        <v>5.5</v>
      </c>
      <c r="AM291" s="8">
        <f t="shared" si="212"/>
        <v>5.75</v>
      </c>
      <c r="AN291" s="4">
        <v>8.3000000000000007</v>
      </c>
      <c r="AO291" s="4">
        <v>9.8000000000000007</v>
      </c>
      <c r="AP291" s="8">
        <f t="shared" si="213"/>
        <v>9.0500000000000007</v>
      </c>
      <c r="AQ291" s="4">
        <v>4</v>
      </c>
      <c r="AR291" s="4">
        <v>3.4</v>
      </c>
      <c r="AS291" s="8">
        <f t="shared" si="214"/>
        <v>3.7</v>
      </c>
      <c r="AT291" s="4">
        <v>0</v>
      </c>
      <c r="AU291" s="4">
        <v>0</v>
      </c>
      <c r="AV291" s="8">
        <f t="shared" si="215"/>
        <v>0</v>
      </c>
      <c r="AW291" s="4">
        <v>0</v>
      </c>
      <c r="AX291" s="4">
        <v>0</v>
      </c>
      <c r="AY291" s="8">
        <f t="shared" si="216"/>
        <v>0</v>
      </c>
      <c r="AZ291" s="4">
        <v>0</v>
      </c>
      <c r="BA291" s="4">
        <v>0</v>
      </c>
      <c r="BB291" s="8">
        <f t="shared" si="217"/>
        <v>0</v>
      </c>
      <c r="BC291" s="4">
        <v>0</v>
      </c>
      <c r="BD291" s="4">
        <v>0</v>
      </c>
      <c r="BE291" s="8">
        <f t="shared" si="218"/>
        <v>0</v>
      </c>
      <c r="BF291" s="4">
        <v>0</v>
      </c>
      <c r="BG291" s="4">
        <v>0</v>
      </c>
      <c r="BH291" s="8">
        <f t="shared" si="219"/>
        <v>0</v>
      </c>
      <c r="BI291" s="4">
        <v>0</v>
      </c>
      <c r="BJ291" s="4">
        <v>0</v>
      </c>
      <c r="BK291" s="8">
        <f t="shared" si="220"/>
        <v>0</v>
      </c>
      <c r="BL291" s="4">
        <v>0</v>
      </c>
      <c r="BM291" s="4">
        <v>0</v>
      </c>
      <c r="BN291" s="8">
        <f t="shared" si="221"/>
        <v>0</v>
      </c>
      <c r="BO291" s="4">
        <v>0</v>
      </c>
      <c r="BP291" s="4">
        <v>0</v>
      </c>
      <c r="BQ291" s="8">
        <f t="shared" si="222"/>
        <v>0</v>
      </c>
      <c r="BR291" s="4">
        <v>0</v>
      </c>
      <c r="BS291" s="4">
        <v>0</v>
      </c>
      <c r="BT291" s="8">
        <f t="shared" si="223"/>
        <v>0</v>
      </c>
      <c r="BU291" s="4">
        <v>0</v>
      </c>
      <c r="BV291" s="4">
        <v>0</v>
      </c>
      <c r="BW291" s="8">
        <f t="shared" si="224"/>
        <v>0</v>
      </c>
      <c r="BX291" s="4">
        <v>0</v>
      </c>
      <c r="BY291" s="4">
        <v>0</v>
      </c>
      <c r="BZ291" s="8">
        <f t="shared" si="225"/>
        <v>0</v>
      </c>
      <c r="CA291" s="4">
        <v>0</v>
      </c>
      <c r="CB291" s="4">
        <v>0</v>
      </c>
      <c r="CC291" s="8">
        <f t="shared" si="226"/>
        <v>0</v>
      </c>
      <c r="CD291" s="4">
        <v>0</v>
      </c>
      <c r="CE291" s="4">
        <v>0</v>
      </c>
      <c r="CF291" s="8">
        <f t="shared" si="227"/>
        <v>0</v>
      </c>
      <c r="CG291" s="4">
        <v>0</v>
      </c>
      <c r="CH291" s="4">
        <v>0</v>
      </c>
      <c r="CI291" s="8">
        <f t="shared" si="228"/>
        <v>0</v>
      </c>
      <c r="CJ291" s="4">
        <v>0</v>
      </c>
      <c r="CK291" s="4">
        <v>0</v>
      </c>
      <c r="CL291" s="8">
        <f t="shared" si="229"/>
        <v>0</v>
      </c>
      <c r="CM291" s="4">
        <v>0</v>
      </c>
      <c r="CN291" s="4">
        <v>0</v>
      </c>
      <c r="CO291" s="8">
        <f t="shared" si="230"/>
        <v>0</v>
      </c>
      <c r="CP291" s="4">
        <v>0</v>
      </c>
      <c r="CQ291" s="4">
        <v>0</v>
      </c>
      <c r="CR291" s="8">
        <f t="shared" si="231"/>
        <v>0</v>
      </c>
      <c r="CS291" s="4">
        <v>0</v>
      </c>
      <c r="CT291" s="4">
        <v>0</v>
      </c>
      <c r="CU291" s="8">
        <f t="shared" si="232"/>
        <v>0</v>
      </c>
      <c r="CV291" s="4">
        <v>0</v>
      </c>
      <c r="CW291" s="4">
        <v>0</v>
      </c>
      <c r="CX291" s="8">
        <f t="shared" si="233"/>
        <v>0</v>
      </c>
      <c r="CY291" s="4">
        <v>0</v>
      </c>
      <c r="CZ291" s="4">
        <v>0</v>
      </c>
      <c r="DA291" s="8">
        <f t="shared" si="234"/>
        <v>0</v>
      </c>
      <c r="DB291" s="4">
        <v>0</v>
      </c>
      <c r="DC291" s="4">
        <v>0</v>
      </c>
      <c r="DD291" s="8">
        <f t="shared" si="235"/>
        <v>0</v>
      </c>
      <c r="DE291" s="4">
        <v>0</v>
      </c>
      <c r="DF291" s="4">
        <v>0</v>
      </c>
      <c r="DG291" s="8">
        <f t="shared" si="236"/>
        <v>0</v>
      </c>
      <c r="DH291" s="4">
        <v>0</v>
      </c>
      <c r="DI291" s="4">
        <v>0</v>
      </c>
      <c r="DJ291" s="8">
        <f t="shared" si="237"/>
        <v>0</v>
      </c>
      <c r="DK291" s="4">
        <v>0</v>
      </c>
      <c r="DL291" s="4">
        <v>0</v>
      </c>
      <c r="DM291" s="8">
        <f t="shared" si="238"/>
        <v>0</v>
      </c>
      <c r="DN291" s="4">
        <v>0</v>
      </c>
      <c r="DO291" s="4">
        <v>0</v>
      </c>
      <c r="DP291" s="8">
        <f t="shared" si="239"/>
        <v>0</v>
      </c>
      <c r="DQ291" s="4">
        <v>0</v>
      </c>
      <c r="DR291" s="4">
        <v>0</v>
      </c>
      <c r="DS291" s="8">
        <f t="shared" si="240"/>
        <v>0</v>
      </c>
      <c r="DT291" s="4">
        <v>0</v>
      </c>
      <c r="DU291" s="4">
        <v>0</v>
      </c>
      <c r="DV291" s="8">
        <f t="shared" si="241"/>
        <v>0</v>
      </c>
      <c r="DW291" s="4">
        <v>0</v>
      </c>
      <c r="DX291" s="4">
        <v>0</v>
      </c>
      <c r="DY291" s="8">
        <f t="shared" si="242"/>
        <v>0</v>
      </c>
      <c r="DZ291" s="4">
        <v>0</v>
      </c>
      <c r="EA291" s="4">
        <v>0</v>
      </c>
      <c r="EB291" s="8">
        <f t="shared" si="243"/>
        <v>0</v>
      </c>
      <c r="EC291" s="4">
        <v>0</v>
      </c>
      <c r="ED291" s="4">
        <v>0</v>
      </c>
      <c r="EE291" s="8">
        <f t="shared" si="244"/>
        <v>0</v>
      </c>
      <c r="EF291" s="4">
        <v>0</v>
      </c>
      <c r="EG291" s="4">
        <v>0</v>
      </c>
      <c r="EH291" s="8">
        <f t="shared" si="245"/>
        <v>0</v>
      </c>
      <c r="EI291" s="4">
        <v>0</v>
      </c>
      <c r="EJ291" s="4">
        <v>0</v>
      </c>
      <c r="EK291" s="8">
        <f t="shared" si="246"/>
        <v>0</v>
      </c>
      <c r="EL291" s="4">
        <v>0</v>
      </c>
      <c r="EM291" s="4">
        <v>0</v>
      </c>
      <c r="EN291" s="8">
        <f t="shared" si="247"/>
        <v>0</v>
      </c>
      <c r="EO291" s="4">
        <v>0</v>
      </c>
      <c r="EP291" s="4">
        <v>0</v>
      </c>
      <c r="EQ291" s="8">
        <f t="shared" si="248"/>
        <v>0</v>
      </c>
      <c r="ER291" s="4">
        <v>0</v>
      </c>
      <c r="ES291" s="4">
        <v>0</v>
      </c>
      <c r="ET291" s="8">
        <f t="shared" si="249"/>
        <v>0</v>
      </c>
      <c r="EU291" s="4">
        <v>0</v>
      </c>
      <c r="EV291" s="4">
        <v>0</v>
      </c>
      <c r="EW291" s="8">
        <f t="shared" si="250"/>
        <v>0</v>
      </c>
      <c r="EX291" s="4">
        <v>0</v>
      </c>
      <c r="EY291" s="4">
        <v>0</v>
      </c>
      <c r="EZ291" s="8">
        <f t="shared" si="251"/>
        <v>0</v>
      </c>
      <c r="FA291">
        <v>153.9808137292641</v>
      </c>
    </row>
    <row r="292" spans="1:157" ht="16.899999999999999" customHeight="1" x14ac:dyDescent="0.2">
      <c r="A292" s="1" t="s">
        <v>1049</v>
      </c>
      <c r="B292" s="18">
        <v>49</v>
      </c>
      <c r="C292" s="93" t="s">
        <v>1240</v>
      </c>
      <c r="D292" s="1">
        <v>246</v>
      </c>
      <c r="E292" s="1">
        <v>190</v>
      </c>
      <c r="F292" s="22">
        <f t="shared" si="201"/>
        <v>218</v>
      </c>
      <c r="G292" s="19">
        <f t="shared" si="202"/>
        <v>3.732526231730033</v>
      </c>
      <c r="H292" s="77"/>
      <c r="I292" s="77"/>
      <c r="J292" s="77"/>
      <c r="K292" s="77"/>
      <c r="L292" s="77"/>
      <c r="M292" s="22">
        <v>28.537442267046284</v>
      </c>
      <c r="N292" s="12">
        <v>18</v>
      </c>
      <c r="O292" s="22">
        <f t="shared" si="204"/>
        <v>19.900000000000002</v>
      </c>
      <c r="P292" s="3">
        <v>2.2000000000000002</v>
      </c>
      <c r="Q292" s="4">
        <v>2.1</v>
      </c>
      <c r="R292" s="8">
        <f t="shared" si="205"/>
        <v>2.1500000000000004</v>
      </c>
      <c r="S292" s="3">
        <v>1.2</v>
      </c>
      <c r="T292" s="4">
        <v>1.3</v>
      </c>
      <c r="U292" s="8">
        <f t="shared" si="206"/>
        <v>1.25</v>
      </c>
      <c r="V292" s="4">
        <v>2.6</v>
      </c>
      <c r="W292" s="4">
        <v>2.5</v>
      </c>
      <c r="X292" s="8">
        <f t="shared" si="207"/>
        <v>2.5499999999999998</v>
      </c>
      <c r="Y292" s="4">
        <v>1.7</v>
      </c>
      <c r="Z292" s="4">
        <v>1.8</v>
      </c>
      <c r="AA292" s="8">
        <f t="shared" si="208"/>
        <v>1.75</v>
      </c>
      <c r="AB292" s="4">
        <v>0.3</v>
      </c>
      <c r="AC292" s="4">
        <v>0.3</v>
      </c>
      <c r="AD292" s="8">
        <f t="shared" si="209"/>
        <v>0.3</v>
      </c>
      <c r="AE292" s="4">
        <v>0.3</v>
      </c>
      <c r="AF292" s="4">
        <v>0.3</v>
      </c>
      <c r="AG292" s="8">
        <f t="shared" si="210"/>
        <v>0.3</v>
      </c>
      <c r="AH292" s="4">
        <v>0.3</v>
      </c>
      <c r="AI292" s="4">
        <v>0.3</v>
      </c>
      <c r="AJ292" s="8">
        <f t="shared" si="211"/>
        <v>0.3</v>
      </c>
      <c r="AK292" s="4">
        <v>0.2</v>
      </c>
      <c r="AL292" s="4">
        <v>0.2</v>
      </c>
      <c r="AM292" s="8">
        <f t="shared" si="212"/>
        <v>0.2</v>
      </c>
      <c r="AN292" s="4">
        <v>0.2</v>
      </c>
      <c r="AO292" s="4">
        <v>0.2</v>
      </c>
      <c r="AP292" s="8">
        <f t="shared" si="213"/>
        <v>0.2</v>
      </c>
      <c r="AQ292" s="4">
        <v>0.3</v>
      </c>
      <c r="AR292" s="4">
        <v>0.3</v>
      </c>
      <c r="AS292" s="8">
        <f t="shared" si="214"/>
        <v>0.3</v>
      </c>
      <c r="AT292" s="4">
        <v>0.6</v>
      </c>
      <c r="AU292" s="4">
        <v>0.6</v>
      </c>
      <c r="AV292" s="8">
        <f t="shared" si="215"/>
        <v>0.6</v>
      </c>
      <c r="AW292" s="4">
        <v>1.8</v>
      </c>
      <c r="AX292" s="4">
        <v>1.9</v>
      </c>
      <c r="AY292" s="8">
        <f t="shared" si="216"/>
        <v>1.85</v>
      </c>
      <c r="AZ292" s="4">
        <v>0.3</v>
      </c>
      <c r="BA292" s="4">
        <v>0.3</v>
      </c>
      <c r="BB292" s="8">
        <f t="shared" si="217"/>
        <v>0.3</v>
      </c>
      <c r="BC292" s="4">
        <v>2.2999999999999998</v>
      </c>
      <c r="BD292" s="4">
        <v>2.1</v>
      </c>
      <c r="BE292" s="8">
        <f t="shared" si="218"/>
        <v>2.2000000000000002</v>
      </c>
      <c r="BF292" s="4">
        <v>0.6</v>
      </c>
      <c r="BG292" s="4">
        <v>0.6</v>
      </c>
      <c r="BH292" s="8">
        <f t="shared" si="219"/>
        <v>0.6</v>
      </c>
      <c r="BI292" s="4">
        <v>0.4</v>
      </c>
      <c r="BJ292" s="4">
        <v>0.4</v>
      </c>
      <c r="BK292" s="8">
        <f t="shared" si="220"/>
        <v>0.4</v>
      </c>
      <c r="BL292" s="4">
        <v>2.1</v>
      </c>
      <c r="BM292" s="4">
        <v>2.1</v>
      </c>
      <c r="BN292" s="8">
        <f t="shared" si="221"/>
        <v>2.1</v>
      </c>
      <c r="BO292" s="4">
        <v>2.6</v>
      </c>
      <c r="BP292" s="4">
        <v>2.5</v>
      </c>
      <c r="BQ292" s="8">
        <f t="shared" si="222"/>
        <v>2.5499999999999998</v>
      </c>
      <c r="BR292" s="4">
        <v>0</v>
      </c>
      <c r="BS292" s="4">
        <v>0</v>
      </c>
      <c r="BT292" s="8">
        <f t="shared" si="223"/>
        <v>0</v>
      </c>
      <c r="BU292" s="4">
        <v>0</v>
      </c>
      <c r="BV292" s="4">
        <v>0</v>
      </c>
      <c r="BW292" s="8">
        <f t="shared" si="224"/>
        <v>0</v>
      </c>
      <c r="BX292" s="4">
        <v>0</v>
      </c>
      <c r="BY292" s="4">
        <v>0</v>
      </c>
      <c r="BZ292" s="8">
        <f t="shared" si="225"/>
        <v>0</v>
      </c>
      <c r="CA292" s="4">
        <v>0</v>
      </c>
      <c r="CB292" s="4">
        <v>0</v>
      </c>
      <c r="CC292" s="8">
        <f t="shared" si="226"/>
        <v>0</v>
      </c>
      <c r="CD292" s="4">
        <v>0</v>
      </c>
      <c r="CE292" s="4">
        <v>0</v>
      </c>
      <c r="CF292" s="8">
        <f t="shared" si="227"/>
        <v>0</v>
      </c>
      <c r="CG292" s="4">
        <v>0</v>
      </c>
      <c r="CH292" s="4">
        <v>0</v>
      </c>
      <c r="CI292" s="8">
        <f t="shared" si="228"/>
        <v>0</v>
      </c>
      <c r="CJ292" s="4">
        <v>0</v>
      </c>
      <c r="CK292" s="4">
        <v>0</v>
      </c>
      <c r="CL292" s="8">
        <f t="shared" si="229"/>
        <v>0</v>
      </c>
      <c r="CM292" s="4">
        <v>0</v>
      </c>
      <c r="CN292" s="4">
        <v>0</v>
      </c>
      <c r="CO292" s="8">
        <f t="shared" si="230"/>
        <v>0</v>
      </c>
      <c r="CP292" s="4">
        <v>0</v>
      </c>
      <c r="CQ292" s="4">
        <v>0</v>
      </c>
      <c r="CR292" s="8">
        <f t="shared" si="231"/>
        <v>0</v>
      </c>
      <c r="CS292" s="4">
        <v>0</v>
      </c>
      <c r="CT292" s="4">
        <v>0</v>
      </c>
      <c r="CU292" s="8">
        <f t="shared" si="232"/>
        <v>0</v>
      </c>
      <c r="CV292" s="4">
        <v>0</v>
      </c>
      <c r="CW292" s="4">
        <v>0</v>
      </c>
      <c r="CX292" s="8">
        <f t="shared" si="233"/>
        <v>0</v>
      </c>
      <c r="CY292" s="4">
        <v>0</v>
      </c>
      <c r="CZ292" s="4">
        <v>0</v>
      </c>
      <c r="DA292" s="8">
        <f t="shared" si="234"/>
        <v>0</v>
      </c>
      <c r="DB292" s="4">
        <v>0</v>
      </c>
      <c r="DC292" s="4">
        <v>0</v>
      </c>
      <c r="DD292" s="8">
        <f t="shared" si="235"/>
        <v>0</v>
      </c>
      <c r="DE292" s="4">
        <v>0</v>
      </c>
      <c r="DF292" s="4">
        <v>0</v>
      </c>
      <c r="DG292" s="8">
        <f t="shared" si="236"/>
        <v>0</v>
      </c>
      <c r="DH292" s="4">
        <v>0</v>
      </c>
      <c r="DI292" s="4">
        <v>0</v>
      </c>
      <c r="DJ292" s="8">
        <f t="shared" si="237"/>
        <v>0</v>
      </c>
      <c r="DK292" s="4">
        <v>0</v>
      </c>
      <c r="DL292" s="4">
        <v>0</v>
      </c>
      <c r="DM292" s="8">
        <f t="shared" si="238"/>
        <v>0</v>
      </c>
      <c r="DN292" s="4">
        <v>0</v>
      </c>
      <c r="DO292" s="4">
        <v>0</v>
      </c>
      <c r="DP292" s="8">
        <f t="shared" si="239"/>
        <v>0</v>
      </c>
      <c r="DQ292" s="4">
        <v>0</v>
      </c>
      <c r="DR292" s="4">
        <v>0</v>
      </c>
      <c r="DS292" s="8">
        <f t="shared" si="240"/>
        <v>0</v>
      </c>
      <c r="DT292" s="4">
        <v>0</v>
      </c>
      <c r="DU292" s="4">
        <v>0</v>
      </c>
      <c r="DV292" s="8">
        <f t="shared" si="241"/>
        <v>0</v>
      </c>
      <c r="DW292" s="4">
        <v>0</v>
      </c>
      <c r="DX292" s="4">
        <v>0</v>
      </c>
      <c r="DY292" s="8">
        <f t="shared" si="242"/>
        <v>0</v>
      </c>
      <c r="DZ292" s="4">
        <v>0</v>
      </c>
      <c r="EA292" s="4">
        <v>0</v>
      </c>
      <c r="EB292" s="8">
        <f t="shared" si="243"/>
        <v>0</v>
      </c>
      <c r="EC292" s="4">
        <v>0</v>
      </c>
      <c r="ED292" s="4">
        <v>0</v>
      </c>
      <c r="EE292" s="8">
        <f t="shared" si="244"/>
        <v>0</v>
      </c>
      <c r="EF292" s="4">
        <v>0</v>
      </c>
      <c r="EG292" s="4">
        <v>0</v>
      </c>
      <c r="EH292" s="8">
        <f t="shared" si="245"/>
        <v>0</v>
      </c>
      <c r="EI292" s="4">
        <v>0</v>
      </c>
      <c r="EJ292" s="4">
        <v>0</v>
      </c>
      <c r="EK292" s="8">
        <f t="shared" si="246"/>
        <v>0</v>
      </c>
      <c r="EL292" s="4">
        <v>0</v>
      </c>
      <c r="EM292" s="4">
        <v>0</v>
      </c>
      <c r="EN292" s="8">
        <f t="shared" si="247"/>
        <v>0</v>
      </c>
      <c r="EO292" s="4">
        <v>0</v>
      </c>
      <c r="EP292" s="4">
        <v>0</v>
      </c>
      <c r="EQ292" s="8">
        <f t="shared" si="248"/>
        <v>0</v>
      </c>
      <c r="ER292" s="4">
        <v>0</v>
      </c>
      <c r="ES292" s="4">
        <v>0</v>
      </c>
      <c r="ET292" s="8">
        <f t="shared" si="249"/>
        <v>0</v>
      </c>
      <c r="EU292" s="4">
        <v>0</v>
      </c>
      <c r="EV292" s="4">
        <v>0</v>
      </c>
      <c r="EW292" s="8">
        <f t="shared" si="250"/>
        <v>0</v>
      </c>
      <c r="EX292" s="4">
        <v>0</v>
      </c>
      <c r="EY292" s="4">
        <v>0</v>
      </c>
      <c r="EZ292" s="8">
        <f t="shared" si="251"/>
        <v>0</v>
      </c>
      <c r="FA292">
        <v>9.2683005329858386</v>
      </c>
    </row>
    <row r="293" spans="1:157" ht="16.899999999999999" customHeight="1" x14ac:dyDescent="0.2">
      <c r="A293" s="1" t="s">
        <v>1048</v>
      </c>
      <c r="B293" s="18">
        <v>49</v>
      </c>
      <c r="C293" s="93" t="s">
        <v>1241</v>
      </c>
      <c r="D293" s="1">
        <v>267</v>
      </c>
      <c r="E293" s="1">
        <v>228</v>
      </c>
      <c r="F293" s="22">
        <f t="shared" si="201"/>
        <v>247.5</v>
      </c>
      <c r="G293" s="19">
        <f t="shared" si="202"/>
        <v>4.8110546246614936</v>
      </c>
      <c r="H293" s="77"/>
      <c r="I293" s="77"/>
      <c r="J293" s="77"/>
      <c r="K293" s="77"/>
      <c r="L293" s="77"/>
      <c r="M293" s="22">
        <v>23.699445128006097</v>
      </c>
      <c r="N293" s="12">
        <v>15</v>
      </c>
      <c r="O293" s="22">
        <f t="shared" si="204"/>
        <v>20.65</v>
      </c>
      <c r="P293" s="3">
        <v>1.6</v>
      </c>
      <c r="Q293" s="4">
        <v>1.6</v>
      </c>
      <c r="R293" s="8">
        <f t="shared" si="205"/>
        <v>1.6</v>
      </c>
      <c r="S293" s="3">
        <v>0.5</v>
      </c>
      <c r="T293" s="4">
        <v>0.5</v>
      </c>
      <c r="U293" s="8">
        <f t="shared" si="206"/>
        <v>0.5</v>
      </c>
      <c r="V293" s="4">
        <v>0.8</v>
      </c>
      <c r="W293" s="4">
        <v>1</v>
      </c>
      <c r="X293" s="8">
        <f t="shared" si="207"/>
        <v>0.9</v>
      </c>
      <c r="Y293" s="4">
        <v>3.2</v>
      </c>
      <c r="Z293" s="4">
        <v>3.5</v>
      </c>
      <c r="AA293" s="8">
        <f t="shared" si="208"/>
        <v>3.35</v>
      </c>
      <c r="AB293" s="4">
        <v>2.9</v>
      </c>
      <c r="AC293" s="4">
        <v>2.9</v>
      </c>
      <c r="AD293" s="8">
        <f t="shared" si="209"/>
        <v>2.9</v>
      </c>
      <c r="AE293" s="4">
        <v>1.9</v>
      </c>
      <c r="AF293" s="4">
        <v>1.9</v>
      </c>
      <c r="AG293" s="8">
        <f t="shared" si="210"/>
        <v>1.9</v>
      </c>
      <c r="AH293" s="4">
        <v>1.6</v>
      </c>
      <c r="AI293" s="4">
        <v>1.6</v>
      </c>
      <c r="AJ293" s="8">
        <f t="shared" si="211"/>
        <v>1.6</v>
      </c>
      <c r="AK293" s="4">
        <v>1.3</v>
      </c>
      <c r="AL293" s="4">
        <v>1.3</v>
      </c>
      <c r="AM293" s="8">
        <f t="shared" si="212"/>
        <v>1.3</v>
      </c>
      <c r="AN293" s="4">
        <v>0.7</v>
      </c>
      <c r="AO293" s="4">
        <v>0.7</v>
      </c>
      <c r="AP293" s="8">
        <f t="shared" si="213"/>
        <v>0.7</v>
      </c>
      <c r="AQ293" s="4">
        <v>1.1000000000000001</v>
      </c>
      <c r="AR293" s="4">
        <v>1.1000000000000001</v>
      </c>
      <c r="AS293" s="8">
        <f t="shared" si="214"/>
        <v>1.1000000000000001</v>
      </c>
      <c r="AT293" s="4">
        <v>1.4</v>
      </c>
      <c r="AU293" s="4">
        <v>1.4</v>
      </c>
      <c r="AV293" s="8">
        <f t="shared" si="215"/>
        <v>1.4</v>
      </c>
      <c r="AW293" s="4">
        <v>1</v>
      </c>
      <c r="AX293" s="4">
        <v>1</v>
      </c>
      <c r="AY293" s="8">
        <f t="shared" si="216"/>
        <v>1</v>
      </c>
      <c r="AZ293" s="4">
        <v>0.9</v>
      </c>
      <c r="BA293" s="4">
        <v>0.9</v>
      </c>
      <c r="BB293" s="8">
        <f t="shared" si="217"/>
        <v>0.9</v>
      </c>
      <c r="BC293" s="4">
        <v>1</v>
      </c>
      <c r="BD293" s="4">
        <v>1</v>
      </c>
      <c r="BE293" s="8">
        <f t="shared" si="218"/>
        <v>1</v>
      </c>
      <c r="BF293" s="4">
        <v>0.5</v>
      </c>
      <c r="BG293" s="4">
        <v>0.5</v>
      </c>
      <c r="BH293" s="8">
        <f t="shared" si="219"/>
        <v>0.5</v>
      </c>
      <c r="BI293" s="4">
        <v>0</v>
      </c>
      <c r="BJ293" s="4">
        <v>0</v>
      </c>
      <c r="BK293" s="8">
        <f t="shared" si="220"/>
        <v>0</v>
      </c>
      <c r="BL293" s="4">
        <v>0</v>
      </c>
      <c r="BM293" s="4">
        <v>0</v>
      </c>
      <c r="BN293" s="8">
        <f t="shared" si="221"/>
        <v>0</v>
      </c>
      <c r="BO293" s="4">
        <v>0</v>
      </c>
      <c r="BP293" s="4">
        <v>0</v>
      </c>
      <c r="BQ293" s="8">
        <f t="shared" si="222"/>
        <v>0</v>
      </c>
      <c r="BR293" s="4">
        <v>0</v>
      </c>
      <c r="BS293" s="4">
        <v>0</v>
      </c>
      <c r="BT293" s="8">
        <f t="shared" si="223"/>
        <v>0</v>
      </c>
      <c r="BU293" s="4">
        <v>0</v>
      </c>
      <c r="BV293" s="4">
        <v>0</v>
      </c>
      <c r="BW293" s="8">
        <f t="shared" si="224"/>
        <v>0</v>
      </c>
      <c r="BX293" s="4">
        <v>0</v>
      </c>
      <c r="BY293" s="4">
        <v>0</v>
      </c>
      <c r="BZ293" s="8">
        <f t="shared" si="225"/>
        <v>0</v>
      </c>
      <c r="CA293" s="4">
        <v>0</v>
      </c>
      <c r="CB293" s="4">
        <v>0</v>
      </c>
      <c r="CC293" s="8">
        <f t="shared" si="226"/>
        <v>0</v>
      </c>
      <c r="CD293" s="4">
        <v>0</v>
      </c>
      <c r="CE293" s="4">
        <v>0</v>
      </c>
      <c r="CF293" s="8">
        <f t="shared" si="227"/>
        <v>0</v>
      </c>
      <c r="CG293" s="4">
        <v>0</v>
      </c>
      <c r="CH293" s="4">
        <v>0</v>
      </c>
      <c r="CI293" s="8">
        <f t="shared" si="228"/>
        <v>0</v>
      </c>
      <c r="CJ293" s="4">
        <v>0</v>
      </c>
      <c r="CK293" s="4">
        <v>0</v>
      </c>
      <c r="CL293" s="8">
        <f t="shared" si="229"/>
        <v>0</v>
      </c>
      <c r="CM293" s="4">
        <v>0</v>
      </c>
      <c r="CN293" s="4">
        <v>0</v>
      </c>
      <c r="CO293" s="8">
        <f t="shared" si="230"/>
        <v>0</v>
      </c>
      <c r="CP293" s="4">
        <v>0</v>
      </c>
      <c r="CQ293" s="4">
        <v>0</v>
      </c>
      <c r="CR293" s="8">
        <f t="shared" si="231"/>
        <v>0</v>
      </c>
      <c r="CS293" s="4">
        <v>0</v>
      </c>
      <c r="CT293" s="4">
        <v>0</v>
      </c>
      <c r="CU293" s="8">
        <f t="shared" si="232"/>
        <v>0</v>
      </c>
      <c r="CV293" s="4">
        <v>0</v>
      </c>
      <c r="CW293" s="4">
        <v>0</v>
      </c>
      <c r="CX293" s="8">
        <f t="shared" si="233"/>
        <v>0</v>
      </c>
      <c r="CY293" s="4">
        <v>0</v>
      </c>
      <c r="CZ293" s="4">
        <v>0</v>
      </c>
      <c r="DA293" s="8">
        <f t="shared" si="234"/>
        <v>0</v>
      </c>
      <c r="DB293" s="4">
        <v>0</v>
      </c>
      <c r="DC293" s="4">
        <v>0</v>
      </c>
      <c r="DD293" s="8">
        <f t="shared" si="235"/>
        <v>0</v>
      </c>
      <c r="DE293" s="4">
        <v>0</v>
      </c>
      <c r="DF293" s="4">
        <v>0</v>
      </c>
      <c r="DG293" s="8">
        <f t="shared" si="236"/>
        <v>0</v>
      </c>
      <c r="DH293" s="4">
        <v>0</v>
      </c>
      <c r="DI293" s="4">
        <v>0</v>
      </c>
      <c r="DJ293" s="8">
        <f t="shared" si="237"/>
        <v>0</v>
      </c>
      <c r="DK293" s="4">
        <v>0</v>
      </c>
      <c r="DL293" s="4">
        <v>0</v>
      </c>
      <c r="DM293" s="8">
        <f t="shared" si="238"/>
        <v>0</v>
      </c>
      <c r="DN293" s="4">
        <v>0</v>
      </c>
      <c r="DO293" s="4">
        <v>0</v>
      </c>
      <c r="DP293" s="8">
        <f t="shared" si="239"/>
        <v>0</v>
      </c>
      <c r="DQ293" s="4">
        <v>0</v>
      </c>
      <c r="DR293" s="4">
        <v>0</v>
      </c>
      <c r="DS293" s="8">
        <f t="shared" si="240"/>
        <v>0</v>
      </c>
      <c r="DT293" s="4">
        <v>0</v>
      </c>
      <c r="DU293" s="4">
        <v>0</v>
      </c>
      <c r="DV293" s="8">
        <f t="shared" si="241"/>
        <v>0</v>
      </c>
      <c r="DW293" s="4">
        <v>0</v>
      </c>
      <c r="DX293" s="4">
        <v>0</v>
      </c>
      <c r="DY293" s="8">
        <f t="shared" si="242"/>
        <v>0</v>
      </c>
      <c r="DZ293" s="4">
        <v>0</v>
      </c>
      <c r="EA293" s="4">
        <v>0</v>
      </c>
      <c r="EB293" s="8">
        <f t="shared" si="243"/>
        <v>0</v>
      </c>
      <c r="EC293" s="4">
        <v>0</v>
      </c>
      <c r="ED293" s="4">
        <v>0</v>
      </c>
      <c r="EE293" s="8">
        <f t="shared" si="244"/>
        <v>0</v>
      </c>
      <c r="EF293" s="4">
        <v>0</v>
      </c>
      <c r="EG293" s="4">
        <v>0</v>
      </c>
      <c r="EH293" s="8">
        <f t="shared" si="245"/>
        <v>0</v>
      </c>
      <c r="EI293" s="4">
        <v>0</v>
      </c>
      <c r="EJ293" s="4">
        <v>0</v>
      </c>
      <c r="EK293" s="8">
        <f t="shared" si="246"/>
        <v>0</v>
      </c>
      <c r="EL293" s="4">
        <v>0</v>
      </c>
      <c r="EM293" s="4">
        <v>0</v>
      </c>
      <c r="EN293" s="8">
        <f t="shared" si="247"/>
        <v>0</v>
      </c>
      <c r="EO293" s="4">
        <v>0</v>
      </c>
      <c r="EP293" s="4">
        <v>0</v>
      </c>
      <c r="EQ293" s="8">
        <f t="shared" si="248"/>
        <v>0</v>
      </c>
      <c r="ER293" s="4">
        <v>0</v>
      </c>
      <c r="ES293" s="4">
        <v>0</v>
      </c>
      <c r="ET293" s="8">
        <f t="shared" si="249"/>
        <v>0</v>
      </c>
      <c r="EU293" s="4">
        <v>0</v>
      </c>
      <c r="EV293" s="4">
        <v>0</v>
      </c>
      <c r="EW293" s="8">
        <f t="shared" si="250"/>
        <v>0</v>
      </c>
      <c r="EX293" s="4">
        <v>0</v>
      </c>
      <c r="EY293" s="4">
        <v>0</v>
      </c>
      <c r="EZ293" s="8">
        <f t="shared" si="251"/>
        <v>0</v>
      </c>
      <c r="FA293">
        <v>15.143978710631551</v>
      </c>
    </row>
    <row r="294" spans="1:157" ht="16.899999999999999" customHeight="1" x14ac:dyDescent="0.2">
      <c r="A294" s="1" t="s">
        <v>1047</v>
      </c>
      <c r="B294" s="18">
        <v>49</v>
      </c>
      <c r="C294" s="93" t="s">
        <v>233</v>
      </c>
      <c r="D294" s="1">
        <v>369</v>
      </c>
      <c r="E294" s="1">
        <v>350</v>
      </c>
      <c r="F294" s="22">
        <f t="shared" si="201"/>
        <v>359.5</v>
      </c>
      <c r="G294" s="19">
        <f t="shared" si="202"/>
        <v>10.150505498702707</v>
      </c>
      <c r="H294" s="77">
        <v>4</v>
      </c>
      <c r="I294" s="77">
        <v>3.7040000000000002</v>
      </c>
      <c r="J294" s="77">
        <f t="shared" si="203"/>
        <v>11.653662550267653</v>
      </c>
      <c r="K294" s="77">
        <v>3.3090000000000002</v>
      </c>
      <c r="L294" s="77">
        <v>12.8</v>
      </c>
      <c r="M294" s="22">
        <v>172.08466459119791</v>
      </c>
      <c r="N294" s="12">
        <v>7</v>
      </c>
      <c r="O294" s="22">
        <f t="shared" si="204"/>
        <v>37.499999999999993</v>
      </c>
      <c r="P294" s="3">
        <v>6.6</v>
      </c>
      <c r="Q294" s="4">
        <v>7.2</v>
      </c>
      <c r="R294" s="8">
        <f t="shared" si="205"/>
        <v>6.9</v>
      </c>
      <c r="S294" s="3">
        <v>5</v>
      </c>
      <c r="T294" s="4">
        <v>5</v>
      </c>
      <c r="U294" s="8">
        <f t="shared" si="206"/>
        <v>5</v>
      </c>
      <c r="V294" s="4">
        <v>6.5</v>
      </c>
      <c r="W294" s="4">
        <v>4.4000000000000004</v>
      </c>
      <c r="X294" s="8">
        <f t="shared" si="207"/>
        <v>5.45</v>
      </c>
      <c r="Y294" s="4">
        <v>5.7</v>
      </c>
      <c r="Z294" s="4">
        <v>5.7</v>
      </c>
      <c r="AA294" s="8">
        <f t="shared" si="208"/>
        <v>5.7</v>
      </c>
      <c r="AB294" s="4">
        <v>5.8</v>
      </c>
      <c r="AC294" s="4">
        <v>5.4</v>
      </c>
      <c r="AD294" s="8">
        <f t="shared" si="209"/>
        <v>5.6</v>
      </c>
      <c r="AE294" s="4">
        <v>7</v>
      </c>
      <c r="AF294" s="4">
        <v>7.1</v>
      </c>
      <c r="AG294" s="8">
        <f t="shared" si="210"/>
        <v>7.05</v>
      </c>
      <c r="AH294" s="4">
        <v>1.8</v>
      </c>
      <c r="AI294" s="4">
        <v>1.8</v>
      </c>
      <c r="AJ294" s="8">
        <f t="shared" si="211"/>
        <v>1.8</v>
      </c>
      <c r="AK294" s="4">
        <v>0</v>
      </c>
      <c r="AL294" s="4">
        <v>0</v>
      </c>
      <c r="AM294" s="8">
        <f t="shared" si="212"/>
        <v>0</v>
      </c>
      <c r="AN294" s="4">
        <v>0</v>
      </c>
      <c r="AO294" s="4">
        <v>0</v>
      </c>
      <c r="AP294" s="8">
        <f t="shared" si="213"/>
        <v>0</v>
      </c>
      <c r="AQ294" s="4">
        <v>0</v>
      </c>
      <c r="AR294" s="4">
        <v>0</v>
      </c>
      <c r="AS294" s="8">
        <f t="shared" si="214"/>
        <v>0</v>
      </c>
      <c r="AT294" s="4">
        <v>0</v>
      </c>
      <c r="AU294" s="4">
        <v>0</v>
      </c>
      <c r="AV294" s="8">
        <f t="shared" si="215"/>
        <v>0</v>
      </c>
      <c r="AW294" s="4">
        <v>0</v>
      </c>
      <c r="AX294" s="4">
        <v>0</v>
      </c>
      <c r="AY294" s="8">
        <f t="shared" si="216"/>
        <v>0</v>
      </c>
      <c r="AZ294" s="4">
        <v>0</v>
      </c>
      <c r="BA294" s="4">
        <v>0</v>
      </c>
      <c r="BB294" s="8">
        <f t="shared" si="217"/>
        <v>0</v>
      </c>
      <c r="BC294" s="4">
        <v>0</v>
      </c>
      <c r="BD294" s="4">
        <v>0</v>
      </c>
      <c r="BE294" s="8">
        <f t="shared" si="218"/>
        <v>0</v>
      </c>
      <c r="BF294" s="4">
        <v>0</v>
      </c>
      <c r="BG294" s="4">
        <v>0</v>
      </c>
      <c r="BH294" s="8">
        <f t="shared" si="219"/>
        <v>0</v>
      </c>
      <c r="BI294" s="4">
        <v>0</v>
      </c>
      <c r="BJ294" s="4">
        <v>0</v>
      </c>
      <c r="BK294" s="8">
        <f t="shared" si="220"/>
        <v>0</v>
      </c>
      <c r="BL294" s="4">
        <v>0</v>
      </c>
      <c r="BM294" s="4">
        <v>0</v>
      </c>
      <c r="BN294" s="8">
        <f t="shared" si="221"/>
        <v>0</v>
      </c>
      <c r="BO294" s="4">
        <v>0</v>
      </c>
      <c r="BP294" s="4">
        <v>0</v>
      </c>
      <c r="BQ294" s="8">
        <f t="shared" si="222"/>
        <v>0</v>
      </c>
      <c r="BR294" s="4">
        <v>0</v>
      </c>
      <c r="BS294" s="4">
        <v>0</v>
      </c>
      <c r="BT294" s="8">
        <f t="shared" si="223"/>
        <v>0</v>
      </c>
      <c r="BU294" s="4">
        <v>0</v>
      </c>
      <c r="BV294" s="4">
        <v>0</v>
      </c>
      <c r="BW294" s="8">
        <f t="shared" si="224"/>
        <v>0</v>
      </c>
      <c r="BX294" s="4">
        <v>0</v>
      </c>
      <c r="BY294" s="4">
        <v>0</v>
      </c>
      <c r="BZ294" s="8">
        <f t="shared" si="225"/>
        <v>0</v>
      </c>
      <c r="CA294" s="4">
        <v>0</v>
      </c>
      <c r="CB294" s="4">
        <v>0</v>
      </c>
      <c r="CC294" s="8">
        <f t="shared" si="226"/>
        <v>0</v>
      </c>
      <c r="CD294" s="4">
        <v>0</v>
      </c>
      <c r="CE294" s="4">
        <v>0</v>
      </c>
      <c r="CF294" s="8">
        <f t="shared" si="227"/>
        <v>0</v>
      </c>
      <c r="CG294" s="4">
        <v>0</v>
      </c>
      <c r="CH294" s="4">
        <v>0</v>
      </c>
      <c r="CI294" s="8">
        <f t="shared" si="228"/>
        <v>0</v>
      </c>
      <c r="CJ294" s="4">
        <v>0</v>
      </c>
      <c r="CK294" s="4">
        <v>0</v>
      </c>
      <c r="CL294" s="8">
        <f t="shared" si="229"/>
        <v>0</v>
      </c>
      <c r="CM294" s="4">
        <v>0</v>
      </c>
      <c r="CN294" s="4">
        <v>0</v>
      </c>
      <c r="CO294" s="8">
        <f t="shared" si="230"/>
        <v>0</v>
      </c>
      <c r="CP294" s="4">
        <v>0</v>
      </c>
      <c r="CQ294" s="4">
        <v>0</v>
      </c>
      <c r="CR294" s="8">
        <f t="shared" si="231"/>
        <v>0</v>
      </c>
      <c r="CS294" s="4">
        <v>0</v>
      </c>
      <c r="CT294" s="4">
        <v>0</v>
      </c>
      <c r="CU294" s="8">
        <f t="shared" si="232"/>
        <v>0</v>
      </c>
      <c r="CV294" s="4">
        <v>0</v>
      </c>
      <c r="CW294" s="4">
        <v>0</v>
      </c>
      <c r="CX294" s="8">
        <f t="shared" si="233"/>
        <v>0</v>
      </c>
      <c r="CY294" s="4">
        <v>0</v>
      </c>
      <c r="CZ294" s="4">
        <v>0</v>
      </c>
      <c r="DA294" s="8">
        <f t="shared" si="234"/>
        <v>0</v>
      </c>
      <c r="DB294" s="4">
        <v>0</v>
      </c>
      <c r="DC294" s="4">
        <v>0</v>
      </c>
      <c r="DD294" s="8">
        <f t="shared" si="235"/>
        <v>0</v>
      </c>
      <c r="DE294" s="4">
        <v>0</v>
      </c>
      <c r="DF294" s="4">
        <v>0</v>
      </c>
      <c r="DG294" s="8">
        <f t="shared" si="236"/>
        <v>0</v>
      </c>
      <c r="DH294" s="4">
        <v>0</v>
      </c>
      <c r="DI294" s="4">
        <v>0</v>
      </c>
      <c r="DJ294" s="8">
        <f t="shared" si="237"/>
        <v>0</v>
      </c>
      <c r="DK294" s="4">
        <v>0</v>
      </c>
      <c r="DL294" s="4">
        <v>0</v>
      </c>
      <c r="DM294" s="8">
        <f t="shared" si="238"/>
        <v>0</v>
      </c>
      <c r="DN294" s="4">
        <v>0</v>
      </c>
      <c r="DO294" s="4">
        <v>0</v>
      </c>
      <c r="DP294" s="8">
        <f t="shared" si="239"/>
        <v>0</v>
      </c>
      <c r="DQ294" s="4">
        <v>0</v>
      </c>
      <c r="DR294" s="4">
        <v>0</v>
      </c>
      <c r="DS294" s="8">
        <f t="shared" si="240"/>
        <v>0</v>
      </c>
      <c r="DT294" s="4">
        <v>0</v>
      </c>
      <c r="DU294" s="4">
        <v>0</v>
      </c>
      <c r="DV294" s="8">
        <f t="shared" si="241"/>
        <v>0</v>
      </c>
      <c r="DW294" s="4">
        <v>0</v>
      </c>
      <c r="DX294" s="4">
        <v>0</v>
      </c>
      <c r="DY294" s="8">
        <f t="shared" si="242"/>
        <v>0</v>
      </c>
      <c r="DZ294" s="4">
        <v>0</v>
      </c>
      <c r="EA294" s="4">
        <v>0</v>
      </c>
      <c r="EB294" s="8">
        <f t="shared" si="243"/>
        <v>0</v>
      </c>
      <c r="EC294" s="4">
        <v>0</v>
      </c>
      <c r="ED294" s="4">
        <v>0</v>
      </c>
      <c r="EE294" s="8">
        <f t="shared" si="244"/>
        <v>0</v>
      </c>
      <c r="EF294" s="4">
        <v>0</v>
      </c>
      <c r="EG294" s="4">
        <v>0</v>
      </c>
      <c r="EH294" s="8">
        <f t="shared" si="245"/>
        <v>0</v>
      </c>
      <c r="EI294" s="4">
        <v>0</v>
      </c>
      <c r="EJ294" s="4">
        <v>0</v>
      </c>
      <c r="EK294" s="8">
        <f t="shared" si="246"/>
        <v>0</v>
      </c>
      <c r="EL294" s="4">
        <v>0</v>
      </c>
      <c r="EM294" s="4">
        <v>0</v>
      </c>
      <c r="EN294" s="8">
        <f t="shared" si="247"/>
        <v>0</v>
      </c>
      <c r="EO294" s="4">
        <v>0</v>
      </c>
      <c r="EP294" s="4">
        <v>0</v>
      </c>
      <c r="EQ294" s="8">
        <f t="shared" si="248"/>
        <v>0</v>
      </c>
      <c r="ER294" s="4">
        <v>0</v>
      </c>
      <c r="ES294" s="4">
        <v>0</v>
      </c>
      <c r="ET294" s="8">
        <f t="shared" si="249"/>
        <v>0</v>
      </c>
      <c r="EU294" s="4">
        <v>0</v>
      </c>
      <c r="EV294" s="4">
        <v>0</v>
      </c>
      <c r="EW294" s="8">
        <f t="shared" si="250"/>
        <v>0</v>
      </c>
      <c r="EX294" s="4">
        <v>0</v>
      </c>
      <c r="EY294" s="4">
        <v>0</v>
      </c>
      <c r="EZ294" s="8">
        <f t="shared" si="251"/>
        <v>0</v>
      </c>
      <c r="FA294">
        <v>129.56732210000047</v>
      </c>
    </row>
    <row r="295" spans="1:157" ht="16.899999999999999" customHeight="1" x14ac:dyDescent="0.2">
      <c r="A295" s="2" t="s">
        <v>1051</v>
      </c>
      <c r="B295" s="18">
        <v>49</v>
      </c>
      <c r="C295" s="93" t="s">
        <v>214</v>
      </c>
      <c r="D295" s="1">
        <v>263</v>
      </c>
      <c r="E295" s="1">
        <v>234</v>
      </c>
      <c r="F295" s="22">
        <f t="shared" si="201"/>
        <v>248.5</v>
      </c>
      <c r="G295" s="19">
        <f t="shared" si="202"/>
        <v>4.8500103735660076</v>
      </c>
      <c r="H295" s="77">
        <v>2.5790000000000002</v>
      </c>
      <c r="I295" s="77">
        <v>2.0880000000000001</v>
      </c>
      <c r="J295" s="77">
        <f t="shared" si="203"/>
        <v>4.2766675544409205</v>
      </c>
      <c r="K295" s="77">
        <v>2.1640999999999999</v>
      </c>
      <c r="L295" s="77">
        <v>4.734</v>
      </c>
      <c r="M295" s="22">
        <v>26.526822968748817</v>
      </c>
      <c r="N295" s="12">
        <v>8</v>
      </c>
      <c r="O295" s="22">
        <f t="shared" si="204"/>
        <v>14.899999999999999</v>
      </c>
      <c r="P295" s="3">
        <v>2.9</v>
      </c>
      <c r="Q295" s="4">
        <v>3</v>
      </c>
      <c r="R295" s="8">
        <f t="shared" si="205"/>
        <v>2.95</v>
      </c>
      <c r="S295" s="3">
        <v>1.4</v>
      </c>
      <c r="T295" s="4">
        <v>1.4</v>
      </c>
      <c r="U295" s="8">
        <f t="shared" si="206"/>
        <v>1.4</v>
      </c>
      <c r="V295" s="4">
        <v>1.7</v>
      </c>
      <c r="W295" s="4">
        <v>1.7</v>
      </c>
      <c r="X295" s="8">
        <f t="shared" si="207"/>
        <v>1.7</v>
      </c>
      <c r="Y295" s="4">
        <v>1.7</v>
      </c>
      <c r="Z295" s="4">
        <v>1.6</v>
      </c>
      <c r="AA295" s="8">
        <f t="shared" si="208"/>
        <v>1.65</v>
      </c>
      <c r="AB295" s="4">
        <v>2</v>
      </c>
      <c r="AC295" s="4">
        <v>2</v>
      </c>
      <c r="AD295" s="8">
        <f t="shared" si="209"/>
        <v>2</v>
      </c>
      <c r="AE295" s="4">
        <v>0.5</v>
      </c>
      <c r="AF295" s="4">
        <v>0.5</v>
      </c>
      <c r="AG295" s="8">
        <f t="shared" si="210"/>
        <v>0.5</v>
      </c>
      <c r="AH295" s="4">
        <v>3.4</v>
      </c>
      <c r="AI295" s="4">
        <v>3.4</v>
      </c>
      <c r="AJ295" s="8">
        <f t="shared" si="211"/>
        <v>3.4</v>
      </c>
      <c r="AK295" s="4">
        <v>1.2</v>
      </c>
      <c r="AL295" s="4">
        <v>1.4</v>
      </c>
      <c r="AM295" s="8">
        <f t="shared" si="212"/>
        <v>1.2999999999999998</v>
      </c>
      <c r="AN295" s="4">
        <v>0</v>
      </c>
      <c r="AO295" s="4">
        <v>0</v>
      </c>
      <c r="AP295" s="8">
        <f t="shared" si="213"/>
        <v>0</v>
      </c>
      <c r="AQ295" s="4">
        <v>0</v>
      </c>
      <c r="AR295" s="4">
        <v>0</v>
      </c>
      <c r="AS295" s="8">
        <f t="shared" si="214"/>
        <v>0</v>
      </c>
      <c r="AT295" s="4">
        <v>0</v>
      </c>
      <c r="AU295" s="4">
        <v>0</v>
      </c>
      <c r="AV295" s="8">
        <f t="shared" si="215"/>
        <v>0</v>
      </c>
      <c r="AW295" s="4">
        <v>0</v>
      </c>
      <c r="AX295" s="4">
        <v>0</v>
      </c>
      <c r="AY295" s="8">
        <f t="shared" si="216"/>
        <v>0</v>
      </c>
      <c r="AZ295" s="4">
        <v>0</v>
      </c>
      <c r="BA295" s="4">
        <v>0</v>
      </c>
      <c r="BB295" s="8">
        <f t="shared" si="217"/>
        <v>0</v>
      </c>
      <c r="BC295" s="4">
        <v>0</v>
      </c>
      <c r="BD295" s="4">
        <v>0</v>
      </c>
      <c r="BE295" s="8">
        <f t="shared" si="218"/>
        <v>0</v>
      </c>
      <c r="BF295" s="4">
        <v>0</v>
      </c>
      <c r="BG295" s="4">
        <v>0</v>
      </c>
      <c r="BH295" s="8">
        <f t="shared" si="219"/>
        <v>0</v>
      </c>
      <c r="BI295" s="4">
        <v>0</v>
      </c>
      <c r="BJ295" s="4">
        <v>0</v>
      </c>
      <c r="BK295" s="8">
        <f t="shared" si="220"/>
        <v>0</v>
      </c>
      <c r="BL295" s="4">
        <v>0</v>
      </c>
      <c r="BM295" s="4">
        <v>0</v>
      </c>
      <c r="BN295" s="8">
        <f t="shared" si="221"/>
        <v>0</v>
      </c>
      <c r="BO295" s="4">
        <v>0</v>
      </c>
      <c r="BP295" s="4">
        <v>0</v>
      </c>
      <c r="BQ295" s="8">
        <f t="shared" si="222"/>
        <v>0</v>
      </c>
      <c r="BR295" s="4">
        <v>0</v>
      </c>
      <c r="BS295" s="4">
        <v>0</v>
      </c>
      <c r="BT295" s="8">
        <f t="shared" si="223"/>
        <v>0</v>
      </c>
      <c r="BU295" s="4">
        <v>0</v>
      </c>
      <c r="BV295" s="4">
        <v>0</v>
      </c>
      <c r="BW295" s="8">
        <f t="shared" si="224"/>
        <v>0</v>
      </c>
      <c r="BX295" s="4">
        <v>0</v>
      </c>
      <c r="BY295" s="4">
        <v>0</v>
      </c>
      <c r="BZ295" s="8">
        <f t="shared" si="225"/>
        <v>0</v>
      </c>
      <c r="CA295" s="4">
        <v>0</v>
      </c>
      <c r="CB295" s="4">
        <v>0</v>
      </c>
      <c r="CC295" s="8">
        <f t="shared" si="226"/>
        <v>0</v>
      </c>
      <c r="CD295" s="4">
        <v>0</v>
      </c>
      <c r="CE295" s="4">
        <v>0</v>
      </c>
      <c r="CF295" s="8">
        <f t="shared" si="227"/>
        <v>0</v>
      </c>
      <c r="CG295" s="4">
        <v>0</v>
      </c>
      <c r="CH295" s="4">
        <v>0</v>
      </c>
      <c r="CI295" s="8">
        <f t="shared" si="228"/>
        <v>0</v>
      </c>
      <c r="CJ295" s="4">
        <v>0</v>
      </c>
      <c r="CK295" s="4">
        <v>0</v>
      </c>
      <c r="CL295" s="8">
        <f t="shared" si="229"/>
        <v>0</v>
      </c>
      <c r="CM295" s="4">
        <v>0</v>
      </c>
      <c r="CN295" s="4">
        <v>0</v>
      </c>
      <c r="CO295" s="8">
        <f t="shared" si="230"/>
        <v>0</v>
      </c>
      <c r="CP295" s="4">
        <v>0</v>
      </c>
      <c r="CQ295" s="4">
        <v>0</v>
      </c>
      <c r="CR295" s="8">
        <f t="shared" si="231"/>
        <v>0</v>
      </c>
      <c r="CS295" s="4">
        <v>0</v>
      </c>
      <c r="CT295" s="4">
        <v>0</v>
      </c>
      <c r="CU295" s="8">
        <f t="shared" si="232"/>
        <v>0</v>
      </c>
      <c r="CV295" s="4">
        <v>0</v>
      </c>
      <c r="CW295" s="4">
        <v>0</v>
      </c>
      <c r="CX295" s="8">
        <f t="shared" si="233"/>
        <v>0</v>
      </c>
      <c r="CY295" s="4">
        <v>0</v>
      </c>
      <c r="CZ295" s="4">
        <v>0</v>
      </c>
      <c r="DA295" s="8">
        <f t="shared" si="234"/>
        <v>0</v>
      </c>
      <c r="DB295" s="4">
        <v>0</v>
      </c>
      <c r="DC295" s="4">
        <v>0</v>
      </c>
      <c r="DD295" s="8">
        <f t="shared" si="235"/>
        <v>0</v>
      </c>
      <c r="DE295" s="4">
        <v>0</v>
      </c>
      <c r="DF295" s="4">
        <v>0</v>
      </c>
      <c r="DG295" s="8">
        <f t="shared" si="236"/>
        <v>0</v>
      </c>
      <c r="DH295" s="4">
        <v>0</v>
      </c>
      <c r="DI295" s="4">
        <v>0</v>
      </c>
      <c r="DJ295" s="8">
        <f t="shared" si="237"/>
        <v>0</v>
      </c>
      <c r="DK295" s="4">
        <v>0</v>
      </c>
      <c r="DL295" s="4">
        <v>0</v>
      </c>
      <c r="DM295" s="8">
        <f t="shared" si="238"/>
        <v>0</v>
      </c>
      <c r="DN295" s="4">
        <v>0</v>
      </c>
      <c r="DO295" s="4">
        <v>0</v>
      </c>
      <c r="DP295" s="8">
        <f t="shared" si="239"/>
        <v>0</v>
      </c>
      <c r="DQ295" s="4">
        <v>0</v>
      </c>
      <c r="DR295" s="4">
        <v>0</v>
      </c>
      <c r="DS295" s="8">
        <f t="shared" si="240"/>
        <v>0</v>
      </c>
      <c r="DT295" s="4">
        <v>0</v>
      </c>
      <c r="DU295" s="4">
        <v>0</v>
      </c>
      <c r="DV295" s="8">
        <f t="shared" si="241"/>
        <v>0</v>
      </c>
      <c r="DW295" s="4">
        <v>0</v>
      </c>
      <c r="DX295" s="4">
        <v>0</v>
      </c>
      <c r="DY295" s="8">
        <f t="shared" si="242"/>
        <v>0</v>
      </c>
      <c r="DZ295" s="4">
        <v>0</v>
      </c>
      <c r="EA295" s="4">
        <v>0</v>
      </c>
      <c r="EB295" s="8">
        <f t="shared" si="243"/>
        <v>0</v>
      </c>
      <c r="EC295" s="4">
        <v>0</v>
      </c>
      <c r="ED295" s="4">
        <v>0</v>
      </c>
      <c r="EE295" s="8">
        <f t="shared" si="244"/>
        <v>0</v>
      </c>
      <c r="EF295" s="4">
        <v>0</v>
      </c>
      <c r="EG295" s="4">
        <v>0</v>
      </c>
      <c r="EH295" s="8">
        <f t="shared" si="245"/>
        <v>0</v>
      </c>
      <c r="EI295" s="4">
        <v>0</v>
      </c>
      <c r="EJ295" s="4">
        <v>0</v>
      </c>
      <c r="EK295" s="8">
        <f t="shared" si="246"/>
        <v>0</v>
      </c>
      <c r="EL295" s="4">
        <v>0</v>
      </c>
      <c r="EM295" s="4">
        <v>0</v>
      </c>
      <c r="EN295" s="8">
        <f t="shared" si="247"/>
        <v>0</v>
      </c>
      <c r="EO295" s="4">
        <v>0</v>
      </c>
      <c r="EP295" s="4">
        <v>0</v>
      </c>
      <c r="EQ295" s="8">
        <f t="shared" si="248"/>
        <v>0</v>
      </c>
      <c r="ER295" s="4">
        <v>0</v>
      </c>
      <c r="ES295" s="4">
        <v>0</v>
      </c>
      <c r="ET295" s="8">
        <f t="shared" si="249"/>
        <v>0</v>
      </c>
      <c r="EU295" s="4">
        <v>0</v>
      </c>
      <c r="EV295" s="4">
        <v>0</v>
      </c>
      <c r="EW295" s="8">
        <f t="shared" si="250"/>
        <v>0</v>
      </c>
      <c r="EX295" s="4">
        <v>0</v>
      </c>
      <c r="EY295" s="4">
        <v>0</v>
      </c>
      <c r="EZ295" s="8">
        <f t="shared" si="251"/>
        <v>0</v>
      </c>
      <c r="FA295">
        <v>13.441799420829263</v>
      </c>
    </row>
    <row r="296" spans="1:157" ht="16.899999999999999" customHeight="1" x14ac:dyDescent="0.2">
      <c r="A296" s="1" t="s">
        <v>1046</v>
      </c>
      <c r="B296" s="18">
        <v>50</v>
      </c>
      <c r="C296" s="93" t="s">
        <v>1242</v>
      </c>
      <c r="D296" s="1">
        <v>272</v>
      </c>
      <c r="E296" s="1">
        <v>223</v>
      </c>
      <c r="F296" s="22">
        <f t="shared" si="201"/>
        <v>247.5</v>
      </c>
      <c r="G296" s="19">
        <f t="shared" si="202"/>
        <v>4.8110546246614936</v>
      </c>
      <c r="H296" s="77">
        <v>1.639</v>
      </c>
      <c r="I296" s="77">
        <v>1.147</v>
      </c>
      <c r="J296" s="77">
        <f t="shared" si="203"/>
        <v>1.5240250807664153</v>
      </c>
      <c r="K296" s="77">
        <v>0.96050000000000002</v>
      </c>
      <c r="L296" s="77">
        <v>2.4020000000000001</v>
      </c>
      <c r="M296" s="22">
        <v>27.155141499466776</v>
      </c>
      <c r="N296" s="12">
        <v>12</v>
      </c>
      <c r="O296" s="22">
        <f t="shared" si="204"/>
        <v>18.400000000000002</v>
      </c>
      <c r="P296" s="3">
        <v>1.9</v>
      </c>
      <c r="Q296" s="4">
        <v>1.4</v>
      </c>
      <c r="R296" s="8">
        <f t="shared" si="205"/>
        <v>1.65</v>
      </c>
      <c r="S296" s="3">
        <v>2.2000000000000002</v>
      </c>
      <c r="T296" s="4">
        <v>2.7</v>
      </c>
      <c r="U296" s="8">
        <f t="shared" si="206"/>
        <v>2.4500000000000002</v>
      </c>
      <c r="V296" s="4">
        <v>2</v>
      </c>
      <c r="W296" s="4">
        <v>2</v>
      </c>
      <c r="X296" s="8">
        <f t="shared" si="207"/>
        <v>2</v>
      </c>
      <c r="Y296" s="4">
        <v>2.6</v>
      </c>
      <c r="Z296" s="4">
        <v>2.6</v>
      </c>
      <c r="AA296" s="8">
        <f t="shared" si="208"/>
        <v>2.6</v>
      </c>
      <c r="AB296" s="4">
        <v>1.5</v>
      </c>
      <c r="AC296" s="4">
        <v>1.5</v>
      </c>
      <c r="AD296" s="8">
        <f t="shared" si="209"/>
        <v>1.5</v>
      </c>
      <c r="AE296" s="4">
        <v>1.8</v>
      </c>
      <c r="AF296" s="4">
        <v>1.8</v>
      </c>
      <c r="AG296" s="8">
        <f t="shared" si="210"/>
        <v>1.8</v>
      </c>
      <c r="AH296" s="4">
        <v>1.8</v>
      </c>
      <c r="AI296" s="4">
        <v>1.8</v>
      </c>
      <c r="AJ296" s="8">
        <f t="shared" si="211"/>
        <v>1.8</v>
      </c>
      <c r="AK296" s="4">
        <v>1.8</v>
      </c>
      <c r="AL296" s="4">
        <v>2</v>
      </c>
      <c r="AM296" s="8">
        <f t="shared" si="212"/>
        <v>1.9</v>
      </c>
      <c r="AN296" s="4">
        <v>0.5</v>
      </c>
      <c r="AO296" s="4">
        <v>0.5</v>
      </c>
      <c r="AP296" s="8">
        <f t="shared" si="213"/>
        <v>0.5</v>
      </c>
      <c r="AQ296" s="4">
        <v>0.4</v>
      </c>
      <c r="AR296" s="4">
        <v>0.4</v>
      </c>
      <c r="AS296" s="8">
        <f t="shared" si="214"/>
        <v>0.4</v>
      </c>
      <c r="AT296" s="4">
        <v>0.3</v>
      </c>
      <c r="AU296" s="4">
        <v>0.3</v>
      </c>
      <c r="AV296" s="8">
        <f t="shared" si="215"/>
        <v>0.3</v>
      </c>
      <c r="AW296" s="4">
        <v>1.5</v>
      </c>
      <c r="AX296" s="4">
        <v>1.5</v>
      </c>
      <c r="AY296" s="8">
        <f t="shared" si="216"/>
        <v>1.5</v>
      </c>
      <c r="AZ296" s="4">
        <v>0</v>
      </c>
      <c r="BA296" s="4">
        <v>0</v>
      </c>
      <c r="BB296" s="8">
        <f t="shared" si="217"/>
        <v>0</v>
      </c>
      <c r="BC296" s="4">
        <v>0</v>
      </c>
      <c r="BD296" s="4">
        <v>0</v>
      </c>
      <c r="BE296" s="8">
        <f t="shared" si="218"/>
        <v>0</v>
      </c>
      <c r="BF296" s="4">
        <v>0</v>
      </c>
      <c r="BG296" s="4">
        <v>0</v>
      </c>
      <c r="BH296" s="8">
        <f t="shared" si="219"/>
        <v>0</v>
      </c>
      <c r="BI296" s="4">
        <v>0</v>
      </c>
      <c r="BJ296" s="4">
        <v>0</v>
      </c>
      <c r="BK296" s="8">
        <f t="shared" si="220"/>
        <v>0</v>
      </c>
      <c r="BL296" s="4">
        <v>0</v>
      </c>
      <c r="BM296" s="4">
        <v>0</v>
      </c>
      <c r="BN296" s="8">
        <f t="shared" si="221"/>
        <v>0</v>
      </c>
      <c r="BO296" s="4">
        <v>0</v>
      </c>
      <c r="BP296" s="4">
        <v>0</v>
      </c>
      <c r="BQ296" s="8">
        <f t="shared" si="222"/>
        <v>0</v>
      </c>
      <c r="BR296" s="4">
        <v>0</v>
      </c>
      <c r="BS296" s="4">
        <v>0</v>
      </c>
      <c r="BT296" s="8">
        <f t="shared" si="223"/>
        <v>0</v>
      </c>
      <c r="BU296" s="4">
        <v>0</v>
      </c>
      <c r="BV296" s="4">
        <v>0</v>
      </c>
      <c r="BW296" s="8">
        <f t="shared" si="224"/>
        <v>0</v>
      </c>
      <c r="BX296" s="4">
        <v>0</v>
      </c>
      <c r="BY296" s="4">
        <v>0</v>
      </c>
      <c r="BZ296" s="8">
        <f t="shared" si="225"/>
        <v>0</v>
      </c>
      <c r="CA296" s="4">
        <v>0</v>
      </c>
      <c r="CB296" s="4">
        <v>0</v>
      </c>
      <c r="CC296" s="8">
        <f t="shared" si="226"/>
        <v>0</v>
      </c>
      <c r="CD296" s="4">
        <v>0</v>
      </c>
      <c r="CE296" s="4">
        <v>0</v>
      </c>
      <c r="CF296" s="8">
        <f t="shared" si="227"/>
        <v>0</v>
      </c>
      <c r="CG296" s="4">
        <v>0</v>
      </c>
      <c r="CH296" s="4">
        <v>0</v>
      </c>
      <c r="CI296" s="8">
        <f t="shared" si="228"/>
        <v>0</v>
      </c>
      <c r="CJ296" s="4">
        <v>0</v>
      </c>
      <c r="CK296" s="4">
        <v>0</v>
      </c>
      <c r="CL296" s="8">
        <f t="shared" si="229"/>
        <v>0</v>
      </c>
      <c r="CM296" s="4">
        <v>0</v>
      </c>
      <c r="CN296" s="4">
        <v>0</v>
      </c>
      <c r="CO296" s="8">
        <f t="shared" si="230"/>
        <v>0</v>
      </c>
      <c r="CP296" s="4">
        <v>0</v>
      </c>
      <c r="CQ296" s="4">
        <v>0</v>
      </c>
      <c r="CR296" s="8">
        <f t="shared" si="231"/>
        <v>0</v>
      </c>
      <c r="CS296" s="4">
        <v>0</v>
      </c>
      <c r="CT296" s="4">
        <v>0</v>
      </c>
      <c r="CU296" s="8">
        <f t="shared" si="232"/>
        <v>0</v>
      </c>
      <c r="CV296" s="4">
        <v>0</v>
      </c>
      <c r="CW296" s="4">
        <v>0</v>
      </c>
      <c r="CX296" s="8">
        <f t="shared" si="233"/>
        <v>0</v>
      </c>
      <c r="CY296" s="4">
        <v>0</v>
      </c>
      <c r="CZ296" s="4">
        <v>0</v>
      </c>
      <c r="DA296" s="8">
        <f t="shared" si="234"/>
        <v>0</v>
      </c>
      <c r="DB296" s="4">
        <v>0</v>
      </c>
      <c r="DC296" s="4">
        <v>0</v>
      </c>
      <c r="DD296" s="8">
        <f t="shared" si="235"/>
        <v>0</v>
      </c>
      <c r="DE296" s="4">
        <v>0</v>
      </c>
      <c r="DF296" s="4">
        <v>0</v>
      </c>
      <c r="DG296" s="8">
        <f t="shared" si="236"/>
        <v>0</v>
      </c>
      <c r="DH296" s="4">
        <v>0</v>
      </c>
      <c r="DI296" s="4">
        <v>0</v>
      </c>
      <c r="DJ296" s="8">
        <f t="shared" si="237"/>
        <v>0</v>
      </c>
      <c r="DK296" s="4">
        <v>0</v>
      </c>
      <c r="DL296" s="4">
        <v>0</v>
      </c>
      <c r="DM296" s="8">
        <f t="shared" si="238"/>
        <v>0</v>
      </c>
      <c r="DN296" s="4">
        <v>0</v>
      </c>
      <c r="DO296" s="4">
        <v>0</v>
      </c>
      <c r="DP296" s="8">
        <f t="shared" si="239"/>
        <v>0</v>
      </c>
      <c r="DQ296" s="4">
        <v>0</v>
      </c>
      <c r="DR296" s="4">
        <v>0</v>
      </c>
      <c r="DS296" s="8">
        <f t="shared" si="240"/>
        <v>0</v>
      </c>
      <c r="DT296" s="4">
        <v>0</v>
      </c>
      <c r="DU296" s="4">
        <v>0</v>
      </c>
      <c r="DV296" s="8">
        <f t="shared" si="241"/>
        <v>0</v>
      </c>
      <c r="DW296" s="4">
        <v>0</v>
      </c>
      <c r="DX296" s="4">
        <v>0</v>
      </c>
      <c r="DY296" s="8">
        <f t="shared" si="242"/>
        <v>0</v>
      </c>
      <c r="DZ296" s="4">
        <v>0</v>
      </c>
      <c r="EA296" s="4">
        <v>0</v>
      </c>
      <c r="EB296" s="8">
        <f t="shared" si="243"/>
        <v>0</v>
      </c>
      <c r="EC296" s="4">
        <v>0</v>
      </c>
      <c r="ED296" s="4">
        <v>0</v>
      </c>
      <c r="EE296" s="8">
        <f t="shared" si="244"/>
        <v>0</v>
      </c>
      <c r="EF296" s="4">
        <v>0</v>
      </c>
      <c r="EG296" s="4">
        <v>0</v>
      </c>
      <c r="EH296" s="8">
        <f t="shared" si="245"/>
        <v>0</v>
      </c>
      <c r="EI296" s="4">
        <v>0</v>
      </c>
      <c r="EJ296" s="4">
        <v>0</v>
      </c>
      <c r="EK296" s="8">
        <f t="shared" si="246"/>
        <v>0</v>
      </c>
      <c r="EL296" s="4">
        <v>0</v>
      </c>
      <c r="EM296" s="4">
        <v>0</v>
      </c>
      <c r="EN296" s="8">
        <f t="shared" si="247"/>
        <v>0</v>
      </c>
      <c r="EO296" s="4">
        <v>0</v>
      </c>
      <c r="EP296" s="4">
        <v>0</v>
      </c>
      <c r="EQ296" s="8">
        <f t="shared" si="248"/>
        <v>0</v>
      </c>
      <c r="ER296" s="4">
        <v>0</v>
      </c>
      <c r="ES296" s="4">
        <v>0</v>
      </c>
      <c r="ET296" s="8">
        <f t="shared" si="249"/>
        <v>0</v>
      </c>
      <c r="EU296" s="4">
        <v>0</v>
      </c>
      <c r="EV296" s="4">
        <v>0</v>
      </c>
      <c r="EW296" s="8">
        <f t="shared" si="250"/>
        <v>0</v>
      </c>
      <c r="EX296" s="4">
        <v>0</v>
      </c>
      <c r="EY296" s="4">
        <v>0</v>
      </c>
      <c r="EZ296" s="8">
        <f t="shared" si="251"/>
        <v>0</v>
      </c>
      <c r="FA296">
        <v>21.889130855168567</v>
      </c>
    </row>
    <row r="297" spans="1:157" ht="16.899999999999999" customHeight="1" x14ac:dyDescent="0.2">
      <c r="A297" s="1" t="s">
        <v>1050</v>
      </c>
      <c r="B297" s="18">
        <v>50</v>
      </c>
      <c r="C297" s="93" t="s">
        <v>1243</v>
      </c>
      <c r="D297" s="1">
        <v>506</v>
      </c>
      <c r="E297" s="1">
        <v>517</v>
      </c>
      <c r="F297" s="22">
        <f t="shared" si="201"/>
        <v>511.5</v>
      </c>
      <c r="G297" s="19">
        <f t="shared" si="202"/>
        <v>20.548548863554206</v>
      </c>
      <c r="H297" s="77">
        <v>4.9690000000000003</v>
      </c>
      <c r="I297" s="77">
        <v>4.7030000000000003</v>
      </c>
      <c r="J297" s="77">
        <f t="shared" si="203"/>
        <v>18.368025165967133</v>
      </c>
      <c r="K297" s="77">
        <v>2.1930000000000001</v>
      </c>
      <c r="L297" s="77">
        <v>19.085000000000001</v>
      </c>
      <c r="M297" s="22">
        <v>139.71644278218056</v>
      </c>
      <c r="N297" s="12">
        <v>14</v>
      </c>
      <c r="O297" s="22">
        <f t="shared" si="204"/>
        <v>44.65</v>
      </c>
      <c r="P297" s="3">
        <v>2.1</v>
      </c>
      <c r="Q297" s="4">
        <v>2.1</v>
      </c>
      <c r="R297" s="8">
        <f t="shared" si="205"/>
        <v>2.1</v>
      </c>
      <c r="S297" s="3">
        <v>4.2</v>
      </c>
      <c r="T297" s="4">
        <v>4.5</v>
      </c>
      <c r="U297" s="8">
        <f t="shared" si="206"/>
        <v>4.3499999999999996</v>
      </c>
      <c r="V297" s="4">
        <v>1.3</v>
      </c>
      <c r="W297" s="4">
        <v>1.3</v>
      </c>
      <c r="X297" s="8">
        <f t="shared" si="207"/>
        <v>1.3</v>
      </c>
      <c r="Y297" s="4">
        <v>1.7</v>
      </c>
      <c r="Z297" s="4">
        <v>1.7</v>
      </c>
      <c r="AA297" s="8">
        <f t="shared" si="208"/>
        <v>1.7</v>
      </c>
      <c r="AB297" s="4">
        <v>7.3</v>
      </c>
      <c r="AC297" s="4">
        <v>6.5</v>
      </c>
      <c r="AD297" s="8">
        <f t="shared" si="209"/>
        <v>6.9</v>
      </c>
      <c r="AE297" s="4">
        <v>3.4</v>
      </c>
      <c r="AF297" s="4">
        <v>3.5</v>
      </c>
      <c r="AG297" s="8">
        <f t="shared" si="210"/>
        <v>3.45</v>
      </c>
      <c r="AH297" s="4">
        <v>3.4</v>
      </c>
      <c r="AI297" s="4">
        <v>3.7</v>
      </c>
      <c r="AJ297" s="8">
        <f t="shared" si="211"/>
        <v>3.55</v>
      </c>
      <c r="AK297" s="4">
        <v>1.9</v>
      </c>
      <c r="AL297" s="4">
        <v>1.8</v>
      </c>
      <c r="AM297" s="8">
        <f t="shared" si="212"/>
        <v>1.85</v>
      </c>
      <c r="AN297" s="4">
        <v>6.7</v>
      </c>
      <c r="AO297" s="4">
        <v>5.3</v>
      </c>
      <c r="AP297" s="8">
        <f t="shared" si="213"/>
        <v>6</v>
      </c>
      <c r="AQ297" s="4">
        <v>1.7</v>
      </c>
      <c r="AR297" s="4">
        <v>1.7</v>
      </c>
      <c r="AS297" s="8">
        <f t="shared" si="214"/>
        <v>1.7</v>
      </c>
      <c r="AT297" s="4">
        <v>3.7</v>
      </c>
      <c r="AU297" s="4">
        <v>3.9</v>
      </c>
      <c r="AV297" s="8">
        <f t="shared" si="215"/>
        <v>3.8</v>
      </c>
      <c r="AW297" s="4">
        <v>2.6</v>
      </c>
      <c r="AX297" s="4">
        <v>2.7</v>
      </c>
      <c r="AY297" s="8">
        <f t="shared" si="216"/>
        <v>2.6500000000000004</v>
      </c>
      <c r="AZ297" s="4">
        <v>2.5</v>
      </c>
      <c r="BA297" s="4">
        <v>2.5</v>
      </c>
      <c r="BB297" s="8">
        <f t="shared" si="217"/>
        <v>2.5</v>
      </c>
      <c r="BC297" s="4">
        <v>2.7</v>
      </c>
      <c r="BD297" s="4">
        <v>2.9</v>
      </c>
      <c r="BE297" s="8">
        <f t="shared" si="218"/>
        <v>2.8</v>
      </c>
      <c r="BF297" s="4">
        <v>0</v>
      </c>
      <c r="BG297" s="4">
        <v>0</v>
      </c>
      <c r="BH297" s="8">
        <f t="shared" si="219"/>
        <v>0</v>
      </c>
      <c r="BI297" s="4">
        <v>0</v>
      </c>
      <c r="BJ297" s="4">
        <v>0</v>
      </c>
      <c r="BK297" s="8">
        <f t="shared" si="220"/>
        <v>0</v>
      </c>
      <c r="BL297" s="4">
        <v>0</v>
      </c>
      <c r="BM297" s="4">
        <v>0</v>
      </c>
      <c r="BN297" s="8">
        <f t="shared" si="221"/>
        <v>0</v>
      </c>
      <c r="BO297" s="4">
        <v>0</v>
      </c>
      <c r="BP297" s="4">
        <v>0</v>
      </c>
      <c r="BQ297" s="8">
        <f t="shared" si="222"/>
        <v>0</v>
      </c>
      <c r="BR297" s="4">
        <v>0</v>
      </c>
      <c r="BS297" s="4">
        <v>0</v>
      </c>
      <c r="BT297" s="8">
        <f t="shared" si="223"/>
        <v>0</v>
      </c>
      <c r="BU297" s="4">
        <v>0</v>
      </c>
      <c r="BV297" s="4">
        <v>0</v>
      </c>
      <c r="BW297" s="8">
        <f t="shared" si="224"/>
        <v>0</v>
      </c>
      <c r="BX297" s="4">
        <v>0</v>
      </c>
      <c r="BY297" s="4">
        <v>0</v>
      </c>
      <c r="BZ297" s="8">
        <f t="shared" si="225"/>
        <v>0</v>
      </c>
      <c r="CA297" s="4">
        <v>0</v>
      </c>
      <c r="CB297" s="4">
        <v>0</v>
      </c>
      <c r="CC297" s="8">
        <f t="shared" si="226"/>
        <v>0</v>
      </c>
      <c r="CD297" s="4">
        <v>0</v>
      </c>
      <c r="CE297" s="4">
        <v>0</v>
      </c>
      <c r="CF297" s="8">
        <f t="shared" si="227"/>
        <v>0</v>
      </c>
      <c r="CG297" s="4">
        <v>0</v>
      </c>
      <c r="CH297" s="4">
        <v>0</v>
      </c>
      <c r="CI297" s="8">
        <f t="shared" si="228"/>
        <v>0</v>
      </c>
      <c r="CJ297" s="4">
        <v>0</v>
      </c>
      <c r="CK297" s="4">
        <v>0</v>
      </c>
      <c r="CL297" s="8">
        <f t="shared" si="229"/>
        <v>0</v>
      </c>
      <c r="CM297" s="4">
        <v>0</v>
      </c>
      <c r="CN297" s="4">
        <v>0</v>
      </c>
      <c r="CO297" s="8">
        <f t="shared" si="230"/>
        <v>0</v>
      </c>
      <c r="CP297" s="4">
        <v>0</v>
      </c>
      <c r="CQ297" s="4">
        <v>0</v>
      </c>
      <c r="CR297" s="8">
        <f t="shared" si="231"/>
        <v>0</v>
      </c>
      <c r="CS297" s="4">
        <v>0</v>
      </c>
      <c r="CT297" s="4">
        <v>0</v>
      </c>
      <c r="CU297" s="8">
        <f t="shared" si="232"/>
        <v>0</v>
      </c>
      <c r="CV297" s="4">
        <v>0</v>
      </c>
      <c r="CW297" s="4">
        <v>0</v>
      </c>
      <c r="CX297" s="8">
        <f t="shared" si="233"/>
        <v>0</v>
      </c>
      <c r="CY297" s="4">
        <v>0</v>
      </c>
      <c r="CZ297" s="4">
        <v>0</v>
      </c>
      <c r="DA297" s="8">
        <f t="shared" si="234"/>
        <v>0</v>
      </c>
      <c r="DB297" s="4">
        <v>0</v>
      </c>
      <c r="DC297" s="4">
        <v>0</v>
      </c>
      <c r="DD297" s="8">
        <f t="shared" si="235"/>
        <v>0</v>
      </c>
      <c r="DE297" s="4">
        <v>0</v>
      </c>
      <c r="DF297" s="4">
        <v>0</v>
      </c>
      <c r="DG297" s="8">
        <f t="shared" si="236"/>
        <v>0</v>
      </c>
      <c r="DH297" s="4">
        <v>0</v>
      </c>
      <c r="DI297" s="4">
        <v>0</v>
      </c>
      <c r="DJ297" s="8">
        <f t="shared" si="237"/>
        <v>0</v>
      </c>
      <c r="DK297" s="4">
        <v>0</v>
      </c>
      <c r="DL297" s="4">
        <v>0</v>
      </c>
      <c r="DM297" s="8">
        <f t="shared" si="238"/>
        <v>0</v>
      </c>
      <c r="DN297" s="4">
        <v>0</v>
      </c>
      <c r="DO297" s="4">
        <v>0</v>
      </c>
      <c r="DP297" s="8">
        <f t="shared" si="239"/>
        <v>0</v>
      </c>
      <c r="DQ297" s="4">
        <v>0</v>
      </c>
      <c r="DR297" s="4">
        <v>0</v>
      </c>
      <c r="DS297" s="8">
        <f t="shared" si="240"/>
        <v>0</v>
      </c>
      <c r="DT297" s="4">
        <v>0</v>
      </c>
      <c r="DU297" s="4">
        <v>0</v>
      </c>
      <c r="DV297" s="8">
        <f t="shared" si="241"/>
        <v>0</v>
      </c>
      <c r="DW297" s="4">
        <v>0</v>
      </c>
      <c r="DX297" s="4">
        <v>0</v>
      </c>
      <c r="DY297" s="8">
        <f t="shared" si="242"/>
        <v>0</v>
      </c>
      <c r="DZ297" s="4">
        <v>0</v>
      </c>
      <c r="EA297" s="4">
        <v>0</v>
      </c>
      <c r="EB297" s="8">
        <f t="shared" si="243"/>
        <v>0</v>
      </c>
      <c r="EC297" s="4">
        <v>0</v>
      </c>
      <c r="ED297" s="4">
        <v>0</v>
      </c>
      <c r="EE297" s="8">
        <f t="shared" si="244"/>
        <v>0</v>
      </c>
      <c r="EF297" s="4">
        <v>0</v>
      </c>
      <c r="EG297" s="4">
        <v>0</v>
      </c>
      <c r="EH297" s="8">
        <f t="shared" si="245"/>
        <v>0</v>
      </c>
      <c r="EI297" s="4">
        <v>0</v>
      </c>
      <c r="EJ297" s="4">
        <v>0</v>
      </c>
      <c r="EK297" s="8">
        <f t="shared" si="246"/>
        <v>0</v>
      </c>
      <c r="EL297" s="4">
        <v>0</v>
      </c>
      <c r="EM297" s="4">
        <v>0</v>
      </c>
      <c r="EN297" s="8">
        <f t="shared" si="247"/>
        <v>0</v>
      </c>
      <c r="EO297" s="4">
        <v>0</v>
      </c>
      <c r="EP297" s="4">
        <v>0</v>
      </c>
      <c r="EQ297" s="8">
        <f t="shared" si="248"/>
        <v>0</v>
      </c>
      <c r="ER297" s="4">
        <v>0</v>
      </c>
      <c r="ES297" s="4">
        <v>0</v>
      </c>
      <c r="ET297" s="8">
        <f t="shared" si="249"/>
        <v>0</v>
      </c>
      <c r="EU297" s="4">
        <v>0</v>
      </c>
      <c r="EV297" s="4">
        <v>0</v>
      </c>
      <c r="EW297" s="8">
        <f t="shared" si="250"/>
        <v>0</v>
      </c>
      <c r="EX297" s="4">
        <v>0</v>
      </c>
      <c r="EY297" s="4">
        <v>0</v>
      </c>
      <c r="EZ297" s="8">
        <f t="shared" si="251"/>
        <v>0</v>
      </c>
      <c r="FA297">
        <v>57.61516943629136</v>
      </c>
    </row>
    <row r="298" spans="1:157" ht="16.899999999999999" customHeight="1" x14ac:dyDescent="0.2">
      <c r="A298" s="1" t="s">
        <v>1049</v>
      </c>
      <c r="B298" s="18">
        <v>50</v>
      </c>
      <c r="C298" s="93" t="s">
        <v>1244</v>
      </c>
      <c r="D298" s="1">
        <v>358</v>
      </c>
      <c r="E298" s="1">
        <v>271</v>
      </c>
      <c r="F298" s="22">
        <f t="shared" si="201"/>
        <v>314.5</v>
      </c>
      <c r="G298" s="19">
        <f t="shared" si="202"/>
        <v>7.7683928691182462</v>
      </c>
      <c r="H298" s="77"/>
      <c r="I298" s="77"/>
      <c r="J298" s="77"/>
      <c r="K298" s="77"/>
      <c r="L298" s="77"/>
      <c r="M298" s="22">
        <v>170.0544103388155</v>
      </c>
      <c r="N298" s="12">
        <v>10</v>
      </c>
      <c r="O298" s="22">
        <f t="shared" si="204"/>
        <v>44.2</v>
      </c>
      <c r="P298" s="3">
        <v>1.5</v>
      </c>
      <c r="Q298" s="4">
        <v>1.5</v>
      </c>
      <c r="R298" s="8">
        <f t="shared" si="205"/>
        <v>1.5</v>
      </c>
      <c r="S298" s="3">
        <v>3.7</v>
      </c>
      <c r="T298" s="4">
        <v>3.5</v>
      </c>
      <c r="U298" s="8">
        <f t="shared" si="206"/>
        <v>3.6</v>
      </c>
      <c r="V298" s="4">
        <v>2.8</v>
      </c>
      <c r="W298" s="4">
        <v>2.8</v>
      </c>
      <c r="X298" s="8">
        <f t="shared" si="207"/>
        <v>2.8</v>
      </c>
      <c r="Y298" s="4">
        <v>3.3</v>
      </c>
      <c r="Z298" s="4">
        <v>3.2</v>
      </c>
      <c r="AA298" s="8">
        <f t="shared" si="208"/>
        <v>3.25</v>
      </c>
      <c r="AB298" s="4">
        <v>5.7</v>
      </c>
      <c r="AC298" s="4">
        <v>5.8</v>
      </c>
      <c r="AD298" s="8">
        <f t="shared" si="209"/>
        <v>5.75</v>
      </c>
      <c r="AE298" s="4">
        <v>5</v>
      </c>
      <c r="AF298" s="4">
        <v>5.3</v>
      </c>
      <c r="AG298" s="8">
        <f t="shared" si="210"/>
        <v>5.15</v>
      </c>
      <c r="AH298" s="4">
        <v>5.0999999999999996</v>
      </c>
      <c r="AI298" s="4">
        <v>5.0999999999999996</v>
      </c>
      <c r="AJ298" s="8">
        <f t="shared" si="211"/>
        <v>5.0999999999999996</v>
      </c>
      <c r="AK298" s="4">
        <v>6.3</v>
      </c>
      <c r="AL298" s="4">
        <v>5.9</v>
      </c>
      <c r="AM298" s="8">
        <f t="shared" si="212"/>
        <v>6.1</v>
      </c>
      <c r="AN298" s="4">
        <v>6.7</v>
      </c>
      <c r="AO298" s="4">
        <v>3.7</v>
      </c>
      <c r="AP298" s="8">
        <f t="shared" si="213"/>
        <v>5.2</v>
      </c>
      <c r="AQ298" s="4">
        <v>7.3</v>
      </c>
      <c r="AR298" s="4">
        <v>4.2</v>
      </c>
      <c r="AS298" s="8">
        <f t="shared" si="214"/>
        <v>5.75</v>
      </c>
      <c r="AT298" s="4">
        <v>0</v>
      </c>
      <c r="AU298" s="4">
        <v>0</v>
      </c>
      <c r="AV298" s="8">
        <f t="shared" si="215"/>
        <v>0</v>
      </c>
      <c r="AW298" s="4">
        <v>0</v>
      </c>
      <c r="AX298" s="4">
        <v>0</v>
      </c>
      <c r="AY298" s="8">
        <f t="shared" si="216"/>
        <v>0</v>
      </c>
      <c r="AZ298" s="4">
        <v>0</v>
      </c>
      <c r="BA298" s="4">
        <v>0</v>
      </c>
      <c r="BB298" s="8">
        <f t="shared" si="217"/>
        <v>0</v>
      </c>
      <c r="BC298" s="4">
        <v>0</v>
      </c>
      <c r="BD298" s="4">
        <v>0</v>
      </c>
      <c r="BE298" s="8">
        <f t="shared" si="218"/>
        <v>0</v>
      </c>
      <c r="BF298" s="4">
        <v>0</v>
      </c>
      <c r="BG298" s="4">
        <v>0</v>
      </c>
      <c r="BH298" s="8">
        <f t="shared" si="219"/>
        <v>0</v>
      </c>
      <c r="BI298" s="4">
        <v>0</v>
      </c>
      <c r="BJ298" s="4">
        <v>0</v>
      </c>
      <c r="BK298" s="8">
        <f t="shared" si="220"/>
        <v>0</v>
      </c>
      <c r="BL298" s="4">
        <v>0</v>
      </c>
      <c r="BM298" s="4">
        <v>0</v>
      </c>
      <c r="BN298" s="8">
        <f t="shared" si="221"/>
        <v>0</v>
      </c>
      <c r="BO298" s="4">
        <v>0</v>
      </c>
      <c r="BP298" s="4">
        <v>0</v>
      </c>
      <c r="BQ298" s="8">
        <f t="shared" si="222"/>
        <v>0</v>
      </c>
      <c r="BR298" s="4">
        <v>0</v>
      </c>
      <c r="BS298" s="4">
        <v>0</v>
      </c>
      <c r="BT298" s="8">
        <f t="shared" si="223"/>
        <v>0</v>
      </c>
      <c r="BU298" s="4">
        <v>0</v>
      </c>
      <c r="BV298" s="4">
        <v>0</v>
      </c>
      <c r="BW298" s="8">
        <f t="shared" si="224"/>
        <v>0</v>
      </c>
      <c r="BX298" s="4">
        <v>0</v>
      </c>
      <c r="BY298" s="4">
        <v>0</v>
      </c>
      <c r="BZ298" s="8">
        <f t="shared" si="225"/>
        <v>0</v>
      </c>
      <c r="CA298" s="4">
        <v>0</v>
      </c>
      <c r="CB298" s="4">
        <v>0</v>
      </c>
      <c r="CC298" s="8">
        <f t="shared" si="226"/>
        <v>0</v>
      </c>
      <c r="CD298" s="4">
        <v>0</v>
      </c>
      <c r="CE298" s="4">
        <v>0</v>
      </c>
      <c r="CF298" s="8">
        <f t="shared" si="227"/>
        <v>0</v>
      </c>
      <c r="CG298" s="4">
        <v>0</v>
      </c>
      <c r="CH298" s="4">
        <v>0</v>
      </c>
      <c r="CI298" s="8">
        <f t="shared" si="228"/>
        <v>0</v>
      </c>
      <c r="CJ298" s="4">
        <v>0</v>
      </c>
      <c r="CK298" s="4">
        <v>0</v>
      </c>
      <c r="CL298" s="8">
        <f t="shared" si="229"/>
        <v>0</v>
      </c>
      <c r="CM298" s="4">
        <v>0</v>
      </c>
      <c r="CN298" s="4">
        <v>0</v>
      </c>
      <c r="CO298" s="8">
        <f t="shared" si="230"/>
        <v>0</v>
      </c>
      <c r="CP298" s="4">
        <v>0</v>
      </c>
      <c r="CQ298" s="4">
        <v>0</v>
      </c>
      <c r="CR298" s="8">
        <f t="shared" si="231"/>
        <v>0</v>
      </c>
      <c r="CS298" s="4">
        <v>0</v>
      </c>
      <c r="CT298" s="4">
        <v>0</v>
      </c>
      <c r="CU298" s="8">
        <f t="shared" si="232"/>
        <v>0</v>
      </c>
      <c r="CV298" s="4">
        <v>0</v>
      </c>
      <c r="CW298" s="4">
        <v>0</v>
      </c>
      <c r="CX298" s="8">
        <f t="shared" si="233"/>
        <v>0</v>
      </c>
      <c r="CY298" s="4">
        <v>0</v>
      </c>
      <c r="CZ298" s="4">
        <v>0</v>
      </c>
      <c r="DA298" s="8">
        <f t="shared" si="234"/>
        <v>0</v>
      </c>
      <c r="DB298" s="4">
        <v>0</v>
      </c>
      <c r="DC298" s="4">
        <v>0</v>
      </c>
      <c r="DD298" s="8">
        <f t="shared" si="235"/>
        <v>0</v>
      </c>
      <c r="DE298" s="4">
        <v>0</v>
      </c>
      <c r="DF298" s="4">
        <v>0</v>
      </c>
      <c r="DG298" s="8">
        <f t="shared" si="236"/>
        <v>0</v>
      </c>
      <c r="DH298" s="4">
        <v>0</v>
      </c>
      <c r="DI298" s="4">
        <v>0</v>
      </c>
      <c r="DJ298" s="8">
        <f t="shared" si="237"/>
        <v>0</v>
      </c>
      <c r="DK298" s="4">
        <v>0</v>
      </c>
      <c r="DL298" s="4">
        <v>0</v>
      </c>
      <c r="DM298" s="8">
        <f t="shared" si="238"/>
        <v>0</v>
      </c>
      <c r="DN298" s="4">
        <v>0</v>
      </c>
      <c r="DO298" s="4">
        <v>0</v>
      </c>
      <c r="DP298" s="8">
        <f t="shared" si="239"/>
        <v>0</v>
      </c>
      <c r="DQ298" s="4">
        <v>0</v>
      </c>
      <c r="DR298" s="4">
        <v>0</v>
      </c>
      <c r="DS298" s="8">
        <f t="shared" si="240"/>
        <v>0</v>
      </c>
      <c r="DT298" s="4">
        <v>0</v>
      </c>
      <c r="DU298" s="4">
        <v>0</v>
      </c>
      <c r="DV298" s="8">
        <f t="shared" si="241"/>
        <v>0</v>
      </c>
      <c r="DW298" s="4">
        <v>0</v>
      </c>
      <c r="DX298" s="4">
        <v>0</v>
      </c>
      <c r="DY298" s="8">
        <f t="shared" si="242"/>
        <v>0</v>
      </c>
      <c r="DZ298" s="4">
        <v>0</v>
      </c>
      <c r="EA298" s="4">
        <v>0</v>
      </c>
      <c r="EB298" s="8">
        <f t="shared" si="243"/>
        <v>0</v>
      </c>
      <c r="EC298" s="4">
        <v>0</v>
      </c>
      <c r="ED298" s="4">
        <v>0</v>
      </c>
      <c r="EE298" s="8">
        <f t="shared" si="244"/>
        <v>0</v>
      </c>
      <c r="EF298" s="4">
        <v>0</v>
      </c>
      <c r="EG298" s="4">
        <v>0</v>
      </c>
      <c r="EH298" s="8">
        <f t="shared" si="245"/>
        <v>0</v>
      </c>
      <c r="EI298" s="4">
        <v>0</v>
      </c>
      <c r="EJ298" s="4">
        <v>0</v>
      </c>
      <c r="EK298" s="8">
        <f t="shared" si="246"/>
        <v>0</v>
      </c>
      <c r="EL298" s="4">
        <v>0</v>
      </c>
      <c r="EM298" s="4">
        <v>0</v>
      </c>
      <c r="EN298" s="8">
        <f t="shared" si="247"/>
        <v>0</v>
      </c>
      <c r="EO298" s="4">
        <v>0</v>
      </c>
      <c r="EP298" s="4">
        <v>0</v>
      </c>
      <c r="EQ298" s="8">
        <f t="shared" si="248"/>
        <v>0</v>
      </c>
      <c r="ER298" s="4">
        <v>0</v>
      </c>
      <c r="ES298" s="4">
        <v>0</v>
      </c>
      <c r="ET298" s="8">
        <f t="shared" si="249"/>
        <v>0</v>
      </c>
      <c r="EU298" s="4">
        <v>0</v>
      </c>
      <c r="EV298" s="4">
        <v>0</v>
      </c>
      <c r="EW298" s="8">
        <f t="shared" si="250"/>
        <v>0</v>
      </c>
      <c r="EX298" s="4">
        <v>0</v>
      </c>
      <c r="EY298" s="4">
        <v>0</v>
      </c>
      <c r="EZ298" s="8">
        <f t="shared" si="251"/>
        <v>0</v>
      </c>
      <c r="FA298">
        <v>79.379459008839888</v>
      </c>
    </row>
    <row r="299" spans="1:157" ht="16.899999999999999" customHeight="1" x14ac:dyDescent="0.2">
      <c r="A299" s="1" t="s">
        <v>1048</v>
      </c>
      <c r="B299" s="18">
        <v>50</v>
      </c>
      <c r="C299" s="93" t="s">
        <v>1245</v>
      </c>
      <c r="D299" s="1">
        <v>119</v>
      </c>
      <c r="E299" s="1">
        <v>96</v>
      </c>
      <c r="F299" s="22">
        <f t="shared" si="201"/>
        <v>107.5</v>
      </c>
      <c r="G299" s="19">
        <f t="shared" si="202"/>
        <v>0.90762575257617606</v>
      </c>
      <c r="H299" s="77">
        <v>1.18</v>
      </c>
      <c r="I299" s="77">
        <v>0.96899999999999997</v>
      </c>
      <c r="J299" s="77">
        <f t="shared" si="203"/>
        <v>0.90678164590006471</v>
      </c>
      <c r="K299" s="77">
        <v>1.0617000000000001</v>
      </c>
      <c r="L299" s="77">
        <v>1.2509999999999999</v>
      </c>
      <c r="M299" s="22">
        <v>3.91520984453628</v>
      </c>
      <c r="N299" s="12">
        <v>2</v>
      </c>
      <c r="O299" s="22">
        <f t="shared" si="204"/>
        <v>3.1</v>
      </c>
      <c r="P299" s="3">
        <v>1.3</v>
      </c>
      <c r="Q299" s="4">
        <v>1.2</v>
      </c>
      <c r="R299" s="8">
        <f t="shared" si="205"/>
        <v>1.25</v>
      </c>
      <c r="S299" s="3">
        <v>1.8</v>
      </c>
      <c r="T299" s="4">
        <v>1.9</v>
      </c>
      <c r="U299" s="8">
        <f t="shared" si="206"/>
        <v>1.85</v>
      </c>
      <c r="V299" s="4">
        <v>0</v>
      </c>
      <c r="W299" s="4">
        <v>0</v>
      </c>
      <c r="X299" s="8">
        <f t="shared" si="207"/>
        <v>0</v>
      </c>
      <c r="Y299" s="4">
        <v>0</v>
      </c>
      <c r="Z299" s="4">
        <v>0</v>
      </c>
      <c r="AA299" s="8">
        <f t="shared" si="208"/>
        <v>0</v>
      </c>
      <c r="AB299" s="4">
        <v>0</v>
      </c>
      <c r="AC299" s="4">
        <v>0</v>
      </c>
      <c r="AD299" s="8">
        <f t="shared" si="209"/>
        <v>0</v>
      </c>
      <c r="AE299" s="4">
        <v>0</v>
      </c>
      <c r="AF299" s="4">
        <v>0</v>
      </c>
      <c r="AG299" s="8">
        <f t="shared" si="210"/>
        <v>0</v>
      </c>
      <c r="AH299" s="4">
        <v>0</v>
      </c>
      <c r="AI299" s="4">
        <v>0</v>
      </c>
      <c r="AJ299" s="8">
        <f t="shared" si="211"/>
        <v>0</v>
      </c>
      <c r="AK299" s="4">
        <v>0</v>
      </c>
      <c r="AL299" s="4">
        <v>0</v>
      </c>
      <c r="AM299" s="8">
        <f t="shared" si="212"/>
        <v>0</v>
      </c>
      <c r="AN299" s="4">
        <v>0</v>
      </c>
      <c r="AO299" s="4">
        <v>0</v>
      </c>
      <c r="AP299" s="8">
        <f t="shared" si="213"/>
        <v>0</v>
      </c>
      <c r="AQ299" s="4">
        <v>0</v>
      </c>
      <c r="AR299" s="4">
        <v>0</v>
      </c>
      <c r="AS299" s="8">
        <f t="shared" si="214"/>
        <v>0</v>
      </c>
      <c r="AT299" s="4">
        <v>0</v>
      </c>
      <c r="AU299" s="4">
        <v>0</v>
      </c>
      <c r="AV299" s="8">
        <f t="shared" si="215"/>
        <v>0</v>
      </c>
      <c r="AW299" s="4">
        <v>0</v>
      </c>
      <c r="AX299" s="4">
        <v>0</v>
      </c>
      <c r="AY299" s="8">
        <f t="shared" si="216"/>
        <v>0</v>
      </c>
      <c r="AZ299" s="4">
        <v>0</v>
      </c>
      <c r="BA299" s="4">
        <v>0</v>
      </c>
      <c r="BB299" s="8">
        <f t="shared" si="217"/>
        <v>0</v>
      </c>
      <c r="BC299" s="4">
        <v>0</v>
      </c>
      <c r="BD299" s="4">
        <v>0</v>
      </c>
      <c r="BE299" s="8">
        <f t="shared" si="218"/>
        <v>0</v>
      </c>
      <c r="BF299" s="4">
        <v>0</v>
      </c>
      <c r="BG299" s="4">
        <v>0</v>
      </c>
      <c r="BH299" s="8">
        <f t="shared" si="219"/>
        <v>0</v>
      </c>
      <c r="BI299" s="4">
        <v>0</v>
      </c>
      <c r="BJ299" s="4">
        <v>0</v>
      </c>
      <c r="BK299" s="8">
        <f t="shared" si="220"/>
        <v>0</v>
      </c>
      <c r="BL299" s="4">
        <v>0</v>
      </c>
      <c r="BM299" s="4">
        <v>0</v>
      </c>
      <c r="BN299" s="8">
        <f t="shared" si="221"/>
        <v>0</v>
      </c>
      <c r="BO299" s="4">
        <v>0</v>
      </c>
      <c r="BP299" s="4">
        <v>0</v>
      </c>
      <c r="BQ299" s="8">
        <f t="shared" si="222"/>
        <v>0</v>
      </c>
      <c r="BR299" s="4">
        <v>0</v>
      </c>
      <c r="BS299" s="4">
        <v>0</v>
      </c>
      <c r="BT299" s="8">
        <f t="shared" si="223"/>
        <v>0</v>
      </c>
      <c r="BU299" s="4">
        <v>0</v>
      </c>
      <c r="BV299" s="4">
        <v>0</v>
      </c>
      <c r="BW299" s="8">
        <f t="shared" si="224"/>
        <v>0</v>
      </c>
      <c r="BX299" s="4">
        <v>0</v>
      </c>
      <c r="BY299" s="4">
        <v>0</v>
      </c>
      <c r="BZ299" s="8">
        <f t="shared" si="225"/>
        <v>0</v>
      </c>
      <c r="CA299" s="4">
        <v>0</v>
      </c>
      <c r="CB299" s="4">
        <v>0</v>
      </c>
      <c r="CC299" s="8">
        <f t="shared" si="226"/>
        <v>0</v>
      </c>
      <c r="CD299" s="4">
        <v>0</v>
      </c>
      <c r="CE299" s="4">
        <v>0</v>
      </c>
      <c r="CF299" s="8">
        <f t="shared" si="227"/>
        <v>0</v>
      </c>
      <c r="CG299" s="4">
        <v>0</v>
      </c>
      <c r="CH299" s="4">
        <v>0</v>
      </c>
      <c r="CI299" s="8">
        <f t="shared" si="228"/>
        <v>0</v>
      </c>
      <c r="CJ299" s="4">
        <v>0</v>
      </c>
      <c r="CK299" s="4">
        <v>0</v>
      </c>
      <c r="CL299" s="8">
        <f t="shared" si="229"/>
        <v>0</v>
      </c>
      <c r="CM299" s="4">
        <v>0</v>
      </c>
      <c r="CN299" s="4">
        <v>0</v>
      </c>
      <c r="CO299" s="8">
        <f t="shared" si="230"/>
        <v>0</v>
      </c>
      <c r="CP299" s="4">
        <v>0</v>
      </c>
      <c r="CQ299" s="4">
        <v>0</v>
      </c>
      <c r="CR299" s="8">
        <f t="shared" si="231"/>
        <v>0</v>
      </c>
      <c r="CS299" s="4">
        <v>0</v>
      </c>
      <c r="CT299" s="4">
        <v>0</v>
      </c>
      <c r="CU299" s="8">
        <f t="shared" si="232"/>
        <v>0</v>
      </c>
      <c r="CV299" s="4">
        <v>0</v>
      </c>
      <c r="CW299" s="4">
        <v>0</v>
      </c>
      <c r="CX299" s="8">
        <f t="shared" si="233"/>
        <v>0</v>
      </c>
      <c r="CY299" s="4">
        <v>0</v>
      </c>
      <c r="CZ299" s="4">
        <v>0</v>
      </c>
      <c r="DA299" s="8">
        <f t="shared" si="234"/>
        <v>0</v>
      </c>
      <c r="DB299" s="4">
        <v>0</v>
      </c>
      <c r="DC299" s="4">
        <v>0</v>
      </c>
      <c r="DD299" s="8">
        <f t="shared" si="235"/>
        <v>0</v>
      </c>
      <c r="DE299" s="4">
        <v>0</v>
      </c>
      <c r="DF299" s="4">
        <v>0</v>
      </c>
      <c r="DG299" s="8">
        <f t="shared" si="236"/>
        <v>0</v>
      </c>
      <c r="DH299" s="4">
        <v>0</v>
      </c>
      <c r="DI299" s="4">
        <v>0</v>
      </c>
      <c r="DJ299" s="8">
        <f t="shared" si="237"/>
        <v>0</v>
      </c>
      <c r="DK299" s="4">
        <v>0</v>
      </c>
      <c r="DL299" s="4">
        <v>0</v>
      </c>
      <c r="DM299" s="8">
        <f t="shared" si="238"/>
        <v>0</v>
      </c>
      <c r="DN299" s="4">
        <v>0</v>
      </c>
      <c r="DO299" s="4">
        <v>0</v>
      </c>
      <c r="DP299" s="8">
        <f t="shared" si="239"/>
        <v>0</v>
      </c>
      <c r="DQ299" s="4">
        <v>0</v>
      </c>
      <c r="DR299" s="4">
        <v>0</v>
      </c>
      <c r="DS299" s="8">
        <f t="shared" si="240"/>
        <v>0</v>
      </c>
      <c r="DT299" s="4">
        <v>0</v>
      </c>
      <c r="DU299" s="4">
        <v>0</v>
      </c>
      <c r="DV299" s="8">
        <f t="shared" si="241"/>
        <v>0</v>
      </c>
      <c r="DW299" s="4">
        <v>0</v>
      </c>
      <c r="DX299" s="4">
        <v>0</v>
      </c>
      <c r="DY299" s="8">
        <f t="shared" si="242"/>
        <v>0</v>
      </c>
      <c r="DZ299" s="4">
        <v>0</v>
      </c>
      <c r="EA299" s="4">
        <v>0</v>
      </c>
      <c r="EB299" s="8">
        <f t="shared" si="243"/>
        <v>0</v>
      </c>
      <c r="EC299" s="4">
        <v>0</v>
      </c>
      <c r="ED299" s="4">
        <v>0</v>
      </c>
      <c r="EE299" s="8">
        <f t="shared" si="244"/>
        <v>0</v>
      </c>
      <c r="EF299" s="4">
        <v>0</v>
      </c>
      <c r="EG299" s="4">
        <v>0</v>
      </c>
      <c r="EH299" s="8">
        <f t="shared" si="245"/>
        <v>0</v>
      </c>
      <c r="EI299" s="4">
        <v>0</v>
      </c>
      <c r="EJ299" s="4">
        <v>0</v>
      </c>
      <c r="EK299" s="8">
        <f t="shared" si="246"/>
        <v>0</v>
      </c>
      <c r="EL299" s="4">
        <v>0</v>
      </c>
      <c r="EM299" s="4">
        <v>0</v>
      </c>
      <c r="EN299" s="8">
        <f t="shared" si="247"/>
        <v>0</v>
      </c>
      <c r="EO299" s="4">
        <v>0</v>
      </c>
      <c r="EP299" s="4">
        <v>0</v>
      </c>
      <c r="EQ299" s="8">
        <f t="shared" si="248"/>
        <v>0</v>
      </c>
      <c r="ER299" s="4">
        <v>0</v>
      </c>
      <c r="ES299" s="4">
        <v>0</v>
      </c>
      <c r="ET299" s="8">
        <f t="shared" si="249"/>
        <v>0</v>
      </c>
      <c r="EU299" s="4">
        <v>0</v>
      </c>
      <c r="EV299" s="4">
        <v>0</v>
      </c>
      <c r="EW299" s="8">
        <f t="shared" si="250"/>
        <v>0</v>
      </c>
      <c r="EX299" s="4">
        <v>0</v>
      </c>
      <c r="EY299" s="4">
        <v>0</v>
      </c>
      <c r="EZ299" s="8">
        <f t="shared" si="251"/>
        <v>0</v>
      </c>
      <c r="FA299">
        <v>1.8857492672671654</v>
      </c>
    </row>
    <row r="300" spans="1:157" ht="16.899999999999999" customHeight="1" x14ac:dyDescent="0.2">
      <c r="A300" s="1" t="s">
        <v>1047</v>
      </c>
      <c r="B300" s="18">
        <v>50</v>
      </c>
      <c r="C300" s="93" t="s">
        <v>1246</v>
      </c>
      <c r="D300" s="1">
        <v>132</v>
      </c>
      <c r="E300" s="1">
        <v>62</v>
      </c>
      <c r="F300" s="22">
        <f t="shared" si="201"/>
        <v>97</v>
      </c>
      <c r="G300" s="19">
        <f t="shared" si="202"/>
        <v>0.73898113194065906</v>
      </c>
      <c r="H300" s="77">
        <v>0.58199999999999996</v>
      </c>
      <c r="I300" s="77">
        <v>0.51900000000000002</v>
      </c>
      <c r="J300" s="77">
        <f t="shared" si="203"/>
        <v>0.23801510976713752</v>
      </c>
      <c r="K300" s="77">
        <v>0.5907</v>
      </c>
      <c r="L300" s="77">
        <v>0.33</v>
      </c>
      <c r="M300" s="22">
        <v>3.2986722862692828</v>
      </c>
      <c r="N300" s="12">
        <v>4</v>
      </c>
      <c r="O300" s="22">
        <f t="shared" si="204"/>
        <v>4</v>
      </c>
      <c r="P300" s="3">
        <v>1.1000000000000001</v>
      </c>
      <c r="Q300" s="4">
        <v>1.1000000000000001</v>
      </c>
      <c r="R300" s="8">
        <f t="shared" si="205"/>
        <v>1.1000000000000001</v>
      </c>
      <c r="S300" s="3">
        <v>0.7</v>
      </c>
      <c r="T300" s="4">
        <v>0.7</v>
      </c>
      <c r="U300" s="8">
        <f t="shared" si="206"/>
        <v>0.7</v>
      </c>
      <c r="V300" s="4">
        <v>1.3</v>
      </c>
      <c r="W300" s="4">
        <v>1.3</v>
      </c>
      <c r="X300" s="8">
        <f t="shared" si="207"/>
        <v>1.3</v>
      </c>
      <c r="Y300" s="4">
        <v>0.9</v>
      </c>
      <c r="Z300" s="4">
        <v>0.9</v>
      </c>
      <c r="AA300" s="8">
        <f t="shared" si="208"/>
        <v>0.9</v>
      </c>
      <c r="AB300" s="4">
        <v>0</v>
      </c>
      <c r="AC300" s="4">
        <v>0</v>
      </c>
      <c r="AD300" s="8">
        <f t="shared" si="209"/>
        <v>0</v>
      </c>
      <c r="AE300" s="4">
        <v>0</v>
      </c>
      <c r="AF300" s="4">
        <v>0</v>
      </c>
      <c r="AG300" s="8">
        <f t="shared" si="210"/>
        <v>0</v>
      </c>
      <c r="AH300" s="4">
        <v>0</v>
      </c>
      <c r="AI300" s="4">
        <v>0</v>
      </c>
      <c r="AJ300" s="8">
        <f t="shared" si="211"/>
        <v>0</v>
      </c>
      <c r="AK300" s="4">
        <v>0</v>
      </c>
      <c r="AL300" s="4">
        <v>0</v>
      </c>
      <c r="AM300" s="8">
        <f t="shared" si="212"/>
        <v>0</v>
      </c>
      <c r="AN300" s="4">
        <v>0</v>
      </c>
      <c r="AO300" s="4">
        <v>0</v>
      </c>
      <c r="AP300" s="8">
        <f t="shared" si="213"/>
        <v>0</v>
      </c>
      <c r="AQ300" s="4">
        <v>0</v>
      </c>
      <c r="AR300" s="4">
        <v>0</v>
      </c>
      <c r="AS300" s="8">
        <f t="shared" si="214"/>
        <v>0</v>
      </c>
      <c r="AT300" s="4">
        <v>0</v>
      </c>
      <c r="AU300" s="4">
        <v>0</v>
      </c>
      <c r="AV300" s="8">
        <f t="shared" si="215"/>
        <v>0</v>
      </c>
      <c r="AW300" s="4">
        <v>0</v>
      </c>
      <c r="AX300" s="4">
        <v>0</v>
      </c>
      <c r="AY300" s="8">
        <f t="shared" si="216"/>
        <v>0</v>
      </c>
      <c r="AZ300" s="4">
        <v>0</v>
      </c>
      <c r="BA300" s="4">
        <v>0</v>
      </c>
      <c r="BB300" s="8">
        <f t="shared" si="217"/>
        <v>0</v>
      </c>
      <c r="BC300" s="4">
        <v>0</v>
      </c>
      <c r="BD300" s="4">
        <v>0</v>
      </c>
      <c r="BE300" s="8">
        <f t="shared" si="218"/>
        <v>0</v>
      </c>
      <c r="BF300" s="4">
        <v>0</v>
      </c>
      <c r="BG300" s="4">
        <v>0</v>
      </c>
      <c r="BH300" s="8">
        <f t="shared" si="219"/>
        <v>0</v>
      </c>
      <c r="BI300" s="4">
        <v>0</v>
      </c>
      <c r="BJ300" s="4">
        <v>0</v>
      </c>
      <c r="BK300" s="8">
        <f t="shared" si="220"/>
        <v>0</v>
      </c>
      <c r="BL300" s="4">
        <v>0</v>
      </c>
      <c r="BM300" s="4">
        <v>0</v>
      </c>
      <c r="BN300" s="8">
        <f t="shared" si="221"/>
        <v>0</v>
      </c>
      <c r="BO300" s="4">
        <v>0</v>
      </c>
      <c r="BP300" s="4">
        <v>0</v>
      </c>
      <c r="BQ300" s="8">
        <f t="shared" si="222"/>
        <v>0</v>
      </c>
      <c r="BR300" s="4">
        <v>0</v>
      </c>
      <c r="BS300" s="4">
        <v>0</v>
      </c>
      <c r="BT300" s="8">
        <f t="shared" si="223"/>
        <v>0</v>
      </c>
      <c r="BU300" s="4">
        <v>0</v>
      </c>
      <c r="BV300" s="4">
        <v>0</v>
      </c>
      <c r="BW300" s="8">
        <f t="shared" si="224"/>
        <v>0</v>
      </c>
      <c r="BX300" s="4">
        <v>0</v>
      </c>
      <c r="BY300" s="4">
        <v>0</v>
      </c>
      <c r="BZ300" s="8">
        <f t="shared" si="225"/>
        <v>0</v>
      </c>
      <c r="CA300" s="4">
        <v>0</v>
      </c>
      <c r="CB300" s="4">
        <v>0</v>
      </c>
      <c r="CC300" s="8">
        <f t="shared" si="226"/>
        <v>0</v>
      </c>
      <c r="CD300" s="4">
        <v>0</v>
      </c>
      <c r="CE300" s="4">
        <v>0</v>
      </c>
      <c r="CF300" s="8">
        <f t="shared" si="227"/>
        <v>0</v>
      </c>
      <c r="CG300" s="4">
        <v>0</v>
      </c>
      <c r="CH300" s="4">
        <v>0</v>
      </c>
      <c r="CI300" s="8">
        <f t="shared" si="228"/>
        <v>0</v>
      </c>
      <c r="CJ300" s="4">
        <v>0</v>
      </c>
      <c r="CK300" s="4">
        <v>0</v>
      </c>
      <c r="CL300" s="8">
        <f t="shared" si="229"/>
        <v>0</v>
      </c>
      <c r="CM300" s="4">
        <v>0</v>
      </c>
      <c r="CN300" s="4">
        <v>0</v>
      </c>
      <c r="CO300" s="8">
        <f t="shared" si="230"/>
        <v>0</v>
      </c>
      <c r="CP300" s="4">
        <v>0</v>
      </c>
      <c r="CQ300" s="4">
        <v>0</v>
      </c>
      <c r="CR300" s="8">
        <f t="shared" si="231"/>
        <v>0</v>
      </c>
      <c r="CS300" s="4">
        <v>0</v>
      </c>
      <c r="CT300" s="4">
        <v>0</v>
      </c>
      <c r="CU300" s="8">
        <f t="shared" si="232"/>
        <v>0</v>
      </c>
      <c r="CV300" s="4">
        <v>0</v>
      </c>
      <c r="CW300" s="4">
        <v>0</v>
      </c>
      <c r="CX300" s="8">
        <f t="shared" si="233"/>
        <v>0</v>
      </c>
      <c r="CY300" s="4">
        <v>0</v>
      </c>
      <c r="CZ300" s="4">
        <v>0</v>
      </c>
      <c r="DA300" s="8">
        <f t="shared" si="234"/>
        <v>0</v>
      </c>
      <c r="DB300" s="4">
        <v>0</v>
      </c>
      <c r="DC300" s="4">
        <v>0</v>
      </c>
      <c r="DD300" s="8">
        <f t="shared" si="235"/>
        <v>0</v>
      </c>
      <c r="DE300" s="4">
        <v>0</v>
      </c>
      <c r="DF300" s="4">
        <v>0</v>
      </c>
      <c r="DG300" s="8">
        <f t="shared" si="236"/>
        <v>0</v>
      </c>
      <c r="DH300" s="4">
        <v>0</v>
      </c>
      <c r="DI300" s="4">
        <v>0</v>
      </c>
      <c r="DJ300" s="8">
        <f t="shared" si="237"/>
        <v>0</v>
      </c>
      <c r="DK300" s="4">
        <v>0</v>
      </c>
      <c r="DL300" s="4">
        <v>0</v>
      </c>
      <c r="DM300" s="8">
        <f t="shared" si="238"/>
        <v>0</v>
      </c>
      <c r="DN300" s="4">
        <v>0</v>
      </c>
      <c r="DO300" s="4">
        <v>0</v>
      </c>
      <c r="DP300" s="8">
        <f t="shared" si="239"/>
        <v>0</v>
      </c>
      <c r="DQ300" s="4">
        <v>0</v>
      </c>
      <c r="DR300" s="4">
        <v>0</v>
      </c>
      <c r="DS300" s="8">
        <f t="shared" si="240"/>
        <v>0</v>
      </c>
      <c r="DT300" s="4">
        <v>0</v>
      </c>
      <c r="DU300" s="4">
        <v>0</v>
      </c>
      <c r="DV300" s="8">
        <f t="shared" si="241"/>
        <v>0</v>
      </c>
      <c r="DW300" s="4">
        <v>0</v>
      </c>
      <c r="DX300" s="4">
        <v>0</v>
      </c>
      <c r="DY300" s="8">
        <f t="shared" si="242"/>
        <v>0</v>
      </c>
      <c r="DZ300" s="4">
        <v>0</v>
      </c>
      <c r="EA300" s="4">
        <v>0</v>
      </c>
      <c r="EB300" s="8">
        <f t="shared" si="243"/>
        <v>0</v>
      </c>
      <c r="EC300" s="4">
        <v>0</v>
      </c>
      <c r="ED300" s="4">
        <v>0</v>
      </c>
      <c r="EE300" s="8">
        <f t="shared" si="244"/>
        <v>0</v>
      </c>
      <c r="EF300" s="4">
        <v>0</v>
      </c>
      <c r="EG300" s="4">
        <v>0</v>
      </c>
      <c r="EH300" s="8">
        <f t="shared" si="245"/>
        <v>0</v>
      </c>
      <c r="EI300" s="4">
        <v>0</v>
      </c>
      <c r="EJ300" s="4">
        <v>0</v>
      </c>
      <c r="EK300" s="8">
        <f t="shared" si="246"/>
        <v>0</v>
      </c>
      <c r="EL300" s="4">
        <v>0</v>
      </c>
      <c r="EM300" s="4">
        <v>0</v>
      </c>
      <c r="EN300" s="8">
        <f t="shared" si="247"/>
        <v>0</v>
      </c>
      <c r="EO300" s="4">
        <v>0</v>
      </c>
      <c r="EP300" s="4">
        <v>0</v>
      </c>
      <c r="EQ300" s="8">
        <f t="shared" si="248"/>
        <v>0</v>
      </c>
      <c r="ER300" s="4">
        <v>0</v>
      </c>
      <c r="ES300" s="4">
        <v>0</v>
      </c>
      <c r="ET300" s="8">
        <f t="shared" si="249"/>
        <v>0</v>
      </c>
      <c r="EU300" s="4">
        <v>0</v>
      </c>
      <c r="EV300" s="4">
        <v>0</v>
      </c>
      <c r="EW300" s="8">
        <f t="shared" si="250"/>
        <v>0</v>
      </c>
      <c r="EX300" s="4">
        <v>0</v>
      </c>
      <c r="EY300" s="4">
        <v>0</v>
      </c>
      <c r="EZ300" s="8">
        <f t="shared" si="251"/>
        <v>0</v>
      </c>
      <c r="FA300">
        <v>8.1224273462288785</v>
      </c>
    </row>
    <row r="301" spans="1:157" ht="16.899999999999999" customHeight="1" x14ac:dyDescent="0.2">
      <c r="A301" s="2" t="s">
        <v>1051</v>
      </c>
      <c r="B301" s="18">
        <v>50</v>
      </c>
      <c r="C301" s="93" t="s">
        <v>1247</v>
      </c>
      <c r="D301" s="1">
        <v>528</v>
      </c>
      <c r="E301" s="1">
        <v>364</v>
      </c>
      <c r="F301" s="22">
        <f t="shared" si="201"/>
        <v>446</v>
      </c>
      <c r="G301" s="19">
        <f t="shared" si="202"/>
        <v>15.622826107036683</v>
      </c>
      <c r="H301" s="77">
        <v>4.8360000000000003</v>
      </c>
      <c r="I301" s="77">
        <v>3.899</v>
      </c>
      <c r="J301" s="77">
        <f t="shared" si="203"/>
        <v>14.981514145453014</v>
      </c>
      <c r="K301" s="77">
        <v>3.6110000000000002</v>
      </c>
      <c r="L301" s="77">
        <v>16.033000000000001</v>
      </c>
      <c r="M301" s="22">
        <v>273.2871449357761</v>
      </c>
      <c r="N301" s="12">
        <v>19</v>
      </c>
      <c r="O301" s="22">
        <f t="shared" si="204"/>
        <v>66.699999999999989</v>
      </c>
      <c r="P301" s="3">
        <v>7.5</v>
      </c>
      <c r="Q301" s="4">
        <v>7.5</v>
      </c>
      <c r="R301" s="8">
        <f t="shared" si="205"/>
        <v>7.5</v>
      </c>
      <c r="S301" s="3">
        <v>0.5</v>
      </c>
      <c r="T301" s="4">
        <v>0.5</v>
      </c>
      <c r="U301" s="8">
        <f t="shared" si="206"/>
        <v>0.5</v>
      </c>
      <c r="V301" s="4">
        <v>6.2</v>
      </c>
      <c r="W301" s="4">
        <v>5.7</v>
      </c>
      <c r="X301" s="8">
        <f t="shared" si="207"/>
        <v>5.95</v>
      </c>
      <c r="Y301" s="4">
        <v>2.1</v>
      </c>
      <c r="Z301" s="4">
        <v>2.1</v>
      </c>
      <c r="AA301" s="8">
        <f t="shared" si="208"/>
        <v>2.1</v>
      </c>
      <c r="AB301" s="4">
        <v>5.6</v>
      </c>
      <c r="AC301" s="4">
        <v>5.6</v>
      </c>
      <c r="AD301" s="8">
        <f t="shared" si="209"/>
        <v>5.6</v>
      </c>
      <c r="AE301" s="4">
        <v>1</v>
      </c>
      <c r="AF301" s="4">
        <v>1</v>
      </c>
      <c r="AG301" s="8">
        <f t="shared" si="210"/>
        <v>1</v>
      </c>
      <c r="AH301" s="4">
        <v>0.9</v>
      </c>
      <c r="AI301" s="4">
        <v>0.9</v>
      </c>
      <c r="AJ301" s="8">
        <f t="shared" si="211"/>
        <v>0.9</v>
      </c>
      <c r="AK301" s="4">
        <v>6.5</v>
      </c>
      <c r="AL301" s="4">
        <v>6.5</v>
      </c>
      <c r="AM301" s="8">
        <f t="shared" si="212"/>
        <v>6.5</v>
      </c>
      <c r="AN301" s="4">
        <v>6.8</v>
      </c>
      <c r="AO301" s="4">
        <v>7.3</v>
      </c>
      <c r="AP301" s="8">
        <f t="shared" si="213"/>
        <v>7.05</v>
      </c>
      <c r="AQ301" s="4">
        <v>5.8</v>
      </c>
      <c r="AR301" s="4">
        <v>5.5</v>
      </c>
      <c r="AS301" s="8">
        <f t="shared" si="214"/>
        <v>5.65</v>
      </c>
      <c r="AT301" s="4">
        <v>3.6</v>
      </c>
      <c r="AU301" s="4">
        <v>3.9</v>
      </c>
      <c r="AV301" s="8">
        <f t="shared" si="215"/>
        <v>3.75</v>
      </c>
      <c r="AW301" s="4">
        <v>2.4</v>
      </c>
      <c r="AX301" s="4">
        <v>2.4</v>
      </c>
      <c r="AY301" s="8">
        <f t="shared" si="216"/>
        <v>2.4</v>
      </c>
      <c r="AZ301" s="4">
        <v>1.8</v>
      </c>
      <c r="BA301" s="4">
        <v>1.9</v>
      </c>
      <c r="BB301" s="8">
        <f t="shared" si="217"/>
        <v>1.85</v>
      </c>
      <c r="BC301" s="4">
        <v>2.2000000000000002</v>
      </c>
      <c r="BD301" s="4">
        <v>2.2999999999999998</v>
      </c>
      <c r="BE301" s="8">
        <f t="shared" si="218"/>
        <v>2.25</v>
      </c>
      <c r="BF301" s="4">
        <v>6.2</v>
      </c>
      <c r="BG301" s="4">
        <v>6.7</v>
      </c>
      <c r="BH301" s="8">
        <f t="shared" si="219"/>
        <v>6.45</v>
      </c>
      <c r="BI301" s="4">
        <v>1</v>
      </c>
      <c r="BJ301" s="4">
        <v>1</v>
      </c>
      <c r="BK301" s="8">
        <f t="shared" si="220"/>
        <v>1</v>
      </c>
      <c r="BL301" s="4">
        <v>4.9000000000000004</v>
      </c>
      <c r="BM301" s="4">
        <v>4.5999999999999996</v>
      </c>
      <c r="BN301" s="8">
        <f t="shared" si="221"/>
        <v>4.75</v>
      </c>
      <c r="BO301" s="4">
        <v>0.7</v>
      </c>
      <c r="BP301" s="4">
        <v>0.7</v>
      </c>
      <c r="BQ301" s="8">
        <f t="shared" si="222"/>
        <v>0.7</v>
      </c>
      <c r="BR301" s="4">
        <v>0.8</v>
      </c>
      <c r="BS301" s="4">
        <v>0.8</v>
      </c>
      <c r="BT301" s="8">
        <f t="shared" si="223"/>
        <v>0.8</v>
      </c>
      <c r="BU301" s="4">
        <v>0</v>
      </c>
      <c r="BV301" s="4">
        <v>0</v>
      </c>
      <c r="BW301" s="8">
        <f t="shared" si="224"/>
        <v>0</v>
      </c>
      <c r="BX301" s="4">
        <v>0</v>
      </c>
      <c r="BY301" s="4">
        <v>0</v>
      </c>
      <c r="BZ301" s="8">
        <f t="shared" si="225"/>
        <v>0</v>
      </c>
      <c r="CA301" s="4">
        <v>0</v>
      </c>
      <c r="CB301" s="4">
        <v>0</v>
      </c>
      <c r="CC301" s="8">
        <f t="shared" si="226"/>
        <v>0</v>
      </c>
      <c r="CD301" s="4">
        <v>0</v>
      </c>
      <c r="CE301" s="4">
        <v>0</v>
      </c>
      <c r="CF301" s="8">
        <f t="shared" si="227"/>
        <v>0</v>
      </c>
      <c r="CG301" s="4">
        <v>0</v>
      </c>
      <c r="CH301" s="4">
        <v>0</v>
      </c>
      <c r="CI301" s="8">
        <f t="shared" si="228"/>
        <v>0</v>
      </c>
      <c r="CJ301" s="4">
        <v>0</v>
      </c>
      <c r="CK301" s="4">
        <v>0</v>
      </c>
      <c r="CL301" s="8">
        <f t="shared" si="229"/>
        <v>0</v>
      </c>
      <c r="CM301" s="4">
        <v>0</v>
      </c>
      <c r="CN301" s="4">
        <v>0</v>
      </c>
      <c r="CO301" s="8">
        <f t="shared" si="230"/>
        <v>0</v>
      </c>
      <c r="CP301" s="4">
        <v>0</v>
      </c>
      <c r="CQ301" s="4">
        <v>0</v>
      </c>
      <c r="CR301" s="8">
        <f t="shared" si="231"/>
        <v>0</v>
      </c>
      <c r="CS301" s="4">
        <v>0</v>
      </c>
      <c r="CT301" s="4">
        <v>0</v>
      </c>
      <c r="CU301" s="8">
        <f t="shared" si="232"/>
        <v>0</v>
      </c>
      <c r="CV301" s="4">
        <v>0</v>
      </c>
      <c r="CW301" s="4">
        <v>0</v>
      </c>
      <c r="CX301" s="8">
        <f t="shared" si="233"/>
        <v>0</v>
      </c>
      <c r="CY301" s="4">
        <v>0</v>
      </c>
      <c r="CZ301" s="4">
        <v>0</v>
      </c>
      <c r="DA301" s="8">
        <f t="shared" si="234"/>
        <v>0</v>
      </c>
      <c r="DB301" s="4">
        <v>0</v>
      </c>
      <c r="DC301" s="4">
        <v>0</v>
      </c>
      <c r="DD301" s="8">
        <f t="shared" si="235"/>
        <v>0</v>
      </c>
      <c r="DE301" s="4">
        <v>0</v>
      </c>
      <c r="DF301" s="4">
        <v>0</v>
      </c>
      <c r="DG301" s="8">
        <f t="shared" si="236"/>
        <v>0</v>
      </c>
      <c r="DH301" s="4">
        <v>0</v>
      </c>
      <c r="DI301" s="4">
        <v>0</v>
      </c>
      <c r="DJ301" s="8">
        <f t="shared" si="237"/>
        <v>0</v>
      </c>
      <c r="DK301" s="4">
        <v>0</v>
      </c>
      <c r="DL301" s="4">
        <v>0</v>
      </c>
      <c r="DM301" s="8">
        <f t="shared" si="238"/>
        <v>0</v>
      </c>
      <c r="DN301" s="4">
        <v>0</v>
      </c>
      <c r="DO301" s="4">
        <v>0</v>
      </c>
      <c r="DP301" s="8">
        <f t="shared" si="239"/>
        <v>0</v>
      </c>
      <c r="DQ301" s="4">
        <v>0</v>
      </c>
      <c r="DR301" s="4">
        <v>0</v>
      </c>
      <c r="DS301" s="8">
        <f t="shared" si="240"/>
        <v>0</v>
      </c>
      <c r="DT301" s="4">
        <v>0</v>
      </c>
      <c r="DU301" s="4">
        <v>0</v>
      </c>
      <c r="DV301" s="8">
        <f t="shared" si="241"/>
        <v>0</v>
      </c>
      <c r="DW301" s="4">
        <v>0</v>
      </c>
      <c r="DX301" s="4">
        <v>0</v>
      </c>
      <c r="DY301" s="8">
        <f t="shared" si="242"/>
        <v>0</v>
      </c>
      <c r="DZ301" s="4">
        <v>0</v>
      </c>
      <c r="EA301" s="4">
        <v>0</v>
      </c>
      <c r="EB301" s="8">
        <f t="shared" si="243"/>
        <v>0</v>
      </c>
      <c r="EC301" s="4">
        <v>0</v>
      </c>
      <c r="ED301" s="4">
        <v>0</v>
      </c>
      <c r="EE301" s="8">
        <f t="shared" si="244"/>
        <v>0</v>
      </c>
      <c r="EF301" s="4">
        <v>0</v>
      </c>
      <c r="EG301" s="4">
        <v>0</v>
      </c>
      <c r="EH301" s="8">
        <f t="shared" si="245"/>
        <v>0</v>
      </c>
      <c r="EI301" s="4">
        <v>0</v>
      </c>
      <c r="EJ301" s="4">
        <v>0</v>
      </c>
      <c r="EK301" s="8">
        <f t="shared" si="246"/>
        <v>0</v>
      </c>
      <c r="EL301" s="4">
        <v>0</v>
      </c>
      <c r="EM301" s="4">
        <v>0</v>
      </c>
      <c r="EN301" s="8">
        <f t="shared" si="247"/>
        <v>0</v>
      </c>
      <c r="EO301" s="4">
        <v>0</v>
      </c>
      <c r="EP301" s="4">
        <v>0</v>
      </c>
      <c r="EQ301" s="8">
        <f t="shared" si="248"/>
        <v>0</v>
      </c>
      <c r="ER301" s="4">
        <v>0</v>
      </c>
      <c r="ES301" s="4">
        <v>0</v>
      </c>
      <c r="ET301" s="8">
        <f t="shared" si="249"/>
        <v>0</v>
      </c>
      <c r="EU301" s="4">
        <v>0</v>
      </c>
      <c r="EV301" s="4">
        <v>0</v>
      </c>
      <c r="EW301" s="8">
        <f t="shared" si="250"/>
        <v>0</v>
      </c>
      <c r="EX301" s="4">
        <v>0</v>
      </c>
      <c r="EY301" s="4">
        <v>0</v>
      </c>
      <c r="EZ301" s="8">
        <f t="shared" si="251"/>
        <v>0</v>
      </c>
      <c r="FA301">
        <v>156.32760905714295</v>
      </c>
    </row>
    <row r="302" spans="1:157" ht="16.899999999999999" customHeight="1" x14ac:dyDescent="0.2">
      <c r="A302" s="1" t="s">
        <v>1046</v>
      </c>
      <c r="B302" s="18">
        <v>51</v>
      </c>
      <c r="C302" s="93" t="s">
        <v>1248</v>
      </c>
      <c r="D302" s="1">
        <v>575</v>
      </c>
      <c r="E302" s="1">
        <v>524</v>
      </c>
      <c r="F302" s="22">
        <f t="shared" si="201"/>
        <v>549.5</v>
      </c>
      <c r="G302" s="19">
        <f t="shared" si="202"/>
        <v>23.715117178740034</v>
      </c>
      <c r="H302" s="77">
        <v>5.1719999999999997</v>
      </c>
      <c r="I302" s="77">
        <v>4.907</v>
      </c>
      <c r="J302" s="77">
        <f t="shared" si="203"/>
        <v>19.946411776962641</v>
      </c>
      <c r="K302" s="77">
        <v>3.7738</v>
      </c>
      <c r="L302" s="77">
        <v>23.529</v>
      </c>
      <c r="M302" s="22">
        <v>199.31834590700441</v>
      </c>
      <c r="N302" s="12">
        <v>5</v>
      </c>
      <c r="O302" s="22">
        <f t="shared" si="204"/>
        <v>34.200000000000003</v>
      </c>
      <c r="P302" s="3">
        <v>7</v>
      </c>
      <c r="Q302" s="4">
        <v>9.9</v>
      </c>
      <c r="R302" s="8">
        <f t="shared" si="205"/>
        <v>8.4499999999999993</v>
      </c>
      <c r="S302" s="3">
        <v>9.6999999999999993</v>
      </c>
      <c r="T302" s="4">
        <v>7.4</v>
      </c>
      <c r="U302" s="8">
        <f t="shared" si="206"/>
        <v>8.5500000000000007</v>
      </c>
      <c r="V302" s="4">
        <v>3.4</v>
      </c>
      <c r="W302" s="4">
        <v>3.7</v>
      </c>
      <c r="X302" s="8">
        <f t="shared" si="207"/>
        <v>3.55</v>
      </c>
      <c r="Y302" s="4">
        <v>5.5</v>
      </c>
      <c r="Z302" s="4">
        <v>5.5</v>
      </c>
      <c r="AA302" s="8">
        <f t="shared" si="208"/>
        <v>5.5</v>
      </c>
      <c r="AB302" s="4">
        <v>8.4</v>
      </c>
      <c r="AC302" s="4">
        <v>7.9</v>
      </c>
      <c r="AD302" s="8">
        <f t="shared" si="209"/>
        <v>8.15</v>
      </c>
      <c r="AE302" s="4">
        <v>0</v>
      </c>
      <c r="AF302" s="4">
        <v>0</v>
      </c>
      <c r="AG302" s="8">
        <f t="shared" si="210"/>
        <v>0</v>
      </c>
      <c r="AH302" s="4">
        <v>0</v>
      </c>
      <c r="AI302" s="4">
        <v>0</v>
      </c>
      <c r="AJ302" s="8">
        <f t="shared" si="211"/>
        <v>0</v>
      </c>
      <c r="AK302" s="4">
        <v>0</v>
      </c>
      <c r="AL302" s="4">
        <v>0</v>
      </c>
      <c r="AM302" s="8">
        <f t="shared" si="212"/>
        <v>0</v>
      </c>
      <c r="AN302" s="4">
        <v>0</v>
      </c>
      <c r="AO302" s="4">
        <v>0</v>
      </c>
      <c r="AP302" s="8">
        <f t="shared" si="213"/>
        <v>0</v>
      </c>
      <c r="AQ302" s="4">
        <v>0</v>
      </c>
      <c r="AR302" s="4">
        <v>0</v>
      </c>
      <c r="AS302" s="8">
        <f t="shared" si="214"/>
        <v>0</v>
      </c>
      <c r="AT302" s="4">
        <v>0</v>
      </c>
      <c r="AU302" s="4">
        <v>0</v>
      </c>
      <c r="AV302" s="8">
        <f t="shared" si="215"/>
        <v>0</v>
      </c>
      <c r="AW302" s="4">
        <v>0</v>
      </c>
      <c r="AX302" s="4">
        <v>0</v>
      </c>
      <c r="AY302" s="8">
        <f t="shared" si="216"/>
        <v>0</v>
      </c>
      <c r="AZ302" s="4">
        <v>0</v>
      </c>
      <c r="BA302" s="4">
        <v>0</v>
      </c>
      <c r="BB302" s="8">
        <f t="shared" si="217"/>
        <v>0</v>
      </c>
      <c r="BC302" s="4">
        <v>0</v>
      </c>
      <c r="BD302" s="4">
        <v>0</v>
      </c>
      <c r="BE302" s="8">
        <f t="shared" si="218"/>
        <v>0</v>
      </c>
      <c r="BF302" s="4">
        <v>0</v>
      </c>
      <c r="BG302" s="4">
        <v>0</v>
      </c>
      <c r="BH302" s="8">
        <f t="shared" si="219"/>
        <v>0</v>
      </c>
      <c r="BI302" s="4">
        <v>0</v>
      </c>
      <c r="BJ302" s="4">
        <v>0</v>
      </c>
      <c r="BK302" s="8">
        <f t="shared" si="220"/>
        <v>0</v>
      </c>
      <c r="BL302" s="4">
        <v>0</v>
      </c>
      <c r="BM302" s="4">
        <v>0</v>
      </c>
      <c r="BN302" s="8">
        <f t="shared" si="221"/>
        <v>0</v>
      </c>
      <c r="BO302" s="4">
        <v>0</v>
      </c>
      <c r="BP302" s="4">
        <v>0</v>
      </c>
      <c r="BQ302" s="8">
        <f t="shared" si="222"/>
        <v>0</v>
      </c>
      <c r="BR302" s="4">
        <v>0</v>
      </c>
      <c r="BS302" s="4">
        <v>0</v>
      </c>
      <c r="BT302" s="8">
        <f t="shared" si="223"/>
        <v>0</v>
      </c>
      <c r="BU302" s="4">
        <v>0</v>
      </c>
      <c r="BV302" s="4">
        <v>0</v>
      </c>
      <c r="BW302" s="8">
        <f t="shared" si="224"/>
        <v>0</v>
      </c>
      <c r="BX302" s="4">
        <v>0</v>
      </c>
      <c r="BY302" s="4">
        <v>0</v>
      </c>
      <c r="BZ302" s="8">
        <f t="shared" si="225"/>
        <v>0</v>
      </c>
      <c r="CA302" s="4">
        <v>0</v>
      </c>
      <c r="CB302" s="4">
        <v>0</v>
      </c>
      <c r="CC302" s="8">
        <f t="shared" si="226"/>
        <v>0</v>
      </c>
      <c r="CD302" s="4">
        <v>0</v>
      </c>
      <c r="CE302" s="4">
        <v>0</v>
      </c>
      <c r="CF302" s="8">
        <f t="shared" si="227"/>
        <v>0</v>
      </c>
      <c r="CG302" s="4">
        <v>0</v>
      </c>
      <c r="CH302" s="4">
        <v>0</v>
      </c>
      <c r="CI302" s="8">
        <f t="shared" si="228"/>
        <v>0</v>
      </c>
      <c r="CJ302" s="4">
        <v>0</v>
      </c>
      <c r="CK302" s="4">
        <v>0</v>
      </c>
      <c r="CL302" s="8">
        <f t="shared" si="229"/>
        <v>0</v>
      </c>
      <c r="CM302" s="4">
        <v>0</v>
      </c>
      <c r="CN302" s="4">
        <v>0</v>
      </c>
      <c r="CO302" s="8">
        <f t="shared" si="230"/>
        <v>0</v>
      </c>
      <c r="CP302" s="4">
        <v>0</v>
      </c>
      <c r="CQ302" s="4">
        <v>0</v>
      </c>
      <c r="CR302" s="8">
        <f t="shared" si="231"/>
        <v>0</v>
      </c>
      <c r="CS302" s="4">
        <v>0</v>
      </c>
      <c r="CT302" s="4">
        <v>0</v>
      </c>
      <c r="CU302" s="8">
        <f t="shared" si="232"/>
        <v>0</v>
      </c>
      <c r="CV302" s="4">
        <v>0</v>
      </c>
      <c r="CW302" s="4">
        <v>0</v>
      </c>
      <c r="CX302" s="8">
        <f t="shared" si="233"/>
        <v>0</v>
      </c>
      <c r="CY302" s="4">
        <v>0</v>
      </c>
      <c r="CZ302" s="4">
        <v>0</v>
      </c>
      <c r="DA302" s="8">
        <f t="shared" si="234"/>
        <v>0</v>
      </c>
      <c r="DB302" s="4">
        <v>0</v>
      </c>
      <c r="DC302" s="4">
        <v>0</v>
      </c>
      <c r="DD302" s="8">
        <f t="shared" si="235"/>
        <v>0</v>
      </c>
      <c r="DE302" s="4">
        <v>0</v>
      </c>
      <c r="DF302" s="4">
        <v>0</v>
      </c>
      <c r="DG302" s="8">
        <f t="shared" si="236"/>
        <v>0</v>
      </c>
      <c r="DH302" s="4">
        <v>0</v>
      </c>
      <c r="DI302" s="4">
        <v>0</v>
      </c>
      <c r="DJ302" s="8">
        <f t="shared" si="237"/>
        <v>0</v>
      </c>
      <c r="DK302" s="4">
        <v>0</v>
      </c>
      <c r="DL302" s="4">
        <v>0</v>
      </c>
      <c r="DM302" s="8">
        <f t="shared" si="238"/>
        <v>0</v>
      </c>
      <c r="DN302" s="4">
        <v>0</v>
      </c>
      <c r="DO302" s="4">
        <v>0</v>
      </c>
      <c r="DP302" s="8">
        <f t="shared" si="239"/>
        <v>0</v>
      </c>
      <c r="DQ302" s="4">
        <v>0</v>
      </c>
      <c r="DR302" s="4">
        <v>0</v>
      </c>
      <c r="DS302" s="8">
        <f t="shared" si="240"/>
        <v>0</v>
      </c>
      <c r="DT302" s="4">
        <v>0</v>
      </c>
      <c r="DU302" s="4">
        <v>0</v>
      </c>
      <c r="DV302" s="8">
        <f t="shared" si="241"/>
        <v>0</v>
      </c>
      <c r="DW302" s="4">
        <v>0</v>
      </c>
      <c r="DX302" s="4">
        <v>0</v>
      </c>
      <c r="DY302" s="8">
        <f t="shared" si="242"/>
        <v>0</v>
      </c>
      <c r="DZ302" s="4">
        <v>0</v>
      </c>
      <c r="EA302" s="4">
        <v>0</v>
      </c>
      <c r="EB302" s="8">
        <f t="shared" si="243"/>
        <v>0</v>
      </c>
      <c r="EC302" s="4">
        <v>0</v>
      </c>
      <c r="ED302" s="4">
        <v>0</v>
      </c>
      <c r="EE302" s="8">
        <f t="shared" si="244"/>
        <v>0</v>
      </c>
      <c r="EF302" s="4">
        <v>0</v>
      </c>
      <c r="EG302" s="4">
        <v>0</v>
      </c>
      <c r="EH302" s="8">
        <f t="shared" si="245"/>
        <v>0</v>
      </c>
      <c r="EI302" s="4">
        <v>0</v>
      </c>
      <c r="EJ302" s="4">
        <v>0</v>
      </c>
      <c r="EK302" s="8">
        <f t="shared" si="246"/>
        <v>0</v>
      </c>
      <c r="EL302" s="4">
        <v>0</v>
      </c>
      <c r="EM302" s="4">
        <v>0</v>
      </c>
      <c r="EN302" s="8">
        <f t="shared" si="247"/>
        <v>0</v>
      </c>
      <c r="EO302" s="4">
        <v>0</v>
      </c>
      <c r="EP302" s="4">
        <v>0</v>
      </c>
      <c r="EQ302" s="8">
        <f t="shared" si="248"/>
        <v>0</v>
      </c>
      <c r="ER302" s="4">
        <v>0</v>
      </c>
      <c r="ES302" s="4">
        <v>0</v>
      </c>
      <c r="ET302" s="8">
        <f t="shared" si="249"/>
        <v>0</v>
      </c>
      <c r="EU302" s="4">
        <v>0</v>
      </c>
      <c r="EV302" s="4">
        <v>0</v>
      </c>
      <c r="EW302" s="8">
        <f t="shared" si="250"/>
        <v>0</v>
      </c>
      <c r="EX302" s="4">
        <v>0</v>
      </c>
      <c r="EY302" s="4">
        <v>0</v>
      </c>
      <c r="EZ302" s="8">
        <f t="shared" si="251"/>
        <v>0</v>
      </c>
      <c r="FA302">
        <v>162.24008521264517</v>
      </c>
    </row>
    <row r="303" spans="1:157" ht="16.899999999999999" customHeight="1" x14ac:dyDescent="0.2">
      <c r="A303" s="1" t="s">
        <v>1050</v>
      </c>
      <c r="B303" s="18">
        <v>51</v>
      </c>
      <c r="C303" s="93" t="s">
        <v>223</v>
      </c>
      <c r="D303" s="1">
        <v>654</v>
      </c>
      <c r="E303" s="1">
        <v>634</v>
      </c>
      <c r="F303" s="22">
        <f t="shared" si="201"/>
        <v>644</v>
      </c>
      <c r="G303" s="19">
        <f t="shared" si="202"/>
        <v>32.573289269480412</v>
      </c>
      <c r="H303" s="77">
        <v>7.1029999999999998</v>
      </c>
      <c r="I303" s="77">
        <v>5.1769999999999996</v>
      </c>
      <c r="J303" s="77">
        <f t="shared" si="203"/>
        <v>29.609196600818439</v>
      </c>
      <c r="K303" s="77">
        <v>3.25</v>
      </c>
      <c r="L303" s="77">
        <v>28.391999999999999</v>
      </c>
      <c r="M303" s="22">
        <v>416.86971017728064</v>
      </c>
      <c r="N303" s="12">
        <v>5</v>
      </c>
      <c r="O303" s="22">
        <f t="shared" si="204"/>
        <v>46</v>
      </c>
      <c r="P303" s="3">
        <v>8.6</v>
      </c>
      <c r="Q303" s="4">
        <v>7.9</v>
      </c>
      <c r="R303" s="8">
        <f t="shared" si="205"/>
        <v>8.25</v>
      </c>
      <c r="S303" s="3">
        <v>6.3</v>
      </c>
      <c r="T303" s="4">
        <v>5.3</v>
      </c>
      <c r="U303" s="8">
        <f t="shared" si="206"/>
        <v>5.8</v>
      </c>
      <c r="V303" s="4">
        <v>9.6999999999999993</v>
      </c>
      <c r="W303" s="4">
        <v>9.1</v>
      </c>
      <c r="X303" s="8">
        <f t="shared" si="207"/>
        <v>9.3999999999999986</v>
      </c>
      <c r="Y303" s="4">
        <v>14.3</v>
      </c>
      <c r="Z303" s="4">
        <v>21.4</v>
      </c>
      <c r="AA303" s="8">
        <f t="shared" si="208"/>
        <v>17.850000000000001</v>
      </c>
      <c r="AB303" s="4">
        <v>4.4000000000000004</v>
      </c>
      <c r="AC303" s="4">
        <v>5</v>
      </c>
      <c r="AD303" s="8">
        <f t="shared" si="209"/>
        <v>4.7</v>
      </c>
      <c r="AE303" s="4">
        <v>0</v>
      </c>
      <c r="AF303" s="4">
        <v>0</v>
      </c>
      <c r="AG303" s="8">
        <f t="shared" si="210"/>
        <v>0</v>
      </c>
      <c r="AH303" s="4">
        <v>0</v>
      </c>
      <c r="AI303" s="4">
        <v>0</v>
      </c>
      <c r="AJ303" s="8">
        <f t="shared" si="211"/>
        <v>0</v>
      </c>
      <c r="AK303" s="4">
        <v>0</v>
      </c>
      <c r="AL303" s="4">
        <v>0</v>
      </c>
      <c r="AM303" s="8">
        <f t="shared" si="212"/>
        <v>0</v>
      </c>
      <c r="AN303" s="4">
        <v>0</v>
      </c>
      <c r="AO303" s="4">
        <v>0</v>
      </c>
      <c r="AP303" s="8">
        <f t="shared" si="213"/>
        <v>0</v>
      </c>
      <c r="AQ303" s="4">
        <v>0</v>
      </c>
      <c r="AR303" s="4">
        <v>0</v>
      </c>
      <c r="AS303" s="8">
        <f t="shared" si="214"/>
        <v>0</v>
      </c>
      <c r="AT303" s="4">
        <v>0</v>
      </c>
      <c r="AU303" s="4">
        <v>0</v>
      </c>
      <c r="AV303" s="8">
        <f t="shared" si="215"/>
        <v>0</v>
      </c>
      <c r="AW303" s="4">
        <v>0</v>
      </c>
      <c r="AX303" s="4">
        <v>0</v>
      </c>
      <c r="AY303" s="8">
        <f t="shared" si="216"/>
        <v>0</v>
      </c>
      <c r="AZ303" s="4">
        <v>0</v>
      </c>
      <c r="BA303" s="4">
        <v>0</v>
      </c>
      <c r="BB303" s="8">
        <f t="shared" si="217"/>
        <v>0</v>
      </c>
      <c r="BC303" s="4">
        <v>0</v>
      </c>
      <c r="BD303" s="4">
        <v>0</v>
      </c>
      <c r="BE303" s="8">
        <f t="shared" si="218"/>
        <v>0</v>
      </c>
      <c r="BF303" s="4">
        <v>0</v>
      </c>
      <c r="BG303" s="4">
        <v>0</v>
      </c>
      <c r="BH303" s="8">
        <f t="shared" si="219"/>
        <v>0</v>
      </c>
      <c r="BI303" s="4">
        <v>0</v>
      </c>
      <c r="BJ303" s="4">
        <v>0</v>
      </c>
      <c r="BK303" s="8">
        <f t="shared" si="220"/>
        <v>0</v>
      </c>
      <c r="BL303" s="4">
        <v>0</v>
      </c>
      <c r="BM303" s="4">
        <v>0</v>
      </c>
      <c r="BN303" s="8">
        <f t="shared" si="221"/>
        <v>0</v>
      </c>
      <c r="BO303" s="4">
        <v>0</v>
      </c>
      <c r="BP303" s="4">
        <v>0</v>
      </c>
      <c r="BQ303" s="8">
        <f t="shared" si="222"/>
        <v>0</v>
      </c>
      <c r="BR303" s="4">
        <v>0</v>
      </c>
      <c r="BS303" s="4">
        <v>0</v>
      </c>
      <c r="BT303" s="8">
        <f t="shared" si="223"/>
        <v>0</v>
      </c>
      <c r="BU303" s="4">
        <v>0</v>
      </c>
      <c r="BV303" s="4">
        <v>0</v>
      </c>
      <c r="BW303" s="8">
        <f t="shared" si="224"/>
        <v>0</v>
      </c>
      <c r="BX303" s="4">
        <v>0</v>
      </c>
      <c r="BY303" s="4">
        <v>0</v>
      </c>
      <c r="BZ303" s="8">
        <f t="shared" si="225"/>
        <v>0</v>
      </c>
      <c r="CA303" s="4">
        <v>0</v>
      </c>
      <c r="CB303" s="4">
        <v>0</v>
      </c>
      <c r="CC303" s="8">
        <f t="shared" si="226"/>
        <v>0</v>
      </c>
      <c r="CD303" s="4">
        <v>0</v>
      </c>
      <c r="CE303" s="4">
        <v>0</v>
      </c>
      <c r="CF303" s="8">
        <f t="shared" si="227"/>
        <v>0</v>
      </c>
      <c r="CG303" s="4">
        <v>0</v>
      </c>
      <c r="CH303" s="4">
        <v>0</v>
      </c>
      <c r="CI303" s="8">
        <f t="shared" si="228"/>
        <v>0</v>
      </c>
      <c r="CJ303" s="4">
        <v>0</v>
      </c>
      <c r="CK303" s="4">
        <v>0</v>
      </c>
      <c r="CL303" s="8">
        <f t="shared" si="229"/>
        <v>0</v>
      </c>
      <c r="CM303" s="4">
        <v>0</v>
      </c>
      <c r="CN303" s="4">
        <v>0</v>
      </c>
      <c r="CO303" s="8">
        <f t="shared" si="230"/>
        <v>0</v>
      </c>
      <c r="CP303" s="4">
        <v>0</v>
      </c>
      <c r="CQ303" s="4">
        <v>0</v>
      </c>
      <c r="CR303" s="8">
        <f t="shared" si="231"/>
        <v>0</v>
      </c>
      <c r="CS303" s="4">
        <v>0</v>
      </c>
      <c r="CT303" s="4">
        <v>0</v>
      </c>
      <c r="CU303" s="8">
        <f t="shared" si="232"/>
        <v>0</v>
      </c>
      <c r="CV303" s="4">
        <v>0</v>
      </c>
      <c r="CW303" s="4">
        <v>0</v>
      </c>
      <c r="CX303" s="8">
        <f t="shared" si="233"/>
        <v>0</v>
      </c>
      <c r="CY303" s="4">
        <v>0</v>
      </c>
      <c r="CZ303" s="4">
        <v>0</v>
      </c>
      <c r="DA303" s="8">
        <f t="shared" si="234"/>
        <v>0</v>
      </c>
      <c r="DB303" s="4">
        <v>0</v>
      </c>
      <c r="DC303" s="4">
        <v>0</v>
      </c>
      <c r="DD303" s="8">
        <f t="shared" si="235"/>
        <v>0</v>
      </c>
      <c r="DE303" s="4">
        <v>0</v>
      </c>
      <c r="DF303" s="4">
        <v>0</v>
      </c>
      <c r="DG303" s="8">
        <f t="shared" si="236"/>
        <v>0</v>
      </c>
      <c r="DH303" s="4">
        <v>0</v>
      </c>
      <c r="DI303" s="4">
        <v>0</v>
      </c>
      <c r="DJ303" s="8">
        <f t="shared" si="237"/>
        <v>0</v>
      </c>
      <c r="DK303" s="4">
        <v>0</v>
      </c>
      <c r="DL303" s="4">
        <v>0</v>
      </c>
      <c r="DM303" s="8">
        <f t="shared" si="238"/>
        <v>0</v>
      </c>
      <c r="DN303" s="4">
        <v>0</v>
      </c>
      <c r="DO303" s="4">
        <v>0</v>
      </c>
      <c r="DP303" s="8">
        <f t="shared" si="239"/>
        <v>0</v>
      </c>
      <c r="DQ303" s="4">
        <v>0</v>
      </c>
      <c r="DR303" s="4">
        <v>0</v>
      </c>
      <c r="DS303" s="8">
        <f t="shared" si="240"/>
        <v>0</v>
      </c>
      <c r="DT303" s="4">
        <v>0</v>
      </c>
      <c r="DU303" s="4">
        <v>0</v>
      </c>
      <c r="DV303" s="8">
        <f t="shared" si="241"/>
        <v>0</v>
      </c>
      <c r="DW303" s="4">
        <v>0</v>
      </c>
      <c r="DX303" s="4">
        <v>0</v>
      </c>
      <c r="DY303" s="8">
        <f t="shared" si="242"/>
        <v>0</v>
      </c>
      <c r="DZ303" s="4">
        <v>0</v>
      </c>
      <c r="EA303" s="4">
        <v>0</v>
      </c>
      <c r="EB303" s="8">
        <f t="shared" si="243"/>
        <v>0</v>
      </c>
      <c r="EC303" s="4">
        <v>0</v>
      </c>
      <c r="ED303" s="4">
        <v>0</v>
      </c>
      <c r="EE303" s="8">
        <f t="shared" si="244"/>
        <v>0</v>
      </c>
      <c r="EF303" s="4">
        <v>0</v>
      </c>
      <c r="EG303" s="4">
        <v>0</v>
      </c>
      <c r="EH303" s="8">
        <f t="shared" si="245"/>
        <v>0</v>
      </c>
      <c r="EI303" s="4">
        <v>0</v>
      </c>
      <c r="EJ303" s="4">
        <v>0</v>
      </c>
      <c r="EK303" s="8">
        <f t="shared" si="246"/>
        <v>0</v>
      </c>
      <c r="EL303" s="4">
        <v>0</v>
      </c>
      <c r="EM303" s="4">
        <v>0</v>
      </c>
      <c r="EN303" s="8">
        <f t="shared" si="247"/>
        <v>0</v>
      </c>
      <c r="EO303" s="4">
        <v>0</v>
      </c>
      <c r="EP303" s="4">
        <v>0</v>
      </c>
      <c r="EQ303" s="8">
        <f t="shared" si="248"/>
        <v>0</v>
      </c>
      <c r="ER303" s="4">
        <v>0</v>
      </c>
      <c r="ES303" s="4">
        <v>0</v>
      </c>
      <c r="ET303" s="8">
        <f t="shared" si="249"/>
        <v>0</v>
      </c>
      <c r="EU303" s="4">
        <v>0</v>
      </c>
      <c r="EV303" s="4">
        <v>0</v>
      </c>
      <c r="EW303" s="8">
        <f t="shared" si="250"/>
        <v>0</v>
      </c>
      <c r="EX303" s="4">
        <v>0</v>
      </c>
      <c r="EY303" s="4">
        <v>0</v>
      </c>
      <c r="EZ303" s="8">
        <f t="shared" si="251"/>
        <v>0</v>
      </c>
      <c r="FA303">
        <v>226.09194390702211</v>
      </c>
    </row>
    <row r="304" spans="1:157" ht="16.899999999999999" customHeight="1" x14ac:dyDescent="0.2">
      <c r="A304" s="1" t="s">
        <v>1049</v>
      </c>
      <c r="B304" s="18">
        <v>51</v>
      </c>
      <c r="C304" s="93" t="s">
        <v>1249</v>
      </c>
      <c r="D304" s="1">
        <v>319</v>
      </c>
      <c r="E304" s="1">
        <v>140</v>
      </c>
      <c r="F304" s="22">
        <f t="shared" si="201"/>
        <v>229.5</v>
      </c>
      <c r="G304" s="19">
        <f t="shared" si="202"/>
        <v>4.1367117615684448</v>
      </c>
      <c r="H304" s="77"/>
      <c r="I304" s="77"/>
      <c r="J304" s="77"/>
      <c r="K304" s="77"/>
      <c r="L304" s="77"/>
      <c r="M304" s="22">
        <v>66.696012035711306</v>
      </c>
      <c r="N304" s="12">
        <v>12</v>
      </c>
      <c r="O304" s="22">
        <f t="shared" si="204"/>
        <v>31.400000000000002</v>
      </c>
      <c r="P304" s="3">
        <v>2.7</v>
      </c>
      <c r="Q304" s="4">
        <v>2.8</v>
      </c>
      <c r="R304" s="8">
        <f t="shared" si="205"/>
        <v>2.75</v>
      </c>
      <c r="S304" s="3">
        <v>2.7</v>
      </c>
      <c r="T304" s="4">
        <v>2.9</v>
      </c>
      <c r="U304" s="8">
        <f t="shared" si="206"/>
        <v>2.8</v>
      </c>
      <c r="V304" s="4">
        <v>3.8</v>
      </c>
      <c r="W304" s="4">
        <v>3.4</v>
      </c>
      <c r="X304" s="8">
        <f t="shared" si="207"/>
        <v>3.5999999999999996</v>
      </c>
      <c r="Y304" s="4">
        <v>2.2000000000000002</v>
      </c>
      <c r="Z304" s="4">
        <v>2.2000000000000002</v>
      </c>
      <c r="AA304" s="8">
        <f t="shared" si="208"/>
        <v>2.2000000000000002</v>
      </c>
      <c r="AB304" s="4">
        <v>2.2000000000000002</v>
      </c>
      <c r="AC304" s="4">
        <v>2.2000000000000002</v>
      </c>
      <c r="AD304" s="8">
        <f t="shared" si="209"/>
        <v>2.2000000000000002</v>
      </c>
      <c r="AE304" s="4">
        <v>2.6</v>
      </c>
      <c r="AF304" s="4">
        <v>2.6</v>
      </c>
      <c r="AG304" s="8">
        <f t="shared" si="210"/>
        <v>2.6</v>
      </c>
      <c r="AH304" s="4">
        <v>3.3</v>
      </c>
      <c r="AI304" s="4">
        <v>3</v>
      </c>
      <c r="AJ304" s="8">
        <f t="shared" si="211"/>
        <v>3.15</v>
      </c>
      <c r="AK304" s="4">
        <v>3.1</v>
      </c>
      <c r="AL304" s="4">
        <v>3.4</v>
      </c>
      <c r="AM304" s="8">
        <f t="shared" si="212"/>
        <v>3.25</v>
      </c>
      <c r="AN304" s="4">
        <v>2.1</v>
      </c>
      <c r="AO304" s="4">
        <v>2.1</v>
      </c>
      <c r="AP304" s="8">
        <f t="shared" si="213"/>
        <v>2.1</v>
      </c>
      <c r="AQ304" s="4">
        <v>2.1</v>
      </c>
      <c r="AR304" s="4">
        <v>2.1</v>
      </c>
      <c r="AS304" s="8">
        <f t="shared" si="214"/>
        <v>2.1</v>
      </c>
      <c r="AT304" s="4">
        <v>2.4</v>
      </c>
      <c r="AU304" s="4">
        <v>2.2999999999999998</v>
      </c>
      <c r="AV304" s="8">
        <f t="shared" si="215"/>
        <v>2.3499999999999996</v>
      </c>
      <c r="AW304" s="4">
        <v>2.1</v>
      </c>
      <c r="AX304" s="4">
        <v>2.5</v>
      </c>
      <c r="AY304" s="8">
        <f t="shared" si="216"/>
        <v>2.2999999999999998</v>
      </c>
      <c r="AZ304" s="4">
        <v>0</v>
      </c>
      <c r="BA304" s="4">
        <v>0</v>
      </c>
      <c r="BB304" s="8">
        <f t="shared" si="217"/>
        <v>0</v>
      </c>
      <c r="BC304" s="4">
        <v>0</v>
      </c>
      <c r="BD304" s="4">
        <v>0</v>
      </c>
      <c r="BE304" s="8">
        <f t="shared" si="218"/>
        <v>0</v>
      </c>
      <c r="BF304" s="4">
        <v>0</v>
      </c>
      <c r="BG304" s="4">
        <v>0</v>
      </c>
      <c r="BH304" s="8">
        <f t="shared" si="219"/>
        <v>0</v>
      </c>
      <c r="BI304" s="4">
        <v>0</v>
      </c>
      <c r="BJ304" s="4">
        <v>0</v>
      </c>
      <c r="BK304" s="8">
        <f t="shared" si="220"/>
        <v>0</v>
      </c>
      <c r="BL304" s="4">
        <v>0</v>
      </c>
      <c r="BM304" s="4">
        <v>0</v>
      </c>
      <c r="BN304" s="8">
        <f t="shared" si="221"/>
        <v>0</v>
      </c>
      <c r="BO304" s="4">
        <v>0</v>
      </c>
      <c r="BP304" s="4">
        <v>0</v>
      </c>
      <c r="BQ304" s="8">
        <f t="shared" si="222"/>
        <v>0</v>
      </c>
      <c r="BR304" s="4">
        <v>0</v>
      </c>
      <c r="BS304" s="4">
        <v>0</v>
      </c>
      <c r="BT304" s="8">
        <f t="shared" si="223"/>
        <v>0</v>
      </c>
      <c r="BU304" s="4">
        <v>0</v>
      </c>
      <c r="BV304" s="4">
        <v>0</v>
      </c>
      <c r="BW304" s="8">
        <f t="shared" si="224"/>
        <v>0</v>
      </c>
      <c r="BX304" s="4">
        <v>0</v>
      </c>
      <c r="BY304" s="4">
        <v>0</v>
      </c>
      <c r="BZ304" s="8">
        <f t="shared" si="225"/>
        <v>0</v>
      </c>
      <c r="CA304" s="4">
        <v>0</v>
      </c>
      <c r="CB304" s="4">
        <v>0</v>
      </c>
      <c r="CC304" s="8">
        <f t="shared" si="226"/>
        <v>0</v>
      </c>
      <c r="CD304" s="4">
        <v>0</v>
      </c>
      <c r="CE304" s="4">
        <v>0</v>
      </c>
      <c r="CF304" s="8">
        <f t="shared" si="227"/>
        <v>0</v>
      </c>
      <c r="CG304" s="4">
        <v>0</v>
      </c>
      <c r="CH304" s="4">
        <v>0</v>
      </c>
      <c r="CI304" s="8">
        <f t="shared" si="228"/>
        <v>0</v>
      </c>
      <c r="CJ304" s="4">
        <v>0</v>
      </c>
      <c r="CK304" s="4">
        <v>0</v>
      </c>
      <c r="CL304" s="8">
        <f t="shared" si="229"/>
        <v>0</v>
      </c>
      <c r="CM304" s="4">
        <v>0</v>
      </c>
      <c r="CN304" s="4">
        <v>0</v>
      </c>
      <c r="CO304" s="8">
        <f t="shared" si="230"/>
        <v>0</v>
      </c>
      <c r="CP304" s="4">
        <v>0</v>
      </c>
      <c r="CQ304" s="4">
        <v>0</v>
      </c>
      <c r="CR304" s="8">
        <f t="shared" si="231"/>
        <v>0</v>
      </c>
      <c r="CS304" s="4">
        <v>0</v>
      </c>
      <c r="CT304" s="4">
        <v>0</v>
      </c>
      <c r="CU304" s="8">
        <f t="shared" si="232"/>
        <v>0</v>
      </c>
      <c r="CV304" s="4">
        <v>0</v>
      </c>
      <c r="CW304" s="4">
        <v>0</v>
      </c>
      <c r="CX304" s="8">
        <f t="shared" si="233"/>
        <v>0</v>
      </c>
      <c r="CY304" s="4">
        <v>0</v>
      </c>
      <c r="CZ304" s="4">
        <v>0</v>
      </c>
      <c r="DA304" s="8">
        <f t="shared" si="234"/>
        <v>0</v>
      </c>
      <c r="DB304" s="4">
        <v>0</v>
      </c>
      <c r="DC304" s="4">
        <v>0</v>
      </c>
      <c r="DD304" s="8">
        <f t="shared" si="235"/>
        <v>0</v>
      </c>
      <c r="DE304" s="4">
        <v>0</v>
      </c>
      <c r="DF304" s="4">
        <v>0</v>
      </c>
      <c r="DG304" s="8">
        <f t="shared" si="236"/>
        <v>0</v>
      </c>
      <c r="DH304" s="4">
        <v>0</v>
      </c>
      <c r="DI304" s="4">
        <v>0</v>
      </c>
      <c r="DJ304" s="8">
        <f t="shared" si="237"/>
        <v>0</v>
      </c>
      <c r="DK304" s="4">
        <v>0</v>
      </c>
      <c r="DL304" s="4">
        <v>0</v>
      </c>
      <c r="DM304" s="8">
        <f t="shared" si="238"/>
        <v>0</v>
      </c>
      <c r="DN304" s="4">
        <v>0</v>
      </c>
      <c r="DO304" s="4">
        <v>0</v>
      </c>
      <c r="DP304" s="8">
        <f t="shared" si="239"/>
        <v>0</v>
      </c>
      <c r="DQ304" s="4">
        <v>0</v>
      </c>
      <c r="DR304" s="4">
        <v>0</v>
      </c>
      <c r="DS304" s="8">
        <f t="shared" si="240"/>
        <v>0</v>
      </c>
      <c r="DT304" s="4">
        <v>0</v>
      </c>
      <c r="DU304" s="4">
        <v>0</v>
      </c>
      <c r="DV304" s="8">
        <f t="shared" si="241"/>
        <v>0</v>
      </c>
      <c r="DW304" s="4">
        <v>0</v>
      </c>
      <c r="DX304" s="4">
        <v>0</v>
      </c>
      <c r="DY304" s="8">
        <f t="shared" si="242"/>
        <v>0</v>
      </c>
      <c r="DZ304" s="4">
        <v>0</v>
      </c>
      <c r="EA304" s="4">
        <v>0</v>
      </c>
      <c r="EB304" s="8">
        <f t="shared" si="243"/>
        <v>0</v>
      </c>
      <c r="EC304" s="4">
        <v>0</v>
      </c>
      <c r="ED304" s="4">
        <v>0</v>
      </c>
      <c r="EE304" s="8">
        <f t="shared" si="244"/>
        <v>0</v>
      </c>
      <c r="EF304" s="4">
        <v>0</v>
      </c>
      <c r="EG304" s="4">
        <v>0</v>
      </c>
      <c r="EH304" s="8">
        <f t="shared" si="245"/>
        <v>0</v>
      </c>
      <c r="EI304" s="4">
        <v>0</v>
      </c>
      <c r="EJ304" s="4">
        <v>0</v>
      </c>
      <c r="EK304" s="8">
        <f t="shared" si="246"/>
        <v>0</v>
      </c>
      <c r="EL304" s="4">
        <v>0</v>
      </c>
      <c r="EM304" s="4">
        <v>0</v>
      </c>
      <c r="EN304" s="8">
        <f t="shared" si="247"/>
        <v>0</v>
      </c>
      <c r="EO304" s="4">
        <v>0</v>
      </c>
      <c r="EP304" s="4">
        <v>0</v>
      </c>
      <c r="EQ304" s="8">
        <f t="shared" si="248"/>
        <v>0</v>
      </c>
      <c r="ER304" s="4">
        <v>0</v>
      </c>
      <c r="ES304" s="4">
        <v>0</v>
      </c>
      <c r="ET304" s="8">
        <f t="shared" si="249"/>
        <v>0</v>
      </c>
      <c r="EU304" s="4">
        <v>0</v>
      </c>
      <c r="EV304" s="4">
        <v>0</v>
      </c>
      <c r="EW304" s="8">
        <f t="shared" si="250"/>
        <v>0</v>
      </c>
      <c r="EX304" s="4">
        <v>0</v>
      </c>
      <c r="EY304" s="4">
        <v>0</v>
      </c>
      <c r="EZ304" s="8">
        <f t="shared" si="251"/>
        <v>0</v>
      </c>
      <c r="FA304">
        <v>24.308877152586565</v>
      </c>
    </row>
    <row r="305" spans="1:157" ht="16.899999999999999" customHeight="1" x14ac:dyDescent="0.2">
      <c r="A305" s="1" t="s">
        <v>1048</v>
      </c>
      <c r="B305" s="18">
        <v>51</v>
      </c>
      <c r="C305" s="93" t="s">
        <v>199</v>
      </c>
      <c r="D305" s="1">
        <v>350</v>
      </c>
      <c r="E305" s="1">
        <v>184</v>
      </c>
      <c r="F305" s="22">
        <f t="shared" si="201"/>
        <v>267</v>
      </c>
      <c r="G305" s="19">
        <f t="shared" si="202"/>
        <v>5.5990249670440688</v>
      </c>
      <c r="H305" s="77">
        <v>3.4</v>
      </c>
      <c r="I305" s="77">
        <v>2.387</v>
      </c>
      <c r="J305" s="77">
        <f t="shared" si="203"/>
        <v>6.5756222264848594</v>
      </c>
      <c r="K305" s="77">
        <v>1.8949</v>
      </c>
      <c r="L305" s="77">
        <v>7.1760000000000002</v>
      </c>
      <c r="M305" s="22">
        <v>80.452260867617625</v>
      </c>
      <c r="N305" s="12">
        <v>36</v>
      </c>
      <c r="O305" s="22">
        <f t="shared" si="204"/>
        <v>55</v>
      </c>
      <c r="P305" s="3">
        <v>1.8</v>
      </c>
      <c r="Q305" s="4">
        <v>1.8</v>
      </c>
      <c r="R305" s="8">
        <f t="shared" si="205"/>
        <v>1.8</v>
      </c>
      <c r="S305" s="3">
        <v>1.5</v>
      </c>
      <c r="T305" s="4">
        <v>1.8</v>
      </c>
      <c r="U305" s="8">
        <f t="shared" si="206"/>
        <v>1.65</v>
      </c>
      <c r="V305" s="4">
        <v>1.9</v>
      </c>
      <c r="W305" s="4">
        <v>1.8</v>
      </c>
      <c r="X305" s="8">
        <f t="shared" si="207"/>
        <v>1.85</v>
      </c>
      <c r="Y305" s="4">
        <v>2.2000000000000002</v>
      </c>
      <c r="Z305" s="4">
        <v>2.2000000000000002</v>
      </c>
      <c r="AA305" s="8">
        <f t="shared" si="208"/>
        <v>2.2000000000000002</v>
      </c>
      <c r="AB305" s="4">
        <v>1.4</v>
      </c>
      <c r="AC305" s="4">
        <v>1.4</v>
      </c>
      <c r="AD305" s="8">
        <f t="shared" si="209"/>
        <v>1.4</v>
      </c>
      <c r="AE305" s="4">
        <v>0.8</v>
      </c>
      <c r="AF305" s="4">
        <v>0.9</v>
      </c>
      <c r="AG305" s="8">
        <f t="shared" si="210"/>
        <v>0.85000000000000009</v>
      </c>
      <c r="AH305" s="4">
        <v>1.5</v>
      </c>
      <c r="AI305" s="4">
        <v>1.5</v>
      </c>
      <c r="AJ305" s="8">
        <f t="shared" si="211"/>
        <v>1.5</v>
      </c>
      <c r="AK305" s="4">
        <v>2.1</v>
      </c>
      <c r="AL305" s="4">
        <v>2</v>
      </c>
      <c r="AM305" s="8">
        <f t="shared" si="212"/>
        <v>2.0499999999999998</v>
      </c>
      <c r="AN305" s="4">
        <v>2.2999999999999998</v>
      </c>
      <c r="AO305" s="4">
        <v>2.5</v>
      </c>
      <c r="AP305" s="8">
        <f t="shared" si="213"/>
        <v>2.4</v>
      </c>
      <c r="AQ305" s="4">
        <v>2.8</v>
      </c>
      <c r="AR305" s="4">
        <v>3</v>
      </c>
      <c r="AS305" s="8">
        <f t="shared" si="214"/>
        <v>2.9</v>
      </c>
      <c r="AT305" s="4">
        <v>2.1</v>
      </c>
      <c r="AU305" s="4">
        <v>2.1</v>
      </c>
      <c r="AV305" s="8">
        <f t="shared" si="215"/>
        <v>2.1</v>
      </c>
      <c r="AW305" s="4">
        <v>2</v>
      </c>
      <c r="AX305" s="4">
        <v>1.9</v>
      </c>
      <c r="AY305" s="8">
        <f t="shared" si="216"/>
        <v>1.95</v>
      </c>
      <c r="AZ305" s="4">
        <v>3</v>
      </c>
      <c r="BA305" s="4">
        <v>3</v>
      </c>
      <c r="BB305" s="8">
        <f t="shared" si="217"/>
        <v>3</v>
      </c>
      <c r="BC305" s="4">
        <v>1</v>
      </c>
      <c r="BD305" s="4">
        <v>1</v>
      </c>
      <c r="BE305" s="8">
        <f t="shared" si="218"/>
        <v>1</v>
      </c>
      <c r="BF305" s="4">
        <v>0.8</v>
      </c>
      <c r="BG305" s="4">
        <v>0.8</v>
      </c>
      <c r="BH305" s="8">
        <f t="shared" si="219"/>
        <v>0.8</v>
      </c>
      <c r="BI305" s="4">
        <v>0.4</v>
      </c>
      <c r="BJ305" s="4">
        <v>0.4</v>
      </c>
      <c r="BK305" s="8">
        <f t="shared" si="220"/>
        <v>0.4</v>
      </c>
      <c r="BL305" s="4">
        <v>3</v>
      </c>
      <c r="BM305" s="4">
        <v>3</v>
      </c>
      <c r="BN305" s="8">
        <f t="shared" si="221"/>
        <v>3</v>
      </c>
      <c r="BO305" s="4">
        <v>1.1000000000000001</v>
      </c>
      <c r="BP305" s="4">
        <v>1.1000000000000001</v>
      </c>
      <c r="BQ305" s="8">
        <f t="shared" si="222"/>
        <v>1.1000000000000001</v>
      </c>
      <c r="BR305" s="4">
        <v>0.6</v>
      </c>
      <c r="BS305" s="4">
        <v>0.6</v>
      </c>
      <c r="BT305" s="8">
        <f t="shared" si="223"/>
        <v>0.6</v>
      </c>
      <c r="BU305" s="4">
        <v>0.6</v>
      </c>
      <c r="BV305" s="4">
        <v>0.6</v>
      </c>
      <c r="BW305" s="8">
        <f t="shared" si="224"/>
        <v>0.6</v>
      </c>
      <c r="BX305" s="4">
        <v>0.5</v>
      </c>
      <c r="BY305" s="4">
        <v>0.5</v>
      </c>
      <c r="BZ305" s="8">
        <f t="shared" si="225"/>
        <v>0.5</v>
      </c>
      <c r="CA305" s="4">
        <v>1.3</v>
      </c>
      <c r="CB305" s="4">
        <v>1.3</v>
      </c>
      <c r="CC305" s="8">
        <f t="shared" si="226"/>
        <v>1.3</v>
      </c>
      <c r="CD305" s="4">
        <v>1.3</v>
      </c>
      <c r="CE305" s="4">
        <v>1.4</v>
      </c>
      <c r="CF305" s="8">
        <f t="shared" si="227"/>
        <v>1.35</v>
      </c>
      <c r="CG305" s="4">
        <v>2.2999999999999998</v>
      </c>
      <c r="CH305" s="4">
        <v>2.2999999999999998</v>
      </c>
      <c r="CI305" s="8">
        <f t="shared" si="228"/>
        <v>2.2999999999999998</v>
      </c>
      <c r="CJ305" s="4">
        <v>2.6</v>
      </c>
      <c r="CK305" s="4">
        <v>2.7</v>
      </c>
      <c r="CL305" s="8">
        <f t="shared" si="229"/>
        <v>2.6500000000000004</v>
      </c>
      <c r="CM305" s="4">
        <v>1.4</v>
      </c>
      <c r="CN305" s="4">
        <v>1.4</v>
      </c>
      <c r="CO305" s="8">
        <f t="shared" si="230"/>
        <v>1.4</v>
      </c>
      <c r="CP305" s="4">
        <v>1.6</v>
      </c>
      <c r="CQ305" s="4">
        <v>1.5</v>
      </c>
      <c r="CR305" s="8">
        <f t="shared" si="231"/>
        <v>1.55</v>
      </c>
      <c r="CS305" s="4">
        <v>2</v>
      </c>
      <c r="CT305" s="4">
        <v>1.9</v>
      </c>
      <c r="CU305" s="8">
        <f t="shared" si="232"/>
        <v>1.95</v>
      </c>
      <c r="CV305" s="4">
        <v>1.1000000000000001</v>
      </c>
      <c r="CW305" s="4">
        <v>1.1000000000000001</v>
      </c>
      <c r="CX305" s="8">
        <f t="shared" si="233"/>
        <v>1.1000000000000001</v>
      </c>
      <c r="CY305" s="4">
        <v>1</v>
      </c>
      <c r="CZ305" s="4">
        <v>1.1000000000000001</v>
      </c>
      <c r="DA305" s="8">
        <f t="shared" si="234"/>
        <v>1.05</v>
      </c>
      <c r="DB305" s="4">
        <v>1.1000000000000001</v>
      </c>
      <c r="DC305" s="4">
        <v>1.1000000000000001</v>
      </c>
      <c r="DD305" s="8">
        <f t="shared" si="235"/>
        <v>1.1000000000000001</v>
      </c>
      <c r="DE305" s="4">
        <v>1.4</v>
      </c>
      <c r="DF305" s="4">
        <v>1.4</v>
      </c>
      <c r="DG305" s="8">
        <f t="shared" si="236"/>
        <v>1.4</v>
      </c>
      <c r="DH305" s="4">
        <v>0.5</v>
      </c>
      <c r="DI305" s="4">
        <v>0.5</v>
      </c>
      <c r="DJ305" s="8">
        <f t="shared" si="237"/>
        <v>0.5</v>
      </c>
      <c r="DK305" s="4">
        <v>0.7</v>
      </c>
      <c r="DL305" s="4">
        <v>0.7</v>
      </c>
      <c r="DM305" s="8">
        <f t="shared" si="238"/>
        <v>0.7</v>
      </c>
      <c r="DN305" s="4">
        <v>1.5</v>
      </c>
      <c r="DO305" s="4">
        <v>1.5</v>
      </c>
      <c r="DP305" s="8">
        <f t="shared" si="239"/>
        <v>1.5</v>
      </c>
      <c r="DQ305" s="4">
        <v>1.5</v>
      </c>
      <c r="DR305" s="4">
        <v>1.5</v>
      </c>
      <c r="DS305" s="8">
        <f t="shared" si="240"/>
        <v>1.5</v>
      </c>
      <c r="DT305" s="4">
        <v>0</v>
      </c>
      <c r="DU305" s="4">
        <v>0</v>
      </c>
      <c r="DV305" s="8">
        <f t="shared" si="241"/>
        <v>0</v>
      </c>
      <c r="DW305" s="4">
        <v>0</v>
      </c>
      <c r="DX305" s="4">
        <v>0</v>
      </c>
      <c r="DY305" s="8">
        <f t="shared" si="242"/>
        <v>0</v>
      </c>
      <c r="DZ305" s="4">
        <v>0</v>
      </c>
      <c r="EA305" s="4">
        <v>0</v>
      </c>
      <c r="EB305" s="8">
        <f t="shared" si="243"/>
        <v>0</v>
      </c>
      <c r="EC305" s="4">
        <v>0</v>
      </c>
      <c r="ED305" s="4">
        <v>0</v>
      </c>
      <c r="EE305" s="8">
        <f t="shared" si="244"/>
        <v>0</v>
      </c>
      <c r="EF305" s="4">
        <v>0</v>
      </c>
      <c r="EG305" s="4">
        <v>0</v>
      </c>
      <c r="EH305" s="8">
        <f t="shared" si="245"/>
        <v>0</v>
      </c>
      <c r="EI305" s="4">
        <v>0</v>
      </c>
      <c r="EJ305" s="4">
        <v>0</v>
      </c>
      <c r="EK305" s="8">
        <f t="shared" si="246"/>
        <v>0</v>
      </c>
      <c r="EL305" s="4">
        <v>0</v>
      </c>
      <c r="EM305" s="4">
        <v>0</v>
      </c>
      <c r="EN305" s="8">
        <f t="shared" si="247"/>
        <v>0</v>
      </c>
      <c r="EO305" s="4">
        <v>0</v>
      </c>
      <c r="EP305" s="4">
        <v>0</v>
      </c>
      <c r="EQ305" s="8">
        <f t="shared" si="248"/>
        <v>0</v>
      </c>
      <c r="ER305" s="4">
        <v>0</v>
      </c>
      <c r="ES305" s="4">
        <v>0</v>
      </c>
      <c r="ET305" s="8">
        <f t="shared" si="249"/>
        <v>0</v>
      </c>
      <c r="EU305" s="4">
        <v>0</v>
      </c>
      <c r="EV305" s="4">
        <v>0</v>
      </c>
      <c r="EW305" s="8">
        <f t="shared" si="250"/>
        <v>0</v>
      </c>
      <c r="EX305" s="4">
        <v>0</v>
      </c>
      <c r="EY305" s="4">
        <v>0</v>
      </c>
      <c r="EZ305" s="8">
        <f t="shared" si="251"/>
        <v>0</v>
      </c>
      <c r="FA305">
        <v>40.588147583881145</v>
      </c>
    </row>
    <row r="306" spans="1:157" ht="16.899999999999999" customHeight="1" x14ac:dyDescent="0.2">
      <c r="A306" s="1" t="s">
        <v>1047</v>
      </c>
      <c r="B306" s="18">
        <v>51</v>
      </c>
      <c r="C306" s="93" t="s">
        <v>1250</v>
      </c>
      <c r="D306" s="1">
        <v>327</v>
      </c>
      <c r="E306" s="1">
        <v>246</v>
      </c>
      <c r="F306" s="22">
        <f t="shared" si="201"/>
        <v>286.5</v>
      </c>
      <c r="G306" s="19">
        <f t="shared" si="202"/>
        <v>6.4467248397530206</v>
      </c>
      <c r="H306" s="69">
        <v>1.9590000000000001</v>
      </c>
      <c r="I306" s="69">
        <v>1.5</v>
      </c>
      <c r="J306" s="77">
        <f t="shared" si="203"/>
        <v>2.3492596207590863</v>
      </c>
      <c r="K306" s="69">
        <v>1.6603000000000001</v>
      </c>
      <c r="L306" s="69">
        <v>2.952</v>
      </c>
      <c r="M306" s="22">
        <v>38.926296473386031</v>
      </c>
      <c r="N306" s="12">
        <v>6</v>
      </c>
      <c r="O306" s="22">
        <f t="shared" si="204"/>
        <v>16.649999999999999</v>
      </c>
      <c r="P306" s="3">
        <v>2.9</v>
      </c>
      <c r="Q306" s="4">
        <v>2.9</v>
      </c>
      <c r="R306" s="8">
        <f t="shared" si="205"/>
        <v>2.9</v>
      </c>
      <c r="S306" s="3">
        <v>3.9</v>
      </c>
      <c r="T306" s="4">
        <v>4.2</v>
      </c>
      <c r="U306" s="8">
        <f t="shared" si="206"/>
        <v>4.05</v>
      </c>
      <c r="V306" s="4">
        <v>2.7</v>
      </c>
      <c r="W306" s="4">
        <v>2.2999999999999998</v>
      </c>
      <c r="X306" s="8">
        <f t="shared" si="207"/>
        <v>2.5</v>
      </c>
      <c r="Y306" s="4">
        <v>3.3</v>
      </c>
      <c r="Z306" s="4">
        <v>3.3</v>
      </c>
      <c r="AA306" s="8">
        <f t="shared" si="208"/>
        <v>3.3</v>
      </c>
      <c r="AB306" s="4">
        <v>1.9</v>
      </c>
      <c r="AC306" s="4">
        <v>2.1</v>
      </c>
      <c r="AD306" s="8">
        <f t="shared" si="209"/>
        <v>2</v>
      </c>
      <c r="AE306" s="4">
        <v>2</v>
      </c>
      <c r="AF306" s="4">
        <v>1.8</v>
      </c>
      <c r="AG306" s="8">
        <f t="shared" si="210"/>
        <v>1.9</v>
      </c>
      <c r="AH306" s="4">
        <v>0</v>
      </c>
      <c r="AI306" s="4">
        <v>0</v>
      </c>
      <c r="AJ306" s="8">
        <f t="shared" si="211"/>
        <v>0</v>
      </c>
      <c r="AK306" s="4">
        <v>0</v>
      </c>
      <c r="AL306" s="4">
        <v>0</v>
      </c>
      <c r="AM306" s="8">
        <f t="shared" si="212"/>
        <v>0</v>
      </c>
      <c r="AN306" s="4">
        <v>0</v>
      </c>
      <c r="AO306" s="4">
        <v>0</v>
      </c>
      <c r="AP306" s="8">
        <f t="shared" si="213"/>
        <v>0</v>
      </c>
      <c r="AQ306" s="4">
        <v>0</v>
      </c>
      <c r="AR306" s="4">
        <v>0</v>
      </c>
      <c r="AS306" s="8">
        <f t="shared" si="214"/>
        <v>0</v>
      </c>
      <c r="AT306" s="4">
        <v>0</v>
      </c>
      <c r="AU306" s="4">
        <v>0</v>
      </c>
      <c r="AV306" s="8">
        <f t="shared" si="215"/>
        <v>0</v>
      </c>
      <c r="AW306" s="4">
        <v>0</v>
      </c>
      <c r="AX306" s="4">
        <v>0</v>
      </c>
      <c r="AY306" s="8">
        <f t="shared" si="216"/>
        <v>0</v>
      </c>
      <c r="AZ306" s="4">
        <v>0</v>
      </c>
      <c r="BA306" s="4">
        <v>0</v>
      </c>
      <c r="BB306" s="8">
        <f t="shared" si="217"/>
        <v>0</v>
      </c>
      <c r="BC306" s="4">
        <v>0</v>
      </c>
      <c r="BD306" s="4">
        <v>0</v>
      </c>
      <c r="BE306" s="8">
        <f t="shared" si="218"/>
        <v>0</v>
      </c>
      <c r="BF306" s="4">
        <v>0</v>
      </c>
      <c r="BG306" s="4">
        <v>0</v>
      </c>
      <c r="BH306" s="8">
        <f t="shared" si="219"/>
        <v>0</v>
      </c>
      <c r="BI306" s="4">
        <v>0</v>
      </c>
      <c r="BJ306" s="4">
        <v>0</v>
      </c>
      <c r="BK306" s="8">
        <f t="shared" si="220"/>
        <v>0</v>
      </c>
      <c r="BL306" s="4">
        <v>0</v>
      </c>
      <c r="BM306" s="4">
        <v>0</v>
      </c>
      <c r="BN306" s="8">
        <f t="shared" si="221"/>
        <v>0</v>
      </c>
      <c r="BO306" s="4">
        <v>0</v>
      </c>
      <c r="BP306" s="4">
        <v>0</v>
      </c>
      <c r="BQ306" s="8">
        <f t="shared" si="222"/>
        <v>0</v>
      </c>
      <c r="BR306" s="4">
        <v>0</v>
      </c>
      <c r="BS306" s="4">
        <v>0</v>
      </c>
      <c r="BT306" s="8">
        <f t="shared" si="223"/>
        <v>0</v>
      </c>
      <c r="BU306" s="4">
        <v>0</v>
      </c>
      <c r="BV306" s="4">
        <v>0</v>
      </c>
      <c r="BW306" s="8">
        <f t="shared" si="224"/>
        <v>0</v>
      </c>
      <c r="BX306" s="4">
        <v>0</v>
      </c>
      <c r="BY306" s="4">
        <v>0</v>
      </c>
      <c r="BZ306" s="8">
        <f t="shared" si="225"/>
        <v>0</v>
      </c>
      <c r="CA306" s="4">
        <v>0</v>
      </c>
      <c r="CB306" s="4">
        <v>0</v>
      </c>
      <c r="CC306" s="8">
        <f t="shared" si="226"/>
        <v>0</v>
      </c>
      <c r="CD306" s="4">
        <v>0</v>
      </c>
      <c r="CE306" s="4">
        <v>0</v>
      </c>
      <c r="CF306" s="8">
        <f t="shared" si="227"/>
        <v>0</v>
      </c>
      <c r="CG306" s="4">
        <v>0</v>
      </c>
      <c r="CH306" s="4">
        <v>0</v>
      </c>
      <c r="CI306" s="8">
        <f t="shared" si="228"/>
        <v>0</v>
      </c>
      <c r="CJ306" s="4">
        <v>0</v>
      </c>
      <c r="CK306" s="4">
        <v>0</v>
      </c>
      <c r="CL306" s="8">
        <f t="shared" si="229"/>
        <v>0</v>
      </c>
      <c r="CM306" s="4">
        <v>0</v>
      </c>
      <c r="CN306" s="4">
        <v>0</v>
      </c>
      <c r="CO306" s="8">
        <f t="shared" si="230"/>
        <v>0</v>
      </c>
      <c r="CP306" s="4">
        <v>0</v>
      </c>
      <c r="CQ306" s="4">
        <v>0</v>
      </c>
      <c r="CR306" s="8">
        <f t="shared" si="231"/>
        <v>0</v>
      </c>
      <c r="CS306" s="4">
        <v>0</v>
      </c>
      <c r="CT306" s="4">
        <v>0</v>
      </c>
      <c r="CU306" s="8">
        <f t="shared" si="232"/>
        <v>0</v>
      </c>
      <c r="CV306" s="4">
        <v>0</v>
      </c>
      <c r="CW306" s="4">
        <v>0</v>
      </c>
      <c r="CX306" s="8">
        <f t="shared" si="233"/>
        <v>0</v>
      </c>
      <c r="CY306" s="4">
        <v>0</v>
      </c>
      <c r="CZ306" s="4">
        <v>0</v>
      </c>
      <c r="DA306" s="8">
        <f t="shared" si="234"/>
        <v>0</v>
      </c>
      <c r="DB306" s="4">
        <v>0</v>
      </c>
      <c r="DC306" s="4">
        <v>0</v>
      </c>
      <c r="DD306" s="8">
        <f t="shared" si="235"/>
        <v>0</v>
      </c>
      <c r="DE306" s="4">
        <v>0</v>
      </c>
      <c r="DF306" s="4">
        <v>0</v>
      </c>
      <c r="DG306" s="8">
        <f t="shared" si="236"/>
        <v>0</v>
      </c>
      <c r="DH306" s="4">
        <v>0</v>
      </c>
      <c r="DI306" s="4">
        <v>0</v>
      </c>
      <c r="DJ306" s="8">
        <f t="shared" si="237"/>
        <v>0</v>
      </c>
      <c r="DK306" s="4">
        <v>0</v>
      </c>
      <c r="DL306" s="4">
        <v>0</v>
      </c>
      <c r="DM306" s="8">
        <f t="shared" si="238"/>
        <v>0</v>
      </c>
      <c r="DN306" s="4">
        <v>0</v>
      </c>
      <c r="DO306" s="4">
        <v>0</v>
      </c>
      <c r="DP306" s="8">
        <f t="shared" si="239"/>
        <v>0</v>
      </c>
      <c r="DQ306" s="4">
        <v>0</v>
      </c>
      <c r="DR306" s="4">
        <v>0</v>
      </c>
      <c r="DS306" s="8">
        <f t="shared" si="240"/>
        <v>0</v>
      </c>
      <c r="DT306" s="4">
        <v>0</v>
      </c>
      <c r="DU306" s="4">
        <v>0</v>
      </c>
      <c r="DV306" s="8">
        <f t="shared" si="241"/>
        <v>0</v>
      </c>
      <c r="DW306" s="4">
        <v>0</v>
      </c>
      <c r="DX306" s="4">
        <v>0</v>
      </c>
      <c r="DY306" s="8">
        <f t="shared" si="242"/>
        <v>0</v>
      </c>
      <c r="DZ306" s="4">
        <v>0</v>
      </c>
      <c r="EA306" s="4">
        <v>0</v>
      </c>
      <c r="EB306" s="8">
        <f t="shared" si="243"/>
        <v>0</v>
      </c>
      <c r="EC306" s="4">
        <v>0</v>
      </c>
      <c r="ED306" s="4">
        <v>0</v>
      </c>
      <c r="EE306" s="8">
        <f t="shared" si="244"/>
        <v>0</v>
      </c>
      <c r="EF306" s="4">
        <v>0</v>
      </c>
      <c r="EG306" s="4">
        <v>0</v>
      </c>
      <c r="EH306" s="8">
        <f t="shared" si="245"/>
        <v>0</v>
      </c>
      <c r="EI306" s="4">
        <v>0</v>
      </c>
      <c r="EJ306" s="4">
        <v>0</v>
      </c>
      <c r="EK306" s="8">
        <f t="shared" si="246"/>
        <v>0</v>
      </c>
      <c r="EL306" s="4">
        <v>0</v>
      </c>
      <c r="EM306" s="4">
        <v>0</v>
      </c>
      <c r="EN306" s="8">
        <f t="shared" si="247"/>
        <v>0</v>
      </c>
      <c r="EO306" s="4">
        <v>0</v>
      </c>
      <c r="EP306" s="4">
        <v>0</v>
      </c>
      <c r="EQ306" s="8">
        <f t="shared" si="248"/>
        <v>0</v>
      </c>
      <c r="ER306" s="4">
        <v>0</v>
      </c>
      <c r="ES306" s="4">
        <v>0</v>
      </c>
      <c r="ET306" s="8">
        <f t="shared" si="249"/>
        <v>0</v>
      </c>
      <c r="EU306" s="4">
        <v>0</v>
      </c>
      <c r="EV306" s="4">
        <v>0</v>
      </c>
      <c r="EW306" s="8">
        <f t="shared" si="250"/>
        <v>0</v>
      </c>
      <c r="EX306" s="4">
        <v>0</v>
      </c>
      <c r="EY306" s="4">
        <v>0</v>
      </c>
      <c r="EZ306" s="8">
        <f t="shared" si="251"/>
        <v>0</v>
      </c>
      <c r="FA306">
        <v>46.610772475459406</v>
      </c>
    </row>
    <row r="307" spans="1:157" ht="16.899999999999999" customHeight="1" x14ac:dyDescent="0.2">
      <c r="A307" s="2" t="s">
        <v>1051</v>
      </c>
      <c r="B307" s="18">
        <v>51</v>
      </c>
      <c r="C307" s="93" t="s">
        <v>195</v>
      </c>
      <c r="D307" s="1">
        <v>159</v>
      </c>
      <c r="E307" s="1">
        <v>104</v>
      </c>
      <c r="F307" s="22">
        <f t="shared" si="201"/>
        <v>131.5</v>
      </c>
      <c r="G307" s="19">
        <f t="shared" si="202"/>
        <v>1.3581301391009526</v>
      </c>
      <c r="H307" s="77">
        <v>1.502</v>
      </c>
      <c r="I307" s="77">
        <v>0.878</v>
      </c>
      <c r="J307" s="77">
        <f t="shared" si="203"/>
        <v>1.1122023391871265</v>
      </c>
      <c r="K307" s="77">
        <v>1.4049</v>
      </c>
      <c r="L307" s="77">
        <v>1.371</v>
      </c>
      <c r="M307" s="22">
        <v>18.592338023026091</v>
      </c>
      <c r="N307" s="12">
        <v>9</v>
      </c>
      <c r="O307" s="22">
        <f t="shared" si="204"/>
        <v>13.649999999999999</v>
      </c>
      <c r="P307" s="3">
        <v>0.9</v>
      </c>
      <c r="Q307" s="4">
        <v>0.9</v>
      </c>
      <c r="R307" s="8">
        <f t="shared" si="205"/>
        <v>0.9</v>
      </c>
      <c r="S307" s="3">
        <v>1.2</v>
      </c>
      <c r="T307" s="4">
        <v>1.2</v>
      </c>
      <c r="U307" s="8">
        <f t="shared" si="206"/>
        <v>1.2</v>
      </c>
      <c r="V307" s="4">
        <v>2</v>
      </c>
      <c r="W307" s="4">
        <v>2</v>
      </c>
      <c r="X307" s="8">
        <f t="shared" si="207"/>
        <v>2</v>
      </c>
      <c r="Y307" s="4">
        <v>1</v>
      </c>
      <c r="Z307" s="4">
        <v>1.1000000000000001</v>
      </c>
      <c r="AA307" s="8">
        <f t="shared" si="208"/>
        <v>1.05</v>
      </c>
      <c r="AB307" s="4">
        <v>2.2999999999999998</v>
      </c>
      <c r="AC307" s="4">
        <v>2.4</v>
      </c>
      <c r="AD307" s="8">
        <f t="shared" si="209"/>
        <v>2.3499999999999996</v>
      </c>
      <c r="AE307" s="4">
        <v>1.9</v>
      </c>
      <c r="AF307" s="4">
        <v>1.9</v>
      </c>
      <c r="AG307" s="8">
        <f t="shared" si="210"/>
        <v>1.9</v>
      </c>
      <c r="AH307" s="4">
        <v>1.3</v>
      </c>
      <c r="AI307" s="4">
        <v>1.2</v>
      </c>
      <c r="AJ307" s="8">
        <f t="shared" si="211"/>
        <v>1.25</v>
      </c>
      <c r="AK307" s="4">
        <v>2.2999999999999998</v>
      </c>
      <c r="AL307" s="4">
        <v>2.2000000000000002</v>
      </c>
      <c r="AM307" s="8">
        <f t="shared" si="212"/>
        <v>2.25</v>
      </c>
      <c r="AN307" s="4">
        <v>0.8</v>
      </c>
      <c r="AO307" s="4">
        <v>0.7</v>
      </c>
      <c r="AP307" s="8">
        <f t="shared" si="213"/>
        <v>0.75</v>
      </c>
      <c r="AQ307" s="4">
        <v>0</v>
      </c>
      <c r="AR307" s="4">
        <v>0</v>
      </c>
      <c r="AS307" s="8">
        <f t="shared" si="214"/>
        <v>0</v>
      </c>
      <c r="AT307" s="4">
        <v>0</v>
      </c>
      <c r="AU307" s="4">
        <v>0</v>
      </c>
      <c r="AV307" s="8">
        <f t="shared" si="215"/>
        <v>0</v>
      </c>
      <c r="AW307" s="4">
        <v>0</v>
      </c>
      <c r="AX307" s="4">
        <v>0</v>
      </c>
      <c r="AY307" s="8">
        <f t="shared" si="216"/>
        <v>0</v>
      </c>
      <c r="AZ307" s="4">
        <v>0</v>
      </c>
      <c r="BA307" s="4">
        <v>0</v>
      </c>
      <c r="BB307" s="8">
        <f t="shared" si="217"/>
        <v>0</v>
      </c>
      <c r="BC307" s="4">
        <v>0</v>
      </c>
      <c r="BD307" s="4">
        <v>0</v>
      </c>
      <c r="BE307" s="8">
        <f t="shared" si="218"/>
        <v>0</v>
      </c>
      <c r="BF307" s="4">
        <v>0</v>
      </c>
      <c r="BG307" s="4">
        <v>0</v>
      </c>
      <c r="BH307" s="8">
        <f t="shared" si="219"/>
        <v>0</v>
      </c>
      <c r="BI307" s="4">
        <v>0</v>
      </c>
      <c r="BJ307" s="4">
        <v>0</v>
      </c>
      <c r="BK307" s="8">
        <f t="shared" si="220"/>
        <v>0</v>
      </c>
      <c r="BL307" s="4">
        <v>0</v>
      </c>
      <c r="BM307" s="4">
        <v>0</v>
      </c>
      <c r="BN307" s="8">
        <f t="shared" si="221"/>
        <v>0</v>
      </c>
      <c r="BO307" s="4">
        <v>0</v>
      </c>
      <c r="BP307" s="4">
        <v>0</v>
      </c>
      <c r="BQ307" s="8">
        <f t="shared" si="222"/>
        <v>0</v>
      </c>
      <c r="BR307" s="4">
        <v>0</v>
      </c>
      <c r="BS307" s="4">
        <v>0</v>
      </c>
      <c r="BT307" s="8">
        <f t="shared" si="223"/>
        <v>0</v>
      </c>
      <c r="BU307" s="4">
        <v>0</v>
      </c>
      <c r="BV307" s="4">
        <v>0</v>
      </c>
      <c r="BW307" s="8">
        <f t="shared" si="224"/>
        <v>0</v>
      </c>
      <c r="BX307" s="4">
        <v>0</v>
      </c>
      <c r="BY307" s="4">
        <v>0</v>
      </c>
      <c r="BZ307" s="8">
        <f t="shared" si="225"/>
        <v>0</v>
      </c>
      <c r="CA307" s="4">
        <v>0</v>
      </c>
      <c r="CB307" s="4">
        <v>0</v>
      </c>
      <c r="CC307" s="8">
        <f t="shared" si="226"/>
        <v>0</v>
      </c>
      <c r="CD307" s="4">
        <v>0</v>
      </c>
      <c r="CE307" s="4">
        <v>0</v>
      </c>
      <c r="CF307" s="8">
        <f t="shared" si="227"/>
        <v>0</v>
      </c>
      <c r="CG307" s="4">
        <v>0</v>
      </c>
      <c r="CH307" s="4">
        <v>0</v>
      </c>
      <c r="CI307" s="8">
        <f t="shared" si="228"/>
        <v>0</v>
      </c>
      <c r="CJ307" s="4">
        <v>0</v>
      </c>
      <c r="CK307" s="4">
        <v>0</v>
      </c>
      <c r="CL307" s="8">
        <f t="shared" si="229"/>
        <v>0</v>
      </c>
      <c r="CM307" s="4">
        <v>0</v>
      </c>
      <c r="CN307" s="4">
        <v>0</v>
      </c>
      <c r="CO307" s="8">
        <f t="shared" si="230"/>
        <v>0</v>
      </c>
      <c r="CP307" s="4">
        <v>0</v>
      </c>
      <c r="CQ307" s="4">
        <v>0</v>
      </c>
      <c r="CR307" s="8">
        <f t="shared" si="231"/>
        <v>0</v>
      </c>
      <c r="CS307" s="4">
        <v>0</v>
      </c>
      <c r="CT307" s="4">
        <v>0</v>
      </c>
      <c r="CU307" s="8">
        <f t="shared" si="232"/>
        <v>0</v>
      </c>
      <c r="CV307" s="4">
        <v>0</v>
      </c>
      <c r="CW307" s="4">
        <v>0</v>
      </c>
      <c r="CX307" s="8">
        <f t="shared" si="233"/>
        <v>0</v>
      </c>
      <c r="CY307" s="4">
        <v>0</v>
      </c>
      <c r="CZ307" s="4">
        <v>0</v>
      </c>
      <c r="DA307" s="8">
        <f t="shared" si="234"/>
        <v>0</v>
      </c>
      <c r="DB307" s="4">
        <v>0</v>
      </c>
      <c r="DC307" s="4">
        <v>0</v>
      </c>
      <c r="DD307" s="8">
        <f t="shared" si="235"/>
        <v>0</v>
      </c>
      <c r="DE307" s="4">
        <v>0</v>
      </c>
      <c r="DF307" s="4">
        <v>0</v>
      </c>
      <c r="DG307" s="8">
        <f t="shared" si="236"/>
        <v>0</v>
      </c>
      <c r="DH307" s="4">
        <v>0</v>
      </c>
      <c r="DI307" s="4">
        <v>0</v>
      </c>
      <c r="DJ307" s="8">
        <f t="shared" si="237"/>
        <v>0</v>
      </c>
      <c r="DK307" s="4">
        <v>0</v>
      </c>
      <c r="DL307" s="4">
        <v>0</v>
      </c>
      <c r="DM307" s="8">
        <f t="shared" si="238"/>
        <v>0</v>
      </c>
      <c r="DN307" s="4">
        <v>0</v>
      </c>
      <c r="DO307" s="4">
        <v>0</v>
      </c>
      <c r="DP307" s="8">
        <f t="shared" si="239"/>
        <v>0</v>
      </c>
      <c r="DQ307" s="4">
        <v>0</v>
      </c>
      <c r="DR307" s="4">
        <v>0</v>
      </c>
      <c r="DS307" s="8">
        <f t="shared" si="240"/>
        <v>0</v>
      </c>
      <c r="DT307" s="4">
        <v>0</v>
      </c>
      <c r="DU307" s="4">
        <v>0</v>
      </c>
      <c r="DV307" s="8">
        <f t="shared" si="241"/>
        <v>0</v>
      </c>
      <c r="DW307" s="4">
        <v>0</v>
      </c>
      <c r="DX307" s="4">
        <v>0</v>
      </c>
      <c r="DY307" s="8">
        <f t="shared" si="242"/>
        <v>0</v>
      </c>
      <c r="DZ307" s="4">
        <v>0</v>
      </c>
      <c r="EA307" s="4">
        <v>0</v>
      </c>
      <c r="EB307" s="8">
        <f t="shared" si="243"/>
        <v>0</v>
      </c>
      <c r="EC307" s="4">
        <v>0</v>
      </c>
      <c r="ED307" s="4">
        <v>0</v>
      </c>
      <c r="EE307" s="8">
        <f t="shared" si="244"/>
        <v>0</v>
      </c>
      <c r="EF307" s="4">
        <v>0</v>
      </c>
      <c r="EG307" s="4">
        <v>0</v>
      </c>
      <c r="EH307" s="8">
        <f t="shared" si="245"/>
        <v>0</v>
      </c>
      <c r="EI307" s="4">
        <v>0</v>
      </c>
      <c r="EJ307" s="4">
        <v>0</v>
      </c>
      <c r="EK307" s="8">
        <f t="shared" si="246"/>
        <v>0</v>
      </c>
      <c r="EL307" s="4">
        <v>0</v>
      </c>
      <c r="EM307" s="4">
        <v>0</v>
      </c>
      <c r="EN307" s="8">
        <f t="shared" si="247"/>
        <v>0</v>
      </c>
      <c r="EO307" s="4">
        <v>0</v>
      </c>
      <c r="EP307" s="4">
        <v>0</v>
      </c>
      <c r="EQ307" s="8">
        <f t="shared" si="248"/>
        <v>0</v>
      </c>
      <c r="ER307" s="4">
        <v>0</v>
      </c>
      <c r="ES307" s="4">
        <v>0</v>
      </c>
      <c r="ET307" s="8">
        <f t="shared" si="249"/>
        <v>0</v>
      </c>
      <c r="EU307" s="4">
        <v>0</v>
      </c>
      <c r="EV307" s="4">
        <v>0</v>
      </c>
      <c r="EW307" s="8">
        <f t="shared" si="250"/>
        <v>0</v>
      </c>
      <c r="EX307" s="4">
        <v>0</v>
      </c>
      <c r="EY307" s="4">
        <v>0</v>
      </c>
      <c r="EZ307" s="8">
        <f t="shared" si="251"/>
        <v>0</v>
      </c>
      <c r="FA307">
        <v>9.0399829258100972</v>
      </c>
    </row>
    <row r="308" spans="1:157" ht="16.899999999999999" customHeight="1" x14ac:dyDescent="0.2">
      <c r="A308" s="1" t="s">
        <v>1046</v>
      </c>
      <c r="B308" s="18">
        <v>52</v>
      </c>
      <c r="C308" s="93" t="s">
        <v>1053</v>
      </c>
      <c r="D308" s="1">
        <v>208</v>
      </c>
      <c r="E308" s="1">
        <v>140</v>
      </c>
      <c r="F308" s="22">
        <f t="shared" si="201"/>
        <v>174</v>
      </c>
      <c r="G308" s="19">
        <f t="shared" si="202"/>
        <v>2.3778714795021143</v>
      </c>
      <c r="H308" s="77"/>
      <c r="I308" s="77"/>
      <c r="J308" s="77"/>
      <c r="K308" s="77"/>
      <c r="L308" s="77"/>
      <c r="M308" s="22">
        <v>24.848034394486771</v>
      </c>
      <c r="N308" s="12">
        <v>15</v>
      </c>
      <c r="O308" s="22">
        <f t="shared" si="204"/>
        <v>20.55</v>
      </c>
      <c r="P308" s="3">
        <v>1.9</v>
      </c>
      <c r="Q308" s="4">
        <v>1.8</v>
      </c>
      <c r="R308" s="8">
        <f t="shared" si="205"/>
        <v>1.85</v>
      </c>
      <c r="S308" s="3">
        <v>1.6</v>
      </c>
      <c r="T308" s="4">
        <v>1.6</v>
      </c>
      <c r="U308" s="8">
        <f t="shared" si="206"/>
        <v>1.6</v>
      </c>
      <c r="V308" s="4">
        <v>1.2</v>
      </c>
      <c r="W308" s="4">
        <v>1.2</v>
      </c>
      <c r="X308" s="8">
        <f t="shared" si="207"/>
        <v>1.2</v>
      </c>
      <c r="Y308" s="4">
        <v>0.8</v>
      </c>
      <c r="Z308" s="4">
        <v>0.8</v>
      </c>
      <c r="AA308" s="8">
        <f t="shared" si="208"/>
        <v>0.8</v>
      </c>
      <c r="AB308" s="4">
        <v>1.3</v>
      </c>
      <c r="AC308" s="4">
        <v>1.4</v>
      </c>
      <c r="AD308" s="8">
        <f t="shared" si="209"/>
        <v>1.35</v>
      </c>
      <c r="AE308" s="4">
        <v>1.6</v>
      </c>
      <c r="AF308" s="4">
        <v>1.6</v>
      </c>
      <c r="AG308" s="8">
        <f t="shared" si="210"/>
        <v>1.6</v>
      </c>
      <c r="AH308" s="4">
        <v>1.4</v>
      </c>
      <c r="AI308" s="4">
        <v>1.5</v>
      </c>
      <c r="AJ308" s="8">
        <f t="shared" si="211"/>
        <v>1.45</v>
      </c>
      <c r="AK308" s="4">
        <v>0.9</v>
      </c>
      <c r="AL308" s="4">
        <v>0.9</v>
      </c>
      <c r="AM308" s="8">
        <f t="shared" si="212"/>
        <v>0.9</v>
      </c>
      <c r="AN308" s="4">
        <v>1.6</v>
      </c>
      <c r="AO308" s="4">
        <v>2.6</v>
      </c>
      <c r="AP308" s="8">
        <f t="shared" si="213"/>
        <v>2.1</v>
      </c>
      <c r="AQ308" s="4">
        <v>0.5</v>
      </c>
      <c r="AR308" s="4">
        <v>0.5</v>
      </c>
      <c r="AS308" s="8">
        <f t="shared" si="214"/>
        <v>0.5</v>
      </c>
      <c r="AT308" s="4">
        <v>1.3</v>
      </c>
      <c r="AU308" s="4">
        <v>1.3</v>
      </c>
      <c r="AV308" s="8">
        <f t="shared" si="215"/>
        <v>1.3</v>
      </c>
      <c r="AW308" s="4">
        <v>1.9</v>
      </c>
      <c r="AX308" s="4">
        <v>1.9</v>
      </c>
      <c r="AY308" s="8">
        <f t="shared" si="216"/>
        <v>1.9</v>
      </c>
      <c r="AZ308" s="4">
        <v>2</v>
      </c>
      <c r="BA308" s="4">
        <v>2</v>
      </c>
      <c r="BB308" s="8">
        <f t="shared" si="217"/>
        <v>2</v>
      </c>
      <c r="BC308" s="4">
        <v>1.4</v>
      </c>
      <c r="BD308" s="4">
        <v>1.4</v>
      </c>
      <c r="BE308" s="8">
        <f t="shared" si="218"/>
        <v>1.4</v>
      </c>
      <c r="BF308" s="4">
        <v>0.6</v>
      </c>
      <c r="BG308" s="4">
        <v>0.6</v>
      </c>
      <c r="BH308" s="8">
        <f t="shared" si="219"/>
        <v>0.6</v>
      </c>
      <c r="BI308" s="4">
        <v>0</v>
      </c>
      <c r="BJ308" s="4">
        <v>0</v>
      </c>
      <c r="BK308" s="8">
        <f t="shared" si="220"/>
        <v>0</v>
      </c>
      <c r="BL308" s="4">
        <v>0</v>
      </c>
      <c r="BM308" s="4">
        <v>0</v>
      </c>
      <c r="BN308" s="8">
        <f t="shared" si="221"/>
        <v>0</v>
      </c>
      <c r="BO308" s="4">
        <v>0</v>
      </c>
      <c r="BP308" s="4">
        <v>0</v>
      </c>
      <c r="BQ308" s="8">
        <f t="shared" si="222"/>
        <v>0</v>
      </c>
      <c r="BR308" s="4">
        <v>0</v>
      </c>
      <c r="BS308" s="4">
        <v>0</v>
      </c>
      <c r="BT308" s="8">
        <f t="shared" si="223"/>
        <v>0</v>
      </c>
      <c r="BU308" s="4">
        <v>0</v>
      </c>
      <c r="BV308" s="4">
        <v>0</v>
      </c>
      <c r="BW308" s="8">
        <f t="shared" si="224"/>
        <v>0</v>
      </c>
      <c r="BX308" s="4">
        <v>0</v>
      </c>
      <c r="BY308" s="4">
        <v>0</v>
      </c>
      <c r="BZ308" s="8">
        <f t="shared" si="225"/>
        <v>0</v>
      </c>
      <c r="CA308" s="4">
        <v>0</v>
      </c>
      <c r="CB308" s="4">
        <v>0</v>
      </c>
      <c r="CC308" s="8">
        <f t="shared" si="226"/>
        <v>0</v>
      </c>
      <c r="CD308" s="4">
        <v>0</v>
      </c>
      <c r="CE308" s="4">
        <v>0</v>
      </c>
      <c r="CF308" s="8">
        <f t="shared" si="227"/>
        <v>0</v>
      </c>
      <c r="CG308" s="4">
        <v>0</v>
      </c>
      <c r="CH308" s="4">
        <v>0</v>
      </c>
      <c r="CI308" s="8">
        <f t="shared" si="228"/>
        <v>0</v>
      </c>
      <c r="CJ308" s="4">
        <v>0</v>
      </c>
      <c r="CK308" s="4">
        <v>0</v>
      </c>
      <c r="CL308" s="8">
        <f t="shared" si="229"/>
        <v>0</v>
      </c>
      <c r="CM308" s="4">
        <v>0</v>
      </c>
      <c r="CN308" s="4">
        <v>0</v>
      </c>
      <c r="CO308" s="8">
        <f t="shared" si="230"/>
        <v>0</v>
      </c>
      <c r="CP308" s="4">
        <v>0</v>
      </c>
      <c r="CQ308" s="4">
        <v>0</v>
      </c>
      <c r="CR308" s="8">
        <f t="shared" si="231"/>
        <v>0</v>
      </c>
      <c r="CS308" s="4">
        <v>0</v>
      </c>
      <c r="CT308" s="4">
        <v>0</v>
      </c>
      <c r="CU308" s="8">
        <f t="shared" si="232"/>
        <v>0</v>
      </c>
      <c r="CV308" s="4">
        <v>0</v>
      </c>
      <c r="CW308" s="4">
        <v>0</v>
      </c>
      <c r="CX308" s="8">
        <f t="shared" si="233"/>
        <v>0</v>
      </c>
      <c r="CY308" s="4">
        <v>0</v>
      </c>
      <c r="CZ308" s="4">
        <v>0</v>
      </c>
      <c r="DA308" s="8">
        <f t="shared" si="234"/>
        <v>0</v>
      </c>
      <c r="DB308" s="4">
        <v>0</v>
      </c>
      <c r="DC308" s="4">
        <v>0</v>
      </c>
      <c r="DD308" s="8">
        <f t="shared" si="235"/>
        <v>0</v>
      </c>
      <c r="DE308" s="4">
        <v>0</v>
      </c>
      <c r="DF308" s="4">
        <v>0</v>
      </c>
      <c r="DG308" s="8">
        <f t="shared" si="236"/>
        <v>0</v>
      </c>
      <c r="DH308" s="4">
        <v>0</v>
      </c>
      <c r="DI308" s="4">
        <v>0</v>
      </c>
      <c r="DJ308" s="8">
        <f t="shared" si="237"/>
        <v>0</v>
      </c>
      <c r="DK308" s="4">
        <v>0</v>
      </c>
      <c r="DL308" s="4">
        <v>0</v>
      </c>
      <c r="DM308" s="8">
        <f t="shared" si="238"/>
        <v>0</v>
      </c>
      <c r="DN308" s="4">
        <v>0</v>
      </c>
      <c r="DO308" s="4">
        <v>0</v>
      </c>
      <c r="DP308" s="8">
        <f t="shared" si="239"/>
        <v>0</v>
      </c>
      <c r="DQ308" s="4">
        <v>0</v>
      </c>
      <c r="DR308" s="4">
        <v>0</v>
      </c>
      <c r="DS308" s="8">
        <f t="shared" si="240"/>
        <v>0</v>
      </c>
      <c r="DT308" s="4">
        <v>0</v>
      </c>
      <c r="DU308" s="4">
        <v>0</v>
      </c>
      <c r="DV308" s="8">
        <f t="shared" si="241"/>
        <v>0</v>
      </c>
      <c r="DW308" s="4">
        <v>0</v>
      </c>
      <c r="DX308" s="4">
        <v>0</v>
      </c>
      <c r="DY308" s="8">
        <f t="shared" si="242"/>
        <v>0</v>
      </c>
      <c r="DZ308" s="4">
        <v>0</v>
      </c>
      <c r="EA308" s="4">
        <v>0</v>
      </c>
      <c r="EB308" s="8">
        <f t="shared" si="243"/>
        <v>0</v>
      </c>
      <c r="EC308" s="4">
        <v>0</v>
      </c>
      <c r="ED308" s="4">
        <v>0</v>
      </c>
      <c r="EE308" s="8">
        <f t="shared" si="244"/>
        <v>0</v>
      </c>
      <c r="EF308" s="4">
        <v>0</v>
      </c>
      <c r="EG308" s="4">
        <v>0</v>
      </c>
      <c r="EH308" s="8">
        <f t="shared" si="245"/>
        <v>0</v>
      </c>
      <c r="EI308" s="4">
        <v>0</v>
      </c>
      <c r="EJ308" s="4">
        <v>0</v>
      </c>
      <c r="EK308" s="8">
        <f t="shared" si="246"/>
        <v>0</v>
      </c>
      <c r="EL308" s="4">
        <v>0</v>
      </c>
      <c r="EM308" s="4">
        <v>0</v>
      </c>
      <c r="EN308" s="8">
        <f t="shared" si="247"/>
        <v>0</v>
      </c>
      <c r="EO308" s="4">
        <v>0</v>
      </c>
      <c r="EP308" s="4">
        <v>0</v>
      </c>
      <c r="EQ308" s="8">
        <f t="shared" si="248"/>
        <v>0</v>
      </c>
      <c r="ER308" s="4">
        <v>0</v>
      </c>
      <c r="ES308" s="4">
        <v>0</v>
      </c>
      <c r="ET308" s="8">
        <f t="shared" si="249"/>
        <v>0</v>
      </c>
      <c r="EU308" s="4">
        <v>0</v>
      </c>
      <c r="EV308" s="4">
        <v>0</v>
      </c>
      <c r="EW308" s="8">
        <f t="shared" si="250"/>
        <v>0</v>
      </c>
      <c r="EX308" s="4">
        <v>0</v>
      </c>
      <c r="EY308" s="4">
        <v>0</v>
      </c>
      <c r="EZ308" s="8">
        <f t="shared" si="251"/>
        <v>0</v>
      </c>
      <c r="FA308">
        <v>19.999735279214882</v>
      </c>
    </row>
    <row r="309" spans="1:157" ht="16.899999999999999" customHeight="1" x14ac:dyDescent="0.2">
      <c r="A309" s="1" t="s">
        <v>1050</v>
      </c>
      <c r="B309" s="18">
        <v>52</v>
      </c>
      <c r="C309" s="93" t="s">
        <v>224</v>
      </c>
      <c r="D309" s="1">
        <v>590</v>
      </c>
      <c r="E309" s="1">
        <v>536</v>
      </c>
      <c r="F309" s="22">
        <f t="shared" si="201"/>
        <v>563</v>
      </c>
      <c r="G309" s="19">
        <f t="shared" si="202"/>
        <v>24.894687045392576</v>
      </c>
      <c r="H309" s="77">
        <v>5.8230000000000004</v>
      </c>
      <c r="I309" s="77">
        <v>4.9080000000000004</v>
      </c>
      <c r="J309" s="77">
        <f t="shared" si="203"/>
        <v>22.610505909151694</v>
      </c>
      <c r="K309" s="77">
        <v>3.3370000000000002</v>
      </c>
      <c r="L309" s="77">
        <v>24.489000000000001</v>
      </c>
      <c r="M309" s="22">
        <v>371.67593635998293</v>
      </c>
      <c r="N309" s="12">
        <v>5</v>
      </c>
      <c r="O309" s="22">
        <f t="shared" si="204"/>
        <v>45.25</v>
      </c>
      <c r="P309" s="3">
        <v>4.9000000000000004</v>
      </c>
      <c r="Q309" s="4">
        <v>4.7</v>
      </c>
      <c r="R309" s="8">
        <f t="shared" si="205"/>
        <v>4.8000000000000007</v>
      </c>
      <c r="S309" s="3">
        <v>11.1</v>
      </c>
      <c r="T309" s="4">
        <v>9.6999999999999993</v>
      </c>
      <c r="U309" s="8">
        <f t="shared" si="206"/>
        <v>10.399999999999999</v>
      </c>
      <c r="V309" s="4">
        <v>15.5</v>
      </c>
      <c r="W309" s="4">
        <v>10.4</v>
      </c>
      <c r="X309" s="8">
        <f t="shared" si="207"/>
        <v>12.95</v>
      </c>
      <c r="Y309" s="4">
        <v>12.1</v>
      </c>
      <c r="Z309" s="4">
        <v>12.5</v>
      </c>
      <c r="AA309" s="8">
        <f t="shared" si="208"/>
        <v>12.3</v>
      </c>
      <c r="AB309" s="4">
        <v>4.7</v>
      </c>
      <c r="AC309" s="4">
        <v>4.9000000000000004</v>
      </c>
      <c r="AD309" s="8">
        <f t="shared" si="209"/>
        <v>4.8000000000000007</v>
      </c>
      <c r="AE309" s="4">
        <v>0</v>
      </c>
      <c r="AF309" s="4">
        <v>0</v>
      </c>
      <c r="AG309" s="8">
        <f t="shared" si="210"/>
        <v>0</v>
      </c>
      <c r="AH309" s="4">
        <v>0</v>
      </c>
      <c r="AI309" s="4">
        <v>0</v>
      </c>
      <c r="AJ309" s="8">
        <f t="shared" si="211"/>
        <v>0</v>
      </c>
      <c r="AK309" s="4">
        <v>0</v>
      </c>
      <c r="AL309" s="4">
        <v>0</v>
      </c>
      <c r="AM309" s="8">
        <f t="shared" si="212"/>
        <v>0</v>
      </c>
      <c r="AN309" s="4">
        <v>0</v>
      </c>
      <c r="AO309" s="4">
        <v>0</v>
      </c>
      <c r="AP309" s="8">
        <f t="shared" si="213"/>
        <v>0</v>
      </c>
      <c r="AQ309" s="4">
        <v>0</v>
      </c>
      <c r="AR309" s="4">
        <v>0</v>
      </c>
      <c r="AS309" s="8">
        <f t="shared" si="214"/>
        <v>0</v>
      </c>
      <c r="AT309" s="4">
        <v>0</v>
      </c>
      <c r="AU309" s="4">
        <v>0</v>
      </c>
      <c r="AV309" s="8">
        <f t="shared" si="215"/>
        <v>0</v>
      </c>
      <c r="AW309" s="4">
        <v>0</v>
      </c>
      <c r="AX309" s="4">
        <v>0</v>
      </c>
      <c r="AY309" s="8">
        <f t="shared" si="216"/>
        <v>0</v>
      </c>
      <c r="AZ309" s="4">
        <v>0</v>
      </c>
      <c r="BA309" s="4">
        <v>0</v>
      </c>
      <c r="BB309" s="8">
        <f t="shared" si="217"/>
        <v>0</v>
      </c>
      <c r="BC309" s="4">
        <v>0</v>
      </c>
      <c r="BD309" s="4">
        <v>0</v>
      </c>
      <c r="BE309" s="8">
        <f t="shared" si="218"/>
        <v>0</v>
      </c>
      <c r="BF309" s="4">
        <v>0</v>
      </c>
      <c r="BG309" s="4">
        <v>0</v>
      </c>
      <c r="BH309" s="8">
        <f t="shared" si="219"/>
        <v>0</v>
      </c>
      <c r="BI309" s="4">
        <v>0</v>
      </c>
      <c r="BJ309" s="4">
        <v>0</v>
      </c>
      <c r="BK309" s="8">
        <f t="shared" si="220"/>
        <v>0</v>
      </c>
      <c r="BL309" s="4">
        <v>0</v>
      </c>
      <c r="BM309" s="4">
        <v>0</v>
      </c>
      <c r="BN309" s="8">
        <f t="shared" si="221"/>
        <v>0</v>
      </c>
      <c r="BO309" s="4">
        <v>0</v>
      </c>
      <c r="BP309" s="4">
        <v>0</v>
      </c>
      <c r="BQ309" s="8">
        <f t="shared" si="222"/>
        <v>0</v>
      </c>
      <c r="BR309" s="4">
        <v>0</v>
      </c>
      <c r="BS309" s="4">
        <v>0</v>
      </c>
      <c r="BT309" s="8">
        <f t="shared" si="223"/>
        <v>0</v>
      </c>
      <c r="BU309" s="4">
        <v>0</v>
      </c>
      <c r="BV309" s="4">
        <v>0</v>
      </c>
      <c r="BW309" s="8">
        <f t="shared" si="224"/>
        <v>0</v>
      </c>
      <c r="BX309" s="4">
        <v>0</v>
      </c>
      <c r="BY309" s="4">
        <v>0</v>
      </c>
      <c r="BZ309" s="8">
        <f t="shared" si="225"/>
        <v>0</v>
      </c>
      <c r="CA309" s="4">
        <v>0</v>
      </c>
      <c r="CB309" s="4">
        <v>0</v>
      </c>
      <c r="CC309" s="8">
        <f t="shared" si="226"/>
        <v>0</v>
      </c>
      <c r="CD309" s="4">
        <v>0</v>
      </c>
      <c r="CE309" s="4">
        <v>0</v>
      </c>
      <c r="CF309" s="8">
        <f t="shared" si="227"/>
        <v>0</v>
      </c>
      <c r="CG309" s="4">
        <v>0</v>
      </c>
      <c r="CH309" s="4">
        <v>0</v>
      </c>
      <c r="CI309" s="8">
        <f t="shared" si="228"/>
        <v>0</v>
      </c>
      <c r="CJ309" s="4">
        <v>0</v>
      </c>
      <c r="CK309" s="4">
        <v>0</v>
      </c>
      <c r="CL309" s="8">
        <f t="shared" si="229"/>
        <v>0</v>
      </c>
      <c r="CM309" s="4">
        <v>0</v>
      </c>
      <c r="CN309" s="4">
        <v>0</v>
      </c>
      <c r="CO309" s="8">
        <f t="shared" si="230"/>
        <v>0</v>
      </c>
      <c r="CP309" s="4">
        <v>0</v>
      </c>
      <c r="CQ309" s="4">
        <v>0</v>
      </c>
      <c r="CR309" s="8">
        <f t="shared" si="231"/>
        <v>0</v>
      </c>
      <c r="CS309" s="4">
        <v>0</v>
      </c>
      <c r="CT309" s="4">
        <v>0</v>
      </c>
      <c r="CU309" s="8">
        <f t="shared" si="232"/>
        <v>0</v>
      </c>
      <c r="CV309" s="4">
        <v>0</v>
      </c>
      <c r="CW309" s="4">
        <v>0</v>
      </c>
      <c r="CX309" s="8">
        <f t="shared" si="233"/>
        <v>0</v>
      </c>
      <c r="CY309" s="4">
        <v>0</v>
      </c>
      <c r="CZ309" s="4">
        <v>0</v>
      </c>
      <c r="DA309" s="8">
        <f t="shared" si="234"/>
        <v>0</v>
      </c>
      <c r="DB309" s="4">
        <v>0</v>
      </c>
      <c r="DC309" s="4">
        <v>0</v>
      </c>
      <c r="DD309" s="8">
        <f t="shared" si="235"/>
        <v>0</v>
      </c>
      <c r="DE309" s="4">
        <v>0</v>
      </c>
      <c r="DF309" s="4">
        <v>0</v>
      </c>
      <c r="DG309" s="8">
        <f t="shared" si="236"/>
        <v>0</v>
      </c>
      <c r="DH309" s="4">
        <v>0</v>
      </c>
      <c r="DI309" s="4">
        <v>0</v>
      </c>
      <c r="DJ309" s="8">
        <f t="shared" si="237"/>
        <v>0</v>
      </c>
      <c r="DK309" s="4">
        <v>0</v>
      </c>
      <c r="DL309" s="4">
        <v>0</v>
      </c>
      <c r="DM309" s="8">
        <f t="shared" si="238"/>
        <v>0</v>
      </c>
      <c r="DN309" s="4">
        <v>0</v>
      </c>
      <c r="DO309" s="4">
        <v>0</v>
      </c>
      <c r="DP309" s="8">
        <f t="shared" si="239"/>
        <v>0</v>
      </c>
      <c r="DQ309" s="4">
        <v>0</v>
      </c>
      <c r="DR309" s="4">
        <v>0</v>
      </c>
      <c r="DS309" s="8">
        <f t="shared" si="240"/>
        <v>0</v>
      </c>
      <c r="DT309" s="4">
        <v>0</v>
      </c>
      <c r="DU309" s="4">
        <v>0</v>
      </c>
      <c r="DV309" s="8">
        <f t="shared" si="241"/>
        <v>0</v>
      </c>
      <c r="DW309" s="4">
        <v>0</v>
      </c>
      <c r="DX309" s="4">
        <v>0</v>
      </c>
      <c r="DY309" s="8">
        <f t="shared" si="242"/>
        <v>0</v>
      </c>
      <c r="DZ309" s="4">
        <v>0</v>
      </c>
      <c r="EA309" s="4">
        <v>0</v>
      </c>
      <c r="EB309" s="8">
        <f t="shared" si="243"/>
        <v>0</v>
      </c>
      <c r="EC309" s="4">
        <v>0</v>
      </c>
      <c r="ED309" s="4">
        <v>0</v>
      </c>
      <c r="EE309" s="8">
        <f t="shared" si="244"/>
        <v>0</v>
      </c>
      <c r="EF309" s="4">
        <v>0</v>
      </c>
      <c r="EG309" s="4">
        <v>0</v>
      </c>
      <c r="EH309" s="8">
        <f t="shared" si="245"/>
        <v>0</v>
      </c>
      <c r="EI309" s="4">
        <v>0</v>
      </c>
      <c r="EJ309" s="4">
        <v>0</v>
      </c>
      <c r="EK309" s="8">
        <f t="shared" si="246"/>
        <v>0</v>
      </c>
      <c r="EL309" s="4">
        <v>0</v>
      </c>
      <c r="EM309" s="4">
        <v>0</v>
      </c>
      <c r="EN309" s="8">
        <f t="shared" si="247"/>
        <v>0</v>
      </c>
      <c r="EO309" s="4">
        <v>0</v>
      </c>
      <c r="EP309" s="4">
        <v>0</v>
      </c>
      <c r="EQ309" s="8">
        <f t="shared" si="248"/>
        <v>0</v>
      </c>
      <c r="ER309" s="4">
        <v>0</v>
      </c>
      <c r="ES309" s="4">
        <v>0</v>
      </c>
      <c r="ET309" s="8">
        <f t="shared" si="249"/>
        <v>0</v>
      </c>
      <c r="EU309" s="4">
        <v>0</v>
      </c>
      <c r="EV309" s="4">
        <v>0</v>
      </c>
      <c r="EW309" s="8">
        <f t="shared" si="250"/>
        <v>0</v>
      </c>
      <c r="EX309" s="4">
        <v>0</v>
      </c>
      <c r="EY309" s="4">
        <v>0</v>
      </c>
      <c r="EZ309" s="8">
        <f t="shared" si="251"/>
        <v>0</v>
      </c>
      <c r="FA309">
        <v>193.20672091315916</v>
      </c>
    </row>
    <row r="310" spans="1:157" ht="16.899999999999999" customHeight="1" x14ac:dyDescent="0.2">
      <c r="A310" s="1" t="s">
        <v>1049</v>
      </c>
      <c r="B310" s="18">
        <v>52</v>
      </c>
      <c r="C310" s="93" t="s">
        <v>1251</v>
      </c>
      <c r="D310" s="1">
        <v>413</v>
      </c>
      <c r="E310" s="1">
        <v>300</v>
      </c>
      <c r="F310" s="22">
        <f t="shared" si="201"/>
        <v>356.5</v>
      </c>
      <c r="G310" s="19">
        <f t="shared" si="202"/>
        <v>9.9818019732049343</v>
      </c>
      <c r="H310" s="77"/>
      <c r="I310" s="77"/>
      <c r="J310" s="77"/>
      <c r="K310" s="77"/>
      <c r="L310" s="77"/>
      <c r="M310" s="22">
        <v>67.391089410318045</v>
      </c>
      <c r="N310" s="12">
        <v>12</v>
      </c>
      <c r="O310" s="22">
        <f t="shared" si="204"/>
        <v>29.7</v>
      </c>
      <c r="P310" s="3">
        <v>3.7</v>
      </c>
      <c r="Q310" s="4">
        <v>3.8</v>
      </c>
      <c r="R310" s="8">
        <f t="shared" si="205"/>
        <v>3.75</v>
      </c>
      <c r="S310" s="3">
        <v>0.5</v>
      </c>
      <c r="T310" s="4">
        <v>0.5</v>
      </c>
      <c r="U310" s="8">
        <f t="shared" si="206"/>
        <v>0.5</v>
      </c>
      <c r="V310" s="4">
        <v>2</v>
      </c>
      <c r="W310" s="4">
        <v>2</v>
      </c>
      <c r="X310" s="8">
        <f t="shared" si="207"/>
        <v>2</v>
      </c>
      <c r="Y310" s="4">
        <v>2.9</v>
      </c>
      <c r="Z310" s="4">
        <v>2.9</v>
      </c>
      <c r="AA310" s="8">
        <f t="shared" si="208"/>
        <v>2.9</v>
      </c>
      <c r="AB310" s="4">
        <v>2.6</v>
      </c>
      <c r="AC310" s="4">
        <v>2.6</v>
      </c>
      <c r="AD310" s="8">
        <f t="shared" si="209"/>
        <v>2.6</v>
      </c>
      <c r="AE310" s="4">
        <v>2.8</v>
      </c>
      <c r="AF310" s="4">
        <v>2.2999999999999998</v>
      </c>
      <c r="AG310" s="8">
        <f t="shared" si="210"/>
        <v>2.5499999999999998</v>
      </c>
      <c r="AH310" s="4">
        <v>0.5</v>
      </c>
      <c r="AI310" s="4">
        <v>0.5</v>
      </c>
      <c r="AJ310" s="8">
        <f t="shared" si="211"/>
        <v>0.5</v>
      </c>
      <c r="AK310" s="4">
        <v>3.3</v>
      </c>
      <c r="AL310" s="4">
        <v>3.3</v>
      </c>
      <c r="AM310" s="8">
        <f t="shared" si="212"/>
        <v>3.3</v>
      </c>
      <c r="AN310" s="4">
        <v>2.2999999999999998</v>
      </c>
      <c r="AO310" s="4">
        <v>2.2999999999999998</v>
      </c>
      <c r="AP310" s="8">
        <f t="shared" si="213"/>
        <v>2.2999999999999998</v>
      </c>
      <c r="AQ310" s="4">
        <v>3.6</v>
      </c>
      <c r="AR310" s="4">
        <v>3.8</v>
      </c>
      <c r="AS310" s="8">
        <f t="shared" si="214"/>
        <v>3.7</v>
      </c>
      <c r="AT310" s="4">
        <v>2.9</v>
      </c>
      <c r="AU310" s="4">
        <v>2.9</v>
      </c>
      <c r="AV310" s="8">
        <f t="shared" si="215"/>
        <v>2.9</v>
      </c>
      <c r="AW310" s="4">
        <v>2.7</v>
      </c>
      <c r="AX310" s="4">
        <v>2.7</v>
      </c>
      <c r="AY310" s="8">
        <f t="shared" si="216"/>
        <v>2.7</v>
      </c>
      <c r="AZ310" s="4">
        <v>0</v>
      </c>
      <c r="BA310" s="4">
        <v>0</v>
      </c>
      <c r="BB310" s="8">
        <f t="shared" si="217"/>
        <v>0</v>
      </c>
      <c r="BC310" s="4">
        <v>0</v>
      </c>
      <c r="BD310" s="4">
        <v>0</v>
      </c>
      <c r="BE310" s="8">
        <f t="shared" si="218"/>
        <v>0</v>
      </c>
      <c r="BF310" s="4">
        <v>0</v>
      </c>
      <c r="BG310" s="4">
        <v>0</v>
      </c>
      <c r="BH310" s="8">
        <f t="shared" si="219"/>
        <v>0</v>
      </c>
      <c r="BI310" s="4">
        <v>0</v>
      </c>
      <c r="BJ310" s="4">
        <v>0</v>
      </c>
      <c r="BK310" s="8">
        <f t="shared" si="220"/>
        <v>0</v>
      </c>
      <c r="BL310" s="4">
        <v>0</v>
      </c>
      <c r="BM310" s="4">
        <v>0</v>
      </c>
      <c r="BN310" s="8">
        <f t="shared" si="221"/>
        <v>0</v>
      </c>
      <c r="BO310" s="4">
        <v>0</v>
      </c>
      <c r="BP310" s="4">
        <v>0</v>
      </c>
      <c r="BQ310" s="8">
        <f t="shared" si="222"/>
        <v>0</v>
      </c>
      <c r="BR310" s="4">
        <v>0</v>
      </c>
      <c r="BS310" s="4">
        <v>0</v>
      </c>
      <c r="BT310" s="8">
        <f t="shared" si="223"/>
        <v>0</v>
      </c>
      <c r="BU310" s="4">
        <v>0</v>
      </c>
      <c r="BV310" s="4">
        <v>0</v>
      </c>
      <c r="BW310" s="8">
        <f t="shared" si="224"/>
        <v>0</v>
      </c>
      <c r="BX310" s="4">
        <v>0</v>
      </c>
      <c r="BY310" s="4">
        <v>0</v>
      </c>
      <c r="BZ310" s="8">
        <f t="shared" si="225"/>
        <v>0</v>
      </c>
      <c r="CA310" s="4">
        <v>0</v>
      </c>
      <c r="CB310" s="4">
        <v>0</v>
      </c>
      <c r="CC310" s="8">
        <f t="shared" si="226"/>
        <v>0</v>
      </c>
      <c r="CD310" s="4">
        <v>0</v>
      </c>
      <c r="CE310" s="4">
        <v>0</v>
      </c>
      <c r="CF310" s="8">
        <f t="shared" si="227"/>
        <v>0</v>
      </c>
      <c r="CG310" s="4">
        <v>0</v>
      </c>
      <c r="CH310" s="4">
        <v>0</v>
      </c>
      <c r="CI310" s="8">
        <f t="shared" si="228"/>
        <v>0</v>
      </c>
      <c r="CJ310" s="4">
        <v>0</v>
      </c>
      <c r="CK310" s="4">
        <v>0</v>
      </c>
      <c r="CL310" s="8">
        <f t="shared" si="229"/>
        <v>0</v>
      </c>
      <c r="CM310" s="4">
        <v>0</v>
      </c>
      <c r="CN310" s="4">
        <v>0</v>
      </c>
      <c r="CO310" s="8">
        <f t="shared" si="230"/>
        <v>0</v>
      </c>
      <c r="CP310" s="4">
        <v>0</v>
      </c>
      <c r="CQ310" s="4">
        <v>0</v>
      </c>
      <c r="CR310" s="8">
        <f t="shared" si="231"/>
        <v>0</v>
      </c>
      <c r="CS310" s="4">
        <v>0</v>
      </c>
      <c r="CT310" s="4">
        <v>0</v>
      </c>
      <c r="CU310" s="8">
        <f t="shared" si="232"/>
        <v>0</v>
      </c>
      <c r="CV310" s="4">
        <v>0</v>
      </c>
      <c r="CW310" s="4">
        <v>0</v>
      </c>
      <c r="CX310" s="8">
        <f t="shared" si="233"/>
        <v>0</v>
      </c>
      <c r="CY310" s="4">
        <v>0</v>
      </c>
      <c r="CZ310" s="4">
        <v>0</v>
      </c>
      <c r="DA310" s="8">
        <f t="shared" si="234"/>
        <v>0</v>
      </c>
      <c r="DB310" s="4">
        <v>0</v>
      </c>
      <c r="DC310" s="4">
        <v>0</v>
      </c>
      <c r="DD310" s="8">
        <f t="shared" si="235"/>
        <v>0</v>
      </c>
      <c r="DE310" s="4">
        <v>0</v>
      </c>
      <c r="DF310" s="4">
        <v>0</v>
      </c>
      <c r="DG310" s="8">
        <f t="shared" si="236"/>
        <v>0</v>
      </c>
      <c r="DH310" s="4">
        <v>0</v>
      </c>
      <c r="DI310" s="4">
        <v>0</v>
      </c>
      <c r="DJ310" s="8">
        <f t="shared" si="237"/>
        <v>0</v>
      </c>
      <c r="DK310" s="4">
        <v>0</v>
      </c>
      <c r="DL310" s="4">
        <v>0</v>
      </c>
      <c r="DM310" s="8">
        <f t="shared" si="238"/>
        <v>0</v>
      </c>
      <c r="DN310" s="4">
        <v>0</v>
      </c>
      <c r="DO310" s="4">
        <v>0</v>
      </c>
      <c r="DP310" s="8">
        <f t="shared" si="239"/>
        <v>0</v>
      </c>
      <c r="DQ310" s="4">
        <v>0</v>
      </c>
      <c r="DR310" s="4">
        <v>0</v>
      </c>
      <c r="DS310" s="8">
        <f t="shared" si="240"/>
        <v>0</v>
      </c>
      <c r="DT310" s="4">
        <v>0</v>
      </c>
      <c r="DU310" s="4">
        <v>0</v>
      </c>
      <c r="DV310" s="8">
        <f t="shared" si="241"/>
        <v>0</v>
      </c>
      <c r="DW310" s="4">
        <v>0</v>
      </c>
      <c r="DX310" s="4">
        <v>0</v>
      </c>
      <c r="DY310" s="8">
        <f t="shared" si="242"/>
        <v>0</v>
      </c>
      <c r="DZ310" s="4">
        <v>0</v>
      </c>
      <c r="EA310" s="4">
        <v>0</v>
      </c>
      <c r="EB310" s="8">
        <f t="shared" si="243"/>
        <v>0</v>
      </c>
      <c r="EC310" s="4">
        <v>0</v>
      </c>
      <c r="ED310" s="4">
        <v>0</v>
      </c>
      <c r="EE310" s="8">
        <f t="shared" si="244"/>
        <v>0</v>
      </c>
      <c r="EF310" s="4">
        <v>0</v>
      </c>
      <c r="EG310" s="4">
        <v>0</v>
      </c>
      <c r="EH310" s="8">
        <f t="shared" si="245"/>
        <v>0</v>
      </c>
      <c r="EI310" s="4">
        <v>0</v>
      </c>
      <c r="EJ310" s="4">
        <v>0</v>
      </c>
      <c r="EK310" s="8">
        <f t="shared" si="246"/>
        <v>0</v>
      </c>
      <c r="EL310" s="4">
        <v>0</v>
      </c>
      <c r="EM310" s="4">
        <v>0</v>
      </c>
      <c r="EN310" s="8">
        <f t="shared" si="247"/>
        <v>0</v>
      </c>
      <c r="EO310" s="4">
        <v>0</v>
      </c>
      <c r="EP310" s="4">
        <v>0</v>
      </c>
      <c r="EQ310" s="8">
        <f t="shared" si="248"/>
        <v>0</v>
      </c>
      <c r="ER310" s="4">
        <v>0</v>
      </c>
      <c r="ES310" s="4">
        <v>0</v>
      </c>
      <c r="ET310" s="8">
        <f t="shared" si="249"/>
        <v>0</v>
      </c>
      <c r="EU310" s="4">
        <v>0</v>
      </c>
      <c r="EV310" s="4">
        <v>0</v>
      </c>
      <c r="EW310" s="8">
        <f t="shared" si="250"/>
        <v>0</v>
      </c>
      <c r="EX310" s="4">
        <v>0</v>
      </c>
      <c r="EY310" s="4">
        <v>0</v>
      </c>
      <c r="EZ310" s="8">
        <f t="shared" si="251"/>
        <v>0</v>
      </c>
      <c r="FA310">
        <v>25.436372408351858</v>
      </c>
    </row>
    <row r="311" spans="1:157" ht="16.899999999999999" customHeight="1" x14ac:dyDescent="0.2">
      <c r="A311" s="1" t="s">
        <v>1048</v>
      </c>
      <c r="B311" s="18">
        <v>52</v>
      </c>
      <c r="C311" s="93" t="s">
        <v>1252</v>
      </c>
      <c r="D311" s="1">
        <v>218</v>
      </c>
      <c r="E311" s="1">
        <v>209</v>
      </c>
      <c r="F311" s="22">
        <f t="shared" si="201"/>
        <v>213.5</v>
      </c>
      <c r="G311" s="19">
        <f t="shared" si="202"/>
        <v>3.5800215433523337</v>
      </c>
      <c r="H311" s="77">
        <v>1.8720000000000001</v>
      </c>
      <c r="I311" s="77">
        <v>1.647</v>
      </c>
      <c r="J311" s="77">
        <f t="shared" si="203"/>
        <v>2.4314672465218972</v>
      </c>
      <c r="K311" s="77">
        <v>1.7997000000000001</v>
      </c>
      <c r="L311" s="77">
        <v>3.012</v>
      </c>
      <c r="M311" s="22">
        <v>21.918499245014281</v>
      </c>
      <c r="N311" s="12">
        <v>19</v>
      </c>
      <c r="O311" s="22">
        <f t="shared" si="204"/>
        <v>17.249999999999996</v>
      </c>
      <c r="P311" s="3">
        <v>0.7</v>
      </c>
      <c r="Q311" s="4">
        <v>0.7</v>
      </c>
      <c r="R311" s="8">
        <f t="shared" si="205"/>
        <v>0.7</v>
      </c>
      <c r="S311" s="3">
        <v>0.5</v>
      </c>
      <c r="T311" s="4">
        <v>0.5</v>
      </c>
      <c r="U311" s="8">
        <f t="shared" si="206"/>
        <v>0.5</v>
      </c>
      <c r="V311" s="4">
        <v>0.8</v>
      </c>
      <c r="W311" s="4">
        <v>0.8</v>
      </c>
      <c r="X311" s="8">
        <f t="shared" si="207"/>
        <v>0.8</v>
      </c>
      <c r="Y311" s="4">
        <v>0.5</v>
      </c>
      <c r="Z311" s="4">
        <v>0.5</v>
      </c>
      <c r="AA311" s="8">
        <f t="shared" si="208"/>
        <v>0.5</v>
      </c>
      <c r="AB311" s="4">
        <v>1</v>
      </c>
      <c r="AC311" s="4">
        <v>1.1000000000000001</v>
      </c>
      <c r="AD311" s="8">
        <f t="shared" si="209"/>
        <v>1.05</v>
      </c>
      <c r="AE311" s="4">
        <v>1.5</v>
      </c>
      <c r="AF311" s="4">
        <v>1.5</v>
      </c>
      <c r="AG311" s="8">
        <f t="shared" si="210"/>
        <v>1.5</v>
      </c>
      <c r="AH311" s="4">
        <v>0.4</v>
      </c>
      <c r="AI311" s="4">
        <v>0.4</v>
      </c>
      <c r="AJ311" s="8">
        <f t="shared" si="211"/>
        <v>0.4</v>
      </c>
      <c r="AK311" s="4">
        <v>0.5</v>
      </c>
      <c r="AL311" s="4">
        <v>0.5</v>
      </c>
      <c r="AM311" s="8">
        <f t="shared" si="212"/>
        <v>0.5</v>
      </c>
      <c r="AN311" s="4">
        <v>1.7</v>
      </c>
      <c r="AO311" s="4">
        <v>1.6</v>
      </c>
      <c r="AP311" s="8">
        <f t="shared" si="213"/>
        <v>1.65</v>
      </c>
      <c r="AQ311" s="4">
        <v>1</v>
      </c>
      <c r="AR311" s="4">
        <v>1</v>
      </c>
      <c r="AS311" s="8">
        <f t="shared" si="214"/>
        <v>1</v>
      </c>
      <c r="AT311" s="4">
        <v>0.9</v>
      </c>
      <c r="AU311" s="4">
        <v>0.9</v>
      </c>
      <c r="AV311" s="8">
        <f t="shared" si="215"/>
        <v>0.9</v>
      </c>
      <c r="AW311" s="4">
        <v>3.8</v>
      </c>
      <c r="AX311" s="4">
        <v>4.0999999999999996</v>
      </c>
      <c r="AY311" s="8">
        <f t="shared" si="216"/>
        <v>3.9499999999999997</v>
      </c>
      <c r="AZ311" s="4">
        <v>1</v>
      </c>
      <c r="BA311" s="4">
        <v>1</v>
      </c>
      <c r="BB311" s="8">
        <f t="shared" si="217"/>
        <v>1</v>
      </c>
      <c r="BC311" s="4">
        <v>0.4</v>
      </c>
      <c r="BD311" s="4">
        <v>0.4</v>
      </c>
      <c r="BE311" s="8">
        <f t="shared" si="218"/>
        <v>0.4</v>
      </c>
      <c r="BF311" s="4">
        <v>0.4</v>
      </c>
      <c r="BG311" s="4">
        <v>0.4</v>
      </c>
      <c r="BH311" s="8">
        <f t="shared" si="219"/>
        <v>0.4</v>
      </c>
      <c r="BI311" s="4">
        <v>0.7</v>
      </c>
      <c r="BJ311" s="4">
        <v>0.7</v>
      </c>
      <c r="BK311" s="8">
        <f t="shared" si="220"/>
        <v>0.7</v>
      </c>
      <c r="BL311" s="4">
        <v>0.5</v>
      </c>
      <c r="BM311" s="4">
        <v>0.5</v>
      </c>
      <c r="BN311" s="8">
        <f t="shared" si="221"/>
        <v>0.5</v>
      </c>
      <c r="BO311" s="4">
        <v>0.4</v>
      </c>
      <c r="BP311" s="4">
        <v>0.4</v>
      </c>
      <c r="BQ311" s="8">
        <f t="shared" si="222"/>
        <v>0.4</v>
      </c>
      <c r="BR311" s="4">
        <v>0.4</v>
      </c>
      <c r="BS311" s="4">
        <v>0.4</v>
      </c>
      <c r="BT311" s="8">
        <f t="shared" si="223"/>
        <v>0.4</v>
      </c>
      <c r="BU311" s="4">
        <v>0</v>
      </c>
      <c r="BV311" s="4">
        <v>0</v>
      </c>
      <c r="BW311" s="8">
        <f t="shared" si="224"/>
        <v>0</v>
      </c>
      <c r="BX311" s="4">
        <v>0</v>
      </c>
      <c r="BY311" s="4">
        <v>0</v>
      </c>
      <c r="BZ311" s="8">
        <f t="shared" si="225"/>
        <v>0</v>
      </c>
      <c r="CA311" s="4">
        <v>0</v>
      </c>
      <c r="CB311" s="4">
        <v>0</v>
      </c>
      <c r="CC311" s="8">
        <f t="shared" si="226"/>
        <v>0</v>
      </c>
      <c r="CD311" s="4">
        <v>0</v>
      </c>
      <c r="CE311" s="4">
        <v>0</v>
      </c>
      <c r="CF311" s="8">
        <f t="shared" si="227"/>
        <v>0</v>
      </c>
      <c r="CG311" s="4">
        <v>0</v>
      </c>
      <c r="CH311" s="4">
        <v>0</v>
      </c>
      <c r="CI311" s="8">
        <f t="shared" si="228"/>
        <v>0</v>
      </c>
      <c r="CJ311" s="4">
        <v>0</v>
      </c>
      <c r="CK311" s="4">
        <v>0</v>
      </c>
      <c r="CL311" s="8">
        <f t="shared" si="229"/>
        <v>0</v>
      </c>
      <c r="CM311" s="4">
        <v>0</v>
      </c>
      <c r="CN311" s="4">
        <v>0</v>
      </c>
      <c r="CO311" s="8">
        <f t="shared" si="230"/>
        <v>0</v>
      </c>
      <c r="CP311" s="4">
        <v>0</v>
      </c>
      <c r="CQ311" s="4">
        <v>0</v>
      </c>
      <c r="CR311" s="8">
        <f t="shared" si="231"/>
        <v>0</v>
      </c>
      <c r="CS311" s="4">
        <v>0</v>
      </c>
      <c r="CT311" s="4">
        <v>0</v>
      </c>
      <c r="CU311" s="8">
        <f t="shared" si="232"/>
        <v>0</v>
      </c>
      <c r="CV311" s="4">
        <v>0</v>
      </c>
      <c r="CW311" s="4">
        <v>0</v>
      </c>
      <c r="CX311" s="8">
        <f t="shared" si="233"/>
        <v>0</v>
      </c>
      <c r="CY311" s="4">
        <v>0</v>
      </c>
      <c r="CZ311" s="4">
        <v>0</v>
      </c>
      <c r="DA311" s="8">
        <f t="shared" si="234"/>
        <v>0</v>
      </c>
      <c r="DB311" s="4">
        <v>0</v>
      </c>
      <c r="DC311" s="4">
        <v>0</v>
      </c>
      <c r="DD311" s="8">
        <f t="shared" si="235"/>
        <v>0</v>
      </c>
      <c r="DE311" s="4">
        <v>0</v>
      </c>
      <c r="DF311" s="4">
        <v>0</v>
      </c>
      <c r="DG311" s="8">
        <f t="shared" si="236"/>
        <v>0</v>
      </c>
      <c r="DH311" s="4">
        <v>0</v>
      </c>
      <c r="DI311" s="4">
        <v>0</v>
      </c>
      <c r="DJ311" s="8">
        <f t="shared" si="237"/>
        <v>0</v>
      </c>
      <c r="DK311" s="4">
        <v>0</v>
      </c>
      <c r="DL311" s="4">
        <v>0</v>
      </c>
      <c r="DM311" s="8">
        <f t="shared" si="238"/>
        <v>0</v>
      </c>
      <c r="DN311" s="4">
        <v>0</v>
      </c>
      <c r="DO311" s="4">
        <v>0</v>
      </c>
      <c r="DP311" s="8">
        <f t="shared" si="239"/>
        <v>0</v>
      </c>
      <c r="DQ311" s="4">
        <v>0</v>
      </c>
      <c r="DR311" s="4">
        <v>0</v>
      </c>
      <c r="DS311" s="8">
        <f t="shared" si="240"/>
        <v>0</v>
      </c>
      <c r="DT311" s="4">
        <v>0</v>
      </c>
      <c r="DU311" s="4">
        <v>0</v>
      </c>
      <c r="DV311" s="8">
        <f t="shared" si="241"/>
        <v>0</v>
      </c>
      <c r="DW311" s="4">
        <v>0</v>
      </c>
      <c r="DX311" s="4">
        <v>0</v>
      </c>
      <c r="DY311" s="8">
        <f t="shared" si="242"/>
        <v>0</v>
      </c>
      <c r="DZ311" s="4">
        <v>0</v>
      </c>
      <c r="EA311" s="4">
        <v>0</v>
      </c>
      <c r="EB311" s="8">
        <f t="shared" si="243"/>
        <v>0</v>
      </c>
      <c r="EC311" s="4">
        <v>0</v>
      </c>
      <c r="ED311" s="4">
        <v>0</v>
      </c>
      <c r="EE311" s="8">
        <f t="shared" si="244"/>
        <v>0</v>
      </c>
      <c r="EF311" s="4">
        <v>0</v>
      </c>
      <c r="EG311" s="4">
        <v>0</v>
      </c>
      <c r="EH311" s="8">
        <f t="shared" si="245"/>
        <v>0</v>
      </c>
      <c r="EI311" s="4">
        <v>0</v>
      </c>
      <c r="EJ311" s="4">
        <v>0</v>
      </c>
      <c r="EK311" s="8">
        <f t="shared" si="246"/>
        <v>0</v>
      </c>
      <c r="EL311" s="4">
        <v>0</v>
      </c>
      <c r="EM311" s="4">
        <v>0</v>
      </c>
      <c r="EN311" s="8">
        <f t="shared" si="247"/>
        <v>0</v>
      </c>
      <c r="EO311" s="4">
        <v>0</v>
      </c>
      <c r="EP311" s="4">
        <v>0</v>
      </c>
      <c r="EQ311" s="8">
        <f t="shared" si="248"/>
        <v>0</v>
      </c>
      <c r="ER311" s="4">
        <v>0</v>
      </c>
      <c r="ES311" s="4">
        <v>0</v>
      </c>
      <c r="ET311" s="8">
        <f t="shared" si="249"/>
        <v>0</v>
      </c>
      <c r="EU311" s="4">
        <v>0</v>
      </c>
      <c r="EV311" s="4">
        <v>0</v>
      </c>
      <c r="EW311" s="8">
        <f t="shared" si="250"/>
        <v>0</v>
      </c>
      <c r="EX311" s="4">
        <v>0</v>
      </c>
      <c r="EY311" s="4">
        <v>0</v>
      </c>
      <c r="EZ311" s="8">
        <f t="shared" si="251"/>
        <v>0</v>
      </c>
      <c r="FA311">
        <v>11.35547522959016</v>
      </c>
    </row>
    <row r="312" spans="1:157" ht="16.899999999999999" customHeight="1" x14ac:dyDescent="0.2">
      <c r="A312" s="1" t="s">
        <v>1047</v>
      </c>
      <c r="B312" s="18">
        <v>52</v>
      </c>
      <c r="C312" s="93" t="s">
        <v>1253</v>
      </c>
      <c r="D312" s="1">
        <v>160</v>
      </c>
      <c r="E312" s="1">
        <v>94</v>
      </c>
      <c r="F312" s="22">
        <f t="shared" si="201"/>
        <v>127</v>
      </c>
      <c r="G312" s="19">
        <f t="shared" si="202"/>
        <v>1.2667686977437442</v>
      </c>
      <c r="H312" s="77">
        <v>2.1579999999999999</v>
      </c>
      <c r="I312" s="77">
        <v>1.1519999999999999</v>
      </c>
      <c r="J312" s="77">
        <f t="shared" si="203"/>
        <v>2.1512252044996951</v>
      </c>
      <c r="K312" s="77">
        <v>2.2635999999999998</v>
      </c>
      <c r="L312" s="77">
        <v>3.5230000000000001</v>
      </c>
      <c r="M312" s="22">
        <v>41.635920137107227</v>
      </c>
      <c r="N312" s="12">
        <v>5</v>
      </c>
      <c r="O312" s="22">
        <f t="shared" si="204"/>
        <v>12.75</v>
      </c>
      <c r="P312" s="3">
        <v>4.5</v>
      </c>
      <c r="Q312" s="4">
        <v>5.0999999999999996</v>
      </c>
      <c r="R312" s="8">
        <f t="shared" si="205"/>
        <v>4.8</v>
      </c>
      <c r="S312" s="3">
        <v>2.5</v>
      </c>
      <c r="T312" s="4">
        <v>2.5</v>
      </c>
      <c r="U312" s="8">
        <f t="shared" si="206"/>
        <v>2.5</v>
      </c>
      <c r="V312" s="4">
        <v>0.2</v>
      </c>
      <c r="W312" s="4">
        <v>0.2</v>
      </c>
      <c r="X312" s="8">
        <f t="shared" si="207"/>
        <v>0.2</v>
      </c>
      <c r="Y312" s="4">
        <v>0.4</v>
      </c>
      <c r="Z312" s="4">
        <v>0.4</v>
      </c>
      <c r="AA312" s="8">
        <f t="shared" si="208"/>
        <v>0.4</v>
      </c>
      <c r="AB312" s="4">
        <v>4.9000000000000004</v>
      </c>
      <c r="AC312" s="4">
        <v>4.8</v>
      </c>
      <c r="AD312" s="8">
        <f t="shared" si="209"/>
        <v>4.8499999999999996</v>
      </c>
      <c r="AE312" s="4">
        <v>0</v>
      </c>
      <c r="AF312" s="4">
        <v>0</v>
      </c>
      <c r="AG312" s="8">
        <f t="shared" si="210"/>
        <v>0</v>
      </c>
      <c r="AH312" s="4">
        <v>0</v>
      </c>
      <c r="AI312" s="4">
        <v>0</v>
      </c>
      <c r="AJ312" s="8">
        <f t="shared" si="211"/>
        <v>0</v>
      </c>
      <c r="AK312" s="4">
        <v>0</v>
      </c>
      <c r="AL312" s="4">
        <v>0</v>
      </c>
      <c r="AM312" s="8">
        <f t="shared" si="212"/>
        <v>0</v>
      </c>
      <c r="AN312" s="4">
        <v>0</v>
      </c>
      <c r="AO312" s="4">
        <v>0</v>
      </c>
      <c r="AP312" s="8">
        <f t="shared" si="213"/>
        <v>0</v>
      </c>
      <c r="AQ312" s="4">
        <v>0</v>
      </c>
      <c r="AR312" s="4">
        <v>0</v>
      </c>
      <c r="AS312" s="8">
        <f t="shared" si="214"/>
        <v>0</v>
      </c>
      <c r="AT312" s="4">
        <v>0</v>
      </c>
      <c r="AU312" s="4">
        <v>0</v>
      </c>
      <c r="AV312" s="8">
        <f t="shared" si="215"/>
        <v>0</v>
      </c>
      <c r="AW312" s="4">
        <v>0</v>
      </c>
      <c r="AX312" s="4">
        <v>0</v>
      </c>
      <c r="AY312" s="8">
        <f t="shared" si="216"/>
        <v>0</v>
      </c>
      <c r="AZ312" s="4">
        <v>0</v>
      </c>
      <c r="BA312" s="4">
        <v>0</v>
      </c>
      <c r="BB312" s="8">
        <f t="shared" si="217"/>
        <v>0</v>
      </c>
      <c r="BC312" s="4">
        <v>0</v>
      </c>
      <c r="BD312" s="4">
        <v>0</v>
      </c>
      <c r="BE312" s="8">
        <f t="shared" si="218"/>
        <v>0</v>
      </c>
      <c r="BF312" s="4">
        <v>0</v>
      </c>
      <c r="BG312" s="4">
        <v>0</v>
      </c>
      <c r="BH312" s="8">
        <f t="shared" si="219"/>
        <v>0</v>
      </c>
      <c r="BI312" s="4">
        <v>0</v>
      </c>
      <c r="BJ312" s="4">
        <v>0</v>
      </c>
      <c r="BK312" s="8">
        <f t="shared" si="220"/>
        <v>0</v>
      </c>
      <c r="BL312" s="4">
        <v>0</v>
      </c>
      <c r="BM312" s="4">
        <v>0</v>
      </c>
      <c r="BN312" s="8">
        <f t="shared" si="221"/>
        <v>0</v>
      </c>
      <c r="BO312" s="4">
        <v>0</v>
      </c>
      <c r="BP312" s="4">
        <v>0</v>
      </c>
      <c r="BQ312" s="8">
        <f t="shared" si="222"/>
        <v>0</v>
      </c>
      <c r="BR312" s="4">
        <v>0</v>
      </c>
      <c r="BS312" s="4">
        <v>0</v>
      </c>
      <c r="BT312" s="8">
        <f t="shared" si="223"/>
        <v>0</v>
      </c>
      <c r="BU312" s="4">
        <v>0</v>
      </c>
      <c r="BV312" s="4">
        <v>0</v>
      </c>
      <c r="BW312" s="8">
        <f t="shared" si="224"/>
        <v>0</v>
      </c>
      <c r="BX312" s="4">
        <v>0</v>
      </c>
      <c r="BY312" s="4">
        <v>0</v>
      </c>
      <c r="BZ312" s="8">
        <f t="shared" si="225"/>
        <v>0</v>
      </c>
      <c r="CA312" s="4">
        <v>0</v>
      </c>
      <c r="CB312" s="4">
        <v>0</v>
      </c>
      <c r="CC312" s="8">
        <f t="shared" si="226"/>
        <v>0</v>
      </c>
      <c r="CD312" s="4">
        <v>0</v>
      </c>
      <c r="CE312" s="4">
        <v>0</v>
      </c>
      <c r="CF312" s="8">
        <f t="shared" si="227"/>
        <v>0</v>
      </c>
      <c r="CG312" s="4">
        <v>0</v>
      </c>
      <c r="CH312" s="4">
        <v>0</v>
      </c>
      <c r="CI312" s="8">
        <f t="shared" si="228"/>
        <v>0</v>
      </c>
      <c r="CJ312" s="4">
        <v>0</v>
      </c>
      <c r="CK312" s="4">
        <v>0</v>
      </c>
      <c r="CL312" s="8">
        <f t="shared" si="229"/>
        <v>0</v>
      </c>
      <c r="CM312" s="4">
        <v>0</v>
      </c>
      <c r="CN312" s="4">
        <v>0</v>
      </c>
      <c r="CO312" s="8">
        <f t="shared" si="230"/>
        <v>0</v>
      </c>
      <c r="CP312" s="4">
        <v>0</v>
      </c>
      <c r="CQ312" s="4">
        <v>0</v>
      </c>
      <c r="CR312" s="8">
        <f t="shared" si="231"/>
        <v>0</v>
      </c>
      <c r="CS312" s="4">
        <v>0</v>
      </c>
      <c r="CT312" s="4">
        <v>0</v>
      </c>
      <c r="CU312" s="8">
        <f t="shared" si="232"/>
        <v>0</v>
      </c>
      <c r="CV312" s="4">
        <v>0</v>
      </c>
      <c r="CW312" s="4">
        <v>0</v>
      </c>
      <c r="CX312" s="8">
        <f t="shared" si="233"/>
        <v>0</v>
      </c>
      <c r="CY312" s="4">
        <v>0</v>
      </c>
      <c r="CZ312" s="4">
        <v>0</v>
      </c>
      <c r="DA312" s="8">
        <f t="shared" si="234"/>
        <v>0</v>
      </c>
      <c r="DB312" s="4">
        <v>0</v>
      </c>
      <c r="DC312" s="4">
        <v>0</v>
      </c>
      <c r="DD312" s="8">
        <f t="shared" si="235"/>
        <v>0</v>
      </c>
      <c r="DE312" s="4">
        <v>0</v>
      </c>
      <c r="DF312" s="4">
        <v>0</v>
      </c>
      <c r="DG312" s="8">
        <f t="shared" si="236"/>
        <v>0</v>
      </c>
      <c r="DH312" s="4">
        <v>0</v>
      </c>
      <c r="DI312" s="4">
        <v>0</v>
      </c>
      <c r="DJ312" s="8">
        <f t="shared" si="237"/>
        <v>0</v>
      </c>
      <c r="DK312" s="4">
        <v>0</v>
      </c>
      <c r="DL312" s="4">
        <v>0</v>
      </c>
      <c r="DM312" s="8">
        <f t="shared" si="238"/>
        <v>0</v>
      </c>
      <c r="DN312" s="4">
        <v>0</v>
      </c>
      <c r="DO312" s="4">
        <v>0</v>
      </c>
      <c r="DP312" s="8">
        <f t="shared" si="239"/>
        <v>0</v>
      </c>
      <c r="DQ312" s="4">
        <v>0</v>
      </c>
      <c r="DR312" s="4">
        <v>0</v>
      </c>
      <c r="DS312" s="8">
        <f t="shared" si="240"/>
        <v>0</v>
      </c>
      <c r="DT312" s="4">
        <v>0</v>
      </c>
      <c r="DU312" s="4">
        <v>0</v>
      </c>
      <c r="DV312" s="8">
        <f t="shared" si="241"/>
        <v>0</v>
      </c>
      <c r="DW312" s="4">
        <v>0</v>
      </c>
      <c r="DX312" s="4">
        <v>0</v>
      </c>
      <c r="DY312" s="8">
        <f t="shared" si="242"/>
        <v>0</v>
      </c>
      <c r="DZ312" s="4">
        <v>0</v>
      </c>
      <c r="EA312" s="4">
        <v>0</v>
      </c>
      <c r="EB312" s="8">
        <f t="shared" si="243"/>
        <v>0</v>
      </c>
      <c r="EC312" s="4">
        <v>0</v>
      </c>
      <c r="ED312" s="4">
        <v>0</v>
      </c>
      <c r="EE312" s="8">
        <f t="shared" si="244"/>
        <v>0</v>
      </c>
      <c r="EF312" s="4">
        <v>0</v>
      </c>
      <c r="EG312" s="4">
        <v>0</v>
      </c>
      <c r="EH312" s="8">
        <f t="shared" si="245"/>
        <v>0</v>
      </c>
      <c r="EI312" s="4">
        <v>0</v>
      </c>
      <c r="EJ312" s="4">
        <v>0</v>
      </c>
      <c r="EK312" s="8">
        <f t="shared" si="246"/>
        <v>0</v>
      </c>
      <c r="EL312" s="4">
        <v>0</v>
      </c>
      <c r="EM312" s="4">
        <v>0</v>
      </c>
      <c r="EN312" s="8">
        <f t="shared" si="247"/>
        <v>0</v>
      </c>
      <c r="EO312" s="4">
        <v>0</v>
      </c>
      <c r="EP312" s="4">
        <v>0</v>
      </c>
      <c r="EQ312" s="8">
        <f t="shared" si="248"/>
        <v>0</v>
      </c>
      <c r="ER312" s="4">
        <v>0</v>
      </c>
      <c r="ES312" s="4">
        <v>0</v>
      </c>
      <c r="ET312" s="8">
        <f t="shared" si="249"/>
        <v>0</v>
      </c>
      <c r="EU312" s="4">
        <v>0</v>
      </c>
      <c r="EV312" s="4">
        <v>0</v>
      </c>
      <c r="EW312" s="8">
        <f t="shared" si="250"/>
        <v>0</v>
      </c>
      <c r="EX312" s="4">
        <v>0</v>
      </c>
      <c r="EY312" s="4">
        <v>0</v>
      </c>
      <c r="EZ312" s="8">
        <f t="shared" si="251"/>
        <v>0</v>
      </c>
      <c r="FA312">
        <v>39.141340901048821</v>
      </c>
    </row>
    <row r="313" spans="1:157" ht="16.899999999999999" customHeight="1" x14ac:dyDescent="0.2">
      <c r="A313" s="2" t="s">
        <v>1051</v>
      </c>
      <c r="B313" s="18">
        <v>52</v>
      </c>
      <c r="C313" s="93" t="s">
        <v>213</v>
      </c>
      <c r="D313" s="1">
        <v>330</v>
      </c>
      <c r="E313" s="1">
        <v>250</v>
      </c>
      <c r="F313" s="22">
        <f t="shared" si="201"/>
        <v>290</v>
      </c>
      <c r="G313" s="19">
        <f t="shared" si="202"/>
        <v>6.6051985541725404</v>
      </c>
      <c r="H313" s="77">
        <v>2.8380000000000001</v>
      </c>
      <c r="I313" s="77">
        <v>2.1680000000000001</v>
      </c>
      <c r="J313" s="77">
        <f t="shared" si="203"/>
        <v>4.9205265622684848</v>
      </c>
      <c r="K313" s="77">
        <v>3.3210000000000002</v>
      </c>
      <c r="L313" s="77">
        <v>4.133</v>
      </c>
      <c r="M313" s="22">
        <v>82.099633515343768</v>
      </c>
      <c r="N313" s="12">
        <v>3</v>
      </c>
      <c r="O313" s="22">
        <f t="shared" si="204"/>
        <v>14.25</v>
      </c>
      <c r="P313" s="3">
        <v>9.5</v>
      </c>
      <c r="Q313" s="4">
        <v>9.5</v>
      </c>
      <c r="R313" s="8">
        <f t="shared" si="205"/>
        <v>9.5</v>
      </c>
      <c r="S313" s="3">
        <v>3.6</v>
      </c>
      <c r="T313" s="4">
        <v>3.6</v>
      </c>
      <c r="U313" s="8">
        <f t="shared" si="206"/>
        <v>3.6</v>
      </c>
      <c r="V313" s="4">
        <v>1.1000000000000001</v>
      </c>
      <c r="W313" s="4">
        <v>1.2</v>
      </c>
      <c r="X313" s="8">
        <f t="shared" si="207"/>
        <v>1.1499999999999999</v>
      </c>
      <c r="Y313" s="4">
        <v>0</v>
      </c>
      <c r="Z313" s="4">
        <v>0</v>
      </c>
      <c r="AA313" s="8">
        <f t="shared" si="208"/>
        <v>0</v>
      </c>
      <c r="AB313" s="4">
        <v>0</v>
      </c>
      <c r="AC313" s="4">
        <v>0</v>
      </c>
      <c r="AD313" s="8">
        <f t="shared" si="209"/>
        <v>0</v>
      </c>
      <c r="AE313" s="4">
        <v>0</v>
      </c>
      <c r="AF313" s="4">
        <v>0</v>
      </c>
      <c r="AG313" s="8">
        <f t="shared" si="210"/>
        <v>0</v>
      </c>
      <c r="AH313" s="4">
        <v>0</v>
      </c>
      <c r="AI313" s="4">
        <v>0</v>
      </c>
      <c r="AJ313" s="8">
        <f t="shared" si="211"/>
        <v>0</v>
      </c>
      <c r="AK313" s="4">
        <v>0</v>
      </c>
      <c r="AL313" s="4">
        <v>0</v>
      </c>
      <c r="AM313" s="8">
        <f t="shared" si="212"/>
        <v>0</v>
      </c>
      <c r="AN313" s="4">
        <v>0</v>
      </c>
      <c r="AO313" s="4">
        <v>0</v>
      </c>
      <c r="AP313" s="8">
        <f t="shared" si="213"/>
        <v>0</v>
      </c>
      <c r="AQ313" s="4">
        <v>0</v>
      </c>
      <c r="AR313" s="4">
        <v>0</v>
      </c>
      <c r="AS313" s="8">
        <f t="shared" si="214"/>
        <v>0</v>
      </c>
      <c r="AT313" s="4">
        <v>0</v>
      </c>
      <c r="AU313" s="4">
        <v>0</v>
      </c>
      <c r="AV313" s="8">
        <f t="shared" si="215"/>
        <v>0</v>
      </c>
      <c r="AW313" s="4">
        <v>0</v>
      </c>
      <c r="AX313" s="4">
        <v>0</v>
      </c>
      <c r="AY313" s="8">
        <f t="shared" si="216"/>
        <v>0</v>
      </c>
      <c r="AZ313" s="4">
        <v>0</v>
      </c>
      <c r="BA313" s="4">
        <v>0</v>
      </c>
      <c r="BB313" s="8">
        <f t="shared" si="217"/>
        <v>0</v>
      </c>
      <c r="BC313" s="4">
        <v>0</v>
      </c>
      <c r="BD313" s="4">
        <v>0</v>
      </c>
      <c r="BE313" s="8">
        <f t="shared" si="218"/>
        <v>0</v>
      </c>
      <c r="BF313" s="4">
        <v>0</v>
      </c>
      <c r="BG313" s="4">
        <v>0</v>
      </c>
      <c r="BH313" s="8">
        <f t="shared" si="219"/>
        <v>0</v>
      </c>
      <c r="BI313" s="4">
        <v>0</v>
      </c>
      <c r="BJ313" s="4">
        <v>0</v>
      </c>
      <c r="BK313" s="8">
        <f t="shared" si="220"/>
        <v>0</v>
      </c>
      <c r="BL313" s="4">
        <v>0</v>
      </c>
      <c r="BM313" s="4">
        <v>0</v>
      </c>
      <c r="BN313" s="8">
        <f t="shared" si="221"/>
        <v>0</v>
      </c>
      <c r="BO313" s="4">
        <v>0</v>
      </c>
      <c r="BP313" s="4">
        <v>0</v>
      </c>
      <c r="BQ313" s="8">
        <f t="shared" si="222"/>
        <v>0</v>
      </c>
      <c r="BR313" s="4">
        <v>0</v>
      </c>
      <c r="BS313" s="4">
        <v>0</v>
      </c>
      <c r="BT313" s="8">
        <f t="shared" si="223"/>
        <v>0</v>
      </c>
      <c r="BU313" s="4">
        <v>0</v>
      </c>
      <c r="BV313" s="4">
        <v>0</v>
      </c>
      <c r="BW313" s="8">
        <f t="shared" si="224"/>
        <v>0</v>
      </c>
      <c r="BX313" s="4">
        <v>0</v>
      </c>
      <c r="BY313" s="4">
        <v>0</v>
      </c>
      <c r="BZ313" s="8">
        <f t="shared" si="225"/>
        <v>0</v>
      </c>
      <c r="CA313" s="4">
        <v>0</v>
      </c>
      <c r="CB313" s="4">
        <v>0</v>
      </c>
      <c r="CC313" s="8">
        <f t="shared" si="226"/>
        <v>0</v>
      </c>
      <c r="CD313" s="4">
        <v>0</v>
      </c>
      <c r="CE313" s="4">
        <v>0</v>
      </c>
      <c r="CF313" s="8">
        <f t="shared" si="227"/>
        <v>0</v>
      </c>
      <c r="CG313" s="4">
        <v>0</v>
      </c>
      <c r="CH313" s="4">
        <v>0</v>
      </c>
      <c r="CI313" s="8">
        <f t="shared" si="228"/>
        <v>0</v>
      </c>
      <c r="CJ313" s="4">
        <v>0</v>
      </c>
      <c r="CK313" s="4">
        <v>0</v>
      </c>
      <c r="CL313" s="8">
        <f t="shared" si="229"/>
        <v>0</v>
      </c>
      <c r="CM313" s="4">
        <v>0</v>
      </c>
      <c r="CN313" s="4">
        <v>0</v>
      </c>
      <c r="CO313" s="8">
        <f t="shared" si="230"/>
        <v>0</v>
      </c>
      <c r="CP313" s="4">
        <v>0</v>
      </c>
      <c r="CQ313" s="4">
        <v>0</v>
      </c>
      <c r="CR313" s="8">
        <f t="shared" si="231"/>
        <v>0</v>
      </c>
      <c r="CS313" s="4">
        <v>0</v>
      </c>
      <c r="CT313" s="4">
        <v>0</v>
      </c>
      <c r="CU313" s="8">
        <f t="shared" si="232"/>
        <v>0</v>
      </c>
      <c r="CV313" s="4">
        <v>0</v>
      </c>
      <c r="CW313" s="4">
        <v>0</v>
      </c>
      <c r="CX313" s="8">
        <f t="shared" si="233"/>
        <v>0</v>
      </c>
      <c r="CY313" s="4">
        <v>0</v>
      </c>
      <c r="CZ313" s="4">
        <v>0</v>
      </c>
      <c r="DA313" s="8">
        <f t="shared" si="234"/>
        <v>0</v>
      </c>
      <c r="DB313" s="4">
        <v>0</v>
      </c>
      <c r="DC313" s="4">
        <v>0</v>
      </c>
      <c r="DD313" s="8">
        <f t="shared" si="235"/>
        <v>0</v>
      </c>
      <c r="DE313" s="4">
        <v>0</v>
      </c>
      <c r="DF313" s="4">
        <v>0</v>
      </c>
      <c r="DG313" s="8">
        <f t="shared" si="236"/>
        <v>0</v>
      </c>
      <c r="DH313" s="4">
        <v>0</v>
      </c>
      <c r="DI313" s="4">
        <v>0</v>
      </c>
      <c r="DJ313" s="8">
        <f t="shared" si="237"/>
        <v>0</v>
      </c>
      <c r="DK313" s="4">
        <v>0</v>
      </c>
      <c r="DL313" s="4">
        <v>0</v>
      </c>
      <c r="DM313" s="8">
        <f t="shared" si="238"/>
        <v>0</v>
      </c>
      <c r="DN313" s="4">
        <v>0</v>
      </c>
      <c r="DO313" s="4">
        <v>0</v>
      </c>
      <c r="DP313" s="8">
        <f t="shared" si="239"/>
        <v>0</v>
      </c>
      <c r="DQ313" s="4">
        <v>0</v>
      </c>
      <c r="DR313" s="4">
        <v>0</v>
      </c>
      <c r="DS313" s="8">
        <f t="shared" si="240"/>
        <v>0</v>
      </c>
      <c r="DT313" s="4">
        <v>0</v>
      </c>
      <c r="DU313" s="4">
        <v>0</v>
      </c>
      <c r="DV313" s="8">
        <f t="shared" si="241"/>
        <v>0</v>
      </c>
      <c r="DW313" s="4">
        <v>0</v>
      </c>
      <c r="DX313" s="4">
        <v>0</v>
      </c>
      <c r="DY313" s="8">
        <f t="shared" si="242"/>
        <v>0</v>
      </c>
      <c r="DZ313" s="4">
        <v>0</v>
      </c>
      <c r="EA313" s="4">
        <v>0</v>
      </c>
      <c r="EB313" s="8">
        <f t="shared" si="243"/>
        <v>0</v>
      </c>
      <c r="EC313" s="4">
        <v>0</v>
      </c>
      <c r="ED313" s="4">
        <v>0</v>
      </c>
      <c r="EE313" s="8">
        <f t="shared" si="244"/>
        <v>0</v>
      </c>
      <c r="EF313" s="4">
        <v>0</v>
      </c>
      <c r="EG313" s="4">
        <v>0</v>
      </c>
      <c r="EH313" s="8">
        <f t="shared" si="245"/>
        <v>0</v>
      </c>
      <c r="EI313" s="4">
        <v>0</v>
      </c>
      <c r="EJ313" s="4">
        <v>0</v>
      </c>
      <c r="EK313" s="8">
        <f t="shared" si="246"/>
        <v>0</v>
      </c>
      <c r="EL313" s="4">
        <v>0</v>
      </c>
      <c r="EM313" s="4">
        <v>0</v>
      </c>
      <c r="EN313" s="8">
        <f t="shared" si="247"/>
        <v>0</v>
      </c>
      <c r="EO313" s="4">
        <v>0</v>
      </c>
      <c r="EP313" s="4">
        <v>0</v>
      </c>
      <c r="EQ313" s="8">
        <f t="shared" si="248"/>
        <v>0</v>
      </c>
      <c r="ER313" s="4">
        <v>0</v>
      </c>
      <c r="ES313" s="4">
        <v>0</v>
      </c>
      <c r="ET313" s="8">
        <f t="shared" si="249"/>
        <v>0</v>
      </c>
      <c r="EU313" s="4">
        <v>0</v>
      </c>
      <c r="EV313" s="4">
        <v>0</v>
      </c>
      <c r="EW313" s="8">
        <f t="shared" si="250"/>
        <v>0</v>
      </c>
      <c r="EX313" s="4">
        <v>0</v>
      </c>
      <c r="EY313" s="4">
        <v>0</v>
      </c>
      <c r="EZ313" s="8">
        <f t="shared" si="251"/>
        <v>0</v>
      </c>
      <c r="FA313">
        <v>49.441266177868151</v>
      </c>
    </row>
    <row r="314" spans="1:157" ht="16.899999999999999" customHeight="1" x14ac:dyDescent="0.2">
      <c r="A314" s="1" t="s">
        <v>1046</v>
      </c>
      <c r="B314" s="18">
        <v>53</v>
      </c>
      <c r="C314" s="93" t="s">
        <v>1254</v>
      </c>
      <c r="D314" s="1">
        <v>804</v>
      </c>
      <c r="E314" s="1">
        <v>665</v>
      </c>
      <c r="F314" s="22">
        <f t="shared" si="201"/>
        <v>734.5</v>
      </c>
      <c r="G314" s="19">
        <f t="shared" si="202"/>
        <v>42.371465152083026</v>
      </c>
      <c r="H314" s="77">
        <v>7.29</v>
      </c>
      <c r="I314" s="77">
        <v>6.4749999999999996</v>
      </c>
      <c r="J314" s="77">
        <f t="shared" si="203"/>
        <v>37.203373431079577</v>
      </c>
      <c r="K314" s="77">
        <v>3.0026000000000002</v>
      </c>
      <c r="L314" s="77">
        <v>37.31</v>
      </c>
      <c r="M314" s="22">
        <v>382.37894983168161</v>
      </c>
      <c r="N314" s="12">
        <v>8</v>
      </c>
      <c r="O314" s="22">
        <f t="shared" si="204"/>
        <v>60</v>
      </c>
      <c r="P314" s="3">
        <v>6.3</v>
      </c>
      <c r="Q314" s="4">
        <v>5.4</v>
      </c>
      <c r="R314" s="8">
        <f t="shared" si="205"/>
        <v>5.85</v>
      </c>
      <c r="S314" s="3">
        <v>6.2</v>
      </c>
      <c r="T314" s="4">
        <v>5.6</v>
      </c>
      <c r="U314" s="8">
        <f t="shared" si="206"/>
        <v>5.9</v>
      </c>
      <c r="V314" s="4">
        <v>7.7</v>
      </c>
      <c r="W314" s="4">
        <v>8</v>
      </c>
      <c r="X314" s="8">
        <f t="shared" si="207"/>
        <v>7.85</v>
      </c>
      <c r="Y314" s="4">
        <v>8.4</v>
      </c>
      <c r="Z314" s="4">
        <v>9.6</v>
      </c>
      <c r="AA314" s="8">
        <f t="shared" si="208"/>
        <v>9</v>
      </c>
      <c r="AB314" s="4">
        <v>5.3</v>
      </c>
      <c r="AC314" s="4">
        <v>5.3</v>
      </c>
      <c r="AD314" s="8">
        <f t="shared" si="209"/>
        <v>5.3</v>
      </c>
      <c r="AE314" s="4">
        <v>13</v>
      </c>
      <c r="AF314" s="4">
        <v>11.7</v>
      </c>
      <c r="AG314" s="8">
        <f t="shared" si="210"/>
        <v>12.35</v>
      </c>
      <c r="AH314" s="4">
        <v>7</v>
      </c>
      <c r="AI314" s="4">
        <v>6.4</v>
      </c>
      <c r="AJ314" s="8">
        <f t="shared" si="211"/>
        <v>6.7</v>
      </c>
      <c r="AK314" s="4">
        <v>6.6</v>
      </c>
      <c r="AL314" s="4">
        <v>7.5</v>
      </c>
      <c r="AM314" s="8">
        <f t="shared" si="212"/>
        <v>7.05</v>
      </c>
      <c r="AN314" s="4">
        <v>0</v>
      </c>
      <c r="AO314" s="4">
        <v>0</v>
      </c>
      <c r="AP314" s="8">
        <f t="shared" si="213"/>
        <v>0</v>
      </c>
      <c r="AQ314" s="4">
        <v>0</v>
      </c>
      <c r="AR314" s="4">
        <v>0</v>
      </c>
      <c r="AS314" s="8">
        <f t="shared" si="214"/>
        <v>0</v>
      </c>
      <c r="AT314" s="4">
        <v>0</v>
      </c>
      <c r="AU314" s="4">
        <v>0</v>
      </c>
      <c r="AV314" s="8">
        <f t="shared" si="215"/>
        <v>0</v>
      </c>
      <c r="AW314" s="4">
        <v>0</v>
      </c>
      <c r="AX314" s="4">
        <v>0</v>
      </c>
      <c r="AY314" s="8">
        <f t="shared" si="216"/>
        <v>0</v>
      </c>
      <c r="AZ314" s="4">
        <v>0</v>
      </c>
      <c r="BA314" s="4">
        <v>0</v>
      </c>
      <c r="BB314" s="8">
        <f t="shared" si="217"/>
        <v>0</v>
      </c>
      <c r="BC314" s="4">
        <v>0</v>
      </c>
      <c r="BD314" s="4">
        <v>0</v>
      </c>
      <c r="BE314" s="8">
        <f t="shared" si="218"/>
        <v>0</v>
      </c>
      <c r="BF314" s="4">
        <v>0</v>
      </c>
      <c r="BG314" s="4">
        <v>0</v>
      </c>
      <c r="BH314" s="8">
        <f t="shared" si="219"/>
        <v>0</v>
      </c>
      <c r="BI314" s="4">
        <v>0</v>
      </c>
      <c r="BJ314" s="4">
        <v>0</v>
      </c>
      <c r="BK314" s="8">
        <f t="shared" si="220"/>
        <v>0</v>
      </c>
      <c r="BL314" s="4">
        <v>0</v>
      </c>
      <c r="BM314" s="4">
        <v>0</v>
      </c>
      <c r="BN314" s="8">
        <f t="shared" si="221"/>
        <v>0</v>
      </c>
      <c r="BO314" s="4">
        <v>0</v>
      </c>
      <c r="BP314" s="4">
        <v>0</v>
      </c>
      <c r="BQ314" s="8">
        <f t="shared" si="222"/>
        <v>0</v>
      </c>
      <c r="BR314" s="4">
        <v>0</v>
      </c>
      <c r="BS314" s="4">
        <v>0</v>
      </c>
      <c r="BT314" s="8">
        <f t="shared" si="223"/>
        <v>0</v>
      </c>
      <c r="BU314" s="4">
        <v>0</v>
      </c>
      <c r="BV314" s="4">
        <v>0</v>
      </c>
      <c r="BW314" s="8">
        <f t="shared" si="224"/>
        <v>0</v>
      </c>
      <c r="BX314" s="4">
        <v>0</v>
      </c>
      <c r="BY314" s="4">
        <v>0</v>
      </c>
      <c r="BZ314" s="8">
        <f t="shared" si="225"/>
        <v>0</v>
      </c>
      <c r="CA314" s="4">
        <v>0</v>
      </c>
      <c r="CB314" s="4">
        <v>0</v>
      </c>
      <c r="CC314" s="8">
        <f t="shared" si="226"/>
        <v>0</v>
      </c>
      <c r="CD314" s="4">
        <v>0</v>
      </c>
      <c r="CE314" s="4">
        <v>0</v>
      </c>
      <c r="CF314" s="8">
        <f t="shared" si="227"/>
        <v>0</v>
      </c>
      <c r="CG314" s="4">
        <v>0</v>
      </c>
      <c r="CH314" s="4">
        <v>0</v>
      </c>
      <c r="CI314" s="8">
        <f t="shared" si="228"/>
        <v>0</v>
      </c>
      <c r="CJ314" s="4">
        <v>0</v>
      </c>
      <c r="CK314" s="4">
        <v>0</v>
      </c>
      <c r="CL314" s="8">
        <f t="shared" si="229"/>
        <v>0</v>
      </c>
      <c r="CM314" s="4">
        <v>0</v>
      </c>
      <c r="CN314" s="4">
        <v>0</v>
      </c>
      <c r="CO314" s="8">
        <f t="shared" si="230"/>
        <v>0</v>
      </c>
      <c r="CP314" s="4">
        <v>0</v>
      </c>
      <c r="CQ314" s="4">
        <v>0</v>
      </c>
      <c r="CR314" s="8">
        <f t="shared" si="231"/>
        <v>0</v>
      </c>
      <c r="CS314" s="4">
        <v>0</v>
      </c>
      <c r="CT314" s="4">
        <v>0</v>
      </c>
      <c r="CU314" s="8">
        <f t="shared" si="232"/>
        <v>0</v>
      </c>
      <c r="CV314" s="4">
        <v>0</v>
      </c>
      <c r="CW314" s="4">
        <v>0</v>
      </c>
      <c r="CX314" s="8">
        <f t="shared" si="233"/>
        <v>0</v>
      </c>
      <c r="CY314" s="4">
        <v>0</v>
      </c>
      <c r="CZ314" s="4">
        <v>0</v>
      </c>
      <c r="DA314" s="8">
        <f t="shared" si="234"/>
        <v>0</v>
      </c>
      <c r="DB314" s="4">
        <v>0</v>
      </c>
      <c r="DC314" s="4">
        <v>0</v>
      </c>
      <c r="DD314" s="8">
        <f t="shared" si="235"/>
        <v>0</v>
      </c>
      <c r="DE314" s="4">
        <v>0</v>
      </c>
      <c r="DF314" s="4">
        <v>0</v>
      </c>
      <c r="DG314" s="8">
        <f t="shared" si="236"/>
        <v>0</v>
      </c>
      <c r="DH314" s="4">
        <v>0</v>
      </c>
      <c r="DI314" s="4">
        <v>0</v>
      </c>
      <c r="DJ314" s="8">
        <f t="shared" si="237"/>
        <v>0</v>
      </c>
      <c r="DK314" s="4">
        <v>0</v>
      </c>
      <c r="DL314" s="4">
        <v>0</v>
      </c>
      <c r="DM314" s="8">
        <f t="shared" si="238"/>
        <v>0</v>
      </c>
      <c r="DN314" s="4">
        <v>0</v>
      </c>
      <c r="DO314" s="4">
        <v>0</v>
      </c>
      <c r="DP314" s="8">
        <f t="shared" si="239"/>
        <v>0</v>
      </c>
      <c r="DQ314" s="4">
        <v>0</v>
      </c>
      <c r="DR314" s="4">
        <v>0</v>
      </c>
      <c r="DS314" s="8">
        <f t="shared" si="240"/>
        <v>0</v>
      </c>
      <c r="DT314" s="4">
        <v>0</v>
      </c>
      <c r="DU314" s="4">
        <v>0</v>
      </c>
      <c r="DV314" s="8">
        <f t="shared" si="241"/>
        <v>0</v>
      </c>
      <c r="DW314" s="4">
        <v>0</v>
      </c>
      <c r="DX314" s="4">
        <v>0</v>
      </c>
      <c r="DY314" s="8">
        <f t="shared" si="242"/>
        <v>0</v>
      </c>
      <c r="DZ314" s="4">
        <v>0</v>
      </c>
      <c r="EA314" s="4">
        <v>0</v>
      </c>
      <c r="EB314" s="8">
        <f t="shared" si="243"/>
        <v>0</v>
      </c>
      <c r="EC314" s="4">
        <v>0</v>
      </c>
      <c r="ED314" s="4">
        <v>0</v>
      </c>
      <c r="EE314" s="8">
        <f t="shared" si="244"/>
        <v>0</v>
      </c>
      <c r="EF314" s="4">
        <v>0</v>
      </c>
      <c r="EG314" s="4">
        <v>0</v>
      </c>
      <c r="EH314" s="8">
        <f t="shared" si="245"/>
        <v>0</v>
      </c>
      <c r="EI314" s="4">
        <v>0</v>
      </c>
      <c r="EJ314" s="4">
        <v>0</v>
      </c>
      <c r="EK314" s="8">
        <f t="shared" si="246"/>
        <v>0</v>
      </c>
      <c r="EL314" s="4">
        <v>0</v>
      </c>
      <c r="EM314" s="4">
        <v>0</v>
      </c>
      <c r="EN314" s="8">
        <f t="shared" si="247"/>
        <v>0</v>
      </c>
      <c r="EO314" s="4">
        <v>0</v>
      </c>
      <c r="EP314" s="4">
        <v>0</v>
      </c>
      <c r="EQ314" s="8">
        <f t="shared" si="248"/>
        <v>0</v>
      </c>
      <c r="ER314" s="4">
        <v>0</v>
      </c>
      <c r="ES314" s="4">
        <v>0</v>
      </c>
      <c r="ET314" s="8">
        <f t="shared" si="249"/>
        <v>0</v>
      </c>
      <c r="EU314" s="4">
        <v>0</v>
      </c>
      <c r="EV314" s="4">
        <v>0</v>
      </c>
      <c r="EW314" s="8">
        <f t="shared" si="250"/>
        <v>0</v>
      </c>
      <c r="EX314" s="4">
        <v>0</v>
      </c>
      <c r="EY314" s="4">
        <v>0</v>
      </c>
      <c r="EZ314" s="8">
        <f t="shared" si="251"/>
        <v>0</v>
      </c>
      <c r="FA314">
        <v>311.47583844031544</v>
      </c>
    </row>
    <row r="315" spans="1:157" ht="16.899999999999999" customHeight="1" x14ac:dyDescent="0.2">
      <c r="A315" s="1" t="s">
        <v>1050</v>
      </c>
      <c r="B315" s="18">
        <v>53</v>
      </c>
      <c r="C315" s="93" t="s">
        <v>225</v>
      </c>
      <c r="D315" s="1">
        <v>544</v>
      </c>
      <c r="E315" s="1">
        <v>503</v>
      </c>
      <c r="F315" s="22">
        <f t="shared" si="201"/>
        <v>523.5</v>
      </c>
      <c r="G315" s="19">
        <f t="shared" si="202"/>
        <v>21.524013382493834</v>
      </c>
      <c r="H315" s="77">
        <v>5.1369999999999996</v>
      </c>
      <c r="I315" s="77">
        <v>3.0059999999999998</v>
      </c>
      <c r="J315" s="77">
        <f t="shared" si="203"/>
        <v>13.019633515583338</v>
      </c>
      <c r="K315" s="77">
        <v>3.1964000000000001</v>
      </c>
      <c r="L315" s="77">
        <v>13.840999999999999</v>
      </c>
      <c r="M315" s="22">
        <v>198.21297653183885</v>
      </c>
      <c r="N315" s="12">
        <v>10</v>
      </c>
      <c r="O315" s="22">
        <f t="shared" si="204"/>
        <v>46.739999999999995</v>
      </c>
      <c r="P315" s="3">
        <v>5.8</v>
      </c>
      <c r="Q315" s="4">
        <v>6.1</v>
      </c>
      <c r="R315" s="8">
        <f t="shared" si="205"/>
        <v>5.9499999999999993</v>
      </c>
      <c r="S315" s="3">
        <v>2.2999999999999998</v>
      </c>
      <c r="T315" s="4">
        <v>2.2999999999999998</v>
      </c>
      <c r="U315" s="8">
        <f t="shared" si="206"/>
        <v>2.2999999999999998</v>
      </c>
      <c r="V315" s="4">
        <v>4.9000000000000004</v>
      </c>
      <c r="W315" s="4">
        <v>4.5</v>
      </c>
      <c r="X315" s="8">
        <f t="shared" si="207"/>
        <v>4.7</v>
      </c>
      <c r="Y315" s="4">
        <v>7.2</v>
      </c>
      <c r="Z315" s="4">
        <v>7.2</v>
      </c>
      <c r="AA315" s="8">
        <f t="shared" si="208"/>
        <v>7.2</v>
      </c>
      <c r="AB315" s="4">
        <v>2.5</v>
      </c>
      <c r="AC315" s="4">
        <v>2.7</v>
      </c>
      <c r="AD315" s="8">
        <f t="shared" si="209"/>
        <v>2.6</v>
      </c>
      <c r="AE315" s="4">
        <v>2.2000000000000002</v>
      </c>
      <c r="AF315" s="4">
        <v>2.2000000000000002</v>
      </c>
      <c r="AG315" s="8">
        <f t="shared" si="210"/>
        <v>2.2000000000000002</v>
      </c>
      <c r="AH315" s="4">
        <v>7.4</v>
      </c>
      <c r="AI315" s="4">
        <v>6.3</v>
      </c>
      <c r="AJ315" s="8">
        <f t="shared" si="211"/>
        <v>6.85</v>
      </c>
      <c r="AK315" s="4">
        <v>4.5</v>
      </c>
      <c r="AL315" s="4">
        <v>4.3</v>
      </c>
      <c r="AM315" s="8">
        <f t="shared" si="212"/>
        <v>4.4000000000000004</v>
      </c>
      <c r="AN315" s="4">
        <v>6.6</v>
      </c>
      <c r="AO315" s="4">
        <v>6.88</v>
      </c>
      <c r="AP315" s="8">
        <f t="shared" si="213"/>
        <v>6.74</v>
      </c>
      <c r="AQ315" s="4">
        <v>3.8</v>
      </c>
      <c r="AR315" s="4">
        <v>3.8</v>
      </c>
      <c r="AS315" s="8">
        <f t="shared" si="214"/>
        <v>3.8</v>
      </c>
      <c r="AT315" s="4">
        <v>0</v>
      </c>
      <c r="AU315" s="4">
        <v>0</v>
      </c>
      <c r="AV315" s="8">
        <f t="shared" si="215"/>
        <v>0</v>
      </c>
      <c r="AW315" s="4">
        <v>0</v>
      </c>
      <c r="AX315" s="4">
        <v>0</v>
      </c>
      <c r="AY315" s="8">
        <f t="shared" si="216"/>
        <v>0</v>
      </c>
      <c r="AZ315" s="4">
        <v>0</v>
      </c>
      <c r="BA315" s="4">
        <v>0</v>
      </c>
      <c r="BB315" s="8">
        <f t="shared" si="217"/>
        <v>0</v>
      </c>
      <c r="BC315" s="4">
        <v>0</v>
      </c>
      <c r="BD315" s="4">
        <v>0</v>
      </c>
      <c r="BE315" s="8">
        <f t="shared" si="218"/>
        <v>0</v>
      </c>
      <c r="BF315" s="4">
        <v>0</v>
      </c>
      <c r="BG315" s="4">
        <v>0</v>
      </c>
      <c r="BH315" s="8">
        <f t="shared" si="219"/>
        <v>0</v>
      </c>
      <c r="BI315" s="4">
        <v>0</v>
      </c>
      <c r="BJ315" s="4">
        <v>0</v>
      </c>
      <c r="BK315" s="8">
        <f t="shared" si="220"/>
        <v>0</v>
      </c>
      <c r="BL315" s="4">
        <v>0</v>
      </c>
      <c r="BM315" s="4">
        <v>0</v>
      </c>
      <c r="BN315" s="8">
        <f t="shared" si="221"/>
        <v>0</v>
      </c>
      <c r="BO315" s="4">
        <v>0</v>
      </c>
      <c r="BP315" s="4">
        <v>0</v>
      </c>
      <c r="BQ315" s="8">
        <f t="shared" si="222"/>
        <v>0</v>
      </c>
      <c r="BR315" s="4">
        <v>0</v>
      </c>
      <c r="BS315" s="4">
        <v>0</v>
      </c>
      <c r="BT315" s="8">
        <f t="shared" si="223"/>
        <v>0</v>
      </c>
      <c r="BU315" s="4">
        <v>0</v>
      </c>
      <c r="BV315" s="4">
        <v>0</v>
      </c>
      <c r="BW315" s="8">
        <f t="shared" si="224"/>
        <v>0</v>
      </c>
      <c r="BX315" s="4">
        <v>0</v>
      </c>
      <c r="BY315" s="4">
        <v>0</v>
      </c>
      <c r="BZ315" s="8">
        <f t="shared" si="225"/>
        <v>0</v>
      </c>
      <c r="CA315" s="4">
        <v>0</v>
      </c>
      <c r="CB315" s="4">
        <v>0</v>
      </c>
      <c r="CC315" s="8">
        <f t="shared" si="226"/>
        <v>0</v>
      </c>
      <c r="CD315" s="4">
        <v>0</v>
      </c>
      <c r="CE315" s="4">
        <v>0</v>
      </c>
      <c r="CF315" s="8">
        <f t="shared" si="227"/>
        <v>0</v>
      </c>
      <c r="CG315" s="4">
        <v>0</v>
      </c>
      <c r="CH315" s="4">
        <v>0</v>
      </c>
      <c r="CI315" s="8">
        <f t="shared" si="228"/>
        <v>0</v>
      </c>
      <c r="CJ315" s="4">
        <v>0</v>
      </c>
      <c r="CK315" s="4">
        <v>0</v>
      </c>
      <c r="CL315" s="8">
        <f t="shared" si="229"/>
        <v>0</v>
      </c>
      <c r="CM315" s="4">
        <v>0</v>
      </c>
      <c r="CN315" s="4">
        <v>0</v>
      </c>
      <c r="CO315" s="8">
        <f t="shared" si="230"/>
        <v>0</v>
      </c>
      <c r="CP315" s="4">
        <v>0</v>
      </c>
      <c r="CQ315" s="4">
        <v>0</v>
      </c>
      <c r="CR315" s="8">
        <f t="shared" si="231"/>
        <v>0</v>
      </c>
      <c r="CS315" s="4">
        <v>0</v>
      </c>
      <c r="CT315" s="4">
        <v>0</v>
      </c>
      <c r="CU315" s="8">
        <f t="shared" si="232"/>
        <v>0</v>
      </c>
      <c r="CV315" s="4">
        <v>0</v>
      </c>
      <c r="CW315" s="4">
        <v>0</v>
      </c>
      <c r="CX315" s="8">
        <f t="shared" si="233"/>
        <v>0</v>
      </c>
      <c r="CY315" s="4">
        <v>0</v>
      </c>
      <c r="CZ315" s="4">
        <v>0</v>
      </c>
      <c r="DA315" s="8">
        <f t="shared" si="234"/>
        <v>0</v>
      </c>
      <c r="DB315" s="4">
        <v>0</v>
      </c>
      <c r="DC315" s="4">
        <v>0</v>
      </c>
      <c r="DD315" s="8">
        <f t="shared" si="235"/>
        <v>0</v>
      </c>
      <c r="DE315" s="4">
        <v>0</v>
      </c>
      <c r="DF315" s="4">
        <v>0</v>
      </c>
      <c r="DG315" s="8">
        <f t="shared" si="236"/>
        <v>0</v>
      </c>
      <c r="DH315" s="4">
        <v>0</v>
      </c>
      <c r="DI315" s="4">
        <v>0</v>
      </c>
      <c r="DJ315" s="8">
        <f t="shared" si="237"/>
        <v>0</v>
      </c>
      <c r="DK315" s="4">
        <v>0</v>
      </c>
      <c r="DL315" s="4">
        <v>0</v>
      </c>
      <c r="DM315" s="8">
        <f t="shared" si="238"/>
        <v>0</v>
      </c>
      <c r="DN315" s="4">
        <v>0</v>
      </c>
      <c r="DO315" s="4">
        <v>0</v>
      </c>
      <c r="DP315" s="8">
        <f t="shared" si="239"/>
        <v>0</v>
      </c>
      <c r="DQ315" s="4">
        <v>0</v>
      </c>
      <c r="DR315" s="4">
        <v>0</v>
      </c>
      <c r="DS315" s="8">
        <f t="shared" si="240"/>
        <v>0</v>
      </c>
      <c r="DT315" s="4">
        <v>0</v>
      </c>
      <c r="DU315" s="4">
        <v>0</v>
      </c>
      <c r="DV315" s="8">
        <f t="shared" si="241"/>
        <v>0</v>
      </c>
      <c r="DW315" s="4">
        <v>0</v>
      </c>
      <c r="DX315" s="4">
        <v>0</v>
      </c>
      <c r="DY315" s="8">
        <f t="shared" si="242"/>
        <v>0</v>
      </c>
      <c r="DZ315" s="4">
        <v>0</v>
      </c>
      <c r="EA315" s="4">
        <v>0</v>
      </c>
      <c r="EB315" s="8">
        <f t="shared" si="243"/>
        <v>0</v>
      </c>
      <c r="EC315" s="4">
        <v>0</v>
      </c>
      <c r="ED315" s="4">
        <v>0</v>
      </c>
      <c r="EE315" s="8">
        <f t="shared" si="244"/>
        <v>0</v>
      </c>
      <c r="EF315" s="4">
        <v>0</v>
      </c>
      <c r="EG315" s="4">
        <v>0</v>
      </c>
      <c r="EH315" s="8">
        <f t="shared" si="245"/>
        <v>0</v>
      </c>
      <c r="EI315" s="4">
        <v>0</v>
      </c>
      <c r="EJ315" s="4">
        <v>0</v>
      </c>
      <c r="EK315" s="8">
        <f t="shared" si="246"/>
        <v>0</v>
      </c>
      <c r="EL315" s="4">
        <v>0</v>
      </c>
      <c r="EM315" s="4">
        <v>0</v>
      </c>
      <c r="EN315" s="8">
        <f t="shared" si="247"/>
        <v>0</v>
      </c>
      <c r="EO315" s="4">
        <v>0</v>
      </c>
      <c r="EP315" s="4">
        <v>0</v>
      </c>
      <c r="EQ315" s="8">
        <f t="shared" si="248"/>
        <v>0</v>
      </c>
      <c r="ER315" s="4">
        <v>0</v>
      </c>
      <c r="ES315" s="4">
        <v>0</v>
      </c>
      <c r="ET315" s="8">
        <f t="shared" si="249"/>
        <v>0</v>
      </c>
      <c r="EU315" s="4">
        <v>0</v>
      </c>
      <c r="EV315" s="4">
        <v>0</v>
      </c>
      <c r="EW315" s="8">
        <f t="shared" si="250"/>
        <v>0</v>
      </c>
      <c r="EX315" s="4">
        <v>0</v>
      </c>
      <c r="EY315" s="4">
        <v>0</v>
      </c>
      <c r="EZ315" s="8">
        <f t="shared" si="251"/>
        <v>0</v>
      </c>
      <c r="FA315">
        <v>87.064872784996965</v>
      </c>
    </row>
    <row r="316" spans="1:157" ht="16.899999999999999" customHeight="1" x14ac:dyDescent="0.2">
      <c r="A316" s="1" t="s">
        <v>1049</v>
      </c>
      <c r="B316" s="18">
        <v>53</v>
      </c>
      <c r="C316" s="93" t="s">
        <v>1255</v>
      </c>
      <c r="D316" s="1">
        <v>263</v>
      </c>
      <c r="E316" s="1">
        <v>157</v>
      </c>
      <c r="F316" s="22">
        <f t="shared" si="201"/>
        <v>210</v>
      </c>
      <c r="G316" s="19">
        <f t="shared" si="202"/>
        <v>3.4636059005827469</v>
      </c>
      <c r="H316" s="77"/>
      <c r="I316" s="77"/>
      <c r="J316" s="77"/>
      <c r="K316" s="77"/>
      <c r="L316" s="77"/>
      <c r="M316" s="22">
        <v>24.679173789356319</v>
      </c>
      <c r="N316" s="12">
        <v>3</v>
      </c>
      <c r="O316" s="22">
        <f t="shared" si="204"/>
        <v>9.25</v>
      </c>
      <c r="P316" s="3">
        <v>3.6</v>
      </c>
      <c r="Q316" s="4">
        <v>3.7</v>
      </c>
      <c r="R316" s="8">
        <f t="shared" si="205"/>
        <v>3.6500000000000004</v>
      </c>
      <c r="S316" s="3">
        <v>1.7</v>
      </c>
      <c r="T316" s="4">
        <v>1.7</v>
      </c>
      <c r="U316" s="8">
        <f t="shared" si="206"/>
        <v>1.7</v>
      </c>
      <c r="V316" s="4">
        <v>4.0999999999999996</v>
      </c>
      <c r="W316" s="4">
        <v>3.7</v>
      </c>
      <c r="X316" s="8">
        <f t="shared" si="207"/>
        <v>3.9</v>
      </c>
      <c r="Y316" s="4">
        <v>0</v>
      </c>
      <c r="Z316" s="4">
        <v>0</v>
      </c>
      <c r="AA316" s="8">
        <f t="shared" si="208"/>
        <v>0</v>
      </c>
      <c r="AB316" s="4">
        <v>0</v>
      </c>
      <c r="AC316" s="4">
        <v>0</v>
      </c>
      <c r="AD316" s="8">
        <f t="shared" si="209"/>
        <v>0</v>
      </c>
      <c r="AE316" s="4">
        <v>0</v>
      </c>
      <c r="AF316" s="4">
        <v>0</v>
      </c>
      <c r="AG316" s="8">
        <f t="shared" si="210"/>
        <v>0</v>
      </c>
      <c r="AH316" s="4">
        <v>0</v>
      </c>
      <c r="AI316" s="4">
        <v>0</v>
      </c>
      <c r="AJ316" s="8">
        <f t="shared" si="211"/>
        <v>0</v>
      </c>
      <c r="AK316" s="4">
        <v>0</v>
      </c>
      <c r="AL316" s="4">
        <v>0</v>
      </c>
      <c r="AM316" s="8">
        <f t="shared" si="212"/>
        <v>0</v>
      </c>
      <c r="AN316" s="4">
        <v>0</v>
      </c>
      <c r="AO316" s="4">
        <v>0</v>
      </c>
      <c r="AP316" s="8">
        <f t="shared" si="213"/>
        <v>0</v>
      </c>
      <c r="AQ316" s="4">
        <v>0</v>
      </c>
      <c r="AR316" s="4">
        <v>0</v>
      </c>
      <c r="AS316" s="8">
        <f t="shared" si="214"/>
        <v>0</v>
      </c>
      <c r="AT316" s="4">
        <v>0</v>
      </c>
      <c r="AU316" s="4">
        <v>0</v>
      </c>
      <c r="AV316" s="8">
        <f t="shared" si="215"/>
        <v>0</v>
      </c>
      <c r="AW316" s="4">
        <v>0</v>
      </c>
      <c r="AX316" s="4">
        <v>0</v>
      </c>
      <c r="AY316" s="8">
        <f t="shared" si="216"/>
        <v>0</v>
      </c>
      <c r="AZ316" s="4">
        <v>0</v>
      </c>
      <c r="BA316" s="4">
        <v>0</v>
      </c>
      <c r="BB316" s="8">
        <f t="shared" si="217"/>
        <v>0</v>
      </c>
      <c r="BC316" s="4">
        <v>0</v>
      </c>
      <c r="BD316" s="4">
        <v>0</v>
      </c>
      <c r="BE316" s="8">
        <f t="shared" si="218"/>
        <v>0</v>
      </c>
      <c r="BF316" s="4">
        <v>0</v>
      </c>
      <c r="BG316" s="4">
        <v>0</v>
      </c>
      <c r="BH316" s="8">
        <f t="shared" si="219"/>
        <v>0</v>
      </c>
      <c r="BI316" s="4">
        <v>0</v>
      </c>
      <c r="BJ316" s="4">
        <v>0</v>
      </c>
      <c r="BK316" s="8">
        <f t="shared" si="220"/>
        <v>0</v>
      </c>
      <c r="BL316" s="4">
        <v>0</v>
      </c>
      <c r="BM316" s="4">
        <v>0</v>
      </c>
      <c r="BN316" s="8">
        <f t="shared" si="221"/>
        <v>0</v>
      </c>
      <c r="BO316" s="4">
        <v>0</v>
      </c>
      <c r="BP316" s="4">
        <v>0</v>
      </c>
      <c r="BQ316" s="8">
        <f t="shared" si="222"/>
        <v>0</v>
      </c>
      <c r="BR316" s="4">
        <v>0</v>
      </c>
      <c r="BS316" s="4">
        <v>0</v>
      </c>
      <c r="BT316" s="8">
        <f t="shared" si="223"/>
        <v>0</v>
      </c>
      <c r="BU316" s="4">
        <v>0</v>
      </c>
      <c r="BV316" s="4">
        <v>0</v>
      </c>
      <c r="BW316" s="8">
        <f t="shared" si="224"/>
        <v>0</v>
      </c>
      <c r="BX316" s="4">
        <v>0</v>
      </c>
      <c r="BY316" s="4">
        <v>0</v>
      </c>
      <c r="BZ316" s="8">
        <f t="shared" si="225"/>
        <v>0</v>
      </c>
      <c r="CA316" s="4">
        <v>0</v>
      </c>
      <c r="CB316" s="4">
        <v>0</v>
      </c>
      <c r="CC316" s="8">
        <f t="shared" si="226"/>
        <v>0</v>
      </c>
      <c r="CD316" s="4">
        <v>0</v>
      </c>
      <c r="CE316" s="4">
        <v>0</v>
      </c>
      <c r="CF316" s="8">
        <f t="shared" si="227"/>
        <v>0</v>
      </c>
      <c r="CG316" s="4">
        <v>0</v>
      </c>
      <c r="CH316" s="4">
        <v>0</v>
      </c>
      <c r="CI316" s="8">
        <f t="shared" si="228"/>
        <v>0</v>
      </c>
      <c r="CJ316" s="4">
        <v>0</v>
      </c>
      <c r="CK316" s="4">
        <v>0</v>
      </c>
      <c r="CL316" s="8">
        <f t="shared" si="229"/>
        <v>0</v>
      </c>
      <c r="CM316" s="4">
        <v>0</v>
      </c>
      <c r="CN316" s="4">
        <v>0</v>
      </c>
      <c r="CO316" s="8">
        <f t="shared" si="230"/>
        <v>0</v>
      </c>
      <c r="CP316" s="4">
        <v>0</v>
      </c>
      <c r="CQ316" s="4">
        <v>0</v>
      </c>
      <c r="CR316" s="8">
        <f t="shared" si="231"/>
        <v>0</v>
      </c>
      <c r="CS316" s="4">
        <v>0</v>
      </c>
      <c r="CT316" s="4">
        <v>0</v>
      </c>
      <c r="CU316" s="8">
        <f t="shared" si="232"/>
        <v>0</v>
      </c>
      <c r="CV316" s="4">
        <v>0</v>
      </c>
      <c r="CW316" s="4">
        <v>0</v>
      </c>
      <c r="CX316" s="8">
        <f t="shared" si="233"/>
        <v>0</v>
      </c>
      <c r="CY316" s="4">
        <v>0</v>
      </c>
      <c r="CZ316" s="4">
        <v>0</v>
      </c>
      <c r="DA316" s="8">
        <f t="shared" si="234"/>
        <v>0</v>
      </c>
      <c r="DB316" s="4">
        <v>0</v>
      </c>
      <c r="DC316" s="4">
        <v>0</v>
      </c>
      <c r="DD316" s="8">
        <f t="shared" si="235"/>
        <v>0</v>
      </c>
      <c r="DE316" s="4">
        <v>0</v>
      </c>
      <c r="DF316" s="4">
        <v>0</v>
      </c>
      <c r="DG316" s="8">
        <f t="shared" si="236"/>
        <v>0</v>
      </c>
      <c r="DH316" s="4">
        <v>0</v>
      </c>
      <c r="DI316" s="4">
        <v>0</v>
      </c>
      <c r="DJ316" s="8">
        <f t="shared" si="237"/>
        <v>0</v>
      </c>
      <c r="DK316" s="4">
        <v>0</v>
      </c>
      <c r="DL316" s="4">
        <v>0</v>
      </c>
      <c r="DM316" s="8">
        <f t="shared" si="238"/>
        <v>0</v>
      </c>
      <c r="DN316" s="4">
        <v>0</v>
      </c>
      <c r="DO316" s="4">
        <v>0</v>
      </c>
      <c r="DP316" s="8">
        <f t="shared" si="239"/>
        <v>0</v>
      </c>
      <c r="DQ316" s="4">
        <v>0</v>
      </c>
      <c r="DR316" s="4">
        <v>0</v>
      </c>
      <c r="DS316" s="8">
        <f t="shared" si="240"/>
        <v>0</v>
      </c>
      <c r="DT316" s="4">
        <v>0</v>
      </c>
      <c r="DU316" s="4">
        <v>0</v>
      </c>
      <c r="DV316" s="8">
        <f t="shared" si="241"/>
        <v>0</v>
      </c>
      <c r="DW316" s="4">
        <v>0</v>
      </c>
      <c r="DX316" s="4">
        <v>0</v>
      </c>
      <c r="DY316" s="8">
        <f t="shared" si="242"/>
        <v>0</v>
      </c>
      <c r="DZ316" s="4">
        <v>0</v>
      </c>
      <c r="EA316" s="4">
        <v>0</v>
      </c>
      <c r="EB316" s="8">
        <f t="shared" si="243"/>
        <v>0</v>
      </c>
      <c r="EC316" s="4">
        <v>0</v>
      </c>
      <c r="ED316" s="4">
        <v>0</v>
      </c>
      <c r="EE316" s="8">
        <f t="shared" si="244"/>
        <v>0</v>
      </c>
      <c r="EF316" s="4">
        <v>0</v>
      </c>
      <c r="EG316" s="4">
        <v>0</v>
      </c>
      <c r="EH316" s="8">
        <f t="shared" si="245"/>
        <v>0</v>
      </c>
      <c r="EI316" s="4">
        <v>0</v>
      </c>
      <c r="EJ316" s="4">
        <v>0</v>
      </c>
      <c r="EK316" s="8">
        <f t="shared" si="246"/>
        <v>0</v>
      </c>
      <c r="EL316" s="4">
        <v>0</v>
      </c>
      <c r="EM316" s="4">
        <v>0</v>
      </c>
      <c r="EN316" s="8">
        <f t="shared" si="247"/>
        <v>0</v>
      </c>
      <c r="EO316" s="4">
        <v>0</v>
      </c>
      <c r="EP316" s="4">
        <v>0</v>
      </c>
      <c r="EQ316" s="8">
        <f t="shared" si="248"/>
        <v>0</v>
      </c>
      <c r="ER316" s="4">
        <v>0</v>
      </c>
      <c r="ES316" s="4">
        <v>0</v>
      </c>
      <c r="ET316" s="8">
        <f t="shared" si="249"/>
        <v>0</v>
      </c>
      <c r="EU316" s="4">
        <v>0</v>
      </c>
      <c r="EV316" s="4">
        <v>0</v>
      </c>
      <c r="EW316" s="8">
        <f t="shared" si="250"/>
        <v>0</v>
      </c>
      <c r="EX316" s="4">
        <v>0</v>
      </c>
      <c r="EY316" s="4">
        <v>0</v>
      </c>
      <c r="EZ316" s="8">
        <f t="shared" si="251"/>
        <v>0</v>
      </c>
      <c r="FA316">
        <v>9.9389368503823547</v>
      </c>
    </row>
    <row r="317" spans="1:157" ht="16.899999999999999" customHeight="1" x14ac:dyDescent="0.2">
      <c r="A317" s="1" t="s">
        <v>1048</v>
      </c>
      <c r="B317" s="18">
        <v>53</v>
      </c>
      <c r="C317" s="93" t="s">
        <v>1256</v>
      </c>
      <c r="D317" s="1">
        <v>81</v>
      </c>
      <c r="E317" s="1">
        <v>34</v>
      </c>
      <c r="F317" s="22">
        <f t="shared" si="201"/>
        <v>57.5</v>
      </c>
      <c r="G317" s="19">
        <f t="shared" si="202"/>
        <v>0.25967226777328134</v>
      </c>
      <c r="H317" s="77"/>
      <c r="I317" s="77"/>
      <c r="J317" s="77"/>
      <c r="K317" s="77"/>
      <c r="L317" s="77"/>
      <c r="M317" s="22">
        <v>1.4392421344258242</v>
      </c>
      <c r="N317" s="12">
        <v>13</v>
      </c>
      <c r="O317" s="22">
        <f t="shared" si="204"/>
        <v>4.6499999999999995</v>
      </c>
      <c r="P317" s="3">
        <v>0.4</v>
      </c>
      <c r="Q317" s="4">
        <v>0.4</v>
      </c>
      <c r="R317" s="8">
        <f t="shared" si="205"/>
        <v>0.4</v>
      </c>
      <c r="S317" s="3">
        <v>0.2</v>
      </c>
      <c r="T317" s="4">
        <v>0.2</v>
      </c>
      <c r="U317" s="8">
        <f t="shared" si="206"/>
        <v>0.2</v>
      </c>
      <c r="V317" s="4">
        <v>0.2</v>
      </c>
      <c r="W317" s="4">
        <v>0.2</v>
      </c>
      <c r="X317" s="8">
        <f t="shared" si="207"/>
        <v>0.2</v>
      </c>
      <c r="Y317" s="4">
        <v>0.4</v>
      </c>
      <c r="Z317" s="4">
        <v>0.4</v>
      </c>
      <c r="AA317" s="8">
        <f t="shared" si="208"/>
        <v>0.4</v>
      </c>
      <c r="AB317" s="4">
        <v>0.5</v>
      </c>
      <c r="AC317" s="4">
        <v>0.5</v>
      </c>
      <c r="AD317" s="8">
        <f t="shared" si="209"/>
        <v>0.5</v>
      </c>
      <c r="AE317" s="4">
        <v>0.5</v>
      </c>
      <c r="AF317" s="4">
        <v>0.5</v>
      </c>
      <c r="AG317" s="8">
        <f t="shared" si="210"/>
        <v>0.5</v>
      </c>
      <c r="AH317" s="4">
        <v>0.3</v>
      </c>
      <c r="AI317" s="4">
        <v>0.3</v>
      </c>
      <c r="AJ317" s="8">
        <f t="shared" si="211"/>
        <v>0.3</v>
      </c>
      <c r="AK317" s="4">
        <v>0.3</v>
      </c>
      <c r="AL317" s="4">
        <v>0.3</v>
      </c>
      <c r="AM317" s="8">
        <f t="shared" si="212"/>
        <v>0.3</v>
      </c>
      <c r="AN317" s="4">
        <v>0.3</v>
      </c>
      <c r="AO317" s="4">
        <v>0.3</v>
      </c>
      <c r="AP317" s="8">
        <f t="shared" si="213"/>
        <v>0.3</v>
      </c>
      <c r="AQ317" s="4">
        <v>0.3</v>
      </c>
      <c r="AR317" s="4">
        <v>0.4</v>
      </c>
      <c r="AS317" s="8">
        <f t="shared" si="214"/>
        <v>0.35</v>
      </c>
      <c r="AT317" s="4">
        <v>0.6</v>
      </c>
      <c r="AU317" s="4">
        <v>0.6</v>
      </c>
      <c r="AV317" s="8">
        <f t="shared" si="215"/>
        <v>0.6</v>
      </c>
      <c r="AW317" s="4">
        <v>0.3</v>
      </c>
      <c r="AX317" s="4">
        <v>0.3</v>
      </c>
      <c r="AY317" s="8">
        <f t="shared" si="216"/>
        <v>0.3</v>
      </c>
      <c r="AZ317" s="4">
        <v>0.3</v>
      </c>
      <c r="BA317" s="4">
        <v>0.3</v>
      </c>
      <c r="BB317" s="8">
        <f t="shared" si="217"/>
        <v>0.3</v>
      </c>
      <c r="BC317" s="4">
        <v>0</v>
      </c>
      <c r="BD317" s="4">
        <v>0</v>
      </c>
      <c r="BE317" s="8">
        <f t="shared" si="218"/>
        <v>0</v>
      </c>
      <c r="BF317" s="4">
        <v>0</v>
      </c>
      <c r="BG317" s="4">
        <v>0</v>
      </c>
      <c r="BH317" s="8">
        <f t="shared" si="219"/>
        <v>0</v>
      </c>
      <c r="BI317" s="4">
        <v>0</v>
      </c>
      <c r="BJ317" s="4">
        <v>0</v>
      </c>
      <c r="BK317" s="8">
        <f t="shared" si="220"/>
        <v>0</v>
      </c>
      <c r="BL317" s="4">
        <v>0</v>
      </c>
      <c r="BM317" s="4">
        <v>0</v>
      </c>
      <c r="BN317" s="8">
        <f t="shared" si="221"/>
        <v>0</v>
      </c>
      <c r="BO317" s="4">
        <v>0</v>
      </c>
      <c r="BP317" s="4">
        <v>0</v>
      </c>
      <c r="BQ317" s="8">
        <f t="shared" si="222"/>
        <v>0</v>
      </c>
      <c r="BR317" s="4">
        <v>0</v>
      </c>
      <c r="BS317" s="4">
        <v>0</v>
      </c>
      <c r="BT317" s="8">
        <f t="shared" si="223"/>
        <v>0</v>
      </c>
      <c r="BU317" s="4">
        <v>0</v>
      </c>
      <c r="BV317" s="4">
        <v>0</v>
      </c>
      <c r="BW317" s="8">
        <f t="shared" si="224"/>
        <v>0</v>
      </c>
      <c r="BX317" s="4">
        <v>0</v>
      </c>
      <c r="BY317" s="4">
        <v>0</v>
      </c>
      <c r="BZ317" s="8">
        <f t="shared" si="225"/>
        <v>0</v>
      </c>
      <c r="CA317" s="4">
        <v>0</v>
      </c>
      <c r="CB317" s="4">
        <v>0</v>
      </c>
      <c r="CC317" s="8">
        <f t="shared" si="226"/>
        <v>0</v>
      </c>
      <c r="CD317" s="4">
        <v>0</v>
      </c>
      <c r="CE317" s="4">
        <v>0</v>
      </c>
      <c r="CF317" s="8">
        <f t="shared" si="227"/>
        <v>0</v>
      </c>
      <c r="CG317" s="4">
        <v>0</v>
      </c>
      <c r="CH317" s="4">
        <v>0</v>
      </c>
      <c r="CI317" s="8">
        <f t="shared" si="228"/>
        <v>0</v>
      </c>
      <c r="CJ317" s="4">
        <v>0</v>
      </c>
      <c r="CK317" s="4">
        <v>0</v>
      </c>
      <c r="CL317" s="8">
        <f t="shared" si="229"/>
        <v>0</v>
      </c>
      <c r="CM317" s="4">
        <v>0</v>
      </c>
      <c r="CN317" s="4">
        <v>0</v>
      </c>
      <c r="CO317" s="8">
        <f t="shared" si="230"/>
        <v>0</v>
      </c>
      <c r="CP317" s="4">
        <v>0</v>
      </c>
      <c r="CQ317" s="4">
        <v>0</v>
      </c>
      <c r="CR317" s="8">
        <f t="shared" si="231"/>
        <v>0</v>
      </c>
      <c r="CS317" s="4">
        <v>0</v>
      </c>
      <c r="CT317" s="4">
        <v>0</v>
      </c>
      <c r="CU317" s="8">
        <f t="shared" si="232"/>
        <v>0</v>
      </c>
      <c r="CV317" s="4">
        <v>0</v>
      </c>
      <c r="CW317" s="4">
        <v>0</v>
      </c>
      <c r="CX317" s="8">
        <f t="shared" si="233"/>
        <v>0</v>
      </c>
      <c r="CY317" s="4">
        <v>0</v>
      </c>
      <c r="CZ317" s="4">
        <v>0</v>
      </c>
      <c r="DA317" s="8">
        <f t="shared" si="234"/>
        <v>0</v>
      </c>
      <c r="DB317" s="4">
        <v>0</v>
      </c>
      <c r="DC317" s="4">
        <v>0</v>
      </c>
      <c r="DD317" s="8">
        <f t="shared" si="235"/>
        <v>0</v>
      </c>
      <c r="DE317" s="4">
        <v>0</v>
      </c>
      <c r="DF317" s="4">
        <v>0</v>
      </c>
      <c r="DG317" s="8">
        <f t="shared" si="236"/>
        <v>0</v>
      </c>
      <c r="DH317" s="4">
        <v>0</v>
      </c>
      <c r="DI317" s="4">
        <v>0</v>
      </c>
      <c r="DJ317" s="8">
        <f t="shared" si="237"/>
        <v>0</v>
      </c>
      <c r="DK317" s="4">
        <v>0</v>
      </c>
      <c r="DL317" s="4">
        <v>0</v>
      </c>
      <c r="DM317" s="8">
        <f t="shared" si="238"/>
        <v>0</v>
      </c>
      <c r="DN317" s="4">
        <v>0</v>
      </c>
      <c r="DO317" s="4">
        <v>0</v>
      </c>
      <c r="DP317" s="8">
        <f t="shared" si="239"/>
        <v>0</v>
      </c>
      <c r="DQ317" s="4">
        <v>0</v>
      </c>
      <c r="DR317" s="4">
        <v>0</v>
      </c>
      <c r="DS317" s="8">
        <f t="shared" si="240"/>
        <v>0</v>
      </c>
      <c r="DT317" s="4">
        <v>0</v>
      </c>
      <c r="DU317" s="4">
        <v>0</v>
      </c>
      <c r="DV317" s="8">
        <f t="shared" si="241"/>
        <v>0</v>
      </c>
      <c r="DW317" s="4">
        <v>0</v>
      </c>
      <c r="DX317" s="4">
        <v>0</v>
      </c>
      <c r="DY317" s="8">
        <f t="shared" si="242"/>
        <v>0</v>
      </c>
      <c r="DZ317" s="4">
        <v>0</v>
      </c>
      <c r="EA317" s="4">
        <v>0</v>
      </c>
      <c r="EB317" s="8">
        <f t="shared" si="243"/>
        <v>0</v>
      </c>
      <c r="EC317" s="4">
        <v>0</v>
      </c>
      <c r="ED317" s="4">
        <v>0</v>
      </c>
      <c r="EE317" s="8">
        <f t="shared" si="244"/>
        <v>0</v>
      </c>
      <c r="EF317" s="4">
        <v>0</v>
      </c>
      <c r="EG317" s="4">
        <v>0</v>
      </c>
      <c r="EH317" s="8">
        <f t="shared" si="245"/>
        <v>0</v>
      </c>
      <c r="EI317" s="4">
        <v>0</v>
      </c>
      <c r="EJ317" s="4">
        <v>0</v>
      </c>
      <c r="EK317" s="8">
        <f t="shared" si="246"/>
        <v>0</v>
      </c>
      <c r="EL317" s="4">
        <v>0</v>
      </c>
      <c r="EM317" s="4">
        <v>0</v>
      </c>
      <c r="EN317" s="8">
        <f t="shared" si="247"/>
        <v>0</v>
      </c>
      <c r="EO317" s="4">
        <v>0</v>
      </c>
      <c r="EP317" s="4">
        <v>0</v>
      </c>
      <c r="EQ317" s="8">
        <f t="shared" si="248"/>
        <v>0</v>
      </c>
      <c r="ER317" s="4">
        <v>0</v>
      </c>
      <c r="ES317" s="4">
        <v>0</v>
      </c>
      <c r="ET317" s="8">
        <f t="shared" si="249"/>
        <v>0</v>
      </c>
      <c r="EU317" s="4">
        <v>0</v>
      </c>
      <c r="EV317" s="4">
        <v>0</v>
      </c>
      <c r="EW317" s="8">
        <f t="shared" si="250"/>
        <v>0</v>
      </c>
      <c r="EX317" s="4">
        <v>0</v>
      </c>
      <c r="EY317" s="4">
        <v>0</v>
      </c>
      <c r="EZ317" s="8">
        <f t="shared" si="251"/>
        <v>0</v>
      </c>
      <c r="FA317">
        <v>0.51597215526513052</v>
      </c>
    </row>
    <row r="318" spans="1:157" ht="16.899999999999999" customHeight="1" x14ac:dyDescent="0.2">
      <c r="A318" s="2" t="s">
        <v>1051</v>
      </c>
      <c r="B318" s="18">
        <v>53</v>
      </c>
      <c r="C318" s="93" t="s">
        <v>204</v>
      </c>
      <c r="D318" s="1">
        <v>487</v>
      </c>
      <c r="E318" s="1">
        <v>471</v>
      </c>
      <c r="F318" s="22">
        <f t="shared" si="201"/>
        <v>479</v>
      </c>
      <c r="G318" s="19">
        <f t="shared" si="202"/>
        <v>18.020254000807395</v>
      </c>
      <c r="H318" s="77">
        <v>4.5940000000000003</v>
      </c>
      <c r="I318" s="77">
        <v>4.1820000000000004</v>
      </c>
      <c r="J318" s="77">
        <f t="shared" si="203"/>
        <v>15.122483494655357</v>
      </c>
      <c r="K318" s="77">
        <v>3.6152000000000002</v>
      </c>
      <c r="L318" s="23">
        <v>9.7200000000000006</v>
      </c>
      <c r="M318" s="22">
        <v>122.52014999459344</v>
      </c>
      <c r="N318" s="12">
        <v>8</v>
      </c>
      <c r="O318" s="22">
        <f t="shared" si="204"/>
        <v>34.65</v>
      </c>
      <c r="P318" s="3">
        <v>4.5999999999999996</v>
      </c>
      <c r="Q318" s="4">
        <v>4.7</v>
      </c>
      <c r="R318" s="8">
        <f t="shared" si="205"/>
        <v>4.6500000000000004</v>
      </c>
      <c r="S318" s="3">
        <v>3.8</v>
      </c>
      <c r="T318" s="4">
        <v>3.9</v>
      </c>
      <c r="U318" s="8">
        <f t="shared" si="206"/>
        <v>3.8499999999999996</v>
      </c>
      <c r="V318" s="4">
        <v>3.6</v>
      </c>
      <c r="W318" s="4">
        <v>3.7</v>
      </c>
      <c r="X318" s="8">
        <f t="shared" si="207"/>
        <v>3.6500000000000004</v>
      </c>
      <c r="Y318" s="4">
        <v>5.3</v>
      </c>
      <c r="Z318" s="4">
        <v>5.4</v>
      </c>
      <c r="AA318" s="8">
        <f t="shared" si="208"/>
        <v>5.35</v>
      </c>
      <c r="AB318" s="4">
        <v>4.4000000000000004</v>
      </c>
      <c r="AC318" s="4">
        <v>4.3</v>
      </c>
      <c r="AD318" s="8">
        <f t="shared" si="209"/>
        <v>4.3499999999999996</v>
      </c>
      <c r="AE318" s="4">
        <v>5.9</v>
      </c>
      <c r="AF318" s="4">
        <v>5.4</v>
      </c>
      <c r="AG318" s="8">
        <f t="shared" si="210"/>
        <v>5.65</v>
      </c>
      <c r="AH318" s="4">
        <v>2.8</v>
      </c>
      <c r="AI318" s="4">
        <v>2.8</v>
      </c>
      <c r="AJ318" s="8">
        <f t="shared" si="211"/>
        <v>2.8</v>
      </c>
      <c r="AK318" s="4">
        <v>4.2</v>
      </c>
      <c r="AL318" s="4">
        <v>4.5</v>
      </c>
      <c r="AM318" s="8">
        <f t="shared" si="212"/>
        <v>4.3499999999999996</v>
      </c>
      <c r="AN318" s="4">
        <v>0</v>
      </c>
      <c r="AO318" s="4">
        <v>0</v>
      </c>
      <c r="AP318" s="8">
        <f t="shared" si="213"/>
        <v>0</v>
      </c>
      <c r="AQ318" s="4">
        <v>0</v>
      </c>
      <c r="AR318" s="4">
        <v>0</v>
      </c>
      <c r="AS318" s="8">
        <f t="shared" si="214"/>
        <v>0</v>
      </c>
      <c r="AT318" s="4">
        <v>0</v>
      </c>
      <c r="AU318" s="4">
        <v>0</v>
      </c>
      <c r="AV318" s="8">
        <f t="shared" si="215"/>
        <v>0</v>
      </c>
      <c r="AW318" s="4">
        <v>0</v>
      </c>
      <c r="AX318" s="4">
        <v>0</v>
      </c>
      <c r="AY318" s="8">
        <f t="shared" si="216"/>
        <v>0</v>
      </c>
      <c r="AZ318" s="4">
        <v>0</v>
      </c>
      <c r="BA318" s="4">
        <v>0</v>
      </c>
      <c r="BB318" s="8">
        <f t="shared" si="217"/>
        <v>0</v>
      </c>
      <c r="BC318" s="4">
        <v>0</v>
      </c>
      <c r="BD318" s="4">
        <v>0</v>
      </c>
      <c r="BE318" s="8">
        <f t="shared" si="218"/>
        <v>0</v>
      </c>
      <c r="BF318" s="4">
        <v>0</v>
      </c>
      <c r="BG318" s="4">
        <v>0</v>
      </c>
      <c r="BH318" s="8">
        <f t="shared" si="219"/>
        <v>0</v>
      </c>
      <c r="BI318" s="4">
        <v>0</v>
      </c>
      <c r="BJ318" s="4">
        <v>0</v>
      </c>
      <c r="BK318" s="8">
        <f t="shared" si="220"/>
        <v>0</v>
      </c>
      <c r="BL318" s="4">
        <v>0</v>
      </c>
      <c r="BM318" s="4">
        <v>0</v>
      </c>
      <c r="BN318" s="8">
        <f t="shared" si="221"/>
        <v>0</v>
      </c>
      <c r="BO318" s="4">
        <v>0</v>
      </c>
      <c r="BP318" s="4">
        <v>0</v>
      </c>
      <c r="BQ318" s="8">
        <f t="shared" si="222"/>
        <v>0</v>
      </c>
      <c r="BR318" s="4">
        <v>0</v>
      </c>
      <c r="BS318" s="4">
        <v>0</v>
      </c>
      <c r="BT318" s="8">
        <f t="shared" si="223"/>
        <v>0</v>
      </c>
      <c r="BU318" s="4">
        <v>0</v>
      </c>
      <c r="BV318" s="4">
        <v>0</v>
      </c>
      <c r="BW318" s="8">
        <f t="shared" si="224"/>
        <v>0</v>
      </c>
      <c r="BX318" s="4">
        <v>0</v>
      </c>
      <c r="BY318" s="4">
        <v>0</v>
      </c>
      <c r="BZ318" s="8">
        <f t="shared" si="225"/>
        <v>0</v>
      </c>
      <c r="CA318" s="4">
        <v>0</v>
      </c>
      <c r="CB318" s="4">
        <v>0</v>
      </c>
      <c r="CC318" s="8">
        <f t="shared" si="226"/>
        <v>0</v>
      </c>
      <c r="CD318" s="4">
        <v>0</v>
      </c>
      <c r="CE318" s="4">
        <v>0</v>
      </c>
      <c r="CF318" s="8">
        <f t="shared" si="227"/>
        <v>0</v>
      </c>
      <c r="CG318" s="4">
        <v>0</v>
      </c>
      <c r="CH318" s="4">
        <v>0</v>
      </c>
      <c r="CI318" s="8">
        <f t="shared" si="228"/>
        <v>0</v>
      </c>
      <c r="CJ318" s="4">
        <v>0</v>
      </c>
      <c r="CK318" s="4">
        <v>0</v>
      </c>
      <c r="CL318" s="8">
        <f t="shared" si="229"/>
        <v>0</v>
      </c>
      <c r="CM318" s="4">
        <v>0</v>
      </c>
      <c r="CN318" s="4">
        <v>0</v>
      </c>
      <c r="CO318" s="8">
        <f t="shared" si="230"/>
        <v>0</v>
      </c>
      <c r="CP318" s="4">
        <v>0</v>
      </c>
      <c r="CQ318" s="4">
        <v>0</v>
      </c>
      <c r="CR318" s="8">
        <f t="shared" si="231"/>
        <v>0</v>
      </c>
      <c r="CS318" s="4">
        <v>0</v>
      </c>
      <c r="CT318" s="4">
        <v>0</v>
      </c>
      <c r="CU318" s="8">
        <f t="shared" si="232"/>
        <v>0</v>
      </c>
      <c r="CV318" s="4">
        <v>0</v>
      </c>
      <c r="CW318" s="4">
        <v>0</v>
      </c>
      <c r="CX318" s="8">
        <f t="shared" si="233"/>
        <v>0</v>
      </c>
      <c r="CY318" s="4">
        <v>0</v>
      </c>
      <c r="CZ318" s="4">
        <v>0</v>
      </c>
      <c r="DA318" s="8">
        <f t="shared" si="234"/>
        <v>0</v>
      </c>
      <c r="DB318" s="4">
        <v>0</v>
      </c>
      <c r="DC318" s="4">
        <v>0</v>
      </c>
      <c r="DD318" s="8">
        <f t="shared" si="235"/>
        <v>0</v>
      </c>
      <c r="DE318" s="4">
        <v>0</v>
      </c>
      <c r="DF318" s="4">
        <v>0</v>
      </c>
      <c r="DG318" s="8">
        <f t="shared" si="236"/>
        <v>0</v>
      </c>
      <c r="DH318" s="4">
        <v>0</v>
      </c>
      <c r="DI318" s="4">
        <v>0</v>
      </c>
      <c r="DJ318" s="8">
        <f t="shared" si="237"/>
        <v>0</v>
      </c>
      <c r="DK318" s="4">
        <v>0</v>
      </c>
      <c r="DL318" s="4">
        <v>0</v>
      </c>
      <c r="DM318" s="8">
        <f t="shared" si="238"/>
        <v>0</v>
      </c>
      <c r="DN318" s="4">
        <v>0</v>
      </c>
      <c r="DO318" s="4">
        <v>0</v>
      </c>
      <c r="DP318" s="8">
        <f t="shared" si="239"/>
        <v>0</v>
      </c>
      <c r="DQ318" s="4">
        <v>0</v>
      </c>
      <c r="DR318" s="4">
        <v>0</v>
      </c>
      <c r="DS318" s="8">
        <f t="shared" si="240"/>
        <v>0</v>
      </c>
      <c r="DT318" s="4">
        <v>0</v>
      </c>
      <c r="DU318" s="4">
        <v>0</v>
      </c>
      <c r="DV318" s="8">
        <f t="shared" si="241"/>
        <v>0</v>
      </c>
      <c r="DW318" s="4">
        <v>0</v>
      </c>
      <c r="DX318" s="4">
        <v>0</v>
      </c>
      <c r="DY318" s="8">
        <f t="shared" si="242"/>
        <v>0</v>
      </c>
      <c r="DZ318" s="4">
        <v>0</v>
      </c>
      <c r="EA318" s="4">
        <v>0</v>
      </c>
      <c r="EB318" s="8">
        <f t="shared" si="243"/>
        <v>0</v>
      </c>
      <c r="EC318" s="4">
        <v>0</v>
      </c>
      <c r="ED318" s="4">
        <v>0</v>
      </c>
      <c r="EE318" s="8">
        <f t="shared" si="244"/>
        <v>0</v>
      </c>
      <c r="EF318" s="4">
        <v>0</v>
      </c>
      <c r="EG318" s="4">
        <v>0</v>
      </c>
      <c r="EH318" s="8">
        <f t="shared" si="245"/>
        <v>0</v>
      </c>
      <c r="EI318" s="4">
        <v>0</v>
      </c>
      <c r="EJ318" s="4">
        <v>0</v>
      </c>
      <c r="EK318" s="8">
        <f t="shared" si="246"/>
        <v>0</v>
      </c>
      <c r="EL318" s="4">
        <v>0</v>
      </c>
      <c r="EM318" s="4">
        <v>0</v>
      </c>
      <c r="EN318" s="8">
        <f t="shared" si="247"/>
        <v>0</v>
      </c>
      <c r="EO318" s="4">
        <v>0</v>
      </c>
      <c r="EP318" s="4">
        <v>0</v>
      </c>
      <c r="EQ318" s="8">
        <f t="shared" si="248"/>
        <v>0</v>
      </c>
      <c r="ER318" s="4">
        <v>0</v>
      </c>
      <c r="ES318" s="4">
        <v>0</v>
      </c>
      <c r="ET318" s="8">
        <f t="shared" si="249"/>
        <v>0</v>
      </c>
      <c r="EU318" s="4">
        <v>0</v>
      </c>
      <c r="EV318" s="4">
        <v>0</v>
      </c>
      <c r="EW318" s="8">
        <f t="shared" si="250"/>
        <v>0</v>
      </c>
      <c r="EX318" s="4">
        <v>0</v>
      </c>
      <c r="EY318" s="4">
        <v>0</v>
      </c>
      <c r="EZ318" s="8">
        <f t="shared" si="251"/>
        <v>0</v>
      </c>
      <c r="FA318">
        <v>110.66901703850712</v>
      </c>
    </row>
    <row r="319" spans="1:157" ht="16.899999999999999" customHeight="1" x14ac:dyDescent="0.2">
      <c r="A319" s="1" t="s">
        <v>1047</v>
      </c>
      <c r="B319" s="18">
        <v>53</v>
      </c>
      <c r="C319" s="93" t="s">
        <v>1257</v>
      </c>
      <c r="D319" s="1">
        <v>160</v>
      </c>
      <c r="E319" s="1">
        <v>123</v>
      </c>
      <c r="F319" s="22">
        <f t="shared" si="201"/>
        <v>141.5</v>
      </c>
      <c r="G319" s="19">
        <f t="shared" si="202"/>
        <v>1.5725438377084557</v>
      </c>
      <c r="H319" s="77">
        <v>1.429</v>
      </c>
      <c r="I319" s="77">
        <v>0.86499999999999999</v>
      </c>
      <c r="J319" s="77">
        <f t="shared" si="203"/>
        <v>1.0332768923491535</v>
      </c>
      <c r="K319" s="77">
        <v>1.5892999999999999</v>
      </c>
      <c r="L319" s="77">
        <v>1.9119999999999999</v>
      </c>
      <c r="M319" s="22">
        <v>22.295490363445062</v>
      </c>
      <c r="N319" s="12">
        <v>22</v>
      </c>
      <c r="O319" s="22">
        <f t="shared" si="204"/>
        <v>21.85</v>
      </c>
      <c r="P319" s="3">
        <v>1</v>
      </c>
      <c r="Q319" s="4">
        <v>1</v>
      </c>
      <c r="R319" s="8">
        <f t="shared" si="205"/>
        <v>1</v>
      </c>
      <c r="S319" s="3">
        <v>1.3</v>
      </c>
      <c r="T319" s="4">
        <v>1.3</v>
      </c>
      <c r="U319" s="8">
        <f t="shared" si="206"/>
        <v>1.3</v>
      </c>
      <c r="V319" s="4">
        <v>0.6</v>
      </c>
      <c r="W319" s="4">
        <v>0.6</v>
      </c>
      <c r="X319" s="8">
        <f t="shared" si="207"/>
        <v>0.6</v>
      </c>
      <c r="Y319" s="4">
        <v>0.4</v>
      </c>
      <c r="Z319" s="4">
        <v>0.4</v>
      </c>
      <c r="AA319" s="8">
        <f t="shared" si="208"/>
        <v>0.4</v>
      </c>
      <c r="AB319" s="4">
        <v>0.3</v>
      </c>
      <c r="AC319" s="4">
        <v>0.3</v>
      </c>
      <c r="AD319" s="8">
        <f t="shared" si="209"/>
        <v>0.3</v>
      </c>
      <c r="AE319" s="4">
        <v>0.7</v>
      </c>
      <c r="AF319" s="4">
        <v>0.7</v>
      </c>
      <c r="AG319" s="8">
        <f t="shared" si="210"/>
        <v>0.7</v>
      </c>
      <c r="AH319" s="4">
        <v>0.5</v>
      </c>
      <c r="AI319" s="4">
        <v>0.5</v>
      </c>
      <c r="AJ319" s="8">
        <f t="shared" si="211"/>
        <v>0.5</v>
      </c>
      <c r="AK319" s="4">
        <v>1.8</v>
      </c>
      <c r="AL319" s="4">
        <v>1.7</v>
      </c>
      <c r="AM319" s="8">
        <f t="shared" si="212"/>
        <v>1.75</v>
      </c>
      <c r="AN319" s="4">
        <v>1.1000000000000001</v>
      </c>
      <c r="AO319" s="4">
        <v>1.1000000000000001</v>
      </c>
      <c r="AP319" s="8">
        <f t="shared" si="213"/>
        <v>1.1000000000000001</v>
      </c>
      <c r="AQ319" s="4">
        <v>1.8</v>
      </c>
      <c r="AR319" s="4">
        <v>1.8</v>
      </c>
      <c r="AS319" s="8">
        <f t="shared" si="214"/>
        <v>1.8</v>
      </c>
      <c r="AT319" s="4">
        <v>1</v>
      </c>
      <c r="AU319" s="4">
        <v>1</v>
      </c>
      <c r="AV319" s="8">
        <f t="shared" si="215"/>
        <v>1</v>
      </c>
      <c r="AW319" s="4">
        <v>0.9</v>
      </c>
      <c r="AX319" s="4">
        <v>0.9</v>
      </c>
      <c r="AY319" s="8">
        <f t="shared" si="216"/>
        <v>0.9</v>
      </c>
      <c r="AZ319" s="4">
        <v>0.5</v>
      </c>
      <c r="BA319" s="4">
        <v>0.5</v>
      </c>
      <c r="BB319" s="8">
        <f t="shared" si="217"/>
        <v>0.5</v>
      </c>
      <c r="BC319" s="4">
        <v>1.5</v>
      </c>
      <c r="BD319" s="4">
        <v>1.5</v>
      </c>
      <c r="BE319" s="8">
        <f t="shared" si="218"/>
        <v>1.5</v>
      </c>
      <c r="BF319" s="4">
        <v>0.6</v>
      </c>
      <c r="BG319" s="4">
        <v>0.6</v>
      </c>
      <c r="BH319" s="8">
        <f t="shared" si="219"/>
        <v>0.6</v>
      </c>
      <c r="BI319" s="4">
        <v>0.5</v>
      </c>
      <c r="BJ319" s="4">
        <v>0.5</v>
      </c>
      <c r="BK319" s="8">
        <f t="shared" si="220"/>
        <v>0.5</v>
      </c>
      <c r="BL319" s="4">
        <v>2.4</v>
      </c>
      <c r="BM319" s="4">
        <v>2.5</v>
      </c>
      <c r="BN319" s="8">
        <f t="shared" si="221"/>
        <v>2.4500000000000002</v>
      </c>
      <c r="BO319" s="4">
        <v>1</v>
      </c>
      <c r="BP319" s="4">
        <v>1</v>
      </c>
      <c r="BQ319" s="8">
        <f t="shared" si="222"/>
        <v>1</v>
      </c>
      <c r="BR319" s="4">
        <v>1.3</v>
      </c>
      <c r="BS319" s="4">
        <v>1.3</v>
      </c>
      <c r="BT319" s="8">
        <f t="shared" si="223"/>
        <v>1.3</v>
      </c>
      <c r="BU319" s="4">
        <v>0.5</v>
      </c>
      <c r="BV319" s="4">
        <v>0.5</v>
      </c>
      <c r="BW319" s="8">
        <f t="shared" si="224"/>
        <v>0.5</v>
      </c>
      <c r="BX319" s="4">
        <v>0.5</v>
      </c>
      <c r="BY319" s="4">
        <v>0.5</v>
      </c>
      <c r="BZ319" s="8">
        <f t="shared" si="225"/>
        <v>0.5</v>
      </c>
      <c r="CA319" s="4">
        <v>1.6</v>
      </c>
      <c r="CB319" s="4">
        <v>1.7</v>
      </c>
      <c r="CC319" s="8">
        <f t="shared" si="226"/>
        <v>1.65</v>
      </c>
      <c r="CD319" s="4">
        <v>0</v>
      </c>
      <c r="CE319" s="4">
        <v>0</v>
      </c>
      <c r="CF319" s="8">
        <f t="shared" si="227"/>
        <v>0</v>
      </c>
      <c r="CG319" s="4">
        <v>0</v>
      </c>
      <c r="CH319" s="4">
        <v>0</v>
      </c>
      <c r="CI319" s="8">
        <f t="shared" si="228"/>
        <v>0</v>
      </c>
      <c r="CJ319" s="4">
        <v>0</v>
      </c>
      <c r="CK319" s="4">
        <v>0</v>
      </c>
      <c r="CL319" s="8">
        <f t="shared" si="229"/>
        <v>0</v>
      </c>
      <c r="CM319" s="4">
        <v>0</v>
      </c>
      <c r="CN319" s="4">
        <v>0</v>
      </c>
      <c r="CO319" s="8">
        <f t="shared" si="230"/>
        <v>0</v>
      </c>
      <c r="CP319" s="4">
        <v>0</v>
      </c>
      <c r="CQ319" s="4">
        <v>0</v>
      </c>
      <c r="CR319" s="8">
        <f t="shared" si="231"/>
        <v>0</v>
      </c>
      <c r="CS319" s="4">
        <v>0</v>
      </c>
      <c r="CT319" s="4">
        <v>0</v>
      </c>
      <c r="CU319" s="8">
        <f t="shared" si="232"/>
        <v>0</v>
      </c>
      <c r="CV319" s="4">
        <v>0</v>
      </c>
      <c r="CW319" s="4">
        <v>0</v>
      </c>
      <c r="CX319" s="8">
        <f t="shared" si="233"/>
        <v>0</v>
      </c>
      <c r="CY319" s="4">
        <v>0</v>
      </c>
      <c r="CZ319" s="4">
        <v>0</v>
      </c>
      <c r="DA319" s="8">
        <f t="shared" si="234"/>
        <v>0</v>
      </c>
      <c r="DB319" s="4">
        <v>0</v>
      </c>
      <c r="DC319" s="4">
        <v>0</v>
      </c>
      <c r="DD319" s="8">
        <f t="shared" si="235"/>
        <v>0</v>
      </c>
      <c r="DE319" s="4">
        <v>0</v>
      </c>
      <c r="DF319" s="4">
        <v>0</v>
      </c>
      <c r="DG319" s="8">
        <f t="shared" si="236"/>
        <v>0</v>
      </c>
      <c r="DH319" s="4">
        <v>0</v>
      </c>
      <c r="DI319" s="4">
        <v>0</v>
      </c>
      <c r="DJ319" s="8">
        <f t="shared" si="237"/>
        <v>0</v>
      </c>
      <c r="DK319" s="4">
        <v>0</v>
      </c>
      <c r="DL319" s="4">
        <v>0</v>
      </c>
      <c r="DM319" s="8">
        <f t="shared" si="238"/>
        <v>0</v>
      </c>
      <c r="DN319" s="4">
        <v>0</v>
      </c>
      <c r="DO319" s="4">
        <v>0</v>
      </c>
      <c r="DP319" s="8">
        <f t="shared" si="239"/>
        <v>0</v>
      </c>
      <c r="DQ319" s="4">
        <v>0</v>
      </c>
      <c r="DR319" s="4">
        <v>0</v>
      </c>
      <c r="DS319" s="8">
        <f t="shared" si="240"/>
        <v>0</v>
      </c>
      <c r="DT319" s="4">
        <v>0</v>
      </c>
      <c r="DU319" s="4">
        <v>0</v>
      </c>
      <c r="DV319" s="8">
        <f t="shared" si="241"/>
        <v>0</v>
      </c>
      <c r="DW319" s="4">
        <v>0</v>
      </c>
      <c r="DX319" s="4">
        <v>0</v>
      </c>
      <c r="DY319" s="8">
        <f t="shared" si="242"/>
        <v>0</v>
      </c>
      <c r="DZ319" s="4">
        <v>0</v>
      </c>
      <c r="EA319" s="4">
        <v>0</v>
      </c>
      <c r="EB319" s="8">
        <f t="shared" si="243"/>
        <v>0</v>
      </c>
      <c r="EC319" s="4">
        <v>0</v>
      </c>
      <c r="ED319" s="4">
        <v>0</v>
      </c>
      <c r="EE319" s="8">
        <f t="shared" si="244"/>
        <v>0</v>
      </c>
      <c r="EF319" s="4">
        <v>0</v>
      </c>
      <c r="EG319" s="4">
        <v>0</v>
      </c>
      <c r="EH319" s="8">
        <f t="shared" si="245"/>
        <v>0</v>
      </c>
      <c r="EI319" s="4">
        <v>0</v>
      </c>
      <c r="EJ319" s="4">
        <v>0</v>
      </c>
      <c r="EK319" s="8">
        <f t="shared" si="246"/>
        <v>0</v>
      </c>
      <c r="EL319" s="4">
        <v>0</v>
      </c>
      <c r="EM319" s="4">
        <v>0</v>
      </c>
      <c r="EN319" s="8">
        <f t="shared" si="247"/>
        <v>0</v>
      </c>
      <c r="EO319" s="4">
        <v>0</v>
      </c>
      <c r="EP319" s="4">
        <v>0</v>
      </c>
      <c r="EQ319" s="8">
        <f t="shared" si="248"/>
        <v>0</v>
      </c>
      <c r="ER319" s="4">
        <v>0</v>
      </c>
      <c r="ES319" s="4">
        <v>0</v>
      </c>
      <c r="ET319" s="8">
        <f t="shared" si="249"/>
        <v>0</v>
      </c>
      <c r="EU319" s="4">
        <v>0</v>
      </c>
      <c r="EV319" s="4">
        <v>0</v>
      </c>
      <c r="EW319" s="8">
        <f t="shared" si="250"/>
        <v>0</v>
      </c>
      <c r="EX319" s="4">
        <v>0</v>
      </c>
      <c r="EY319" s="4">
        <v>0</v>
      </c>
      <c r="EZ319" s="8">
        <f t="shared" si="251"/>
        <v>0</v>
      </c>
      <c r="FA319">
        <v>10.494203496283445</v>
      </c>
    </row>
    <row r="320" spans="1:157" ht="16.899999999999999" customHeight="1" x14ac:dyDescent="0.2">
      <c r="A320" s="1" t="s">
        <v>1046</v>
      </c>
      <c r="B320" s="18">
        <v>54</v>
      </c>
      <c r="C320" s="93" t="s">
        <v>1258</v>
      </c>
      <c r="D320" s="1">
        <v>963</v>
      </c>
      <c r="E320" s="1">
        <v>930</v>
      </c>
      <c r="F320" s="22">
        <f t="shared" si="201"/>
        <v>946.5</v>
      </c>
      <c r="G320" s="19">
        <f t="shared" si="202"/>
        <v>70.360856580710561</v>
      </c>
      <c r="H320" s="77">
        <v>9.8140000000000001</v>
      </c>
      <c r="I320" s="77">
        <v>9.2309999999999999</v>
      </c>
      <c r="J320" s="77">
        <f t="shared" si="203"/>
        <v>71.21833956929234</v>
      </c>
      <c r="K320" s="77"/>
      <c r="L320" s="77"/>
      <c r="M320" s="22">
        <v>1563.9967421952831</v>
      </c>
      <c r="N320" s="12">
        <v>10</v>
      </c>
      <c r="O320" s="22">
        <f t="shared" si="204"/>
        <v>136.75</v>
      </c>
      <c r="P320" s="3">
        <v>20.5</v>
      </c>
      <c r="Q320" s="4">
        <v>18</v>
      </c>
      <c r="R320" s="8">
        <f t="shared" si="205"/>
        <v>19.25</v>
      </c>
      <c r="S320" s="3">
        <v>15.5</v>
      </c>
      <c r="T320" s="4">
        <v>11.3</v>
      </c>
      <c r="U320" s="8">
        <f t="shared" si="206"/>
        <v>13.4</v>
      </c>
      <c r="V320" s="4">
        <v>11.4</v>
      </c>
      <c r="W320" s="4">
        <v>11.1</v>
      </c>
      <c r="X320" s="8">
        <f t="shared" si="207"/>
        <v>11.25</v>
      </c>
      <c r="Y320" s="4">
        <v>13.7</v>
      </c>
      <c r="Z320" s="4">
        <v>12.9</v>
      </c>
      <c r="AA320" s="8">
        <f t="shared" si="208"/>
        <v>13.3</v>
      </c>
      <c r="AB320" s="4">
        <v>13.6</v>
      </c>
      <c r="AC320" s="4">
        <v>24.5</v>
      </c>
      <c r="AD320" s="8">
        <f t="shared" si="209"/>
        <v>19.05</v>
      </c>
      <c r="AE320" s="4">
        <v>9.5</v>
      </c>
      <c r="AF320" s="4">
        <v>10.199999999999999</v>
      </c>
      <c r="AG320" s="8">
        <f t="shared" si="210"/>
        <v>9.85</v>
      </c>
      <c r="AH320" s="4">
        <v>9.1</v>
      </c>
      <c r="AI320" s="4">
        <v>9.6999999999999993</v>
      </c>
      <c r="AJ320" s="8">
        <f t="shared" si="211"/>
        <v>9.3999999999999986</v>
      </c>
      <c r="AK320" s="4">
        <v>13.4</v>
      </c>
      <c r="AL320" s="4">
        <v>13.4</v>
      </c>
      <c r="AM320" s="8">
        <f t="shared" si="212"/>
        <v>13.4</v>
      </c>
      <c r="AN320" s="4">
        <v>17.5</v>
      </c>
      <c r="AO320" s="4">
        <v>17</v>
      </c>
      <c r="AP320" s="8">
        <f t="shared" si="213"/>
        <v>17.25</v>
      </c>
      <c r="AQ320" s="4">
        <v>11.7</v>
      </c>
      <c r="AR320" s="4">
        <v>9.5</v>
      </c>
      <c r="AS320" s="8">
        <f t="shared" si="214"/>
        <v>10.6</v>
      </c>
      <c r="AT320" s="4">
        <v>0</v>
      </c>
      <c r="AU320" s="4">
        <v>0</v>
      </c>
      <c r="AV320" s="8">
        <f t="shared" si="215"/>
        <v>0</v>
      </c>
      <c r="AW320" s="4">
        <v>0</v>
      </c>
      <c r="AX320" s="4">
        <v>0</v>
      </c>
      <c r="AY320" s="8">
        <f t="shared" si="216"/>
        <v>0</v>
      </c>
      <c r="AZ320" s="4">
        <v>0</v>
      </c>
      <c r="BA320" s="4">
        <v>0</v>
      </c>
      <c r="BB320" s="8">
        <f t="shared" si="217"/>
        <v>0</v>
      </c>
      <c r="BC320" s="4">
        <v>0</v>
      </c>
      <c r="BD320" s="4">
        <v>0</v>
      </c>
      <c r="BE320" s="8">
        <f t="shared" si="218"/>
        <v>0</v>
      </c>
      <c r="BF320" s="4">
        <v>0</v>
      </c>
      <c r="BG320" s="4">
        <v>0</v>
      </c>
      <c r="BH320" s="8">
        <f t="shared" si="219"/>
        <v>0</v>
      </c>
      <c r="BI320" s="4">
        <v>0</v>
      </c>
      <c r="BJ320" s="4">
        <v>0</v>
      </c>
      <c r="BK320" s="8">
        <f t="shared" si="220"/>
        <v>0</v>
      </c>
      <c r="BL320" s="4">
        <v>0</v>
      </c>
      <c r="BM320" s="4">
        <v>0</v>
      </c>
      <c r="BN320" s="8">
        <f t="shared" si="221"/>
        <v>0</v>
      </c>
      <c r="BO320" s="4">
        <v>0</v>
      </c>
      <c r="BP320" s="4">
        <v>0</v>
      </c>
      <c r="BQ320" s="8">
        <f t="shared" si="222"/>
        <v>0</v>
      </c>
      <c r="BR320" s="4">
        <v>0</v>
      </c>
      <c r="BS320" s="4">
        <v>0</v>
      </c>
      <c r="BT320" s="8">
        <f t="shared" si="223"/>
        <v>0</v>
      </c>
      <c r="BU320" s="4">
        <v>0</v>
      </c>
      <c r="BV320" s="4">
        <v>0</v>
      </c>
      <c r="BW320" s="8">
        <f t="shared" si="224"/>
        <v>0</v>
      </c>
      <c r="BX320" s="4">
        <v>0</v>
      </c>
      <c r="BY320" s="4">
        <v>0</v>
      </c>
      <c r="BZ320" s="8">
        <f t="shared" si="225"/>
        <v>0</v>
      </c>
      <c r="CA320" s="4">
        <v>0</v>
      </c>
      <c r="CB320" s="4">
        <v>0</v>
      </c>
      <c r="CC320" s="8">
        <f t="shared" si="226"/>
        <v>0</v>
      </c>
      <c r="CD320" s="4">
        <v>0</v>
      </c>
      <c r="CE320" s="4">
        <v>0</v>
      </c>
      <c r="CF320" s="8">
        <f t="shared" si="227"/>
        <v>0</v>
      </c>
      <c r="CG320" s="4">
        <v>0</v>
      </c>
      <c r="CH320" s="4">
        <v>0</v>
      </c>
      <c r="CI320" s="8">
        <f t="shared" si="228"/>
        <v>0</v>
      </c>
      <c r="CJ320" s="4">
        <v>0</v>
      </c>
      <c r="CK320" s="4">
        <v>0</v>
      </c>
      <c r="CL320" s="8">
        <f t="shared" si="229"/>
        <v>0</v>
      </c>
      <c r="CM320" s="4">
        <v>0</v>
      </c>
      <c r="CN320" s="4">
        <v>0</v>
      </c>
      <c r="CO320" s="8">
        <f t="shared" si="230"/>
        <v>0</v>
      </c>
      <c r="CP320" s="4">
        <v>0</v>
      </c>
      <c r="CQ320" s="4">
        <v>0</v>
      </c>
      <c r="CR320" s="8">
        <f t="shared" si="231"/>
        <v>0</v>
      </c>
      <c r="CS320" s="4">
        <v>0</v>
      </c>
      <c r="CT320" s="4">
        <v>0</v>
      </c>
      <c r="CU320" s="8">
        <f t="shared" si="232"/>
        <v>0</v>
      </c>
      <c r="CV320" s="4">
        <v>0</v>
      </c>
      <c r="CW320" s="4">
        <v>0</v>
      </c>
      <c r="CX320" s="8">
        <f t="shared" si="233"/>
        <v>0</v>
      </c>
      <c r="CY320" s="4">
        <v>0</v>
      </c>
      <c r="CZ320" s="4">
        <v>0</v>
      </c>
      <c r="DA320" s="8">
        <f t="shared" si="234"/>
        <v>0</v>
      </c>
      <c r="DB320" s="4">
        <v>0</v>
      </c>
      <c r="DC320" s="4">
        <v>0</v>
      </c>
      <c r="DD320" s="8">
        <f t="shared" si="235"/>
        <v>0</v>
      </c>
      <c r="DE320" s="4">
        <v>0</v>
      </c>
      <c r="DF320" s="4">
        <v>0</v>
      </c>
      <c r="DG320" s="8">
        <f t="shared" si="236"/>
        <v>0</v>
      </c>
      <c r="DH320" s="4">
        <v>0</v>
      </c>
      <c r="DI320" s="4">
        <v>0</v>
      </c>
      <c r="DJ320" s="8">
        <f t="shared" si="237"/>
        <v>0</v>
      </c>
      <c r="DK320" s="4">
        <v>0</v>
      </c>
      <c r="DL320" s="4">
        <v>0</v>
      </c>
      <c r="DM320" s="8">
        <f t="shared" si="238"/>
        <v>0</v>
      </c>
      <c r="DN320" s="4">
        <v>0</v>
      </c>
      <c r="DO320" s="4">
        <v>0</v>
      </c>
      <c r="DP320" s="8">
        <f t="shared" si="239"/>
        <v>0</v>
      </c>
      <c r="DQ320" s="4">
        <v>0</v>
      </c>
      <c r="DR320" s="4">
        <v>0</v>
      </c>
      <c r="DS320" s="8">
        <f t="shared" si="240"/>
        <v>0</v>
      </c>
      <c r="DT320" s="4">
        <v>0</v>
      </c>
      <c r="DU320" s="4">
        <v>0</v>
      </c>
      <c r="DV320" s="8">
        <f t="shared" si="241"/>
        <v>0</v>
      </c>
      <c r="DW320" s="4">
        <v>0</v>
      </c>
      <c r="DX320" s="4">
        <v>0</v>
      </c>
      <c r="DY320" s="8">
        <f t="shared" si="242"/>
        <v>0</v>
      </c>
      <c r="DZ320" s="4">
        <v>0</v>
      </c>
      <c r="EA320" s="4">
        <v>0</v>
      </c>
      <c r="EB320" s="8">
        <f t="shared" si="243"/>
        <v>0</v>
      </c>
      <c r="EC320" s="4">
        <v>0</v>
      </c>
      <c r="ED320" s="4">
        <v>0</v>
      </c>
      <c r="EE320" s="8">
        <f t="shared" si="244"/>
        <v>0</v>
      </c>
      <c r="EF320" s="4">
        <v>0</v>
      </c>
      <c r="EG320" s="4">
        <v>0</v>
      </c>
      <c r="EH320" s="8">
        <f t="shared" si="245"/>
        <v>0</v>
      </c>
      <c r="EI320" s="4">
        <v>0</v>
      </c>
      <c r="EJ320" s="4">
        <v>0</v>
      </c>
      <c r="EK320" s="8">
        <f t="shared" si="246"/>
        <v>0</v>
      </c>
      <c r="EL320" s="4">
        <v>0</v>
      </c>
      <c r="EM320" s="4">
        <v>0</v>
      </c>
      <c r="EN320" s="8">
        <f t="shared" si="247"/>
        <v>0</v>
      </c>
      <c r="EO320" s="4">
        <v>0</v>
      </c>
      <c r="EP320" s="4">
        <v>0</v>
      </c>
      <c r="EQ320" s="8">
        <f t="shared" si="248"/>
        <v>0</v>
      </c>
      <c r="ER320" s="4">
        <v>0</v>
      </c>
      <c r="ES320" s="4">
        <v>0</v>
      </c>
      <c r="ET320" s="8">
        <f t="shared" si="249"/>
        <v>0</v>
      </c>
      <c r="EU320" s="4">
        <v>0</v>
      </c>
      <c r="EV320" s="4">
        <v>0</v>
      </c>
      <c r="EW320" s="8">
        <f t="shared" si="250"/>
        <v>0</v>
      </c>
      <c r="EX320" s="4">
        <v>0</v>
      </c>
      <c r="EY320" s="4">
        <v>0</v>
      </c>
      <c r="EZ320" s="8">
        <f t="shared" si="251"/>
        <v>0</v>
      </c>
      <c r="FA320">
        <v>1279.2556086657687</v>
      </c>
    </row>
    <row r="321" spans="1:157" ht="16.899999999999999" customHeight="1" x14ac:dyDescent="0.2">
      <c r="A321" s="1" t="s">
        <v>1050</v>
      </c>
      <c r="B321" s="18">
        <v>54</v>
      </c>
      <c r="C321" s="93" t="s">
        <v>1259</v>
      </c>
      <c r="D321" s="1">
        <v>696</v>
      </c>
      <c r="E321" s="1">
        <v>529</v>
      </c>
      <c r="F321" s="22">
        <f t="shared" si="201"/>
        <v>612.5</v>
      </c>
      <c r="G321" s="19">
        <f t="shared" si="202"/>
        <v>29.464702973707393</v>
      </c>
      <c r="H321" s="77">
        <v>6.226</v>
      </c>
      <c r="I321" s="77">
        <v>5.0750000000000002</v>
      </c>
      <c r="J321" s="77">
        <f t="shared" si="203"/>
        <v>25.076310567027779</v>
      </c>
      <c r="K321" s="77">
        <v>3.7250000000000001</v>
      </c>
      <c r="L321" s="77">
        <v>27.582000000000001</v>
      </c>
      <c r="M321" s="22">
        <v>274.9247001064598</v>
      </c>
      <c r="N321" s="12">
        <v>4</v>
      </c>
      <c r="O321" s="22">
        <f t="shared" si="204"/>
        <v>36.9</v>
      </c>
      <c r="P321" s="3">
        <v>10.7</v>
      </c>
      <c r="Q321" s="4">
        <v>9.9</v>
      </c>
      <c r="R321" s="8">
        <f t="shared" si="205"/>
        <v>10.3</v>
      </c>
      <c r="S321" s="3">
        <v>7.9</v>
      </c>
      <c r="T321" s="4">
        <v>8.3000000000000007</v>
      </c>
      <c r="U321" s="8">
        <f t="shared" si="206"/>
        <v>8.1000000000000014</v>
      </c>
      <c r="V321" s="4">
        <v>7.4</v>
      </c>
      <c r="W321" s="4">
        <v>7.3</v>
      </c>
      <c r="X321" s="8">
        <f t="shared" si="207"/>
        <v>7.35</v>
      </c>
      <c r="Y321" s="4">
        <v>11.8</v>
      </c>
      <c r="Z321" s="4">
        <v>10.5</v>
      </c>
      <c r="AA321" s="8">
        <f t="shared" si="208"/>
        <v>11.15</v>
      </c>
      <c r="AB321" s="4">
        <v>0</v>
      </c>
      <c r="AC321" s="4">
        <v>0</v>
      </c>
      <c r="AD321" s="8">
        <f t="shared" si="209"/>
        <v>0</v>
      </c>
      <c r="AE321" s="4">
        <v>0</v>
      </c>
      <c r="AF321" s="4">
        <v>0</v>
      </c>
      <c r="AG321" s="8">
        <f t="shared" si="210"/>
        <v>0</v>
      </c>
      <c r="AH321" s="4">
        <v>0</v>
      </c>
      <c r="AI321" s="4">
        <v>0</v>
      </c>
      <c r="AJ321" s="8">
        <f t="shared" si="211"/>
        <v>0</v>
      </c>
      <c r="AK321" s="4">
        <v>0</v>
      </c>
      <c r="AL321" s="4">
        <v>0</v>
      </c>
      <c r="AM321" s="8">
        <f t="shared" si="212"/>
        <v>0</v>
      </c>
      <c r="AN321" s="4">
        <v>0</v>
      </c>
      <c r="AO321" s="4">
        <v>0</v>
      </c>
      <c r="AP321" s="8">
        <f t="shared" si="213"/>
        <v>0</v>
      </c>
      <c r="AQ321" s="4">
        <v>0</v>
      </c>
      <c r="AR321" s="4">
        <v>0</v>
      </c>
      <c r="AS321" s="8">
        <f t="shared" si="214"/>
        <v>0</v>
      </c>
      <c r="AT321" s="4">
        <v>0</v>
      </c>
      <c r="AU321" s="4">
        <v>0</v>
      </c>
      <c r="AV321" s="8">
        <f t="shared" si="215"/>
        <v>0</v>
      </c>
      <c r="AW321" s="4">
        <v>0</v>
      </c>
      <c r="AX321" s="4">
        <v>0</v>
      </c>
      <c r="AY321" s="8">
        <f t="shared" si="216"/>
        <v>0</v>
      </c>
      <c r="AZ321" s="4">
        <v>0</v>
      </c>
      <c r="BA321" s="4">
        <v>0</v>
      </c>
      <c r="BB321" s="8">
        <f t="shared" si="217"/>
        <v>0</v>
      </c>
      <c r="BC321" s="4">
        <v>0</v>
      </c>
      <c r="BD321" s="4">
        <v>0</v>
      </c>
      <c r="BE321" s="8">
        <f t="shared" si="218"/>
        <v>0</v>
      </c>
      <c r="BF321" s="4">
        <v>0</v>
      </c>
      <c r="BG321" s="4">
        <v>0</v>
      </c>
      <c r="BH321" s="8">
        <f t="shared" si="219"/>
        <v>0</v>
      </c>
      <c r="BI321" s="4">
        <v>0</v>
      </c>
      <c r="BJ321" s="4">
        <v>0</v>
      </c>
      <c r="BK321" s="8">
        <f t="shared" si="220"/>
        <v>0</v>
      </c>
      <c r="BL321" s="4">
        <v>0</v>
      </c>
      <c r="BM321" s="4">
        <v>0</v>
      </c>
      <c r="BN321" s="8">
        <f t="shared" si="221"/>
        <v>0</v>
      </c>
      <c r="BO321" s="4">
        <v>0</v>
      </c>
      <c r="BP321" s="4">
        <v>0</v>
      </c>
      <c r="BQ321" s="8">
        <f t="shared" si="222"/>
        <v>0</v>
      </c>
      <c r="BR321" s="4">
        <v>0</v>
      </c>
      <c r="BS321" s="4">
        <v>0</v>
      </c>
      <c r="BT321" s="8">
        <f t="shared" si="223"/>
        <v>0</v>
      </c>
      <c r="BU321" s="4">
        <v>0</v>
      </c>
      <c r="BV321" s="4">
        <v>0</v>
      </c>
      <c r="BW321" s="8">
        <f t="shared" si="224"/>
        <v>0</v>
      </c>
      <c r="BX321" s="4">
        <v>0</v>
      </c>
      <c r="BY321" s="4">
        <v>0</v>
      </c>
      <c r="BZ321" s="8">
        <f t="shared" si="225"/>
        <v>0</v>
      </c>
      <c r="CA321" s="4">
        <v>0</v>
      </c>
      <c r="CB321" s="4">
        <v>0</v>
      </c>
      <c r="CC321" s="8">
        <f t="shared" si="226"/>
        <v>0</v>
      </c>
      <c r="CD321" s="4">
        <v>0</v>
      </c>
      <c r="CE321" s="4">
        <v>0</v>
      </c>
      <c r="CF321" s="8">
        <f t="shared" si="227"/>
        <v>0</v>
      </c>
      <c r="CG321" s="4">
        <v>0</v>
      </c>
      <c r="CH321" s="4">
        <v>0</v>
      </c>
      <c r="CI321" s="8">
        <f t="shared" si="228"/>
        <v>0</v>
      </c>
      <c r="CJ321" s="4">
        <v>0</v>
      </c>
      <c r="CK321" s="4">
        <v>0</v>
      </c>
      <c r="CL321" s="8">
        <f t="shared" si="229"/>
        <v>0</v>
      </c>
      <c r="CM321" s="4">
        <v>0</v>
      </c>
      <c r="CN321" s="4">
        <v>0</v>
      </c>
      <c r="CO321" s="8">
        <f t="shared" si="230"/>
        <v>0</v>
      </c>
      <c r="CP321" s="4">
        <v>0</v>
      </c>
      <c r="CQ321" s="4">
        <v>0</v>
      </c>
      <c r="CR321" s="8">
        <f t="shared" si="231"/>
        <v>0</v>
      </c>
      <c r="CS321" s="4">
        <v>0</v>
      </c>
      <c r="CT321" s="4">
        <v>0</v>
      </c>
      <c r="CU321" s="8">
        <f t="shared" si="232"/>
        <v>0</v>
      </c>
      <c r="CV321" s="4">
        <v>0</v>
      </c>
      <c r="CW321" s="4">
        <v>0</v>
      </c>
      <c r="CX321" s="8">
        <f t="shared" si="233"/>
        <v>0</v>
      </c>
      <c r="CY321" s="4">
        <v>0</v>
      </c>
      <c r="CZ321" s="4">
        <v>0</v>
      </c>
      <c r="DA321" s="8">
        <f t="shared" si="234"/>
        <v>0</v>
      </c>
      <c r="DB321" s="4">
        <v>0</v>
      </c>
      <c r="DC321" s="4">
        <v>0</v>
      </c>
      <c r="DD321" s="8">
        <f t="shared" si="235"/>
        <v>0</v>
      </c>
      <c r="DE321" s="4">
        <v>0</v>
      </c>
      <c r="DF321" s="4">
        <v>0</v>
      </c>
      <c r="DG321" s="8">
        <f t="shared" si="236"/>
        <v>0</v>
      </c>
      <c r="DH321" s="4">
        <v>0</v>
      </c>
      <c r="DI321" s="4">
        <v>0</v>
      </c>
      <c r="DJ321" s="8">
        <f t="shared" si="237"/>
        <v>0</v>
      </c>
      <c r="DK321" s="4">
        <v>0</v>
      </c>
      <c r="DL321" s="4">
        <v>0</v>
      </c>
      <c r="DM321" s="8">
        <f t="shared" si="238"/>
        <v>0</v>
      </c>
      <c r="DN321" s="4">
        <v>0</v>
      </c>
      <c r="DO321" s="4">
        <v>0</v>
      </c>
      <c r="DP321" s="8">
        <f t="shared" si="239"/>
        <v>0</v>
      </c>
      <c r="DQ321" s="4">
        <v>0</v>
      </c>
      <c r="DR321" s="4">
        <v>0</v>
      </c>
      <c r="DS321" s="8">
        <f t="shared" si="240"/>
        <v>0</v>
      </c>
      <c r="DT321" s="4">
        <v>0</v>
      </c>
      <c r="DU321" s="4">
        <v>0</v>
      </c>
      <c r="DV321" s="8">
        <f t="shared" si="241"/>
        <v>0</v>
      </c>
      <c r="DW321" s="4">
        <v>0</v>
      </c>
      <c r="DX321" s="4">
        <v>0</v>
      </c>
      <c r="DY321" s="8">
        <f t="shared" si="242"/>
        <v>0</v>
      </c>
      <c r="DZ321" s="4">
        <v>0</v>
      </c>
      <c r="EA321" s="4">
        <v>0</v>
      </c>
      <c r="EB321" s="8">
        <f t="shared" si="243"/>
        <v>0</v>
      </c>
      <c r="EC321" s="4">
        <v>0</v>
      </c>
      <c r="ED321" s="4">
        <v>0</v>
      </c>
      <c r="EE321" s="8">
        <f t="shared" si="244"/>
        <v>0</v>
      </c>
      <c r="EF321" s="4">
        <v>0</v>
      </c>
      <c r="EG321" s="4">
        <v>0</v>
      </c>
      <c r="EH321" s="8">
        <f t="shared" si="245"/>
        <v>0</v>
      </c>
      <c r="EI321" s="4">
        <v>0</v>
      </c>
      <c r="EJ321" s="4">
        <v>0</v>
      </c>
      <c r="EK321" s="8">
        <f t="shared" si="246"/>
        <v>0</v>
      </c>
      <c r="EL321" s="4">
        <v>0</v>
      </c>
      <c r="EM321" s="4">
        <v>0</v>
      </c>
      <c r="EN321" s="8">
        <f t="shared" si="247"/>
        <v>0</v>
      </c>
      <c r="EO321" s="4">
        <v>0</v>
      </c>
      <c r="EP321" s="4">
        <v>0</v>
      </c>
      <c r="EQ321" s="8">
        <f t="shared" si="248"/>
        <v>0</v>
      </c>
      <c r="ER321" s="4">
        <v>0</v>
      </c>
      <c r="ES321" s="4">
        <v>0</v>
      </c>
      <c r="ET321" s="8">
        <f t="shared" si="249"/>
        <v>0</v>
      </c>
      <c r="EU321" s="4">
        <v>0</v>
      </c>
      <c r="EV321" s="4">
        <v>0</v>
      </c>
      <c r="EW321" s="8">
        <f t="shared" si="250"/>
        <v>0</v>
      </c>
      <c r="EX321" s="4">
        <v>0</v>
      </c>
      <c r="EY321" s="4">
        <v>0</v>
      </c>
      <c r="EZ321" s="8">
        <f t="shared" si="251"/>
        <v>0</v>
      </c>
      <c r="FA321">
        <v>137.82258766803045</v>
      </c>
    </row>
    <row r="322" spans="1:157" ht="16.899999999999999" customHeight="1" x14ac:dyDescent="0.2">
      <c r="A322" s="1" t="s">
        <v>1049</v>
      </c>
      <c r="B322" s="18">
        <v>54</v>
      </c>
      <c r="C322" s="93" t="s">
        <v>1260</v>
      </c>
      <c r="D322" s="1">
        <v>376</v>
      </c>
      <c r="E322" s="1">
        <v>215</v>
      </c>
      <c r="F322" s="22">
        <f t="shared" si="201"/>
        <v>295.5</v>
      </c>
      <c r="G322" s="19">
        <f t="shared" si="202"/>
        <v>6.858116397740603</v>
      </c>
      <c r="H322" s="77"/>
      <c r="I322" s="77"/>
      <c r="J322" s="77"/>
      <c r="K322" s="77"/>
      <c r="L322" s="77"/>
      <c r="M322" s="22">
        <v>34.969853225271393</v>
      </c>
      <c r="N322" s="12">
        <v>11</v>
      </c>
      <c r="O322" s="22">
        <f t="shared" si="204"/>
        <v>21.3</v>
      </c>
      <c r="P322" s="3">
        <v>2.5</v>
      </c>
      <c r="Q322" s="4">
        <v>2.5</v>
      </c>
      <c r="R322" s="8">
        <f t="shared" si="205"/>
        <v>2.5</v>
      </c>
      <c r="S322" s="3">
        <v>2.1</v>
      </c>
      <c r="T322" s="4">
        <v>2.4</v>
      </c>
      <c r="U322" s="8">
        <f t="shared" si="206"/>
        <v>2.25</v>
      </c>
      <c r="V322" s="4">
        <v>1</v>
      </c>
      <c r="W322" s="4">
        <v>1</v>
      </c>
      <c r="X322" s="8">
        <f t="shared" si="207"/>
        <v>1</v>
      </c>
      <c r="Y322" s="4">
        <v>2.2000000000000002</v>
      </c>
      <c r="Z322" s="4">
        <v>2.2000000000000002</v>
      </c>
      <c r="AA322" s="8">
        <f t="shared" si="208"/>
        <v>2.2000000000000002</v>
      </c>
      <c r="AB322" s="4">
        <v>2.2000000000000002</v>
      </c>
      <c r="AC322" s="4">
        <v>2.2000000000000002</v>
      </c>
      <c r="AD322" s="8">
        <f t="shared" si="209"/>
        <v>2.2000000000000002</v>
      </c>
      <c r="AE322" s="4">
        <v>2.2000000000000002</v>
      </c>
      <c r="AF322" s="4">
        <v>2.2000000000000002</v>
      </c>
      <c r="AG322" s="8">
        <f t="shared" si="210"/>
        <v>2.2000000000000002</v>
      </c>
      <c r="AH322" s="4">
        <v>2.2999999999999998</v>
      </c>
      <c r="AI322" s="4">
        <v>2.2999999999999998</v>
      </c>
      <c r="AJ322" s="8">
        <f t="shared" si="211"/>
        <v>2.2999999999999998</v>
      </c>
      <c r="AK322" s="4">
        <v>2</v>
      </c>
      <c r="AL322" s="4">
        <v>2.1</v>
      </c>
      <c r="AM322" s="8">
        <f t="shared" si="212"/>
        <v>2.0499999999999998</v>
      </c>
      <c r="AN322" s="4">
        <v>1</v>
      </c>
      <c r="AO322" s="4">
        <v>1</v>
      </c>
      <c r="AP322" s="8">
        <f t="shared" si="213"/>
        <v>1</v>
      </c>
      <c r="AQ322" s="4">
        <v>1.2</v>
      </c>
      <c r="AR322" s="4">
        <v>1.2</v>
      </c>
      <c r="AS322" s="8">
        <f t="shared" si="214"/>
        <v>1.2</v>
      </c>
      <c r="AT322" s="4">
        <v>2.4</v>
      </c>
      <c r="AU322" s="4">
        <v>2.4</v>
      </c>
      <c r="AV322" s="8">
        <f t="shared" si="215"/>
        <v>2.4</v>
      </c>
      <c r="AW322" s="4">
        <v>0</v>
      </c>
      <c r="AX322" s="4">
        <v>0</v>
      </c>
      <c r="AY322" s="8">
        <f t="shared" si="216"/>
        <v>0</v>
      </c>
      <c r="AZ322" s="4">
        <v>0</v>
      </c>
      <c r="BA322" s="4">
        <v>0</v>
      </c>
      <c r="BB322" s="8">
        <f t="shared" si="217"/>
        <v>0</v>
      </c>
      <c r="BC322" s="4">
        <v>0</v>
      </c>
      <c r="BD322" s="4">
        <v>0</v>
      </c>
      <c r="BE322" s="8">
        <f t="shared" si="218"/>
        <v>0</v>
      </c>
      <c r="BF322" s="4">
        <v>0</v>
      </c>
      <c r="BG322" s="4">
        <v>0</v>
      </c>
      <c r="BH322" s="8">
        <f t="shared" si="219"/>
        <v>0</v>
      </c>
      <c r="BI322" s="4">
        <v>0</v>
      </c>
      <c r="BJ322" s="4">
        <v>0</v>
      </c>
      <c r="BK322" s="8">
        <f t="shared" si="220"/>
        <v>0</v>
      </c>
      <c r="BL322" s="4">
        <v>0</v>
      </c>
      <c r="BM322" s="4">
        <v>0</v>
      </c>
      <c r="BN322" s="8">
        <f t="shared" si="221"/>
        <v>0</v>
      </c>
      <c r="BO322" s="4">
        <v>0</v>
      </c>
      <c r="BP322" s="4">
        <v>0</v>
      </c>
      <c r="BQ322" s="8">
        <f t="shared" si="222"/>
        <v>0</v>
      </c>
      <c r="BR322" s="4">
        <v>0</v>
      </c>
      <c r="BS322" s="4">
        <v>0</v>
      </c>
      <c r="BT322" s="8">
        <f t="shared" si="223"/>
        <v>0</v>
      </c>
      <c r="BU322" s="4">
        <v>0</v>
      </c>
      <c r="BV322" s="4">
        <v>0</v>
      </c>
      <c r="BW322" s="8">
        <f t="shared" si="224"/>
        <v>0</v>
      </c>
      <c r="BX322" s="4">
        <v>0</v>
      </c>
      <c r="BY322" s="4">
        <v>0</v>
      </c>
      <c r="BZ322" s="8">
        <f t="shared" si="225"/>
        <v>0</v>
      </c>
      <c r="CA322" s="4">
        <v>0</v>
      </c>
      <c r="CB322" s="4">
        <v>0</v>
      </c>
      <c r="CC322" s="8">
        <f t="shared" si="226"/>
        <v>0</v>
      </c>
      <c r="CD322" s="4">
        <v>0</v>
      </c>
      <c r="CE322" s="4">
        <v>0</v>
      </c>
      <c r="CF322" s="8">
        <f t="shared" si="227"/>
        <v>0</v>
      </c>
      <c r="CG322" s="4">
        <v>0</v>
      </c>
      <c r="CH322" s="4">
        <v>0</v>
      </c>
      <c r="CI322" s="8">
        <f t="shared" si="228"/>
        <v>0</v>
      </c>
      <c r="CJ322" s="4">
        <v>0</v>
      </c>
      <c r="CK322" s="4">
        <v>0</v>
      </c>
      <c r="CL322" s="8">
        <f t="shared" si="229"/>
        <v>0</v>
      </c>
      <c r="CM322" s="4">
        <v>0</v>
      </c>
      <c r="CN322" s="4">
        <v>0</v>
      </c>
      <c r="CO322" s="8">
        <f t="shared" si="230"/>
        <v>0</v>
      </c>
      <c r="CP322" s="4">
        <v>0</v>
      </c>
      <c r="CQ322" s="4">
        <v>0</v>
      </c>
      <c r="CR322" s="8">
        <f t="shared" si="231"/>
        <v>0</v>
      </c>
      <c r="CS322" s="4">
        <v>0</v>
      </c>
      <c r="CT322" s="4">
        <v>0</v>
      </c>
      <c r="CU322" s="8">
        <f t="shared" si="232"/>
        <v>0</v>
      </c>
      <c r="CV322" s="4">
        <v>0</v>
      </c>
      <c r="CW322" s="4">
        <v>0</v>
      </c>
      <c r="CX322" s="8">
        <f t="shared" si="233"/>
        <v>0</v>
      </c>
      <c r="CY322" s="4">
        <v>0</v>
      </c>
      <c r="CZ322" s="4">
        <v>0</v>
      </c>
      <c r="DA322" s="8">
        <f t="shared" si="234"/>
        <v>0</v>
      </c>
      <c r="DB322" s="4">
        <v>0</v>
      </c>
      <c r="DC322" s="4">
        <v>0</v>
      </c>
      <c r="DD322" s="8">
        <f t="shared" si="235"/>
        <v>0</v>
      </c>
      <c r="DE322" s="4">
        <v>0</v>
      </c>
      <c r="DF322" s="4">
        <v>0</v>
      </c>
      <c r="DG322" s="8">
        <f t="shared" si="236"/>
        <v>0</v>
      </c>
      <c r="DH322" s="4">
        <v>0</v>
      </c>
      <c r="DI322" s="4">
        <v>0</v>
      </c>
      <c r="DJ322" s="8">
        <f t="shared" si="237"/>
        <v>0</v>
      </c>
      <c r="DK322" s="4">
        <v>0</v>
      </c>
      <c r="DL322" s="4">
        <v>0</v>
      </c>
      <c r="DM322" s="8">
        <f t="shared" si="238"/>
        <v>0</v>
      </c>
      <c r="DN322" s="4">
        <v>0</v>
      </c>
      <c r="DO322" s="4">
        <v>0</v>
      </c>
      <c r="DP322" s="8">
        <f t="shared" si="239"/>
        <v>0</v>
      </c>
      <c r="DQ322" s="4">
        <v>0</v>
      </c>
      <c r="DR322" s="4">
        <v>0</v>
      </c>
      <c r="DS322" s="8">
        <f t="shared" si="240"/>
        <v>0</v>
      </c>
      <c r="DT322" s="4">
        <v>0</v>
      </c>
      <c r="DU322" s="4">
        <v>0</v>
      </c>
      <c r="DV322" s="8">
        <f t="shared" si="241"/>
        <v>0</v>
      </c>
      <c r="DW322" s="4">
        <v>0</v>
      </c>
      <c r="DX322" s="4">
        <v>0</v>
      </c>
      <c r="DY322" s="8">
        <f t="shared" si="242"/>
        <v>0</v>
      </c>
      <c r="DZ322" s="4">
        <v>0</v>
      </c>
      <c r="EA322" s="4">
        <v>0</v>
      </c>
      <c r="EB322" s="8">
        <f t="shared" si="243"/>
        <v>0</v>
      </c>
      <c r="EC322" s="4">
        <v>0</v>
      </c>
      <c r="ED322" s="4">
        <v>0</v>
      </c>
      <c r="EE322" s="8">
        <f t="shared" si="244"/>
        <v>0</v>
      </c>
      <c r="EF322" s="4">
        <v>0</v>
      </c>
      <c r="EG322" s="4">
        <v>0</v>
      </c>
      <c r="EH322" s="8">
        <f t="shared" si="245"/>
        <v>0</v>
      </c>
      <c r="EI322" s="4">
        <v>0</v>
      </c>
      <c r="EJ322" s="4">
        <v>0</v>
      </c>
      <c r="EK322" s="8">
        <f t="shared" si="246"/>
        <v>0</v>
      </c>
      <c r="EL322" s="4">
        <v>0</v>
      </c>
      <c r="EM322" s="4">
        <v>0</v>
      </c>
      <c r="EN322" s="8">
        <f t="shared" si="247"/>
        <v>0</v>
      </c>
      <c r="EO322" s="4">
        <v>0</v>
      </c>
      <c r="EP322" s="4">
        <v>0</v>
      </c>
      <c r="EQ322" s="8">
        <f t="shared" si="248"/>
        <v>0</v>
      </c>
      <c r="ER322" s="4">
        <v>0</v>
      </c>
      <c r="ES322" s="4">
        <v>0</v>
      </c>
      <c r="ET322" s="8">
        <f t="shared" si="249"/>
        <v>0</v>
      </c>
      <c r="EU322" s="4">
        <v>0</v>
      </c>
      <c r="EV322" s="4">
        <v>0</v>
      </c>
      <c r="EW322" s="8">
        <f t="shared" si="250"/>
        <v>0</v>
      </c>
      <c r="EX322" s="4">
        <v>0</v>
      </c>
      <c r="EY322" s="4">
        <v>0</v>
      </c>
      <c r="EZ322" s="8">
        <f t="shared" si="251"/>
        <v>0</v>
      </c>
      <c r="FA322">
        <v>11.541079416937649</v>
      </c>
    </row>
    <row r="323" spans="1:157" ht="16.899999999999999" customHeight="1" x14ac:dyDescent="0.2">
      <c r="A323" s="1" t="s">
        <v>1048</v>
      </c>
      <c r="B323" s="18">
        <v>54</v>
      </c>
      <c r="C323" s="93" t="s">
        <v>1261</v>
      </c>
      <c r="D323" s="1">
        <v>177</v>
      </c>
      <c r="E323" s="1">
        <v>158</v>
      </c>
      <c r="F323" s="22">
        <f t="shared" ref="F323:F361" si="252">AVERAGE(D323,E323)</f>
        <v>167.5</v>
      </c>
      <c r="G323" s="19">
        <f t="shared" ref="G323:G361" si="253">PI()*((AVERAGE(D323,E323)/2)^2)/10000</f>
        <v>2.2035327221819658</v>
      </c>
      <c r="H323" s="77">
        <v>1.839</v>
      </c>
      <c r="I323" s="77">
        <v>1.331</v>
      </c>
      <c r="J323" s="77">
        <f>PI()*((AVERAGE(H323,I323)/2)^2)</f>
        <v>1.9730969010411545</v>
      </c>
      <c r="K323" s="77">
        <v>2.4079000000000002</v>
      </c>
      <c r="L323" s="77">
        <v>2.1720000000000002</v>
      </c>
      <c r="M323" s="22">
        <v>31.358985169051618</v>
      </c>
      <c r="N323" s="12">
        <v>19</v>
      </c>
      <c r="O323" s="22">
        <f t="shared" si="204"/>
        <v>23.25</v>
      </c>
      <c r="P323" s="3">
        <v>0.9</v>
      </c>
      <c r="Q323" s="4">
        <v>0.9</v>
      </c>
      <c r="R323" s="8">
        <f t="shared" ref="R323:R361" si="254">((AVERAGE(P323,Q323)))</f>
        <v>0.9</v>
      </c>
      <c r="S323" s="3">
        <v>1.2</v>
      </c>
      <c r="T323" s="4">
        <v>1.2</v>
      </c>
      <c r="U323" s="8">
        <f t="shared" ref="U323:U361" si="255">((AVERAGE(S323,T323)))</f>
        <v>1.2</v>
      </c>
      <c r="V323" s="4">
        <v>0.7</v>
      </c>
      <c r="W323" s="4">
        <v>0.7</v>
      </c>
      <c r="X323" s="8">
        <f t="shared" ref="X323:X361" si="256">((AVERAGE(V323,W323)))</f>
        <v>0.7</v>
      </c>
      <c r="Y323" s="4">
        <v>3.2</v>
      </c>
      <c r="Z323" s="4">
        <v>2.5</v>
      </c>
      <c r="AA323" s="8">
        <f t="shared" ref="AA323:AA361" si="257">((AVERAGE(Y323,Z323)))</f>
        <v>2.85</v>
      </c>
      <c r="AB323" s="4">
        <v>1.5</v>
      </c>
      <c r="AC323" s="4">
        <v>1.5</v>
      </c>
      <c r="AD323" s="8">
        <f t="shared" ref="AD323:AD361" si="258">((AVERAGE(AB323,AC323)))</f>
        <v>1.5</v>
      </c>
      <c r="AE323" s="4">
        <v>3.1</v>
      </c>
      <c r="AF323" s="4">
        <v>3.3</v>
      </c>
      <c r="AG323" s="8">
        <f t="shared" ref="AG323:AG361" si="259">((AVERAGE(AE323,AF323)))</f>
        <v>3.2</v>
      </c>
      <c r="AH323" s="4">
        <v>0.7</v>
      </c>
      <c r="AI323" s="4">
        <v>0.7</v>
      </c>
      <c r="AJ323" s="8">
        <f t="shared" ref="AJ323:AJ361" si="260">((AVERAGE(AH323,AI323)))</f>
        <v>0.7</v>
      </c>
      <c r="AK323" s="4">
        <v>2.2999999999999998</v>
      </c>
      <c r="AL323" s="4">
        <v>2.2999999999999998</v>
      </c>
      <c r="AM323" s="8">
        <f t="shared" ref="AM323:AM361" si="261">((AVERAGE(AK323,AL323)))</f>
        <v>2.2999999999999998</v>
      </c>
      <c r="AN323" s="4">
        <v>0.8</v>
      </c>
      <c r="AO323" s="4">
        <v>0.8</v>
      </c>
      <c r="AP323" s="8">
        <f t="shared" ref="AP323:AP361" si="262">((AVERAGE(AN323,AO323)))</f>
        <v>0.8</v>
      </c>
      <c r="AQ323" s="4">
        <v>0.8</v>
      </c>
      <c r="AR323" s="4">
        <v>0.8</v>
      </c>
      <c r="AS323" s="8">
        <f t="shared" ref="AS323:AS361" si="263">((AVERAGE(AQ323,AR323)))</f>
        <v>0.8</v>
      </c>
      <c r="AT323" s="4">
        <v>0.6</v>
      </c>
      <c r="AU323" s="4">
        <v>0.6</v>
      </c>
      <c r="AV323" s="8">
        <f t="shared" ref="AV323:AV361" si="264">((AVERAGE(AT323,AU323)))</f>
        <v>0.6</v>
      </c>
      <c r="AW323" s="4">
        <v>0.9</v>
      </c>
      <c r="AX323" s="4">
        <v>0.9</v>
      </c>
      <c r="AY323" s="8">
        <f t="shared" ref="AY323:AY361" si="265">((AVERAGE(AW323,AX323)))</f>
        <v>0.9</v>
      </c>
      <c r="AZ323" s="4">
        <v>0.9</v>
      </c>
      <c r="BA323" s="4">
        <v>1</v>
      </c>
      <c r="BB323" s="8">
        <f t="shared" ref="BB323:BB361" si="266">((AVERAGE(AZ323,BA323)))</f>
        <v>0.95</v>
      </c>
      <c r="BC323" s="4">
        <v>1.3</v>
      </c>
      <c r="BD323" s="4">
        <v>1.2</v>
      </c>
      <c r="BE323" s="8">
        <f t="shared" ref="BE323:BE361" si="267">((AVERAGE(BC323,BD323)))</f>
        <v>1.25</v>
      </c>
      <c r="BF323" s="4">
        <v>1.4</v>
      </c>
      <c r="BG323" s="4">
        <v>1.4</v>
      </c>
      <c r="BH323" s="8">
        <f t="shared" ref="BH323:BH361" si="268">((AVERAGE(BF323,BG323)))</f>
        <v>1.4</v>
      </c>
      <c r="BI323" s="4">
        <v>1.8</v>
      </c>
      <c r="BJ323" s="4">
        <v>1.8</v>
      </c>
      <c r="BK323" s="8">
        <f t="shared" ref="BK323:BK361" si="269">((AVERAGE(BI323,BJ323)))</f>
        <v>1.8</v>
      </c>
      <c r="BL323" s="4">
        <v>0.6</v>
      </c>
      <c r="BM323" s="4">
        <v>0.6</v>
      </c>
      <c r="BN323" s="8">
        <f t="shared" ref="BN323:BN361" si="270">((AVERAGE(BL323,BM323)))</f>
        <v>0.6</v>
      </c>
      <c r="BO323" s="4">
        <v>0.4</v>
      </c>
      <c r="BP323" s="4">
        <v>0.4</v>
      </c>
      <c r="BQ323" s="8">
        <f t="shared" ref="BQ323:BQ361" si="271">((AVERAGE(BO323,BP323)))</f>
        <v>0.4</v>
      </c>
      <c r="BR323" s="4">
        <v>0.4</v>
      </c>
      <c r="BS323" s="4">
        <v>0.4</v>
      </c>
      <c r="BT323" s="8">
        <f t="shared" ref="BT323:BT361" si="272">((AVERAGE(BR323,BS323)))</f>
        <v>0.4</v>
      </c>
      <c r="BU323" s="4">
        <v>0</v>
      </c>
      <c r="BV323" s="4">
        <v>0</v>
      </c>
      <c r="BW323" s="8">
        <f t="shared" ref="BW323:BW361" si="273">((AVERAGE(BU323,BV323)))</f>
        <v>0</v>
      </c>
      <c r="BX323" s="4">
        <v>0</v>
      </c>
      <c r="BY323" s="4">
        <v>0</v>
      </c>
      <c r="BZ323" s="8">
        <f t="shared" ref="BZ323:BZ361" si="274">((AVERAGE(BX323,BY323)))</f>
        <v>0</v>
      </c>
      <c r="CA323" s="4">
        <v>0</v>
      </c>
      <c r="CB323" s="4">
        <v>0</v>
      </c>
      <c r="CC323" s="8">
        <f t="shared" ref="CC323:CC361" si="275">((AVERAGE(CA323,CB323)))</f>
        <v>0</v>
      </c>
      <c r="CD323" s="4">
        <v>0</v>
      </c>
      <c r="CE323" s="4">
        <v>0</v>
      </c>
      <c r="CF323" s="8">
        <f t="shared" ref="CF323:CF361" si="276">((AVERAGE(CD323,CE323)))</f>
        <v>0</v>
      </c>
      <c r="CG323" s="4">
        <v>0</v>
      </c>
      <c r="CH323" s="4">
        <v>0</v>
      </c>
      <c r="CI323" s="8">
        <f t="shared" ref="CI323:CI361" si="277">((AVERAGE(CG323,CH323)))</f>
        <v>0</v>
      </c>
      <c r="CJ323" s="4">
        <v>0</v>
      </c>
      <c r="CK323" s="4">
        <v>0</v>
      </c>
      <c r="CL323" s="8">
        <f t="shared" ref="CL323:CL361" si="278">((AVERAGE(CJ323,CK323)))</f>
        <v>0</v>
      </c>
      <c r="CM323" s="4">
        <v>0</v>
      </c>
      <c r="CN323" s="4">
        <v>0</v>
      </c>
      <c r="CO323" s="8">
        <f t="shared" ref="CO323:CO361" si="279">((AVERAGE(CM323,CN323)))</f>
        <v>0</v>
      </c>
      <c r="CP323" s="4">
        <v>0</v>
      </c>
      <c r="CQ323" s="4">
        <v>0</v>
      </c>
      <c r="CR323" s="8">
        <f t="shared" ref="CR323:CR361" si="280">((AVERAGE(CP323,CQ323)))</f>
        <v>0</v>
      </c>
      <c r="CS323" s="4">
        <v>0</v>
      </c>
      <c r="CT323" s="4">
        <v>0</v>
      </c>
      <c r="CU323" s="8">
        <f t="shared" ref="CU323:CU361" si="281">((AVERAGE(CS323,CT323)))</f>
        <v>0</v>
      </c>
      <c r="CV323" s="4">
        <v>0</v>
      </c>
      <c r="CW323" s="4">
        <v>0</v>
      </c>
      <c r="CX323" s="8">
        <f t="shared" ref="CX323:CX361" si="282">((AVERAGE(CV323,CW323)))</f>
        <v>0</v>
      </c>
      <c r="CY323" s="4">
        <v>0</v>
      </c>
      <c r="CZ323" s="4">
        <v>0</v>
      </c>
      <c r="DA323" s="8">
        <f t="shared" ref="DA323:DA361" si="283">((AVERAGE(CY323,CZ323)))</f>
        <v>0</v>
      </c>
      <c r="DB323" s="4">
        <v>0</v>
      </c>
      <c r="DC323" s="4">
        <v>0</v>
      </c>
      <c r="DD323" s="8">
        <f t="shared" ref="DD323:DD361" si="284">((AVERAGE(DB323,DC323)))</f>
        <v>0</v>
      </c>
      <c r="DE323" s="4">
        <v>0</v>
      </c>
      <c r="DF323" s="4">
        <v>0</v>
      </c>
      <c r="DG323" s="8">
        <f t="shared" ref="DG323:DG361" si="285">((AVERAGE(DE323,DF323)))</f>
        <v>0</v>
      </c>
      <c r="DH323" s="4">
        <v>0</v>
      </c>
      <c r="DI323" s="4">
        <v>0</v>
      </c>
      <c r="DJ323" s="8">
        <f t="shared" ref="DJ323:DJ361" si="286">((AVERAGE(DH323,DI323)))</f>
        <v>0</v>
      </c>
      <c r="DK323" s="4">
        <v>0</v>
      </c>
      <c r="DL323" s="4">
        <v>0</v>
      </c>
      <c r="DM323" s="8">
        <f t="shared" ref="DM323:DM361" si="287">((AVERAGE(DK323,DL323)))</f>
        <v>0</v>
      </c>
      <c r="DN323" s="4">
        <v>0</v>
      </c>
      <c r="DO323" s="4">
        <v>0</v>
      </c>
      <c r="DP323" s="8">
        <f t="shared" ref="DP323:DP361" si="288">((AVERAGE(DN323,DO323)))</f>
        <v>0</v>
      </c>
      <c r="DQ323" s="4">
        <v>0</v>
      </c>
      <c r="DR323" s="4">
        <v>0</v>
      </c>
      <c r="DS323" s="8">
        <f t="shared" ref="DS323:DS361" si="289">((AVERAGE(DQ323,DR323)))</f>
        <v>0</v>
      </c>
      <c r="DT323" s="4">
        <v>0</v>
      </c>
      <c r="DU323" s="4">
        <v>0</v>
      </c>
      <c r="DV323" s="8">
        <f t="shared" ref="DV323:DV361" si="290">((AVERAGE(DT323,DU323)))</f>
        <v>0</v>
      </c>
      <c r="DW323" s="4">
        <v>0</v>
      </c>
      <c r="DX323" s="4">
        <v>0</v>
      </c>
      <c r="DY323" s="8">
        <f t="shared" ref="DY323:DY361" si="291">((AVERAGE(DW323,DX323)))</f>
        <v>0</v>
      </c>
      <c r="DZ323" s="4">
        <v>0</v>
      </c>
      <c r="EA323" s="4">
        <v>0</v>
      </c>
      <c r="EB323" s="8">
        <f t="shared" ref="EB323:EB361" si="292">((AVERAGE(DZ323,EA323)))</f>
        <v>0</v>
      </c>
      <c r="EC323" s="4">
        <v>0</v>
      </c>
      <c r="ED323" s="4">
        <v>0</v>
      </c>
      <c r="EE323" s="8">
        <f t="shared" ref="EE323:EE361" si="293">((AVERAGE(EC323,ED323)))</f>
        <v>0</v>
      </c>
      <c r="EF323" s="4">
        <v>0</v>
      </c>
      <c r="EG323" s="4">
        <v>0</v>
      </c>
      <c r="EH323" s="8">
        <f t="shared" ref="EH323:EH361" si="294">((AVERAGE(EF323,EG323)))</f>
        <v>0</v>
      </c>
      <c r="EI323" s="4">
        <v>0</v>
      </c>
      <c r="EJ323" s="4">
        <v>0</v>
      </c>
      <c r="EK323" s="8">
        <f t="shared" ref="EK323:EK361" si="295">((AVERAGE(EI323,EJ323)))</f>
        <v>0</v>
      </c>
      <c r="EL323" s="4">
        <v>0</v>
      </c>
      <c r="EM323" s="4">
        <v>0</v>
      </c>
      <c r="EN323" s="8">
        <f t="shared" ref="EN323:EN361" si="296">((AVERAGE(EL323,EM323)))</f>
        <v>0</v>
      </c>
      <c r="EO323" s="4">
        <v>0</v>
      </c>
      <c r="EP323" s="4">
        <v>0</v>
      </c>
      <c r="EQ323" s="8">
        <f t="shared" ref="EQ323:EQ361" si="297">((AVERAGE(EO323,EP323)))</f>
        <v>0</v>
      </c>
      <c r="ER323" s="4">
        <v>0</v>
      </c>
      <c r="ES323" s="4">
        <v>0</v>
      </c>
      <c r="ET323" s="8">
        <f t="shared" ref="ET323:ET361" si="298">((AVERAGE(ER323,ES323)))</f>
        <v>0</v>
      </c>
      <c r="EU323" s="4">
        <v>0</v>
      </c>
      <c r="EV323" s="4">
        <v>0</v>
      </c>
      <c r="EW323" s="8">
        <f t="shared" ref="EW323:EW361" si="299">((AVERAGE(EU323,EV323)))</f>
        <v>0</v>
      </c>
      <c r="EX323" s="4">
        <v>0</v>
      </c>
      <c r="EY323" s="4">
        <v>0</v>
      </c>
      <c r="EZ323" s="8">
        <f t="shared" ref="EZ323:EZ361" si="300">((AVERAGE(EX323,EY323)))</f>
        <v>0</v>
      </c>
      <c r="FA323">
        <v>15.8251973886877</v>
      </c>
    </row>
    <row r="324" spans="1:157" ht="16.899999999999999" customHeight="1" x14ac:dyDescent="0.2">
      <c r="A324" s="1" t="s">
        <v>1047</v>
      </c>
      <c r="B324" s="18">
        <v>54</v>
      </c>
      <c r="C324" s="93" t="s">
        <v>1262</v>
      </c>
      <c r="D324" s="1">
        <v>153</v>
      </c>
      <c r="E324" s="1">
        <v>81</v>
      </c>
      <c r="F324" s="22">
        <f t="shared" si="252"/>
        <v>117</v>
      </c>
      <c r="G324" s="19">
        <f t="shared" si="253"/>
        <v>1.075131545874767</v>
      </c>
      <c r="H324" s="77">
        <v>0.90400000000000003</v>
      </c>
      <c r="I324" s="77">
        <v>0.96099999999999997</v>
      </c>
      <c r="J324" s="77">
        <f>PI()*((AVERAGE(H324,I324)/2)^2)</f>
        <v>0.68294788172077237</v>
      </c>
      <c r="K324" s="77">
        <v>1.2879</v>
      </c>
      <c r="L324" s="77">
        <v>1.411</v>
      </c>
      <c r="M324" s="22">
        <v>10.983793315113315</v>
      </c>
      <c r="N324" s="12">
        <v>3</v>
      </c>
      <c r="O324" s="22">
        <f t="shared" si="204"/>
        <v>6.2000000000000011</v>
      </c>
      <c r="P324" s="3">
        <v>3.2</v>
      </c>
      <c r="Q324" s="4">
        <v>2.7</v>
      </c>
      <c r="R324" s="8">
        <f t="shared" si="254"/>
        <v>2.95</v>
      </c>
      <c r="S324" s="3">
        <v>1.6</v>
      </c>
      <c r="T324" s="4">
        <v>1.6</v>
      </c>
      <c r="U324" s="8">
        <f t="shared" si="255"/>
        <v>1.6</v>
      </c>
      <c r="V324" s="4">
        <v>1.6</v>
      </c>
      <c r="W324" s="4">
        <v>1.7</v>
      </c>
      <c r="X324" s="8">
        <f t="shared" si="256"/>
        <v>1.65</v>
      </c>
      <c r="Y324" s="4">
        <v>0</v>
      </c>
      <c r="Z324" s="4">
        <v>0</v>
      </c>
      <c r="AA324" s="8">
        <f t="shared" si="257"/>
        <v>0</v>
      </c>
      <c r="AB324" s="4">
        <v>0</v>
      </c>
      <c r="AC324" s="4">
        <v>0</v>
      </c>
      <c r="AD324" s="8">
        <f t="shared" si="258"/>
        <v>0</v>
      </c>
      <c r="AE324" s="4">
        <v>0</v>
      </c>
      <c r="AF324" s="4">
        <v>0</v>
      </c>
      <c r="AG324" s="8">
        <f t="shared" si="259"/>
        <v>0</v>
      </c>
      <c r="AH324" s="4">
        <v>0</v>
      </c>
      <c r="AI324" s="4">
        <v>0</v>
      </c>
      <c r="AJ324" s="8">
        <f t="shared" si="260"/>
        <v>0</v>
      </c>
      <c r="AK324" s="4">
        <v>0</v>
      </c>
      <c r="AL324" s="4">
        <v>0</v>
      </c>
      <c r="AM324" s="8">
        <f t="shared" si="261"/>
        <v>0</v>
      </c>
      <c r="AN324" s="4">
        <v>0</v>
      </c>
      <c r="AO324" s="4">
        <v>0</v>
      </c>
      <c r="AP324" s="8">
        <f t="shared" si="262"/>
        <v>0</v>
      </c>
      <c r="AQ324" s="4">
        <v>0</v>
      </c>
      <c r="AR324" s="4">
        <v>0</v>
      </c>
      <c r="AS324" s="8">
        <f t="shared" si="263"/>
        <v>0</v>
      </c>
      <c r="AT324" s="4">
        <v>0</v>
      </c>
      <c r="AU324" s="4">
        <v>0</v>
      </c>
      <c r="AV324" s="8">
        <f t="shared" si="264"/>
        <v>0</v>
      </c>
      <c r="AW324" s="4">
        <v>0</v>
      </c>
      <c r="AX324" s="4">
        <v>0</v>
      </c>
      <c r="AY324" s="8">
        <f t="shared" si="265"/>
        <v>0</v>
      </c>
      <c r="AZ324" s="4">
        <v>0</v>
      </c>
      <c r="BA324" s="4">
        <v>0</v>
      </c>
      <c r="BB324" s="8">
        <f t="shared" si="266"/>
        <v>0</v>
      </c>
      <c r="BC324" s="4">
        <v>0</v>
      </c>
      <c r="BD324" s="4">
        <v>0</v>
      </c>
      <c r="BE324" s="8">
        <f t="shared" si="267"/>
        <v>0</v>
      </c>
      <c r="BF324" s="4">
        <v>0</v>
      </c>
      <c r="BG324" s="4">
        <v>0</v>
      </c>
      <c r="BH324" s="8">
        <f t="shared" si="268"/>
        <v>0</v>
      </c>
      <c r="BI324" s="4">
        <v>0</v>
      </c>
      <c r="BJ324" s="4">
        <v>0</v>
      </c>
      <c r="BK324" s="8">
        <f t="shared" si="269"/>
        <v>0</v>
      </c>
      <c r="BL324" s="4">
        <v>0</v>
      </c>
      <c r="BM324" s="4">
        <v>0</v>
      </c>
      <c r="BN324" s="8">
        <f t="shared" si="270"/>
        <v>0</v>
      </c>
      <c r="BO324" s="4">
        <v>0</v>
      </c>
      <c r="BP324" s="4">
        <v>0</v>
      </c>
      <c r="BQ324" s="8">
        <f t="shared" si="271"/>
        <v>0</v>
      </c>
      <c r="BR324" s="4">
        <v>0</v>
      </c>
      <c r="BS324" s="4">
        <v>0</v>
      </c>
      <c r="BT324" s="8">
        <f t="shared" si="272"/>
        <v>0</v>
      </c>
      <c r="BU324" s="4">
        <v>0</v>
      </c>
      <c r="BV324" s="4">
        <v>0</v>
      </c>
      <c r="BW324" s="8">
        <f t="shared" si="273"/>
        <v>0</v>
      </c>
      <c r="BX324" s="4">
        <v>0</v>
      </c>
      <c r="BY324" s="4">
        <v>0</v>
      </c>
      <c r="BZ324" s="8">
        <f t="shared" si="274"/>
        <v>0</v>
      </c>
      <c r="CA324" s="4">
        <v>0</v>
      </c>
      <c r="CB324" s="4">
        <v>0</v>
      </c>
      <c r="CC324" s="8">
        <f t="shared" si="275"/>
        <v>0</v>
      </c>
      <c r="CD324" s="4">
        <v>0</v>
      </c>
      <c r="CE324" s="4">
        <v>0</v>
      </c>
      <c r="CF324" s="8">
        <f t="shared" si="276"/>
        <v>0</v>
      </c>
      <c r="CG324" s="4">
        <v>0</v>
      </c>
      <c r="CH324" s="4">
        <v>0</v>
      </c>
      <c r="CI324" s="8">
        <f t="shared" si="277"/>
        <v>0</v>
      </c>
      <c r="CJ324" s="4">
        <v>0</v>
      </c>
      <c r="CK324" s="4">
        <v>0</v>
      </c>
      <c r="CL324" s="8">
        <f t="shared" si="278"/>
        <v>0</v>
      </c>
      <c r="CM324" s="4">
        <v>0</v>
      </c>
      <c r="CN324" s="4">
        <v>0</v>
      </c>
      <c r="CO324" s="8">
        <f t="shared" si="279"/>
        <v>0</v>
      </c>
      <c r="CP324" s="4">
        <v>0</v>
      </c>
      <c r="CQ324" s="4">
        <v>0</v>
      </c>
      <c r="CR324" s="8">
        <f t="shared" si="280"/>
        <v>0</v>
      </c>
      <c r="CS324" s="4">
        <v>0</v>
      </c>
      <c r="CT324" s="4">
        <v>0</v>
      </c>
      <c r="CU324" s="8">
        <f t="shared" si="281"/>
        <v>0</v>
      </c>
      <c r="CV324" s="4">
        <v>0</v>
      </c>
      <c r="CW324" s="4">
        <v>0</v>
      </c>
      <c r="CX324" s="8">
        <f t="shared" si="282"/>
        <v>0</v>
      </c>
      <c r="CY324" s="4">
        <v>0</v>
      </c>
      <c r="CZ324" s="4">
        <v>0</v>
      </c>
      <c r="DA324" s="8">
        <f t="shared" si="283"/>
        <v>0</v>
      </c>
      <c r="DB324" s="4">
        <v>0</v>
      </c>
      <c r="DC324" s="4">
        <v>0</v>
      </c>
      <c r="DD324" s="8">
        <f t="shared" si="284"/>
        <v>0</v>
      </c>
      <c r="DE324" s="4">
        <v>0</v>
      </c>
      <c r="DF324" s="4">
        <v>0</v>
      </c>
      <c r="DG324" s="8">
        <f t="shared" si="285"/>
        <v>0</v>
      </c>
      <c r="DH324" s="4">
        <v>0</v>
      </c>
      <c r="DI324" s="4">
        <v>0</v>
      </c>
      <c r="DJ324" s="8">
        <f t="shared" si="286"/>
        <v>0</v>
      </c>
      <c r="DK324" s="4">
        <v>0</v>
      </c>
      <c r="DL324" s="4">
        <v>0</v>
      </c>
      <c r="DM324" s="8">
        <f t="shared" si="287"/>
        <v>0</v>
      </c>
      <c r="DN324" s="4">
        <v>0</v>
      </c>
      <c r="DO324" s="4">
        <v>0</v>
      </c>
      <c r="DP324" s="8">
        <f t="shared" si="288"/>
        <v>0</v>
      </c>
      <c r="DQ324" s="4">
        <v>0</v>
      </c>
      <c r="DR324" s="4">
        <v>0</v>
      </c>
      <c r="DS324" s="8">
        <f t="shared" si="289"/>
        <v>0</v>
      </c>
      <c r="DT324" s="4">
        <v>0</v>
      </c>
      <c r="DU324" s="4">
        <v>0</v>
      </c>
      <c r="DV324" s="8">
        <f t="shared" si="290"/>
        <v>0</v>
      </c>
      <c r="DW324" s="4">
        <v>0</v>
      </c>
      <c r="DX324" s="4">
        <v>0</v>
      </c>
      <c r="DY324" s="8">
        <f t="shared" si="291"/>
        <v>0</v>
      </c>
      <c r="DZ324" s="4">
        <v>0</v>
      </c>
      <c r="EA324" s="4">
        <v>0</v>
      </c>
      <c r="EB324" s="8">
        <f t="shared" si="292"/>
        <v>0</v>
      </c>
      <c r="EC324" s="4">
        <v>0</v>
      </c>
      <c r="ED324" s="4">
        <v>0</v>
      </c>
      <c r="EE324" s="8">
        <f t="shared" si="293"/>
        <v>0</v>
      </c>
      <c r="EF324" s="4">
        <v>0</v>
      </c>
      <c r="EG324" s="4">
        <v>0</v>
      </c>
      <c r="EH324" s="8">
        <f t="shared" si="294"/>
        <v>0</v>
      </c>
      <c r="EI324" s="4">
        <v>0</v>
      </c>
      <c r="EJ324" s="4">
        <v>0</v>
      </c>
      <c r="EK324" s="8">
        <f t="shared" si="295"/>
        <v>0</v>
      </c>
      <c r="EL324" s="4">
        <v>0</v>
      </c>
      <c r="EM324" s="4">
        <v>0</v>
      </c>
      <c r="EN324" s="8">
        <f t="shared" si="296"/>
        <v>0</v>
      </c>
      <c r="EO324" s="4">
        <v>0</v>
      </c>
      <c r="EP324" s="4">
        <v>0</v>
      </c>
      <c r="EQ324" s="8">
        <f t="shared" si="297"/>
        <v>0</v>
      </c>
      <c r="ER324" s="4">
        <v>0</v>
      </c>
      <c r="ES324" s="4">
        <v>0</v>
      </c>
      <c r="ET324" s="8">
        <f t="shared" si="298"/>
        <v>0</v>
      </c>
      <c r="EU324" s="4">
        <v>0</v>
      </c>
      <c r="EV324" s="4">
        <v>0</v>
      </c>
      <c r="EW324" s="8">
        <f t="shared" si="299"/>
        <v>0</v>
      </c>
      <c r="EX324" s="4">
        <v>0</v>
      </c>
      <c r="EY324" s="4">
        <v>0</v>
      </c>
      <c r="EZ324" s="8">
        <f t="shared" si="300"/>
        <v>0</v>
      </c>
      <c r="FA324">
        <v>15.891032545474751</v>
      </c>
    </row>
    <row r="325" spans="1:157" ht="16.899999999999999" customHeight="1" x14ac:dyDescent="0.2">
      <c r="A325" s="2" t="s">
        <v>1051</v>
      </c>
      <c r="B325" s="18">
        <v>54</v>
      </c>
      <c r="C325" s="93" t="s">
        <v>1263</v>
      </c>
      <c r="D325" s="1">
        <v>393</v>
      </c>
      <c r="E325" s="1">
        <v>376</v>
      </c>
      <c r="F325" s="22">
        <f t="shared" si="252"/>
        <v>384.5</v>
      </c>
      <c r="G325" s="19">
        <f t="shared" si="253"/>
        <v>11.61134608262196</v>
      </c>
      <c r="H325" s="77">
        <v>3.87</v>
      </c>
      <c r="I325" s="77">
        <v>3.3410000000000002</v>
      </c>
      <c r="J325" s="77">
        <f>PI()*((AVERAGE(H325,I325)/2)^2)</f>
        <v>10.209885723195912</v>
      </c>
      <c r="K325" s="77">
        <v>2.7770000000000001</v>
      </c>
      <c r="L325" s="77">
        <v>11.129</v>
      </c>
      <c r="M325" s="22">
        <v>124.86260001692632</v>
      </c>
      <c r="N325" s="12">
        <v>15</v>
      </c>
      <c r="O325" s="22">
        <f>SUM(R325,U325,X325,AA325,AD325,AG325,AJ325,AM325,AP325,AS325,AV325,AY325,BB325,BE325,BH325,BK325,BN325,BQ325,BT325,BW325,BZ325,CC325,CF325,CI325,CL325,CO325,CR325,CU325,CX325,DA325,DD325,DG325,DJ325,DM325,DP325,DS325,DV325,DY325,EB325,EE325,EH325,EK325,EN325,EQ325,ET325,EW325)</f>
        <v>39.799999999999997</v>
      </c>
      <c r="P325" s="3">
        <v>6.4</v>
      </c>
      <c r="Q325" s="4">
        <v>6.8</v>
      </c>
      <c r="R325" s="8">
        <f t="shared" si="254"/>
        <v>6.6</v>
      </c>
      <c r="S325" s="3">
        <v>0.6</v>
      </c>
      <c r="T325" s="4">
        <v>0.6</v>
      </c>
      <c r="U325" s="8">
        <f t="shared" si="255"/>
        <v>0.6</v>
      </c>
      <c r="V325" s="4">
        <v>4.3</v>
      </c>
      <c r="W325" s="4">
        <v>4.3</v>
      </c>
      <c r="X325" s="8">
        <f t="shared" si="256"/>
        <v>4.3</v>
      </c>
      <c r="Y325" s="4">
        <v>2.1</v>
      </c>
      <c r="Z325" s="4">
        <v>1.9</v>
      </c>
      <c r="AA325" s="8">
        <f t="shared" si="257"/>
        <v>2</v>
      </c>
      <c r="AB325" s="4">
        <v>2.4</v>
      </c>
      <c r="AC325" s="4">
        <v>2.5</v>
      </c>
      <c r="AD325" s="8">
        <f t="shared" si="258"/>
        <v>2.4500000000000002</v>
      </c>
      <c r="AE325" s="4">
        <v>0.8</v>
      </c>
      <c r="AF325" s="4">
        <v>0.8</v>
      </c>
      <c r="AG325" s="8">
        <f t="shared" si="259"/>
        <v>0.8</v>
      </c>
      <c r="AH325" s="4">
        <v>4.4000000000000004</v>
      </c>
      <c r="AI325" s="4">
        <v>4.4000000000000004</v>
      </c>
      <c r="AJ325" s="8">
        <f t="shared" si="260"/>
        <v>4.4000000000000004</v>
      </c>
      <c r="AK325" s="4">
        <v>4.2</v>
      </c>
      <c r="AL325" s="4">
        <v>4.2</v>
      </c>
      <c r="AM325" s="8">
        <f t="shared" si="261"/>
        <v>4.2</v>
      </c>
      <c r="AN325" s="4">
        <v>1.1000000000000001</v>
      </c>
      <c r="AO325" s="4">
        <v>1</v>
      </c>
      <c r="AP325" s="8">
        <f t="shared" si="262"/>
        <v>1.05</v>
      </c>
      <c r="AQ325" s="4">
        <v>0.9</v>
      </c>
      <c r="AR325" s="4">
        <v>0.9</v>
      </c>
      <c r="AS325" s="8">
        <f t="shared" si="263"/>
        <v>0.9</v>
      </c>
      <c r="AT325" s="4">
        <v>3.3</v>
      </c>
      <c r="AU325" s="4">
        <v>3.3</v>
      </c>
      <c r="AV325" s="8">
        <f t="shared" si="264"/>
        <v>3.3</v>
      </c>
      <c r="AW325" s="4">
        <v>1.2</v>
      </c>
      <c r="AX325" s="4">
        <v>1.2</v>
      </c>
      <c r="AY325" s="8">
        <f t="shared" si="265"/>
        <v>1.2</v>
      </c>
      <c r="AZ325" s="4">
        <v>1.2</v>
      </c>
      <c r="BA325" s="4">
        <v>1.2</v>
      </c>
      <c r="BB325" s="8">
        <f t="shared" si="266"/>
        <v>1.2</v>
      </c>
      <c r="BC325" s="4">
        <v>5.7</v>
      </c>
      <c r="BD325" s="4">
        <v>5.6</v>
      </c>
      <c r="BE325" s="8">
        <f t="shared" si="267"/>
        <v>5.65</v>
      </c>
      <c r="BF325" s="4">
        <v>1.1000000000000001</v>
      </c>
      <c r="BG325" s="4">
        <v>1.2</v>
      </c>
      <c r="BH325" s="8">
        <f t="shared" si="268"/>
        <v>1.1499999999999999</v>
      </c>
      <c r="BI325" s="4">
        <v>0</v>
      </c>
      <c r="BJ325" s="4">
        <v>0</v>
      </c>
      <c r="BK325" s="8">
        <f t="shared" si="269"/>
        <v>0</v>
      </c>
      <c r="BL325" s="4">
        <v>0</v>
      </c>
      <c r="BM325" s="4">
        <v>0</v>
      </c>
      <c r="BN325" s="8">
        <f t="shared" si="270"/>
        <v>0</v>
      </c>
      <c r="BO325" s="4">
        <v>0</v>
      </c>
      <c r="BP325" s="4">
        <v>0</v>
      </c>
      <c r="BQ325" s="8">
        <f t="shared" si="271"/>
        <v>0</v>
      </c>
      <c r="BR325" s="4">
        <v>0</v>
      </c>
      <c r="BS325" s="4">
        <v>0</v>
      </c>
      <c r="BT325" s="8">
        <f t="shared" si="272"/>
        <v>0</v>
      </c>
      <c r="BU325" s="4">
        <v>0</v>
      </c>
      <c r="BV325" s="4">
        <v>0</v>
      </c>
      <c r="BW325" s="8">
        <f t="shared" si="273"/>
        <v>0</v>
      </c>
      <c r="BX325" s="4">
        <v>0</v>
      </c>
      <c r="BY325" s="4">
        <v>0</v>
      </c>
      <c r="BZ325" s="8">
        <f t="shared" si="274"/>
        <v>0</v>
      </c>
      <c r="CA325" s="4">
        <v>0</v>
      </c>
      <c r="CB325" s="4">
        <v>0</v>
      </c>
      <c r="CC325" s="8">
        <f t="shared" si="275"/>
        <v>0</v>
      </c>
      <c r="CD325" s="4">
        <v>0</v>
      </c>
      <c r="CE325" s="4">
        <v>0</v>
      </c>
      <c r="CF325" s="8">
        <f t="shared" si="276"/>
        <v>0</v>
      </c>
      <c r="CG325" s="4">
        <v>0</v>
      </c>
      <c r="CH325" s="4">
        <v>0</v>
      </c>
      <c r="CI325" s="8">
        <f t="shared" si="277"/>
        <v>0</v>
      </c>
      <c r="CJ325" s="4">
        <v>0</v>
      </c>
      <c r="CK325" s="4">
        <v>0</v>
      </c>
      <c r="CL325" s="8">
        <f t="shared" si="278"/>
        <v>0</v>
      </c>
      <c r="CM325" s="4">
        <v>0</v>
      </c>
      <c r="CN325" s="4">
        <v>0</v>
      </c>
      <c r="CO325" s="8">
        <f t="shared" si="279"/>
        <v>0</v>
      </c>
      <c r="CP325" s="4">
        <v>0</v>
      </c>
      <c r="CQ325" s="4">
        <v>0</v>
      </c>
      <c r="CR325" s="8">
        <f t="shared" si="280"/>
        <v>0</v>
      </c>
      <c r="CS325" s="4">
        <v>0</v>
      </c>
      <c r="CT325" s="4">
        <v>0</v>
      </c>
      <c r="CU325" s="8">
        <f t="shared" si="281"/>
        <v>0</v>
      </c>
      <c r="CV325" s="4">
        <v>0</v>
      </c>
      <c r="CW325" s="4">
        <v>0</v>
      </c>
      <c r="CX325" s="8">
        <f t="shared" si="282"/>
        <v>0</v>
      </c>
      <c r="CY325" s="4">
        <v>0</v>
      </c>
      <c r="CZ325" s="4">
        <v>0</v>
      </c>
      <c r="DA325" s="8">
        <f t="shared" si="283"/>
        <v>0</v>
      </c>
      <c r="DB325" s="4">
        <v>0</v>
      </c>
      <c r="DC325" s="4">
        <v>0</v>
      </c>
      <c r="DD325" s="8">
        <f t="shared" si="284"/>
        <v>0</v>
      </c>
      <c r="DE325" s="4">
        <v>0</v>
      </c>
      <c r="DF325" s="4">
        <v>0</v>
      </c>
      <c r="DG325" s="8">
        <f t="shared" si="285"/>
        <v>0</v>
      </c>
      <c r="DH325" s="4">
        <v>0</v>
      </c>
      <c r="DI325" s="4">
        <v>0</v>
      </c>
      <c r="DJ325" s="8">
        <f t="shared" si="286"/>
        <v>0</v>
      </c>
      <c r="DK325" s="4">
        <v>0</v>
      </c>
      <c r="DL325" s="4">
        <v>0</v>
      </c>
      <c r="DM325" s="8">
        <f t="shared" si="287"/>
        <v>0</v>
      </c>
      <c r="DN325" s="4">
        <v>0</v>
      </c>
      <c r="DO325" s="4">
        <v>0</v>
      </c>
      <c r="DP325" s="8">
        <f t="shared" si="288"/>
        <v>0</v>
      </c>
      <c r="DQ325" s="4">
        <v>0</v>
      </c>
      <c r="DR325" s="4">
        <v>0</v>
      </c>
      <c r="DS325" s="8">
        <f t="shared" si="289"/>
        <v>0</v>
      </c>
      <c r="DT325" s="4">
        <v>0</v>
      </c>
      <c r="DU325" s="4">
        <v>0</v>
      </c>
      <c r="DV325" s="8">
        <f t="shared" si="290"/>
        <v>0</v>
      </c>
      <c r="DW325" s="4">
        <v>0</v>
      </c>
      <c r="DX325" s="4">
        <v>0</v>
      </c>
      <c r="DY325" s="8">
        <f t="shared" si="291"/>
        <v>0</v>
      </c>
      <c r="DZ325" s="4">
        <v>0</v>
      </c>
      <c r="EA325" s="4">
        <v>0</v>
      </c>
      <c r="EB325" s="8">
        <f t="shared" si="292"/>
        <v>0</v>
      </c>
      <c r="EC325" s="4">
        <v>0</v>
      </c>
      <c r="ED325" s="4">
        <v>0</v>
      </c>
      <c r="EE325" s="8">
        <f t="shared" si="293"/>
        <v>0</v>
      </c>
      <c r="EF325" s="4">
        <v>0</v>
      </c>
      <c r="EG325" s="4">
        <v>0</v>
      </c>
      <c r="EH325" s="8">
        <f t="shared" si="294"/>
        <v>0</v>
      </c>
      <c r="EI325" s="4">
        <v>0</v>
      </c>
      <c r="EJ325" s="4">
        <v>0</v>
      </c>
      <c r="EK325" s="8">
        <f t="shared" si="295"/>
        <v>0</v>
      </c>
      <c r="EL325" s="4">
        <v>0</v>
      </c>
      <c r="EM325" s="4">
        <v>0</v>
      </c>
      <c r="EN325" s="8">
        <f t="shared" si="296"/>
        <v>0</v>
      </c>
      <c r="EO325" s="4">
        <v>0</v>
      </c>
      <c r="EP325" s="4">
        <v>0</v>
      </c>
      <c r="EQ325" s="8">
        <f t="shared" si="297"/>
        <v>0</v>
      </c>
      <c r="ER325" s="4">
        <v>0</v>
      </c>
      <c r="ES325" s="4">
        <v>0</v>
      </c>
      <c r="ET325" s="8">
        <f t="shared" si="298"/>
        <v>0</v>
      </c>
      <c r="EU325" s="4">
        <v>0</v>
      </c>
      <c r="EV325" s="4">
        <v>0</v>
      </c>
      <c r="EW325" s="8">
        <f t="shared" si="299"/>
        <v>0</v>
      </c>
      <c r="EX325" s="4">
        <v>0</v>
      </c>
      <c r="EY325" s="4">
        <v>0</v>
      </c>
      <c r="EZ325" s="8">
        <f t="shared" si="300"/>
        <v>0</v>
      </c>
      <c r="FA325">
        <v>69.109043528171924</v>
      </c>
    </row>
    <row r="326" spans="1:157" ht="16.899999999999999" customHeight="1" x14ac:dyDescent="0.2">
      <c r="A326" s="1" t="s">
        <v>1046</v>
      </c>
      <c r="B326" s="18">
        <v>55</v>
      </c>
      <c r="C326" s="93" t="s">
        <v>1264</v>
      </c>
      <c r="D326" s="1">
        <v>680</v>
      </c>
      <c r="E326" s="1">
        <v>631</v>
      </c>
      <c r="F326" s="22">
        <f t="shared" si="252"/>
        <v>655.5</v>
      </c>
      <c r="G326" s="19">
        <f t="shared" si="253"/>
        <v>33.747007919815644</v>
      </c>
      <c r="H326" s="77"/>
      <c r="I326" s="77"/>
      <c r="J326" s="77"/>
      <c r="K326" s="77"/>
      <c r="L326" s="77"/>
      <c r="M326" s="22">
        <v>573.43490705974489</v>
      </c>
      <c r="N326" s="12">
        <v>5</v>
      </c>
      <c r="O326" s="22">
        <f>SUM(R326,U326,X326,AA326,AD326,AG326,AJ326,AM326,AP326,AS326,AV326,AY326,BB326,BE326,BH326,BK326,BN326,BQ326,BT326,BW326,BZ326,CC326,CF326,CI326,CL326,CO326,CR326,CU326,CX326,DA326,DD326,DG326,DJ326,DM326,DP326,DS326,DV326,DY326,EB326,EE326,EH326,EK326,EN326,EQ326,ET326,EW326)</f>
        <v>57.699999999999996</v>
      </c>
      <c r="P326" s="3">
        <v>9.1</v>
      </c>
      <c r="Q326" s="4">
        <v>8</v>
      </c>
      <c r="R326" s="8">
        <f t="shared" si="254"/>
        <v>8.5500000000000007</v>
      </c>
      <c r="S326" s="3">
        <v>7.7</v>
      </c>
      <c r="T326" s="4">
        <v>9</v>
      </c>
      <c r="U326" s="8">
        <f t="shared" si="255"/>
        <v>8.35</v>
      </c>
      <c r="V326" s="4">
        <v>11.5</v>
      </c>
      <c r="W326" s="4">
        <v>9.5</v>
      </c>
      <c r="X326" s="8">
        <f t="shared" si="256"/>
        <v>10.5</v>
      </c>
      <c r="Y326" s="4">
        <v>12.7</v>
      </c>
      <c r="Z326" s="4">
        <v>11.6</v>
      </c>
      <c r="AA326" s="8">
        <f t="shared" si="257"/>
        <v>12.149999999999999</v>
      </c>
      <c r="AB326" s="4">
        <v>19.8</v>
      </c>
      <c r="AC326" s="4">
        <v>16.5</v>
      </c>
      <c r="AD326" s="8">
        <f t="shared" si="258"/>
        <v>18.149999999999999</v>
      </c>
      <c r="AE326" s="4">
        <v>0</v>
      </c>
      <c r="AF326" s="4">
        <v>0</v>
      </c>
      <c r="AG326" s="8">
        <f t="shared" si="259"/>
        <v>0</v>
      </c>
      <c r="AH326" s="4">
        <v>0</v>
      </c>
      <c r="AI326" s="4">
        <v>0</v>
      </c>
      <c r="AJ326" s="8">
        <f t="shared" si="260"/>
        <v>0</v>
      </c>
      <c r="AK326" s="4">
        <v>0</v>
      </c>
      <c r="AL326" s="4">
        <v>0</v>
      </c>
      <c r="AM326" s="8">
        <f t="shared" si="261"/>
        <v>0</v>
      </c>
      <c r="AN326" s="4">
        <v>0</v>
      </c>
      <c r="AO326" s="4">
        <v>0</v>
      </c>
      <c r="AP326" s="8">
        <f t="shared" si="262"/>
        <v>0</v>
      </c>
      <c r="AQ326" s="4">
        <v>0</v>
      </c>
      <c r="AR326" s="4">
        <v>0</v>
      </c>
      <c r="AS326" s="8">
        <f t="shared" si="263"/>
        <v>0</v>
      </c>
      <c r="AT326" s="4">
        <v>0</v>
      </c>
      <c r="AU326" s="4">
        <v>0</v>
      </c>
      <c r="AV326" s="8">
        <f t="shared" si="264"/>
        <v>0</v>
      </c>
      <c r="AW326" s="4">
        <v>0</v>
      </c>
      <c r="AX326" s="4">
        <v>0</v>
      </c>
      <c r="AY326" s="8">
        <f t="shared" si="265"/>
        <v>0</v>
      </c>
      <c r="AZ326" s="4">
        <v>0</v>
      </c>
      <c r="BA326" s="4">
        <v>0</v>
      </c>
      <c r="BB326" s="8">
        <f t="shared" si="266"/>
        <v>0</v>
      </c>
      <c r="BC326" s="4">
        <v>0</v>
      </c>
      <c r="BD326" s="4">
        <v>0</v>
      </c>
      <c r="BE326" s="8">
        <f t="shared" si="267"/>
        <v>0</v>
      </c>
      <c r="BF326" s="4">
        <v>0</v>
      </c>
      <c r="BG326" s="4">
        <v>0</v>
      </c>
      <c r="BH326" s="8">
        <f t="shared" si="268"/>
        <v>0</v>
      </c>
      <c r="BI326" s="4">
        <v>0</v>
      </c>
      <c r="BJ326" s="4">
        <v>0</v>
      </c>
      <c r="BK326" s="8">
        <f t="shared" si="269"/>
        <v>0</v>
      </c>
      <c r="BL326" s="4">
        <v>0</v>
      </c>
      <c r="BM326" s="4">
        <v>0</v>
      </c>
      <c r="BN326" s="8">
        <f t="shared" si="270"/>
        <v>0</v>
      </c>
      <c r="BO326" s="4">
        <v>0</v>
      </c>
      <c r="BP326" s="4">
        <v>0</v>
      </c>
      <c r="BQ326" s="8">
        <f t="shared" si="271"/>
        <v>0</v>
      </c>
      <c r="BR326" s="4">
        <v>0</v>
      </c>
      <c r="BS326" s="4">
        <v>0</v>
      </c>
      <c r="BT326" s="8">
        <f t="shared" si="272"/>
        <v>0</v>
      </c>
      <c r="BU326" s="4">
        <v>0</v>
      </c>
      <c r="BV326" s="4">
        <v>0</v>
      </c>
      <c r="BW326" s="8">
        <f t="shared" si="273"/>
        <v>0</v>
      </c>
      <c r="BX326" s="4">
        <v>0</v>
      </c>
      <c r="BY326" s="4">
        <v>0</v>
      </c>
      <c r="BZ326" s="8">
        <f t="shared" si="274"/>
        <v>0</v>
      </c>
      <c r="CA326" s="4">
        <v>0</v>
      </c>
      <c r="CB326" s="4">
        <v>0</v>
      </c>
      <c r="CC326" s="8">
        <f t="shared" si="275"/>
        <v>0</v>
      </c>
      <c r="CD326" s="4">
        <v>0</v>
      </c>
      <c r="CE326" s="4">
        <v>0</v>
      </c>
      <c r="CF326" s="8">
        <f t="shared" si="276"/>
        <v>0</v>
      </c>
      <c r="CG326" s="4">
        <v>0</v>
      </c>
      <c r="CH326" s="4">
        <v>0</v>
      </c>
      <c r="CI326" s="8">
        <f t="shared" si="277"/>
        <v>0</v>
      </c>
      <c r="CJ326" s="4">
        <v>0</v>
      </c>
      <c r="CK326" s="4">
        <v>0</v>
      </c>
      <c r="CL326" s="8">
        <f t="shared" si="278"/>
        <v>0</v>
      </c>
      <c r="CM326" s="4">
        <v>0</v>
      </c>
      <c r="CN326" s="4">
        <v>0</v>
      </c>
      <c r="CO326" s="8">
        <f t="shared" si="279"/>
        <v>0</v>
      </c>
      <c r="CP326" s="4">
        <v>0</v>
      </c>
      <c r="CQ326" s="4">
        <v>0</v>
      </c>
      <c r="CR326" s="8">
        <f t="shared" si="280"/>
        <v>0</v>
      </c>
      <c r="CS326" s="4">
        <v>0</v>
      </c>
      <c r="CT326" s="4">
        <v>0</v>
      </c>
      <c r="CU326" s="8">
        <f t="shared" si="281"/>
        <v>0</v>
      </c>
      <c r="CV326" s="4">
        <v>0</v>
      </c>
      <c r="CW326" s="4">
        <v>0</v>
      </c>
      <c r="CX326" s="8">
        <f t="shared" si="282"/>
        <v>0</v>
      </c>
      <c r="CY326" s="4">
        <v>0</v>
      </c>
      <c r="CZ326" s="4">
        <v>0</v>
      </c>
      <c r="DA326" s="8">
        <f t="shared" si="283"/>
        <v>0</v>
      </c>
      <c r="DB326" s="4">
        <v>0</v>
      </c>
      <c r="DC326" s="4">
        <v>0</v>
      </c>
      <c r="DD326" s="8">
        <f t="shared" si="284"/>
        <v>0</v>
      </c>
      <c r="DE326" s="4">
        <v>0</v>
      </c>
      <c r="DF326" s="4">
        <v>0</v>
      </c>
      <c r="DG326" s="8">
        <f t="shared" si="285"/>
        <v>0</v>
      </c>
      <c r="DH326" s="4">
        <v>0</v>
      </c>
      <c r="DI326" s="4">
        <v>0</v>
      </c>
      <c r="DJ326" s="8">
        <f t="shared" si="286"/>
        <v>0</v>
      </c>
      <c r="DK326" s="4">
        <v>0</v>
      </c>
      <c r="DL326" s="4">
        <v>0</v>
      </c>
      <c r="DM326" s="8">
        <f t="shared" si="287"/>
        <v>0</v>
      </c>
      <c r="DN326" s="4">
        <v>0</v>
      </c>
      <c r="DO326" s="4">
        <v>0</v>
      </c>
      <c r="DP326" s="8">
        <f t="shared" si="288"/>
        <v>0</v>
      </c>
      <c r="DQ326" s="4">
        <v>0</v>
      </c>
      <c r="DR326" s="4">
        <v>0</v>
      </c>
      <c r="DS326" s="8">
        <f t="shared" si="289"/>
        <v>0</v>
      </c>
      <c r="DT326" s="4">
        <v>0</v>
      </c>
      <c r="DU326" s="4">
        <v>0</v>
      </c>
      <c r="DV326" s="8">
        <f t="shared" si="290"/>
        <v>0</v>
      </c>
      <c r="DW326" s="4">
        <v>0</v>
      </c>
      <c r="DX326" s="4">
        <v>0</v>
      </c>
      <c r="DY326" s="8">
        <f t="shared" si="291"/>
        <v>0</v>
      </c>
      <c r="DZ326" s="4">
        <v>0</v>
      </c>
      <c r="EA326" s="4">
        <v>0</v>
      </c>
      <c r="EB326" s="8">
        <f t="shared" si="292"/>
        <v>0</v>
      </c>
      <c r="EC326" s="4">
        <v>0</v>
      </c>
      <c r="ED326" s="4">
        <v>0</v>
      </c>
      <c r="EE326" s="8">
        <f t="shared" si="293"/>
        <v>0</v>
      </c>
      <c r="EF326" s="4">
        <v>0</v>
      </c>
      <c r="EG326" s="4">
        <v>0</v>
      </c>
      <c r="EH326" s="8">
        <f t="shared" si="294"/>
        <v>0</v>
      </c>
      <c r="EI326" s="4">
        <v>0</v>
      </c>
      <c r="EJ326" s="4">
        <v>0</v>
      </c>
      <c r="EK326" s="8">
        <f t="shared" si="295"/>
        <v>0</v>
      </c>
      <c r="EL326" s="4">
        <v>0</v>
      </c>
      <c r="EM326" s="4">
        <v>0</v>
      </c>
      <c r="EN326" s="8">
        <f t="shared" si="296"/>
        <v>0</v>
      </c>
      <c r="EO326" s="4">
        <v>0</v>
      </c>
      <c r="EP326" s="4">
        <v>0</v>
      </c>
      <c r="EQ326" s="8">
        <f t="shared" si="297"/>
        <v>0</v>
      </c>
      <c r="ER326" s="4">
        <v>0</v>
      </c>
      <c r="ES326" s="4">
        <v>0</v>
      </c>
      <c r="ET326" s="8">
        <f t="shared" si="298"/>
        <v>0</v>
      </c>
      <c r="EU326" s="4">
        <v>0</v>
      </c>
      <c r="EV326" s="4">
        <v>0</v>
      </c>
      <c r="EW326" s="8">
        <f t="shared" si="299"/>
        <v>0</v>
      </c>
      <c r="EX326" s="4">
        <v>0</v>
      </c>
      <c r="EY326" s="4">
        <v>0</v>
      </c>
      <c r="EZ326" s="8">
        <f t="shared" si="300"/>
        <v>0</v>
      </c>
      <c r="FA326">
        <v>468.61922270950674</v>
      </c>
    </row>
    <row r="327" spans="1:157" ht="16.899999999999999" customHeight="1" x14ac:dyDescent="0.2">
      <c r="A327" s="1" t="s">
        <v>1050</v>
      </c>
      <c r="B327" s="18">
        <v>55</v>
      </c>
      <c r="C327" s="93" t="s">
        <v>1265</v>
      </c>
      <c r="D327" s="1">
        <v>398</v>
      </c>
      <c r="E327" s="1">
        <v>390</v>
      </c>
      <c r="F327" s="22">
        <f t="shared" si="252"/>
        <v>394</v>
      </c>
      <c r="G327" s="19">
        <f t="shared" si="253"/>
        <v>12.192206929316628</v>
      </c>
      <c r="H327" s="77">
        <v>4.2649999999999997</v>
      </c>
      <c r="I327" s="77">
        <v>3.7109999999999999</v>
      </c>
      <c r="J327" s="77">
        <f>PI()*((AVERAGE(H327,I327)/2)^2)</f>
        <v>12.491085488008544</v>
      </c>
      <c r="K327" s="77">
        <v>1.3560000000000001</v>
      </c>
      <c r="L327" s="77">
        <v>14.641999999999999</v>
      </c>
      <c r="M327" s="22">
        <v>117.15588053858887</v>
      </c>
      <c r="N327" s="12">
        <v>6</v>
      </c>
      <c r="O327" s="22">
        <f>SUM(R327,U327,X327,AA327,AD327,AG327,AJ327,AM327,AP327,AS327,AV327,AY327,BB327,BE327,BH327,BK327,BN327,BQ327,BT327,BW327,BZ327,CC327,CF327,CI327,CL327,CO327,CR327,CU327,CX327,DA327,DD327,DG327,DJ327,DM327,DP327,DS327,DV327,DY327,EB327,EE327,EH327,EK327,EN327,EQ327,ET327,EW327)</f>
        <v>28.75</v>
      </c>
      <c r="P327" s="3">
        <v>6.2</v>
      </c>
      <c r="Q327" s="4">
        <v>6.1</v>
      </c>
      <c r="R327" s="8">
        <f t="shared" si="254"/>
        <v>6.15</v>
      </c>
      <c r="S327" s="3">
        <v>4.9000000000000004</v>
      </c>
      <c r="T327" s="4">
        <v>4.9000000000000004</v>
      </c>
      <c r="U327" s="8">
        <f t="shared" si="255"/>
        <v>4.9000000000000004</v>
      </c>
      <c r="V327" s="4">
        <v>2</v>
      </c>
      <c r="W327" s="4">
        <v>2</v>
      </c>
      <c r="X327" s="8">
        <f t="shared" si="256"/>
        <v>2</v>
      </c>
      <c r="Y327" s="4">
        <v>5.6</v>
      </c>
      <c r="Z327" s="4">
        <v>5.8</v>
      </c>
      <c r="AA327" s="8">
        <f t="shared" si="257"/>
        <v>5.6999999999999993</v>
      </c>
      <c r="AB327" s="4">
        <v>4.4000000000000004</v>
      </c>
      <c r="AC327" s="4">
        <v>4.3</v>
      </c>
      <c r="AD327" s="8">
        <f t="shared" si="258"/>
        <v>4.3499999999999996</v>
      </c>
      <c r="AE327" s="4">
        <v>5.6</v>
      </c>
      <c r="AF327" s="4">
        <v>5.7</v>
      </c>
      <c r="AG327" s="8">
        <f t="shared" si="259"/>
        <v>5.65</v>
      </c>
      <c r="AH327" s="4">
        <v>0</v>
      </c>
      <c r="AI327" s="4">
        <v>0</v>
      </c>
      <c r="AJ327" s="8">
        <f t="shared" si="260"/>
        <v>0</v>
      </c>
      <c r="AK327" s="4">
        <v>0</v>
      </c>
      <c r="AL327" s="4">
        <v>0</v>
      </c>
      <c r="AM327" s="8">
        <f t="shared" si="261"/>
        <v>0</v>
      </c>
      <c r="AN327" s="4">
        <v>0</v>
      </c>
      <c r="AO327" s="4">
        <v>0</v>
      </c>
      <c r="AP327" s="8">
        <f t="shared" si="262"/>
        <v>0</v>
      </c>
      <c r="AQ327" s="4">
        <v>0</v>
      </c>
      <c r="AR327" s="4">
        <v>0</v>
      </c>
      <c r="AS327" s="8">
        <f t="shared" si="263"/>
        <v>0</v>
      </c>
      <c r="AT327" s="4">
        <v>0</v>
      </c>
      <c r="AU327" s="4">
        <v>0</v>
      </c>
      <c r="AV327" s="8">
        <f t="shared" si="264"/>
        <v>0</v>
      </c>
      <c r="AW327" s="4">
        <v>0</v>
      </c>
      <c r="AX327" s="4">
        <v>0</v>
      </c>
      <c r="AY327" s="8">
        <f t="shared" si="265"/>
        <v>0</v>
      </c>
      <c r="AZ327" s="4">
        <v>0</v>
      </c>
      <c r="BA327" s="4">
        <v>0</v>
      </c>
      <c r="BB327" s="8">
        <f t="shared" si="266"/>
        <v>0</v>
      </c>
      <c r="BC327" s="4">
        <v>0</v>
      </c>
      <c r="BD327" s="4">
        <v>0</v>
      </c>
      <c r="BE327" s="8">
        <f t="shared" si="267"/>
        <v>0</v>
      </c>
      <c r="BF327" s="4">
        <v>0</v>
      </c>
      <c r="BG327" s="4">
        <v>0</v>
      </c>
      <c r="BH327" s="8">
        <f t="shared" si="268"/>
        <v>0</v>
      </c>
      <c r="BI327" s="4">
        <v>0</v>
      </c>
      <c r="BJ327" s="4">
        <v>0</v>
      </c>
      <c r="BK327" s="8">
        <f t="shared" si="269"/>
        <v>0</v>
      </c>
      <c r="BL327" s="4">
        <v>0</v>
      </c>
      <c r="BM327" s="4">
        <v>0</v>
      </c>
      <c r="BN327" s="8">
        <f t="shared" si="270"/>
        <v>0</v>
      </c>
      <c r="BO327" s="4">
        <v>0</v>
      </c>
      <c r="BP327" s="4">
        <v>0</v>
      </c>
      <c r="BQ327" s="8">
        <f t="shared" si="271"/>
        <v>0</v>
      </c>
      <c r="BR327" s="4">
        <v>0</v>
      </c>
      <c r="BS327" s="4">
        <v>0</v>
      </c>
      <c r="BT327" s="8">
        <f t="shared" si="272"/>
        <v>0</v>
      </c>
      <c r="BU327" s="4">
        <v>0</v>
      </c>
      <c r="BV327" s="4">
        <v>0</v>
      </c>
      <c r="BW327" s="8">
        <f t="shared" si="273"/>
        <v>0</v>
      </c>
      <c r="BX327" s="4">
        <v>0</v>
      </c>
      <c r="BY327" s="4">
        <v>0</v>
      </c>
      <c r="BZ327" s="8">
        <f t="shared" si="274"/>
        <v>0</v>
      </c>
      <c r="CA327" s="4">
        <v>0</v>
      </c>
      <c r="CB327" s="4">
        <v>0</v>
      </c>
      <c r="CC327" s="8">
        <f t="shared" si="275"/>
        <v>0</v>
      </c>
      <c r="CD327" s="4">
        <v>0</v>
      </c>
      <c r="CE327" s="4">
        <v>0</v>
      </c>
      <c r="CF327" s="8">
        <f t="shared" si="276"/>
        <v>0</v>
      </c>
      <c r="CG327" s="4">
        <v>0</v>
      </c>
      <c r="CH327" s="4">
        <v>0</v>
      </c>
      <c r="CI327" s="8">
        <f t="shared" si="277"/>
        <v>0</v>
      </c>
      <c r="CJ327" s="4">
        <v>0</v>
      </c>
      <c r="CK327" s="4">
        <v>0</v>
      </c>
      <c r="CL327" s="8">
        <f t="shared" si="278"/>
        <v>0</v>
      </c>
      <c r="CM327" s="4">
        <v>0</v>
      </c>
      <c r="CN327" s="4">
        <v>0</v>
      </c>
      <c r="CO327" s="8">
        <f t="shared" si="279"/>
        <v>0</v>
      </c>
      <c r="CP327" s="4">
        <v>0</v>
      </c>
      <c r="CQ327" s="4">
        <v>0</v>
      </c>
      <c r="CR327" s="8">
        <f t="shared" si="280"/>
        <v>0</v>
      </c>
      <c r="CS327" s="4">
        <v>0</v>
      </c>
      <c r="CT327" s="4">
        <v>0</v>
      </c>
      <c r="CU327" s="8">
        <f t="shared" si="281"/>
        <v>0</v>
      </c>
      <c r="CV327" s="4">
        <v>0</v>
      </c>
      <c r="CW327" s="4">
        <v>0</v>
      </c>
      <c r="CX327" s="8">
        <f t="shared" si="282"/>
        <v>0</v>
      </c>
      <c r="CY327" s="4">
        <v>0</v>
      </c>
      <c r="CZ327" s="4">
        <v>0</v>
      </c>
      <c r="DA327" s="8">
        <f t="shared" si="283"/>
        <v>0</v>
      </c>
      <c r="DB327" s="4">
        <v>0</v>
      </c>
      <c r="DC327" s="4">
        <v>0</v>
      </c>
      <c r="DD327" s="8">
        <f t="shared" si="284"/>
        <v>0</v>
      </c>
      <c r="DE327" s="4">
        <v>0</v>
      </c>
      <c r="DF327" s="4">
        <v>0</v>
      </c>
      <c r="DG327" s="8">
        <f t="shared" si="285"/>
        <v>0</v>
      </c>
      <c r="DH327" s="4">
        <v>0</v>
      </c>
      <c r="DI327" s="4">
        <v>0</v>
      </c>
      <c r="DJ327" s="8">
        <f t="shared" si="286"/>
        <v>0</v>
      </c>
      <c r="DK327" s="4">
        <v>0</v>
      </c>
      <c r="DL327" s="4">
        <v>0</v>
      </c>
      <c r="DM327" s="8">
        <f t="shared" si="287"/>
        <v>0</v>
      </c>
      <c r="DN327" s="4">
        <v>0</v>
      </c>
      <c r="DO327" s="4">
        <v>0</v>
      </c>
      <c r="DP327" s="8">
        <f t="shared" si="288"/>
        <v>0</v>
      </c>
      <c r="DQ327" s="4">
        <v>0</v>
      </c>
      <c r="DR327" s="4">
        <v>0</v>
      </c>
      <c r="DS327" s="8">
        <f t="shared" si="289"/>
        <v>0</v>
      </c>
      <c r="DT327" s="4">
        <v>0</v>
      </c>
      <c r="DU327" s="4">
        <v>0</v>
      </c>
      <c r="DV327" s="8">
        <f t="shared" si="290"/>
        <v>0</v>
      </c>
      <c r="DW327" s="4">
        <v>0</v>
      </c>
      <c r="DX327" s="4">
        <v>0</v>
      </c>
      <c r="DY327" s="8">
        <f t="shared" si="291"/>
        <v>0</v>
      </c>
      <c r="DZ327" s="4">
        <v>0</v>
      </c>
      <c r="EA327" s="4">
        <v>0</v>
      </c>
      <c r="EB327" s="8">
        <f t="shared" si="292"/>
        <v>0</v>
      </c>
      <c r="EC327" s="4">
        <v>0</v>
      </c>
      <c r="ED327" s="4">
        <v>0</v>
      </c>
      <c r="EE327" s="8">
        <f t="shared" si="293"/>
        <v>0</v>
      </c>
      <c r="EF327" s="4">
        <v>0</v>
      </c>
      <c r="EG327" s="4">
        <v>0</v>
      </c>
      <c r="EH327" s="8">
        <f t="shared" si="294"/>
        <v>0</v>
      </c>
      <c r="EI327" s="4">
        <v>0</v>
      </c>
      <c r="EJ327" s="4">
        <v>0</v>
      </c>
      <c r="EK327" s="8">
        <f t="shared" si="295"/>
        <v>0</v>
      </c>
      <c r="EL327" s="4">
        <v>0</v>
      </c>
      <c r="EM327" s="4">
        <v>0</v>
      </c>
      <c r="EN327" s="8">
        <f t="shared" si="296"/>
        <v>0</v>
      </c>
      <c r="EO327" s="4">
        <v>0</v>
      </c>
      <c r="EP327" s="4">
        <v>0</v>
      </c>
      <c r="EQ327" s="8">
        <f t="shared" si="297"/>
        <v>0</v>
      </c>
      <c r="ER327" s="4">
        <v>0</v>
      </c>
      <c r="ES327" s="4">
        <v>0</v>
      </c>
      <c r="ET327" s="8">
        <f t="shared" si="298"/>
        <v>0</v>
      </c>
      <c r="EU327" s="4">
        <v>0</v>
      </c>
      <c r="EV327" s="4">
        <v>0</v>
      </c>
      <c r="EW327" s="8">
        <f t="shared" si="299"/>
        <v>0</v>
      </c>
      <c r="EX327" s="4">
        <v>0</v>
      </c>
      <c r="EY327" s="4">
        <v>0</v>
      </c>
      <c r="EZ327" s="8">
        <f t="shared" si="300"/>
        <v>0</v>
      </c>
      <c r="FA327">
        <v>50.466434291801001</v>
      </c>
    </row>
    <row r="328" spans="1:157" ht="16.899999999999999" customHeight="1" x14ac:dyDescent="0.2">
      <c r="A328" s="1" t="s">
        <v>1049</v>
      </c>
      <c r="B328" s="18">
        <v>55</v>
      </c>
      <c r="C328" s="93" t="s">
        <v>1266</v>
      </c>
      <c r="D328" s="1">
        <v>360</v>
      </c>
      <c r="E328" s="1">
        <v>270</v>
      </c>
      <c r="F328" s="22">
        <f t="shared" si="252"/>
        <v>315</v>
      </c>
      <c r="G328" s="19">
        <f t="shared" si="253"/>
        <v>7.7931132763111801</v>
      </c>
      <c r="H328" s="77"/>
      <c r="I328" s="77"/>
      <c r="J328" s="77"/>
      <c r="K328" s="77"/>
      <c r="L328" s="77"/>
      <c r="M328" s="22">
        <v>59.886609959055427</v>
      </c>
      <c r="N328" s="12">
        <v>47</v>
      </c>
      <c r="O328" s="22">
        <f>SUM(R328,U328,X328,AA328,AD328,AG328,AJ328,AM328,AP328,AS328,AV328,AY328,BB328,BE328,BH328,BK328,BN328,BQ328,BT328,BW328,BZ328,CC328,CF328,CI328,CL328,CO328,CR328,CU328,CX328,DA328,DD328,DG328,DJ328,DM328,DP328,DS328,DV328,DY328,EB328,EE328,EH328,EK328,EN328,EQ328,ET328,EW328,EZ328)</f>
        <v>52.300000000000011</v>
      </c>
      <c r="P328" s="3">
        <v>1.5</v>
      </c>
      <c r="Q328" s="4">
        <v>1.5</v>
      </c>
      <c r="R328" s="8">
        <f t="shared" si="254"/>
        <v>1.5</v>
      </c>
      <c r="S328" s="3">
        <v>1.3</v>
      </c>
      <c r="T328" s="4">
        <v>1.3</v>
      </c>
      <c r="U328" s="8">
        <f t="shared" si="255"/>
        <v>1.3</v>
      </c>
      <c r="V328" s="4">
        <v>1.4</v>
      </c>
      <c r="W328" s="4">
        <v>1.4</v>
      </c>
      <c r="X328" s="8">
        <f t="shared" si="256"/>
        <v>1.4</v>
      </c>
      <c r="Y328" s="4">
        <v>0.6</v>
      </c>
      <c r="Z328" s="4">
        <v>0.6</v>
      </c>
      <c r="AA328" s="8">
        <f t="shared" si="257"/>
        <v>0.6</v>
      </c>
      <c r="AB328" s="4">
        <v>1.2</v>
      </c>
      <c r="AC328" s="4">
        <v>1.2</v>
      </c>
      <c r="AD328" s="8">
        <f t="shared" si="258"/>
        <v>1.2</v>
      </c>
      <c r="AE328" s="4">
        <v>0.5</v>
      </c>
      <c r="AF328" s="4">
        <v>0.5</v>
      </c>
      <c r="AG328" s="8">
        <f t="shared" si="259"/>
        <v>0.5</v>
      </c>
      <c r="AH328" s="4">
        <v>1.8</v>
      </c>
      <c r="AI328" s="4">
        <v>1.8</v>
      </c>
      <c r="AJ328" s="8">
        <f t="shared" si="260"/>
        <v>1.8</v>
      </c>
      <c r="AK328" s="4">
        <v>0.3</v>
      </c>
      <c r="AL328" s="4">
        <v>0.3</v>
      </c>
      <c r="AM328" s="8">
        <f t="shared" si="261"/>
        <v>0.3</v>
      </c>
      <c r="AN328" s="4">
        <v>0.2</v>
      </c>
      <c r="AO328" s="4">
        <v>0.2</v>
      </c>
      <c r="AP328" s="8">
        <f t="shared" si="262"/>
        <v>0.2</v>
      </c>
      <c r="AQ328" s="4">
        <v>2.7</v>
      </c>
      <c r="AR328" s="4">
        <v>2.7</v>
      </c>
      <c r="AS328" s="8">
        <f t="shared" si="263"/>
        <v>2.7</v>
      </c>
      <c r="AT328" s="4">
        <v>0.5</v>
      </c>
      <c r="AU328" s="4">
        <v>0.5</v>
      </c>
      <c r="AV328" s="8">
        <f t="shared" si="264"/>
        <v>0.5</v>
      </c>
      <c r="AW328" s="4">
        <v>0.5</v>
      </c>
      <c r="AX328" s="4">
        <v>0.5</v>
      </c>
      <c r="AY328" s="8">
        <f t="shared" si="265"/>
        <v>0.5</v>
      </c>
      <c r="AZ328" s="4">
        <v>1.2</v>
      </c>
      <c r="BA328" s="4">
        <v>1.2</v>
      </c>
      <c r="BB328" s="8">
        <f t="shared" si="266"/>
        <v>1.2</v>
      </c>
      <c r="BC328" s="4">
        <v>1.4</v>
      </c>
      <c r="BD328" s="4">
        <v>1.4</v>
      </c>
      <c r="BE328" s="8">
        <f t="shared" si="267"/>
        <v>1.4</v>
      </c>
      <c r="BF328" s="4">
        <v>2.2999999999999998</v>
      </c>
      <c r="BG328" s="4">
        <v>2.2000000000000002</v>
      </c>
      <c r="BH328" s="8">
        <f t="shared" si="268"/>
        <v>2.25</v>
      </c>
      <c r="BI328" s="4">
        <v>0.9</v>
      </c>
      <c r="BJ328" s="4">
        <v>0.9</v>
      </c>
      <c r="BK328" s="8">
        <f t="shared" si="269"/>
        <v>0.9</v>
      </c>
      <c r="BL328" s="4">
        <v>0.7</v>
      </c>
      <c r="BM328" s="4">
        <v>0.7</v>
      </c>
      <c r="BN328" s="8">
        <f t="shared" si="270"/>
        <v>0.7</v>
      </c>
      <c r="BO328" s="4">
        <v>1.3</v>
      </c>
      <c r="BP328" s="4">
        <v>1.3</v>
      </c>
      <c r="BQ328" s="8">
        <f t="shared" si="271"/>
        <v>1.3</v>
      </c>
      <c r="BR328" s="4">
        <v>0.3</v>
      </c>
      <c r="BS328" s="4">
        <v>0.3</v>
      </c>
      <c r="BT328" s="8">
        <f t="shared" si="272"/>
        <v>0.3</v>
      </c>
      <c r="BU328" s="4">
        <v>0.6</v>
      </c>
      <c r="BV328" s="4">
        <v>0.6</v>
      </c>
      <c r="BW328" s="8">
        <f t="shared" si="273"/>
        <v>0.6</v>
      </c>
      <c r="BX328" s="4">
        <v>1.6</v>
      </c>
      <c r="BY328" s="4">
        <v>1.6</v>
      </c>
      <c r="BZ328" s="8">
        <f t="shared" si="274"/>
        <v>1.6</v>
      </c>
      <c r="CA328" s="4">
        <v>1.2</v>
      </c>
      <c r="CB328" s="4">
        <v>1.3</v>
      </c>
      <c r="CC328" s="8">
        <f t="shared" si="275"/>
        <v>1.25</v>
      </c>
      <c r="CD328" s="4">
        <v>1.3</v>
      </c>
      <c r="CE328" s="4">
        <v>1.3</v>
      </c>
      <c r="CF328" s="8">
        <f t="shared" si="276"/>
        <v>1.3</v>
      </c>
      <c r="CG328" s="4">
        <v>1.7</v>
      </c>
      <c r="CH328" s="4">
        <v>1.7</v>
      </c>
      <c r="CI328" s="8">
        <f t="shared" si="277"/>
        <v>1.7</v>
      </c>
      <c r="CJ328" s="4">
        <v>0.6</v>
      </c>
      <c r="CK328" s="4">
        <v>0.6</v>
      </c>
      <c r="CL328" s="8">
        <f t="shared" si="278"/>
        <v>0.6</v>
      </c>
      <c r="CM328" s="4">
        <v>1.5</v>
      </c>
      <c r="CN328" s="4">
        <v>1.6</v>
      </c>
      <c r="CO328" s="8">
        <f t="shared" si="279"/>
        <v>1.55</v>
      </c>
      <c r="CP328" s="4">
        <v>1.8</v>
      </c>
      <c r="CQ328" s="4">
        <v>1.8</v>
      </c>
      <c r="CR328" s="8">
        <f t="shared" si="280"/>
        <v>1.8</v>
      </c>
      <c r="CS328" s="4">
        <v>1.4</v>
      </c>
      <c r="CT328" s="4">
        <v>1.4</v>
      </c>
      <c r="CU328" s="8">
        <f t="shared" si="281"/>
        <v>1.4</v>
      </c>
      <c r="CV328" s="4">
        <v>0.4</v>
      </c>
      <c r="CW328" s="4">
        <v>0.4</v>
      </c>
      <c r="CX328" s="8">
        <f t="shared" si="282"/>
        <v>0.4</v>
      </c>
      <c r="CY328" s="4">
        <v>0.3</v>
      </c>
      <c r="CZ328" s="4">
        <v>0.3</v>
      </c>
      <c r="DA328" s="8">
        <f t="shared" si="283"/>
        <v>0.3</v>
      </c>
      <c r="DB328" s="4">
        <v>0.4</v>
      </c>
      <c r="DC328" s="4">
        <v>0.4</v>
      </c>
      <c r="DD328" s="8">
        <f t="shared" si="284"/>
        <v>0.4</v>
      </c>
      <c r="DE328" s="4">
        <v>1.8</v>
      </c>
      <c r="DF328" s="4">
        <v>1.8</v>
      </c>
      <c r="DG328" s="8">
        <f t="shared" si="285"/>
        <v>1.8</v>
      </c>
      <c r="DH328" s="4">
        <v>1.2</v>
      </c>
      <c r="DI328" s="4">
        <v>1.2</v>
      </c>
      <c r="DJ328" s="8">
        <f t="shared" si="286"/>
        <v>1.2</v>
      </c>
      <c r="DK328" s="4">
        <v>1.2</v>
      </c>
      <c r="DL328" s="4">
        <v>1.2</v>
      </c>
      <c r="DM328" s="8">
        <f t="shared" si="287"/>
        <v>1.2</v>
      </c>
      <c r="DN328" s="4">
        <v>1.7</v>
      </c>
      <c r="DO328" s="4">
        <v>1.7</v>
      </c>
      <c r="DP328" s="8">
        <f t="shared" si="288"/>
        <v>1.7</v>
      </c>
      <c r="DQ328" s="4">
        <v>1.6</v>
      </c>
      <c r="DR328" s="4">
        <v>1.6</v>
      </c>
      <c r="DS328" s="8">
        <f t="shared" si="289"/>
        <v>1.6</v>
      </c>
      <c r="DT328" s="4">
        <v>1.7</v>
      </c>
      <c r="DU328" s="4">
        <v>1.7</v>
      </c>
      <c r="DV328" s="8">
        <f t="shared" si="290"/>
        <v>1.7</v>
      </c>
      <c r="DW328" s="4">
        <v>0.3</v>
      </c>
      <c r="DX328" s="4">
        <v>0.3</v>
      </c>
      <c r="DY328" s="8">
        <f t="shared" si="291"/>
        <v>0.3</v>
      </c>
      <c r="DZ328" s="4">
        <v>0.5</v>
      </c>
      <c r="EA328" s="4">
        <v>0.5</v>
      </c>
      <c r="EB328" s="8">
        <f t="shared" si="292"/>
        <v>0.5</v>
      </c>
      <c r="EC328" s="4">
        <v>0.5</v>
      </c>
      <c r="ED328" s="4">
        <v>0.5</v>
      </c>
      <c r="EE328" s="8">
        <f t="shared" si="293"/>
        <v>0.5</v>
      </c>
      <c r="EF328" s="4">
        <v>1.8</v>
      </c>
      <c r="EG328" s="4">
        <v>1.8</v>
      </c>
      <c r="EH328" s="8">
        <f t="shared" si="294"/>
        <v>1.8</v>
      </c>
      <c r="EI328" s="4">
        <v>1.7</v>
      </c>
      <c r="EJ328" s="4">
        <v>1.7</v>
      </c>
      <c r="EK328" s="8">
        <f t="shared" si="295"/>
        <v>1.7</v>
      </c>
      <c r="EL328" s="4">
        <v>0.7</v>
      </c>
      <c r="EM328" s="4">
        <v>0.7</v>
      </c>
      <c r="EN328" s="8">
        <f t="shared" si="296"/>
        <v>0.7</v>
      </c>
      <c r="EO328" s="4">
        <v>1.8</v>
      </c>
      <c r="EP328" s="4">
        <v>1.9</v>
      </c>
      <c r="EQ328" s="8">
        <f t="shared" si="297"/>
        <v>1.85</v>
      </c>
      <c r="ER328" s="4">
        <v>1.7</v>
      </c>
      <c r="ES328" s="4">
        <v>1.7</v>
      </c>
      <c r="ET328" s="8">
        <f t="shared" si="298"/>
        <v>1.7</v>
      </c>
      <c r="EU328" s="4">
        <v>0.3</v>
      </c>
      <c r="EV328" s="4">
        <v>0.3</v>
      </c>
      <c r="EW328" s="8">
        <f t="shared" si="299"/>
        <v>0.3</v>
      </c>
      <c r="EX328" s="4">
        <v>0.3</v>
      </c>
      <c r="EY328" s="4">
        <v>0.3</v>
      </c>
      <c r="EZ328" s="8">
        <f t="shared" si="300"/>
        <v>0.3</v>
      </c>
      <c r="FA328">
        <v>17.590255036227422</v>
      </c>
    </row>
    <row r="329" spans="1:157" ht="16.899999999999999" customHeight="1" x14ac:dyDescent="0.2">
      <c r="A329" s="1" t="s">
        <v>1048</v>
      </c>
      <c r="B329" s="18">
        <v>55</v>
      </c>
      <c r="C329" s="93" t="s">
        <v>1267</v>
      </c>
      <c r="D329" s="1">
        <v>200</v>
      </c>
      <c r="E329" s="1">
        <v>230</v>
      </c>
      <c r="F329" s="22">
        <f t="shared" si="252"/>
        <v>215</v>
      </c>
      <c r="G329" s="19">
        <f t="shared" si="253"/>
        <v>3.6305030103047042</v>
      </c>
      <c r="H329" s="77">
        <v>1.87</v>
      </c>
      <c r="I329" s="77">
        <v>1.879</v>
      </c>
      <c r="J329" s="77">
        <f>PI()*((AVERAGE(H329,I329)/2)^2)</f>
        <v>2.7596929929873251</v>
      </c>
      <c r="K329" s="77">
        <v>1.9247000000000001</v>
      </c>
      <c r="L329" s="77">
        <v>3.363</v>
      </c>
      <c r="M329" s="22">
        <v>42.82579835465436</v>
      </c>
      <c r="N329" s="12">
        <v>15</v>
      </c>
      <c r="O329" s="22">
        <f t="shared" ref="O329:O361" si="301">SUM(R329,U329,X329,AA329,AD329,AG329,AJ329,AM329,AP329,AS329,AV329,AY329,BB329,BE329,BH329,BK329,BN329,BQ329,BT329,BW329,BZ329,CC329,CF329,CI329,CL329,CO329,CR329,CU329,CX329,DA329,DD329,DG329,DJ329,DM329,DP329,DS329,DV329,DY329,EB329,EE329,EH329,EK329,EN329,EQ329,ET329,EW329,EZ329)</f>
        <v>24.65</v>
      </c>
      <c r="P329" s="3">
        <v>1.4</v>
      </c>
      <c r="Q329" s="4">
        <v>1.4</v>
      </c>
      <c r="R329" s="8">
        <f t="shared" si="254"/>
        <v>1.4</v>
      </c>
      <c r="S329" s="3">
        <v>0.7</v>
      </c>
      <c r="T329" s="4">
        <v>0.7</v>
      </c>
      <c r="U329" s="8">
        <f t="shared" si="255"/>
        <v>0.7</v>
      </c>
      <c r="V329" s="4">
        <v>0.7</v>
      </c>
      <c r="W329" s="4">
        <v>0.7</v>
      </c>
      <c r="X329" s="8">
        <f t="shared" si="256"/>
        <v>0.7</v>
      </c>
      <c r="Y329" s="4">
        <v>3</v>
      </c>
      <c r="Z329" s="4">
        <v>3.5</v>
      </c>
      <c r="AA329" s="8">
        <f t="shared" si="257"/>
        <v>3.25</v>
      </c>
      <c r="AB329" s="4">
        <v>0.5</v>
      </c>
      <c r="AC329" s="4">
        <v>0.5</v>
      </c>
      <c r="AD329" s="8">
        <f t="shared" si="258"/>
        <v>0.5</v>
      </c>
      <c r="AE329" s="4">
        <v>2.7</v>
      </c>
      <c r="AF329" s="4">
        <v>2.9</v>
      </c>
      <c r="AG329" s="8">
        <f t="shared" si="259"/>
        <v>2.8</v>
      </c>
      <c r="AH329" s="4">
        <v>0.9</v>
      </c>
      <c r="AI329" s="4">
        <v>0.9</v>
      </c>
      <c r="AJ329" s="8">
        <f t="shared" si="260"/>
        <v>0.9</v>
      </c>
      <c r="AK329" s="4">
        <v>0.9</v>
      </c>
      <c r="AL329" s="4">
        <v>0.9</v>
      </c>
      <c r="AM329" s="8">
        <f t="shared" si="261"/>
        <v>0.9</v>
      </c>
      <c r="AN329" s="4">
        <v>2.8</v>
      </c>
      <c r="AO329" s="4">
        <v>2.9</v>
      </c>
      <c r="AP329" s="8">
        <f t="shared" si="262"/>
        <v>2.8499999999999996</v>
      </c>
      <c r="AQ329" s="4">
        <v>0.8</v>
      </c>
      <c r="AR329" s="4">
        <v>0.8</v>
      </c>
      <c r="AS329" s="8">
        <f t="shared" si="263"/>
        <v>0.8</v>
      </c>
      <c r="AT329" s="4">
        <v>0.9</v>
      </c>
      <c r="AU329" s="4">
        <v>0.9</v>
      </c>
      <c r="AV329" s="8">
        <f t="shared" si="264"/>
        <v>0.9</v>
      </c>
      <c r="AW329" s="4">
        <v>1.9</v>
      </c>
      <c r="AX329" s="4">
        <v>1.7</v>
      </c>
      <c r="AY329" s="8">
        <f t="shared" si="265"/>
        <v>1.7999999999999998</v>
      </c>
      <c r="AZ329" s="4">
        <v>2.9</v>
      </c>
      <c r="BA329" s="4">
        <v>2.7</v>
      </c>
      <c r="BB329" s="8">
        <f t="shared" si="266"/>
        <v>2.8</v>
      </c>
      <c r="BC329" s="4">
        <v>3</v>
      </c>
      <c r="BD329" s="4">
        <v>2.9</v>
      </c>
      <c r="BE329" s="8">
        <f t="shared" si="267"/>
        <v>2.95</v>
      </c>
      <c r="BF329" s="4">
        <v>1.4</v>
      </c>
      <c r="BG329" s="4">
        <v>1.4</v>
      </c>
      <c r="BH329" s="8">
        <f t="shared" si="268"/>
        <v>1.4</v>
      </c>
      <c r="BI329" s="4">
        <v>0</v>
      </c>
      <c r="BJ329" s="4">
        <v>0</v>
      </c>
      <c r="BK329" s="8">
        <f t="shared" si="269"/>
        <v>0</v>
      </c>
      <c r="BL329" s="4">
        <v>0</v>
      </c>
      <c r="BM329" s="4">
        <v>0</v>
      </c>
      <c r="BN329" s="8">
        <f t="shared" si="270"/>
        <v>0</v>
      </c>
      <c r="BO329" s="4">
        <v>0</v>
      </c>
      <c r="BP329" s="4">
        <v>0</v>
      </c>
      <c r="BQ329" s="8">
        <f t="shared" si="271"/>
        <v>0</v>
      </c>
      <c r="BR329" s="4">
        <v>0</v>
      </c>
      <c r="BS329" s="4">
        <v>0</v>
      </c>
      <c r="BT329" s="8">
        <f t="shared" si="272"/>
        <v>0</v>
      </c>
      <c r="BU329" s="4">
        <v>0</v>
      </c>
      <c r="BV329" s="4">
        <v>0</v>
      </c>
      <c r="BW329" s="8">
        <f t="shared" si="273"/>
        <v>0</v>
      </c>
      <c r="BX329" s="4">
        <v>0</v>
      </c>
      <c r="BY329" s="4">
        <v>0</v>
      </c>
      <c r="BZ329" s="8">
        <f t="shared" si="274"/>
        <v>0</v>
      </c>
      <c r="CA329" s="4">
        <v>0</v>
      </c>
      <c r="CB329" s="4">
        <v>0</v>
      </c>
      <c r="CC329" s="8">
        <f t="shared" si="275"/>
        <v>0</v>
      </c>
      <c r="CD329" s="4">
        <v>0</v>
      </c>
      <c r="CE329" s="4">
        <v>0</v>
      </c>
      <c r="CF329" s="8">
        <f t="shared" si="276"/>
        <v>0</v>
      </c>
      <c r="CG329" s="4">
        <v>0</v>
      </c>
      <c r="CH329" s="4">
        <v>0</v>
      </c>
      <c r="CI329" s="8">
        <f t="shared" si="277"/>
        <v>0</v>
      </c>
      <c r="CJ329" s="4">
        <v>0</v>
      </c>
      <c r="CK329" s="4">
        <v>0</v>
      </c>
      <c r="CL329" s="8">
        <f t="shared" si="278"/>
        <v>0</v>
      </c>
      <c r="CM329" s="4">
        <v>0</v>
      </c>
      <c r="CN329" s="4">
        <v>0</v>
      </c>
      <c r="CO329" s="8">
        <f t="shared" si="279"/>
        <v>0</v>
      </c>
      <c r="CP329" s="4">
        <v>0</v>
      </c>
      <c r="CQ329" s="4">
        <v>0</v>
      </c>
      <c r="CR329" s="8">
        <f t="shared" si="280"/>
        <v>0</v>
      </c>
      <c r="CS329" s="4">
        <v>0</v>
      </c>
      <c r="CT329" s="4">
        <v>0</v>
      </c>
      <c r="CU329" s="8">
        <f t="shared" si="281"/>
        <v>0</v>
      </c>
      <c r="CV329" s="4">
        <v>0</v>
      </c>
      <c r="CW329" s="4">
        <v>0</v>
      </c>
      <c r="CX329" s="8">
        <f t="shared" si="282"/>
        <v>0</v>
      </c>
      <c r="CY329" s="4">
        <v>0</v>
      </c>
      <c r="CZ329" s="4">
        <v>0</v>
      </c>
      <c r="DA329" s="8">
        <f t="shared" si="283"/>
        <v>0</v>
      </c>
      <c r="DB329" s="4">
        <v>0</v>
      </c>
      <c r="DC329" s="4">
        <v>0</v>
      </c>
      <c r="DD329" s="8">
        <f t="shared" si="284"/>
        <v>0</v>
      </c>
      <c r="DE329" s="4">
        <v>0</v>
      </c>
      <c r="DF329" s="4">
        <v>0</v>
      </c>
      <c r="DG329" s="8">
        <f t="shared" si="285"/>
        <v>0</v>
      </c>
      <c r="DH329" s="4">
        <v>0</v>
      </c>
      <c r="DI329" s="4">
        <v>0</v>
      </c>
      <c r="DJ329" s="8">
        <f t="shared" si="286"/>
        <v>0</v>
      </c>
      <c r="DK329" s="4">
        <v>0</v>
      </c>
      <c r="DL329" s="4">
        <v>0</v>
      </c>
      <c r="DM329" s="8">
        <f t="shared" si="287"/>
        <v>0</v>
      </c>
      <c r="DN329" s="4">
        <v>0</v>
      </c>
      <c r="DO329" s="4">
        <v>0</v>
      </c>
      <c r="DP329" s="8">
        <f t="shared" si="288"/>
        <v>0</v>
      </c>
      <c r="DQ329" s="4">
        <v>0</v>
      </c>
      <c r="DR329" s="4">
        <v>0</v>
      </c>
      <c r="DS329" s="8">
        <f t="shared" si="289"/>
        <v>0</v>
      </c>
      <c r="DT329" s="4">
        <v>0</v>
      </c>
      <c r="DU329" s="4">
        <v>0</v>
      </c>
      <c r="DV329" s="8">
        <f t="shared" si="290"/>
        <v>0</v>
      </c>
      <c r="DW329" s="4">
        <v>0</v>
      </c>
      <c r="DX329" s="4">
        <v>0</v>
      </c>
      <c r="DY329" s="8">
        <f t="shared" si="291"/>
        <v>0</v>
      </c>
      <c r="DZ329" s="4">
        <v>0</v>
      </c>
      <c r="EA329" s="4">
        <v>0</v>
      </c>
      <c r="EB329" s="8">
        <f t="shared" si="292"/>
        <v>0</v>
      </c>
      <c r="EC329" s="4">
        <v>0</v>
      </c>
      <c r="ED329" s="4">
        <v>0</v>
      </c>
      <c r="EE329" s="8">
        <f t="shared" si="293"/>
        <v>0</v>
      </c>
      <c r="EF329" s="4">
        <v>0</v>
      </c>
      <c r="EG329" s="4">
        <v>0</v>
      </c>
      <c r="EH329" s="8">
        <f t="shared" si="294"/>
        <v>0</v>
      </c>
      <c r="EI329" s="4">
        <v>0</v>
      </c>
      <c r="EJ329" s="4">
        <v>0</v>
      </c>
      <c r="EK329" s="8">
        <f t="shared" si="295"/>
        <v>0</v>
      </c>
      <c r="EL329" s="4">
        <v>0</v>
      </c>
      <c r="EM329" s="4">
        <v>0</v>
      </c>
      <c r="EN329" s="8">
        <f t="shared" si="296"/>
        <v>0</v>
      </c>
      <c r="EO329" s="4">
        <v>0</v>
      </c>
      <c r="EP329" s="4">
        <v>0</v>
      </c>
      <c r="EQ329" s="8">
        <f t="shared" si="297"/>
        <v>0</v>
      </c>
      <c r="ER329" s="4">
        <v>0</v>
      </c>
      <c r="ES329" s="4">
        <v>0</v>
      </c>
      <c r="ET329" s="8">
        <f t="shared" si="298"/>
        <v>0</v>
      </c>
      <c r="EU329" s="4">
        <v>0</v>
      </c>
      <c r="EV329" s="4">
        <v>0</v>
      </c>
      <c r="EW329" s="8">
        <f t="shared" si="299"/>
        <v>0</v>
      </c>
      <c r="EX329" s="4">
        <v>0</v>
      </c>
      <c r="EY329" s="4">
        <v>0</v>
      </c>
      <c r="EZ329" s="8">
        <f t="shared" si="300"/>
        <v>0</v>
      </c>
      <c r="FA329">
        <v>22.555825297790697</v>
      </c>
    </row>
    <row r="330" spans="1:157" ht="16.899999999999999" customHeight="1" x14ac:dyDescent="0.2">
      <c r="A330" s="1" t="s">
        <v>1047</v>
      </c>
      <c r="B330" s="18">
        <v>55</v>
      </c>
      <c r="C330" s="93" t="s">
        <v>234</v>
      </c>
      <c r="D330" s="1">
        <v>215</v>
      </c>
      <c r="E330" s="1">
        <v>200</v>
      </c>
      <c r="F330" s="22">
        <f t="shared" si="252"/>
        <v>207.5</v>
      </c>
      <c r="G330" s="19">
        <f t="shared" si="253"/>
        <v>3.3816299672781382</v>
      </c>
      <c r="H330" s="77"/>
      <c r="I330" s="77"/>
      <c r="J330" s="77"/>
      <c r="K330" s="77"/>
      <c r="L330" s="77"/>
      <c r="M330" s="22">
        <v>17.39656931925348</v>
      </c>
      <c r="N330" s="12">
        <v>5</v>
      </c>
      <c r="O330" s="22">
        <f t="shared" si="301"/>
        <v>8.9</v>
      </c>
      <c r="P330" s="3">
        <v>3</v>
      </c>
      <c r="Q330" s="4">
        <v>2.8</v>
      </c>
      <c r="R330" s="8">
        <f t="shared" si="254"/>
        <v>2.9</v>
      </c>
      <c r="S330" s="3">
        <v>0.6</v>
      </c>
      <c r="T330" s="4">
        <v>0.6</v>
      </c>
      <c r="U330" s="8">
        <f t="shared" si="255"/>
        <v>0.6</v>
      </c>
      <c r="V330" s="4">
        <v>0.4</v>
      </c>
      <c r="W330" s="4">
        <v>0.4</v>
      </c>
      <c r="X330" s="8">
        <f t="shared" si="256"/>
        <v>0.4</v>
      </c>
      <c r="Y330" s="4">
        <v>3</v>
      </c>
      <c r="Z330" s="4">
        <v>3.2</v>
      </c>
      <c r="AA330" s="8">
        <f t="shared" si="257"/>
        <v>3.1</v>
      </c>
      <c r="AB330" s="4">
        <v>1.9</v>
      </c>
      <c r="AC330" s="4">
        <v>1.9</v>
      </c>
      <c r="AD330" s="8">
        <f t="shared" si="258"/>
        <v>1.9</v>
      </c>
      <c r="AE330" s="4">
        <v>0</v>
      </c>
      <c r="AF330" s="4">
        <v>0</v>
      </c>
      <c r="AG330" s="8">
        <f t="shared" si="259"/>
        <v>0</v>
      </c>
      <c r="AH330" s="4">
        <v>0</v>
      </c>
      <c r="AI330" s="4">
        <v>0</v>
      </c>
      <c r="AJ330" s="8">
        <f t="shared" si="260"/>
        <v>0</v>
      </c>
      <c r="AK330" s="4">
        <v>0</v>
      </c>
      <c r="AL330" s="4">
        <v>0</v>
      </c>
      <c r="AM330" s="8">
        <f t="shared" si="261"/>
        <v>0</v>
      </c>
      <c r="AN330" s="4">
        <v>0</v>
      </c>
      <c r="AO330" s="4">
        <v>0</v>
      </c>
      <c r="AP330" s="8">
        <f t="shared" si="262"/>
        <v>0</v>
      </c>
      <c r="AQ330" s="4">
        <v>0</v>
      </c>
      <c r="AR330" s="4">
        <v>0</v>
      </c>
      <c r="AS330" s="8">
        <f t="shared" si="263"/>
        <v>0</v>
      </c>
      <c r="AT330" s="4">
        <v>0</v>
      </c>
      <c r="AU330" s="4">
        <v>0</v>
      </c>
      <c r="AV330" s="8">
        <f t="shared" si="264"/>
        <v>0</v>
      </c>
      <c r="AW330" s="4">
        <v>0</v>
      </c>
      <c r="AX330" s="4">
        <v>0</v>
      </c>
      <c r="AY330" s="8">
        <f t="shared" si="265"/>
        <v>0</v>
      </c>
      <c r="AZ330" s="4">
        <v>0</v>
      </c>
      <c r="BA330" s="4">
        <v>0</v>
      </c>
      <c r="BB330" s="8">
        <f t="shared" si="266"/>
        <v>0</v>
      </c>
      <c r="BC330" s="4">
        <v>0</v>
      </c>
      <c r="BD330" s="4">
        <v>0</v>
      </c>
      <c r="BE330" s="8">
        <f t="shared" si="267"/>
        <v>0</v>
      </c>
      <c r="BF330" s="4">
        <v>0</v>
      </c>
      <c r="BG330" s="4">
        <v>0</v>
      </c>
      <c r="BH330" s="8">
        <f t="shared" si="268"/>
        <v>0</v>
      </c>
      <c r="BI330" s="4">
        <v>0</v>
      </c>
      <c r="BJ330" s="4">
        <v>0</v>
      </c>
      <c r="BK330" s="8">
        <f t="shared" si="269"/>
        <v>0</v>
      </c>
      <c r="BL330" s="4">
        <v>0</v>
      </c>
      <c r="BM330" s="4">
        <v>0</v>
      </c>
      <c r="BN330" s="8">
        <f t="shared" si="270"/>
        <v>0</v>
      </c>
      <c r="BO330" s="4">
        <v>0</v>
      </c>
      <c r="BP330" s="4">
        <v>0</v>
      </c>
      <c r="BQ330" s="8">
        <f t="shared" si="271"/>
        <v>0</v>
      </c>
      <c r="BR330" s="4">
        <v>0</v>
      </c>
      <c r="BS330" s="4">
        <v>0</v>
      </c>
      <c r="BT330" s="8">
        <f t="shared" si="272"/>
        <v>0</v>
      </c>
      <c r="BU330" s="4">
        <v>0</v>
      </c>
      <c r="BV330" s="4">
        <v>0</v>
      </c>
      <c r="BW330" s="8">
        <f t="shared" si="273"/>
        <v>0</v>
      </c>
      <c r="BX330" s="4">
        <v>0</v>
      </c>
      <c r="BY330" s="4">
        <v>0</v>
      </c>
      <c r="BZ330" s="8">
        <f t="shared" si="274"/>
        <v>0</v>
      </c>
      <c r="CA330" s="4">
        <v>0</v>
      </c>
      <c r="CB330" s="4">
        <v>0</v>
      </c>
      <c r="CC330" s="8">
        <f t="shared" si="275"/>
        <v>0</v>
      </c>
      <c r="CD330" s="4">
        <v>0</v>
      </c>
      <c r="CE330" s="4">
        <v>0</v>
      </c>
      <c r="CF330" s="8">
        <f t="shared" si="276"/>
        <v>0</v>
      </c>
      <c r="CG330" s="4">
        <v>0</v>
      </c>
      <c r="CH330" s="4">
        <v>0</v>
      </c>
      <c r="CI330" s="8">
        <f t="shared" si="277"/>
        <v>0</v>
      </c>
      <c r="CJ330" s="4">
        <v>0</v>
      </c>
      <c r="CK330" s="4">
        <v>0</v>
      </c>
      <c r="CL330" s="8">
        <f t="shared" si="278"/>
        <v>0</v>
      </c>
      <c r="CM330" s="4">
        <v>0</v>
      </c>
      <c r="CN330" s="4">
        <v>0</v>
      </c>
      <c r="CO330" s="8">
        <f t="shared" si="279"/>
        <v>0</v>
      </c>
      <c r="CP330" s="4">
        <v>0</v>
      </c>
      <c r="CQ330" s="4">
        <v>0</v>
      </c>
      <c r="CR330" s="8">
        <f t="shared" si="280"/>
        <v>0</v>
      </c>
      <c r="CS330" s="4">
        <v>0</v>
      </c>
      <c r="CT330" s="4">
        <v>0</v>
      </c>
      <c r="CU330" s="8">
        <f t="shared" si="281"/>
        <v>0</v>
      </c>
      <c r="CV330" s="4">
        <v>0</v>
      </c>
      <c r="CW330" s="4">
        <v>0</v>
      </c>
      <c r="CX330" s="8">
        <f t="shared" si="282"/>
        <v>0</v>
      </c>
      <c r="CY330" s="4">
        <v>0</v>
      </c>
      <c r="CZ330" s="4">
        <v>0</v>
      </c>
      <c r="DA330" s="8">
        <f t="shared" si="283"/>
        <v>0</v>
      </c>
      <c r="DB330" s="4">
        <v>0</v>
      </c>
      <c r="DC330" s="4">
        <v>0</v>
      </c>
      <c r="DD330" s="8">
        <f t="shared" si="284"/>
        <v>0</v>
      </c>
      <c r="DE330" s="4">
        <v>0</v>
      </c>
      <c r="DF330" s="4">
        <v>0</v>
      </c>
      <c r="DG330" s="8">
        <f t="shared" si="285"/>
        <v>0</v>
      </c>
      <c r="DH330" s="4">
        <v>0</v>
      </c>
      <c r="DI330" s="4">
        <v>0</v>
      </c>
      <c r="DJ330" s="8">
        <f t="shared" si="286"/>
        <v>0</v>
      </c>
      <c r="DK330" s="4">
        <v>0</v>
      </c>
      <c r="DL330" s="4">
        <v>0</v>
      </c>
      <c r="DM330" s="8">
        <f t="shared" si="287"/>
        <v>0</v>
      </c>
      <c r="DN330" s="4">
        <v>0</v>
      </c>
      <c r="DO330" s="4">
        <v>0</v>
      </c>
      <c r="DP330" s="8">
        <f t="shared" si="288"/>
        <v>0</v>
      </c>
      <c r="DQ330" s="4">
        <v>0</v>
      </c>
      <c r="DR330" s="4">
        <v>0</v>
      </c>
      <c r="DS330" s="8">
        <f t="shared" si="289"/>
        <v>0</v>
      </c>
      <c r="DT330" s="4">
        <v>0</v>
      </c>
      <c r="DU330" s="4">
        <v>0</v>
      </c>
      <c r="DV330" s="8">
        <f t="shared" si="290"/>
        <v>0</v>
      </c>
      <c r="DW330" s="4">
        <v>0</v>
      </c>
      <c r="DX330" s="4">
        <v>0</v>
      </c>
      <c r="DY330" s="8">
        <f t="shared" si="291"/>
        <v>0</v>
      </c>
      <c r="DZ330" s="4">
        <v>0</v>
      </c>
      <c r="EA330" s="4">
        <v>0</v>
      </c>
      <c r="EB330" s="8">
        <f t="shared" si="292"/>
        <v>0</v>
      </c>
      <c r="EC330" s="4">
        <v>0</v>
      </c>
      <c r="ED330" s="4">
        <v>0</v>
      </c>
      <c r="EE330" s="8">
        <f t="shared" si="293"/>
        <v>0</v>
      </c>
      <c r="EF330" s="4">
        <v>0</v>
      </c>
      <c r="EG330" s="4">
        <v>0</v>
      </c>
      <c r="EH330" s="8">
        <f t="shared" si="294"/>
        <v>0</v>
      </c>
      <c r="EI330" s="4">
        <v>0</v>
      </c>
      <c r="EJ330" s="4">
        <v>0</v>
      </c>
      <c r="EK330" s="8">
        <f t="shared" si="295"/>
        <v>0</v>
      </c>
      <c r="EL330" s="4">
        <v>0</v>
      </c>
      <c r="EM330" s="4">
        <v>0</v>
      </c>
      <c r="EN330" s="8">
        <f t="shared" si="296"/>
        <v>0</v>
      </c>
      <c r="EO330" s="4">
        <v>0</v>
      </c>
      <c r="EP330" s="4">
        <v>0</v>
      </c>
      <c r="EQ330" s="8">
        <f t="shared" si="297"/>
        <v>0</v>
      </c>
      <c r="ER330" s="4">
        <v>0</v>
      </c>
      <c r="ES330" s="4">
        <v>0</v>
      </c>
      <c r="ET330" s="8">
        <f t="shared" si="298"/>
        <v>0</v>
      </c>
      <c r="EU330" s="4">
        <v>0</v>
      </c>
      <c r="EV330" s="4">
        <v>0</v>
      </c>
      <c r="EW330" s="8">
        <f t="shared" si="299"/>
        <v>0</v>
      </c>
      <c r="EX330" s="4">
        <v>0</v>
      </c>
      <c r="EY330" s="4">
        <v>0</v>
      </c>
      <c r="EZ330" s="8">
        <f t="shared" si="300"/>
        <v>0</v>
      </c>
      <c r="FA330">
        <v>23.259702003118246</v>
      </c>
    </row>
    <row r="331" spans="1:157" ht="16.899999999999999" customHeight="1" x14ac:dyDescent="0.2">
      <c r="A331" s="2" t="s">
        <v>1051</v>
      </c>
      <c r="B331" s="18">
        <v>55</v>
      </c>
      <c r="C331" s="93" t="s">
        <v>202</v>
      </c>
      <c r="D331" s="1">
        <v>630</v>
      </c>
      <c r="E331" s="1">
        <v>415</v>
      </c>
      <c r="F331" s="22">
        <f t="shared" si="252"/>
        <v>522.5</v>
      </c>
      <c r="G331" s="19">
        <f t="shared" si="253"/>
        <v>21.441860734602464</v>
      </c>
      <c r="H331" s="77"/>
      <c r="I331" s="77"/>
      <c r="J331" s="77"/>
      <c r="K331" s="77"/>
      <c r="L331" s="77"/>
      <c r="M331" s="22">
        <v>563.47213135704828</v>
      </c>
      <c r="N331" s="12">
        <v>13</v>
      </c>
      <c r="O331" s="22">
        <f t="shared" si="301"/>
        <v>77.699999999999989</v>
      </c>
      <c r="P331" s="3">
        <v>7.1</v>
      </c>
      <c r="Q331" s="4">
        <v>7.9</v>
      </c>
      <c r="R331" s="8">
        <f t="shared" si="254"/>
        <v>7.5</v>
      </c>
      <c r="S331" s="3">
        <v>18.2</v>
      </c>
      <c r="T331" s="4">
        <v>13</v>
      </c>
      <c r="U331" s="8">
        <f t="shared" si="255"/>
        <v>15.6</v>
      </c>
      <c r="V331" s="4">
        <v>5.3</v>
      </c>
      <c r="W331" s="4">
        <v>5.4</v>
      </c>
      <c r="X331" s="8">
        <f t="shared" si="256"/>
        <v>5.35</v>
      </c>
      <c r="Y331" s="4">
        <v>7.5</v>
      </c>
      <c r="Z331" s="4">
        <v>7.1</v>
      </c>
      <c r="AA331" s="8">
        <f t="shared" si="257"/>
        <v>7.3</v>
      </c>
      <c r="AB331" s="4">
        <v>3.9</v>
      </c>
      <c r="AC331" s="4">
        <v>3.5</v>
      </c>
      <c r="AD331" s="8">
        <f t="shared" si="258"/>
        <v>3.7</v>
      </c>
      <c r="AE331" s="4">
        <v>4.3</v>
      </c>
      <c r="AF331" s="4">
        <v>5</v>
      </c>
      <c r="AG331" s="8">
        <f t="shared" si="259"/>
        <v>4.6500000000000004</v>
      </c>
      <c r="AH331" s="4">
        <v>5.3</v>
      </c>
      <c r="AI331" s="4">
        <v>5.8</v>
      </c>
      <c r="AJ331" s="8">
        <f t="shared" si="260"/>
        <v>5.55</v>
      </c>
      <c r="AK331" s="4">
        <v>6.6</v>
      </c>
      <c r="AL331" s="4">
        <v>7.2</v>
      </c>
      <c r="AM331" s="8">
        <f t="shared" si="261"/>
        <v>6.9</v>
      </c>
      <c r="AN331" s="4">
        <v>15.1</v>
      </c>
      <c r="AO331" s="4">
        <v>13.9</v>
      </c>
      <c r="AP331" s="8">
        <f t="shared" si="262"/>
        <v>14.5</v>
      </c>
      <c r="AQ331" s="4">
        <v>1.5</v>
      </c>
      <c r="AR331" s="4">
        <v>1.5</v>
      </c>
      <c r="AS331" s="8">
        <f t="shared" si="263"/>
        <v>1.5</v>
      </c>
      <c r="AT331" s="4">
        <v>1.8</v>
      </c>
      <c r="AU331" s="4">
        <v>1.7</v>
      </c>
      <c r="AV331" s="8">
        <f t="shared" si="264"/>
        <v>1.75</v>
      </c>
      <c r="AW331" s="4">
        <v>1</v>
      </c>
      <c r="AX331" s="4">
        <v>1.1000000000000001</v>
      </c>
      <c r="AY331" s="8">
        <f t="shared" si="265"/>
        <v>1.05</v>
      </c>
      <c r="AZ331" s="4">
        <v>2.2000000000000002</v>
      </c>
      <c r="BA331" s="4">
        <v>2.5</v>
      </c>
      <c r="BB331" s="8">
        <f t="shared" si="266"/>
        <v>2.35</v>
      </c>
      <c r="BC331" s="4">
        <v>0</v>
      </c>
      <c r="BD331" s="4">
        <v>0</v>
      </c>
      <c r="BE331" s="8">
        <f t="shared" si="267"/>
        <v>0</v>
      </c>
      <c r="BF331" s="4">
        <v>0</v>
      </c>
      <c r="BG331" s="4">
        <v>0</v>
      </c>
      <c r="BH331" s="8">
        <f t="shared" si="268"/>
        <v>0</v>
      </c>
      <c r="BI331" s="4">
        <v>0</v>
      </c>
      <c r="BJ331" s="4">
        <v>0</v>
      </c>
      <c r="BK331" s="8">
        <f t="shared" si="269"/>
        <v>0</v>
      </c>
      <c r="BL331" s="4">
        <v>0</v>
      </c>
      <c r="BM331" s="4">
        <v>0</v>
      </c>
      <c r="BN331" s="8">
        <f t="shared" si="270"/>
        <v>0</v>
      </c>
      <c r="BO331" s="4">
        <v>0</v>
      </c>
      <c r="BP331" s="4">
        <v>0</v>
      </c>
      <c r="BQ331" s="8">
        <f t="shared" si="271"/>
        <v>0</v>
      </c>
      <c r="BR331" s="4">
        <v>0</v>
      </c>
      <c r="BS331" s="4">
        <v>0</v>
      </c>
      <c r="BT331" s="8">
        <f t="shared" si="272"/>
        <v>0</v>
      </c>
      <c r="BU331" s="4">
        <v>0</v>
      </c>
      <c r="BV331" s="4">
        <v>0</v>
      </c>
      <c r="BW331" s="8">
        <f t="shared" si="273"/>
        <v>0</v>
      </c>
      <c r="BX331" s="4">
        <v>0</v>
      </c>
      <c r="BY331" s="4">
        <v>0</v>
      </c>
      <c r="BZ331" s="8">
        <f t="shared" si="274"/>
        <v>0</v>
      </c>
      <c r="CA331" s="4">
        <v>0</v>
      </c>
      <c r="CB331" s="4">
        <v>0</v>
      </c>
      <c r="CC331" s="8">
        <f t="shared" si="275"/>
        <v>0</v>
      </c>
      <c r="CD331" s="4">
        <v>0</v>
      </c>
      <c r="CE331" s="4">
        <v>0</v>
      </c>
      <c r="CF331" s="8">
        <f t="shared" si="276"/>
        <v>0</v>
      </c>
      <c r="CG331" s="4">
        <v>0</v>
      </c>
      <c r="CH331" s="4">
        <v>0</v>
      </c>
      <c r="CI331" s="8">
        <f t="shared" si="277"/>
        <v>0</v>
      </c>
      <c r="CJ331" s="4">
        <v>0</v>
      </c>
      <c r="CK331" s="4">
        <v>0</v>
      </c>
      <c r="CL331" s="8">
        <f t="shared" si="278"/>
        <v>0</v>
      </c>
      <c r="CM331" s="4">
        <v>0</v>
      </c>
      <c r="CN331" s="4">
        <v>0</v>
      </c>
      <c r="CO331" s="8">
        <f t="shared" si="279"/>
        <v>0</v>
      </c>
      <c r="CP331" s="4">
        <v>0</v>
      </c>
      <c r="CQ331" s="4">
        <v>0</v>
      </c>
      <c r="CR331" s="8">
        <f t="shared" si="280"/>
        <v>0</v>
      </c>
      <c r="CS331" s="4">
        <v>0</v>
      </c>
      <c r="CT331" s="4">
        <v>0</v>
      </c>
      <c r="CU331" s="8">
        <f t="shared" si="281"/>
        <v>0</v>
      </c>
      <c r="CV331" s="4">
        <v>0</v>
      </c>
      <c r="CW331" s="4">
        <v>0</v>
      </c>
      <c r="CX331" s="8">
        <f t="shared" si="282"/>
        <v>0</v>
      </c>
      <c r="CY331" s="4">
        <v>0</v>
      </c>
      <c r="CZ331" s="4">
        <v>0</v>
      </c>
      <c r="DA331" s="8">
        <f t="shared" si="283"/>
        <v>0</v>
      </c>
      <c r="DB331" s="4">
        <v>0</v>
      </c>
      <c r="DC331" s="4">
        <v>0</v>
      </c>
      <c r="DD331" s="8">
        <f t="shared" si="284"/>
        <v>0</v>
      </c>
      <c r="DE331" s="4">
        <v>0</v>
      </c>
      <c r="DF331" s="4">
        <v>0</v>
      </c>
      <c r="DG331" s="8">
        <f t="shared" si="285"/>
        <v>0</v>
      </c>
      <c r="DH331" s="4">
        <v>0</v>
      </c>
      <c r="DI331" s="4">
        <v>0</v>
      </c>
      <c r="DJ331" s="8">
        <f t="shared" si="286"/>
        <v>0</v>
      </c>
      <c r="DK331" s="4">
        <v>0</v>
      </c>
      <c r="DL331" s="4">
        <v>0</v>
      </c>
      <c r="DM331" s="8">
        <f t="shared" si="287"/>
        <v>0</v>
      </c>
      <c r="DN331" s="4">
        <v>0</v>
      </c>
      <c r="DO331" s="4">
        <v>0</v>
      </c>
      <c r="DP331" s="8">
        <f t="shared" si="288"/>
        <v>0</v>
      </c>
      <c r="DQ331" s="4">
        <v>0</v>
      </c>
      <c r="DR331" s="4">
        <v>0</v>
      </c>
      <c r="DS331" s="8">
        <f t="shared" si="289"/>
        <v>0</v>
      </c>
      <c r="DT331" s="4">
        <v>0</v>
      </c>
      <c r="DU331" s="4">
        <v>0</v>
      </c>
      <c r="DV331" s="8">
        <f t="shared" si="290"/>
        <v>0</v>
      </c>
      <c r="DW331" s="4">
        <v>0</v>
      </c>
      <c r="DX331" s="4">
        <v>0</v>
      </c>
      <c r="DY331" s="8">
        <f t="shared" si="291"/>
        <v>0</v>
      </c>
      <c r="DZ331" s="4">
        <v>0</v>
      </c>
      <c r="EA331" s="4">
        <v>0</v>
      </c>
      <c r="EB331" s="8">
        <f t="shared" si="292"/>
        <v>0</v>
      </c>
      <c r="EC331" s="4">
        <v>0</v>
      </c>
      <c r="ED331" s="4">
        <v>0</v>
      </c>
      <c r="EE331" s="8">
        <f t="shared" si="293"/>
        <v>0</v>
      </c>
      <c r="EF331" s="4">
        <v>0</v>
      </c>
      <c r="EG331" s="4">
        <v>0</v>
      </c>
      <c r="EH331" s="8">
        <f t="shared" si="294"/>
        <v>0</v>
      </c>
      <c r="EI331" s="4">
        <v>0</v>
      </c>
      <c r="EJ331" s="4">
        <v>0</v>
      </c>
      <c r="EK331" s="8">
        <f t="shared" si="295"/>
        <v>0</v>
      </c>
      <c r="EL331" s="4">
        <v>0</v>
      </c>
      <c r="EM331" s="4">
        <v>0</v>
      </c>
      <c r="EN331" s="8">
        <f t="shared" si="296"/>
        <v>0</v>
      </c>
      <c r="EO331" s="4">
        <v>0</v>
      </c>
      <c r="EP331" s="4">
        <v>0</v>
      </c>
      <c r="EQ331" s="8">
        <f t="shared" si="297"/>
        <v>0</v>
      </c>
      <c r="ER331" s="4">
        <v>0</v>
      </c>
      <c r="ES331" s="4">
        <v>0</v>
      </c>
      <c r="ET331" s="8">
        <f t="shared" si="298"/>
        <v>0</v>
      </c>
      <c r="EU331" s="4">
        <v>0</v>
      </c>
      <c r="EV331" s="4">
        <v>0</v>
      </c>
      <c r="EW331" s="8">
        <f t="shared" si="299"/>
        <v>0</v>
      </c>
      <c r="EX331" s="4">
        <v>0</v>
      </c>
      <c r="EY331" s="4">
        <v>0</v>
      </c>
      <c r="EZ331" s="8">
        <f t="shared" si="300"/>
        <v>0</v>
      </c>
      <c r="FA331">
        <v>352.81069691174139</v>
      </c>
    </row>
    <row r="332" spans="1:157" ht="16.899999999999999" customHeight="1" x14ac:dyDescent="0.2">
      <c r="A332" s="1" t="s">
        <v>1046</v>
      </c>
      <c r="B332" s="18">
        <v>56</v>
      </c>
      <c r="C332" s="93" t="s">
        <v>1268</v>
      </c>
      <c r="D332" s="1">
        <v>592</v>
      </c>
      <c r="E332" s="1">
        <v>569</v>
      </c>
      <c r="F332" s="22">
        <f t="shared" si="252"/>
        <v>580.5</v>
      </c>
      <c r="G332" s="19">
        <f t="shared" si="253"/>
        <v>26.466366945121298</v>
      </c>
      <c r="H332" s="77"/>
      <c r="I332" s="77"/>
      <c r="J332" s="77"/>
      <c r="K332" s="77"/>
      <c r="L332" s="77"/>
      <c r="M332" s="22">
        <v>447.88704714525437</v>
      </c>
      <c r="N332" s="12">
        <v>7</v>
      </c>
      <c r="O332" s="22">
        <f t="shared" si="301"/>
        <v>57.75</v>
      </c>
      <c r="P332" s="3">
        <v>14</v>
      </c>
      <c r="Q332" s="4">
        <v>9</v>
      </c>
      <c r="R332" s="8">
        <f t="shared" si="254"/>
        <v>11.5</v>
      </c>
      <c r="S332" s="3">
        <v>6.6</v>
      </c>
      <c r="T332" s="4">
        <v>6.9</v>
      </c>
      <c r="U332" s="8">
        <f t="shared" si="255"/>
        <v>6.75</v>
      </c>
      <c r="V332" s="4">
        <v>2.8</v>
      </c>
      <c r="W332" s="4">
        <v>2.8</v>
      </c>
      <c r="X332" s="8">
        <f t="shared" si="256"/>
        <v>2.8</v>
      </c>
      <c r="Y332" s="4">
        <v>7.7</v>
      </c>
      <c r="Z332" s="4">
        <v>7.5</v>
      </c>
      <c r="AA332" s="8">
        <f t="shared" si="257"/>
        <v>7.6</v>
      </c>
      <c r="AB332" s="4">
        <v>7.7</v>
      </c>
      <c r="AC332" s="4">
        <v>6.5</v>
      </c>
      <c r="AD332" s="8">
        <f t="shared" si="258"/>
        <v>7.1</v>
      </c>
      <c r="AE332" s="4">
        <v>17.600000000000001</v>
      </c>
      <c r="AF332" s="4">
        <v>12.7</v>
      </c>
      <c r="AG332" s="8">
        <f t="shared" si="259"/>
        <v>15.15</v>
      </c>
      <c r="AH332" s="4">
        <v>7.2</v>
      </c>
      <c r="AI332" s="4">
        <v>6.5</v>
      </c>
      <c r="AJ332" s="8">
        <f t="shared" si="260"/>
        <v>6.85</v>
      </c>
      <c r="AK332" s="4">
        <v>0</v>
      </c>
      <c r="AL332" s="4">
        <v>0</v>
      </c>
      <c r="AM332" s="8">
        <f t="shared" si="261"/>
        <v>0</v>
      </c>
      <c r="AN332" s="4">
        <v>0</v>
      </c>
      <c r="AO332" s="4">
        <v>0</v>
      </c>
      <c r="AP332" s="8">
        <f t="shared" si="262"/>
        <v>0</v>
      </c>
      <c r="AQ332" s="4">
        <v>0</v>
      </c>
      <c r="AR332" s="4">
        <v>0</v>
      </c>
      <c r="AS332" s="8">
        <f t="shared" si="263"/>
        <v>0</v>
      </c>
      <c r="AT332" s="4">
        <v>0</v>
      </c>
      <c r="AU332" s="4">
        <v>0</v>
      </c>
      <c r="AV332" s="8">
        <f t="shared" si="264"/>
        <v>0</v>
      </c>
      <c r="AW332" s="4">
        <v>0</v>
      </c>
      <c r="AX332" s="4">
        <v>0</v>
      </c>
      <c r="AY332" s="8">
        <f t="shared" si="265"/>
        <v>0</v>
      </c>
      <c r="AZ332" s="4">
        <v>0</v>
      </c>
      <c r="BA332" s="4">
        <v>0</v>
      </c>
      <c r="BB332" s="8">
        <f t="shared" si="266"/>
        <v>0</v>
      </c>
      <c r="BC332" s="4">
        <v>0</v>
      </c>
      <c r="BD332" s="4">
        <v>0</v>
      </c>
      <c r="BE332" s="8">
        <f t="shared" si="267"/>
        <v>0</v>
      </c>
      <c r="BF332" s="4">
        <v>0</v>
      </c>
      <c r="BG332" s="4">
        <v>0</v>
      </c>
      <c r="BH332" s="8">
        <f t="shared" si="268"/>
        <v>0</v>
      </c>
      <c r="BI332" s="4">
        <v>0</v>
      </c>
      <c r="BJ332" s="4">
        <v>0</v>
      </c>
      <c r="BK332" s="8">
        <f t="shared" si="269"/>
        <v>0</v>
      </c>
      <c r="BL332" s="4">
        <v>0</v>
      </c>
      <c r="BM332" s="4">
        <v>0</v>
      </c>
      <c r="BN332" s="8">
        <f t="shared" si="270"/>
        <v>0</v>
      </c>
      <c r="BO332" s="4">
        <v>0</v>
      </c>
      <c r="BP332" s="4">
        <v>0</v>
      </c>
      <c r="BQ332" s="8">
        <f t="shared" si="271"/>
        <v>0</v>
      </c>
      <c r="BR332" s="4">
        <v>0</v>
      </c>
      <c r="BS332" s="4">
        <v>0</v>
      </c>
      <c r="BT332" s="8">
        <f t="shared" si="272"/>
        <v>0</v>
      </c>
      <c r="BU332" s="4">
        <v>0</v>
      </c>
      <c r="BV332" s="4">
        <v>0</v>
      </c>
      <c r="BW332" s="8">
        <f t="shared" si="273"/>
        <v>0</v>
      </c>
      <c r="BX332" s="4">
        <v>0</v>
      </c>
      <c r="BY332" s="4">
        <v>0</v>
      </c>
      <c r="BZ332" s="8">
        <f t="shared" si="274"/>
        <v>0</v>
      </c>
      <c r="CA332" s="4">
        <v>0</v>
      </c>
      <c r="CB332" s="4">
        <v>0</v>
      </c>
      <c r="CC332" s="8">
        <f t="shared" si="275"/>
        <v>0</v>
      </c>
      <c r="CD332" s="4">
        <v>0</v>
      </c>
      <c r="CE332" s="4">
        <v>0</v>
      </c>
      <c r="CF332" s="8">
        <f t="shared" si="276"/>
        <v>0</v>
      </c>
      <c r="CG332" s="4">
        <v>0</v>
      </c>
      <c r="CH332" s="4">
        <v>0</v>
      </c>
      <c r="CI332" s="8">
        <f t="shared" si="277"/>
        <v>0</v>
      </c>
      <c r="CJ332" s="4">
        <v>0</v>
      </c>
      <c r="CK332" s="4">
        <v>0</v>
      </c>
      <c r="CL332" s="8">
        <f t="shared" si="278"/>
        <v>0</v>
      </c>
      <c r="CM332" s="4">
        <v>0</v>
      </c>
      <c r="CN332" s="4">
        <v>0</v>
      </c>
      <c r="CO332" s="8">
        <f t="shared" si="279"/>
        <v>0</v>
      </c>
      <c r="CP332" s="4">
        <v>0</v>
      </c>
      <c r="CQ332" s="4">
        <v>0</v>
      </c>
      <c r="CR332" s="8">
        <f t="shared" si="280"/>
        <v>0</v>
      </c>
      <c r="CS332" s="4">
        <v>0</v>
      </c>
      <c r="CT332" s="4">
        <v>0</v>
      </c>
      <c r="CU332" s="8">
        <f t="shared" si="281"/>
        <v>0</v>
      </c>
      <c r="CV332" s="4">
        <v>0</v>
      </c>
      <c r="CW332" s="4">
        <v>0</v>
      </c>
      <c r="CX332" s="8">
        <f t="shared" si="282"/>
        <v>0</v>
      </c>
      <c r="CY332" s="4">
        <v>0</v>
      </c>
      <c r="CZ332" s="4">
        <v>0</v>
      </c>
      <c r="DA332" s="8">
        <f t="shared" si="283"/>
        <v>0</v>
      </c>
      <c r="DB332" s="4">
        <v>0</v>
      </c>
      <c r="DC332" s="4">
        <v>0</v>
      </c>
      <c r="DD332" s="8">
        <f t="shared" si="284"/>
        <v>0</v>
      </c>
      <c r="DE332" s="4">
        <v>0</v>
      </c>
      <c r="DF332" s="4">
        <v>0</v>
      </c>
      <c r="DG332" s="8">
        <f t="shared" si="285"/>
        <v>0</v>
      </c>
      <c r="DH332" s="4">
        <v>0</v>
      </c>
      <c r="DI332" s="4">
        <v>0</v>
      </c>
      <c r="DJ332" s="8">
        <f t="shared" si="286"/>
        <v>0</v>
      </c>
      <c r="DK332" s="4">
        <v>0</v>
      </c>
      <c r="DL332" s="4">
        <v>0</v>
      </c>
      <c r="DM332" s="8">
        <f t="shared" si="287"/>
        <v>0</v>
      </c>
      <c r="DN332" s="4">
        <v>0</v>
      </c>
      <c r="DO332" s="4">
        <v>0</v>
      </c>
      <c r="DP332" s="8">
        <f t="shared" si="288"/>
        <v>0</v>
      </c>
      <c r="DQ332" s="4">
        <v>0</v>
      </c>
      <c r="DR332" s="4">
        <v>0</v>
      </c>
      <c r="DS332" s="8">
        <f t="shared" si="289"/>
        <v>0</v>
      </c>
      <c r="DT332" s="4">
        <v>0</v>
      </c>
      <c r="DU332" s="4">
        <v>0</v>
      </c>
      <c r="DV332" s="8">
        <f t="shared" si="290"/>
        <v>0</v>
      </c>
      <c r="DW332" s="4">
        <v>0</v>
      </c>
      <c r="DX332" s="4">
        <v>0</v>
      </c>
      <c r="DY332" s="8">
        <f t="shared" si="291"/>
        <v>0</v>
      </c>
      <c r="DZ332" s="4">
        <v>0</v>
      </c>
      <c r="EA332" s="4">
        <v>0</v>
      </c>
      <c r="EB332" s="8">
        <f t="shared" si="292"/>
        <v>0</v>
      </c>
      <c r="EC332" s="4">
        <v>0</v>
      </c>
      <c r="ED332" s="4">
        <v>0</v>
      </c>
      <c r="EE332" s="8">
        <f t="shared" si="293"/>
        <v>0</v>
      </c>
      <c r="EF332" s="4">
        <v>0</v>
      </c>
      <c r="EG332" s="4">
        <v>0</v>
      </c>
      <c r="EH332" s="8">
        <f t="shared" si="294"/>
        <v>0</v>
      </c>
      <c r="EI332" s="4">
        <v>0</v>
      </c>
      <c r="EJ332" s="4">
        <v>0</v>
      </c>
      <c r="EK332" s="8">
        <f t="shared" si="295"/>
        <v>0</v>
      </c>
      <c r="EL332" s="4">
        <v>0</v>
      </c>
      <c r="EM332" s="4">
        <v>0</v>
      </c>
      <c r="EN332" s="8">
        <f t="shared" si="296"/>
        <v>0</v>
      </c>
      <c r="EO332" s="4">
        <v>0</v>
      </c>
      <c r="EP332" s="4">
        <v>0</v>
      </c>
      <c r="EQ332" s="8">
        <f t="shared" si="297"/>
        <v>0</v>
      </c>
      <c r="ER332" s="4">
        <v>0</v>
      </c>
      <c r="ES332" s="4">
        <v>0</v>
      </c>
      <c r="ET332" s="8">
        <f t="shared" si="298"/>
        <v>0</v>
      </c>
      <c r="EU332" s="4">
        <v>0</v>
      </c>
      <c r="EV332" s="4">
        <v>0</v>
      </c>
      <c r="EW332" s="8">
        <f t="shared" si="299"/>
        <v>0</v>
      </c>
      <c r="EX332" s="4">
        <v>0</v>
      </c>
      <c r="EY332" s="4">
        <v>0</v>
      </c>
      <c r="EZ332" s="8">
        <f t="shared" si="300"/>
        <v>0</v>
      </c>
      <c r="FA332">
        <v>365.43740921429338</v>
      </c>
    </row>
    <row r="333" spans="1:157" ht="16.899999999999999" customHeight="1" x14ac:dyDescent="0.2">
      <c r="A333" s="1" t="s">
        <v>1050</v>
      </c>
      <c r="B333" s="18">
        <v>56</v>
      </c>
      <c r="C333" s="93" t="s">
        <v>1269</v>
      </c>
      <c r="D333" s="1">
        <v>627</v>
      </c>
      <c r="E333" s="1">
        <v>460</v>
      </c>
      <c r="F333" s="22">
        <f t="shared" si="252"/>
        <v>543.5</v>
      </c>
      <c r="G333" s="19">
        <f t="shared" si="253"/>
        <v>23.200053063183987</v>
      </c>
      <c r="H333" s="77">
        <v>5.6539999999999999</v>
      </c>
      <c r="I333" s="77">
        <v>4.4770000000000003</v>
      </c>
      <c r="J333" s="77">
        <f>PI()*((AVERAGE(H333,I333)/2)^2)</f>
        <v>20.152759436432053</v>
      </c>
      <c r="K333" s="77">
        <v>3.0777999999999999</v>
      </c>
      <c r="L333" s="77">
        <v>21.867000000000001</v>
      </c>
      <c r="M333" s="22">
        <v>224.0053736779947</v>
      </c>
      <c r="N333" s="12">
        <v>8</v>
      </c>
      <c r="O333" s="22">
        <f t="shared" si="301"/>
        <v>46.25</v>
      </c>
      <c r="P333" s="3">
        <v>6.7</v>
      </c>
      <c r="Q333" s="4">
        <v>5.8</v>
      </c>
      <c r="R333" s="8">
        <f t="shared" si="254"/>
        <v>6.25</v>
      </c>
      <c r="S333" s="3">
        <v>5.8</v>
      </c>
      <c r="T333" s="4">
        <v>5</v>
      </c>
      <c r="U333" s="8">
        <f t="shared" si="255"/>
        <v>5.4</v>
      </c>
      <c r="V333" s="4">
        <v>4.5</v>
      </c>
      <c r="W333" s="4">
        <v>5.2</v>
      </c>
      <c r="X333" s="8">
        <f t="shared" si="256"/>
        <v>4.8499999999999996</v>
      </c>
      <c r="Y333" s="4">
        <v>8.1999999999999993</v>
      </c>
      <c r="Z333" s="4">
        <v>7.3</v>
      </c>
      <c r="AA333" s="8">
        <f t="shared" si="257"/>
        <v>7.75</v>
      </c>
      <c r="AB333" s="4">
        <v>4.7</v>
      </c>
      <c r="AC333" s="4">
        <v>4.0999999999999996</v>
      </c>
      <c r="AD333" s="8">
        <f t="shared" si="258"/>
        <v>4.4000000000000004</v>
      </c>
      <c r="AE333" s="4">
        <v>4.0999999999999996</v>
      </c>
      <c r="AF333" s="4">
        <v>3.8</v>
      </c>
      <c r="AG333" s="8">
        <f t="shared" si="259"/>
        <v>3.9499999999999997</v>
      </c>
      <c r="AH333" s="4">
        <v>5.3</v>
      </c>
      <c r="AI333" s="4">
        <v>5.0999999999999996</v>
      </c>
      <c r="AJ333" s="8">
        <f t="shared" si="260"/>
        <v>5.1999999999999993</v>
      </c>
      <c r="AK333" s="4">
        <v>8.3000000000000007</v>
      </c>
      <c r="AL333" s="4">
        <v>8.6</v>
      </c>
      <c r="AM333" s="8">
        <f t="shared" si="261"/>
        <v>8.4499999999999993</v>
      </c>
      <c r="AN333" s="4">
        <v>0</v>
      </c>
      <c r="AO333" s="4">
        <v>0</v>
      </c>
      <c r="AP333" s="8">
        <f t="shared" si="262"/>
        <v>0</v>
      </c>
      <c r="AQ333" s="4">
        <v>0</v>
      </c>
      <c r="AR333" s="4">
        <v>0</v>
      </c>
      <c r="AS333" s="8">
        <f t="shared" si="263"/>
        <v>0</v>
      </c>
      <c r="AT333" s="4">
        <v>0</v>
      </c>
      <c r="AU333" s="4">
        <v>0</v>
      </c>
      <c r="AV333" s="8">
        <f t="shared" si="264"/>
        <v>0</v>
      </c>
      <c r="AW333" s="4">
        <v>0</v>
      </c>
      <c r="AX333" s="4">
        <v>0</v>
      </c>
      <c r="AY333" s="8">
        <f t="shared" si="265"/>
        <v>0</v>
      </c>
      <c r="AZ333" s="4">
        <v>0</v>
      </c>
      <c r="BA333" s="4">
        <v>0</v>
      </c>
      <c r="BB333" s="8">
        <f t="shared" si="266"/>
        <v>0</v>
      </c>
      <c r="BC333" s="4">
        <v>0</v>
      </c>
      <c r="BD333" s="4">
        <v>0</v>
      </c>
      <c r="BE333" s="8">
        <f t="shared" si="267"/>
        <v>0</v>
      </c>
      <c r="BF333" s="4">
        <v>0</v>
      </c>
      <c r="BG333" s="4">
        <v>0</v>
      </c>
      <c r="BH333" s="8">
        <f t="shared" si="268"/>
        <v>0</v>
      </c>
      <c r="BI333" s="4">
        <v>0</v>
      </c>
      <c r="BJ333" s="4">
        <v>0</v>
      </c>
      <c r="BK333" s="8">
        <f t="shared" si="269"/>
        <v>0</v>
      </c>
      <c r="BL333" s="4">
        <v>0</v>
      </c>
      <c r="BM333" s="4">
        <v>0</v>
      </c>
      <c r="BN333" s="8">
        <f t="shared" si="270"/>
        <v>0</v>
      </c>
      <c r="BO333" s="4">
        <v>0</v>
      </c>
      <c r="BP333" s="4">
        <v>0</v>
      </c>
      <c r="BQ333" s="8">
        <f t="shared" si="271"/>
        <v>0</v>
      </c>
      <c r="BR333" s="4">
        <v>0</v>
      </c>
      <c r="BS333" s="4">
        <v>0</v>
      </c>
      <c r="BT333" s="8">
        <f t="shared" si="272"/>
        <v>0</v>
      </c>
      <c r="BU333" s="4">
        <v>0</v>
      </c>
      <c r="BV333" s="4">
        <v>0</v>
      </c>
      <c r="BW333" s="8">
        <f t="shared" si="273"/>
        <v>0</v>
      </c>
      <c r="BX333" s="4">
        <v>0</v>
      </c>
      <c r="BY333" s="4">
        <v>0</v>
      </c>
      <c r="BZ333" s="8">
        <f t="shared" si="274"/>
        <v>0</v>
      </c>
      <c r="CA333" s="4">
        <v>0</v>
      </c>
      <c r="CB333" s="4">
        <v>0</v>
      </c>
      <c r="CC333" s="8">
        <f t="shared" si="275"/>
        <v>0</v>
      </c>
      <c r="CD333" s="4">
        <v>0</v>
      </c>
      <c r="CE333" s="4">
        <v>0</v>
      </c>
      <c r="CF333" s="8">
        <f t="shared" si="276"/>
        <v>0</v>
      </c>
      <c r="CG333" s="4">
        <v>0</v>
      </c>
      <c r="CH333" s="4">
        <v>0</v>
      </c>
      <c r="CI333" s="8">
        <f t="shared" si="277"/>
        <v>0</v>
      </c>
      <c r="CJ333" s="4">
        <v>0</v>
      </c>
      <c r="CK333" s="4">
        <v>0</v>
      </c>
      <c r="CL333" s="8">
        <f t="shared" si="278"/>
        <v>0</v>
      </c>
      <c r="CM333" s="4">
        <v>0</v>
      </c>
      <c r="CN333" s="4">
        <v>0</v>
      </c>
      <c r="CO333" s="8">
        <f t="shared" si="279"/>
        <v>0</v>
      </c>
      <c r="CP333" s="4">
        <v>0</v>
      </c>
      <c r="CQ333" s="4">
        <v>0</v>
      </c>
      <c r="CR333" s="8">
        <f t="shared" si="280"/>
        <v>0</v>
      </c>
      <c r="CS333" s="4">
        <v>0</v>
      </c>
      <c r="CT333" s="4">
        <v>0</v>
      </c>
      <c r="CU333" s="8">
        <f t="shared" si="281"/>
        <v>0</v>
      </c>
      <c r="CV333" s="4">
        <v>0</v>
      </c>
      <c r="CW333" s="4">
        <v>0</v>
      </c>
      <c r="CX333" s="8">
        <f t="shared" si="282"/>
        <v>0</v>
      </c>
      <c r="CY333" s="4">
        <v>0</v>
      </c>
      <c r="CZ333" s="4">
        <v>0</v>
      </c>
      <c r="DA333" s="8">
        <f t="shared" si="283"/>
        <v>0</v>
      </c>
      <c r="DB333" s="4">
        <v>0</v>
      </c>
      <c r="DC333" s="4">
        <v>0</v>
      </c>
      <c r="DD333" s="8">
        <f t="shared" si="284"/>
        <v>0</v>
      </c>
      <c r="DE333" s="4">
        <v>0</v>
      </c>
      <c r="DF333" s="4">
        <v>0</v>
      </c>
      <c r="DG333" s="8">
        <f t="shared" si="285"/>
        <v>0</v>
      </c>
      <c r="DH333" s="4">
        <v>0</v>
      </c>
      <c r="DI333" s="4">
        <v>0</v>
      </c>
      <c r="DJ333" s="8">
        <f t="shared" si="286"/>
        <v>0</v>
      </c>
      <c r="DK333" s="4">
        <v>0</v>
      </c>
      <c r="DL333" s="4">
        <v>0</v>
      </c>
      <c r="DM333" s="8">
        <f t="shared" si="287"/>
        <v>0</v>
      </c>
      <c r="DN333" s="4">
        <v>0</v>
      </c>
      <c r="DO333" s="4">
        <v>0</v>
      </c>
      <c r="DP333" s="8">
        <f t="shared" si="288"/>
        <v>0</v>
      </c>
      <c r="DQ333" s="4">
        <v>0</v>
      </c>
      <c r="DR333" s="4">
        <v>0</v>
      </c>
      <c r="DS333" s="8">
        <f t="shared" si="289"/>
        <v>0</v>
      </c>
      <c r="DT333" s="4">
        <v>0</v>
      </c>
      <c r="DU333" s="4">
        <v>0</v>
      </c>
      <c r="DV333" s="8">
        <f t="shared" si="290"/>
        <v>0</v>
      </c>
      <c r="DW333" s="4">
        <v>0</v>
      </c>
      <c r="DX333" s="4">
        <v>0</v>
      </c>
      <c r="DY333" s="8">
        <f t="shared" si="291"/>
        <v>0</v>
      </c>
      <c r="DZ333" s="4">
        <v>0</v>
      </c>
      <c r="EA333" s="4">
        <v>0</v>
      </c>
      <c r="EB333" s="8">
        <f t="shared" si="292"/>
        <v>0</v>
      </c>
      <c r="EC333" s="4">
        <v>0</v>
      </c>
      <c r="ED333" s="4">
        <v>0</v>
      </c>
      <c r="EE333" s="8">
        <f t="shared" si="293"/>
        <v>0</v>
      </c>
      <c r="EF333" s="4">
        <v>0</v>
      </c>
      <c r="EG333" s="4">
        <v>0</v>
      </c>
      <c r="EH333" s="8">
        <f t="shared" si="294"/>
        <v>0</v>
      </c>
      <c r="EI333" s="4">
        <v>0</v>
      </c>
      <c r="EJ333" s="4">
        <v>0</v>
      </c>
      <c r="EK333" s="8">
        <f t="shared" si="295"/>
        <v>0</v>
      </c>
      <c r="EL333" s="4">
        <v>0</v>
      </c>
      <c r="EM333" s="4">
        <v>0</v>
      </c>
      <c r="EN333" s="8">
        <f t="shared" si="296"/>
        <v>0</v>
      </c>
      <c r="EO333" s="4">
        <v>0</v>
      </c>
      <c r="EP333" s="4">
        <v>0</v>
      </c>
      <c r="EQ333" s="8">
        <f t="shared" si="297"/>
        <v>0</v>
      </c>
      <c r="ER333" s="4">
        <v>0</v>
      </c>
      <c r="ES333" s="4">
        <v>0</v>
      </c>
      <c r="ET333" s="8">
        <f t="shared" si="298"/>
        <v>0</v>
      </c>
      <c r="EU333" s="4">
        <v>0</v>
      </c>
      <c r="EV333" s="4">
        <v>0</v>
      </c>
      <c r="EW333" s="8">
        <f t="shared" si="299"/>
        <v>0</v>
      </c>
      <c r="EX333" s="4">
        <v>0</v>
      </c>
      <c r="EY333" s="4">
        <v>0</v>
      </c>
      <c r="EZ333" s="8">
        <f t="shared" si="300"/>
        <v>0</v>
      </c>
      <c r="FA333">
        <v>101.14327821623657</v>
      </c>
    </row>
    <row r="334" spans="1:157" ht="16.899999999999999" customHeight="1" x14ac:dyDescent="0.2">
      <c r="A334" s="1" t="s">
        <v>1049</v>
      </c>
      <c r="B334" s="18">
        <v>56</v>
      </c>
      <c r="C334" s="93" t="s">
        <v>1270</v>
      </c>
      <c r="D334" s="1">
        <v>310</v>
      </c>
      <c r="E334" s="1">
        <v>247</v>
      </c>
      <c r="F334" s="22">
        <f t="shared" si="252"/>
        <v>278.5</v>
      </c>
      <c r="G334" s="19">
        <f t="shared" si="253"/>
        <v>6.0917248698973729</v>
      </c>
      <c r="H334" s="77"/>
      <c r="I334" s="77"/>
      <c r="J334" s="77"/>
      <c r="K334" s="77"/>
      <c r="L334" s="77"/>
      <c r="M334" s="22">
        <v>62.315453779362038</v>
      </c>
      <c r="N334" s="12">
        <v>6</v>
      </c>
      <c r="O334" s="22">
        <f t="shared" si="301"/>
        <v>21.150000000000002</v>
      </c>
      <c r="P334" s="3">
        <v>3.5</v>
      </c>
      <c r="Q334" s="4">
        <v>3.5</v>
      </c>
      <c r="R334" s="8">
        <f t="shared" si="254"/>
        <v>3.5</v>
      </c>
      <c r="S334" s="3">
        <v>3.5</v>
      </c>
      <c r="T334" s="4">
        <v>3.7</v>
      </c>
      <c r="U334" s="8">
        <f t="shared" si="255"/>
        <v>3.6</v>
      </c>
      <c r="V334" s="4">
        <v>5.3</v>
      </c>
      <c r="W334" s="4">
        <v>3.5</v>
      </c>
      <c r="X334" s="8">
        <f t="shared" si="256"/>
        <v>4.4000000000000004</v>
      </c>
      <c r="Y334" s="4">
        <v>4.9000000000000004</v>
      </c>
      <c r="Z334" s="4">
        <v>3.8</v>
      </c>
      <c r="AA334" s="8">
        <f t="shared" si="257"/>
        <v>4.3499999999999996</v>
      </c>
      <c r="AB334" s="4">
        <v>1.7</v>
      </c>
      <c r="AC334" s="4">
        <v>1.7</v>
      </c>
      <c r="AD334" s="8">
        <f t="shared" si="258"/>
        <v>1.7</v>
      </c>
      <c r="AE334" s="4">
        <v>3.6</v>
      </c>
      <c r="AF334" s="4">
        <v>3.6</v>
      </c>
      <c r="AG334" s="8">
        <f t="shared" si="259"/>
        <v>3.6</v>
      </c>
      <c r="AH334" s="4">
        <v>0</v>
      </c>
      <c r="AI334" s="4">
        <v>0</v>
      </c>
      <c r="AJ334" s="8">
        <f t="shared" si="260"/>
        <v>0</v>
      </c>
      <c r="AK334" s="4">
        <v>0</v>
      </c>
      <c r="AL334" s="4">
        <v>0</v>
      </c>
      <c r="AM334" s="8">
        <f t="shared" si="261"/>
        <v>0</v>
      </c>
      <c r="AN334" s="4">
        <v>0</v>
      </c>
      <c r="AO334" s="4">
        <v>0</v>
      </c>
      <c r="AP334" s="8">
        <f t="shared" si="262"/>
        <v>0</v>
      </c>
      <c r="AQ334" s="4">
        <v>0</v>
      </c>
      <c r="AR334" s="4">
        <v>0</v>
      </c>
      <c r="AS334" s="8">
        <f t="shared" si="263"/>
        <v>0</v>
      </c>
      <c r="AT334" s="4">
        <v>0</v>
      </c>
      <c r="AU334" s="4">
        <v>0</v>
      </c>
      <c r="AV334" s="8">
        <f t="shared" si="264"/>
        <v>0</v>
      </c>
      <c r="AW334" s="4">
        <v>0</v>
      </c>
      <c r="AX334" s="4">
        <v>0</v>
      </c>
      <c r="AY334" s="8">
        <f t="shared" si="265"/>
        <v>0</v>
      </c>
      <c r="AZ334" s="4">
        <v>0</v>
      </c>
      <c r="BA334" s="4">
        <v>0</v>
      </c>
      <c r="BB334" s="8">
        <f t="shared" si="266"/>
        <v>0</v>
      </c>
      <c r="BC334" s="4">
        <v>0</v>
      </c>
      <c r="BD334" s="4">
        <v>0</v>
      </c>
      <c r="BE334" s="8">
        <f t="shared" si="267"/>
        <v>0</v>
      </c>
      <c r="BF334" s="4">
        <v>0</v>
      </c>
      <c r="BG334" s="4">
        <v>0</v>
      </c>
      <c r="BH334" s="8">
        <f t="shared" si="268"/>
        <v>0</v>
      </c>
      <c r="BI334" s="4">
        <v>0</v>
      </c>
      <c r="BJ334" s="4">
        <v>0</v>
      </c>
      <c r="BK334" s="8">
        <f t="shared" si="269"/>
        <v>0</v>
      </c>
      <c r="BL334" s="4">
        <v>0</v>
      </c>
      <c r="BM334" s="4">
        <v>0</v>
      </c>
      <c r="BN334" s="8">
        <f t="shared" si="270"/>
        <v>0</v>
      </c>
      <c r="BO334" s="4">
        <v>0</v>
      </c>
      <c r="BP334" s="4">
        <v>0</v>
      </c>
      <c r="BQ334" s="8">
        <f t="shared" si="271"/>
        <v>0</v>
      </c>
      <c r="BR334" s="4">
        <v>0</v>
      </c>
      <c r="BS334" s="4">
        <v>0</v>
      </c>
      <c r="BT334" s="8">
        <f t="shared" si="272"/>
        <v>0</v>
      </c>
      <c r="BU334" s="4">
        <v>0</v>
      </c>
      <c r="BV334" s="4">
        <v>0</v>
      </c>
      <c r="BW334" s="8">
        <f t="shared" si="273"/>
        <v>0</v>
      </c>
      <c r="BX334" s="4">
        <v>0</v>
      </c>
      <c r="BY334" s="4">
        <v>0</v>
      </c>
      <c r="BZ334" s="8">
        <f t="shared" si="274"/>
        <v>0</v>
      </c>
      <c r="CA334" s="4">
        <v>0</v>
      </c>
      <c r="CB334" s="4">
        <v>0</v>
      </c>
      <c r="CC334" s="8">
        <f t="shared" si="275"/>
        <v>0</v>
      </c>
      <c r="CD334" s="4">
        <v>0</v>
      </c>
      <c r="CE334" s="4">
        <v>0</v>
      </c>
      <c r="CF334" s="8">
        <f t="shared" si="276"/>
        <v>0</v>
      </c>
      <c r="CG334" s="4">
        <v>0</v>
      </c>
      <c r="CH334" s="4">
        <v>0</v>
      </c>
      <c r="CI334" s="8">
        <f t="shared" si="277"/>
        <v>0</v>
      </c>
      <c r="CJ334" s="4">
        <v>0</v>
      </c>
      <c r="CK334" s="4">
        <v>0</v>
      </c>
      <c r="CL334" s="8">
        <f t="shared" si="278"/>
        <v>0</v>
      </c>
      <c r="CM334" s="4">
        <v>0</v>
      </c>
      <c r="CN334" s="4">
        <v>0</v>
      </c>
      <c r="CO334" s="8">
        <f t="shared" si="279"/>
        <v>0</v>
      </c>
      <c r="CP334" s="4">
        <v>0</v>
      </c>
      <c r="CQ334" s="4">
        <v>0</v>
      </c>
      <c r="CR334" s="8">
        <f t="shared" si="280"/>
        <v>0</v>
      </c>
      <c r="CS334" s="4">
        <v>0</v>
      </c>
      <c r="CT334" s="4">
        <v>0</v>
      </c>
      <c r="CU334" s="8">
        <f t="shared" si="281"/>
        <v>0</v>
      </c>
      <c r="CV334" s="4">
        <v>0</v>
      </c>
      <c r="CW334" s="4">
        <v>0</v>
      </c>
      <c r="CX334" s="8">
        <f t="shared" si="282"/>
        <v>0</v>
      </c>
      <c r="CY334" s="4">
        <v>0</v>
      </c>
      <c r="CZ334" s="4">
        <v>0</v>
      </c>
      <c r="DA334" s="8">
        <f t="shared" si="283"/>
        <v>0</v>
      </c>
      <c r="DB334" s="4">
        <v>0</v>
      </c>
      <c r="DC334" s="4">
        <v>0</v>
      </c>
      <c r="DD334" s="8">
        <f t="shared" si="284"/>
        <v>0</v>
      </c>
      <c r="DE334" s="4">
        <v>0</v>
      </c>
      <c r="DF334" s="4">
        <v>0</v>
      </c>
      <c r="DG334" s="8">
        <f t="shared" si="285"/>
        <v>0</v>
      </c>
      <c r="DH334" s="4">
        <v>0</v>
      </c>
      <c r="DI334" s="4">
        <v>0</v>
      </c>
      <c r="DJ334" s="8">
        <f t="shared" si="286"/>
        <v>0</v>
      </c>
      <c r="DK334" s="4">
        <v>0</v>
      </c>
      <c r="DL334" s="4">
        <v>0</v>
      </c>
      <c r="DM334" s="8">
        <f t="shared" si="287"/>
        <v>0</v>
      </c>
      <c r="DN334" s="4">
        <v>0</v>
      </c>
      <c r="DO334" s="4">
        <v>0</v>
      </c>
      <c r="DP334" s="8">
        <f t="shared" si="288"/>
        <v>0</v>
      </c>
      <c r="DQ334" s="4">
        <v>0</v>
      </c>
      <c r="DR334" s="4">
        <v>0</v>
      </c>
      <c r="DS334" s="8">
        <f t="shared" si="289"/>
        <v>0</v>
      </c>
      <c r="DT334" s="4">
        <v>0</v>
      </c>
      <c r="DU334" s="4">
        <v>0</v>
      </c>
      <c r="DV334" s="8">
        <f t="shared" si="290"/>
        <v>0</v>
      </c>
      <c r="DW334" s="4">
        <v>0</v>
      </c>
      <c r="DX334" s="4">
        <v>0</v>
      </c>
      <c r="DY334" s="8">
        <f t="shared" si="291"/>
        <v>0</v>
      </c>
      <c r="DZ334" s="4">
        <v>0</v>
      </c>
      <c r="EA334" s="4">
        <v>0</v>
      </c>
      <c r="EB334" s="8">
        <f t="shared" si="292"/>
        <v>0</v>
      </c>
      <c r="EC334" s="4">
        <v>0</v>
      </c>
      <c r="ED334" s="4">
        <v>0</v>
      </c>
      <c r="EE334" s="8">
        <f t="shared" si="293"/>
        <v>0</v>
      </c>
      <c r="EF334" s="4">
        <v>0</v>
      </c>
      <c r="EG334" s="4">
        <v>0</v>
      </c>
      <c r="EH334" s="8">
        <f t="shared" si="294"/>
        <v>0</v>
      </c>
      <c r="EI334" s="4">
        <v>0</v>
      </c>
      <c r="EJ334" s="4">
        <v>0</v>
      </c>
      <c r="EK334" s="8">
        <f t="shared" si="295"/>
        <v>0</v>
      </c>
      <c r="EL334" s="4">
        <v>0</v>
      </c>
      <c r="EM334" s="4">
        <v>0</v>
      </c>
      <c r="EN334" s="8">
        <f t="shared" si="296"/>
        <v>0</v>
      </c>
      <c r="EO334" s="4">
        <v>0</v>
      </c>
      <c r="EP334" s="4">
        <v>0</v>
      </c>
      <c r="EQ334" s="8">
        <f t="shared" si="297"/>
        <v>0</v>
      </c>
      <c r="ER334" s="4">
        <v>0</v>
      </c>
      <c r="ES334" s="4">
        <v>0</v>
      </c>
      <c r="ET334" s="8">
        <f t="shared" si="298"/>
        <v>0</v>
      </c>
      <c r="EU334" s="4">
        <v>0</v>
      </c>
      <c r="EV334" s="4">
        <v>0</v>
      </c>
      <c r="EW334" s="8">
        <f t="shared" si="299"/>
        <v>0</v>
      </c>
      <c r="EX334" s="4">
        <v>0</v>
      </c>
      <c r="EY334" s="4">
        <v>0</v>
      </c>
      <c r="EZ334" s="8">
        <f t="shared" si="300"/>
        <v>0</v>
      </c>
      <c r="FA334">
        <v>25.95229813848519</v>
      </c>
    </row>
    <row r="335" spans="1:157" ht="16.899999999999999" customHeight="1" x14ac:dyDescent="0.2">
      <c r="A335" s="1" t="s">
        <v>1048</v>
      </c>
      <c r="B335" s="18">
        <v>56</v>
      </c>
      <c r="C335" s="93" t="s">
        <v>1271</v>
      </c>
      <c r="D335" s="1">
        <v>157</v>
      </c>
      <c r="E335" s="1">
        <v>143</v>
      </c>
      <c r="F335" s="22">
        <f t="shared" si="252"/>
        <v>150</v>
      </c>
      <c r="G335" s="19">
        <f t="shared" si="253"/>
        <v>1.7671458676442588</v>
      </c>
      <c r="H335" s="77">
        <v>1.25</v>
      </c>
      <c r="I335" s="77">
        <v>1.1100000000000001</v>
      </c>
      <c r="J335" s="77">
        <f>PI()*((AVERAGE(H335,I335)/2)^2)</f>
        <v>1.0935884027146072</v>
      </c>
      <c r="K335" s="77">
        <v>1.3536999999999999</v>
      </c>
      <c r="L335" s="77">
        <v>1.891</v>
      </c>
      <c r="M335" s="22">
        <v>13.557935795648451</v>
      </c>
      <c r="N335" s="12">
        <v>21</v>
      </c>
      <c r="O335" s="22">
        <f t="shared" si="301"/>
        <v>17.449999999999996</v>
      </c>
      <c r="P335" s="3">
        <v>1</v>
      </c>
      <c r="Q335" s="4">
        <v>1</v>
      </c>
      <c r="R335" s="8">
        <f t="shared" si="254"/>
        <v>1</v>
      </c>
      <c r="S335" s="3">
        <v>0.9</v>
      </c>
      <c r="T335" s="4">
        <v>0.9</v>
      </c>
      <c r="U335" s="8">
        <f t="shared" si="255"/>
        <v>0.9</v>
      </c>
      <c r="V335" s="4">
        <v>1.5</v>
      </c>
      <c r="W335" s="4">
        <v>1.5</v>
      </c>
      <c r="X335" s="8">
        <f t="shared" si="256"/>
        <v>1.5</v>
      </c>
      <c r="Y335" s="4">
        <v>1.2</v>
      </c>
      <c r="Z335" s="4">
        <v>1.2</v>
      </c>
      <c r="AA335" s="8">
        <f t="shared" si="257"/>
        <v>1.2</v>
      </c>
      <c r="AB335" s="4">
        <v>0.6</v>
      </c>
      <c r="AC335" s="4">
        <v>0.6</v>
      </c>
      <c r="AD335" s="8">
        <f t="shared" si="258"/>
        <v>0.6</v>
      </c>
      <c r="AE335" s="4">
        <v>0.5</v>
      </c>
      <c r="AF335" s="4">
        <v>0.5</v>
      </c>
      <c r="AG335" s="8">
        <f t="shared" si="259"/>
        <v>0.5</v>
      </c>
      <c r="AH335" s="4">
        <v>0.6</v>
      </c>
      <c r="AI335" s="4">
        <v>0.6</v>
      </c>
      <c r="AJ335" s="8">
        <f t="shared" si="260"/>
        <v>0.6</v>
      </c>
      <c r="AK335" s="4">
        <v>0.6</v>
      </c>
      <c r="AL335" s="4">
        <v>0.6</v>
      </c>
      <c r="AM335" s="8">
        <f t="shared" si="261"/>
        <v>0.6</v>
      </c>
      <c r="AN335" s="4">
        <v>0.6</v>
      </c>
      <c r="AO335" s="4">
        <v>0.6</v>
      </c>
      <c r="AP335" s="8">
        <f t="shared" si="262"/>
        <v>0.6</v>
      </c>
      <c r="AQ335" s="4">
        <v>0.9</v>
      </c>
      <c r="AR335" s="4">
        <v>0.9</v>
      </c>
      <c r="AS335" s="8">
        <f t="shared" si="263"/>
        <v>0.9</v>
      </c>
      <c r="AT335" s="4">
        <v>0.5</v>
      </c>
      <c r="AU335" s="4">
        <v>0.5</v>
      </c>
      <c r="AV335" s="8">
        <f t="shared" si="264"/>
        <v>0.5</v>
      </c>
      <c r="AW335" s="4">
        <v>0.8</v>
      </c>
      <c r="AX335" s="4">
        <v>0.8</v>
      </c>
      <c r="AY335" s="8">
        <f t="shared" si="265"/>
        <v>0.8</v>
      </c>
      <c r="AZ335" s="4">
        <v>0.6</v>
      </c>
      <c r="BA335" s="4">
        <v>0.6</v>
      </c>
      <c r="BB335" s="8">
        <f t="shared" si="266"/>
        <v>0.6</v>
      </c>
      <c r="BC335" s="4">
        <v>0.5</v>
      </c>
      <c r="BD335" s="4">
        <v>0.5</v>
      </c>
      <c r="BE335" s="8">
        <f t="shared" si="267"/>
        <v>0.5</v>
      </c>
      <c r="BF335" s="4">
        <v>0.5</v>
      </c>
      <c r="BG335" s="4">
        <v>0.5</v>
      </c>
      <c r="BH335" s="8">
        <f t="shared" si="268"/>
        <v>0.5</v>
      </c>
      <c r="BI335" s="4">
        <v>1.6</v>
      </c>
      <c r="BJ335" s="4">
        <v>1.7</v>
      </c>
      <c r="BK335" s="8">
        <f t="shared" si="269"/>
        <v>1.65</v>
      </c>
      <c r="BL335" s="4">
        <v>0.5</v>
      </c>
      <c r="BM335" s="4">
        <v>0.5</v>
      </c>
      <c r="BN335" s="8">
        <f t="shared" si="270"/>
        <v>0.5</v>
      </c>
      <c r="BO335" s="4">
        <v>1.2</v>
      </c>
      <c r="BP335" s="4">
        <v>1.2</v>
      </c>
      <c r="BQ335" s="8">
        <f t="shared" si="271"/>
        <v>1.2</v>
      </c>
      <c r="BR335" s="4">
        <v>0.7</v>
      </c>
      <c r="BS335" s="4">
        <v>0.7</v>
      </c>
      <c r="BT335" s="8">
        <f t="shared" si="272"/>
        <v>0.7</v>
      </c>
      <c r="BU335" s="4">
        <v>0.6</v>
      </c>
      <c r="BV335" s="4">
        <v>0.6</v>
      </c>
      <c r="BW335" s="8">
        <f t="shared" si="273"/>
        <v>0.6</v>
      </c>
      <c r="BX335" s="4">
        <v>1.5</v>
      </c>
      <c r="BY335" s="4">
        <v>1.5</v>
      </c>
      <c r="BZ335" s="8">
        <f t="shared" si="274"/>
        <v>1.5</v>
      </c>
      <c r="CA335" s="4">
        <v>0</v>
      </c>
      <c r="CB335" s="4">
        <v>0</v>
      </c>
      <c r="CC335" s="8">
        <f t="shared" si="275"/>
        <v>0</v>
      </c>
      <c r="CD335" s="4">
        <v>0</v>
      </c>
      <c r="CE335" s="4">
        <v>0</v>
      </c>
      <c r="CF335" s="8">
        <f t="shared" si="276"/>
        <v>0</v>
      </c>
      <c r="CG335" s="4">
        <v>0</v>
      </c>
      <c r="CH335" s="4">
        <v>0</v>
      </c>
      <c r="CI335" s="8">
        <f t="shared" si="277"/>
        <v>0</v>
      </c>
      <c r="CJ335" s="4">
        <v>0</v>
      </c>
      <c r="CK335" s="4">
        <v>0</v>
      </c>
      <c r="CL335" s="8">
        <f t="shared" si="278"/>
        <v>0</v>
      </c>
      <c r="CM335" s="4">
        <v>0</v>
      </c>
      <c r="CN335" s="4">
        <v>0</v>
      </c>
      <c r="CO335" s="8">
        <f t="shared" si="279"/>
        <v>0</v>
      </c>
      <c r="CP335" s="4">
        <v>0</v>
      </c>
      <c r="CQ335" s="4">
        <v>0</v>
      </c>
      <c r="CR335" s="8">
        <f t="shared" si="280"/>
        <v>0</v>
      </c>
      <c r="CS335" s="4">
        <v>0</v>
      </c>
      <c r="CT335" s="4">
        <v>0</v>
      </c>
      <c r="CU335" s="8">
        <f t="shared" si="281"/>
        <v>0</v>
      </c>
      <c r="CV335" s="4">
        <v>0</v>
      </c>
      <c r="CW335" s="4">
        <v>0</v>
      </c>
      <c r="CX335" s="8">
        <f t="shared" si="282"/>
        <v>0</v>
      </c>
      <c r="CY335" s="4">
        <v>0</v>
      </c>
      <c r="CZ335" s="4">
        <v>0</v>
      </c>
      <c r="DA335" s="8">
        <f t="shared" si="283"/>
        <v>0</v>
      </c>
      <c r="DB335" s="4">
        <v>0</v>
      </c>
      <c r="DC335" s="4">
        <v>0</v>
      </c>
      <c r="DD335" s="8">
        <f t="shared" si="284"/>
        <v>0</v>
      </c>
      <c r="DE335" s="4">
        <v>0</v>
      </c>
      <c r="DF335" s="4">
        <v>0</v>
      </c>
      <c r="DG335" s="8">
        <f t="shared" si="285"/>
        <v>0</v>
      </c>
      <c r="DH335" s="4">
        <v>0</v>
      </c>
      <c r="DI335" s="4">
        <v>0</v>
      </c>
      <c r="DJ335" s="8">
        <f t="shared" si="286"/>
        <v>0</v>
      </c>
      <c r="DK335" s="4">
        <v>0</v>
      </c>
      <c r="DL335" s="4">
        <v>0</v>
      </c>
      <c r="DM335" s="8">
        <f t="shared" si="287"/>
        <v>0</v>
      </c>
      <c r="DN335" s="4">
        <v>0</v>
      </c>
      <c r="DO335" s="4">
        <v>0</v>
      </c>
      <c r="DP335" s="8">
        <f t="shared" si="288"/>
        <v>0</v>
      </c>
      <c r="DQ335" s="4">
        <v>0</v>
      </c>
      <c r="DR335" s="4">
        <v>0</v>
      </c>
      <c r="DS335" s="8">
        <f t="shared" si="289"/>
        <v>0</v>
      </c>
      <c r="DT335" s="4">
        <v>0</v>
      </c>
      <c r="DU335" s="4">
        <v>0</v>
      </c>
      <c r="DV335" s="8">
        <f t="shared" si="290"/>
        <v>0</v>
      </c>
      <c r="DW335" s="4">
        <v>0</v>
      </c>
      <c r="DX335" s="4">
        <v>0</v>
      </c>
      <c r="DY335" s="8">
        <f t="shared" si="291"/>
        <v>0</v>
      </c>
      <c r="DZ335" s="4">
        <v>0</v>
      </c>
      <c r="EA335" s="4">
        <v>0</v>
      </c>
      <c r="EB335" s="8">
        <f t="shared" si="292"/>
        <v>0</v>
      </c>
      <c r="EC335" s="4">
        <v>0</v>
      </c>
      <c r="ED335" s="4">
        <v>0</v>
      </c>
      <c r="EE335" s="8">
        <f t="shared" si="293"/>
        <v>0</v>
      </c>
      <c r="EF335" s="4">
        <v>0</v>
      </c>
      <c r="EG335" s="4">
        <v>0</v>
      </c>
      <c r="EH335" s="8">
        <f t="shared" si="294"/>
        <v>0</v>
      </c>
      <c r="EI335" s="4">
        <v>0</v>
      </c>
      <c r="EJ335" s="4">
        <v>0</v>
      </c>
      <c r="EK335" s="8">
        <f t="shared" si="295"/>
        <v>0</v>
      </c>
      <c r="EL335" s="4">
        <v>0</v>
      </c>
      <c r="EM335" s="4">
        <v>0</v>
      </c>
      <c r="EN335" s="8">
        <f t="shared" si="296"/>
        <v>0</v>
      </c>
      <c r="EO335" s="4">
        <v>0</v>
      </c>
      <c r="EP335" s="4">
        <v>0</v>
      </c>
      <c r="EQ335" s="8">
        <f t="shared" si="297"/>
        <v>0</v>
      </c>
      <c r="ER335" s="4">
        <v>0</v>
      </c>
      <c r="ES335" s="4">
        <v>0</v>
      </c>
      <c r="ET335" s="8">
        <f t="shared" si="298"/>
        <v>0</v>
      </c>
      <c r="EU335" s="4">
        <v>0</v>
      </c>
      <c r="EV335" s="4">
        <v>0</v>
      </c>
      <c r="EW335" s="8">
        <f t="shared" si="299"/>
        <v>0</v>
      </c>
      <c r="EX335" s="4">
        <v>0</v>
      </c>
      <c r="EY335" s="4">
        <v>0</v>
      </c>
      <c r="EZ335" s="8">
        <f t="shared" si="300"/>
        <v>0</v>
      </c>
      <c r="FA335">
        <v>5.9830540668657548</v>
      </c>
    </row>
    <row r="336" spans="1:157" ht="16.899999999999999" customHeight="1" x14ac:dyDescent="0.2">
      <c r="A336" s="1" t="s">
        <v>1047</v>
      </c>
      <c r="B336" s="18">
        <v>56</v>
      </c>
      <c r="C336" s="93" t="s">
        <v>1272</v>
      </c>
      <c r="D336" s="1">
        <v>310</v>
      </c>
      <c r="E336" s="1">
        <v>225</v>
      </c>
      <c r="F336" s="22">
        <f t="shared" si="252"/>
        <v>267.5</v>
      </c>
      <c r="G336" s="19">
        <f t="shared" si="253"/>
        <v>5.6200147329608656</v>
      </c>
      <c r="H336" s="77"/>
      <c r="I336" s="77"/>
      <c r="J336" s="77"/>
      <c r="K336" s="77"/>
      <c r="L336" s="77"/>
      <c r="M336" s="22">
        <v>61.586996982810909</v>
      </c>
      <c r="N336" s="12">
        <v>14</v>
      </c>
      <c r="O336" s="22">
        <f t="shared" si="301"/>
        <v>24.4</v>
      </c>
      <c r="P336" s="3">
        <v>0.9</v>
      </c>
      <c r="Q336" s="4">
        <v>0.9</v>
      </c>
      <c r="R336" s="8">
        <f t="shared" si="254"/>
        <v>0.9</v>
      </c>
      <c r="S336" s="3">
        <v>1.3</v>
      </c>
      <c r="T336" s="4">
        <v>1.3</v>
      </c>
      <c r="U336" s="8">
        <f t="shared" si="255"/>
        <v>1.3</v>
      </c>
      <c r="V336" s="4">
        <v>1.3</v>
      </c>
      <c r="W336" s="4">
        <v>1.3</v>
      </c>
      <c r="X336" s="8">
        <f t="shared" si="256"/>
        <v>1.3</v>
      </c>
      <c r="Y336" s="4">
        <v>1.3</v>
      </c>
      <c r="Z336" s="4">
        <v>1.4</v>
      </c>
      <c r="AA336" s="8">
        <f t="shared" si="257"/>
        <v>1.35</v>
      </c>
      <c r="AB336" s="4">
        <v>3</v>
      </c>
      <c r="AC336" s="4">
        <v>2.6</v>
      </c>
      <c r="AD336" s="8">
        <f t="shared" si="258"/>
        <v>2.8</v>
      </c>
      <c r="AE336" s="4">
        <v>3.9</v>
      </c>
      <c r="AF336" s="4">
        <v>5.7</v>
      </c>
      <c r="AG336" s="8">
        <f t="shared" si="259"/>
        <v>4.8</v>
      </c>
      <c r="AH336" s="4">
        <v>3.4</v>
      </c>
      <c r="AI336" s="4">
        <v>3.3</v>
      </c>
      <c r="AJ336" s="8">
        <f t="shared" si="260"/>
        <v>3.3499999999999996</v>
      </c>
      <c r="AK336" s="4">
        <v>1.4</v>
      </c>
      <c r="AL336" s="4">
        <v>1.4</v>
      </c>
      <c r="AM336" s="8">
        <f t="shared" si="261"/>
        <v>1.4</v>
      </c>
      <c r="AN336" s="4">
        <v>4.7</v>
      </c>
      <c r="AO336" s="4">
        <v>4.7</v>
      </c>
      <c r="AP336" s="8">
        <f t="shared" si="262"/>
        <v>4.7</v>
      </c>
      <c r="AQ336" s="4">
        <v>2.5</v>
      </c>
      <c r="AR336" s="4">
        <v>2.5</v>
      </c>
      <c r="AS336" s="8">
        <f t="shared" si="263"/>
        <v>2.5</v>
      </c>
      <c r="AT336" s="4">
        <v>0</v>
      </c>
      <c r="AU336" s="4">
        <v>0</v>
      </c>
      <c r="AV336" s="8">
        <f t="shared" si="264"/>
        <v>0</v>
      </c>
      <c r="AW336" s="4">
        <v>0</v>
      </c>
      <c r="AX336" s="4">
        <v>0</v>
      </c>
      <c r="AY336" s="8">
        <f t="shared" si="265"/>
        <v>0</v>
      </c>
      <c r="AZ336" s="4">
        <v>0</v>
      </c>
      <c r="BA336" s="4">
        <v>0</v>
      </c>
      <c r="BB336" s="8">
        <f t="shared" si="266"/>
        <v>0</v>
      </c>
      <c r="BC336" s="4">
        <v>0</v>
      </c>
      <c r="BD336" s="4">
        <v>0</v>
      </c>
      <c r="BE336" s="8">
        <f t="shared" si="267"/>
        <v>0</v>
      </c>
      <c r="BF336" s="4">
        <v>0</v>
      </c>
      <c r="BG336" s="4">
        <v>0</v>
      </c>
      <c r="BH336" s="8">
        <f t="shared" si="268"/>
        <v>0</v>
      </c>
      <c r="BI336" s="4">
        <v>0</v>
      </c>
      <c r="BJ336" s="4">
        <v>0</v>
      </c>
      <c r="BK336" s="8">
        <f t="shared" si="269"/>
        <v>0</v>
      </c>
      <c r="BL336" s="4">
        <v>0</v>
      </c>
      <c r="BM336" s="4">
        <v>0</v>
      </c>
      <c r="BN336" s="8">
        <f t="shared" si="270"/>
        <v>0</v>
      </c>
      <c r="BO336" s="4">
        <v>0</v>
      </c>
      <c r="BP336" s="4">
        <v>0</v>
      </c>
      <c r="BQ336" s="8">
        <f t="shared" si="271"/>
        <v>0</v>
      </c>
      <c r="BR336" s="4">
        <v>0</v>
      </c>
      <c r="BS336" s="4">
        <v>0</v>
      </c>
      <c r="BT336" s="8">
        <f t="shared" si="272"/>
        <v>0</v>
      </c>
      <c r="BU336" s="4">
        <v>0</v>
      </c>
      <c r="BV336" s="4">
        <v>0</v>
      </c>
      <c r="BW336" s="8">
        <f t="shared" si="273"/>
        <v>0</v>
      </c>
      <c r="BX336" s="4">
        <v>0</v>
      </c>
      <c r="BY336" s="4">
        <v>0</v>
      </c>
      <c r="BZ336" s="8">
        <f t="shared" si="274"/>
        <v>0</v>
      </c>
      <c r="CA336" s="4">
        <v>0</v>
      </c>
      <c r="CB336" s="4">
        <v>0</v>
      </c>
      <c r="CC336" s="8">
        <f t="shared" si="275"/>
        <v>0</v>
      </c>
      <c r="CD336" s="4">
        <v>0</v>
      </c>
      <c r="CE336" s="4">
        <v>0</v>
      </c>
      <c r="CF336" s="8">
        <f t="shared" si="276"/>
        <v>0</v>
      </c>
      <c r="CG336" s="4">
        <v>0</v>
      </c>
      <c r="CH336" s="4">
        <v>0</v>
      </c>
      <c r="CI336" s="8">
        <f t="shared" si="277"/>
        <v>0</v>
      </c>
      <c r="CJ336" s="4">
        <v>0</v>
      </c>
      <c r="CK336" s="4">
        <v>0</v>
      </c>
      <c r="CL336" s="8">
        <f t="shared" si="278"/>
        <v>0</v>
      </c>
      <c r="CM336" s="4">
        <v>0</v>
      </c>
      <c r="CN336" s="4">
        <v>0</v>
      </c>
      <c r="CO336" s="8">
        <f t="shared" si="279"/>
        <v>0</v>
      </c>
      <c r="CP336" s="4">
        <v>0</v>
      </c>
      <c r="CQ336" s="4">
        <v>0</v>
      </c>
      <c r="CR336" s="8">
        <f t="shared" si="280"/>
        <v>0</v>
      </c>
      <c r="CS336" s="4">
        <v>0</v>
      </c>
      <c r="CT336" s="4">
        <v>0</v>
      </c>
      <c r="CU336" s="8">
        <f t="shared" si="281"/>
        <v>0</v>
      </c>
      <c r="CV336" s="4">
        <v>0</v>
      </c>
      <c r="CW336" s="4">
        <v>0</v>
      </c>
      <c r="CX336" s="8">
        <f t="shared" si="282"/>
        <v>0</v>
      </c>
      <c r="CY336" s="4">
        <v>0</v>
      </c>
      <c r="CZ336" s="4">
        <v>0</v>
      </c>
      <c r="DA336" s="8">
        <f t="shared" si="283"/>
        <v>0</v>
      </c>
      <c r="DB336" s="4">
        <v>0</v>
      </c>
      <c r="DC336" s="4">
        <v>0</v>
      </c>
      <c r="DD336" s="8">
        <f t="shared" si="284"/>
        <v>0</v>
      </c>
      <c r="DE336" s="4">
        <v>0</v>
      </c>
      <c r="DF336" s="4">
        <v>0</v>
      </c>
      <c r="DG336" s="8">
        <f t="shared" si="285"/>
        <v>0</v>
      </c>
      <c r="DH336" s="4">
        <v>0</v>
      </c>
      <c r="DI336" s="4">
        <v>0</v>
      </c>
      <c r="DJ336" s="8">
        <f t="shared" si="286"/>
        <v>0</v>
      </c>
      <c r="DK336" s="4">
        <v>0</v>
      </c>
      <c r="DL336" s="4">
        <v>0</v>
      </c>
      <c r="DM336" s="8">
        <f t="shared" si="287"/>
        <v>0</v>
      </c>
      <c r="DN336" s="4">
        <v>0</v>
      </c>
      <c r="DO336" s="4">
        <v>0</v>
      </c>
      <c r="DP336" s="8">
        <f t="shared" si="288"/>
        <v>0</v>
      </c>
      <c r="DQ336" s="4">
        <v>0</v>
      </c>
      <c r="DR336" s="4">
        <v>0</v>
      </c>
      <c r="DS336" s="8">
        <f t="shared" si="289"/>
        <v>0</v>
      </c>
      <c r="DT336" s="4">
        <v>0</v>
      </c>
      <c r="DU336" s="4">
        <v>0</v>
      </c>
      <c r="DV336" s="8">
        <f t="shared" si="290"/>
        <v>0</v>
      </c>
      <c r="DW336" s="4">
        <v>0</v>
      </c>
      <c r="DX336" s="4">
        <v>0</v>
      </c>
      <c r="DY336" s="8">
        <f t="shared" si="291"/>
        <v>0</v>
      </c>
      <c r="DZ336" s="4">
        <v>0</v>
      </c>
      <c r="EA336" s="4">
        <v>0</v>
      </c>
      <c r="EB336" s="8">
        <f t="shared" si="292"/>
        <v>0</v>
      </c>
      <c r="EC336" s="4">
        <v>0</v>
      </c>
      <c r="ED336" s="4">
        <v>0</v>
      </c>
      <c r="EE336" s="8">
        <f t="shared" si="293"/>
        <v>0</v>
      </c>
      <c r="EF336" s="4">
        <v>0</v>
      </c>
      <c r="EG336" s="4">
        <v>0</v>
      </c>
      <c r="EH336" s="8">
        <f t="shared" si="294"/>
        <v>0</v>
      </c>
      <c r="EI336" s="4">
        <v>0</v>
      </c>
      <c r="EJ336" s="4">
        <v>0</v>
      </c>
      <c r="EK336" s="8">
        <f t="shared" si="295"/>
        <v>0</v>
      </c>
      <c r="EL336" s="4">
        <v>0</v>
      </c>
      <c r="EM336" s="4">
        <v>0</v>
      </c>
      <c r="EN336" s="8">
        <f t="shared" si="296"/>
        <v>0</v>
      </c>
      <c r="EO336" s="4">
        <v>0</v>
      </c>
      <c r="EP336" s="4">
        <v>0</v>
      </c>
      <c r="EQ336" s="8">
        <f t="shared" si="297"/>
        <v>0</v>
      </c>
      <c r="ER336" s="4">
        <v>0</v>
      </c>
      <c r="ES336" s="4">
        <v>0</v>
      </c>
      <c r="ET336" s="8">
        <f t="shared" si="298"/>
        <v>0</v>
      </c>
      <c r="EU336" s="4">
        <v>0</v>
      </c>
      <c r="EV336" s="4">
        <v>0</v>
      </c>
      <c r="EW336" s="8">
        <f t="shared" si="299"/>
        <v>0</v>
      </c>
      <c r="EX336" s="4">
        <v>0</v>
      </c>
      <c r="EY336" s="4">
        <v>0</v>
      </c>
      <c r="EZ336" s="8">
        <f t="shared" si="300"/>
        <v>0</v>
      </c>
      <c r="FA336">
        <v>68.720059839897573</v>
      </c>
    </row>
    <row r="337" spans="1:157" ht="16.899999999999999" customHeight="1" x14ac:dyDescent="0.2">
      <c r="A337" s="2" t="s">
        <v>1051</v>
      </c>
      <c r="B337" s="18">
        <v>56</v>
      </c>
      <c r="C337" s="93" t="s">
        <v>200</v>
      </c>
      <c r="D337" s="1">
        <v>568</v>
      </c>
      <c r="E337" s="1">
        <v>470</v>
      </c>
      <c r="F337" s="22">
        <f t="shared" si="252"/>
        <v>519</v>
      </c>
      <c r="G337" s="19">
        <f t="shared" si="253"/>
        <v>21.155563469090009</v>
      </c>
      <c r="H337" s="77">
        <v>5.28</v>
      </c>
      <c r="I337" s="77">
        <v>4.8929999999999998</v>
      </c>
      <c r="J337" s="77">
        <f>PI()*((AVERAGE(H337,I337)/2)^2)</f>
        <v>20.32020004168308</v>
      </c>
      <c r="K337" s="77">
        <v>3.8239999999999998</v>
      </c>
      <c r="L337" s="77">
        <v>14.371</v>
      </c>
      <c r="M337" s="22">
        <v>265.61576837479151</v>
      </c>
      <c r="N337" s="12">
        <v>14</v>
      </c>
      <c r="O337" s="22">
        <f t="shared" si="301"/>
        <v>56.849999999999994</v>
      </c>
      <c r="P337" s="3">
        <v>2.2999999999999998</v>
      </c>
      <c r="Q337" s="4">
        <v>2.4</v>
      </c>
      <c r="R337" s="8">
        <f t="shared" si="254"/>
        <v>2.3499999999999996</v>
      </c>
      <c r="S337" s="3">
        <v>6.4</v>
      </c>
      <c r="T337" s="4">
        <v>6.2</v>
      </c>
      <c r="U337" s="8">
        <f t="shared" si="255"/>
        <v>6.3000000000000007</v>
      </c>
      <c r="V337" s="4">
        <v>8.3000000000000007</v>
      </c>
      <c r="W337" s="4">
        <v>9.5</v>
      </c>
      <c r="X337" s="8">
        <f t="shared" si="256"/>
        <v>8.9</v>
      </c>
      <c r="Y337" s="4">
        <v>2.2000000000000002</v>
      </c>
      <c r="Z337" s="4">
        <v>2.2000000000000002</v>
      </c>
      <c r="AA337" s="8">
        <f t="shared" si="257"/>
        <v>2.2000000000000002</v>
      </c>
      <c r="AB337" s="4">
        <v>2.8</v>
      </c>
      <c r="AC337" s="4">
        <v>2.8</v>
      </c>
      <c r="AD337" s="8">
        <f t="shared" si="258"/>
        <v>2.8</v>
      </c>
      <c r="AE337" s="4">
        <v>2.7</v>
      </c>
      <c r="AF337" s="4">
        <v>2.8</v>
      </c>
      <c r="AG337" s="8">
        <f t="shared" si="259"/>
        <v>2.75</v>
      </c>
      <c r="AH337" s="4">
        <v>9.6999999999999993</v>
      </c>
      <c r="AI337" s="4">
        <v>9.6</v>
      </c>
      <c r="AJ337" s="8">
        <f t="shared" si="260"/>
        <v>9.6499999999999986</v>
      </c>
      <c r="AK337" s="4">
        <v>0.8</v>
      </c>
      <c r="AL337" s="4">
        <v>0.8</v>
      </c>
      <c r="AM337" s="8">
        <f t="shared" si="261"/>
        <v>0.8</v>
      </c>
      <c r="AN337" s="4">
        <v>4</v>
      </c>
      <c r="AO337" s="4">
        <v>4.0999999999999996</v>
      </c>
      <c r="AP337" s="8">
        <f t="shared" si="262"/>
        <v>4.05</v>
      </c>
      <c r="AQ337" s="4">
        <v>3.8</v>
      </c>
      <c r="AR337" s="4">
        <v>3.6</v>
      </c>
      <c r="AS337" s="8">
        <f t="shared" si="263"/>
        <v>3.7</v>
      </c>
      <c r="AT337" s="4">
        <v>1</v>
      </c>
      <c r="AU337" s="4">
        <v>1.1000000000000001</v>
      </c>
      <c r="AV337" s="8">
        <f t="shared" si="264"/>
        <v>1.05</v>
      </c>
      <c r="AW337" s="4">
        <v>7</v>
      </c>
      <c r="AX337" s="4">
        <v>7.8</v>
      </c>
      <c r="AY337" s="8">
        <f t="shared" si="265"/>
        <v>7.4</v>
      </c>
      <c r="AZ337" s="4">
        <v>3.3</v>
      </c>
      <c r="BA337" s="4">
        <v>3.5</v>
      </c>
      <c r="BB337" s="8">
        <f t="shared" si="266"/>
        <v>3.4</v>
      </c>
      <c r="BC337" s="4">
        <v>1.5</v>
      </c>
      <c r="BD337" s="4">
        <v>1.5</v>
      </c>
      <c r="BE337" s="8">
        <f t="shared" si="267"/>
        <v>1.5</v>
      </c>
      <c r="BF337" s="4">
        <v>0</v>
      </c>
      <c r="BG337" s="4">
        <v>0</v>
      </c>
      <c r="BH337" s="8">
        <f t="shared" si="268"/>
        <v>0</v>
      </c>
      <c r="BI337" s="4">
        <v>0</v>
      </c>
      <c r="BJ337" s="4">
        <v>0</v>
      </c>
      <c r="BK337" s="8">
        <f t="shared" si="269"/>
        <v>0</v>
      </c>
      <c r="BL337" s="4">
        <v>0</v>
      </c>
      <c r="BM337" s="4">
        <v>0</v>
      </c>
      <c r="BN337" s="8">
        <f t="shared" si="270"/>
        <v>0</v>
      </c>
      <c r="BO337" s="4">
        <v>0</v>
      </c>
      <c r="BP337" s="4">
        <v>0</v>
      </c>
      <c r="BQ337" s="8">
        <f t="shared" si="271"/>
        <v>0</v>
      </c>
      <c r="BR337" s="4">
        <v>0</v>
      </c>
      <c r="BS337" s="4">
        <v>0</v>
      </c>
      <c r="BT337" s="8">
        <f t="shared" si="272"/>
        <v>0</v>
      </c>
      <c r="BU337" s="4">
        <v>0</v>
      </c>
      <c r="BV337" s="4">
        <v>0</v>
      </c>
      <c r="BW337" s="8">
        <f t="shared" si="273"/>
        <v>0</v>
      </c>
      <c r="BX337" s="4">
        <v>0</v>
      </c>
      <c r="BY337" s="4">
        <v>0</v>
      </c>
      <c r="BZ337" s="8">
        <f t="shared" si="274"/>
        <v>0</v>
      </c>
      <c r="CA337" s="4">
        <v>0</v>
      </c>
      <c r="CB337" s="4">
        <v>0</v>
      </c>
      <c r="CC337" s="8">
        <f t="shared" si="275"/>
        <v>0</v>
      </c>
      <c r="CD337" s="4">
        <v>0</v>
      </c>
      <c r="CE337" s="4">
        <v>0</v>
      </c>
      <c r="CF337" s="8">
        <f t="shared" si="276"/>
        <v>0</v>
      </c>
      <c r="CG337" s="4">
        <v>0</v>
      </c>
      <c r="CH337" s="4">
        <v>0</v>
      </c>
      <c r="CI337" s="8">
        <f t="shared" si="277"/>
        <v>0</v>
      </c>
      <c r="CJ337" s="4">
        <v>0</v>
      </c>
      <c r="CK337" s="4">
        <v>0</v>
      </c>
      <c r="CL337" s="8">
        <f t="shared" si="278"/>
        <v>0</v>
      </c>
      <c r="CM337" s="4">
        <v>0</v>
      </c>
      <c r="CN337" s="4">
        <v>0</v>
      </c>
      <c r="CO337" s="8">
        <f t="shared" si="279"/>
        <v>0</v>
      </c>
      <c r="CP337" s="4">
        <v>0</v>
      </c>
      <c r="CQ337" s="4">
        <v>0</v>
      </c>
      <c r="CR337" s="8">
        <f t="shared" si="280"/>
        <v>0</v>
      </c>
      <c r="CS337" s="4">
        <v>0</v>
      </c>
      <c r="CT337" s="4">
        <v>0</v>
      </c>
      <c r="CU337" s="8">
        <f t="shared" si="281"/>
        <v>0</v>
      </c>
      <c r="CV337" s="4">
        <v>0</v>
      </c>
      <c r="CW337" s="4">
        <v>0</v>
      </c>
      <c r="CX337" s="8">
        <f t="shared" si="282"/>
        <v>0</v>
      </c>
      <c r="CY337" s="4">
        <v>0</v>
      </c>
      <c r="CZ337" s="4">
        <v>0</v>
      </c>
      <c r="DA337" s="8">
        <f t="shared" si="283"/>
        <v>0</v>
      </c>
      <c r="DB337" s="4">
        <v>0</v>
      </c>
      <c r="DC337" s="4">
        <v>0</v>
      </c>
      <c r="DD337" s="8">
        <f t="shared" si="284"/>
        <v>0</v>
      </c>
      <c r="DE337" s="4">
        <v>0</v>
      </c>
      <c r="DF337" s="4">
        <v>0</v>
      </c>
      <c r="DG337" s="8">
        <f t="shared" si="285"/>
        <v>0</v>
      </c>
      <c r="DH337" s="4">
        <v>0</v>
      </c>
      <c r="DI337" s="4">
        <v>0</v>
      </c>
      <c r="DJ337" s="8">
        <f t="shared" si="286"/>
        <v>0</v>
      </c>
      <c r="DK337" s="4">
        <v>0</v>
      </c>
      <c r="DL337" s="4">
        <v>0</v>
      </c>
      <c r="DM337" s="8">
        <f t="shared" si="287"/>
        <v>0</v>
      </c>
      <c r="DN337" s="4">
        <v>0</v>
      </c>
      <c r="DO337" s="4">
        <v>0</v>
      </c>
      <c r="DP337" s="8">
        <f t="shared" si="288"/>
        <v>0</v>
      </c>
      <c r="DQ337" s="4">
        <v>0</v>
      </c>
      <c r="DR337" s="4">
        <v>0</v>
      </c>
      <c r="DS337" s="8">
        <f t="shared" si="289"/>
        <v>0</v>
      </c>
      <c r="DT337" s="4">
        <v>0</v>
      </c>
      <c r="DU337" s="4">
        <v>0</v>
      </c>
      <c r="DV337" s="8">
        <f t="shared" si="290"/>
        <v>0</v>
      </c>
      <c r="DW337" s="4">
        <v>0</v>
      </c>
      <c r="DX337" s="4">
        <v>0</v>
      </c>
      <c r="DY337" s="8">
        <f t="shared" si="291"/>
        <v>0</v>
      </c>
      <c r="DZ337" s="4">
        <v>0</v>
      </c>
      <c r="EA337" s="4">
        <v>0</v>
      </c>
      <c r="EB337" s="8">
        <f t="shared" si="292"/>
        <v>0</v>
      </c>
      <c r="EC337" s="4">
        <v>0</v>
      </c>
      <c r="ED337" s="4">
        <v>0</v>
      </c>
      <c r="EE337" s="8">
        <f t="shared" si="293"/>
        <v>0</v>
      </c>
      <c r="EF337" s="4">
        <v>0</v>
      </c>
      <c r="EG337" s="4">
        <v>0</v>
      </c>
      <c r="EH337" s="8">
        <f t="shared" si="294"/>
        <v>0</v>
      </c>
      <c r="EI337" s="4">
        <v>0</v>
      </c>
      <c r="EJ337" s="4">
        <v>0</v>
      </c>
      <c r="EK337" s="8">
        <f t="shared" si="295"/>
        <v>0</v>
      </c>
      <c r="EL337" s="4">
        <v>0</v>
      </c>
      <c r="EM337" s="4">
        <v>0</v>
      </c>
      <c r="EN337" s="8">
        <f t="shared" si="296"/>
        <v>0</v>
      </c>
      <c r="EO337" s="4">
        <v>0</v>
      </c>
      <c r="EP337" s="4">
        <v>0</v>
      </c>
      <c r="EQ337" s="8">
        <f t="shared" si="297"/>
        <v>0</v>
      </c>
      <c r="ER337" s="4">
        <v>0</v>
      </c>
      <c r="ES337" s="4">
        <v>0</v>
      </c>
      <c r="ET337" s="8">
        <f t="shared" si="298"/>
        <v>0</v>
      </c>
      <c r="EU337" s="4">
        <v>0</v>
      </c>
      <c r="EV337" s="4">
        <v>0</v>
      </c>
      <c r="EW337" s="8">
        <f t="shared" si="299"/>
        <v>0</v>
      </c>
      <c r="EX337" s="4">
        <v>0</v>
      </c>
      <c r="EY337" s="4">
        <v>0</v>
      </c>
      <c r="EZ337" s="8">
        <f t="shared" si="300"/>
        <v>0</v>
      </c>
      <c r="FA337">
        <v>155.74704821015004</v>
      </c>
    </row>
    <row r="338" spans="1:157" ht="16.899999999999999" customHeight="1" x14ac:dyDescent="0.2">
      <c r="A338" s="1" t="s">
        <v>1046</v>
      </c>
      <c r="B338" s="18">
        <v>57</v>
      </c>
      <c r="C338" s="93" t="s">
        <v>1273</v>
      </c>
      <c r="D338" s="1">
        <v>600</v>
      </c>
      <c r="E338" s="1">
        <v>559</v>
      </c>
      <c r="F338" s="22">
        <f t="shared" si="252"/>
        <v>579.5</v>
      </c>
      <c r="G338" s="19">
        <f t="shared" si="253"/>
        <v>26.37526075816719</v>
      </c>
      <c r="H338" s="77"/>
      <c r="I338" s="77"/>
      <c r="J338" s="77"/>
      <c r="K338" s="77"/>
      <c r="L338" s="77"/>
      <c r="M338" s="22">
        <v>509.53098549491165</v>
      </c>
      <c r="N338" s="12">
        <v>12</v>
      </c>
      <c r="O338" s="22">
        <f t="shared" si="301"/>
        <v>83.3</v>
      </c>
      <c r="P338" s="3">
        <v>12</v>
      </c>
      <c r="Q338" s="4">
        <v>8.6</v>
      </c>
      <c r="R338" s="8">
        <f t="shared" si="254"/>
        <v>10.3</v>
      </c>
      <c r="S338" s="3">
        <v>3.2</v>
      </c>
      <c r="T338" s="4">
        <v>3.3</v>
      </c>
      <c r="U338" s="8">
        <f t="shared" si="255"/>
        <v>3.25</v>
      </c>
      <c r="V338" s="4">
        <v>2.7</v>
      </c>
      <c r="W338" s="4">
        <v>2.9</v>
      </c>
      <c r="X338" s="8">
        <f t="shared" si="256"/>
        <v>2.8</v>
      </c>
      <c r="Y338" s="4">
        <v>12.5</v>
      </c>
      <c r="Z338" s="4">
        <v>9</v>
      </c>
      <c r="AA338" s="8">
        <f t="shared" si="257"/>
        <v>10.75</v>
      </c>
      <c r="AB338" s="4">
        <v>6.1</v>
      </c>
      <c r="AC338" s="4">
        <v>7</v>
      </c>
      <c r="AD338" s="8">
        <f t="shared" si="258"/>
        <v>6.55</v>
      </c>
      <c r="AE338" s="4">
        <v>7.7</v>
      </c>
      <c r="AF338" s="4">
        <v>7.1</v>
      </c>
      <c r="AG338" s="8">
        <f t="shared" si="259"/>
        <v>7.4</v>
      </c>
      <c r="AH338" s="4">
        <v>9.5</v>
      </c>
      <c r="AI338" s="4">
        <v>7.6</v>
      </c>
      <c r="AJ338" s="8">
        <f t="shared" si="260"/>
        <v>8.5500000000000007</v>
      </c>
      <c r="AK338" s="4">
        <v>8.3000000000000007</v>
      </c>
      <c r="AL338" s="4">
        <v>8.4</v>
      </c>
      <c r="AM338" s="8">
        <f t="shared" si="261"/>
        <v>8.3500000000000014</v>
      </c>
      <c r="AN338" s="4">
        <v>10.8</v>
      </c>
      <c r="AO338" s="4">
        <v>6.2</v>
      </c>
      <c r="AP338" s="8">
        <f t="shared" si="262"/>
        <v>8.5</v>
      </c>
      <c r="AQ338" s="4">
        <v>4.8</v>
      </c>
      <c r="AR338" s="4">
        <v>5</v>
      </c>
      <c r="AS338" s="8">
        <f t="shared" si="263"/>
        <v>4.9000000000000004</v>
      </c>
      <c r="AT338" s="4">
        <v>6.4</v>
      </c>
      <c r="AU338" s="4">
        <v>6.6</v>
      </c>
      <c r="AV338" s="8">
        <f t="shared" si="264"/>
        <v>6.5</v>
      </c>
      <c r="AW338" s="4">
        <v>5.4</v>
      </c>
      <c r="AX338" s="4">
        <v>5.5</v>
      </c>
      <c r="AY338" s="8">
        <f t="shared" si="265"/>
        <v>5.45</v>
      </c>
      <c r="AZ338" s="4">
        <v>0</v>
      </c>
      <c r="BA338" s="4">
        <v>0</v>
      </c>
      <c r="BB338" s="8">
        <f t="shared" si="266"/>
        <v>0</v>
      </c>
      <c r="BC338" s="4">
        <v>0</v>
      </c>
      <c r="BD338" s="4">
        <v>0</v>
      </c>
      <c r="BE338" s="8">
        <f t="shared" si="267"/>
        <v>0</v>
      </c>
      <c r="BF338" s="4">
        <v>0</v>
      </c>
      <c r="BG338" s="4">
        <v>0</v>
      </c>
      <c r="BH338" s="8">
        <f t="shared" si="268"/>
        <v>0</v>
      </c>
      <c r="BI338" s="4">
        <v>0</v>
      </c>
      <c r="BJ338" s="4">
        <v>0</v>
      </c>
      <c r="BK338" s="8">
        <f t="shared" si="269"/>
        <v>0</v>
      </c>
      <c r="BL338" s="4">
        <v>0</v>
      </c>
      <c r="BM338" s="4">
        <v>0</v>
      </c>
      <c r="BN338" s="8">
        <f t="shared" si="270"/>
        <v>0</v>
      </c>
      <c r="BO338" s="4">
        <v>0</v>
      </c>
      <c r="BP338" s="4">
        <v>0</v>
      </c>
      <c r="BQ338" s="8">
        <f t="shared" si="271"/>
        <v>0</v>
      </c>
      <c r="BR338" s="4">
        <v>0</v>
      </c>
      <c r="BS338" s="4">
        <v>0</v>
      </c>
      <c r="BT338" s="8">
        <f t="shared" si="272"/>
        <v>0</v>
      </c>
      <c r="BU338" s="4">
        <v>0</v>
      </c>
      <c r="BV338" s="4">
        <v>0</v>
      </c>
      <c r="BW338" s="8">
        <f t="shared" si="273"/>
        <v>0</v>
      </c>
      <c r="BX338" s="4">
        <v>0</v>
      </c>
      <c r="BY338" s="4">
        <v>0</v>
      </c>
      <c r="BZ338" s="8">
        <f t="shared" si="274"/>
        <v>0</v>
      </c>
      <c r="CA338" s="4">
        <v>0</v>
      </c>
      <c r="CB338" s="4">
        <v>0</v>
      </c>
      <c r="CC338" s="8">
        <f t="shared" si="275"/>
        <v>0</v>
      </c>
      <c r="CD338" s="4">
        <v>0</v>
      </c>
      <c r="CE338" s="4">
        <v>0</v>
      </c>
      <c r="CF338" s="8">
        <f t="shared" si="276"/>
        <v>0</v>
      </c>
      <c r="CG338" s="4">
        <v>0</v>
      </c>
      <c r="CH338" s="4">
        <v>0</v>
      </c>
      <c r="CI338" s="8">
        <f t="shared" si="277"/>
        <v>0</v>
      </c>
      <c r="CJ338" s="4">
        <v>0</v>
      </c>
      <c r="CK338" s="4">
        <v>0</v>
      </c>
      <c r="CL338" s="8">
        <f t="shared" si="278"/>
        <v>0</v>
      </c>
      <c r="CM338" s="4">
        <v>0</v>
      </c>
      <c r="CN338" s="4">
        <v>0</v>
      </c>
      <c r="CO338" s="8">
        <f t="shared" si="279"/>
        <v>0</v>
      </c>
      <c r="CP338" s="4">
        <v>0</v>
      </c>
      <c r="CQ338" s="4">
        <v>0</v>
      </c>
      <c r="CR338" s="8">
        <f t="shared" si="280"/>
        <v>0</v>
      </c>
      <c r="CS338" s="4">
        <v>0</v>
      </c>
      <c r="CT338" s="4">
        <v>0</v>
      </c>
      <c r="CU338" s="8">
        <f t="shared" si="281"/>
        <v>0</v>
      </c>
      <c r="CV338" s="4">
        <v>0</v>
      </c>
      <c r="CW338" s="4">
        <v>0</v>
      </c>
      <c r="CX338" s="8">
        <f t="shared" si="282"/>
        <v>0</v>
      </c>
      <c r="CY338" s="4">
        <v>0</v>
      </c>
      <c r="CZ338" s="4">
        <v>0</v>
      </c>
      <c r="DA338" s="8">
        <f t="shared" si="283"/>
        <v>0</v>
      </c>
      <c r="DB338" s="4">
        <v>0</v>
      </c>
      <c r="DC338" s="4">
        <v>0</v>
      </c>
      <c r="DD338" s="8">
        <f t="shared" si="284"/>
        <v>0</v>
      </c>
      <c r="DE338" s="4">
        <v>0</v>
      </c>
      <c r="DF338" s="4">
        <v>0</v>
      </c>
      <c r="DG338" s="8">
        <f t="shared" si="285"/>
        <v>0</v>
      </c>
      <c r="DH338" s="4">
        <v>0</v>
      </c>
      <c r="DI338" s="4">
        <v>0</v>
      </c>
      <c r="DJ338" s="8">
        <f t="shared" si="286"/>
        <v>0</v>
      </c>
      <c r="DK338" s="4">
        <v>0</v>
      </c>
      <c r="DL338" s="4">
        <v>0</v>
      </c>
      <c r="DM338" s="8">
        <f t="shared" si="287"/>
        <v>0</v>
      </c>
      <c r="DN338" s="4">
        <v>0</v>
      </c>
      <c r="DO338" s="4">
        <v>0</v>
      </c>
      <c r="DP338" s="8">
        <f t="shared" si="288"/>
        <v>0</v>
      </c>
      <c r="DQ338" s="4">
        <v>0</v>
      </c>
      <c r="DR338" s="4">
        <v>0</v>
      </c>
      <c r="DS338" s="8">
        <f t="shared" si="289"/>
        <v>0</v>
      </c>
      <c r="DT338" s="4">
        <v>0</v>
      </c>
      <c r="DU338" s="4">
        <v>0</v>
      </c>
      <c r="DV338" s="8">
        <f t="shared" si="290"/>
        <v>0</v>
      </c>
      <c r="DW338" s="4">
        <v>0</v>
      </c>
      <c r="DX338" s="4">
        <v>0</v>
      </c>
      <c r="DY338" s="8">
        <f t="shared" si="291"/>
        <v>0</v>
      </c>
      <c r="DZ338" s="4">
        <v>0</v>
      </c>
      <c r="EA338" s="4">
        <v>0</v>
      </c>
      <c r="EB338" s="8">
        <f t="shared" si="292"/>
        <v>0</v>
      </c>
      <c r="EC338" s="4">
        <v>0</v>
      </c>
      <c r="ED338" s="4">
        <v>0</v>
      </c>
      <c r="EE338" s="8">
        <f t="shared" si="293"/>
        <v>0</v>
      </c>
      <c r="EF338" s="4">
        <v>0</v>
      </c>
      <c r="EG338" s="4">
        <v>0</v>
      </c>
      <c r="EH338" s="8">
        <f t="shared" si="294"/>
        <v>0</v>
      </c>
      <c r="EI338" s="4">
        <v>0</v>
      </c>
      <c r="EJ338" s="4">
        <v>0</v>
      </c>
      <c r="EK338" s="8">
        <f t="shared" si="295"/>
        <v>0</v>
      </c>
      <c r="EL338" s="4">
        <v>0</v>
      </c>
      <c r="EM338" s="4">
        <v>0</v>
      </c>
      <c r="EN338" s="8">
        <f t="shared" si="296"/>
        <v>0</v>
      </c>
      <c r="EO338" s="4">
        <v>0</v>
      </c>
      <c r="EP338" s="4">
        <v>0</v>
      </c>
      <c r="EQ338" s="8">
        <f t="shared" si="297"/>
        <v>0</v>
      </c>
      <c r="ER338" s="4">
        <v>0</v>
      </c>
      <c r="ES338" s="4">
        <v>0</v>
      </c>
      <c r="ET338" s="8">
        <f t="shared" si="298"/>
        <v>0</v>
      </c>
      <c r="EU338" s="4">
        <v>0</v>
      </c>
      <c r="EV338" s="4">
        <v>0</v>
      </c>
      <c r="EW338" s="8">
        <f t="shared" si="299"/>
        <v>0</v>
      </c>
      <c r="EX338" s="4">
        <v>0</v>
      </c>
      <c r="EY338" s="4">
        <v>0</v>
      </c>
      <c r="EZ338" s="8">
        <f t="shared" si="300"/>
        <v>0</v>
      </c>
      <c r="FA338">
        <v>414.93078351907405</v>
      </c>
    </row>
    <row r="339" spans="1:157" ht="16.899999999999999" customHeight="1" x14ac:dyDescent="0.2">
      <c r="A339" s="1" t="s">
        <v>1050</v>
      </c>
      <c r="B339" s="18">
        <v>57</v>
      </c>
      <c r="C339" s="93" t="s">
        <v>1274</v>
      </c>
      <c r="D339" s="1">
        <v>423</v>
      </c>
      <c r="E339" s="1">
        <v>305</v>
      </c>
      <c r="F339" s="22">
        <f t="shared" si="252"/>
        <v>364</v>
      </c>
      <c r="G339" s="19">
        <f t="shared" si="253"/>
        <v>10.40621150575083</v>
      </c>
      <c r="H339" s="77"/>
      <c r="I339" s="77"/>
      <c r="J339" s="77"/>
      <c r="K339" s="77"/>
      <c r="L339" s="77"/>
      <c r="M339" s="22">
        <v>118.11799328875075</v>
      </c>
      <c r="N339" s="12">
        <v>15</v>
      </c>
      <c r="O339" s="22">
        <f t="shared" si="301"/>
        <v>45.550000000000004</v>
      </c>
      <c r="P339" s="3">
        <v>3.9</v>
      </c>
      <c r="Q339" s="4">
        <v>4.0999999999999996</v>
      </c>
      <c r="R339" s="8">
        <f t="shared" si="254"/>
        <v>4</v>
      </c>
      <c r="S339" s="3">
        <v>2.2999999999999998</v>
      </c>
      <c r="T339" s="4">
        <v>2.2999999999999998</v>
      </c>
      <c r="U339" s="8">
        <f t="shared" si="255"/>
        <v>2.2999999999999998</v>
      </c>
      <c r="V339" s="4">
        <v>2.9</v>
      </c>
      <c r="W339" s="4">
        <v>3.4</v>
      </c>
      <c r="X339" s="8">
        <f t="shared" si="256"/>
        <v>3.15</v>
      </c>
      <c r="Y339" s="4">
        <v>2.7</v>
      </c>
      <c r="Z339" s="4">
        <v>2.5</v>
      </c>
      <c r="AA339" s="8">
        <f t="shared" si="257"/>
        <v>2.6</v>
      </c>
      <c r="AB339" s="4">
        <v>2.9</v>
      </c>
      <c r="AC339" s="4">
        <v>2.9</v>
      </c>
      <c r="AD339" s="8">
        <f t="shared" si="258"/>
        <v>2.9</v>
      </c>
      <c r="AE339" s="4">
        <v>3.3</v>
      </c>
      <c r="AF339" s="4">
        <v>3.4</v>
      </c>
      <c r="AG339" s="8">
        <f t="shared" si="259"/>
        <v>3.3499999999999996</v>
      </c>
      <c r="AH339" s="4">
        <v>4.3</v>
      </c>
      <c r="AI339" s="4">
        <v>5.2</v>
      </c>
      <c r="AJ339" s="8">
        <f t="shared" si="260"/>
        <v>4.75</v>
      </c>
      <c r="AK339" s="4">
        <v>1.5</v>
      </c>
      <c r="AL339" s="4">
        <v>1.5</v>
      </c>
      <c r="AM339" s="8">
        <f t="shared" si="261"/>
        <v>1.5</v>
      </c>
      <c r="AN339" s="4">
        <v>4</v>
      </c>
      <c r="AO339" s="4">
        <v>4.2</v>
      </c>
      <c r="AP339" s="8">
        <f t="shared" si="262"/>
        <v>4.0999999999999996</v>
      </c>
      <c r="AQ339" s="4">
        <v>4.2</v>
      </c>
      <c r="AR339" s="4">
        <v>4.0999999999999996</v>
      </c>
      <c r="AS339" s="8">
        <f t="shared" si="263"/>
        <v>4.1500000000000004</v>
      </c>
      <c r="AT339" s="4">
        <v>1.9</v>
      </c>
      <c r="AU339" s="4">
        <v>2</v>
      </c>
      <c r="AV339" s="8">
        <f t="shared" si="264"/>
        <v>1.95</v>
      </c>
      <c r="AW339" s="4">
        <v>2.2999999999999998</v>
      </c>
      <c r="AX339" s="4">
        <v>2.5</v>
      </c>
      <c r="AY339" s="8">
        <f t="shared" si="265"/>
        <v>2.4</v>
      </c>
      <c r="AZ339" s="4">
        <v>3.5</v>
      </c>
      <c r="BA339" s="4">
        <v>3.5</v>
      </c>
      <c r="BB339" s="8">
        <f t="shared" si="266"/>
        <v>3.5</v>
      </c>
      <c r="BC339" s="4">
        <v>2.7</v>
      </c>
      <c r="BD339" s="4">
        <v>2.7</v>
      </c>
      <c r="BE339" s="8">
        <f t="shared" si="267"/>
        <v>2.7</v>
      </c>
      <c r="BF339" s="4">
        <v>2.2000000000000002</v>
      </c>
      <c r="BG339" s="4">
        <v>2.2000000000000002</v>
      </c>
      <c r="BH339" s="8">
        <f t="shared" si="268"/>
        <v>2.2000000000000002</v>
      </c>
      <c r="BI339" s="4">
        <v>0</v>
      </c>
      <c r="BJ339" s="4">
        <v>0</v>
      </c>
      <c r="BK339" s="8">
        <f t="shared" si="269"/>
        <v>0</v>
      </c>
      <c r="BL339" s="4">
        <v>0</v>
      </c>
      <c r="BM339" s="4">
        <v>0</v>
      </c>
      <c r="BN339" s="8">
        <f t="shared" si="270"/>
        <v>0</v>
      </c>
      <c r="BO339" s="4">
        <v>0</v>
      </c>
      <c r="BP339" s="4">
        <v>0</v>
      </c>
      <c r="BQ339" s="8">
        <f t="shared" si="271"/>
        <v>0</v>
      </c>
      <c r="BR339" s="4">
        <v>0</v>
      </c>
      <c r="BS339" s="4">
        <v>0</v>
      </c>
      <c r="BT339" s="8">
        <f t="shared" si="272"/>
        <v>0</v>
      </c>
      <c r="BU339" s="4">
        <v>0</v>
      </c>
      <c r="BV339" s="4">
        <v>0</v>
      </c>
      <c r="BW339" s="8">
        <f t="shared" si="273"/>
        <v>0</v>
      </c>
      <c r="BX339" s="4">
        <v>0</v>
      </c>
      <c r="BY339" s="4">
        <v>0</v>
      </c>
      <c r="BZ339" s="8">
        <f t="shared" si="274"/>
        <v>0</v>
      </c>
      <c r="CA339" s="4">
        <v>0</v>
      </c>
      <c r="CB339" s="4">
        <v>0</v>
      </c>
      <c r="CC339" s="8">
        <f t="shared" si="275"/>
        <v>0</v>
      </c>
      <c r="CD339" s="4">
        <v>0</v>
      </c>
      <c r="CE339" s="4">
        <v>0</v>
      </c>
      <c r="CF339" s="8">
        <f t="shared" si="276"/>
        <v>0</v>
      </c>
      <c r="CG339" s="4">
        <v>0</v>
      </c>
      <c r="CH339" s="4">
        <v>0</v>
      </c>
      <c r="CI339" s="8">
        <f t="shared" si="277"/>
        <v>0</v>
      </c>
      <c r="CJ339" s="4">
        <v>0</v>
      </c>
      <c r="CK339" s="4">
        <v>0</v>
      </c>
      <c r="CL339" s="8">
        <f t="shared" si="278"/>
        <v>0</v>
      </c>
      <c r="CM339" s="4">
        <v>0</v>
      </c>
      <c r="CN339" s="4">
        <v>0</v>
      </c>
      <c r="CO339" s="8">
        <f t="shared" si="279"/>
        <v>0</v>
      </c>
      <c r="CP339" s="4">
        <v>0</v>
      </c>
      <c r="CQ339" s="4">
        <v>0</v>
      </c>
      <c r="CR339" s="8">
        <f t="shared" si="280"/>
        <v>0</v>
      </c>
      <c r="CS339" s="4">
        <v>0</v>
      </c>
      <c r="CT339" s="4">
        <v>0</v>
      </c>
      <c r="CU339" s="8">
        <f t="shared" si="281"/>
        <v>0</v>
      </c>
      <c r="CV339" s="4">
        <v>0</v>
      </c>
      <c r="CW339" s="4">
        <v>0</v>
      </c>
      <c r="CX339" s="8">
        <f t="shared" si="282"/>
        <v>0</v>
      </c>
      <c r="CY339" s="4">
        <v>0</v>
      </c>
      <c r="CZ339" s="4">
        <v>0</v>
      </c>
      <c r="DA339" s="8">
        <f t="shared" si="283"/>
        <v>0</v>
      </c>
      <c r="DB339" s="4">
        <v>0</v>
      </c>
      <c r="DC339" s="4">
        <v>0</v>
      </c>
      <c r="DD339" s="8">
        <f t="shared" si="284"/>
        <v>0</v>
      </c>
      <c r="DE339" s="4">
        <v>0</v>
      </c>
      <c r="DF339" s="4">
        <v>0</v>
      </c>
      <c r="DG339" s="8">
        <f t="shared" si="285"/>
        <v>0</v>
      </c>
      <c r="DH339" s="4">
        <v>0</v>
      </c>
      <c r="DI339" s="4">
        <v>0</v>
      </c>
      <c r="DJ339" s="8">
        <f t="shared" si="286"/>
        <v>0</v>
      </c>
      <c r="DK339" s="4">
        <v>0</v>
      </c>
      <c r="DL339" s="4">
        <v>0</v>
      </c>
      <c r="DM339" s="8">
        <f t="shared" si="287"/>
        <v>0</v>
      </c>
      <c r="DN339" s="4">
        <v>0</v>
      </c>
      <c r="DO339" s="4">
        <v>0</v>
      </c>
      <c r="DP339" s="8">
        <f t="shared" si="288"/>
        <v>0</v>
      </c>
      <c r="DQ339" s="4">
        <v>0</v>
      </c>
      <c r="DR339" s="4">
        <v>0</v>
      </c>
      <c r="DS339" s="8">
        <f t="shared" si="289"/>
        <v>0</v>
      </c>
      <c r="DT339" s="4">
        <v>0</v>
      </c>
      <c r="DU339" s="4">
        <v>0</v>
      </c>
      <c r="DV339" s="8">
        <f t="shared" si="290"/>
        <v>0</v>
      </c>
      <c r="DW339" s="4">
        <v>0</v>
      </c>
      <c r="DX339" s="4">
        <v>0</v>
      </c>
      <c r="DY339" s="8">
        <f t="shared" si="291"/>
        <v>0</v>
      </c>
      <c r="DZ339" s="4">
        <v>0</v>
      </c>
      <c r="EA339" s="4">
        <v>0</v>
      </c>
      <c r="EB339" s="8">
        <f t="shared" si="292"/>
        <v>0</v>
      </c>
      <c r="EC339" s="4">
        <v>0</v>
      </c>
      <c r="ED339" s="4">
        <v>0</v>
      </c>
      <c r="EE339" s="8">
        <f t="shared" si="293"/>
        <v>0</v>
      </c>
      <c r="EF339" s="4">
        <v>0</v>
      </c>
      <c r="EG339" s="4">
        <v>0</v>
      </c>
      <c r="EH339" s="8">
        <f t="shared" si="294"/>
        <v>0</v>
      </c>
      <c r="EI339" s="4">
        <v>0</v>
      </c>
      <c r="EJ339" s="4">
        <v>0</v>
      </c>
      <c r="EK339" s="8">
        <f t="shared" si="295"/>
        <v>0</v>
      </c>
      <c r="EL339" s="4">
        <v>0</v>
      </c>
      <c r="EM339" s="4">
        <v>0</v>
      </c>
      <c r="EN339" s="8">
        <f t="shared" si="296"/>
        <v>0</v>
      </c>
      <c r="EO339" s="4">
        <v>0</v>
      </c>
      <c r="EP339" s="4">
        <v>0</v>
      </c>
      <c r="EQ339" s="8">
        <f t="shared" si="297"/>
        <v>0</v>
      </c>
      <c r="ER339" s="4">
        <v>0</v>
      </c>
      <c r="ES339" s="4">
        <v>0</v>
      </c>
      <c r="ET339" s="8">
        <f t="shared" si="298"/>
        <v>0</v>
      </c>
      <c r="EU339" s="4">
        <v>0</v>
      </c>
      <c r="EV339" s="4">
        <v>0</v>
      </c>
      <c r="EW339" s="8">
        <f t="shared" si="299"/>
        <v>0</v>
      </c>
      <c r="EX339" s="4">
        <v>0</v>
      </c>
      <c r="EY339" s="4">
        <v>0</v>
      </c>
      <c r="EZ339" s="8">
        <f t="shared" si="300"/>
        <v>0</v>
      </c>
      <c r="FA339">
        <v>45.498054579516449</v>
      </c>
    </row>
    <row r="340" spans="1:157" ht="16.899999999999999" customHeight="1" x14ac:dyDescent="0.2">
      <c r="A340" s="1" t="s">
        <v>1049</v>
      </c>
      <c r="B340" s="18">
        <v>57</v>
      </c>
      <c r="C340" s="93" t="s">
        <v>1275</v>
      </c>
      <c r="D340" s="1">
        <v>260</v>
      </c>
      <c r="E340" s="1">
        <v>191</v>
      </c>
      <c r="F340" s="22">
        <f t="shared" si="252"/>
        <v>225.5</v>
      </c>
      <c r="G340" s="19">
        <f t="shared" si="253"/>
        <v>3.9937692958301092</v>
      </c>
      <c r="H340" s="77"/>
      <c r="I340" s="77"/>
      <c r="J340" s="77"/>
      <c r="K340" s="77"/>
      <c r="L340" s="77"/>
      <c r="M340" s="22">
        <v>28.087801818501241</v>
      </c>
      <c r="N340" s="12">
        <v>12</v>
      </c>
      <c r="O340" s="22">
        <f t="shared" si="301"/>
        <v>17.950000000000003</v>
      </c>
      <c r="P340" s="3">
        <v>1.7</v>
      </c>
      <c r="Q340" s="4">
        <v>1.9</v>
      </c>
      <c r="R340" s="8">
        <f t="shared" si="254"/>
        <v>1.7999999999999998</v>
      </c>
      <c r="S340" s="3">
        <v>1.7</v>
      </c>
      <c r="T340" s="4">
        <v>1.7</v>
      </c>
      <c r="U340" s="8">
        <f t="shared" si="255"/>
        <v>1.7</v>
      </c>
      <c r="V340" s="4">
        <v>2.5</v>
      </c>
      <c r="W340" s="4">
        <v>2.5</v>
      </c>
      <c r="X340" s="8">
        <f t="shared" si="256"/>
        <v>2.5</v>
      </c>
      <c r="Y340" s="4">
        <v>1.9</v>
      </c>
      <c r="Z340" s="4">
        <v>2</v>
      </c>
      <c r="AA340" s="8">
        <f t="shared" si="257"/>
        <v>1.95</v>
      </c>
      <c r="AB340" s="4">
        <v>2.8</v>
      </c>
      <c r="AC340" s="4">
        <v>2.8</v>
      </c>
      <c r="AD340" s="8">
        <f t="shared" si="258"/>
        <v>2.8</v>
      </c>
      <c r="AE340" s="4">
        <v>1.8</v>
      </c>
      <c r="AF340" s="4">
        <v>1.8</v>
      </c>
      <c r="AG340" s="8">
        <f t="shared" si="259"/>
        <v>1.8</v>
      </c>
      <c r="AH340" s="4">
        <v>0.4</v>
      </c>
      <c r="AI340" s="4">
        <v>0.4</v>
      </c>
      <c r="AJ340" s="8">
        <f t="shared" si="260"/>
        <v>0.4</v>
      </c>
      <c r="AK340" s="4">
        <v>2.4</v>
      </c>
      <c r="AL340" s="4">
        <v>1.6</v>
      </c>
      <c r="AM340" s="8">
        <f t="shared" si="261"/>
        <v>2</v>
      </c>
      <c r="AN340" s="4">
        <v>1.7</v>
      </c>
      <c r="AO340" s="4">
        <v>2.2999999999999998</v>
      </c>
      <c r="AP340" s="8">
        <f t="shared" si="262"/>
        <v>2</v>
      </c>
      <c r="AQ340" s="4">
        <v>0.4</v>
      </c>
      <c r="AR340" s="4">
        <v>0.4</v>
      </c>
      <c r="AS340" s="8">
        <f t="shared" si="263"/>
        <v>0.4</v>
      </c>
      <c r="AT340" s="4">
        <v>0.3</v>
      </c>
      <c r="AU340" s="4">
        <v>0.3</v>
      </c>
      <c r="AV340" s="8">
        <f t="shared" si="264"/>
        <v>0.3</v>
      </c>
      <c r="AW340" s="4">
        <v>0.3</v>
      </c>
      <c r="AX340" s="4">
        <v>0.3</v>
      </c>
      <c r="AY340" s="8">
        <f t="shared" si="265"/>
        <v>0.3</v>
      </c>
      <c r="AZ340" s="4">
        <v>0</v>
      </c>
      <c r="BA340" s="4">
        <v>0</v>
      </c>
      <c r="BB340" s="8">
        <f t="shared" si="266"/>
        <v>0</v>
      </c>
      <c r="BC340" s="4">
        <v>0</v>
      </c>
      <c r="BD340" s="4">
        <v>0</v>
      </c>
      <c r="BE340" s="8">
        <f t="shared" si="267"/>
        <v>0</v>
      </c>
      <c r="BF340" s="4">
        <v>0</v>
      </c>
      <c r="BG340" s="4">
        <v>0</v>
      </c>
      <c r="BH340" s="8">
        <f t="shared" si="268"/>
        <v>0</v>
      </c>
      <c r="BI340" s="4">
        <v>0</v>
      </c>
      <c r="BJ340" s="4">
        <v>0</v>
      </c>
      <c r="BK340" s="8">
        <f t="shared" si="269"/>
        <v>0</v>
      </c>
      <c r="BL340" s="4">
        <v>0</v>
      </c>
      <c r="BM340" s="4">
        <v>0</v>
      </c>
      <c r="BN340" s="8">
        <f t="shared" si="270"/>
        <v>0</v>
      </c>
      <c r="BO340" s="4">
        <v>0</v>
      </c>
      <c r="BP340" s="4">
        <v>0</v>
      </c>
      <c r="BQ340" s="8">
        <f t="shared" si="271"/>
        <v>0</v>
      </c>
      <c r="BR340" s="4">
        <v>0</v>
      </c>
      <c r="BS340" s="4">
        <v>0</v>
      </c>
      <c r="BT340" s="8">
        <f t="shared" si="272"/>
        <v>0</v>
      </c>
      <c r="BU340" s="4">
        <v>0</v>
      </c>
      <c r="BV340" s="4">
        <v>0</v>
      </c>
      <c r="BW340" s="8">
        <f t="shared" si="273"/>
        <v>0</v>
      </c>
      <c r="BX340" s="4">
        <v>0</v>
      </c>
      <c r="BY340" s="4">
        <v>0</v>
      </c>
      <c r="BZ340" s="8">
        <f t="shared" si="274"/>
        <v>0</v>
      </c>
      <c r="CA340" s="4">
        <v>0</v>
      </c>
      <c r="CB340" s="4">
        <v>0</v>
      </c>
      <c r="CC340" s="8">
        <f t="shared" si="275"/>
        <v>0</v>
      </c>
      <c r="CD340" s="4">
        <v>0</v>
      </c>
      <c r="CE340" s="4">
        <v>0</v>
      </c>
      <c r="CF340" s="8">
        <f t="shared" si="276"/>
        <v>0</v>
      </c>
      <c r="CG340" s="4">
        <v>0</v>
      </c>
      <c r="CH340" s="4">
        <v>0</v>
      </c>
      <c r="CI340" s="8">
        <f t="shared" si="277"/>
        <v>0</v>
      </c>
      <c r="CJ340" s="4">
        <v>0</v>
      </c>
      <c r="CK340" s="4">
        <v>0</v>
      </c>
      <c r="CL340" s="8">
        <f t="shared" si="278"/>
        <v>0</v>
      </c>
      <c r="CM340" s="4">
        <v>0</v>
      </c>
      <c r="CN340" s="4">
        <v>0</v>
      </c>
      <c r="CO340" s="8">
        <f t="shared" si="279"/>
        <v>0</v>
      </c>
      <c r="CP340" s="4">
        <v>0</v>
      </c>
      <c r="CQ340" s="4">
        <v>0</v>
      </c>
      <c r="CR340" s="8">
        <f t="shared" si="280"/>
        <v>0</v>
      </c>
      <c r="CS340" s="4">
        <v>0</v>
      </c>
      <c r="CT340" s="4">
        <v>0</v>
      </c>
      <c r="CU340" s="8">
        <f t="shared" si="281"/>
        <v>0</v>
      </c>
      <c r="CV340" s="4">
        <v>0</v>
      </c>
      <c r="CW340" s="4">
        <v>0</v>
      </c>
      <c r="CX340" s="8">
        <f t="shared" si="282"/>
        <v>0</v>
      </c>
      <c r="CY340" s="4">
        <v>0</v>
      </c>
      <c r="CZ340" s="4">
        <v>0</v>
      </c>
      <c r="DA340" s="8">
        <f t="shared" si="283"/>
        <v>0</v>
      </c>
      <c r="DB340" s="4">
        <v>0</v>
      </c>
      <c r="DC340" s="4">
        <v>0</v>
      </c>
      <c r="DD340" s="8">
        <f t="shared" si="284"/>
        <v>0</v>
      </c>
      <c r="DE340" s="4">
        <v>0</v>
      </c>
      <c r="DF340" s="4">
        <v>0</v>
      </c>
      <c r="DG340" s="8">
        <f t="shared" si="285"/>
        <v>0</v>
      </c>
      <c r="DH340" s="4">
        <v>0</v>
      </c>
      <c r="DI340" s="4">
        <v>0</v>
      </c>
      <c r="DJ340" s="8">
        <f t="shared" si="286"/>
        <v>0</v>
      </c>
      <c r="DK340" s="4">
        <v>0</v>
      </c>
      <c r="DL340" s="4">
        <v>0</v>
      </c>
      <c r="DM340" s="8">
        <f t="shared" si="287"/>
        <v>0</v>
      </c>
      <c r="DN340" s="4">
        <v>0</v>
      </c>
      <c r="DO340" s="4">
        <v>0</v>
      </c>
      <c r="DP340" s="8">
        <f t="shared" si="288"/>
        <v>0</v>
      </c>
      <c r="DQ340" s="4">
        <v>0</v>
      </c>
      <c r="DR340" s="4">
        <v>0</v>
      </c>
      <c r="DS340" s="8">
        <f t="shared" si="289"/>
        <v>0</v>
      </c>
      <c r="DT340" s="4">
        <v>0</v>
      </c>
      <c r="DU340" s="4">
        <v>0</v>
      </c>
      <c r="DV340" s="8">
        <f t="shared" si="290"/>
        <v>0</v>
      </c>
      <c r="DW340" s="4">
        <v>0</v>
      </c>
      <c r="DX340" s="4">
        <v>0</v>
      </c>
      <c r="DY340" s="8">
        <f t="shared" si="291"/>
        <v>0</v>
      </c>
      <c r="DZ340" s="4">
        <v>0</v>
      </c>
      <c r="EA340" s="4">
        <v>0</v>
      </c>
      <c r="EB340" s="8">
        <f t="shared" si="292"/>
        <v>0</v>
      </c>
      <c r="EC340" s="4">
        <v>0</v>
      </c>
      <c r="ED340" s="4">
        <v>0</v>
      </c>
      <c r="EE340" s="8">
        <f t="shared" si="293"/>
        <v>0</v>
      </c>
      <c r="EF340" s="4">
        <v>0</v>
      </c>
      <c r="EG340" s="4">
        <v>0</v>
      </c>
      <c r="EH340" s="8">
        <f t="shared" si="294"/>
        <v>0</v>
      </c>
      <c r="EI340" s="4">
        <v>0</v>
      </c>
      <c r="EJ340" s="4">
        <v>0</v>
      </c>
      <c r="EK340" s="8">
        <f t="shared" si="295"/>
        <v>0</v>
      </c>
      <c r="EL340" s="4">
        <v>0</v>
      </c>
      <c r="EM340" s="4">
        <v>0</v>
      </c>
      <c r="EN340" s="8">
        <f t="shared" si="296"/>
        <v>0</v>
      </c>
      <c r="EO340" s="4">
        <v>0</v>
      </c>
      <c r="EP340" s="4">
        <v>0</v>
      </c>
      <c r="EQ340" s="8">
        <f t="shared" si="297"/>
        <v>0</v>
      </c>
      <c r="ER340" s="4">
        <v>0</v>
      </c>
      <c r="ES340" s="4">
        <v>0</v>
      </c>
      <c r="ET340" s="8">
        <f t="shared" si="298"/>
        <v>0</v>
      </c>
      <c r="EU340" s="4">
        <v>0</v>
      </c>
      <c r="EV340" s="4">
        <v>0</v>
      </c>
      <c r="EW340" s="8">
        <f t="shared" si="299"/>
        <v>0</v>
      </c>
      <c r="EX340" s="4">
        <v>0</v>
      </c>
      <c r="EY340" s="4">
        <v>0</v>
      </c>
      <c r="EZ340" s="8">
        <f t="shared" si="300"/>
        <v>0</v>
      </c>
      <c r="FA340">
        <v>9.2281154655200517</v>
      </c>
    </row>
    <row r="341" spans="1:157" ht="16.899999999999999" customHeight="1" x14ac:dyDescent="0.2">
      <c r="A341" s="1" t="s">
        <v>1048</v>
      </c>
      <c r="B341" s="18">
        <v>57</v>
      </c>
      <c r="C341" s="93" t="s">
        <v>1276</v>
      </c>
      <c r="D341" s="1">
        <v>251</v>
      </c>
      <c r="E341" s="1">
        <v>185</v>
      </c>
      <c r="F341" s="22">
        <f t="shared" si="252"/>
        <v>218</v>
      </c>
      <c r="G341" s="19">
        <f t="shared" si="253"/>
        <v>3.732526231730033</v>
      </c>
      <c r="H341" s="77">
        <v>2.1539999999999999</v>
      </c>
      <c r="I341" s="77">
        <v>1.9810000000000001</v>
      </c>
      <c r="J341" s="77">
        <f>PI()*((AVERAGE(H341,I341)/2)^2)</f>
        <v>3.3572286280890835</v>
      </c>
      <c r="K341" s="77">
        <v>1.4725999999999999</v>
      </c>
      <c r="L341" s="77"/>
      <c r="M341" s="22">
        <v>27.276878214793381</v>
      </c>
      <c r="N341" s="12">
        <v>22</v>
      </c>
      <c r="O341" s="22">
        <f t="shared" si="301"/>
        <v>23.5</v>
      </c>
      <c r="P341" s="3">
        <v>1.7</v>
      </c>
      <c r="Q341" s="4">
        <v>1.7</v>
      </c>
      <c r="R341" s="8">
        <f t="shared" si="254"/>
        <v>1.7</v>
      </c>
      <c r="S341" s="3">
        <v>0.8</v>
      </c>
      <c r="T341" s="4">
        <v>0.8</v>
      </c>
      <c r="U341" s="8">
        <f t="shared" si="255"/>
        <v>0.8</v>
      </c>
      <c r="V341" s="4">
        <v>3.2</v>
      </c>
      <c r="W341" s="4">
        <v>3</v>
      </c>
      <c r="X341" s="8">
        <f t="shared" si="256"/>
        <v>3.1</v>
      </c>
      <c r="Y341" s="4">
        <v>0.8</v>
      </c>
      <c r="Z341" s="4">
        <v>0.8</v>
      </c>
      <c r="AA341" s="8">
        <f t="shared" si="257"/>
        <v>0.8</v>
      </c>
      <c r="AB341" s="4">
        <v>1.1000000000000001</v>
      </c>
      <c r="AC341" s="4">
        <v>1.1000000000000001</v>
      </c>
      <c r="AD341" s="8">
        <f t="shared" si="258"/>
        <v>1.1000000000000001</v>
      </c>
      <c r="AE341" s="4">
        <v>0.4</v>
      </c>
      <c r="AF341" s="4">
        <v>0.4</v>
      </c>
      <c r="AG341" s="8">
        <f t="shared" si="259"/>
        <v>0.4</v>
      </c>
      <c r="AH341" s="4">
        <v>0.9</v>
      </c>
      <c r="AI341" s="4">
        <v>0.9</v>
      </c>
      <c r="AJ341" s="8">
        <f t="shared" si="260"/>
        <v>0.9</v>
      </c>
      <c r="AK341" s="4">
        <v>0.7</v>
      </c>
      <c r="AL341" s="4">
        <v>0.7</v>
      </c>
      <c r="AM341" s="8">
        <f t="shared" si="261"/>
        <v>0.7</v>
      </c>
      <c r="AN341" s="4">
        <v>0.3</v>
      </c>
      <c r="AO341" s="4">
        <v>0.3</v>
      </c>
      <c r="AP341" s="8">
        <f t="shared" si="262"/>
        <v>0.3</v>
      </c>
      <c r="AQ341" s="4">
        <v>1.2</v>
      </c>
      <c r="AR341" s="4">
        <v>1.2</v>
      </c>
      <c r="AS341" s="8">
        <f t="shared" si="263"/>
        <v>1.2</v>
      </c>
      <c r="AT341" s="4">
        <v>0.3</v>
      </c>
      <c r="AU341" s="4">
        <v>0.3</v>
      </c>
      <c r="AV341" s="8">
        <f t="shared" si="264"/>
        <v>0.3</v>
      </c>
      <c r="AW341" s="4">
        <v>0.4</v>
      </c>
      <c r="AX341" s="4">
        <v>0.4</v>
      </c>
      <c r="AY341" s="8">
        <f t="shared" si="265"/>
        <v>0.4</v>
      </c>
      <c r="AZ341" s="4">
        <v>0.7</v>
      </c>
      <c r="BA341" s="4">
        <v>0.7</v>
      </c>
      <c r="BB341" s="8">
        <f t="shared" si="266"/>
        <v>0.7</v>
      </c>
      <c r="BC341" s="4">
        <v>0.9</v>
      </c>
      <c r="BD341" s="4">
        <v>0.9</v>
      </c>
      <c r="BE341" s="8">
        <f t="shared" si="267"/>
        <v>0.9</v>
      </c>
      <c r="BF341" s="4">
        <v>1.1000000000000001</v>
      </c>
      <c r="BG341" s="4">
        <v>1.1000000000000001</v>
      </c>
      <c r="BH341" s="8">
        <f t="shared" si="268"/>
        <v>1.1000000000000001</v>
      </c>
      <c r="BI341" s="4">
        <v>1.1000000000000001</v>
      </c>
      <c r="BJ341" s="4">
        <v>1.1000000000000001</v>
      </c>
      <c r="BK341" s="8">
        <f t="shared" si="269"/>
        <v>1.1000000000000001</v>
      </c>
      <c r="BL341" s="4">
        <v>0.9</v>
      </c>
      <c r="BM341" s="4">
        <v>0.9</v>
      </c>
      <c r="BN341" s="8">
        <f t="shared" si="270"/>
        <v>0.9</v>
      </c>
      <c r="BO341" s="4">
        <v>2</v>
      </c>
      <c r="BP341" s="4">
        <v>2.2000000000000002</v>
      </c>
      <c r="BQ341" s="8">
        <f t="shared" si="271"/>
        <v>2.1</v>
      </c>
      <c r="BR341" s="4">
        <v>0.8</v>
      </c>
      <c r="BS341" s="4">
        <v>0.8</v>
      </c>
      <c r="BT341" s="8">
        <f t="shared" si="272"/>
        <v>0.8</v>
      </c>
      <c r="BU341" s="4">
        <v>0.8</v>
      </c>
      <c r="BV341" s="4">
        <v>0.8</v>
      </c>
      <c r="BW341" s="8">
        <f t="shared" si="273"/>
        <v>0.8</v>
      </c>
      <c r="BX341" s="4">
        <v>1.2</v>
      </c>
      <c r="BY341" s="4">
        <v>1.2</v>
      </c>
      <c r="BZ341" s="8">
        <f t="shared" si="274"/>
        <v>1.2</v>
      </c>
      <c r="CA341" s="4">
        <v>2.2000000000000002</v>
      </c>
      <c r="CB341" s="4">
        <v>2.2000000000000002</v>
      </c>
      <c r="CC341" s="8">
        <f t="shared" si="275"/>
        <v>2.2000000000000002</v>
      </c>
      <c r="CD341" s="4">
        <v>0</v>
      </c>
      <c r="CE341" s="4">
        <v>0</v>
      </c>
      <c r="CF341" s="8">
        <f t="shared" si="276"/>
        <v>0</v>
      </c>
      <c r="CG341" s="4">
        <v>0</v>
      </c>
      <c r="CH341" s="4">
        <v>0</v>
      </c>
      <c r="CI341" s="8">
        <f t="shared" si="277"/>
        <v>0</v>
      </c>
      <c r="CJ341" s="4">
        <v>0</v>
      </c>
      <c r="CK341" s="4">
        <v>0</v>
      </c>
      <c r="CL341" s="8">
        <f t="shared" si="278"/>
        <v>0</v>
      </c>
      <c r="CM341" s="4">
        <v>0</v>
      </c>
      <c r="CN341" s="4">
        <v>0</v>
      </c>
      <c r="CO341" s="8">
        <f t="shared" si="279"/>
        <v>0</v>
      </c>
      <c r="CP341" s="4">
        <v>0</v>
      </c>
      <c r="CQ341" s="4">
        <v>0</v>
      </c>
      <c r="CR341" s="8">
        <f t="shared" si="280"/>
        <v>0</v>
      </c>
      <c r="CS341" s="4">
        <v>0</v>
      </c>
      <c r="CT341" s="4">
        <v>0</v>
      </c>
      <c r="CU341" s="8">
        <f t="shared" si="281"/>
        <v>0</v>
      </c>
      <c r="CV341" s="4">
        <v>0</v>
      </c>
      <c r="CW341" s="4">
        <v>0</v>
      </c>
      <c r="CX341" s="8">
        <f t="shared" si="282"/>
        <v>0</v>
      </c>
      <c r="CY341" s="4">
        <v>0</v>
      </c>
      <c r="CZ341" s="4">
        <v>0</v>
      </c>
      <c r="DA341" s="8">
        <f t="shared" si="283"/>
        <v>0</v>
      </c>
      <c r="DB341" s="4">
        <v>0</v>
      </c>
      <c r="DC341" s="4">
        <v>0</v>
      </c>
      <c r="DD341" s="8">
        <f t="shared" si="284"/>
        <v>0</v>
      </c>
      <c r="DE341" s="4">
        <v>0</v>
      </c>
      <c r="DF341" s="4">
        <v>0</v>
      </c>
      <c r="DG341" s="8">
        <f t="shared" si="285"/>
        <v>0</v>
      </c>
      <c r="DH341" s="4">
        <v>0</v>
      </c>
      <c r="DI341" s="4">
        <v>0</v>
      </c>
      <c r="DJ341" s="8">
        <f t="shared" si="286"/>
        <v>0</v>
      </c>
      <c r="DK341" s="4">
        <v>0</v>
      </c>
      <c r="DL341" s="4">
        <v>0</v>
      </c>
      <c r="DM341" s="8">
        <f t="shared" si="287"/>
        <v>0</v>
      </c>
      <c r="DN341" s="4">
        <v>0</v>
      </c>
      <c r="DO341" s="4">
        <v>0</v>
      </c>
      <c r="DP341" s="8">
        <f t="shared" si="288"/>
        <v>0</v>
      </c>
      <c r="DQ341" s="4">
        <v>0</v>
      </c>
      <c r="DR341" s="4">
        <v>0</v>
      </c>
      <c r="DS341" s="8">
        <f t="shared" si="289"/>
        <v>0</v>
      </c>
      <c r="DT341" s="4">
        <v>0</v>
      </c>
      <c r="DU341" s="4">
        <v>0</v>
      </c>
      <c r="DV341" s="8">
        <f t="shared" si="290"/>
        <v>0</v>
      </c>
      <c r="DW341" s="4">
        <v>0</v>
      </c>
      <c r="DX341" s="4">
        <v>0</v>
      </c>
      <c r="DY341" s="8">
        <f t="shared" si="291"/>
        <v>0</v>
      </c>
      <c r="DZ341" s="4">
        <v>0</v>
      </c>
      <c r="EA341" s="4">
        <v>0</v>
      </c>
      <c r="EB341" s="8">
        <f t="shared" si="292"/>
        <v>0</v>
      </c>
      <c r="EC341" s="4">
        <v>0</v>
      </c>
      <c r="ED341" s="4">
        <v>0</v>
      </c>
      <c r="EE341" s="8">
        <f t="shared" si="293"/>
        <v>0</v>
      </c>
      <c r="EF341" s="4">
        <v>0</v>
      </c>
      <c r="EG341" s="4">
        <v>0</v>
      </c>
      <c r="EH341" s="8">
        <f t="shared" si="294"/>
        <v>0</v>
      </c>
      <c r="EI341" s="4">
        <v>0</v>
      </c>
      <c r="EJ341" s="4">
        <v>0</v>
      </c>
      <c r="EK341" s="8">
        <f t="shared" si="295"/>
        <v>0</v>
      </c>
      <c r="EL341" s="4">
        <v>0</v>
      </c>
      <c r="EM341" s="4">
        <v>0</v>
      </c>
      <c r="EN341" s="8">
        <f t="shared" si="296"/>
        <v>0</v>
      </c>
      <c r="EO341" s="4">
        <v>0</v>
      </c>
      <c r="EP341" s="4">
        <v>0</v>
      </c>
      <c r="EQ341" s="8">
        <f t="shared" si="297"/>
        <v>0</v>
      </c>
      <c r="ER341" s="4">
        <v>0</v>
      </c>
      <c r="ES341" s="4">
        <v>0</v>
      </c>
      <c r="ET341" s="8">
        <f t="shared" si="298"/>
        <v>0</v>
      </c>
      <c r="EU341" s="4">
        <v>0</v>
      </c>
      <c r="EV341" s="4">
        <v>0</v>
      </c>
      <c r="EW341" s="8">
        <f t="shared" si="299"/>
        <v>0</v>
      </c>
      <c r="EX341" s="4">
        <v>0</v>
      </c>
      <c r="EY341" s="4">
        <v>0</v>
      </c>
      <c r="EZ341" s="8">
        <f t="shared" si="300"/>
        <v>0</v>
      </c>
      <c r="FA341">
        <v>13.339059273490907</v>
      </c>
    </row>
    <row r="342" spans="1:157" ht="16.899999999999999" customHeight="1" x14ac:dyDescent="0.2">
      <c r="A342" s="1" t="s">
        <v>1047</v>
      </c>
      <c r="B342" s="18">
        <v>57</v>
      </c>
      <c r="C342" s="93" t="s">
        <v>1277</v>
      </c>
      <c r="D342" s="1">
        <v>323</v>
      </c>
      <c r="E342" s="1">
        <v>330</v>
      </c>
      <c r="F342" s="22">
        <f t="shared" si="252"/>
        <v>326.5</v>
      </c>
      <c r="G342" s="19">
        <f t="shared" si="253"/>
        <v>8.372521136403563</v>
      </c>
      <c r="H342" s="77"/>
      <c r="I342" s="77"/>
      <c r="J342" s="77"/>
      <c r="K342" s="77"/>
      <c r="L342" s="77"/>
      <c r="M342" s="22">
        <v>96.963293757640471</v>
      </c>
      <c r="N342" s="12">
        <v>10</v>
      </c>
      <c r="O342" s="22">
        <f t="shared" si="301"/>
        <v>31.849999999999998</v>
      </c>
      <c r="P342" s="3">
        <v>1.7</v>
      </c>
      <c r="Q342" s="4">
        <v>1.7</v>
      </c>
      <c r="R342" s="8">
        <f t="shared" si="254"/>
        <v>1.7</v>
      </c>
      <c r="S342" s="3">
        <v>3.5</v>
      </c>
      <c r="T342" s="4">
        <v>3.6</v>
      </c>
      <c r="U342" s="8">
        <f t="shared" si="255"/>
        <v>3.55</v>
      </c>
      <c r="V342" s="4">
        <v>6</v>
      </c>
      <c r="W342" s="4">
        <v>6.9</v>
      </c>
      <c r="X342" s="8">
        <f t="shared" si="256"/>
        <v>6.45</v>
      </c>
      <c r="Y342" s="4">
        <v>1.6</v>
      </c>
      <c r="Z342" s="4">
        <v>1.6</v>
      </c>
      <c r="AA342" s="8">
        <f t="shared" si="257"/>
        <v>1.6</v>
      </c>
      <c r="AB342" s="4">
        <v>3</v>
      </c>
      <c r="AC342" s="4">
        <v>2.6</v>
      </c>
      <c r="AD342" s="8">
        <f t="shared" si="258"/>
        <v>2.8</v>
      </c>
      <c r="AE342" s="4">
        <v>3.9</v>
      </c>
      <c r="AF342" s="4">
        <v>3.7</v>
      </c>
      <c r="AG342" s="8">
        <f t="shared" si="259"/>
        <v>3.8</v>
      </c>
      <c r="AH342" s="4">
        <v>3.4</v>
      </c>
      <c r="AI342" s="4">
        <v>3.3</v>
      </c>
      <c r="AJ342" s="8">
        <f t="shared" si="260"/>
        <v>3.3499999999999996</v>
      </c>
      <c r="AK342" s="4">
        <v>1.4</v>
      </c>
      <c r="AL342" s="4">
        <v>1.4</v>
      </c>
      <c r="AM342" s="8">
        <f t="shared" si="261"/>
        <v>1.4</v>
      </c>
      <c r="AN342" s="4">
        <v>4.7</v>
      </c>
      <c r="AO342" s="4">
        <v>4.7</v>
      </c>
      <c r="AP342" s="8">
        <f t="shared" si="262"/>
        <v>4.7</v>
      </c>
      <c r="AQ342" s="4">
        <v>2.5</v>
      </c>
      <c r="AR342" s="4">
        <v>2.5</v>
      </c>
      <c r="AS342" s="8">
        <f t="shared" si="263"/>
        <v>2.5</v>
      </c>
      <c r="AT342" s="4">
        <v>0</v>
      </c>
      <c r="AU342" s="4">
        <v>0</v>
      </c>
      <c r="AV342" s="8">
        <f t="shared" si="264"/>
        <v>0</v>
      </c>
      <c r="AW342" s="4">
        <v>0</v>
      </c>
      <c r="AX342" s="4">
        <v>0</v>
      </c>
      <c r="AY342" s="8">
        <f t="shared" si="265"/>
        <v>0</v>
      </c>
      <c r="AZ342" s="4">
        <v>0</v>
      </c>
      <c r="BA342" s="4">
        <v>0</v>
      </c>
      <c r="BB342" s="8">
        <f t="shared" si="266"/>
        <v>0</v>
      </c>
      <c r="BC342" s="4">
        <v>0</v>
      </c>
      <c r="BD342" s="4">
        <v>0</v>
      </c>
      <c r="BE342" s="8">
        <f t="shared" si="267"/>
        <v>0</v>
      </c>
      <c r="BF342" s="4">
        <v>0</v>
      </c>
      <c r="BG342" s="4">
        <v>0</v>
      </c>
      <c r="BH342" s="8">
        <f t="shared" si="268"/>
        <v>0</v>
      </c>
      <c r="BI342" s="4">
        <v>0</v>
      </c>
      <c r="BJ342" s="4">
        <v>0</v>
      </c>
      <c r="BK342" s="8">
        <f t="shared" si="269"/>
        <v>0</v>
      </c>
      <c r="BL342" s="4">
        <v>0</v>
      </c>
      <c r="BM342" s="4">
        <v>0</v>
      </c>
      <c r="BN342" s="8">
        <f t="shared" si="270"/>
        <v>0</v>
      </c>
      <c r="BO342" s="4">
        <v>0</v>
      </c>
      <c r="BP342" s="4">
        <v>0</v>
      </c>
      <c r="BQ342" s="8">
        <f t="shared" si="271"/>
        <v>0</v>
      </c>
      <c r="BR342" s="4">
        <v>0</v>
      </c>
      <c r="BS342" s="4">
        <v>0</v>
      </c>
      <c r="BT342" s="8">
        <f t="shared" si="272"/>
        <v>0</v>
      </c>
      <c r="BU342" s="4">
        <v>0</v>
      </c>
      <c r="BV342" s="4">
        <v>0</v>
      </c>
      <c r="BW342" s="8">
        <f t="shared" si="273"/>
        <v>0</v>
      </c>
      <c r="BX342" s="4">
        <v>0</v>
      </c>
      <c r="BY342" s="4">
        <v>0</v>
      </c>
      <c r="BZ342" s="8">
        <f t="shared" si="274"/>
        <v>0</v>
      </c>
      <c r="CA342" s="4">
        <v>0</v>
      </c>
      <c r="CB342" s="4">
        <v>0</v>
      </c>
      <c r="CC342" s="8">
        <f t="shared" si="275"/>
        <v>0</v>
      </c>
      <c r="CD342" s="4">
        <v>0</v>
      </c>
      <c r="CE342" s="4">
        <v>0</v>
      </c>
      <c r="CF342" s="8">
        <f t="shared" si="276"/>
        <v>0</v>
      </c>
      <c r="CG342" s="4">
        <v>0</v>
      </c>
      <c r="CH342" s="4">
        <v>0</v>
      </c>
      <c r="CI342" s="8">
        <f t="shared" si="277"/>
        <v>0</v>
      </c>
      <c r="CJ342" s="4">
        <v>0</v>
      </c>
      <c r="CK342" s="4">
        <v>0</v>
      </c>
      <c r="CL342" s="8">
        <f t="shared" si="278"/>
        <v>0</v>
      </c>
      <c r="CM342" s="4">
        <v>0</v>
      </c>
      <c r="CN342" s="4">
        <v>0</v>
      </c>
      <c r="CO342" s="8">
        <f t="shared" si="279"/>
        <v>0</v>
      </c>
      <c r="CP342" s="4">
        <v>0</v>
      </c>
      <c r="CQ342" s="4">
        <v>0</v>
      </c>
      <c r="CR342" s="8">
        <f t="shared" si="280"/>
        <v>0</v>
      </c>
      <c r="CS342" s="4">
        <v>0</v>
      </c>
      <c r="CT342" s="4">
        <v>0</v>
      </c>
      <c r="CU342" s="8">
        <f t="shared" si="281"/>
        <v>0</v>
      </c>
      <c r="CV342" s="4">
        <v>0</v>
      </c>
      <c r="CW342" s="4">
        <v>0</v>
      </c>
      <c r="CX342" s="8">
        <f t="shared" si="282"/>
        <v>0</v>
      </c>
      <c r="CY342" s="4">
        <v>0</v>
      </c>
      <c r="CZ342" s="4">
        <v>0</v>
      </c>
      <c r="DA342" s="8">
        <f t="shared" si="283"/>
        <v>0</v>
      </c>
      <c r="DB342" s="4">
        <v>0</v>
      </c>
      <c r="DC342" s="4">
        <v>0</v>
      </c>
      <c r="DD342" s="8">
        <f t="shared" si="284"/>
        <v>0</v>
      </c>
      <c r="DE342" s="4">
        <v>0</v>
      </c>
      <c r="DF342" s="4">
        <v>0</v>
      </c>
      <c r="DG342" s="8">
        <f t="shared" si="285"/>
        <v>0</v>
      </c>
      <c r="DH342" s="4">
        <v>0</v>
      </c>
      <c r="DI342" s="4">
        <v>0</v>
      </c>
      <c r="DJ342" s="8">
        <f t="shared" si="286"/>
        <v>0</v>
      </c>
      <c r="DK342" s="4">
        <v>0</v>
      </c>
      <c r="DL342" s="4">
        <v>0</v>
      </c>
      <c r="DM342" s="8">
        <f t="shared" si="287"/>
        <v>0</v>
      </c>
      <c r="DN342" s="4">
        <v>0</v>
      </c>
      <c r="DO342" s="4">
        <v>0</v>
      </c>
      <c r="DP342" s="8">
        <f t="shared" si="288"/>
        <v>0</v>
      </c>
      <c r="DQ342" s="4">
        <v>0</v>
      </c>
      <c r="DR342" s="4">
        <v>0</v>
      </c>
      <c r="DS342" s="8">
        <f t="shared" si="289"/>
        <v>0</v>
      </c>
      <c r="DT342" s="4">
        <v>0</v>
      </c>
      <c r="DU342" s="4">
        <v>0</v>
      </c>
      <c r="DV342" s="8">
        <f t="shared" si="290"/>
        <v>0</v>
      </c>
      <c r="DW342" s="4">
        <v>0</v>
      </c>
      <c r="DX342" s="4">
        <v>0</v>
      </c>
      <c r="DY342" s="8">
        <f t="shared" si="291"/>
        <v>0</v>
      </c>
      <c r="DZ342" s="4">
        <v>0</v>
      </c>
      <c r="EA342" s="4">
        <v>0</v>
      </c>
      <c r="EB342" s="8">
        <f t="shared" si="292"/>
        <v>0</v>
      </c>
      <c r="EC342" s="4">
        <v>0</v>
      </c>
      <c r="ED342" s="4">
        <v>0</v>
      </c>
      <c r="EE342" s="8">
        <f t="shared" si="293"/>
        <v>0</v>
      </c>
      <c r="EF342" s="4">
        <v>0</v>
      </c>
      <c r="EG342" s="4">
        <v>0</v>
      </c>
      <c r="EH342" s="8">
        <f t="shared" si="294"/>
        <v>0</v>
      </c>
      <c r="EI342" s="4">
        <v>0</v>
      </c>
      <c r="EJ342" s="4">
        <v>0</v>
      </c>
      <c r="EK342" s="8">
        <f t="shared" si="295"/>
        <v>0</v>
      </c>
      <c r="EL342" s="4">
        <v>0</v>
      </c>
      <c r="EM342" s="4">
        <v>0</v>
      </c>
      <c r="EN342" s="8">
        <f t="shared" si="296"/>
        <v>0</v>
      </c>
      <c r="EO342" s="4">
        <v>0</v>
      </c>
      <c r="EP342" s="4">
        <v>0</v>
      </c>
      <c r="EQ342" s="8">
        <f t="shared" si="297"/>
        <v>0</v>
      </c>
      <c r="ER342" s="4">
        <v>0</v>
      </c>
      <c r="ES342" s="4">
        <v>0</v>
      </c>
      <c r="ET342" s="8">
        <f t="shared" si="298"/>
        <v>0</v>
      </c>
      <c r="EU342" s="4">
        <v>0</v>
      </c>
      <c r="EV342" s="4">
        <v>0</v>
      </c>
      <c r="EW342" s="8">
        <f t="shared" si="299"/>
        <v>0</v>
      </c>
      <c r="EX342" s="4">
        <v>0</v>
      </c>
      <c r="EY342" s="4">
        <v>0</v>
      </c>
      <c r="EZ342" s="8">
        <f t="shared" si="300"/>
        <v>0</v>
      </c>
      <c r="FA342">
        <v>95.627566033547296</v>
      </c>
    </row>
    <row r="343" spans="1:157" ht="16.899999999999999" customHeight="1" x14ac:dyDescent="0.2">
      <c r="A343" s="2" t="s">
        <v>1051</v>
      </c>
      <c r="B343" s="18">
        <v>57</v>
      </c>
      <c r="C343" s="93" t="s">
        <v>216</v>
      </c>
      <c r="D343" s="1">
        <v>600</v>
      </c>
      <c r="E343" s="1">
        <v>375</v>
      </c>
      <c r="F343" s="22">
        <f t="shared" si="252"/>
        <v>487.5</v>
      </c>
      <c r="G343" s="19">
        <f t="shared" si="253"/>
        <v>18.665478226992484</v>
      </c>
      <c r="H343" s="77">
        <v>5.3460000000000001</v>
      </c>
      <c r="I343" s="77">
        <v>4.5519999999999996</v>
      </c>
      <c r="J343" s="77">
        <f>PI()*((AVERAGE(H343,I343)/2)^2)</f>
        <v>19.236443842226503</v>
      </c>
      <c r="K343" s="77">
        <v>3.7732999999999999</v>
      </c>
      <c r="L343" s="23">
        <v>16.940000000000001</v>
      </c>
      <c r="M343" s="22">
        <v>551.12370873303189</v>
      </c>
      <c r="N343" s="12">
        <v>4</v>
      </c>
      <c r="O343" s="22">
        <f t="shared" si="301"/>
        <v>47.05</v>
      </c>
      <c r="P343" s="3">
        <v>13.9</v>
      </c>
      <c r="Q343" s="4">
        <v>13.7</v>
      </c>
      <c r="R343" s="8">
        <f t="shared" si="254"/>
        <v>13.8</v>
      </c>
      <c r="S343" s="3">
        <v>1.4</v>
      </c>
      <c r="T343" s="4">
        <v>1.4</v>
      </c>
      <c r="U343" s="8">
        <f t="shared" si="255"/>
        <v>1.4</v>
      </c>
      <c r="V343" s="4">
        <v>15.5</v>
      </c>
      <c r="W343" s="4">
        <v>14.3</v>
      </c>
      <c r="X343" s="8">
        <f t="shared" si="256"/>
        <v>14.9</v>
      </c>
      <c r="Y343" s="4">
        <v>17.2</v>
      </c>
      <c r="Z343" s="4">
        <v>16.7</v>
      </c>
      <c r="AA343" s="8">
        <f t="shared" si="257"/>
        <v>16.95</v>
      </c>
      <c r="AB343" s="4">
        <v>0</v>
      </c>
      <c r="AC343" s="4">
        <v>0</v>
      </c>
      <c r="AD343" s="8">
        <f t="shared" si="258"/>
        <v>0</v>
      </c>
      <c r="AE343" s="4">
        <v>0</v>
      </c>
      <c r="AF343" s="4">
        <v>0</v>
      </c>
      <c r="AG343" s="8">
        <f t="shared" si="259"/>
        <v>0</v>
      </c>
      <c r="AH343" s="4">
        <v>0</v>
      </c>
      <c r="AI343" s="4">
        <v>0</v>
      </c>
      <c r="AJ343" s="8">
        <f t="shared" si="260"/>
        <v>0</v>
      </c>
      <c r="AK343" s="4">
        <v>0</v>
      </c>
      <c r="AL343" s="4">
        <v>0</v>
      </c>
      <c r="AM343" s="8">
        <f t="shared" si="261"/>
        <v>0</v>
      </c>
      <c r="AN343" s="4">
        <v>0</v>
      </c>
      <c r="AO343" s="4">
        <v>0</v>
      </c>
      <c r="AP343" s="8">
        <f t="shared" si="262"/>
        <v>0</v>
      </c>
      <c r="AQ343" s="4">
        <v>0</v>
      </c>
      <c r="AR343" s="4">
        <v>0</v>
      </c>
      <c r="AS343" s="8">
        <f t="shared" si="263"/>
        <v>0</v>
      </c>
      <c r="AT343" s="4">
        <v>0</v>
      </c>
      <c r="AU343" s="4">
        <v>0</v>
      </c>
      <c r="AV343" s="8">
        <f t="shared" si="264"/>
        <v>0</v>
      </c>
      <c r="AW343" s="4">
        <v>0</v>
      </c>
      <c r="AX343" s="4">
        <v>0</v>
      </c>
      <c r="AY343" s="8">
        <f t="shared" si="265"/>
        <v>0</v>
      </c>
      <c r="AZ343" s="4">
        <v>0</v>
      </c>
      <c r="BA343" s="4">
        <v>0</v>
      </c>
      <c r="BB343" s="8">
        <f t="shared" si="266"/>
        <v>0</v>
      </c>
      <c r="BC343" s="4">
        <v>0</v>
      </c>
      <c r="BD343" s="4">
        <v>0</v>
      </c>
      <c r="BE343" s="8">
        <f t="shared" si="267"/>
        <v>0</v>
      </c>
      <c r="BF343" s="4">
        <v>0</v>
      </c>
      <c r="BG343" s="4">
        <v>0</v>
      </c>
      <c r="BH343" s="8">
        <f t="shared" si="268"/>
        <v>0</v>
      </c>
      <c r="BI343" s="4">
        <v>0</v>
      </c>
      <c r="BJ343" s="4">
        <v>0</v>
      </c>
      <c r="BK343" s="8">
        <f t="shared" si="269"/>
        <v>0</v>
      </c>
      <c r="BL343" s="4">
        <v>0</v>
      </c>
      <c r="BM343" s="4">
        <v>0</v>
      </c>
      <c r="BN343" s="8">
        <f t="shared" si="270"/>
        <v>0</v>
      </c>
      <c r="BO343" s="4">
        <v>0</v>
      </c>
      <c r="BP343" s="4">
        <v>0</v>
      </c>
      <c r="BQ343" s="8">
        <f t="shared" si="271"/>
        <v>0</v>
      </c>
      <c r="BR343" s="4">
        <v>0</v>
      </c>
      <c r="BS343" s="4">
        <v>0</v>
      </c>
      <c r="BT343" s="8">
        <f t="shared" si="272"/>
        <v>0</v>
      </c>
      <c r="BU343" s="4">
        <v>0</v>
      </c>
      <c r="BV343" s="4">
        <v>0</v>
      </c>
      <c r="BW343" s="8">
        <f t="shared" si="273"/>
        <v>0</v>
      </c>
      <c r="BX343" s="4">
        <v>0</v>
      </c>
      <c r="BY343" s="4">
        <v>0</v>
      </c>
      <c r="BZ343" s="8">
        <f t="shared" si="274"/>
        <v>0</v>
      </c>
      <c r="CA343" s="4">
        <v>0</v>
      </c>
      <c r="CB343" s="4">
        <v>0</v>
      </c>
      <c r="CC343" s="8">
        <f t="shared" si="275"/>
        <v>0</v>
      </c>
      <c r="CD343" s="4">
        <v>0</v>
      </c>
      <c r="CE343" s="4">
        <v>0</v>
      </c>
      <c r="CF343" s="8">
        <f t="shared" si="276"/>
        <v>0</v>
      </c>
      <c r="CG343" s="4">
        <v>0</v>
      </c>
      <c r="CH343" s="4">
        <v>0</v>
      </c>
      <c r="CI343" s="8">
        <f t="shared" si="277"/>
        <v>0</v>
      </c>
      <c r="CJ343" s="4">
        <v>0</v>
      </c>
      <c r="CK343" s="4">
        <v>0</v>
      </c>
      <c r="CL343" s="8">
        <f t="shared" si="278"/>
        <v>0</v>
      </c>
      <c r="CM343" s="4">
        <v>0</v>
      </c>
      <c r="CN343" s="4">
        <v>0</v>
      </c>
      <c r="CO343" s="8">
        <f t="shared" si="279"/>
        <v>0</v>
      </c>
      <c r="CP343" s="4">
        <v>0</v>
      </c>
      <c r="CQ343" s="4">
        <v>0</v>
      </c>
      <c r="CR343" s="8">
        <f t="shared" si="280"/>
        <v>0</v>
      </c>
      <c r="CS343" s="4">
        <v>0</v>
      </c>
      <c r="CT343" s="4">
        <v>0</v>
      </c>
      <c r="CU343" s="8">
        <f t="shared" si="281"/>
        <v>0</v>
      </c>
      <c r="CV343" s="4">
        <v>0</v>
      </c>
      <c r="CW343" s="4">
        <v>0</v>
      </c>
      <c r="CX343" s="8">
        <f t="shared" si="282"/>
        <v>0</v>
      </c>
      <c r="CY343" s="4">
        <v>0</v>
      </c>
      <c r="CZ343" s="4">
        <v>0</v>
      </c>
      <c r="DA343" s="8">
        <f t="shared" si="283"/>
        <v>0</v>
      </c>
      <c r="DB343" s="4">
        <v>0</v>
      </c>
      <c r="DC343" s="4">
        <v>0</v>
      </c>
      <c r="DD343" s="8">
        <f t="shared" si="284"/>
        <v>0</v>
      </c>
      <c r="DE343" s="4">
        <v>0</v>
      </c>
      <c r="DF343" s="4">
        <v>0</v>
      </c>
      <c r="DG343" s="8">
        <f t="shared" si="285"/>
        <v>0</v>
      </c>
      <c r="DH343" s="4">
        <v>0</v>
      </c>
      <c r="DI343" s="4">
        <v>0</v>
      </c>
      <c r="DJ343" s="8">
        <f t="shared" si="286"/>
        <v>0</v>
      </c>
      <c r="DK343" s="4">
        <v>0</v>
      </c>
      <c r="DL343" s="4">
        <v>0</v>
      </c>
      <c r="DM343" s="8">
        <f t="shared" si="287"/>
        <v>0</v>
      </c>
      <c r="DN343" s="4">
        <v>0</v>
      </c>
      <c r="DO343" s="4">
        <v>0</v>
      </c>
      <c r="DP343" s="8">
        <f t="shared" si="288"/>
        <v>0</v>
      </c>
      <c r="DQ343" s="4">
        <v>0</v>
      </c>
      <c r="DR343" s="4">
        <v>0</v>
      </c>
      <c r="DS343" s="8">
        <f t="shared" si="289"/>
        <v>0</v>
      </c>
      <c r="DT343" s="4">
        <v>0</v>
      </c>
      <c r="DU343" s="4">
        <v>0</v>
      </c>
      <c r="DV343" s="8">
        <f t="shared" si="290"/>
        <v>0</v>
      </c>
      <c r="DW343" s="4">
        <v>0</v>
      </c>
      <c r="DX343" s="4">
        <v>0</v>
      </c>
      <c r="DY343" s="8">
        <f t="shared" si="291"/>
        <v>0</v>
      </c>
      <c r="DZ343" s="4">
        <v>0</v>
      </c>
      <c r="EA343" s="4">
        <v>0</v>
      </c>
      <c r="EB343" s="8">
        <f t="shared" si="292"/>
        <v>0</v>
      </c>
      <c r="EC343" s="4">
        <v>0</v>
      </c>
      <c r="ED343" s="4">
        <v>0</v>
      </c>
      <c r="EE343" s="8">
        <f t="shared" si="293"/>
        <v>0</v>
      </c>
      <c r="EF343" s="4">
        <v>0</v>
      </c>
      <c r="EG343" s="4">
        <v>0</v>
      </c>
      <c r="EH343" s="8">
        <f t="shared" si="294"/>
        <v>0</v>
      </c>
      <c r="EI343" s="4">
        <v>0</v>
      </c>
      <c r="EJ343" s="4">
        <v>0</v>
      </c>
      <c r="EK343" s="8">
        <f t="shared" si="295"/>
        <v>0</v>
      </c>
      <c r="EL343" s="4">
        <v>0</v>
      </c>
      <c r="EM343" s="4">
        <v>0</v>
      </c>
      <c r="EN343" s="8">
        <f t="shared" si="296"/>
        <v>0</v>
      </c>
      <c r="EO343" s="4">
        <v>0</v>
      </c>
      <c r="EP343" s="4">
        <v>0</v>
      </c>
      <c r="EQ343" s="8">
        <f t="shared" si="297"/>
        <v>0</v>
      </c>
      <c r="ER343" s="4">
        <v>0</v>
      </c>
      <c r="ES343" s="4">
        <v>0</v>
      </c>
      <c r="ET343" s="8">
        <f t="shared" si="298"/>
        <v>0</v>
      </c>
      <c r="EU343" s="4">
        <v>0</v>
      </c>
      <c r="EV343" s="4">
        <v>0</v>
      </c>
      <c r="EW343" s="8">
        <f t="shared" si="299"/>
        <v>0</v>
      </c>
      <c r="EX343" s="4">
        <v>0</v>
      </c>
      <c r="EY343" s="4">
        <v>0</v>
      </c>
      <c r="EZ343" s="8">
        <f t="shared" si="300"/>
        <v>0</v>
      </c>
      <c r="FA343">
        <v>362.20370834483231</v>
      </c>
    </row>
    <row r="344" spans="1:157" ht="16.899999999999999" customHeight="1" x14ac:dyDescent="0.2">
      <c r="A344" s="1" t="s">
        <v>1046</v>
      </c>
      <c r="B344" s="18">
        <v>58</v>
      </c>
      <c r="C344" s="93" t="s">
        <v>1278</v>
      </c>
      <c r="D344" s="1">
        <v>710</v>
      </c>
      <c r="E344" s="1">
        <v>743</v>
      </c>
      <c r="F344" s="22">
        <f t="shared" si="252"/>
        <v>726.5</v>
      </c>
      <c r="G344" s="19">
        <f t="shared" si="253"/>
        <v>41.453491778704084</v>
      </c>
      <c r="H344" s="77"/>
      <c r="I344" s="77"/>
      <c r="J344" s="77"/>
      <c r="K344" s="77"/>
      <c r="L344" s="77"/>
      <c r="M344" s="22">
        <v>755.37239161076377</v>
      </c>
      <c r="N344" s="12">
        <v>10</v>
      </c>
      <c r="O344" s="22">
        <f t="shared" si="301"/>
        <v>86.799999999999983</v>
      </c>
      <c r="P344" s="3">
        <v>4.5999999999999996</v>
      </c>
      <c r="Q344" s="4">
        <v>4.5999999999999996</v>
      </c>
      <c r="R344" s="8">
        <f t="shared" si="254"/>
        <v>4.5999999999999996</v>
      </c>
      <c r="S344" s="3">
        <v>20</v>
      </c>
      <c r="T344" s="4">
        <v>14.5</v>
      </c>
      <c r="U344" s="8">
        <f t="shared" si="255"/>
        <v>17.25</v>
      </c>
      <c r="V344" s="4">
        <v>20.5</v>
      </c>
      <c r="W344" s="4">
        <v>11.9</v>
      </c>
      <c r="X344" s="8">
        <f t="shared" si="256"/>
        <v>16.2</v>
      </c>
      <c r="Y344" s="4">
        <v>6.9</v>
      </c>
      <c r="Z344" s="4">
        <v>8</v>
      </c>
      <c r="AA344" s="8">
        <f t="shared" si="257"/>
        <v>7.45</v>
      </c>
      <c r="AB344" s="4">
        <v>5.5</v>
      </c>
      <c r="AC344" s="4">
        <v>5.5</v>
      </c>
      <c r="AD344" s="8">
        <f t="shared" si="258"/>
        <v>5.5</v>
      </c>
      <c r="AE344" s="4">
        <v>9.3000000000000007</v>
      </c>
      <c r="AF344" s="4">
        <v>7.2</v>
      </c>
      <c r="AG344" s="8">
        <f t="shared" si="259"/>
        <v>8.25</v>
      </c>
      <c r="AH344" s="4">
        <v>7.5</v>
      </c>
      <c r="AI344" s="4">
        <v>7.7</v>
      </c>
      <c r="AJ344" s="8">
        <f t="shared" si="260"/>
        <v>7.6</v>
      </c>
      <c r="AK344" s="4">
        <v>8.4</v>
      </c>
      <c r="AL344" s="4">
        <v>7.8</v>
      </c>
      <c r="AM344" s="8">
        <f t="shared" si="261"/>
        <v>8.1</v>
      </c>
      <c r="AN344" s="4">
        <v>1.9</v>
      </c>
      <c r="AO344" s="4">
        <v>1.8</v>
      </c>
      <c r="AP344" s="8">
        <f t="shared" si="262"/>
        <v>1.85</v>
      </c>
      <c r="AQ344" s="4">
        <v>10.6</v>
      </c>
      <c r="AR344" s="4">
        <v>9.4</v>
      </c>
      <c r="AS344" s="8">
        <f t="shared" si="263"/>
        <v>10</v>
      </c>
      <c r="AT344" s="4">
        <v>0</v>
      </c>
      <c r="AU344" s="4">
        <v>0</v>
      </c>
      <c r="AV344" s="8">
        <f t="shared" si="264"/>
        <v>0</v>
      </c>
      <c r="AW344" s="4">
        <v>0</v>
      </c>
      <c r="AX344" s="4">
        <v>0</v>
      </c>
      <c r="AY344" s="8">
        <f t="shared" si="265"/>
        <v>0</v>
      </c>
      <c r="AZ344" s="4">
        <v>0</v>
      </c>
      <c r="BA344" s="4">
        <v>0</v>
      </c>
      <c r="BB344" s="8">
        <f t="shared" si="266"/>
        <v>0</v>
      </c>
      <c r="BC344" s="4">
        <v>0</v>
      </c>
      <c r="BD344" s="4">
        <v>0</v>
      </c>
      <c r="BE344" s="8">
        <f t="shared" si="267"/>
        <v>0</v>
      </c>
      <c r="BF344" s="4">
        <v>0</v>
      </c>
      <c r="BG344" s="4">
        <v>0</v>
      </c>
      <c r="BH344" s="8">
        <f t="shared" si="268"/>
        <v>0</v>
      </c>
      <c r="BI344" s="4">
        <v>0</v>
      </c>
      <c r="BJ344" s="4">
        <v>0</v>
      </c>
      <c r="BK344" s="8">
        <f t="shared" si="269"/>
        <v>0</v>
      </c>
      <c r="BL344" s="4">
        <v>0</v>
      </c>
      <c r="BM344" s="4">
        <v>0</v>
      </c>
      <c r="BN344" s="8">
        <f t="shared" si="270"/>
        <v>0</v>
      </c>
      <c r="BO344" s="4">
        <v>0</v>
      </c>
      <c r="BP344" s="4">
        <v>0</v>
      </c>
      <c r="BQ344" s="8">
        <f t="shared" si="271"/>
        <v>0</v>
      </c>
      <c r="BR344" s="4">
        <v>0</v>
      </c>
      <c r="BS344" s="4">
        <v>0</v>
      </c>
      <c r="BT344" s="8">
        <f t="shared" si="272"/>
        <v>0</v>
      </c>
      <c r="BU344" s="4">
        <v>0</v>
      </c>
      <c r="BV344" s="4">
        <v>0</v>
      </c>
      <c r="BW344" s="8">
        <f t="shared" si="273"/>
        <v>0</v>
      </c>
      <c r="BX344" s="4">
        <v>0</v>
      </c>
      <c r="BY344" s="4">
        <v>0</v>
      </c>
      <c r="BZ344" s="8">
        <f t="shared" si="274"/>
        <v>0</v>
      </c>
      <c r="CA344" s="4">
        <v>0</v>
      </c>
      <c r="CB344" s="4">
        <v>0</v>
      </c>
      <c r="CC344" s="8">
        <f t="shared" si="275"/>
        <v>0</v>
      </c>
      <c r="CD344" s="4">
        <v>0</v>
      </c>
      <c r="CE344" s="4">
        <v>0</v>
      </c>
      <c r="CF344" s="8">
        <f t="shared" si="276"/>
        <v>0</v>
      </c>
      <c r="CG344" s="4">
        <v>0</v>
      </c>
      <c r="CH344" s="4">
        <v>0</v>
      </c>
      <c r="CI344" s="8">
        <f t="shared" si="277"/>
        <v>0</v>
      </c>
      <c r="CJ344" s="4">
        <v>0</v>
      </c>
      <c r="CK344" s="4">
        <v>0</v>
      </c>
      <c r="CL344" s="8">
        <f t="shared" si="278"/>
        <v>0</v>
      </c>
      <c r="CM344" s="4">
        <v>0</v>
      </c>
      <c r="CN344" s="4">
        <v>0</v>
      </c>
      <c r="CO344" s="8">
        <f t="shared" si="279"/>
        <v>0</v>
      </c>
      <c r="CP344" s="4">
        <v>0</v>
      </c>
      <c r="CQ344" s="4">
        <v>0</v>
      </c>
      <c r="CR344" s="8">
        <f t="shared" si="280"/>
        <v>0</v>
      </c>
      <c r="CS344" s="4">
        <v>0</v>
      </c>
      <c r="CT344" s="4">
        <v>0</v>
      </c>
      <c r="CU344" s="8">
        <f t="shared" si="281"/>
        <v>0</v>
      </c>
      <c r="CV344" s="4">
        <v>0</v>
      </c>
      <c r="CW344" s="4">
        <v>0</v>
      </c>
      <c r="CX344" s="8">
        <f t="shared" si="282"/>
        <v>0</v>
      </c>
      <c r="CY344" s="4">
        <v>0</v>
      </c>
      <c r="CZ344" s="4">
        <v>0</v>
      </c>
      <c r="DA344" s="8">
        <f t="shared" si="283"/>
        <v>0</v>
      </c>
      <c r="DB344" s="4">
        <v>0</v>
      </c>
      <c r="DC344" s="4">
        <v>0</v>
      </c>
      <c r="DD344" s="8">
        <f t="shared" si="284"/>
        <v>0</v>
      </c>
      <c r="DE344" s="4">
        <v>0</v>
      </c>
      <c r="DF344" s="4">
        <v>0</v>
      </c>
      <c r="DG344" s="8">
        <f t="shared" si="285"/>
        <v>0</v>
      </c>
      <c r="DH344" s="4">
        <v>0</v>
      </c>
      <c r="DI344" s="4">
        <v>0</v>
      </c>
      <c r="DJ344" s="8">
        <f t="shared" si="286"/>
        <v>0</v>
      </c>
      <c r="DK344" s="4">
        <v>0</v>
      </c>
      <c r="DL344" s="4">
        <v>0</v>
      </c>
      <c r="DM344" s="8">
        <f t="shared" si="287"/>
        <v>0</v>
      </c>
      <c r="DN344" s="4">
        <v>0</v>
      </c>
      <c r="DO344" s="4">
        <v>0</v>
      </c>
      <c r="DP344" s="8">
        <f t="shared" si="288"/>
        <v>0</v>
      </c>
      <c r="DQ344" s="4">
        <v>0</v>
      </c>
      <c r="DR344" s="4">
        <v>0</v>
      </c>
      <c r="DS344" s="8">
        <f t="shared" si="289"/>
        <v>0</v>
      </c>
      <c r="DT344" s="4">
        <v>0</v>
      </c>
      <c r="DU344" s="4">
        <v>0</v>
      </c>
      <c r="DV344" s="8">
        <f t="shared" si="290"/>
        <v>0</v>
      </c>
      <c r="DW344" s="4">
        <v>0</v>
      </c>
      <c r="DX344" s="4">
        <v>0</v>
      </c>
      <c r="DY344" s="8">
        <f t="shared" si="291"/>
        <v>0</v>
      </c>
      <c r="DZ344" s="4">
        <v>0</v>
      </c>
      <c r="EA344" s="4">
        <v>0</v>
      </c>
      <c r="EB344" s="8">
        <f t="shared" si="292"/>
        <v>0</v>
      </c>
      <c r="EC344" s="4">
        <v>0</v>
      </c>
      <c r="ED344" s="4">
        <v>0</v>
      </c>
      <c r="EE344" s="8">
        <f t="shared" si="293"/>
        <v>0</v>
      </c>
      <c r="EF344" s="4">
        <v>0</v>
      </c>
      <c r="EG344" s="4">
        <v>0</v>
      </c>
      <c r="EH344" s="8">
        <f t="shared" si="294"/>
        <v>0</v>
      </c>
      <c r="EI344" s="4">
        <v>0</v>
      </c>
      <c r="EJ344" s="4">
        <v>0</v>
      </c>
      <c r="EK344" s="8">
        <f t="shared" si="295"/>
        <v>0</v>
      </c>
      <c r="EL344" s="4">
        <v>0</v>
      </c>
      <c r="EM344" s="4">
        <v>0</v>
      </c>
      <c r="EN344" s="8">
        <f t="shared" si="296"/>
        <v>0</v>
      </c>
      <c r="EO344" s="4">
        <v>0</v>
      </c>
      <c r="EP344" s="4">
        <v>0</v>
      </c>
      <c r="EQ344" s="8">
        <f t="shared" si="297"/>
        <v>0</v>
      </c>
      <c r="ER344" s="4">
        <v>0</v>
      </c>
      <c r="ES344" s="4">
        <v>0</v>
      </c>
      <c r="ET344" s="8">
        <f t="shared" si="298"/>
        <v>0</v>
      </c>
      <c r="EU344" s="4">
        <v>0</v>
      </c>
      <c r="EV344" s="4">
        <v>0</v>
      </c>
      <c r="EW344" s="8">
        <f t="shared" si="299"/>
        <v>0</v>
      </c>
      <c r="EX344" s="4">
        <v>0</v>
      </c>
      <c r="EY344" s="4">
        <v>0</v>
      </c>
      <c r="EZ344" s="8">
        <f t="shared" si="300"/>
        <v>0</v>
      </c>
      <c r="FA344">
        <v>616.92104062695319</v>
      </c>
    </row>
    <row r="345" spans="1:157" ht="16.899999999999999" customHeight="1" x14ac:dyDescent="0.2">
      <c r="A345" s="1" t="s">
        <v>1050</v>
      </c>
      <c r="B345" s="18">
        <v>58</v>
      </c>
      <c r="C345" s="93" t="s">
        <v>1279</v>
      </c>
      <c r="D345" s="1">
        <v>363</v>
      </c>
      <c r="E345" s="1">
        <v>386</v>
      </c>
      <c r="F345" s="22">
        <f t="shared" si="252"/>
        <v>374.5</v>
      </c>
      <c r="G345" s="19">
        <f t="shared" si="253"/>
        <v>11.015228876603297</v>
      </c>
      <c r="H345" s="77"/>
      <c r="I345" s="77"/>
      <c r="J345" s="77"/>
      <c r="K345" s="77"/>
      <c r="L345" s="77"/>
      <c r="M345" s="22">
        <v>116.13093593535521</v>
      </c>
      <c r="N345" s="12">
        <v>23</v>
      </c>
      <c r="O345" s="22">
        <f t="shared" si="301"/>
        <v>55.05</v>
      </c>
      <c r="P345" s="3">
        <v>2.5</v>
      </c>
      <c r="Q345" s="4">
        <v>2.5</v>
      </c>
      <c r="R345" s="8">
        <f t="shared" si="254"/>
        <v>2.5</v>
      </c>
      <c r="S345" s="3">
        <v>2.9</v>
      </c>
      <c r="T345" s="4">
        <v>3</v>
      </c>
      <c r="U345" s="8">
        <f t="shared" si="255"/>
        <v>2.95</v>
      </c>
      <c r="V345" s="4">
        <v>2.7</v>
      </c>
      <c r="W345" s="4">
        <v>2.8</v>
      </c>
      <c r="X345" s="8">
        <f t="shared" si="256"/>
        <v>2.75</v>
      </c>
      <c r="Y345" s="4">
        <v>1.4</v>
      </c>
      <c r="Z345" s="4">
        <v>1.3</v>
      </c>
      <c r="AA345" s="8">
        <f t="shared" si="257"/>
        <v>1.35</v>
      </c>
      <c r="AB345" s="4">
        <v>2.7</v>
      </c>
      <c r="AC345" s="4">
        <v>2.5</v>
      </c>
      <c r="AD345" s="8">
        <f t="shared" si="258"/>
        <v>2.6</v>
      </c>
      <c r="AE345" s="4">
        <v>3.3</v>
      </c>
      <c r="AF345" s="4">
        <v>3.3</v>
      </c>
      <c r="AG345" s="8">
        <f t="shared" si="259"/>
        <v>3.3</v>
      </c>
      <c r="AH345" s="4">
        <v>3.5</v>
      </c>
      <c r="AI345" s="4">
        <v>3.5</v>
      </c>
      <c r="AJ345" s="8">
        <f t="shared" si="260"/>
        <v>3.5</v>
      </c>
      <c r="AK345" s="4">
        <v>1.9</v>
      </c>
      <c r="AL345" s="4">
        <v>1.9</v>
      </c>
      <c r="AM345" s="8">
        <f t="shared" si="261"/>
        <v>1.9</v>
      </c>
      <c r="AN345" s="4">
        <v>0.9</v>
      </c>
      <c r="AO345" s="4">
        <v>0.9</v>
      </c>
      <c r="AP345" s="8">
        <f t="shared" si="262"/>
        <v>0.9</v>
      </c>
      <c r="AQ345" s="4">
        <v>2.5</v>
      </c>
      <c r="AR345" s="4">
        <v>2.5</v>
      </c>
      <c r="AS345" s="8">
        <f t="shared" si="263"/>
        <v>2.5</v>
      </c>
      <c r="AT345" s="4">
        <v>4</v>
      </c>
      <c r="AU345" s="4">
        <v>4.0999999999999996</v>
      </c>
      <c r="AV345" s="8">
        <f t="shared" si="264"/>
        <v>4.05</v>
      </c>
      <c r="AW345" s="4">
        <v>2.7</v>
      </c>
      <c r="AX345" s="4">
        <v>2.7</v>
      </c>
      <c r="AY345" s="8">
        <f t="shared" si="265"/>
        <v>2.7</v>
      </c>
      <c r="AZ345" s="4">
        <v>1.3</v>
      </c>
      <c r="BA345" s="4">
        <v>1.3</v>
      </c>
      <c r="BB345" s="8">
        <f t="shared" si="266"/>
        <v>1.3</v>
      </c>
      <c r="BC345" s="4">
        <v>3.5</v>
      </c>
      <c r="BD345" s="4">
        <v>3.5</v>
      </c>
      <c r="BE345" s="8">
        <f t="shared" si="267"/>
        <v>3.5</v>
      </c>
      <c r="BF345" s="4">
        <v>2.5</v>
      </c>
      <c r="BG345" s="4">
        <v>2.4</v>
      </c>
      <c r="BH345" s="8">
        <f t="shared" si="268"/>
        <v>2.4500000000000002</v>
      </c>
      <c r="BI345" s="4">
        <v>3.8</v>
      </c>
      <c r="BJ345" s="4">
        <v>3.6</v>
      </c>
      <c r="BK345" s="8">
        <f t="shared" si="269"/>
        <v>3.7</v>
      </c>
      <c r="BL345" s="4">
        <v>2.4</v>
      </c>
      <c r="BM345" s="4">
        <v>2.4</v>
      </c>
      <c r="BN345" s="8">
        <f t="shared" si="270"/>
        <v>2.4</v>
      </c>
      <c r="BO345" s="4">
        <v>1.8</v>
      </c>
      <c r="BP345" s="4">
        <v>1.8</v>
      </c>
      <c r="BQ345" s="8">
        <f t="shared" si="271"/>
        <v>1.8</v>
      </c>
      <c r="BR345" s="4">
        <v>1.3</v>
      </c>
      <c r="BS345" s="4">
        <v>1.3</v>
      </c>
      <c r="BT345" s="8">
        <f t="shared" si="272"/>
        <v>1.3</v>
      </c>
      <c r="BU345" s="4">
        <v>1.6</v>
      </c>
      <c r="BV345" s="4">
        <v>1.6</v>
      </c>
      <c r="BW345" s="8">
        <f t="shared" si="273"/>
        <v>1.6</v>
      </c>
      <c r="BX345" s="4">
        <v>1.7</v>
      </c>
      <c r="BY345" s="4">
        <v>1.7</v>
      </c>
      <c r="BZ345" s="8">
        <f t="shared" si="274"/>
        <v>1.7</v>
      </c>
      <c r="CA345" s="4">
        <v>1.8</v>
      </c>
      <c r="CB345" s="4">
        <v>1.8</v>
      </c>
      <c r="CC345" s="8">
        <f t="shared" si="275"/>
        <v>1.8</v>
      </c>
      <c r="CD345" s="4">
        <v>2.5</v>
      </c>
      <c r="CE345" s="4">
        <v>2.5</v>
      </c>
      <c r="CF345" s="8">
        <f t="shared" si="276"/>
        <v>2.5</v>
      </c>
      <c r="CG345" s="4">
        <v>0</v>
      </c>
      <c r="CH345" s="4">
        <v>0</v>
      </c>
      <c r="CI345" s="8">
        <f t="shared" si="277"/>
        <v>0</v>
      </c>
      <c r="CJ345" s="4">
        <v>0</v>
      </c>
      <c r="CK345" s="4">
        <v>0</v>
      </c>
      <c r="CL345" s="8">
        <f t="shared" si="278"/>
        <v>0</v>
      </c>
      <c r="CM345" s="4">
        <v>0</v>
      </c>
      <c r="CN345" s="4">
        <v>0</v>
      </c>
      <c r="CO345" s="8">
        <f t="shared" si="279"/>
        <v>0</v>
      </c>
      <c r="CP345" s="4">
        <v>0</v>
      </c>
      <c r="CQ345" s="4">
        <v>0</v>
      </c>
      <c r="CR345" s="8">
        <f t="shared" si="280"/>
        <v>0</v>
      </c>
      <c r="CS345" s="4">
        <v>0</v>
      </c>
      <c r="CT345" s="4">
        <v>0</v>
      </c>
      <c r="CU345" s="8">
        <f t="shared" si="281"/>
        <v>0</v>
      </c>
      <c r="CV345" s="4">
        <v>0</v>
      </c>
      <c r="CW345" s="4">
        <v>0</v>
      </c>
      <c r="CX345" s="8">
        <f t="shared" si="282"/>
        <v>0</v>
      </c>
      <c r="CY345" s="4">
        <v>0</v>
      </c>
      <c r="CZ345" s="4">
        <v>0</v>
      </c>
      <c r="DA345" s="8">
        <f t="shared" si="283"/>
        <v>0</v>
      </c>
      <c r="DB345" s="4">
        <v>0</v>
      </c>
      <c r="DC345" s="4">
        <v>0</v>
      </c>
      <c r="DD345" s="8">
        <f t="shared" si="284"/>
        <v>0</v>
      </c>
      <c r="DE345" s="4">
        <v>0</v>
      </c>
      <c r="DF345" s="4">
        <v>0</v>
      </c>
      <c r="DG345" s="8">
        <f t="shared" si="285"/>
        <v>0</v>
      </c>
      <c r="DH345" s="4">
        <v>0</v>
      </c>
      <c r="DI345" s="4">
        <v>0</v>
      </c>
      <c r="DJ345" s="8">
        <f t="shared" si="286"/>
        <v>0</v>
      </c>
      <c r="DK345" s="4">
        <v>0</v>
      </c>
      <c r="DL345" s="4">
        <v>0</v>
      </c>
      <c r="DM345" s="8">
        <f t="shared" si="287"/>
        <v>0</v>
      </c>
      <c r="DN345" s="4">
        <v>0</v>
      </c>
      <c r="DO345" s="4">
        <v>0</v>
      </c>
      <c r="DP345" s="8">
        <f t="shared" si="288"/>
        <v>0</v>
      </c>
      <c r="DQ345" s="4">
        <v>0</v>
      </c>
      <c r="DR345" s="4">
        <v>0</v>
      </c>
      <c r="DS345" s="8">
        <f t="shared" si="289"/>
        <v>0</v>
      </c>
      <c r="DT345" s="4">
        <v>0</v>
      </c>
      <c r="DU345" s="4">
        <v>0</v>
      </c>
      <c r="DV345" s="8">
        <f t="shared" si="290"/>
        <v>0</v>
      </c>
      <c r="DW345" s="4">
        <v>0</v>
      </c>
      <c r="DX345" s="4">
        <v>0</v>
      </c>
      <c r="DY345" s="8">
        <f t="shared" si="291"/>
        <v>0</v>
      </c>
      <c r="DZ345" s="4">
        <v>0</v>
      </c>
      <c r="EA345" s="4">
        <v>0</v>
      </c>
      <c r="EB345" s="8">
        <f t="shared" si="292"/>
        <v>0</v>
      </c>
      <c r="EC345" s="4">
        <v>0</v>
      </c>
      <c r="ED345" s="4">
        <v>0</v>
      </c>
      <c r="EE345" s="8">
        <f t="shared" si="293"/>
        <v>0</v>
      </c>
      <c r="EF345" s="4">
        <v>0</v>
      </c>
      <c r="EG345" s="4">
        <v>0</v>
      </c>
      <c r="EH345" s="8">
        <f t="shared" si="294"/>
        <v>0</v>
      </c>
      <c r="EI345" s="4">
        <v>0</v>
      </c>
      <c r="EJ345" s="4">
        <v>0</v>
      </c>
      <c r="EK345" s="8">
        <f t="shared" si="295"/>
        <v>0</v>
      </c>
      <c r="EL345" s="4">
        <v>0</v>
      </c>
      <c r="EM345" s="4">
        <v>0</v>
      </c>
      <c r="EN345" s="8">
        <f t="shared" si="296"/>
        <v>0</v>
      </c>
      <c r="EO345" s="4">
        <v>0</v>
      </c>
      <c r="EP345" s="4">
        <v>0</v>
      </c>
      <c r="EQ345" s="8">
        <f t="shared" si="297"/>
        <v>0</v>
      </c>
      <c r="ER345" s="4">
        <v>0</v>
      </c>
      <c r="ES345" s="4">
        <v>0</v>
      </c>
      <c r="ET345" s="8">
        <f t="shared" si="298"/>
        <v>0</v>
      </c>
      <c r="EU345" s="4">
        <v>0</v>
      </c>
      <c r="EV345" s="4">
        <v>0</v>
      </c>
      <c r="EW345" s="8">
        <f t="shared" si="299"/>
        <v>0</v>
      </c>
      <c r="EX345" s="4">
        <v>0</v>
      </c>
      <c r="EY345" s="4">
        <v>0</v>
      </c>
      <c r="EZ345" s="8">
        <f t="shared" si="300"/>
        <v>0</v>
      </c>
      <c r="FA345">
        <v>42.557459813922293</v>
      </c>
    </row>
    <row r="346" spans="1:157" ht="16.899999999999999" customHeight="1" x14ac:dyDescent="0.2">
      <c r="A346" s="1" t="s">
        <v>1049</v>
      </c>
      <c r="B346" s="18">
        <v>58</v>
      </c>
      <c r="C346" s="93" t="s">
        <v>1280</v>
      </c>
      <c r="D346" s="1">
        <v>323</v>
      </c>
      <c r="E346" s="1">
        <v>247</v>
      </c>
      <c r="F346" s="22">
        <f t="shared" si="252"/>
        <v>285</v>
      </c>
      <c r="G346" s="19">
        <f t="shared" si="253"/>
        <v>6.3793965821957741</v>
      </c>
      <c r="H346" s="77"/>
      <c r="I346" s="77"/>
      <c r="J346" s="77"/>
      <c r="K346" s="77"/>
      <c r="L346" s="77"/>
      <c r="M346" s="22">
        <v>45.920267118440307</v>
      </c>
      <c r="N346" s="12">
        <v>11</v>
      </c>
      <c r="O346" s="22">
        <f t="shared" si="301"/>
        <v>24.35</v>
      </c>
      <c r="P346" s="3">
        <v>1.8</v>
      </c>
      <c r="Q346" s="4">
        <v>2</v>
      </c>
      <c r="R346" s="8">
        <f t="shared" si="254"/>
        <v>1.9</v>
      </c>
      <c r="S346" s="3">
        <v>2.4</v>
      </c>
      <c r="T346" s="4">
        <v>2.2999999999999998</v>
      </c>
      <c r="U346" s="8">
        <f t="shared" si="255"/>
        <v>2.3499999999999996</v>
      </c>
      <c r="V346" s="4">
        <v>2.2999999999999998</v>
      </c>
      <c r="W346" s="4">
        <v>2.5</v>
      </c>
      <c r="X346" s="8">
        <f t="shared" si="256"/>
        <v>2.4</v>
      </c>
      <c r="Y346" s="4">
        <v>1.7</v>
      </c>
      <c r="Z346" s="4">
        <v>1.7</v>
      </c>
      <c r="AA346" s="8">
        <f t="shared" si="257"/>
        <v>1.7</v>
      </c>
      <c r="AB346" s="4">
        <v>1.8</v>
      </c>
      <c r="AC346" s="4">
        <v>1.8</v>
      </c>
      <c r="AD346" s="8">
        <f t="shared" si="258"/>
        <v>1.8</v>
      </c>
      <c r="AE346" s="4">
        <v>1.5</v>
      </c>
      <c r="AF346" s="4">
        <v>1.5</v>
      </c>
      <c r="AG346" s="8">
        <f t="shared" si="259"/>
        <v>1.5</v>
      </c>
      <c r="AH346" s="4">
        <v>2.2999999999999998</v>
      </c>
      <c r="AI346" s="4">
        <v>2.2999999999999998</v>
      </c>
      <c r="AJ346" s="8">
        <f t="shared" si="260"/>
        <v>2.2999999999999998</v>
      </c>
      <c r="AK346" s="4">
        <v>3.1</v>
      </c>
      <c r="AL346" s="4">
        <v>3.2</v>
      </c>
      <c r="AM346" s="8">
        <f t="shared" si="261"/>
        <v>3.1500000000000004</v>
      </c>
      <c r="AN346" s="4">
        <v>3.8</v>
      </c>
      <c r="AO346" s="4">
        <v>3.5</v>
      </c>
      <c r="AP346" s="8">
        <f t="shared" si="262"/>
        <v>3.65</v>
      </c>
      <c r="AQ346" s="4">
        <v>2.1</v>
      </c>
      <c r="AR346" s="4">
        <v>2.1</v>
      </c>
      <c r="AS346" s="8">
        <f t="shared" si="263"/>
        <v>2.1</v>
      </c>
      <c r="AT346" s="4">
        <v>1.5</v>
      </c>
      <c r="AU346" s="4">
        <v>1.5</v>
      </c>
      <c r="AV346" s="8">
        <f t="shared" si="264"/>
        <v>1.5</v>
      </c>
      <c r="AW346" s="4">
        <v>0</v>
      </c>
      <c r="AX346" s="4">
        <v>0</v>
      </c>
      <c r="AY346" s="8">
        <f t="shared" si="265"/>
        <v>0</v>
      </c>
      <c r="AZ346" s="4">
        <v>0</v>
      </c>
      <c r="BA346" s="4">
        <v>0</v>
      </c>
      <c r="BB346" s="8">
        <f t="shared" si="266"/>
        <v>0</v>
      </c>
      <c r="BC346" s="4">
        <v>0</v>
      </c>
      <c r="BD346" s="4">
        <v>0</v>
      </c>
      <c r="BE346" s="8">
        <f t="shared" si="267"/>
        <v>0</v>
      </c>
      <c r="BF346" s="4">
        <v>0</v>
      </c>
      <c r="BG346" s="4">
        <v>0</v>
      </c>
      <c r="BH346" s="8">
        <f t="shared" si="268"/>
        <v>0</v>
      </c>
      <c r="BI346" s="4">
        <v>0</v>
      </c>
      <c r="BJ346" s="4">
        <v>0</v>
      </c>
      <c r="BK346" s="8">
        <f t="shared" si="269"/>
        <v>0</v>
      </c>
      <c r="BL346" s="4">
        <v>0</v>
      </c>
      <c r="BM346" s="4">
        <v>0</v>
      </c>
      <c r="BN346" s="8">
        <f t="shared" si="270"/>
        <v>0</v>
      </c>
      <c r="BO346" s="4">
        <v>0</v>
      </c>
      <c r="BP346" s="4">
        <v>0</v>
      </c>
      <c r="BQ346" s="8">
        <f t="shared" si="271"/>
        <v>0</v>
      </c>
      <c r="BR346" s="4">
        <v>0</v>
      </c>
      <c r="BS346" s="4">
        <v>0</v>
      </c>
      <c r="BT346" s="8">
        <f t="shared" si="272"/>
        <v>0</v>
      </c>
      <c r="BU346" s="4">
        <v>0</v>
      </c>
      <c r="BV346" s="4">
        <v>0</v>
      </c>
      <c r="BW346" s="8">
        <f t="shared" si="273"/>
        <v>0</v>
      </c>
      <c r="BX346" s="4">
        <v>0</v>
      </c>
      <c r="BY346" s="4">
        <v>0</v>
      </c>
      <c r="BZ346" s="8">
        <f t="shared" si="274"/>
        <v>0</v>
      </c>
      <c r="CA346" s="4">
        <v>0</v>
      </c>
      <c r="CB346" s="4">
        <v>0</v>
      </c>
      <c r="CC346" s="8">
        <f t="shared" si="275"/>
        <v>0</v>
      </c>
      <c r="CD346" s="4">
        <v>0</v>
      </c>
      <c r="CE346" s="4">
        <v>0</v>
      </c>
      <c r="CF346" s="8">
        <f t="shared" si="276"/>
        <v>0</v>
      </c>
      <c r="CG346" s="4">
        <v>0</v>
      </c>
      <c r="CH346" s="4">
        <v>0</v>
      </c>
      <c r="CI346" s="8">
        <f t="shared" si="277"/>
        <v>0</v>
      </c>
      <c r="CJ346" s="4">
        <v>0</v>
      </c>
      <c r="CK346" s="4">
        <v>0</v>
      </c>
      <c r="CL346" s="8">
        <f t="shared" si="278"/>
        <v>0</v>
      </c>
      <c r="CM346" s="4">
        <v>0</v>
      </c>
      <c r="CN346" s="4">
        <v>0</v>
      </c>
      <c r="CO346" s="8">
        <f t="shared" si="279"/>
        <v>0</v>
      </c>
      <c r="CP346" s="4">
        <v>0</v>
      </c>
      <c r="CQ346" s="4">
        <v>0</v>
      </c>
      <c r="CR346" s="8">
        <f t="shared" si="280"/>
        <v>0</v>
      </c>
      <c r="CS346" s="4">
        <v>0</v>
      </c>
      <c r="CT346" s="4">
        <v>0</v>
      </c>
      <c r="CU346" s="8">
        <f t="shared" si="281"/>
        <v>0</v>
      </c>
      <c r="CV346" s="4">
        <v>0</v>
      </c>
      <c r="CW346" s="4">
        <v>0</v>
      </c>
      <c r="CX346" s="8">
        <f t="shared" si="282"/>
        <v>0</v>
      </c>
      <c r="CY346" s="4">
        <v>0</v>
      </c>
      <c r="CZ346" s="4">
        <v>0</v>
      </c>
      <c r="DA346" s="8">
        <f t="shared" si="283"/>
        <v>0</v>
      </c>
      <c r="DB346" s="4">
        <v>0</v>
      </c>
      <c r="DC346" s="4">
        <v>0</v>
      </c>
      <c r="DD346" s="8">
        <f t="shared" si="284"/>
        <v>0</v>
      </c>
      <c r="DE346" s="4">
        <v>0</v>
      </c>
      <c r="DF346" s="4">
        <v>0</v>
      </c>
      <c r="DG346" s="8">
        <f t="shared" si="285"/>
        <v>0</v>
      </c>
      <c r="DH346" s="4">
        <v>0</v>
      </c>
      <c r="DI346" s="4">
        <v>0</v>
      </c>
      <c r="DJ346" s="8">
        <f t="shared" si="286"/>
        <v>0</v>
      </c>
      <c r="DK346" s="4">
        <v>0</v>
      </c>
      <c r="DL346" s="4">
        <v>0</v>
      </c>
      <c r="DM346" s="8">
        <f t="shared" si="287"/>
        <v>0</v>
      </c>
      <c r="DN346" s="4">
        <v>0</v>
      </c>
      <c r="DO346" s="4">
        <v>0</v>
      </c>
      <c r="DP346" s="8">
        <f t="shared" si="288"/>
        <v>0</v>
      </c>
      <c r="DQ346" s="4">
        <v>0</v>
      </c>
      <c r="DR346" s="4">
        <v>0</v>
      </c>
      <c r="DS346" s="8">
        <f t="shared" si="289"/>
        <v>0</v>
      </c>
      <c r="DT346" s="4">
        <v>0</v>
      </c>
      <c r="DU346" s="4">
        <v>0</v>
      </c>
      <c r="DV346" s="8">
        <f t="shared" si="290"/>
        <v>0</v>
      </c>
      <c r="DW346" s="4">
        <v>0</v>
      </c>
      <c r="DX346" s="4">
        <v>0</v>
      </c>
      <c r="DY346" s="8">
        <f t="shared" si="291"/>
        <v>0</v>
      </c>
      <c r="DZ346" s="4">
        <v>0</v>
      </c>
      <c r="EA346" s="4">
        <v>0</v>
      </c>
      <c r="EB346" s="8">
        <f t="shared" si="292"/>
        <v>0</v>
      </c>
      <c r="EC346" s="4">
        <v>0</v>
      </c>
      <c r="ED346" s="4">
        <v>0</v>
      </c>
      <c r="EE346" s="8">
        <f t="shared" si="293"/>
        <v>0</v>
      </c>
      <c r="EF346" s="4">
        <v>0</v>
      </c>
      <c r="EG346" s="4">
        <v>0</v>
      </c>
      <c r="EH346" s="8">
        <f t="shared" si="294"/>
        <v>0</v>
      </c>
      <c r="EI346" s="4">
        <v>0</v>
      </c>
      <c r="EJ346" s="4">
        <v>0</v>
      </c>
      <c r="EK346" s="8">
        <f t="shared" si="295"/>
        <v>0</v>
      </c>
      <c r="EL346" s="4">
        <v>0</v>
      </c>
      <c r="EM346" s="4">
        <v>0</v>
      </c>
      <c r="EN346" s="8">
        <f t="shared" si="296"/>
        <v>0</v>
      </c>
      <c r="EO346" s="4">
        <v>0</v>
      </c>
      <c r="EP346" s="4">
        <v>0</v>
      </c>
      <c r="EQ346" s="8">
        <f t="shared" si="297"/>
        <v>0</v>
      </c>
      <c r="ER346" s="4">
        <v>0</v>
      </c>
      <c r="ES346" s="4">
        <v>0</v>
      </c>
      <c r="ET346" s="8">
        <f t="shared" si="298"/>
        <v>0</v>
      </c>
      <c r="EU346" s="4">
        <v>0</v>
      </c>
      <c r="EV346" s="4">
        <v>0</v>
      </c>
      <c r="EW346" s="8">
        <f t="shared" si="299"/>
        <v>0</v>
      </c>
      <c r="EX346" s="4">
        <v>0</v>
      </c>
      <c r="EY346" s="4">
        <v>0</v>
      </c>
      <c r="EZ346" s="8">
        <f t="shared" si="300"/>
        <v>0</v>
      </c>
      <c r="FA346">
        <v>16.178814313685766</v>
      </c>
    </row>
    <row r="347" spans="1:157" ht="16.899999999999999" customHeight="1" x14ac:dyDescent="0.2">
      <c r="A347" s="1" t="s">
        <v>1048</v>
      </c>
      <c r="B347" s="18">
        <v>58</v>
      </c>
      <c r="C347" s="93" t="s">
        <v>1281</v>
      </c>
      <c r="D347" s="1">
        <v>405</v>
      </c>
      <c r="E347" s="1">
        <v>259</v>
      </c>
      <c r="F347" s="22">
        <f t="shared" si="252"/>
        <v>332</v>
      </c>
      <c r="G347" s="19">
        <f t="shared" si="253"/>
        <v>8.6569727162320333</v>
      </c>
      <c r="H347" s="77">
        <v>3.2519999999999998</v>
      </c>
      <c r="I347" s="77">
        <v>2.4910000000000001</v>
      </c>
      <c r="J347" s="77">
        <f>PI()*((AVERAGE(H347,I347)/2)^2)</f>
        <v>6.4760101774211618</v>
      </c>
      <c r="K347" s="77">
        <v>2.9401000000000002</v>
      </c>
      <c r="L347" s="77">
        <v>7.3659999999999997</v>
      </c>
      <c r="M347" s="22">
        <v>120.82958044788045</v>
      </c>
      <c r="N347" s="12">
        <v>8</v>
      </c>
      <c r="O347" s="22">
        <f t="shared" si="301"/>
        <v>33.700000000000003</v>
      </c>
      <c r="P347" s="3">
        <v>5</v>
      </c>
      <c r="Q347" s="4">
        <v>4.8</v>
      </c>
      <c r="R347" s="8">
        <f t="shared" si="254"/>
        <v>4.9000000000000004</v>
      </c>
      <c r="S347" s="3">
        <v>5.6</v>
      </c>
      <c r="T347" s="4">
        <v>5.0999999999999996</v>
      </c>
      <c r="U347" s="8">
        <f t="shared" si="255"/>
        <v>5.35</v>
      </c>
      <c r="V347" s="4">
        <v>4.8</v>
      </c>
      <c r="W347" s="4">
        <v>5.2</v>
      </c>
      <c r="X347" s="8">
        <f t="shared" si="256"/>
        <v>5</v>
      </c>
      <c r="Y347" s="4">
        <v>5.5</v>
      </c>
      <c r="Z347" s="4">
        <v>5.5</v>
      </c>
      <c r="AA347" s="8">
        <f t="shared" si="257"/>
        <v>5.5</v>
      </c>
      <c r="AB347" s="4">
        <v>4.3</v>
      </c>
      <c r="AC347" s="4">
        <v>4.3</v>
      </c>
      <c r="AD347" s="8">
        <f t="shared" si="258"/>
        <v>4.3</v>
      </c>
      <c r="AE347" s="4">
        <v>4.3</v>
      </c>
      <c r="AF347" s="4">
        <v>4</v>
      </c>
      <c r="AG347" s="8">
        <f t="shared" si="259"/>
        <v>4.1500000000000004</v>
      </c>
      <c r="AH347" s="4">
        <v>2</v>
      </c>
      <c r="AI347" s="4">
        <v>2</v>
      </c>
      <c r="AJ347" s="8">
        <f t="shared" si="260"/>
        <v>2</v>
      </c>
      <c r="AK347" s="4">
        <v>2.5</v>
      </c>
      <c r="AL347" s="4">
        <v>2.5</v>
      </c>
      <c r="AM347" s="8">
        <f t="shared" si="261"/>
        <v>2.5</v>
      </c>
      <c r="AN347" s="4">
        <v>0</v>
      </c>
      <c r="AO347" s="4">
        <v>0</v>
      </c>
      <c r="AP347" s="8">
        <f t="shared" si="262"/>
        <v>0</v>
      </c>
      <c r="AQ347" s="4">
        <v>0</v>
      </c>
      <c r="AR347" s="4">
        <v>0</v>
      </c>
      <c r="AS347" s="8">
        <f t="shared" si="263"/>
        <v>0</v>
      </c>
      <c r="AT347" s="4">
        <v>0</v>
      </c>
      <c r="AU347" s="4">
        <v>0</v>
      </c>
      <c r="AV347" s="8">
        <f t="shared" si="264"/>
        <v>0</v>
      </c>
      <c r="AW347" s="4">
        <v>0</v>
      </c>
      <c r="AX347" s="4">
        <v>0</v>
      </c>
      <c r="AY347" s="8">
        <f t="shared" si="265"/>
        <v>0</v>
      </c>
      <c r="AZ347" s="4">
        <v>0</v>
      </c>
      <c r="BA347" s="4">
        <v>0</v>
      </c>
      <c r="BB347" s="8">
        <f t="shared" si="266"/>
        <v>0</v>
      </c>
      <c r="BC347" s="4">
        <v>0</v>
      </c>
      <c r="BD347" s="4">
        <v>0</v>
      </c>
      <c r="BE347" s="8">
        <f t="shared" si="267"/>
        <v>0</v>
      </c>
      <c r="BF347" s="4">
        <v>0</v>
      </c>
      <c r="BG347" s="4">
        <v>0</v>
      </c>
      <c r="BH347" s="8">
        <f t="shared" si="268"/>
        <v>0</v>
      </c>
      <c r="BI347" s="4">
        <v>0</v>
      </c>
      <c r="BJ347" s="4">
        <v>0</v>
      </c>
      <c r="BK347" s="8">
        <f t="shared" si="269"/>
        <v>0</v>
      </c>
      <c r="BL347" s="4">
        <v>0</v>
      </c>
      <c r="BM347" s="4">
        <v>0</v>
      </c>
      <c r="BN347" s="8">
        <f t="shared" si="270"/>
        <v>0</v>
      </c>
      <c r="BO347" s="4">
        <v>0</v>
      </c>
      <c r="BP347" s="4">
        <v>0</v>
      </c>
      <c r="BQ347" s="8">
        <f t="shared" si="271"/>
        <v>0</v>
      </c>
      <c r="BR347" s="4">
        <v>0</v>
      </c>
      <c r="BS347" s="4">
        <v>0</v>
      </c>
      <c r="BT347" s="8">
        <f t="shared" si="272"/>
        <v>0</v>
      </c>
      <c r="BU347" s="4">
        <v>0</v>
      </c>
      <c r="BV347" s="4">
        <v>0</v>
      </c>
      <c r="BW347" s="8">
        <f t="shared" si="273"/>
        <v>0</v>
      </c>
      <c r="BX347" s="4">
        <v>0</v>
      </c>
      <c r="BY347" s="4">
        <v>0</v>
      </c>
      <c r="BZ347" s="8">
        <f t="shared" si="274"/>
        <v>0</v>
      </c>
      <c r="CA347" s="4">
        <v>0</v>
      </c>
      <c r="CB347" s="4">
        <v>0</v>
      </c>
      <c r="CC347" s="8">
        <f t="shared" si="275"/>
        <v>0</v>
      </c>
      <c r="CD347" s="4">
        <v>0</v>
      </c>
      <c r="CE347" s="4">
        <v>0</v>
      </c>
      <c r="CF347" s="8">
        <f t="shared" si="276"/>
        <v>0</v>
      </c>
      <c r="CG347" s="4">
        <v>0</v>
      </c>
      <c r="CH347" s="4">
        <v>0</v>
      </c>
      <c r="CI347" s="8">
        <f t="shared" si="277"/>
        <v>0</v>
      </c>
      <c r="CJ347" s="4">
        <v>0</v>
      </c>
      <c r="CK347" s="4">
        <v>0</v>
      </c>
      <c r="CL347" s="8">
        <f t="shared" si="278"/>
        <v>0</v>
      </c>
      <c r="CM347" s="4">
        <v>0</v>
      </c>
      <c r="CN347" s="4">
        <v>0</v>
      </c>
      <c r="CO347" s="8">
        <f t="shared" si="279"/>
        <v>0</v>
      </c>
      <c r="CP347" s="4">
        <v>0</v>
      </c>
      <c r="CQ347" s="4">
        <v>0</v>
      </c>
      <c r="CR347" s="8">
        <f t="shared" si="280"/>
        <v>0</v>
      </c>
      <c r="CS347" s="4">
        <v>0</v>
      </c>
      <c r="CT347" s="4">
        <v>0</v>
      </c>
      <c r="CU347" s="8">
        <f t="shared" si="281"/>
        <v>0</v>
      </c>
      <c r="CV347" s="4">
        <v>0</v>
      </c>
      <c r="CW347" s="4">
        <v>0</v>
      </c>
      <c r="CX347" s="8">
        <f t="shared" si="282"/>
        <v>0</v>
      </c>
      <c r="CY347" s="4">
        <v>0</v>
      </c>
      <c r="CZ347" s="4">
        <v>0</v>
      </c>
      <c r="DA347" s="8">
        <f t="shared" si="283"/>
        <v>0</v>
      </c>
      <c r="DB347" s="4">
        <v>0</v>
      </c>
      <c r="DC347" s="4">
        <v>0</v>
      </c>
      <c r="DD347" s="8">
        <f t="shared" si="284"/>
        <v>0</v>
      </c>
      <c r="DE347" s="4">
        <v>0</v>
      </c>
      <c r="DF347" s="4">
        <v>0</v>
      </c>
      <c r="DG347" s="8">
        <f t="shared" si="285"/>
        <v>0</v>
      </c>
      <c r="DH347" s="4">
        <v>0</v>
      </c>
      <c r="DI347" s="4">
        <v>0</v>
      </c>
      <c r="DJ347" s="8">
        <f t="shared" si="286"/>
        <v>0</v>
      </c>
      <c r="DK347" s="4">
        <v>0</v>
      </c>
      <c r="DL347" s="4">
        <v>0</v>
      </c>
      <c r="DM347" s="8">
        <f t="shared" si="287"/>
        <v>0</v>
      </c>
      <c r="DN347" s="4">
        <v>0</v>
      </c>
      <c r="DO347" s="4">
        <v>0</v>
      </c>
      <c r="DP347" s="8">
        <f t="shared" si="288"/>
        <v>0</v>
      </c>
      <c r="DQ347" s="4">
        <v>0</v>
      </c>
      <c r="DR347" s="4">
        <v>0</v>
      </c>
      <c r="DS347" s="8">
        <f t="shared" si="289"/>
        <v>0</v>
      </c>
      <c r="DT347" s="4">
        <v>0</v>
      </c>
      <c r="DU347" s="4">
        <v>0</v>
      </c>
      <c r="DV347" s="8">
        <f t="shared" si="290"/>
        <v>0</v>
      </c>
      <c r="DW347" s="4">
        <v>0</v>
      </c>
      <c r="DX347" s="4">
        <v>0</v>
      </c>
      <c r="DY347" s="8">
        <f t="shared" si="291"/>
        <v>0</v>
      </c>
      <c r="DZ347" s="4">
        <v>0</v>
      </c>
      <c r="EA347" s="4">
        <v>0</v>
      </c>
      <c r="EB347" s="8">
        <f t="shared" si="292"/>
        <v>0</v>
      </c>
      <c r="EC347" s="4">
        <v>0</v>
      </c>
      <c r="ED347" s="4">
        <v>0</v>
      </c>
      <c r="EE347" s="8">
        <f t="shared" si="293"/>
        <v>0</v>
      </c>
      <c r="EF347" s="4">
        <v>0</v>
      </c>
      <c r="EG347" s="4">
        <v>0</v>
      </c>
      <c r="EH347" s="8">
        <f t="shared" si="294"/>
        <v>0</v>
      </c>
      <c r="EI347" s="4">
        <v>0</v>
      </c>
      <c r="EJ347" s="4">
        <v>0</v>
      </c>
      <c r="EK347" s="8">
        <f t="shared" si="295"/>
        <v>0</v>
      </c>
      <c r="EL347" s="4">
        <v>0</v>
      </c>
      <c r="EM347" s="4">
        <v>0</v>
      </c>
      <c r="EN347" s="8">
        <f t="shared" si="296"/>
        <v>0</v>
      </c>
      <c r="EO347" s="4">
        <v>0</v>
      </c>
      <c r="EP347" s="4">
        <v>0</v>
      </c>
      <c r="EQ347" s="8">
        <f t="shared" si="297"/>
        <v>0</v>
      </c>
      <c r="ER347" s="4">
        <v>0</v>
      </c>
      <c r="ES347" s="4">
        <v>0</v>
      </c>
      <c r="ET347" s="8">
        <f t="shared" si="298"/>
        <v>0</v>
      </c>
      <c r="EU347" s="4">
        <v>0</v>
      </c>
      <c r="EV347" s="4">
        <v>0</v>
      </c>
      <c r="EW347" s="8">
        <f t="shared" si="299"/>
        <v>0</v>
      </c>
      <c r="EX347" s="4">
        <v>0</v>
      </c>
      <c r="EY347" s="4">
        <v>0</v>
      </c>
      <c r="EZ347" s="8">
        <f t="shared" si="300"/>
        <v>0</v>
      </c>
      <c r="FA347">
        <v>73.040554837442571</v>
      </c>
    </row>
    <row r="348" spans="1:157" ht="16.899999999999999" customHeight="1" x14ac:dyDescent="0.2">
      <c r="A348" s="1" t="s">
        <v>1047</v>
      </c>
      <c r="B348" s="18">
        <v>58</v>
      </c>
      <c r="C348" s="93" t="s">
        <v>1282</v>
      </c>
      <c r="D348" s="1">
        <v>257</v>
      </c>
      <c r="E348" s="1">
        <v>239</v>
      </c>
      <c r="F348" s="22">
        <f t="shared" si="252"/>
        <v>248</v>
      </c>
      <c r="G348" s="19">
        <f t="shared" si="253"/>
        <v>4.8305128641596662</v>
      </c>
      <c r="H348" s="77"/>
      <c r="I348" s="77"/>
      <c r="J348" s="77"/>
      <c r="K348" s="77"/>
      <c r="L348" s="77"/>
      <c r="M348" s="22">
        <v>12.811807540420876</v>
      </c>
      <c r="N348" s="12">
        <v>8</v>
      </c>
      <c r="O348" s="22">
        <f t="shared" si="301"/>
        <v>10.95</v>
      </c>
      <c r="P348" s="3">
        <v>1.5</v>
      </c>
      <c r="Q348" s="4">
        <v>1.4</v>
      </c>
      <c r="R348" s="8">
        <f t="shared" si="254"/>
        <v>1.45</v>
      </c>
      <c r="S348" s="3">
        <v>0.8</v>
      </c>
      <c r="T348" s="4">
        <v>0.8</v>
      </c>
      <c r="U348" s="8">
        <f t="shared" si="255"/>
        <v>0.8</v>
      </c>
      <c r="V348" s="4">
        <v>1.3</v>
      </c>
      <c r="W348" s="4">
        <v>1.3</v>
      </c>
      <c r="X348" s="8">
        <f t="shared" si="256"/>
        <v>1.3</v>
      </c>
      <c r="Y348" s="4">
        <v>1.5</v>
      </c>
      <c r="Z348" s="4">
        <v>1.5</v>
      </c>
      <c r="AA348" s="8">
        <f t="shared" si="257"/>
        <v>1.5</v>
      </c>
      <c r="AB348" s="4">
        <v>1.7</v>
      </c>
      <c r="AC348" s="4">
        <v>1.6</v>
      </c>
      <c r="AD348" s="8">
        <f t="shared" si="258"/>
        <v>1.65</v>
      </c>
      <c r="AE348" s="4">
        <v>1.2</v>
      </c>
      <c r="AF348" s="4">
        <v>1.3</v>
      </c>
      <c r="AG348" s="8">
        <f t="shared" si="259"/>
        <v>1.25</v>
      </c>
      <c r="AH348" s="4">
        <v>2.1</v>
      </c>
      <c r="AI348" s="4">
        <v>2.2000000000000002</v>
      </c>
      <c r="AJ348" s="8">
        <f t="shared" si="260"/>
        <v>2.1500000000000004</v>
      </c>
      <c r="AK348" s="4">
        <v>0.8</v>
      </c>
      <c r="AL348" s="4">
        <v>0.9</v>
      </c>
      <c r="AM348" s="8">
        <f t="shared" si="261"/>
        <v>0.85000000000000009</v>
      </c>
      <c r="AN348" s="4">
        <v>0</v>
      </c>
      <c r="AO348" s="4">
        <v>0</v>
      </c>
      <c r="AP348" s="8">
        <f t="shared" si="262"/>
        <v>0</v>
      </c>
      <c r="AQ348" s="4">
        <v>0</v>
      </c>
      <c r="AR348" s="4">
        <v>0</v>
      </c>
      <c r="AS348" s="8">
        <f t="shared" si="263"/>
        <v>0</v>
      </c>
      <c r="AT348" s="4">
        <v>0</v>
      </c>
      <c r="AU348" s="4">
        <v>0</v>
      </c>
      <c r="AV348" s="8">
        <f t="shared" si="264"/>
        <v>0</v>
      </c>
      <c r="AW348" s="4">
        <v>0</v>
      </c>
      <c r="AX348" s="4">
        <v>0</v>
      </c>
      <c r="AY348" s="8">
        <f t="shared" si="265"/>
        <v>0</v>
      </c>
      <c r="AZ348" s="4">
        <v>0</v>
      </c>
      <c r="BA348" s="4">
        <v>0</v>
      </c>
      <c r="BB348" s="8">
        <f t="shared" si="266"/>
        <v>0</v>
      </c>
      <c r="BC348" s="4">
        <v>0</v>
      </c>
      <c r="BD348" s="4">
        <v>0</v>
      </c>
      <c r="BE348" s="8">
        <f t="shared" si="267"/>
        <v>0</v>
      </c>
      <c r="BF348" s="4">
        <v>0</v>
      </c>
      <c r="BG348" s="4">
        <v>0</v>
      </c>
      <c r="BH348" s="8">
        <f t="shared" si="268"/>
        <v>0</v>
      </c>
      <c r="BI348" s="4">
        <v>0</v>
      </c>
      <c r="BJ348" s="4">
        <v>0</v>
      </c>
      <c r="BK348" s="8">
        <f t="shared" si="269"/>
        <v>0</v>
      </c>
      <c r="BL348" s="4">
        <v>0</v>
      </c>
      <c r="BM348" s="4">
        <v>0</v>
      </c>
      <c r="BN348" s="8">
        <f t="shared" si="270"/>
        <v>0</v>
      </c>
      <c r="BO348" s="4">
        <v>0</v>
      </c>
      <c r="BP348" s="4">
        <v>0</v>
      </c>
      <c r="BQ348" s="8">
        <f t="shared" si="271"/>
        <v>0</v>
      </c>
      <c r="BR348" s="4">
        <v>0</v>
      </c>
      <c r="BS348" s="4">
        <v>0</v>
      </c>
      <c r="BT348" s="8">
        <f t="shared" si="272"/>
        <v>0</v>
      </c>
      <c r="BU348" s="4">
        <v>0</v>
      </c>
      <c r="BV348" s="4">
        <v>0</v>
      </c>
      <c r="BW348" s="8">
        <f t="shared" si="273"/>
        <v>0</v>
      </c>
      <c r="BX348" s="4">
        <v>0</v>
      </c>
      <c r="BY348" s="4">
        <v>0</v>
      </c>
      <c r="BZ348" s="8">
        <f t="shared" si="274"/>
        <v>0</v>
      </c>
      <c r="CA348" s="4">
        <v>0</v>
      </c>
      <c r="CB348" s="4">
        <v>0</v>
      </c>
      <c r="CC348" s="8">
        <f t="shared" si="275"/>
        <v>0</v>
      </c>
      <c r="CD348" s="4">
        <v>0</v>
      </c>
      <c r="CE348" s="4">
        <v>0</v>
      </c>
      <c r="CF348" s="8">
        <f t="shared" si="276"/>
        <v>0</v>
      </c>
      <c r="CG348" s="4">
        <v>0</v>
      </c>
      <c r="CH348" s="4">
        <v>0</v>
      </c>
      <c r="CI348" s="8">
        <f t="shared" si="277"/>
        <v>0</v>
      </c>
      <c r="CJ348" s="4">
        <v>0</v>
      </c>
      <c r="CK348" s="4">
        <v>0</v>
      </c>
      <c r="CL348" s="8">
        <f t="shared" si="278"/>
        <v>0</v>
      </c>
      <c r="CM348" s="4">
        <v>0</v>
      </c>
      <c r="CN348" s="4">
        <v>0</v>
      </c>
      <c r="CO348" s="8">
        <f t="shared" si="279"/>
        <v>0</v>
      </c>
      <c r="CP348" s="4">
        <v>0</v>
      </c>
      <c r="CQ348" s="4">
        <v>0</v>
      </c>
      <c r="CR348" s="8">
        <f t="shared" si="280"/>
        <v>0</v>
      </c>
      <c r="CS348" s="4">
        <v>0</v>
      </c>
      <c r="CT348" s="4">
        <v>0</v>
      </c>
      <c r="CU348" s="8">
        <f t="shared" si="281"/>
        <v>0</v>
      </c>
      <c r="CV348" s="4">
        <v>0</v>
      </c>
      <c r="CW348" s="4">
        <v>0</v>
      </c>
      <c r="CX348" s="8">
        <f t="shared" si="282"/>
        <v>0</v>
      </c>
      <c r="CY348" s="4">
        <v>0</v>
      </c>
      <c r="CZ348" s="4">
        <v>0</v>
      </c>
      <c r="DA348" s="8">
        <f t="shared" si="283"/>
        <v>0</v>
      </c>
      <c r="DB348" s="4">
        <v>0</v>
      </c>
      <c r="DC348" s="4">
        <v>0</v>
      </c>
      <c r="DD348" s="8">
        <f t="shared" si="284"/>
        <v>0</v>
      </c>
      <c r="DE348" s="4">
        <v>0</v>
      </c>
      <c r="DF348" s="4">
        <v>0</v>
      </c>
      <c r="DG348" s="8">
        <f t="shared" si="285"/>
        <v>0</v>
      </c>
      <c r="DH348" s="4">
        <v>0</v>
      </c>
      <c r="DI348" s="4">
        <v>0</v>
      </c>
      <c r="DJ348" s="8">
        <f t="shared" si="286"/>
        <v>0</v>
      </c>
      <c r="DK348" s="4">
        <v>0</v>
      </c>
      <c r="DL348" s="4">
        <v>0</v>
      </c>
      <c r="DM348" s="8">
        <f t="shared" si="287"/>
        <v>0</v>
      </c>
      <c r="DN348" s="4">
        <v>0</v>
      </c>
      <c r="DO348" s="4">
        <v>0</v>
      </c>
      <c r="DP348" s="8">
        <f t="shared" si="288"/>
        <v>0</v>
      </c>
      <c r="DQ348" s="4">
        <v>0</v>
      </c>
      <c r="DR348" s="4">
        <v>0</v>
      </c>
      <c r="DS348" s="8">
        <f t="shared" si="289"/>
        <v>0</v>
      </c>
      <c r="DT348" s="4">
        <v>0</v>
      </c>
      <c r="DU348" s="4">
        <v>0</v>
      </c>
      <c r="DV348" s="8">
        <f t="shared" si="290"/>
        <v>0</v>
      </c>
      <c r="DW348" s="4">
        <v>0</v>
      </c>
      <c r="DX348" s="4">
        <v>0</v>
      </c>
      <c r="DY348" s="8">
        <f t="shared" si="291"/>
        <v>0</v>
      </c>
      <c r="DZ348" s="4">
        <v>0</v>
      </c>
      <c r="EA348" s="4">
        <v>0</v>
      </c>
      <c r="EB348" s="8">
        <f t="shared" si="292"/>
        <v>0</v>
      </c>
      <c r="EC348" s="4">
        <v>0</v>
      </c>
      <c r="ED348" s="4">
        <v>0</v>
      </c>
      <c r="EE348" s="8">
        <f t="shared" si="293"/>
        <v>0</v>
      </c>
      <c r="EF348" s="4">
        <v>0</v>
      </c>
      <c r="EG348" s="4">
        <v>0</v>
      </c>
      <c r="EH348" s="8">
        <f t="shared" si="294"/>
        <v>0</v>
      </c>
      <c r="EI348" s="4">
        <v>0</v>
      </c>
      <c r="EJ348" s="4">
        <v>0</v>
      </c>
      <c r="EK348" s="8">
        <f t="shared" si="295"/>
        <v>0</v>
      </c>
      <c r="EL348" s="4">
        <v>0</v>
      </c>
      <c r="EM348" s="4">
        <v>0</v>
      </c>
      <c r="EN348" s="8">
        <f t="shared" si="296"/>
        <v>0</v>
      </c>
      <c r="EO348" s="4">
        <v>0</v>
      </c>
      <c r="EP348" s="4">
        <v>0</v>
      </c>
      <c r="EQ348" s="8">
        <f t="shared" si="297"/>
        <v>0</v>
      </c>
      <c r="ER348" s="4">
        <v>0</v>
      </c>
      <c r="ES348" s="4">
        <v>0</v>
      </c>
      <c r="ET348" s="8">
        <f t="shared" si="298"/>
        <v>0</v>
      </c>
      <c r="EU348" s="4">
        <v>0</v>
      </c>
      <c r="EV348" s="4">
        <v>0</v>
      </c>
      <c r="EW348" s="8">
        <f t="shared" si="299"/>
        <v>0</v>
      </c>
      <c r="EX348" s="4">
        <v>0</v>
      </c>
      <c r="EY348" s="4">
        <v>0</v>
      </c>
      <c r="EZ348" s="8">
        <f t="shared" si="300"/>
        <v>0</v>
      </c>
      <c r="FA348">
        <v>24.697185233428538</v>
      </c>
    </row>
    <row r="349" spans="1:157" ht="16.899999999999999" customHeight="1" x14ac:dyDescent="0.2">
      <c r="A349" s="2" t="s">
        <v>1051</v>
      </c>
      <c r="B349" s="18">
        <v>58</v>
      </c>
      <c r="C349" s="93" t="s">
        <v>222</v>
      </c>
      <c r="D349" s="1">
        <v>792</v>
      </c>
      <c r="E349" s="1">
        <v>750</v>
      </c>
      <c r="F349" s="22">
        <f t="shared" si="252"/>
        <v>771</v>
      </c>
      <c r="G349" s="19">
        <f t="shared" si="253"/>
        <v>46.687286964814255</v>
      </c>
      <c r="H349" s="77">
        <v>8.8219999999999992</v>
      </c>
      <c r="I349" s="77">
        <v>7.5979999999999999</v>
      </c>
      <c r="J349" s="77">
        <f>PI()*((AVERAGE(H349,I349)/2)^2)</f>
        <v>52.939056345457935</v>
      </c>
      <c r="K349" s="77">
        <v>4.008</v>
      </c>
      <c r="L349" s="23">
        <v>29.86</v>
      </c>
      <c r="M349" s="22">
        <v>403.06241046475355</v>
      </c>
      <c r="N349" s="12">
        <v>10</v>
      </c>
      <c r="O349" s="22">
        <f t="shared" si="301"/>
        <v>40.199999999999996</v>
      </c>
      <c r="P349" s="3">
        <v>22.1</v>
      </c>
      <c r="Q349" s="4">
        <v>21</v>
      </c>
      <c r="R349" s="8">
        <f t="shared" si="254"/>
        <v>21.55</v>
      </c>
      <c r="S349" s="3">
        <v>1.7</v>
      </c>
      <c r="T349" s="4">
        <v>1.7</v>
      </c>
      <c r="U349" s="8">
        <f t="shared" si="255"/>
        <v>1.7</v>
      </c>
      <c r="V349" s="4">
        <v>1.4</v>
      </c>
      <c r="W349" s="4">
        <v>1.3</v>
      </c>
      <c r="X349" s="8">
        <f t="shared" si="256"/>
        <v>1.35</v>
      </c>
      <c r="Y349" s="4">
        <v>3.2</v>
      </c>
      <c r="Z349" s="4">
        <v>3.2</v>
      </c>
      <c r="AA349" s="8">
        <f t="shared" si="257"/>
        <v>3.2</v>
      </c>
      <c r="AB349" s="4">
        <v>2.2000000000000002</v>
      </c>
      <c r="AC349" s="4">
        <v>2.2000000000000002</v>
      </c>
      <c r="AD349" s="8">
        <f t="shared" si="258"/>
        <v>2.2000000000000002</v>
      </c>
      <c r="AE349" s="4">
        <v>1.5</v>
      </c>
      <c r="AF349" s="4">
        <v>1.5</v>
      </c>
      <c r="AG349" s="8">
        <f t="shared" si="259"/>
        <v>1.5</v>
      </c>
      <c r="AH349" s="4">
        <v>4.5</v>
      </c>
      <c r="AI349" s="4">
        <v>4.5</v>
      </c>
      <c r="AJ349" s="8">
        <f t="shared" si="260"/>
        <v>4.5</v>
      </c>
      <c r="AK349" s="4">
        <v>0.9</v>
      </c>
      <c r="AL349" s="4">
        <v>0.9</v>
      </c>
      <c r="AM349" s="8">
        <f t="shared" si="261"/>
        <v>0.9</v>
      </c>
      <c r="AN349" s="4">
        <v>1.3</v>
      </c>
      <c r="AO349" s="4">
        <v>1.3</v>
      </c>
      <c r="AP349" s="8">
        <f t="shared" si="262"/>
        <v>1.3</v>
      </c>
      <c r="AQ349" s="4">
        <v>2</v>
      </c>
      <c r="AR349" s="4">
        <v>2</v>
      </c>
      <c r="AS349" s="8">
        <f t="shared" si="263"/>
        <v>2</v>
      </c>
      <c r="AT349" s="4">
        <v>0</v>
      </c>
      <c r="AU349" s="4">
        <v>0</v>
      </c>
      <c r="AV349" s="8">
        <f t="shared" si="264"/>
        <v>0</v>
      </c>
      <c r="AW349" s="4">
        <v>0</v>
      </c>
      <c r="AX349" s="4">
        <v>0</v>
      </c>
      <c r="AY349" s="8">
        <f t="shared" si="265"/>
        <v>0</v>
      </c>
      <c r="AZ349" s="4">
        <v>0</v>
      </c>
      <c r="BA349" s="4">
        <v>0</v>
      </c>
      <c r="BB349" s="8">
        <f t="shared" si="266"/>
        <v>0</v>
      </c>
      <c r="BC349" s="4">
        <v>0</v>
      </c>
      <c r="BD349" s="4">
        <v>0</v>
      </c>
      <c r="BE349" s="8">
        <f t="shared" si="267"/>
        <v>0</v>
      </c>
      <c r="BF349" s="4">
        <v>0</v>
      </c>
      <c r="BG349" s="4">
        <v>0</v>
      </c>
      <c r="BH349" s="8">
        <f t="shared" si="268"/>
        <v>0</v>
      </c>
      <c r="BI349" s="4">
        <v>0</v>
      </c>
      <c r="BJ349" s="4">
        <v>0</v>
      </c>
      <c r="BK349" s="8">
        <f t="shared" si="269"/>
        <v>0</v>
      </c>
      <c r="BL349" s="4">
        <v>0</v>
      </c>
      <c r="BM349" s="4">
        <v>0</v>
      </c>
      <c r="BN349" s="8">
        <f t="shared" si="270"/>
        <v>0</v>
      </c>
      <c r="BO349" s="4">
        <v>0</v>
      </c>
      <c r="BP349" s="4">
        <v>0</v>
      </c>
      <c r="BQ349" s="8">
        <f t="shared" si="271"/>
        <v>0</v>
      </c>
      <c r="BR349" s="4">
        <v>0</v>
      </c>
      <c r="BS349" s="4">
        <v>0</v>
      </c>
      <c r="BT349" s="8">
        <f t="shared" si="272"/>
        <v>0</v>
      </c>
      <c r="BU349" s="4">
        <v>0</v>
      </c>
      <c r="BV349" s="4">
        <v>0</v>
      </c>
      <c r="BW349" s="8">
        <f t="shared" si="273"/>
        <v>0</v>
      </c>
      <c r="BX349" s="4">
        <v>0</v>
      </c>
      <c r="BY349" s="4">
        <v>0</v>
      </c>
      <c r="BZ349" s="8">
        <f t="shared" si="274"/>
        <v>0</v>
      </c>
      <c r="CA349" s="4">
        <v>0</v>
      </c>
      <c r="CB349" s="4">
        <v>0</v>
      </c>
      <c r="CC349" s="8">
        <f t="shared" si="275"/>
        <v>0</v>
      </c>
      <c r="CD349" s="4">
        <v>0</v>
      </c>
      <c r="CE349" s="4">
        <v>0</v>
      </c>
      <c r="CF349" s="8">
        <f t="shared" si="276"/>
        <v>0</v>
      </c>
      <c r="CG349" s="4">
        <v>0</v>
      </c>
      <c r="CH349" s="4">
        <v>0</v>
      </c>
      <c r="CI349" s="8">
        <f t="shared" si="277"/>
        <v>0</v>
      </c>
      <c r="CJ349" s="4">
        <v>0</v>
      </c>
      <c r="CK349" s="4">
        <v>0</v>
      </c>
      <c r="CL349" s="8">
        <f t="shared" si="278"/>
        <v>0</v>
      </c>
      <c r="CM349" s="4">
        <v>0</v>
      </c>
      <c r="CN349" s="4">
        <v>0</v>
      </c>
      <c r="CO349" s="8">
        <f t="shared" si="279"/>
        <v>0</v>
      </c>
      <c r="CP349" s="4">
        <v>0</v>
      </c>
      <c r="CQ349" s="4">
        <v>0</v>
      </c>
      <c r="CR349" s="8">
        <f t="shared" si="280"/>
        <v>0</v>
      </c>
      <c r="CS349" s="4">
        <v>0</v>
      </c>
      <c r="CT349" s="4">
        <v>0</v>
      </c>
      <c r="CU349" s="8">
        <f t="shared" si="281"/>
        <v>0</v>
      </c>
      <c r="CV349" s="4">
        <v>0</v>
      </c>
      <c r="CW349" s="4">
        <v>0</v>
      </c>
      <c r="CX349" s="8">
        <f t="shared" si="282"/>
        <v>0</v>
      </c>
      <c r="CY349" s="4">
        <v>0</v>
      </c>
      <c r="CZ349" s="4">
        <v>0</v>
      </c>
      <c r="DA349" s="8">
        <f t="shared" si="283"/>
        <v>0</v>
      </c>
      <c r="DB349" s="4">
        <v>0</v>
      </c>
      <c r="DC349" s="4">
        <v>0</v>
      </c>
      <c r="DD349" s="8">
        <f t="shared" si="284"/>
        <v>0</v>
      </c>
      <c r="DE349" s="4">
        <v>0</v>
      </c>
      <c r="DF349" s="4">
        <v>0</v>
      </c>
      <c r="DG349" s="8">
        <f t="shared" si="285"/>
        <v>0</v>
      </c>
      <c r="DH349" s="4">
        <v>0</v>
      </c>
      <c r="DI349" s="4">
        <v>0</v>
      </c>
      <c r="DJ349" s="8">
        <f t="shared" si="286"/>
        <v>0</v>
      </c>
      <c r="DK349" s="4">
        <v>0</v>
      </c>
      <c r="DL349" s="4">
        <v>0</v>
      </c>
      <c r="DM349" s="8">
        <f t="shared" si="287"/>
        <v>0</v>
      </c>
      <c r="DN349" s="4">
        <v>0</v>
      </c>
      <c r="DO349" s="4">
        <v>0</v>
      </c>
      <c r="DP349" s="8">
        <f t="shared" si="288"/>
        <v>0</v>
      </c>
      <c r="DQ349" s="4">
        <v>0</v>
      </c>
      <c r="DR349" s="4">
        <v>0</v>
      </c>
      <c r="DS349" s="8">
        <f t="shared" si="289"/>
        <v>0</v>
      </c>
      <c r="DT349" s="4">
        <v>0</v>
      </c>
      <c r="DU349" s="4">
        <v>0</v>
      </c>
      <c r="DV349" s="8">
        <f t="shared" si="290"/>
        <v>0</v>
      </c>
      <c r="DW349" s="4">
        <v>0</v>
      </c>
      <c r="DX349" s="4">
        <v>0</v>
      </c>
      <c r="DY349" s="8">
        <f t="shared" si="291"/>
        <v>0</v>
      </c>
      <c r="DZ349" s="4">
        <v>0</v>
      </c>
      <c r="EA349" s="4">
        <v>0</v>
      </c>
      <c r="EB349" s="8">
        <f t="shared" si="292"/>
        <v>0</v>
      </c>
      <c r="EC349" s="4">
        <v>0</v>
      </c>
      <c r="ED349" s="4">
        <v>0</v>
      </c>
      <c r="EE349" s="8">
        <f t="shared" si="293"/>
        <v>0</v>
      </c>
      <c r="EF349" s="4">
        <v>0</v>
      </c>
      <c r="EG349" s="4">
        <v>0</v>
      </c>
      <c r="EH349" s="8">
        <f t="shared" si="294"/>
        <v>0</v>
      </c>
      <c r="EI349" s="4">
        <v>0</v>
      </c>
      <c r="EJ349" s="4">
        <v>0</v>
      </c>
      <c r="EK349" s="8">
        <f t="shared" si="295"/>
        <v>0</v>
      </c>
      <c r="EL349" s="4">
        <v>0</v>
      </c>
      <c r="EM349" s="4">
        <v>0</v>
      </c>
      <c r="EN349" s="8">
        <f t="shared" si="296"/>
        <v>0</v>
      </c>
      <c r="EO349" s="4">
        <v>0</v>
      </c>
      <c r="EP349" s="4">
        <v>0</v>
      </c>
      <c r="EQ349" s="8">
        <f t="shared" si="297"/>
        <v>0</v>
      </c>
      <c r="ER349" s="4">
        <v>0</v>
      </c>
      <c r="ES349" s="4">
        <v>0</v>
      </c>
      <c r="ET349" s="8">
        <f t="shared" si="298"/>
        <v>0</v>
      </c>
      <c r="EU349" s="4">
        <v>0</v>
      </c>
      <c r="EV349" s="4">
        <v>0</v>
      </c>
      <c r="EW349" s="8">
        <f t="shared" si="299"/>
        <v>0</v>
      </c>
      <c r="EX349" s="4">
        <v>0</v>
      </c>
      <c r="EY349" s="4">
        <v>0</v>
      </c>
      <c r="EZ349" s="8">
        <f t="shared" si="300"/>
        <v>0</v>
      </c>
      <c r="FA349">
        <v>271.6128176806975</v>
      </c>
    </row>
    <row r="350" spans="1:157" ht="16.899999999999999" customHeight="1" x14ac:dyDescent="0.2">
      <c r="A350" s="1" t="s">
        <v>1046</v>
      </c>
      <c r="B350" s="18">
        <v>59</v>
      </c>
      <c r="C350" s="93" t="s">
        <v>1283</v>
      </c>
      <c r="D350" s="1">
        <v>590</v>
      </c>
      <c r="E350" s="1">
        <v>560</v>
      </c>
      <c r="F350" s="22">
        <f t="shared" si="252"/>
        <v>575</v>
      </c>
      <c r="G350" s="19">
        <f t="shared" si="253"/>
        <v>25.967226777328136</v>
      </c>
      <c r="H350" s="77"/>
      <c r="I350" s="77"/>
      <c r="J350" s="77"/>
      <c r="K350" s="77"/>
      <c r="L350" s="77"/>
      <c r="M350" s="22">
        <v>405.82112151368705</v>
      </c>
      <c r="N350" s="12">
        <v>14</v>
      </c>
      <c r="O350" s="22">
        <f t="shared" si="301"/>
        <v>81.150000000000006</v>
      </c>
      <c r="P350" s="3">
        <v>7.5</v>
      </c>
      <c r="Q350" s="4">
        <v>7.8</v>
      </c>
      <c r="R350" s="8">
        <f t="shared" si="254"/>
        <v>7.65</v>
      </c>
      <c r="S350" s="3">
        <v>6.4</v>
      </c>
      <c r="T350" s="4">
        <v>6</v>
      </c>
      <c r="U350" s="8">
        <f t="shared" si="255"/>
        <v>6.2</v>
      </c>
      <c r="V350" s="4">
        <v>4.9000000000000004</v>
      </c>
      <c r="W350" s="4">
        <v>5</v>
      </c>
      <c r="X350" s="8">
        <f t="shared" si="256"/>
        <v>4.95</v>
      </c>
      <c r="Y350" s="4">
        <v>6.6</v>
      </c>
      <c r="Z350" s="4">
        <v>6.8</v>
      </c>
      <c r="AA350" s="8">
        <f t="shared" si="257"/>
        <v>6.6999999999999993</v>
      </c>
      <c r="AB350" s="4">
        <v>10.3</v>
      </c>
      <c r="AC350" s="4">
        <v>8.5</v>
      </c>
      <c r="AD350" s="8">
        <f t="shared" si="258"/>
        <v>9.4</v>
      </c>
      <c r="AE350" s="4">
        <v>4.0999999999999996</v>
      </c>
      <c r="AF350" s="4">
        <v>4</v>
      </c>
      <c r="AG350" s="8">
        <f t="shared" si="259"/>
        <v>4.05</v>
      </c>
      <c r="AH350" s="4">
        <v>4.5999999999999996</v>
      </c>
      <c r="AI350" s="4">
        <v>4.5</v>
      </c>
      <c r="AJ350" s="8">
        <f t="shared" si="260"/>
        <v>4.55</v>
      </c>
      <c r="AK350" s="4">
        <v>5</v>
      </c>
      <c r="AL350" s="4">
        <v>6.2</v>
      </c>
      <c r="AM350" s="8">
        <f t="shared" si="261"/>
        <v>5.6</v>
      </c>
      <c r="AN350" s="4">
        <v>6.9</v>
      </c>
      <c r="AO350" s="4">
        <v>7.4</v>
      </c>
      <c r="AP350" s="8">
        <f t="shared" si="262"/>
        <v>7.15</v>
      </c>
      <c r="AQ350" s="4">
        <v>5.7</v>
      </c>
      <c r="AR350" s="4">
        <v>5.8</v>
      </c>
      <c r="AS350" s="8">
        <f t="shared" si="263"/>
        <v>5.75</v>
      </c>
      <c r="AT350" s="4">
        <v>6.6</v>
      </c>
      <c r="AU350" s="4">
        <v>6.4</v>
      </c>
      <c r="AV350" s="8">
        <f t="shared" si="264"/>
        <v>6.5</v>
      </c>
      <c r="AW350" s="4">
        <v>3.4</v>
      </c>
      <c r="AX350" s="4">
        <v>3.4</v>
      </c>
      <c r="AY350" s="8">
        <f t="shared" si="265"/>
        <v>3.4</v>
      </c>
      <c r="AZ350" s="4">
        <v>6.8</v>
      </c>
      <c r="BA350" s="4">
        <v>7.5</v>
      </c>
      <c r="BB350" s="8">
        <f t="shared" si="266"/>
        <v>7.15</v>
      </c>
      <c r="BC350" s="4">
        <v>2</v>
      </c>
      <c r="BD350" s="4">
        <v>2.2000000000000002</v>
      </c>
      <c r="BE350" s="8">
        <f t="shared" si="267"/>
        <v>2.1</v>
      </c>
      <c r="BF350" s="4">
        <v>0</v>
      </c>
      <c r="BG350" s="4">
        <v>0</v>
      </c>
      <c r="BH350" s="8">
        <f t="shared" si="268"/>
        <v>0</v>
      </c>
      <c r="BI350" s="4">
        <v>0</v>
      </c>
      <c r="BJ350" s="4">
        <v>0</v>
      </c>
      <c r="BK350" s="8">
        <f t="shared" si="269"/>
        <v>0</v>
      </c>
      <c r="BL350" s="4">
        <v>0</v>
      </c>
      <c r="BM350" s="4">
        <v>0</v>
      </c>
      <c r="BN350" s="8">
        <f t="shared" si="270"/>
        <v>0</v>
      </c>
      <c r="BO350" s="4">
        <v>0</v>
      </c>
      <c r="BP350" s="4">
        <v>0</v>
      </c>
      <c r="BQ350" s="8">
        <f t="shared" si="271"/>
        <v>0</v>
      </c>
      <c r="BR350" s="4">
        <v>0</v>
      </c>
      <c r="BS350" s="4">
        <v>0</v>
      </c>
      <c r="BT350" s="8">
        <f t="shared" si="272"/>
        <v>0</v>
      </c>
      <c r="BU350" s="4">
        <v>0</v>
      </c>
      <c r="BV350" s="4">
        <v>0</v>
      </c>
      <c r="BW350" s="8">
        <f t="shared" si="273"/>
        <v>0</v>
      </c>
      <c r="BX350" s="4">
        <v>0</v>
      </c>
      <c r="BY350" s="4">
        <v>0</v>
      </c>
      <c r="BZ350" s="8">
        <f t="shared" si="274"/>
        <v>0</v>
      </c>
      <c r="CA350" s="4">
        <v>0</v>
      </c>
      <c r="CB350" s="4">
        <v>0</v>
      </c>
      <c r="CC350" s="8">
        <f t="shared" si="275"/>
        <v>0</v>
      </c>
      <c r="CD350" s="4">
        <v>0</v>
      </c>
      <c r="CE350" s="4">
        <v>0</v>
      </c>
      <c r="CF350" s="8">
        <f t="shared" si="276"/>
        <v>0</v>
      </c>
      <c r="CG350" s="4">
        <v>0</v>
      </c>
      <c r="CH350" s="4">
        <v>0</v>
      </c>
      <c r="CI350" s="8">
        <f t="shared" si="277"/>
        <v>0</v>
      </c>
      <c r="CJ350" s="4">
        <v>0</v>
      </c>
      <c r="CK350" s="4">
        <v>0</v>
      </c>
      <c r="CL350" s="8">
        <f t="shared" si="278"/>
        <v>0</v>
      </c>
      <c r="CM350" s="4">
        <v>0</v>
      </c>
      <c r="CN350" s="4">
        <v>0</v>
      </c>
      <c r="CO350" s="8">
        <f t="shared" si="279"/>
        <v>0</v>
      </c>
      <c r="CP350" s="4">
        <v>0</v>
      </c>
      <c r="CQ350" s="4">
        <v>0</v>
      </c>
      <c r="CR350" s="8">
        <f t="shared" si="280"/>
        <v>0</v>
      </c>
      <c r="CS350" s="4">
        <v>0</v>
      </c>
      <c r="CT350" s="4">
        <v>0</v>
      </c>
      <c r="CU350" s="8">
        <f t="shared" si="281"/>
        <v>0</v>
      </c>
      <c r="CV350" s="4">
        <v>0</v>
      </c>
      <c r="CW350" s="4">
        <v>0</v>
      </c>
      <c r="CX350" s="8">
        <f t="shared" si="282"/>
        <v>0</v>
      </c>
      <c r="CY350" s="4">
        <v>0</v>
      </c>
      <c r="CZ350" s="4">
        <v>0</v>
      </c>
      <c r="DA350" s="8">
        <f t="shared" si="283"/>
        <v>0</v>
      </c>
      <c r="DB350" s="4">
        <v>0</v>
      </c>
      <c r="DC350" s="4">
        <v>0</v>
      </c>
      <c r="DD350" s="8">
        <f t="shared" si="284"/>
        <v>0</v>
      </c>
      <c r="DE350" s="4">
        <v>0</v>
      </c>
      <c r="DF350" s="4">
        <v>0</v>
      </c>
      <c r="DG350" s="8">
        <f t="shared" si="285"/>
        <v>0</v>
      </c>
      <c r="DH350" s="4">
        <v>0</v>
      </c>
      <c r="DI350" s="4">
        <v>0</v>
      </c>
      <c r="DJ350" s="8">
        <f t="shared" si="286"/>
        <v>0</v>
      </c>
      <c r="DK350" s="4">
        <v>0</v>
      </c>
      <c r="DL350" s="4">
        <v>0</v>
      </c>
      <c r="DM350" s="8">
        <f t="shared" si="287"/>
        <v>0</v>
      </c>
      <c r="DN350" s="4">
        <v>0</v>
      </c>
      <c r="DO350" s="4">
        <v>0</v>
      </c>
      <c r="DP350" s="8">
        <f t="shared" si="288"/>
        <v>0</v>
      </c>
      <c r="DQ350" s="4">
        <v>0</v>
      </c>
      <c r="DR350" s="4">
        <v>0</v>
      </c>
      <c r="DS350" s="8">
        <f t="shared" si="289"/>
        <v>0</v>
      </c>
      <c r="DT350" s="4">
        <v>0</v>
      </c>
      <c r="DU350" s="4">
        <v>0</v>
      </c>
      <c r="DV350" s="8">
        <f t="shared" si="290"/>
        <v>0</v>
      </c>
      <c r="DW350" s="4">
        <v>0</v>
      </c>
      <c r="DX350" s="4">
        <v>0</v>
      </c>
      <c r="DY350" s="8">
        <f t="shared" si="291"/>
        <v>0</v>
      </c>
      <c r="DZ350" s="4">
        <v>0</v>
      </c>
      <c r="EA350" s="4">
        <v>0</v>
      </c>
      <c r="EB350" s="8">
        <f t="shared" si="292"/>
        <v>0</v>
      </c>
      <c r="EC350" s="4">
        <v>0</v>
      </c>
      <c r="ED350" s="4">
        <v>0</v>
      </c>
      <c r="EE350" s="8">
        <f t="shared" si="293"/>
        <v>0</v>
      </c>
      <c r="EF350" s="4">
        <v>0</v>
      </c>
      <c r="EG350" s="4">
        <v>0</v>
      </c>
      <c r="EH350" s="8">
        <f t="shared" si="294"/>
        <v>0</v>
      </c>
      <c r="EI350" s="4">
        <v>0</v>
      </c>
      <c r="EJ350" s="4">
        <v>0</v>
      </c>
      <c r="EK350" s="8">
        <f t="shared" si="295"/>
        <v>0</v>
      </c>
      <c r="EL350" s="4">
        <v>0</v>
      </c>
      <c r="EM350" s="4">
        <v>0</v>
      </c>
      <c r="EN350" s="8">
        <f t="shared" si="296"/>
        <v>0</v>
      </c>
      <c r="EO350" s="4">
        <v>0</v>
      </c>
      <c r="EP350" s="4">
        <v>0</v>
      </c>
      <c r="EQ350" s="8">
        <f t="shared" si="297"/>
        <v>0</v>
      </c>
      <c r="ER350" s="4">
        <v>0</v>
      </c>
      <c r="ES350" s="4">
        <v>0</v>
      </c>
      <c r="ET350" s="8">
        <f t="shared" si="298"/>
        <v>0</v>
      </c>
      <c r="EU350" s="4">
        <v>0</v>
      </c>
      <c r="EV350" s="4">
        <v>0</v>
      </c>
      <c r="EW350" s="8">
        <f t="shared" si="299"/>
        <v>0</v>
      </c>
      <c r="EX350" s="4">
        <v>0</v>
      </c>
      <c r="EY350" s="4">
        <v>0</v>
      </c>
      <c r="EZ350" s="8">
        <f t="shared" si="300"/>
        <v>0</v>
      </c>
      <c r="FA350">
        <v>329.98170879355609</v>
      </c>
    </row>
    <row r="351" spans="1:157" ht="16.899999999999999" customHeight="1" x14ac:dyDescent="0.2">
      <c r="A351" s="1" t="s">
        <v>1050</v>
      </c>
      <c r="B351" s="18">
        <v>59</v>
      </c>
      <c r="C351" s="93" t="s">
        <v>1284</v>
      </c>
      <c r="D351" s="1">
        <v>419</v>
      </c>
      <c r="E351" s="1">
        <v>355</v>
      </c>
      <c r="F351" s="22">
        <f t="shared" si="252"/>
        <v>387</v>
      </c>
      <c r="G351" s="19">
        <f t="shared" si="253"/>
        <v>11.762829753387244</v>
      </c>
      <c r="H351" s="77"/>
      <c r="I351" s="77"/>
      <c r="J351" s="77"/>
      <c r="K351" s="77"/>
      <c r="L351" s="77"/>
      <c r="M351" s="22">
        <v>81.624467626488283</v>
      </c>
      <c r="N351" s="12">
        <v>5</v>
      </c>
      <c r="O351" s="22">
        <f t="shared" si="301"/>
        <v>22.049999999999997</v>
      </c>
      <c r="P351" s="3">
        <v>6.1</v>
      </c>
      <c r="Q351" s="4">
        <v>6.3</v>
      </c>
      <c r="R351" s="8">
        <f t="shared" si="254"/>
        <v>6.1999999999999993</v>
      </c>
      <c r="S351" s="3">
        <v>5.2</v>
      </c>
      <c r="T351" s="4">
        <v>5.3</v>
      </c>
      <c r="U351" s="8">
        <f t="shared" si="255"/>
        <v>5.25</v>
      </c>
      <c r="V351" s="4">
        <v>3</v>
      </c>
      <c r="W351" s="4">
        <v>3</v>
      </c>
      <c r="X351" s="8">
        <f t="shared" si="256"/>
        <v>3</v>
      </c>
      <c r="Y351" s="4">
        <v>3.4</v>
      </c>
      <c r="Z351" s="4">
        <v>3.9</v>
      </c>
      <c r="AA351" s="8">
        <f t="shared" si="257"/>
        <v>3.65</v>
      </c>
      <c r="AB351" s="4">
        <v>4.0999999999999996</v>
      </c>
      <c r="AC351" s="4">
        <v>3.8</v>
      </c>
      <c r="AD351" s="8">
        <f t="shared" si="258"/>
        <v>3.9499999999999997</v>
      </c>
      <c r="AE351" s="4">
        <v>0</v>
      </c>
      <c r="AF351" s="4">
        <v>0</v>
      </c>
      <c r="AG351" s="8">
        <f t="shared" si="259"/>
        <v>0</v>
      </c>
      <c r="AH351" s="4">
        <v>0</v>
      </c>
      <c r="AI351" s="4">
        <v>0</v>
      </c>
      <c r="AJ351" s="8">
        <f t="shared" si="260"/>
        <v>0</v>
      </c>
      <c r="AK351" s="4">
        <v>0</v>
      </c>
      <c r="AL351" s="4">
        <v>0</v>
      </c>
      <c r="AM351" s="8">
        <f t="shared" si="261"/>
        <v>0</v>
      </c>
      <c r="AN351" s="4">
        <v>0</v>
      </c>
      <c r="AO351" s="4">
        <v>0</v>
      </c>
      <c r="AP351" s="8">
        <f t="shared" si="262"/>
        <v>0</v>
      </c>
      <c r="AQ351" s="4">
        <v>0</v>
      </c>
      <c r="AR351" s="4">
        <v>0</v>
      </c>
      <c r="AS351" s="8">
        <f t="shared" si="263"/>
        <v>0</v>
      </c>
      <c r="AT351" s="4">
        <v>0</v>
      </c>
      <c r="AU351" s="4">
        <v>0</v>
      </c>
      <c r="AV351" s="8">
        <f t="shared" si="264"/>
        <v>0</v>
      </c>
      <c r="AW351" s="4">
        <v>0</v>
      </c>
      <c r="AX351" s="4">
        <v>0</v>
      </c>
      <c r="AY351" s="8">
        <f t="shared" si="265"/>
        <v>0</v>
      </c>
      <c r="AZ351" s="4">
        <v>0</v>
      </c>
      <c r="BA351" s="4">
        <v>0</v>
      </c>
      <c r="BB351" s="8">
        <f t="shared" si="266"/>
        <v>0</v>
      </c>
      <c r="BC351" s="4">
        <v>0</v>
      </c>
      <c r="BD351" s="4">
        <v>0</v>
      </c>
      <c r="BE351" s="8">
        <f t="shared" si="267"/>
        <v>0</v>
      </c>
      <c r="BF351" s="4">
        <v>0</v>
      </c>
      <c r="BG351" s="4">
        <v>0</v>
      </c>
      <c r="BH351" s="8">
        <f t="shared" si="268"/>
        <v>0</v>
      </c>
      <c r="BI351" s="4">
        <v>0</v>
      </c>
      <c r="BJ351" s="4">
        <v>0</v>
      </c>
      <c r="BK351" s="8">
        <f t="shared" si="269"/>
        <v>0</v>
      </c>
      <c r="BL351" s="4">
        <v>0</v>
      </c>
      <c r="BM351" s="4">
        <v>0</v>
      </c>
      <c r="BN351" s="8">
        <f t="shared" si="270"/>
        <v>0</v>
      </c>
      <c r="BO351" s="4">
        <v>0</v>
      </c>
      <c r="BP351" s="4">
        <v>0</v>
      </c>
      <c r="BQ351" s="8">
        <f t="shared" si="271"/>
        <v>0</v>
      </c>
      <c r="BR351" s="4">
        <v>0</v>
      </c>
      <c r="BS351" s="4">
        <v>0</v>
      </c>
      <c r="BT351" s="8">
        <f t="shared" si="272"/>
        <v>0</v>
      </c>
      <c r="BU351" s="4">
        <v>0</v>
      </c>
      <c r="BV351" s="4">
        <v>0</v>
      </c>
      <c r="BW351" s="8">
        <f t="shared" si="273"/>
        <v>0</v>
      </c>
      <c r="BX351" s="4">
        <v>0</v>
      </c>
      <c r="BY351" s="4">
        <v>0</v>
      </c>
      <c r="BZ351" s="8">
        <f t="shared" si="274"/>
        <v>0</v>
      </c>
      <c r="CA351" s="4">
        <v>0</v>
      </c>
      <c r="CB351" s="4">
        <v>0</v>
      </c>
      <c r="CC351" s="8">
        <f t="shared" si="275"/>
        <v>0</v>
      </c>
      <c r="CD351" s="4">
        <v>0</v>
      </c>
      <c r="CE351" s="4">
        <v>0</v>
      </c>
      <c r="CF351" s="8">
        <f t="shared" si="276"/>
        <v>0</v>
      </c>
      <c r="CG351" s="4">
        <v>0</v>
      </c>
      <c r="CH351" s="4">
        <v>0</v>
      </c>
      <c r="CI351" s="8">
        <f t="shared" si="277"/>
        <v>0</v>
      </c>
      <c r="CJ351" s="4">
        <v>0</v>
      </c>
      <c r="CK351" s="4">
        <v>0</v>
      </c>
      <c r="CL351" s="8">
        <f t="shared" si="278"/>
        <v>0</v>
      </c>
      <c r="CM351" s="4">
        <v>0</v>
      </c>
      <c r="CN351" s="4">
        <v>0</v>
      </c>
      <c r="CO351" s="8">
        <f t="shared" si="279"/>
        <v>0</v>
      </c>
      <c r="CP351" s="4">
        <v>0</v>
      </c>
      <c r="CQ351" s="4">
        <v>0</v>
      </c>
      <c r="CR351" s="8">
        <f t="shared" si="280"/>
        <v>0</v>
      </c>
      <c r="CS351" s="4">
        <v>0</v>
      </c>
      <c r="CT351" s="4">
        <v>0</v>
      </c>
      <c r="CU351" s="8">
        <f t="shared" si="281"/>
        <v>0</v>
      </c>
      <c r="CV351" s="4">
        <v>0</v>
      </c>
      <c r="CW351" s="4">
        <v>0</v>
      </c>
      <c r="CX351" s="8">
        <f t="shared" si="282"/>
        <v>0</v>
      </c>
      <c r="CY351" s="4">
        <v>0</v>
      </c>
      <c r="CZ351" s="4">
        <v>0</v>
      </c>
      <c r="DA351" s="8">
        <f t="shared" si="283"/>
        <v>0</v>
      </c>
      <c r="DB351" s="4">
        <v>0</v>
      </c>
      <c r="DC351" s="4">
        <v>0</v>
      </c>
      <c r="DD351" s="8">
        <f t="shared" si="284"/>
        <v>0</v>
      </c>
      <c r="DE351" s="4">
        <v>0</v>
      </c>
      <c r="DF351" s="4">
        <v>0</v>
      </c>
      <c r="DG351" s="8">
        <f t="shared" si="285"/>
        <v>0</v>
      </c>
      <c r="DH351" s="4">
        <v>0</v>
      </c>
      <c r="DI351" s="4">
        <v>0</v>
      </c>
      <c r="DJ351" s="8">
        <f t="shared" si="286"/>
        <v>0</v>
      </c>
      <c r="DK351" s="4">
        <v>0</v>
      </c>
      <c r="DL351" s="4">
        <v>0</v>
      </c>
      <c r="DM351" s="8">
        <f t="shared" si="287"/>
        <v>0</v>
      </c>
      <c r="DN351" s="4">
        <v>0</v>
      </c>
      <c r="DO351" s="4">
        <v>0</v>
      </c>
      <c r="DP351" s="8">
        <f t="shared" si="288"/>
        <v>0</v>
      </c>
      <c r="DQ351" s="4">
        <v>0</v>
      </c>
      <c r="DR351" s="4">
        <v>0</v>
      </c>
      <c r="DS351" s="8">
        <f t="shared" si="289"/>
        <v>0</v>
      </c>
      <c r="DT351" s="4">
        <v>0</v>
      </c>
      <c r="DU351" s="4">
        <v>0</v>
      </c>
      <c r="DV351" s="8">
        <f t="shared" si="290"/>
        <v>0</v>
      </c>
      <c r="DW351" s="4">
        <v>0</v>
      </c>
      <c r="DX351" s="4">
        <v>0</v>
      </c>
      <c r="DY351" s="8">
        <f t="shared" si="291"/>
        <v>0</v>
      </c>
      <c r="DZ351" s="4">
        <v>0</v>
      </c>
      <c r="EA351" s="4">
        <v>0</v>
      </c>
      <c r="EB351" s="8">
        <f t="shared" si="292"/>
        <v>0</v>
      </c>
      <c r="EC351" s="4">
        <v>0</v>
      </c>
      <c r="ED351" s="4">
        <v>0</v>
      </c>
      <c r="EE351" s="8">
        <f t="shared" si="293"/>
        <v>0</v>
      </c>
      <c r="EF351" s="4">
        <v>0</v>
      </c>
      <c r="EG351" s="4">
        <v>0</v>
      </c>
      <c r="EH351" s="8">
        <f t="shared" si="294"/>
        <v>0</v>
      </c>
      <c r="EI351" s="4">
        <v>0</v>
      </c>
      <c r="EJ351" s="4">
        <v>0</v>
      </c>
      <c r="EK351" s="8">
        <f t="shared" si="295"/>
        <v>0</v>
      </c>
      <c r="EL351" s="4">
        <v>0</v>
      </c>
      <c r="EM351" s="4">
        <v>0</v>
      </c>
      <c r="EN351" s="8">
        <f t="shared" si="296"/>
        <v>0</v>
      </c>
      <c r="EO351" s="4">
        <v>0</v>
      </c>
      <c r="EP351" s="4">
        <v>0</v>
      </c>
      <c r="EQ351" s="8">
        <f t="shared" si="297"/>
        <v>0</v>
      </c>
      <c r="ER351" s="4">
        <v>0</v>
      </c>
      <c r="ES351" s="4">
        <v>0</v>
      </c>
      <c r="ET351" s="8">
        <f t="shared" si="298"/>
        <v>0</v>
      </c>
      <c r="EU351" s="4">
        <v>0</v>
      </c>
      <c r="EV351" s="4">
        <v>0</v>
      </c>
      <c r="EW351" s="8">
        <f t="shared" si="299"/>
        <v>0</v>
      </c>
      <c r="EX351" s="4">
        <v>0</v>
      </c>
      <c r="EY351" s="4">
        <v>0</v>
      </c>
      <c r="EZ351" s="8">
        <f t="shared" si="300"/>
        <v>0</v>
      </c>
      <c r="FA351">
        <v>34.390835214253265</v>
      </c>
    </row>
    <row r="352" spans="1:157" ht="16.899999999999999" customHeight="1" x14ac:dyDescent="0.2">
      <c r="A352" s="1" t="s">
        <v>1049</v>
      </c>
      <c r="B352" s="18">
        <v>59</v>
      </c>
      <c r="C352" s="93" t="s">
        <v>1285</v>
      </c>
      <c r="D352" s="1">
        <v>437</v>
      </c>
      <c r="E352" s="1">
        <v>421</v>
      </c>
      <c r="F352" s="22">
        <f t="shared" si="252"/>
        <v>429</v>
      </c>
      <c r="G352" s="19">
        <f t="shared" si="253"/>
        <v>14.454546338982979</v>
      </c>
      <c r="H352" s="77"/>
      <c r="I352" s="77"/>
      <c r="J352" s="77"/>
      <c r="K352" s="77"/>
      <c r="L352" s="77"/>
      <c r="M352" s="22">
        <v>77.687659332458608</v>
      </c>
      <c r="N352" s="12">
        <v>13</v>
      </c>
      <c r="O352" s="22">
        <f t="shared" si="301"/>
        <v>34.4</v>
      </c>
      <c r="P352" s="3">
        <v>3.6</v>
      </c>
      <c r="Q352" s="4">
        <v>4</v>
      </c>
      <c r="R352" s="8">
        <f t="shared" si="254"/>
        <v>3.8</v>
      </c>
      <c r="S352" s="3">
        <v>3.2</v>
      </c>
      <c r="T352" s="4">
        <v>3</v>
      </c>
      <c r="U352" s="8">
        <f t="shared" si="255"/>
        <v>3.1</v>
      </c>
      <c r="V352" s="4">
        <v>3.8</v>
      </c>
      <c r="W352" s="4">
        <v>3.8</v>
      </c>
      <c r="X352" s="8">
        <f t="shared" si="256"/>
        <v>3.8</v>
      </c>
      <c r="Y352" s="4">
        <v>3.9</v>
      </c>
      <c r="Z352" s="4">
        <v>3.4</v>
      </c>
      <c r="AA352" s="8">
        <f t="shared" si="257"/>
        <v>3.65</v>
      </c>
      <c r="AB352" s="4">
        <v>2.7</v>
      </c>
      <c r="AC352" s="4">
        <v>2.7</v>
      </c>
      <c r="AD352" s="8">
        <f t="shared" si="258"/>
        <v>2.7</v>
      </c>
      <c r="AE352" s="4">
        <v>2.7</v>
      </c>
      <c r="AF352" s="4">
        <v>2.7</v>
      </c>
      <c r="AG352" s="8">
        <f t="shared" si="259"/>
        <v>2.7</v>
      </c>
      <c r="AH352" s="4">
        <v>2</v>
      </c>
      <c r="AI352" s="4">
        <v>2</v>
      </c>
      <c r="AJ352" s="8">
        <f t="shared" si="260"/>
        <v>2</v>
      </c>
      <c r="AK352" s="4">
        <v>2</v>
      </c>
      <c r="AL352" s="4">
        <v>2.1</v>
      </c>
      <c r="AM352" s="8">
        <f t="shared" si="261"/>
        <v>2.0499999999999998</v>
      </c>
      <c r="AN352" s="4">
        <v>1.7</v>
      </c>
      <c r="AO352" s="4">
        <v>1.7</v>
      </c>
      <c r="AP352" s="8">
        <f t="shared" si="262"/>
        <v>1.7</v>
      </c>
      <c r="AQ352" s="4">
        <v>1.8</v>
      </c>
      <c r="AR352" s="4">
        <v>1.8</v>
      </c>
      <c r="AS352" s="8">
        <f t="shared" si="263"/>
        <v>1.8</v>
      </c>
      <c r="AT352" s="4">
        <v>1.7</v>
      </c>
      <c r="AU352" s="4">
        <v>1.7</v>
      </c>
      <c r="AV352" s="8">
        <f t="shared" si="264"/>
        <v>1.7</v>
      </c>
      <c r="AW352" s="4">
        <v>3.3</v>
      </c>
      <c r="AX352" s="4">
        <v>3.3</v>
      </c>
      <c r="AY352" s="8">
        <f t="shared" si="265"/>
        <v>3.3</v>
      </c>
      <c r="AZ352" s="4">
        <v>2.1</v>
      </c>
      <c r="BA352" s="4">
        <v>2.1</v>
      </c>
      <c r="BB352" s="8">
        <f t="shared" si="266"/>
        <v>2.1</v>
      </c>
      <c r="BC352" s="4">
        <v>0</v>
      </c>
      <c r="BD352" s="4">
        <v>0</v>
      </c>
      <c r="BE352" s="8">
        <f t="shared" si="267"/>
        <v>0</v>
      </c>
      <c r="BF352" s="4">
        <v>0</v>
      </c>
      <c r="BG352" s="4">
        <v>0</v>
      </c>
      <c r="BH352" s="8">
        <f t="shared" si="268"/>
        <v>0</v>
      </c>
      <c r="BI352" s="4">
        <v>0</v>
      </c>
      <c r="BJ352" s="4">
        <v>0</v>
      </c>
      <c r="BK352" s="8">
        <f t="shared" si="269"/>
        <v>0</v>
      </c>
      <c r="BL352" s="4">
        <v>0</v>
      </c>
      <c r="BM352" s="4">
        <v>0</v>
      </c>
      <c r="BN352" s="8">
        <f t="shared" si="270"/>
        <v>0</v>
      </c>
      <c r="BO352" s="4">
        <v>0</v>
      </c>
      <c r="BP352" s="4">
        <v>0</v>
      </c>
      <c r="BQ352" s="8">
        <f t="shared" si="271"/>
        <v>0</v>
      </c>
      <c r="BR352" s="4">
        <v>0</v>
      </c>
      <c r="BS352" s="4">
        <v>0</v>
      </c>
      <c r="BT352" s="8">
        <f t="shared" si="272"/>
        <v>0</v>
      </c>
      <c r="BU352" s="4">
        <v>0</v>
      </c>
      <c r="BV352" s="4">
        <v>0</v>
      </c>
      <c r="BW352" s="8">
        <f t="shared" si="273"/>
        <v>0</v>
      </c>
      <c r="BX352" s="4">
        <v>0</v>
      </c>
      <c r="BY352" s="4">
        <v>0</v>
      </c>
      <c r="BZ352" s="8">
        <f t="shared" si="274"/>
        <v>0</v>
      </c>
      <c r="CA352" s="4">
        <v>0</v>
      </c>
      <c r="CB352" s="4">
        <v>0</v>
      </c>
      <c r="CC352" s="8">
        <f t="shared" si="275"/>
        <v>0</v>
      </c>
      <c r="CD352" s="4">
        <v>0</v>
      </c>
      <c r="CE352" s="4">
        <v>0</v>
      </c>
      <c r="CF352" s="8">
        <f t="shared" si="276"/>
        <v>0</v>
      </c>
      <c r="CG352" s="4">
        <v>0</v>
      </c>
      <c r="CH352" s="4">
        <v>0</v>
      </c>
      <c r="CI352" s="8">
        <f t="shared" si="277"/>
        <v>0</v>
      </c>
      <c r="CJ352" s="4">
        <v>0</v>
      </c>
      <c r="CK352" s="4">
        <v>0</v>
      </c>
      <c r="CL352" s="8">
        <f t="shared" si="278"/>
        <v>0</v>
      </c>
      <c r="CM352" s="4">
        <v>0</v>
      </c>
      <c r="CN352" s="4">
        <v>0</v>
      </c>
      <c r="CO352" s="8">
        <f t="shared" si="279"/>
        <v>0</v>
      </c>
      <c r="CP352" s="4">
        <v>0</v>
      </c>
      <c r="CQ352" s="4">
        <v>0</v>
      </c>
      <c r="CR352" s="8">
        <f t="shared" si="280"/>
        <v>0</v>
      </c>
      <c r="CS352" s="4">
        <v>0</v>
      </c>
      <c r="CT352" s="4">
        <v>0</v>
      </c>
      <c r="CU352" s="8">
        <f t="shared" si="281"/>
        <v>0</v>
      </c>
      <c r="CV352" s="4">
        <v>0</v>
      </c>
      <c r="CW352" s="4">
        <v>0</v>
      </c>
      <c r="CX352" s="8">
        <f t="shared" si="282"/>
        <v>0</v>
      </c>
      <c r="CY352" s="4">
        <v>0</v>
      </c>
      <c r="CZ352" s="4">
        <v>0</v>
      </c>
      <c r="DA352" s="8">
        <f t="shared" si="283"/>
        <v>0</v>
      </c>
      <c r="DB352" s="4">
        <v>0</v>
      </c>
      <c r="DC352" s="4">
        <v>0</v>
      </c>
      <c r="DD352" s="8">
        <f t="shared" si="284"/>
        <v>0</v>
      </c>
      <c r="DE352" s="4">
        <v>0</v>
      </c>
      <c r="DF352" s="4">
        <v>0</v>
      </c>
      <c r="DG352" s="8">
        <f t="shared" si="285"/>
        <v>0</v>
      </c>
      <c r="DH352" s="4">
        <v>0</v>
      </c>
      <c r="DI352" s="4">
        <v>0</v>
      </c>
      <c r="DJ352" s="8">
        <f t="shared" si="286"/>
        <v>0</v>
      </c>
      <c r="DK352" s="4">
        <v>0</v>
      </c>
      <c r="DL352" s="4">
        <v>0</v>
      </c>
      <c r="DM352" s="8">
        <f t="shared" si="287"/>
        <v>0</v>
      </c>
      <c r="DN352" s="4">
        <v>0</v>
      </c>
      <c r="DO352" s="4">
        <v>0</v>
      </c>
      <c r="DP352" s="8">
        <f t="shared" si="288"/>
        <v>0</v>
      </c>
      <c r="DQ352" s="4">
        <v>0</v>
      </c>
      <c r="DR352" s="4">
        <v>0</v>
      </c>
      <c r="DS352" s="8">
        <f t="shared" si="289"/>
        <v>0</v>
      </c>
      <c r="DT352" s="4">
        <v>0</v>
      </c>
      <c r="DU352" s="4">
        <v>0</v>
      </c>
      <c r="DV352" s="8">
        <f t="shared" si="290"/>
        <v>0</v>
      </c>
      <c r="DW352" s="4">
        <v>0</v>
      </c>
      <c r="DX352" s="4">
        <v>0</v>
      </c>
      <c r="DY352" s="8">
        <f t="shared" si="291"/>
        <v>0</v>
      </c>
      <c r="DZ352" s="4">
        <v>0</v>
      </c>
      <c r="EA352" s="4">
        <v>0</v>
      </c>
      <c r="EB352" s="8">
        <f t="shared" si="292"/>
        <v>0</v>
      </c>
      <c r="EC352" s="4">
        <v>0</v>
      </c>
      <c r="ED352" s="4">
        <v>0</v>
      </c>
      <c r="EE352" s="8">
        <f t="shared" si="293"/>
        <v>0</v>
      </c>
      <c r="EF352" s="4">
        <v>0</v>
      </c>
      <c r="EG352" s="4">
        <v>0</v>
      </c>
      <c r="EH352" s="8">
        <f t="shared" si="294"/>
        <v>0</v>
      </c>
      <c r="EI352" s="4">
        <v>0</v>
      </c>
      <c r="EJ352" s="4">
        <v>0</v>
      </c>
      <c r="EK352" s="8">
        <f t="shared" si="295"/>
        <v>0</v>
      </c>
      <c r="EL352" s="4">
        <v>0</v>
      </c>
      <c r="EM352" s="4">
        <v>0</v>
      </c>
      <c r="EN352" s="8">
        <f t="shared" si="296"/>
        <v>0</v>
      </c>
      <c r="EO352" s="4">
        <v>0</v>
      </c>
      <c r="EP352" s="4">
        <v>0</v>
      </c>
      <c r="EQ352" s="8">
        <f t="shared" si="297"/>
        <v>0</v>
      </c>
      <c r="ER352" s="4">
        <v>0</v>
      </c>
      <c r="ES352" s="4">
        <v>0</v>
      </c>
      <c r="ET352" s="8">
        <f t="shared" si="298"/>
        <v>0</v>
      </c>
      <c r="EU352" s="4">
        <v>0</v>
      </c>
      <c r="EV352" s="4">
        <v>0</v>
      </c>
      <c r="EW352" s="8">
        <f t="shared" si="299"/>
        <v>0</v>
      </c>
      <c r="EX352" s="4">
        <v>0</v>
      </c>
      <c r="EY352" s="4">
        <v>0</v>
      </c>
      <c r="EZ352" s="8">
        <f t="shared" si="300"/>
        <v>0</v>
      </c>
      <c r="FA352">
        <v>29.34633693917111</v>
      </c>
    </row>
    <row r="353" spans="1:157" ht="16.899999999999999" customHeight="1" x14ac:dyDescent="0.2">
      <c r="A353" s="1" t="s">
        <v>1048</v>
      </c>
      <c r="B353" s="18">
        <v>59</v>
      </c>
      <c r="C353" s="93" t="s">
        <v>1286</v>
      </c>
      <c r="D353" s="1">
        <v>226</v>
      </c>
      <c r="E353" s="1">
        <v>155</v>
      </c>
      <c r="F353" s="22">
        <f t="shared" si="252"/>
        <v>190.5</v>
      </c>
      <c r="G353" s="19">
        <f t="shared" si="253"/>
        <v>2.8502295699234246</v>
      </c>
      <c r="H353" s="77">
        <v>1.3620000000000001</v>
      </c>
      <c r="I353" s="77">
        <v>0.84499999999999997</v>
      </c>
      <c r="J353" s="77">
        <f>PI()*((AVERAGE(H353,I353)/2)^2)</f>
        <v>0.95638896469657431</v>
      </c>
      <c r="K353" s="77">
        <v>1.6107</v>
      </c>
      <c r="L353" s="77">
        <v>1.9319999999999999</v>
      </c>
      <c r="M353" s="22">
        <v>31.294189820571333</v>
      </c>
      <c r="N353" s="12">
        <v>21</v>
      </c>
      <c r="O353" s="22">
        <f t="shared" si="301"/>
        <v>26.600000000000005</v>
      </c>
      <c r="P353" s="3">
        <v>1.8</v>
      </c>
      <c r="Q353" s="4">
        <v>1.8</v>
      </c>
      <c r="R353" s="8">
        <f t="shared" si="254"/>
        <v>1.8</v>
      </c>
      <c r="S353" s="3">
        <v>1.2</v>
      </c>
      <c r="T353" s="4">
        <v>1.2</v>
      </c>
      <c r="U353" s="8">
        <f t="shared" si="255"/>
        <v>1.2</v>
      </c>
      <c r="V353" s="4">
        <v>0.6</v>
      </c>
      <c r="W353" s="4">
        <v>0.6</v>
      </c>
      <c r="X353" s="8">
        <f t="shared" si="256"/>
        <v>0.6</v>
      </c>
      <c r="Y353" s="4">
        <v>0.7</v>
      </c>
      <c r="Z353" s="4">
        <v>0.7</v>
      </c>
      <c r="AA353" s="8">
        <f t="shared" si="257"/>
        <v>0.7</v>
      </c>
      <c r="AB353" s="4">
        <v>1.7</v>
      </c>
      <c r="AC353" s="4">
        <v>1.7</v>
      </c>
      <c r="AD353" s="8">
        <f t="shared" si="258"/>
        <v>1.7</v>
      </c>
      <c r="AE353" s="4">
        <v>1.3</v>
      </c>
      <c r="AF353" s="4">
        <v>1.3</v>
      </c>
      <c r="AG353" s="8">
        <f t="shared" si="259"/>
        <v>1.3</v>
      </c>
      <c r="AH353" s="4">
        <v>0.4</v>
      </c>
      <c r="AI353" s="4">
        <v>0.4</v>
      </c>
      <c r="AJ353" s="8">
        <f t="shared" si="260"/>
        <v>0.4</v>
      </c>
      <c r="AK353" s="4">
        <v>1.9</v>
      </c>
      <c r="AL353" s="4">
        <v>1.7</v>
      </c>
      <c r="AM353" s="8">
        <f t="shared" si="261"/>
        <v>1.7999999999999998</v>
      </c>
      <c r="AN353" s="4">
        <v>1.9</v>
      </c>
      <c r="AO353" s="4">
        <v>1.8</v>
      </c>
      <c r="AP353" s="8">
        <f t="shared" si="262"/>
        <v>1.85</v>
      </c>
      <c r="AQ353" s="4">
        <v>2.2000000000000002</v>
      </c>
      <c r="AR353" s="4">
        <v>2.2000000000000002</v>
      </c>
      <c r="AS353" s="8">
        <f t="shared" si="263"/>
        <v>2.2000000000000002</v>
      </c>
      <c r="AT353" s="4">
        <v>2.1</v>
      </c>
      <c r="AU353" s="4">
        <v>2.2000000000000002</v>
      </c>
      <c r="AV353" s="8">
        <f t="shared" si="264"/>
        <v>2.1500000000000004</v>
      </c>
      <c r="AW353" s="4">
        <v>0.9</v>
      </c>
      <c r="AX353" s="4">
        <v>0.9</v>
      </c>
      <c r="AY353" s="8">
        <f t="shared" si="265"/>
        <v>0.9</v>
      </c>
      <c r="AZ353" s="4">
        <v>1.3</v>
      </c>
      <c r="BA353" s="4">
        <v>1.3</v>
      </c>
      <c r="BB353" s="8">
        <f t="shared" si="266"/>
        <v>1.3</v>
      </c>
      <c r="BC353" s="4">
        <v>1.5</v>
      </c>
      <c r="BD353" s="4">
        <v>1.5</v>
      </c>
      <c r="BE353" s="8">
        <f t="shared" si="267"/>
        <v>1.5</v>
      </c>
      <c r="BF353" s="4">
        <v>1.6</v>
      </c>
      <c r="BG353" s="4">
        <v>1.6</v>
      </c>
      <c r="BH353" s="8">
        <f t="shared" si="268"/>
        <v>1.6</v>
      </c>
      <c r="BI353" s="4">
        <v>1</v>
      </c>
      <c r="BJ353" s="4">
        <v>1</v>
      </c>
      <c r="BK353" s="8">
        <f t="shared" si="269"/>
        <v>1</v>
      </c>
      <c r="BL353" s="4">
        <v>1.6</v>
      </c>
      <c r="BM353" s="4">
        <v>1.6</v>
      </c>
      <c r="BN353" s="8">
        <f t="shared" si="270"/>
        <v>1.6</v>
      </c>
      <c r="BO353" s="4">
        <v>0.5</v>
      </c>
      <c r="BP353" s="4">
        <v>0.5</v>
      </c>
      <c r="BQ353" s="8">
        <f t="shared" si="271"/>
        <v>0.5</v>
      </c>
      <c r="BR353" s="4">
        <v>1.2</v>
      </c>
      <c r="BS353" s="4">
        <v>1.2</v>
      </c>
      <c r="BT353" s="8">
        <f t="shared" si="272"/>
        <v>1.2</v>
      </c>
      <c r="BU353" s="4">
        <v>0.8</v>
      </c>
      <c r="BV353" s="4">
        <v>0.8</v>
      </c>
      <c r="BW353" s="8">
        <f t="shared" si="273"/>
        <v>0.8</v>
      </c>
      <c r="BX353" s="4">
        <v>0.5</v>
      </c>
      <c r="BY353" s="4">
        <v>0.5</v>
      </c>
      <c r="BZ353" s="8">
        <f t="shared" si="274"/>
        <v>0.5</v>
      </c>
      <c r="CA353" s="4">
        <v>0</v>
      </c>
      <c r="CB353" s="4">
        <v>0</v>
      </c>
      <c r="CC353" s="8">
        <f t="shared" si="275"/>
        <v>0</v>
      </c>
      <c r="CD353" s="4">
        <v>0</v>
      </c>
      <c r="CE353" s="4">
        <v>0</v>
      </c>
      <c r="CF353" s="8">
        <f t="shared" si="276"/>
        <v>0</v>
      </c>
      <c r="CG353" s="4">
        <v>0</v>
      </c>
      <c r="CH353" s="4">
        <v>0</v>
      </c>
      <c r="CI353" s="8">
        <f t="shared" si="277"/>
        <v>0</v>
      </c>
      <c r="CJ353" s="4">
        <v>0</v>
      </c>
      <c r="CK353" s="4">
        <v>0</v>
      </c>
      <c r="CL353" s="8">
        <f t="shared" si="278"/>
        <v>0</v>
      </c>
      <c r="CM353" s="4">
        <v>0</v>
      </c>
      <c r="CN353" s="4">
        <v>0</v>
      </c>
      <c r="CO353" s="8">
        <f t="shared" si="279"/>
        <v>0</v>
      </c>
      <c r="CP353" s="4">
        <v>0</v>
      </c>
      <c r="CQ353" s="4">
        <v>0</v>
      </c>
      <c r="CR353" s="8">
        <f t="shared" si="280"/>
        <v>0</v>
      </c>
      <c r="CS353" s="4">
        <v>0</v>
      </c>
      <c r="CT353" s="4">
        <v>0</v>
      </c>
      <c r="CU353" s="8">
        <f t="shared" si="281"/>
        <v>0</v>
      </c>
      <c r="CV353" s="4">
        <v>0</v>
      </c>
      <c r="CW353" s="4">
        <v>0</v>
      </c>
      <c r="CX353" s="8">
        <f t="shared" si="282"/>
        <v>0</v>
      </c>
      <c r="CY353" s="4">
        <v>0</v>
      </c>
      <c r="CZ353" s="4">
        <v>0</v>
      </c>
      <c r="DA353" s="8">
        <f t="shared" si="283"/>
        <v>0</v>
      </c>
      <c r="DB353" s="4">
        <v>0</v>
      </c>
      <c r="DC353" s="4">
        <v>0</v>
      </c>
      <c r="DD353" s="8">
        <f t="shared" si="284"/>
        <v>0</v>
      </c>
      <c r="DE353" s="4">
        <v>0</v>
      </c>
      <c r="DF353" s="4">
        <v>0</v>
      </c>
      <c r="DG353" s="8">
        <f t="shared" si="285"/>
        <v>0</v>
      </c>
      <c r="DH353" s="4">
        <v>0</v>
      </c>
      <c r="DI353" s="4">
        <v>0</v>
      </c>
      <c r="DJ353" s="8">
        <f t="shared" si="286"/>
        <v>0</v>
      </c>
      <c r="DK353" s="4">
        <v>0</v>
      </c>
      <c r="DL353" s="4">
        <v>0</v>
      </c>
      <c r="DM353" s="8">
        <f t="shared" si="287"/>
        <v>0</v>
      </c>
      <c r="DN353" s="4">
        <v>0</v>
      </c>
      <c r="DO353" s="4">
        <v>0</v>
      </c>
      <c r="DP353" s="8">
        <f t="shared" si="288"/>
        <v>0</v>
      </c>
      <c r="DQ353" s="4">
        <v>0</v>
      </c>
      <c r="DR353" s="4">
        <v>0</v>
      </c>
      <c r="DS353" s="8">
        <f t="shared" si="289"/>
        <v>0</v>
      </c>
      <c r="DT353" s="4">
        <v>0</v>
      </c>
      <c r="DU353" s="4">
        <v>0</v>
      </c>
      <c r="DV353" s="8">
        <f t="shared" si="290"/>
        <v>0</v>
      </c>
      <c r="DW353" s="4">
        <v>0</v>
      </c>
      <c r="DX353" s="4">
        <v>0</v>
      </c>
      <c r="DY353" s="8">
        <f t="shared" si="291"/>
        <v>0</v>
      </c>
      <c r="DZ353" s="4">
        <v>0</v>
      </c>
      <c r="EA353" s="4">
        <v>0</v>
      </c>
      <c r="EB353" s="8">
        <f t="shared" si="292"/>
        <v>0</v>
      </c>
      <c r="EC353" s="4">
        <v>0</v>
      </c>
      <c r="ED353" s="4">
        <v>0</v>
      </c>
      <c r="EE353" s="8">
        <f t="shared" si="293"/>
        <v>0</v>
      </c>
      <c r="EF353" s="4">
        <v>0</v>
      </c>
      <c r="EG353" s="4">
        <v>0</v>
      </c>
      <c r="EH353" s="8">
        <f t="shared" si="294"/>
        <v>0</v>
      </c>
      <c r="EI353" s="4">
        <v>0</v>
      </c>
      <c r="EJ353" s="4">
        <v>0</v>
      </c>
      <c r="EK353" s="8">
        <f t="shared" si="295"/>
        <v>0</v>
      </c>
      <c r="EL353" s="4">
        <v>0</v>
      </c>
      <c r="EM353" s="4">
        <v>0</v>
      </c>
      <c r="EN353" s="8">
        <f t="shared" si="296"/>
        <v>0</v>
      </c>
      <c r="EO353" s="4">
        <v>0</v>
      </c>
      <c r="EP353" s="4">
        <v>0</v>
      </c>
      <c r="EQ353" s="8">
        <f t="shared" si="297"/>
        <v>0</v>
      </c>
      <c r="ER353" s="4">
        <v>0</v>
      </c>
      <c r="ES353" s="4">
        <v>0</v>
      </c>
      <c r="ET353" s="8">
        <f t="shared" si="298"/>
        <v>0</v>
      </c>
      <c r="EU353" s="4">
        <v>0</v>
      </c>
      <c r="EV353" s="4">
        <v>0</v>
      </c>
      <c r="EW353" s="8">
        <f t="shared" si="299"/>
        <v>0</v>
      </c>
      <c r="EX353" s="4">
        <v>0</v>
      </c>
      <c r="EY353" s="4">
        <v>0</v>
      </c>
      <c r="EZ353" s="8">
        <f t="shared" si="300"/>
        <v>0</v>
      </c>
      <c r="FA353">
        <v>14.999952044219476</v>
      </c>
    </row>
    <row r="354" spans="1:157" ht="16.899999999999999" customHeight="1" x14ac:dyDescent="0.2">
      <c r="A354" s="1" t="s">
        <v>1047</v>
      </c>
      <c r="B354" s="18">
        <v>59</v>
      </c>
      <c r="C354" s="93" t="s">
        <v>1287</v>
      </c>
      <c r="D354" s="1">
        <v>530</v>
      </c>
      <c r="E354" s="1">
        <v>404</v>
      </c>
      <c r="F354" s="22">
        <f t="shared" si="252"/>
        <v>467</v>
      </c>
      <c r="G354" s="19">
        <f t="shared" si="253"/>
        <v>17.128670005718611</v>
      </c>
      <c r="H354" s="77"/>
      <c r="I354" s="77"/>
      <c r="J354" s="77"/>
      <c r="K354" s="77"/>
      <c r="L354" s="77"/>
      <c r="M354" s="22">
        <v>298.98144585132366</v>
      </c>
      <c r="N354" s="12">
        <v>8</v>
      </c>
      <c r="O354" s="22">
        <f t="shared" si="301"/>
        <v>50</v>
      </c>
      <c r="P354" s="3">
        <v>6.3</v>
      </c>
      <c r="Q354" s="4">
        <v>6.5</v>
      </c>
      <c r="R354" s="8">
        <f t="shared" si="254"/>
        <v>6.4</v>
      </c>
      <c r="S354" s="3">
        <v>12</v>
      </c>
      <c r="T354" s="4">
        <v>5.2</v>
      </c>
      <c r="U354" s="8">
        <f t="shared" si="255"/>
        <v>8.6</v>
      </c>
      <c r="V354" s="4">
        <v>7.2</v>
      </c>
      <c r="W354" s="4">
        <v>8.6</v>
      </c>
      <c r="X354" s="8">
        <f t="shared" si="256"/>
        <v>7.9</v>
      </c>
      <c r="Y354" s="4">
        <v>0.9</v>
      </c>
      <c r="Z354" s="4">
        <v>0.9</v>
      </c>
      <c r="AA354" s="8">
        <f t="shared" si="257"/>
        <v>0.9</v>
      </c>
      <c r="AB354" s="4">
        <v>6.2</v>
      </c>
      <c r="AC354" s="4">
        <v>6.2</v>
      </c>
      <c r="AD354" s="8">
        <f t="shared" si="258"/>
        <v>6.2</v>
      </c>
      <c r="AE354" s="4">
        <v>3.8</v>
      </c>
      <c r="AF354" s="4">
        <v>3.5</v>
      </c>
      <c r="AG354" s="8">
        <f t="shared" si="259"/>
        <v>3.65</v>
      </c>
      <c r="AH354" s="4">
        <v>5.3</v>
      </c>
      <c r="AI354" s="4">
        <v>5.2</v>
      </c>
      <c r="AJ354" s="8">
        <f t="shared" si="260"/>
        <v>5.25</v>
      </c>
      <c r="AK354" s="4">
        <v>13.2</v>
      </c>
      <c r="AL354" s="4">
        <v>9</v>
      </c>
      <c r="AM354" s="8">
        <f t="shared" si="261"/>
        <v>11.1</v>
      </c>
      <c r="AN354" s="4">
        <v>0</v>
      </c>
      <c r="AO354" s="4">
        <v>0</v>
      </c>
      <c r="AP354" s="8">
        <f t="shared" si="262"/>
        <v>0</v>
      </c>
      <c r="AQ354" s="4">
        <v>0</v>
      </c>
      <c r="AR354" s="4">
        <v>0</v>
      </c>
      <c r="AS354" s="8">
        <f t="shared" si="263"/>
        <v>0</v>
      </c>
      <c r="AT354" s="4">
        <v>0</v>
      </c>
      <c r="AU354" s="4">
        <v>0</v>
      </c>
      <c r="AV354" s="8">
        <f t="shared" si="264"/>
        <v>0</v>
      </c>
      <c r="AW354" s="4">
        <v>0</v>
      </c>
      <c r="AX354" s="4">
        <v>0</v>
      </c>
      <c r="AY354" s="8">
        <f t="shared" si="265"/>
        <v>0</v>
      </c>
      <c r="AZ354" s="4">
        <v>0</v>
      </c>
      <c r="BA354" s="4">
        <v>0</v>
      </c>
      <c r="BB354" s="8">
        <f t="shared" si="266"/>
        <v>0</v>
      </c>
      <c r="BC354" s="4">
        <v>0</v>
      </c>
      <c r="BD354" s="4">
        <v>0</v>
      </c>
      <c r="BE354" s="8">
        <f t="shared" si="267"/>
        <v>0</v>
      </c>
      <c r="BF354" s="4">
        <v>0</v>
      </c>
      <c r="BG354" s="4">
        <v>0</v>
      </c>
      <c r="BH354" s="8">
        <f t="shared" si="268"/>
        <v>0</v>
      </c>
      <c r="BI354" s="4">
        <v>0</v>
      </c>
      <c r="BJ354" s="4">
        <v>0</v>
      </c>
      <c r="BK354" s="8">
        <f t="shared" si="269"/>
        <v>0</v>
      </c>
      <c r="BL354" s="4">
        <v>0</v>
      </c>
      <c r="BM354" s="4">
        <v>0</v>
      </c>
      <c r="BN354" s="8">
        <f t="shared" si="270"/>
        <v>0</v>
      </c>
      <c r="BO354" s="4">
        <v>0</v>
      </c>
      <c r="BP354" s="4">
        <v>0</v>
      </c>
      <c r="BQ354" s="8">
        <f t="shared" si="271"/>
        <v>0</v>
      </c>
      <c r="BR354" s="4">
        <v>0</v>
      </c>
      <c r="BS354" s="4">
        <v>0</v>
      </c>
      <c r="BT354" s="8">
        <f t="shared" si="272"/>
        <v>0</v>
      </c>
      <c r="BU354" s="4">
        <v>0</v>
      </c>
      <c r="BV354" s="4">
        <v>0</v>
      </c>
      <c r="BW354" s="8">
        <f t="shared" si="273"/>
        <v>0</v>
      </c>
      <c r="BX354" s="4">
        <v>0</v>
      </c>
      <c r="BY354" s="4">
        <v>0</v>
      </c>
      <c r="BZ354" s="8">
        <f t="shared" si="274"/>
        <v>0</v>
      </c>
      <c r="CA354" s="4">
        <v>0</v>
      </c>
      <c r="CB354" s="4">
        <v>0</v>
      </c>
      <c r="CC354" s="8">
        <f t="shared" si="275"/>
        <v>0</v>
      </c>
      <c r="CD354" s="4">
        <v>0</v>
      </c>
      <c r="CE354" s="4">
        <v>0</v>
      </c>
      <c r="CF354" s="8">
        <f t="shared" si="276"/>
        <v>0</v>
      </c>
      <c r="CG354" s="4">
        <v>0</v>
      </c>
      <c r="CH354" s="4">
        <v>0</v>
      </c>
      <c r="CI354" s="8">
        <f t="shared" si="277"/>
        <v>0</v>
      </c>
      <c r="CJ354" s="4">
        <v>0</v>
      </c>
      <c r="CK354" s="4">
        <v>0</v>
      </c>
      <c r="CL354" s="8">
        <f t="shared" si="278"/>
        <v>0</v>
      </c>
      <c r="CM354" s="4">
        <v>0</v>
      </c>
      <c r="CN354" s="4">
        <v>0</v>
      </c>
      <c r="CO354" s="8">
        <f t="shared" si="279"/>
        <v>0</v>
      </c>
      <c r="CP354" s="4">
        <v>0</v>
      </c>
      <c r="CQ354" s="4">
        <v>0</v>
      </c>
      <c r="CR354" s="8">
        <f t="shared" si="280"/>
        <v>0</v>
      </c>
      <c r="CS354" s="4">
        <v>0</v>
      </c>
      <c r="CT354" s="4">
        <v>0</v>
      </c>
      <c r="CU354" s="8">
        <f t="shared" si="281"/>
        <v>0</v>
      </c>
      <c r="CV354" s="4">
        <v>0</v>
      </c>
      <c r="CW354" s="4">
        <v>0</v>
      </c>
      <c r="CX354" s="8">
        <f t="shared" si="282"/>
        <v>0</v>
      </c>
      <c r="CY354" s="4">
        <v>0</v>
      </c>
      <c r="CZ354" s="4">
        <v>0</v>
      </c>
      <c r="DA354" s="8">
        <f t="shared" si="283"/>
        <v>0</v>
      </c>
      <c r="DB354" s="4">
        <v>0</v>
      </c>
      <c r="DC354" s="4">
        <v>0</v>
      </c>
      <c r="DD354" s="8">
        <f t="shared" si="284"/>
        <v>0</v>
      </c>
      <c r="DE354" s="4">
        <v>0</v>
      </c>
      <c r="DF354" s="4">
        <v>0</v>
      </c>
      <c r="DG354" s="8">
        <f t="shared" si="285"/>
        <v>0</v>
      </c>
      <c r="DH354" s="4">
        <v>0</v>
      </c>
      <c r="DI354" s="4">
        <v>0</v>
      </c>
      <c r="DJ354" s="8">
        <f t="shared" si="286"/>
        <v>0</v>
      </c>
      <c r="DK354" s="4">
        <v>0</v>
      </c>
      <c r="DL354" s="4">
        <v>0</v>
      </c>
      <c r="DM354" s="8">
        <f t="shared" si="287"/>
        <v>0</v>
      </c>
      <c r="DN354" s="4">
        <v>0</v>
      </c>
      <c r="DO354" s="4">
        <v>0</v>
      </c>
      <c r="DP354" s="8">
        <f t="shared" si="288"/>
        <v>0</v>
      </c>
      <c r="DQ354" s="4">
        <v>0</v>
      </c>
      <c r="DR354" s="4">
        <v>0</v>
      </c>
      <c r="DS354" s="8">
        <f t="shared" si="289"/>
        <v>0</v>
      </c>
      <c r="DT354" s="4">
        <v>0</v>
      </c>
      <c r="DU354" s="4">
        <v>0</v>
      </c>
      <c r="DV354" s="8">
        <f t="shared" si="290"/>
        <v>0</v>
      </c>
      <c r="DW354" s="4">
        <v>0</v>
      </c>
      <c r="DX354" s="4">
        <v>0</v>
      </c>
      <c r="DY354" s="8">
        <f t="shared" si="291"/>
        <v>0</v>
      </c>
      <c r="DZ354" s="4">
        <v>0</v>
      </c>
      <c r="EA354" s="4">
        <v>0</v>
      </c>
      <c r="EB354" s="8">
        <f t="shared" si="292"/>
        <v>0</v>
      </c>
      <c r="EC354" s="4">
        <v>0</v>
      </c>
      <c r="ED354" s="4">
        <v>0</v>
      </c>
      <c r="EE354" s="8">
        <f t="shared" si="293"/>
        <v>0</v>
      </c>
      <c r="EF354" s="4">
        <v>0</v>
      </c>
      <c r="EG354" s="4">
        <v>0</v>
      </c>
      <c r="EH354" s="8">
        <f t="shared" si="294"/>
        <v>0</v>
      </c>
      <c r="EI354" s="4">
        <v>0</v>
      </c>
      <c r="EJ354" s="4">
        <v>0</v>
      </c>
      <c r="EK354" s="8">
        <f t="shared" si="295"/>
        <v>0</v>
      </c>
      <c r="EL354" s="4">
        <v>0</v>
      </c>
      <c r="EM354" s="4">
        <v>0</v>
      </c>
      <c r="EN354" s="8">
        <f t="shared" si="296"/>
        <v>0</v>
      </c>
      <c r="EO354" s="4">
        <v>0</v>
      </c>
      <c r="EP354" s="4">
        <v>0</v>
      </c>
      <c r="EQ354" s="8">
        <f t="shared" si="297"/>
        <v>0</v>
      </c>
      <c r="ER354" s="4">
        <v>0</v>
      </c>
      <c r="ES354" s="4">
        <v>0</v>
      </c>
      <c r="ET354" s="8">
        <f t="shared" si="298"/>
        <v>0</v>
      </c>
      <c r="EU354" s="4">
        <v>0</v>
      </c>
      <c r="EV354" s="4">
        <v>0</v>
      </c>
      <c r="EW354" s="8">
        <f t="shared" si="299"/>
        <v>0</v>
      </c>
      <c r="EX354" s="4">
        <v>0</v>
      </c>
      <c r="EY354" s="4">
        <v>0</v>
      </c>
      <c r="EZ354" s="8">
        <f t="shared" si="300"/>
        <v>0</v>
      </c>
      <c r="FA354">
        <v>186.18393078389494</v>
      </c>
    </row>
    <row r="355" spans="1:157" ht="16.899999999999999" customHeight="1" x14ac:dyDescent="0.2">
      <c r="A355" s="2" t="s">
        <v>1051</v>
      </c>
      <c r="B355" s="18">
        <v>59</v>
      </c>
      <c r="C355" s="93" t="s">
        <v>1288</v>
      </c>
      <c r="D355" s="1">
        <v>280</v>
      </c>
      <c r="E355" s="1">
        <v>226</v>
      </c>
      <c r="F355" s="22">
        <f t="shared" si="252"/>
        <v>253</v>
      </c>
      <c r="G355" s="19">
        <f t="shared" si="253"/>
        <v>5.0272551040907265</v>
      </c>
      <c r="H355" s="77">
        <v>2.637</v>
      </c>
      <c r="I355" s="77">
        <v>2.1779999999999999</v>
      </c>
      <c r="J355" s="77">
        <f>PI()*((AVERAGE(H355,I355)/2)^2)</f>
        <v>4.5522119336982998</v>
      </c>
      <c r="K355" s="77">
        <v>1.7584</v>
      </c>
      <c r="L355" s="77">
        <v>5.274</v>
      </c>
      <c r="M355" s="22">
        <v>31.011446481748244</v>
      </c>
      <c r="N355" s="12">
        <v>26</v>
      </c>
      <c r="O355" s="22">
        <f t="shared" si="301"/>
        <v>28.399999999999995</v>
      </c>
      <c r="P355" s="3">
        <v>1.3</v>
      </c>
      <c r="Q355" s="4">
        <v>1.3</v>
      </c>
      <c r="R355" s="8">
        <f t="shared" si="254"/>
        <v>1.3</v>
      </c>
      <c r="S355" s="3">
        <v>1.2</v>
      </c>
      <c r="T355" s="4">
        <v>1.2</v>
      </c>
      <c r="U355" s="8">
        <f t="shared" si="255"/>
        <v>1.2</v>
      </c>
      <c r="V355" s="4">
        <v>0.5</v>
      </c>
      <c r="W355" s="4">
        <v>0.5</v>
      </c>
      <c r="X355" s="8">
        <f t="shared" si="256"/>
        <v>0.5</v>
      </c>
      <c r="Y355" s="4">
        <v>1.5</v>
      </c>
      <c r="Z355" s="4">
        <v>1.4</v>
      </c>
      <c r="AA355" s="8">
        <f t="shared" si="257"/>
        <v>1.45</v>
      </c>
      <c r="AB355" s="4">
        <v>1.1000000000000001</v>
      </c>
      <c r="AC355" s="4">
        <v>1.1000000000000001</v>
      </c>
      <c r="AD355" s="8">
        <f t="shared" si="258"/>
        <v>1.1000000000000001</v>
      </c>
      <c r="AE355" s="4">
        <v>1.4</v>
      </c>
      <c r="AF355" s="4">
        <v>1.4</v>
      </c>
      <c r="AG355" s="8">
        <f t="shared" si="259"/>
        <v>1.4</v>
      </c>
      <c r="AH355" s="4">
        <v>2.9</v>
      </c>
      <c r="AI355" s="4">
        <v>2.7</v>
      </c>
      <c r="AJ355" s="8">
        <f t="shared" si="260"/>
        <v>2.8</v>
      </c>
      <c r="AK355" s="4">
        <v>0.5</v>
      </c>
      <c r="AL355" s="4">
        <v>0.5</v>
      </c>
      <c r="AM355" s="8">
        <f t="shared" si="261"/>
        <v>0.5</v>
      </c>
      <c r="AN355" s="4">
        <v>1.5</v>
      </c>
      <c r="AO355" s="4">
        <v>1.5</v>
      </c>
      <c r="AP355" s="8">
        <f t="shared" si="262"/>
        <v>1.5</v>
      </c>
      <c r="AQ355" s="4">
        <v>0.9</v>
      </c>
      <c r="AR355" s="4">
        <v>0.9</v>
      </c>
      <c r="AS355" s="8">
        <f t="shared" si="263"/>
        <v>0.9</v>
      </c>
      <c r="AT355" s="4">
        <v>0.3</v>
      </c>
      <c r="AU355" s="4">
        <v>0.3</v>
      </c>
      <c r="AV355" s="8">
        <f t="shared" si="264"/>
        <v>0.3</v>
      </c>
      <c r="AW355" s="4">
        <v>0.6</v>
      </c>
      <c r="AX355" s="4">
        <v>0.6</v>
      </c>
      <c r="AY355" s="8">
        <f t="shared" si="265"/>
        <v>0.6</v>
      </c>
      <c r="AZ355" s="4">
        <v>1</v>
      </c>
      <c r="BA355" s="4">
        <v>1</v>
      </c>
      <c r="BB355" s="8">
        <f t="shared" si="266"/>
        <v>1</v>
      </c>
      <c r="BC355" s="4">
        <v>0.9</v>
      </c>
      <c r="BD355" s="4">
        <v>0.9</v>
      </c>
      <c r="BE355" s="8">
        <f t="shared" si="267"/>
        <v>0.9</v>
      </c>
      <c r="BF355" s="4">
        <v>1.3</v>
      </c>
      <c r="BG355" s="4">
        <v>1.4</v>
      </c>
      <c r="BH355" s="8">
        <f t="shared" si="268"/>
        <v>1.35</v>
      </c>
      <c r="BI355" s="4">
        <v>1.6</v>
      </c>
      <c r="BJ355" s="4">
        <v>1.7</v>
      </c>
      <c r="BK355" s="8">
        <f t="shared" si="269"/>
        <v>1.65</v>
      </c>
      <c r="BL355" s="4">
        <v>2.2999999999999998</v>
      </c>
      <c r="BM355" s="4">
        <v>2.4</v>
      </c>
      <c r="BN355" s="8">
        <f t="shared" si="270"/>
        <v>2.3499999999999996</v>
      </c>
      <c r="BO355" s="4">
        <v>1.3</v>
      </c>
      <c r="BP355" s="4">
        <v>1.2</v>
      </c>
      <c r="BQ355" s="8">
        <f t="shared" si="271"/>
        <v>1.25</v>
      </c>
      <c r="BR355" s="4">
        <v>0.9</v>
      </c>
      <c r="BS355" s="4">
        <v>0.9</v>
      </c>
      <c r="BT355" s="8">
        <f t="shared" si="272"/>
        <v>0.9</v>
      </c>
      <c r="BU355" s="4">
        <v>0.5</v>
      </c>
      <c r="BV355" s="4">
        <v>0.5</v>
      </c>
      <c r="BW355" s="8">
        <f t="shared" si="273"/>
        <v>0.5</v>
      </c>
      <c r="BX355" s="4">
        <v>0.8</v>
      </c>
      <c r="BY355" s="4">
        <v>0.9</v>
      </c>
      <c r="BZ355" s="8">
        <f t="shared" si="274"/>
        <v>0.85000000000000009</v>
      </c>
      <c r="CA355" s="4">
        <v>0.5</v>
      </c>
      <c r="CB355" s="4">
        <v>0.5</v>
      </c>
      <c r="CC355" s="8">
        <f t="shared" si="275"/>
        <v>0.5</v>
      </c>
      <c r="CD355" s="4">
        <v>1</v>
      </c>
      <c r="CE355" s="4">
        <v>1</v>
      </c>
      <c r="CF355" s="8">
        <f t="shared" si="276"/>
        <v>1</v>
      </c>
      <c r="CG355" s="4">
        <v>0.8</v>
      </c>
      <c r="CH355" s="4">
        <v>0.8</v>
      </c>
      <c r="CI355" s="8">
        <f t="shared" si="277"/>
        <v>0.8</v>
      </c>
      <c r="CJ355" s="4">
        <v>1.4</v>
      </c>
      <c r="CK355" s="4">
        <v>1.4</v>
      </c>
      <c r="CL355" s="8">
        <f t="shared" si="278"/>
        <v>1.4</v>
      </c>
      <c r="CM355" s="4">
        <v>0.4</v>
      </c>
      <c r="CN355" s="4">
        <v>0.4</v>
      </c>
      <c r="CO355" s="8">
        <f t="shared" si="279"/>
        <v>0.4</v>
      </c>
      <c r="CP355" s="4">
        <v>0</v>
      </c>
      <c r="CQ355" s="4">
        <v>0</v>
      </c>
      <c r="CR355" s="8">
        <f t="shared" si="280"/>
        <v>0</v>
      </c>
      <c r="CS355" s="4">
        <v>0</v>
      </c>
      <c r="CT355" s="4">
        <v>0</v>
      </c>
      <c r="CU355" s="8">
        <f t="shared" si="281"/>
        <v>0</v>
      </c>
      <c r="CV355" s="4">
        <v>0</v>
      </c>
      <c r="CW355" s="4">
        <v>0</v>
      </c>
      <c r="CX355" s="8">
        <f t="shared" si="282"/>
        <v>0</v>
      </c>
      <c r="CY355" s="4">
        <v>0</v>
      </c>
      <c r="CZ355" s="4">
        <v>0</v>
      </c>
      <c r="DA355" s="8">
        <f t="shared" si="283"/>
        <v>0</v>
      </c>
      <c r="DB355" s="4">
        <v>0</v>
      </c>
      <c r="DC355" s="4">
        <v>0</v>
      </c>
      <c r="DD355" s="8">
        <f t="shared" si="284"/>
        <v>0</v>
      </c>
      <c r="DE355" s="4">
        <v>0</v>
      </c>
      <c r="DF355" s="4">
        <v>0</v>
      </c>
      <c r="DG355" s="8">
        <f t="shared" si="285"/>
        <v>0</v>
      </c>
      <c r="DH355" s="4">
        <v>0</v>
      </c>
      <c r="DI355" s="4">
        <v>0</v>
      </c>
      <c r="DJ355" s="8">
        <f t="shared" si="286"/>
        <v>0</v>
      </c>
      <c r="DK355" s="4">
        <v>0</v>
      </c>
      <c r="DL355" s="4">
        <v>0</v>
      </c>
      <c r="DM355" s="8">
        <f t="shared" si="287"/>
        <v>0</v>
      </c>
      <c r="DN355" s="4">
        <v>0</v>
      </c>
      <c r="DO355" s="4">
        <v>0</v>
      </c>
      <c r="DP355" s="8">
        <f t="shared" si="288"/>
        <v>0</v>
      </c>
      <c r="DQ355" s="4">
        <v>0</v>
      </c>
      <c r="DR355" s="4">
        <v>0</v>
      </c>
      <c r="DS355" s="8">
        <f t="shared" si="289"/>
        <v>0</v>
      </c>
      <c r="DT355" s="4">
        <v>0</v>
      </c>
      <c r="DU355" s="4">
        <v>0</v>
      </c>
      <c r="DV355" s="8">
        <f t="shared" si="290"/>
        <v>0</v>
      </c>
      <c r="DW355" s="4">
        <v>0</v>
      </c>
      <c r="DX355" s="4">
        <v>0</v>
      </c>
      <c r="DY355" s="8">
        <f t="shared" si="291"/>
        <v>0</v>
      </c>
      <c r="DZ355" s="4">
        <v>0</v>
      </c>
      <c r="EA355" s="4">
        <v>0</v>
      </c>
      <c r="EB355" s="8">
        <f t="shared" si="292"/>
        <v>0</v>
      </c>
      <c r="EC355" s="4">
        <v>0</v>
      </c>
      <c r="ED355" s="4">
        <v>0</v>
      </c>
      <c r="EE355" s="8">
        <f t="shared" si="293"/>
        <v>0</v>
      </c>
      <c r="EF355" s="4">
        <v>0</v>
      </c>
      <c r="EG355" s="4">
        <v>0</v>
      </c>
      <c r="EH355" s="8">
        <f t="shared" si="294"/>
        <v>0</v>
      </c>
      <c r="EI355" s="4">
        <v>0</v>
      </c>
      <c r="EJ355" s="4">
        <v>0</v>
      </c>
      <c r="EK355" s="8">
        <f t="shared" si="295"/>
        <v>0</v>
      </c>
      <c r="EL355" s="4">
        <v>0</v>
      </c>
      <c r="EM355" s="4">
        <v>0</v>
      </c>
      <c r="EN355" s="8">
        <f t="shared" si="296"/>
        <v>0</v>
      </c>
      <c r="EO355" s="4">
        <v>0</v>
      </c>
      <c r="EP355" s="4">
        <v>0</v>
      </c>
      <c r="EQ355" s="8">
        <f t="shared" si="297"/>
        <v>0</v>
      </c>
      <c r="ER355" s="4">
        <v>0</v>
      </c>
      <c r="ES355" s="4">
        <v>0</v>
      </c>
      <c r="ET355" s="8">
        <f t="shared" si="298"/>
        <v>0</v>
      </c>
      <c r="EU355" s="4">
        <v>0</v>
      </c>
      <c r="EV355" s="4">
        <v>0</v>
      </c>
      <c r="EW355" s="8">
        <f t="shared" si="299"/>
        <v>0</v>
      </c>
      <c r="EX355" s="4">
        <v>0</v>
      </c>
      <c r="EY355" s="4">
        <v>0</v>
      </c>
      <c r="EZ355" s="8">
        <f t="shared" si="300"/>
        <v>0</v>
      </c>
      <c r="FA355">
        <v>14.7357558923591</v>
      </c>
    </row>
    <row r="356" spans="1:157" ht="16.899999999999999" customHeight="1" x14ac:dyDescent="0.2">
      <c r="A356" s="1" t="s">
        <v>1046</v>
      </c>
      <c r="B356" s="18">
        <v>60</v>
      </c>
      <c r="C356" s="93" t="s">
        <v>1289</v>
      </c>
      <c r="D356" s="1">
        <v>720</v>
      </c>
      <c r="E356" s="1">
        <v>611</v>
      </c>
      <c r="F356" s="22">
        <f t="shared" si="252"/>
        <v>665.5</v>
      </c>
      <c r="G356" s="19">
        <f t="shared" si="253"/>
        <v>34.784518893663673</v>
      </c>
      <c r="H356" s="77"/>
      <c r="I356" s="77"/>
      <c r="J356" s="77"/>
      <c r="K356" s="77"/>
      <c r="L356" s="77"/>
      <c r="M356" s="22">
        <v>581.04737875847468</v>
      </c>
      <c r="N356" s="12">
        <v>16</v>
      </c>
      <c r="O356" s="22">
        <f t="shared" si="301"/>
        <v>100.25</v>
      </c>
      <c r="P356" s="3">
        <v>4.4000000000000004</v>
      </c>
      <c r="Q356" s="4">
        <v>4</v>
      </c>
      <c r="R356" s="8">
        <f t="shared" si="254"/>
        <v>4.2</v>
      </c>
      <c r="S356" s="3">
        <v>2.6</v>
      </c>
      <c r="T356" s="4">
        <v>2.8</v>
      </c>
      <c r="U356" s="8">
        <f t="shared" si="255"/>
        <v>2.7</v>
      </c>
      <c r="V356" s="4">
        <v>2.2999999999999998</v>
      </c>
      <c r="W356" s="4">
        <v>2.5</v>
      </c>
      <c r="X356" s="8">
        <f t="shared" si="256"/>
        <v>2.4</v>
      </c>
      <c r="Y356" s="4">
        <v>7.3</v>
      </c>
      <c r="Z356" s="4">
        <v>7</v>
      </c>
      <c r="AA356" s="8">
        <f t="shared" si="257"/>
        <v>7.15</v>
      </c>
      <c r="AB356" s="4">
        <v>5</v>
      </c>
      <c r="AC356" s="4">
        <v>5.3</v>
      </c>
      <c r="AD356" s="8">
        <f t="shared" si="258"/>
        <v>5.15</v>
      </c>
      <c r="AE356" s="4">
        <v>7</v>
      </c>
      <c r="AF356" s="4">
        <v>7.5</v>
      </c>
      <c r="AG356" s="8">
        <f t="shared" si="259"/>
        <v>7.25</v>
      </c>
      <c r="AH356" s="4">
        <v>9.9</v>
      </c>
      <c r="AI356" s="4">
        <v>8.8000000000000007</v>
      </c>
      <c r="AJ356" s="8">
        <f t="shared" si="260"/>
        <v>9.3500000000000014</v>
      </c>
      <c r="AK356" s="4">
        <v>6</v>
      </c>
      <c r="AL356" s="4">
        <v>6</v>
      </c>
      <c r="AM356" s="8">
        <f t="shared" si="261"/>
        <v>6</v>
      </c>
      <c r="AN356" s="4">
        <v>2.2999999999999998</v>
      </c>
      <c r="AO356" s="4">
        <v>2.2999999999999998</v>
      </c>
      <c r="AP356" s="8">
        <f t="shared" si="262"/>
        <v>2.2999999999999998</v>
      </c>
      <c r="AQ356" s="4">
        <v>16.5</v>
      </c>
      <c r="AR356" s="4">
        <v>8.6</v>
      </c>
      <c r="AS356" s="8">
        <f t="shared" si="263"/>
        <v>12.55</v>
      </c>
      <c r="AT356" s="4">
        <v>8.6999999999999993</v>
      </c>
      <c r="AU356" s="4">
        <v>8.9</v>
      </c>
      <c r="AV356" s="8">
        <f t="shared" si="264"/>
        <v>8.8000000000000007</v>
      </c>
      <c r="AW356" s="4">
        <v>6.6</v>
      </c>
      <c r="AX356" s="4">
        <v>7.2</v>
      </c>
      <c r="AY356" s="8">
        <f t="shared" si="265"/>
        <v>6.9</v>
      </c>
      <c r="AZ356" s="4">
        <v>7.8</v>
      </c>
      <c r="BA356" s="4">
        <v>7.3</v>
      </c>
      <c r="BB356" s="8">
        <f t="shared" si="266"/>
        <v>7.55</v>
      </c>
      <c r="BC356" s="4">
        <v>5.4</v>
      </c>
      <c r="BD356" s="4">
        <v>5.3</v>
      </c>
      <c r="BE356" s="8">
        <f t="shared" si="267"/>
        <v>5.35</v>
      </c>
      <c r="BF356" s="4">
        <v>5</v>
      </c>
      <c r="BG356" s="4">
        <v>5.3</v>
      </c>
      <c r="BH356" s="8">
        <f t="shared" si="268"/>
        <v>5.15</v>
      </c>
      <c r="BI356" s="4">
        <v>7.5</v>
      </c>
      <c r="BJ356" s="4">
        <v>7.4</v>
      </c>
      <c r="BK356" s="8">
        <f t="shared" si="269"/>
        <v>7.45</v>
      </c>
      <c r="BL356" s="4">
        <v>0</v>
      </c>
      <c r="BM356" s="4">
        <v>0</v>
      </c>
      <c r="BN356" s="8">
        <f t="shared" si="270"/>
        <v>0</v>
      </c>
      <c r="BO356" s="4">
        <v>0</v>
      </c>
      <c r="BP356" s="4">
        <v>0</v>
      </c>
      <c r="BQ356" s="8">
        <f t="shared" si="271"/>
        <v>0</v>
      </c>
      <c r="BR356" s="4">
        <v>0</v>
      </c>
      <c r="BS356" s="4">
        <v>0</v>
      </c>
      <c r="BT356" s="8">
        <f t="shared" si="272"/>
        <v>0</v>
      </c>
      <c r="BU356" s="4">
        <v>0</v>
      </c>
      <c r="BV356" s="4">
        <v>0</v>
      </c>
      <c r="BW356" s="8">
        <f t="shared" si="273"/>
        <v>0</v>
      </c>
      <c r="BX356" s="4">
        <v>0</v>
      </c>
      <c r="BY356" s="4">
        <v>0</v>
      </c>
      <c r="BZ356" s="8">
        <f t="shared" si="274"/>
        <v>0</v>
      </c>
      <c r="CA356" s="4">
        <v>0</v>
      </c>
      <c r="CB356" s="4">
        <v>0</v>
      </c>
      <c r="CC356" s="8">
        <f t="shared" si="275"/>
        <v>0</v>
      </c>
      <c r="CD356" s="4">
        <v>0</v>
      </c>
      <c r="CE356" s="4">
        <v>0</v>
      </c>
      <c r="CF356" s="8">
        <f t="shared" si="276"/>
        <v>0</v>
      </c>
      <c r="CG356" s="4">
        <v>0</v>
      </c>
      <c r="CH356" s="4">
        <v>0</v>
      </c>
      <c r="CI356" s="8">
        <f t="shared" si="277"/>
        <v>0</v>
      </c>
      <c r="CJ356" s="4">
        <v>0</v>
      </c>
      <c r="CK356" s="4">
        <v>0</v>
      </c>
      <c r="CL356" s="8">
        <f t="shared" si="278"/>
        <v>0</v>
      </c>
      <c r="CM356" s="4">
        <v>0</v>
      </c>
      <c r="CN356" s="4">
        <v>0</v>
      </c>
      <c r="CO356" s="8">
        <f t="shared" si="279"/>
        <v>0</v>
      </c>
      <c r="CP356" s="4">
        <v>0</v>
      </c>
      <c r="CQ356" s="4">
        <v>0</v>
      </c>
      <c r="CR356" s="8">
        <f t="shared" si="280"/>
        <v>0</v>
      </c>
      <c r="CS356" s="4">
        <v>0</v>
      </c>
      <c r="CT356" s="4">
        <v>0</v>
      </c>
      <c r="CU356" s="8">
        <f t="shared" si="281"/>
        <v>0</v>
      </c>
      <c r="CV356" s="4">
        <v>0</v>
      </c>
      <c r="CW356" s="4">
        <v>0</v>
      </c>
      <c r="CX356" s="8">
        <f t="shared" si="282"/>
        <v>0</v>
      </c>
      <c r="CY356" s="4">
        <v>0</v>
      </c>
      <c r="CZ356" s="4">
        <v>0</v>
      </c>
      <c r="DA356" s="8">
        <f t="shared" si="283"/>
        <v>0</v>
      </c>
      <c r="DB356" s="4">
        <v>0</v>
      </c>
      <c r="DC356" s="4">
        <v>0</v>
      </c>
      <c r="DD356" s="8">
        <f t="shared" si="284"/>
        <v>0</v>
      </c>
      <c r="DE356" s="4">
        <v>0</v>
      </c>
      <c r="DF356" s="4">
        <v>0</v>
      </c>
      <c r="DG356" s="8">
        <f t="shared" si="285"/>
        <v>0</v>
      </c>
      <c r="DH356" s="4">
        <v>0</v>
      </c>
      <c r="DI356" s="4">
        <v>0</v>
      </c>
      <c r="DJ356" s="8">
        <f t="shared" si="286"/>
        <v>0</v>
      </c>
      <c r="DK356" s="4">
        <v>0</v>
      </c>
      <c r="DL356" s="4">
        <v>0</v>
      </c>
      <c r="DM356" s="8">
        <f t="shared" si="287"/>
        <v>0</v>
      </c>
      <c r="DN356" s="4">
        <v>0</v>
      </c>
      <c r="DO356" s="4">
        <v>0</v>
      </c>
      <c r="DP356" s="8">
        <f t="shared" si="288"/>
        <v>0</v>
      </c>
      <c r="DQ356" s="4">
        <v>0</v>
      </c>
      <c r="DR356" s="4">
        <v>0</v>
      </c>
      <c r="DS356" s="8">
        <f t="shared" si="289"/>
        <v>0</v>
      </c>
      <c r="DT356" s="4">
        <v>0</v>
      </c>
      <c r="DU356" s="4">
        <v>0</v>
      </c>
      <c r="DV356" s="8">
        <f t="shared" si="290"/>
        <v>0</v>
      </c>
      <c r="DW356" s="4">
        <v>0</v>
      </c>
      <c r="DX356" s="4">
        <v>0</v>
      </c>
      <c r="DY356" s="8">
        <f t="shared" si="291"/>
        <v>0</v>
      </c>
      <c r="DZ356" s="4">
        <v>0</v>
      </c>
      <c r="EA356" s="4">
        <v>0</v>
      </c>
      <c r="EB356" s="8">
        <f t="shared" si="292"/>
        <v>0</v>
      </c>
      <c r="EC356" s="4">
        <v>0</v>
      </c>
      <c r="ED356" s="4">
        <v>0</v>
      </c>
      <c r="EE356" s="8">
        <f t="shared" si="293"/>
        <v>0</v>
      </c>
      <c r="EF356" s="4">
        <v>0</v>
      </c>
      <c r="EG356" s="4">
        <v>0</v>
      </c>
      <c r="EH356" s="8">
        <f t="shared" si="294"/>
        <v>0</v>
      </c>
      <c r="EI356" s="4">
        <v>0</v>
      </c>
      <c r="EJ356" s="4">
        <v>0</v>
      </c>
      <c r="EK356" s="8">
        <f t="shared" si="295"/>
        <v>0</v>
      </c>
      <c r="EL356" s="4">
        <v>0</v>
      </c>
      <c r="EM356" s="4">
        <v>0</v>
      </c>
      <c r="EN356" s="8">
        <f t="shared" si="296"/>
        <v>0</v>
      </c>
      <c r="EO356" s="4">
        <v>0</v>
      </c>
      <c r="EP356" s="4">
        <v>0</v>
      </c>
      <c r="EQ356" s="8">
        <f t="shared" si="297"/>
        <v>0</v>
      </c>
      <c r="ER356" s="4">
        <v>0</v>
      </c>
      <c r="ES356" s="4">
        <v>0</v>
      </c>
      <c r="ET356" s="8">
        <f t="shared" si="298"/>
        <v>0</v>
      </c>
      <c r="EU356" s="4">
        <v>0</v>
      </c>
      <c r="EV356" s="4">
        <v>0</v>
      </c>
      <c r="EW356" s="8">
        <f t="shared" si="299"/>
        <v>0</v>
      </c>
      <c r="EX356" s="4">
        <v>0</v>
      </c>
      <c r="EY356" s="4">
        <v>0</v>
      </c>
      <c r="EZ356" s="8">
        <f t="shared" si="300"/>
        <v>0</v>
      </c>
      <c r="FA356">
        <v>473.06183239781802</v>
      </c>
    </row>
    <row r="357" spans="1:157" ht="16.899999999999999" customHeight="1" x14ac:dyDescent="0.2">
      <c r="A357" s="1" t="s">
        <v>1050</v>
      </c>
      <c r="B357" s="18">
        <v>60</v>
      </c>
      <c r="C357" s="93" t="s">
        <v>1290</v>
      </c>
      <c r="D357" s="1">
        <v>383</v>
      </c>
      <c r="E357" s="1">
        <v>165</v>
      </c>
      <c r="F357" s="22">
        <f t="shared" si="252"/>
        <v>274</v>
      </c>
      <c r="G357" s="19">
        <f t="shared" si="253"/>
        <v>5.8964552515226822</v>
      </c>
      <c r="H357" s="77"/>
      <c r="I357" s="77"/>
      <c r="J357" s="77"/>
      <c r="K357" s="77"/>
      <c r="L357" s="77"/>
      <c r="M357" s="22">
        <v>31.074278334820047</v>
      </c>
      <c r="N357" s="12">
        <v>2</v>
      </c>
      <c r="O357" s="22">
        <f t="shared" si="301"/>
        <v>8.8000000000000007</v>
      </c>
      <c r="P357" s="3">
        <v>4.9000000000000004</v>
      </c>
      <c r="Q357" s="4">
        <v>5.2</v>
      </c>
      <c r="R357" s="8">
        <f t="shared" si="254"/>
        <v>5.0500000000000007</v>
      </c>
      <c r="S357" s="3">
        <v>3.9</v>
      </c>
      <c r="T357" s="4">
        <v>3.6</v>
      </c>
      <c r="U357" s="8">
        <f t="shared" si="255"/>
        <v>3.75</v>
      </c>
      <c r="V357" s="4">
        <v>0</v>
      </c>
      <c r="W357" s="4">
        <v>0</v>
      </c>
      <c r="X357" s="8">
        <f t="shared" si="256"/>
        <v>0</v>
      </c>
      <c r="Y357" s="4">
        <v>0</v>
      </c>
      <c r="Z357" s="4">
        <v>0</v>
      </c>
      <c r="AA357" s="8">
        <f t="shared" si="257"/>
        <v>0</v>
      </c>
      <c r="AB357" s="4">
        <v>0</v>
      </c>
      <c r="AC357" s="4">
        <v>0</v>
      </c>
      <c r="AD357" s="8">
        <f t="shared" si="258"/>
        <v>0</v>
      </c>
      <c r="AE357" s="4">
        <v>0</v>
      </c>
      <c r="AF357" s="4">
        <v>0</v>
      </c>
      <c r="AG357" s="8">
        <f t="shared" si="259"/>
        <v>0</v>
      </c>
      <c r="AH357" s="4">
        <v>0</v>
      </c>
      <c r="AI357" s="4">
        <v>0</v>
      </c>
      <c r="AJ357" s="8">
        <f t="shared" si="260"/>
        <v>0</v>
      </c>
      <c r="AK357" s="4">
        <v>0</v>
      </c>
      <c r="AL357" s="4">
        <v>0</v>
      </c>
      <c r="AM357" s="8">
        <f t="shared" si="261"/>
        <v>0</v>
      </c>
      <c r="AN357" s="4">
        <v>0</v>
      </c>
      <c r="AO357" s="4">
        <v>0</v>
      </c>
      <c r="AP357" s="8">
        <f t="shared" si="262"/>
        <v>0</v>
      </c>
      <c r="AQ357" s="4">
        <v>0</v>
      </c>
      <c r="AR357" s="4">
        <v>0</v>
      </c>
      <c r="AS357" s="8">
        <f t="shared" si="263"/>
        <v>0</v>
      </c>
      <c r="AT357" s="4">
        <v>0</v>
      </c>
      <c r="AU357" s="4">
        <v>0</v>
      </c>
      <c r="AV357" s="8">
        <f t="shared" si="264"/>
        <v>0</v>
      </c>
      <c r="AW357" s="4">
        <v>0</v>
      </c>
      <c r="AX357" s="4">
        <v>0</v>
      </c>
      <c r="AY357" s="8">
        <f t="shared" si="265"/>
        <v>0</v>
      </c>
      <c r="AZ357" s="4">
        <v>0</v>
      </c>
      <c r="BA357" s="4">
        <v>0</v>
      </c>
      <c r="BB357" s="8">
        <f t="shared" si="266"/>
        <v>0</v>
      </c>
      <c r="BC357" s="4">
        <v>0</v>
      </c>
      <c r="BD357" s="4">
        <v>0</v>
      </c>
      <c r="BE357" s="8">
        <f t="shared" si="267"/>
        <v>0</v>
      </c>
      <c r="BF357" s="4">
        <v>0</v>
      </c>
      <c r="BG357" s="4">
        <v>0</v>
      </c>
      <c r="BH357" s="8">
        <f t="shared" si="268"/>
        <v>0</v>
      </c>
      <c r="BI357" s="4">
        <v>0</v>
      </c>
      <c r="BJ357" s="4">
        <v>0</v>
      </c>
      <c r="BK357" s="8">
        <f t="shared" si="269"/>
        <v>0</v>
      </c>
      <c r="BL357" s="4">
        <v>0</v>
      </c>
      <c r="BM357" s="4">
        <v>0</v>
      </c>
      <c r="BN357" s="8">
        <f t="shared" si="270"/>
        <v>0</v>
      </c>
      <c r="BO357" s="4">
        <v>0</v>
      </c>
      <c r="BP357" s="4">
        <v>0</v>
      </c>
      <c r="BQ357" s="8">
        <f t="shared" si="271"/>
        <v>0</v>
      </c>
      <c r="BR357" s="4">
        <v>0</v>
      </c>
      <c r="BS357" s="4">
        <v>0</v>
      </c>
      <c r="BT357" s="8">
        <f t="shared" si="272"/>
        <v>0</v>
      </c>
      <c r="BU357" s="4">
        <v>0</v>
      </c>
      <c r="BV357" s="4">
        <v>0</v>
      </c>
      <c r="BW357" s="8">
        <f t="shared" si="273"/>
        <v>0</v>
      </c>
      <c r="BX357" s="4">
        <v>0</v>
      </c>
      <c r="BY357" s="4">
        <v>0</v>
      </c>
      <c r="BZ357" s="8">
        <f t="shared" si="274"/>
        <v>0</v>
      </c>
      <c r="CA357" s="4">
        <v>0</v>
      </c>
      <c r="CB357" s="4">
        <v>0</v>
      </c>
      <c r="CC357" s="8">
        <f t="shared" si="275"/>
        <v>0</v>
      </c>
      <c r="CD357" s="4">
        <v>0</v>
      </c>
      <c r="CE357" s="4">
        <v>0</v>
      </c>
      <c r="CF357" s="8">
        <f t="shared" si="276"/>
        <v>0</v>
      </c>
      <c r="CG357" s="4">
        <v>0</v>
      </c>
      <c r="CH357" s="4">
        <v>0</v>
      </c>
      <c r="CI357" s="8">
        <f t="shared" si="277"/>
        <v>0</v>
      </c>
      <c r="CJ357" s="4">
        <v>0</v>
      </c>
      <c r="CK357" s="4">
        <v>0</v>
      </c>
      <c r="CL357" s="8">
        <f t="shared" si="278"/>
        <v>0</v>
      </c>
      <c r="CM357" s="4">
        <v>0</v>
      </c>
      <c r="CN357" s="4">
        <v>0</v>
      </c>
      <c r="CO357" s="8">
        <f t="shared" si="279"/>
        <v>0</v>
      </c>
      <c r="CP357" s="4">
        <v>0</v>
      </c>
      <c r="CQ357" s="4">
        <v>0</v>
      </c>
      <c r="CR357" s="8">
        <f t="shared" si="280"/>
        <v>0</v>
      </c>
      <c r="CS357" s="4">
        <v>0</v>
      </c>
      <c r="CT357" s="4">
        <v>0</v>
      </c>
      <c r="CU357" s="8">
        <f t="shared" si="281"/>
        <v>0</v>
      </c>
      <c r="CV357" s="4">
        <v>0</v>
      </c>
      <c r="CW357" s="4">
        <v>0</v>
      </c>
      <c r="CX357" s="8">
        <f t="shared" si="282"/>
        <v>0</v>
      </c>
      <c r="CY357" s="4">
        <v>0</v>
      </c>
      <c r="CZ357" s="4">
        <v>0</v>
      </c>
      <c r="DA357" s="8">
        <f t="shared" si="283"/>
        <v>0</v>
      </c>
      <c r="DB357" s="4">
        <v>0</v>
      </c>
      <c r="DC357" s="4">
        <v>0</v>
      </c>
      <c r="DD357" s="8">
        <f t="shared" si="284"/>
        <v>0</v>
      </c>
      <c r="DE357" s="4">
        <v>0</v>
      </c>
      <c r="DF357" s="4">
        <v>0</v>
      </c>
      <c r="DG357" s="8">
        <f t="shared" si="285"/>
        <v>0</v>
      </c>
      <c r="DH357" s="4">
        <v>0</v>
      </c>
      <c r="DI357" s="4">
        <v>0</v>
      </c>
      <c r="DJ357" s="8">
        <f t="shared" si="286"/>
        <v>0</v>
      </c>
      <c r="DK357" s="4">
        <v>0</v>
      </c>
      <c r="DL357" s="4">
        <v>0</v>
      </c>
      <c r="DM357" s="8">
        <f t="shared" si="287"/>
        <v>0</v>
      </c>
      <c r="DN357" s="4">
        <v>0</v>
      </c>
      <c r="DO357" s="4">
        <v>0</v>
      </c>
      <c r="DP357" s="8">
        <f t="shared" si="288"/>
        <v>0</v>
      </c>
      <c r="DQ357" s="4">
        <v>0</v>
      </c>
      <c r="DR357" s="4">
        <v>0</v>
      </c>
      <c r="DS357" s="8">
        <f t="shared" si="289"/>
        <v>0</v>
      </c>
      <c r="DT357" s="4">
        <v>0</v>
      </c>
      <c r="DU357" s="4">
        <v>0</v>
      </c>
      <c r="DV357" s="8">
        <f t="shared" si="290"/>
        <v>0</v>
      </c>
      <c r="DW357" s="4">
        <v>0</v>
      </c>
      <c r="DX357" s="4">
        <v>0</v>
      </c>
      <c r="DY357" s="8">
        <f t="shared" si="291"/>
        <v>0</v>
      </c>
      <c r="DZ357" s="4">
        <v>0</v>
      </c>
      <c r="EA357" s="4">
        <v>0</v>
      </c>
      <c r="EB357" s="8">
        <f t="shared" si="292"/>
        <v>0</v>
      </c>
      <c r="EC357" s="4">
        <v>0</v>
      </c>
      <c r="ED357" s="4">
        <v>0</v>
      </c>
      <c r="EE357" s="8">
        <f t="shared" si="293"/>
        <v>0</v>
      </c>
      <c r="EF357" s="4">
        <v>0</v>
      </c>
      <c r="EG357" s="4">
        <v>0</v>
      </c>
      <c r="EH357" s="8">
        <f t="shared" si="294"/>
        <v>0</v>
      </c>
      <c r="EI357" s="4">
        <v>0</v>
      </c>
      <c r="EJ357" s="4">
        <v>0</v>
      </c>
      <c r="EK357" s="8">
        <f t="shared" si="295"/>
        <v>0</v>
      </c>
      <c r="EL357" s="4">
        <v>0</v>
      </c>
      <c r="EM357" s="4">
        <v>0</v>
      </c>
      <c r="EN357" s="8">
        <f t="shared" si="296"/>
        <v>0</v>
      </c>
      <c r="EO357" s="4">
        <v>0</v>
      </c>
      <c r="EP357" s="4">
        <v>0</v>
      </c>
      <c r="EQ357" s="8">
        <f t="shared" si="297"/>
        <v>0</v>
      </c>
      <c r="ER357" s="4">
        <v>0</v>
      </c>
      <c r="ES357" s="4">
        <v>0</v>
      </c>
      <c r="ET357" s="8">
        <f t="shared" si="298"/>
        <v>0</v>
      </c>
      <c r="EU357" s="4">
        <v>0</v>
      </c>
      <c r="EV357" s="4">
        <v>0</v>
      </c>
      <c r="EW357" s="8">
        <f t="shared" si="299"/>
        <v>0</v>
      </c>
      <c r="EX357" s="4">
        <v>0</v>
      </c>
      <c r="EY357" s="4">
        <v>0</v>
      </c>
      <c r="EZ357" s="8">
        <f t="shared" si="300"/>
        <v>0</v>
      </c>
      <c r="FA357">
        <v>12.847819813874668</v>
      </c>
    </row>
    <row r="358" spans="1:157" ht="16.899999999999999" customHeight="1" x14ac:dyDescent="0.2">
      <c r="A358" s="1" t="s">
        <v>1049</v>
      </c>
      <c r="B358" s="18">
        <v>60</v>
      </c>
      <c r="C358" s="93" t="s">
        <v>1291</v>
      </c>
      <c r="D358" s="1">
        <v>447</v>
      </c>
      <c r="E358" s="1">
        <v>420</v>
      </c>
      <c r="F358" s="22">
        <f t="shared" si="252"/>
        <v>433.5</v>
      </c>
      <c r="G358" s="19">
        <f t="shared" si="253"/>
        <v>14.759379001151613</v>
      </c>
      <c r="H358" s="77"/>
      <c r="I358" s="77"/>
      <c r="J358" s="77"/>
      <c r="K358" s="77"/>
      <c r="L358" s="77"/>
      <c r="M358" s="22">
        <v>48.969575487830902</v>
      </c>
      <c r="N358" s="12">
        <v>14</v>
      </c>
      <c r="O358" s="22">
        <f t="shared" si="301"/>
        <v>28.5</v>
      </c>
      <c r="P358" s="3">
        <v>2.9</v>
      </c>
      <c r="Q358" s="4">
        <v>2.9</v>
      </c>
      <c r="R358" s="8">
        <f t="shared" si="254"/>
        <v>2.9</v>
      </c>
      <c r="S358" s="3">
        <v>2.5</v>
      </c>
      <c r="T358" s="4">
        <v>2.4</v>
      </c>
      <c r="U358" s="8">
        <f t="shared" si="255"/>
        <v>2.4500000000000002</v>
      </c>
      <c r="V358" s="4">
        <v>1.4</v>
      </c>
      <c r="W358" s="4">
        <v>1.4</v>
      </c>
      <c r="X358" s="8">
        <f t="shared" si="256"/>
        <v>1.4</v>
      </c>
      <c r="Y358" s="4">
        <v>1.9</v>
      </c>
      <c r="Z358" s="4">
        <v>1.9</v>
      </c>
      <c r="AA358" s="8">
        <f t="shared" si="257"/>
        <v>1.9</v>
      </c>
      <c r="AB358" s="4">
        <v>1.5</v>
      </c>
      <c r="AC358" s="4">
        <v>1.6</v>
      </c>
      <c r="AD358" s="8">
        <f t="shared" si="258"/>
        <v>1.55</v>
      </c>
      <c r="AE358" s="4">
        <v>1.8</v>
      </c>
      <c r="AF358" s="4">
        <v>1.9</v>
      </c>
      <c r="AG358" s="8">
        <f t="shared" si="259"/>
        <v>1.85</v>
      </c>
      <c r="AH358" s="4">
        <v>0.6</v>
      </c>
      <c r="AI358" s="4">
        <v>0.6</v>
      </c>
      <c r="AJ358" s="8">
        <f t="shared" si="260"/>
        <v>0.6</v>
      </c>
      <c r="AK358" s="4">
        <v>2.2999999999999998</v>
      </c>
      <c r="AL358" s="4">
        <v>2.2999999999999998</v>
      </c>
      <c r="AM358" s="8">
        <f t="shared" si="261"/>
        <v>2.2999999999999998</v>
      </c>
      <c r="AN358" s="4">
        <v>2.2000000000000002</v>
      </c>
      <c r="AO358" s="4">
        <v>2.2000000000000002</v>
      </c>
      <c r="AP358" s="8">
        <f t="shared" si="262"/>
        <v>2.2000000000000002</v>
      </c>
      <c r="AQ358" s="4">
        <v>2.2999999999999998</v>
      </c>
      <c r="AR358" s="4">
        <v>2.2999999999999998</v>
      </c>
      <c r="AS358" s="8">
        <f t="shared" si="263"/>
        <v>2.2999999999999998</v>
      </c>
      <c r="AT358" s="4">
        <v>2.2000000000000002</v>
      </c>
      <c r="AU358" s="4">
        <v>2</v>
      </c>
      <c r="AV358" s="8">
        <f t="shared" si="264"/>
        <v>2.1</v>
      </c>
      <c r="AW358" s="4">
        <v>2</v>
      </c>
      <c r="AX358" s="4">
        <v>2</v>
      </c>
      <c r="AY358" s="8">
        <f t="shared" si="265"/>
        <v>2</v>
      </c>
      <c r="AZ358" s="4">
        <v>2.7</v>
      </c>
      <c r="BA358" s="4">
        <v>2.7</v>
      </c>
      <c r="BB358" s="8">
        <f t="shared" si="266"/>
        <v>2.7</v>
      </c>
      <c r="BC358" s="4">
        <v>2.2999999999999998</v>
      </c>
      <c r="BD358" s="4">
        <v>2.2000000000000002</v>
      </c>
      <c r="BE358" s="8">
        <f t="shared" si="267"/>
        <v>2.25</v>
      </c>
      <c r="BF358" s="4">
        <v>0</v>
      </c>
      <c r="BG358" s="4">
        <v>0</v>
      </c>
      <c r="BH358" s="8">
        <f t="shared" si="268"/>
        <v>0</v>
      </c>
      <c r="BI358" s="4">
        <v>0</v>
      </c>
      <c r="BJ358" s="4">
        <v>0</v>
      </c>
      <c r="BK358" s="8">
        <f t="shared" si="269"/>
        <v>0</v>
      </c>
      <c r="BL358" s="4">
        <v>0</v>
      </c>
      <c r="BM358" s="4">
        <v>0</v>
      </c>
      <c r="BN358" s="8">
        <f t="shared" si="270"/>
        <v>0</v>
      </c>
      <c r="BO358" s="4">
        <v>0</v>
      </c>
      <c r="BP358" s="4">
        <v>0</v>
      </c>
      <c r="BQ358" s="8">
        <f t="shared" si="271"/>
        <v>0</v>
      </c>
      <c r="BR358" s="4">
        <v>0</v>
      </c>
      <c r="BS358" s="4">
        <v>0</v>
      </c>
      <c r="BT358" s="8">
        <f t="shared" si="272"/>
        <v>0</v>
      </c>
      <c r="BU358" s="4">
        <v>0</v>
      </c>
      <c r="BV358" s="4">
        <v>0</v>
      </c>
      <c r="BW358" s="8">
        <f t="shared" si="273"/>
        <v>0</v>
      </c>
      <c r="BX358" s="4">
        <v>0</v>
      </c>
      <c r="BY358" s="4">
        <v>0</v>
      </c>
      <c r="BZ358" s="8">
        <f t="shared" si="274"/>
        <v>0</v>
      </c>
      <c r="CA358" s="4">
        <v>0</v>
      </c>
      <c r="CB358" s="4">
        <v>0</v>
      </c>
      <c r="CC358" s="8">
        <f t="shared" si="275"/>
        <v>0</v>
      </c>
      <c r="CD358" s="4">
        <v>0</v>
      </c>
      <c r="CE358" s="4">
        <v>0</v>
      </c>
      <c r="CF358" s="8">
        <f t="shared" si="276"/>
        <v>0</v>
      </c>
      <c r="CG358" s="4">
        <v>0</v>
      </c>
      <c r="CH358" s="4">
        <v>0</v>
      </c>
      <c r="CI358" s="8">
        <f t="shared" si="277"/>
        <v>0</v>
      </c>
      <c r="CJ358" s="4">
        <v>0</v>
      </c>
      <c r="CK358" s="4">
        <v>0</v>
      </c>
      <c r="CL358" s="8">
        <f t="shared" si="278"/>
        <v>0</v>
      </c>
      <c r="CM358" s="4">
        <v>0</v>
      </c>
      <c r="CN358" s="4">
        <v>0</v>
      </c>
      <c r="CO358" s="8">
        <f t="shared" si="279"/>
        <v>0</v>
      </c>
      <c r="CP358" s="4">
        <v>0</v>
      </c>
      <c r="CQ358" s="4">
        <v>0</v>
      </c>
      <c r="CR358" s="8">
        <f t="shared" si="280"/>
        <v>0</v>
      </c>
      <c r="CS358" s="4">
        <v>0</v>
      </c>
      <c r="CT358" s="4">
        <v>0</v>
      </c>
      <c r="CU358" s="8">
        <f t="shared" si="281"/>
        <v>0</v>
      </c>
      <c r="CV358" s="4">
        <v>0</v>
      </c>
      <c r="CW358" s="4">
        <v>0</v>
      </c>
      <c r="CX358" s="8">
        <f t="shared" si="282"/>
        <v>0</v>
      </c>
      <c r="CY358" s="4">
        <v>0</v>
      </c>
      <c r="CZ358" s="4">
        <v>0</v>
      </c>
      <c r="DA358" s="8">
        <f t="shared" si="283"/>
        <v>0</v>
      </c>
      <c r="DB358" s="4">
        <v>0</v>
      </c>
      <c r="DC358" s="4">
        <v>0</v>
      </c>
      <c r="DD358" s="8">
        <f t="shared" si="284"/>
        <v>0</v>
      </c>
      <c r="DE358" s="4">
        <v>0</v>
      </c>
      <c r="DF358" s="4">
        <v>0</v>
      </c>
      <c r="DG358" s="8">
        <f t="shared" si="285"/>
        <v>0</v>
      </c>
      <c r="DH358" s="4">
        <v>0</v>
      </c>
      <c r="DI358" s="4">
        <v>0</v>
      </c>
      <c r="DJ358" s="8">
        <f t="shared" si="286"/>
        <v>0</v>
      </c>
      <c r="DK358" s="4">
        <v>0</v>
      </c>
      <c r="DL358" s="4">
        <v>0</v>
      </c>
      <c r="DM358" s="8">
        <f t="shared" si="287"/>
        <v>0</v>
      </c>
      <c r="DN358" s="4">
        <v>0</v>
      </c>
      <c r="DO358" s="4">
        <v>0</v>
      </c>
      <c r="DP358" s="8">
        <f t="shared" si="288"/>
        <v>0</v>
      </c>
      <c r="DQ358" s="4">
        <v>0</v>
      </c>
      <c r="DR358" s="4">
        <v>0</v>
      </c>
      <c r="DS358" s="8">
        <f t="shared" si="289"/>
        <v>0</v>
      </c>
      <c r="DT358" s="4">
        <v>0</v>
      </c>
      <c r="DU358" s="4">
        <v>0</v>
      </c>
      <c r="DV358" s="8">
        <f t="shared" si="290"/>
        <v>0</v>
      </c>
      <c r="DW358" s="4">
        <v>0</v>
      </c>
      <c r="DX358" s="4">
        <v>0</v>
      </c>
      <c r="DY358" s="8">
        <f t="shared" si="291"/>
        <v>0</v>
      </c>
      <c r="DZ358" s="4">
        <v>0</v>
      </c>
      <c r="EA358" s="4">
        <v>0</v>
      </c>
      <c r="EB358" s="8">
        <f t="shared" si="292"/>
        <v>0</v>
      </c>
      <c r="EC358" s="4">
        <v>0</v>
      </c>
      <c r="ED358" s="4">
        <v>0</v>
      </c>
      <c r="EE358" s="8">
        <f t="shared" si="293"/>
        <v>0</v>
      </c>
      <c r="EF358" s="4">
        <v>0</v>
      </c>
      <c r="EG358" s="4">
        <v>0</v>
      </c>
      <c r="EH358" s="8">
        <f t="shared" si="294"/>
        <v>0</v>
      </c>
      <c r="EI358" s="4">
        <v>0</v>
      </c>
      <c r="EJ358" s="4">
        <v>0</v>
      </c>
      <c r="EK358" s="8">
        <f t="shared" si="295"/>
        <v>0</v>
      </c>
      <c r="EL358" s="4">
        <v>0</v>
      </c>
      <c r="EM358" s="4">
        <v>0</v>
      </c>
      <c r="EN358" s="8">
        <f t="shared" si="296"/>
        <v>0</v>
      </c>
      <c r="EO358" s="4">
        <v>0</v>
      </c>
      <c r="EP358" s="4">
        <v>0</v>
      </c>
      <c r="EQ358" s="8">
        <f t="shared" si="297"/>
        <v>0</v>
      </c>
      <c r="ER358" s="4">
        <v>0</v>
      </c>
      <c r="ES358" s="4">
        <v>0</v>
      </c>
      <c r="ET358" s="8">
        <f t="shared" si="298"/>
        <v>0</v>
      </c>
      <c r="EU358" s="4">
        <v>0</v>
      </c>
      <c r="EV358" s="4">
        <v>0</v>
      </c>
      <c r="EW358" s="8">
        <f t="shared" si="299"/>
        <v>0</v>
      </c>
      <c r="EX358" s="4">
        <v>0</v>
      </c>
      <c r="EY358" s="4">
        <v>0</v>
      </c>
      <c r="EZ358" s="8">
        <f t="shared" si="300"/>
        <v>0</v>
      </c>
      <c r="FA358">
        <v>16.441911350769729</v>
      </c>
    </row>
    <row r="359" spans="1:157" ht="16.899999999999999" customHeight="1" x14ac:dyDescent="0.2">
      <c r="A359" s="1" t="s">
        <v>1048</v>
      </c>
      <c r="B359" s="18">
        <v>60</v>
      </c>
      <c r="C359" s="93" t="s">
        <v>1292</v>
      </c>
      <c r="D359" s="1">
        <v>323</v>
      </c>
      <c r="E359" s="1">
        <v>290</v>
      </c>
      <c r="F359" s="22">
        <f t="shared" si="252"/>
        <v>306.5</v>
      </c>
      <c r="G359" s="19">
        <f t="shared" si="253"/>
        <v>7.3782070615423931</v>
      </c>
      <c r="H359" s="77">
        <v>3.13</v>
      </c>
      <c r="I359" s="77">
        <v>2.5939999999999999</v>
      </c>
      <c r="J359" s="77">
        <f>PI()*((AVERAGE(H359,I359)/2)^2)</f>
        <v>6.4332309139076882</v>
      </c>
      <c r="K359" s="77">
        <v>2.4986999999999999</v>
      </c>
      <c r="L359" s="77">
        <v>6.7549999999999999</v>
      </c>
      <c r="M359" s="22">
        <v>75.997089785745615</v>
      </c>
      <c r="N359" s="12">
        <v>36</v>
      </c>
      <c r="O359" s="22">
        <f t="shared" si="301"/>
        <v>49.550000000000011</v>
      </c>
      <c r="P359" s="3">
        <v>0.6</v>
      </c>
      <c r="Q359" s="4">
        <v>0.6</v>
      </c>
      <c r="R359" s="8">
        <f t="shared" si="254"/>
        <v>0.6</v>
      </c>
      <c r="S359" s="3">
        <v>1.2</v>
      </c>
      <c r="T359" s="4">
        <v>1.2</v>
      </c>
      <c r="U359" s="8">
        <f t="shared" si="255"/>
        <v>1.2</v>
      </c>
      <c r="V359" s="4">
        <v>0.6</v>
      </c>
      <c r="W359" s="4">
        <v>0.6</v>
      </c>
      <c r="X359" s="8">
        <f t="shared" si="256"/>
        <v>0.6</v>
      </c>
      <c r="Y359" s="4">
        <v>0.7</v>
      </c>
      <c r="Z359" s="4">
        <v>0.7</v>
      </c>
      <c r="AA359" s="8">
        <f t="shared" si="257"/>
        <v>0.7</v>
      </c>
      <c r="AB359" s="4">
        <v>2.4</v>
      </c>
      <c r="AC359" s="4">
        <v>2.1</v>
      </c>
      <c r="AD359" s="8">
        <f t="shared" si="258"/>
        <v>2.25</v>
      </c>
      <c r="AE359" s="4">
        <v>0.8</v>
      </c>
      <c r="AF359" s="4">
        <v>0.8</v>
      </c>
      <c r="AG359" s="8">
        <f t="shared" si="259"/>
        <v>0.8</v>
      </c>
      <c r="AH359" s="4">
        <v>1.6</v>
      </c>
      <c r="AI359" s="4">
        <v>1.6</v>
      </c>
      <c r="AJ359" s="8">
        <f t="shared" si="260"/>
        <v>1.6</v>
      </c>
      <c r="AK359" s="4">
        <v>3.4</v>
      </c>
      <c r="AL359" s="4">
        <v>3.1</v>
      </c>
      <c r="AM359" s="8">
        <f t="shared" si="261"/>
        <v>3.25</v>
      </c>
      <c r="AN359" s="4">
        <v>3.2</v>
      </c>
      <c r="AO359" s="4">
        <v>3.4</v>
      </c>
      <c r="AP359" s="8">
        <f t="shared" si="262"/>
        <v>3.3</v>
      </c>
      <c r="AQ359" s="4">
        <v>1.1000000000000001</v>
      </c>
      <c r="AR359" s="4">
        <v>1.2</v>
      </c>
      <c r="AS359" s="8">
        <f t="shared" si="263"/>
        <v>1.1499999999999999</v>
      </c>
      <c r="AT359" s="4">
        <v>1.5</v>
      </c>
      <c r="AU359" s="4">
        <v>1.5</v>
      </c>
      <c r="AV359" s="8">
        <f t="shared" si="264"/>
        <v>1.5</v>
      </c>
      <c r="AW359" s="4">
        <v>0.6</v>
      </c>
      <c r="AX359" s="4">
        <v>0.6</v>
      </c>
      <c r="AY359" s="8">
        <f t="shared" si="265"/>
        <v>0.6</v>
      </c>
      <c r="AZ359" s="4">
        <v>1.9</v>
      </c>
      <c r="BA359" s="4">
        <v>1.9</v>
      </c>
      <c r="BB359" s="8">
        <f t="shared" si="266"/>
        <v>1.9</v>
      </c>
      <c r="BC359" s="4">
        <v>4</v>
      </c>
      <c r="BD359" s="4">
        <v>4.0999999999999996</v>
      </c>
      <c r="BE359" s="8">
        <f t="shared" si="267"/>
        <v>4.05</v>
      </c>
      <c r="BF359" s="4">
        <v>1.7</v>
      </c>
      <c r="BG359" s="4">
        <v>1.7</v>
      </c>
      <c r="BH359" s="8">
        <f t="shared" si="268"/>
        <v>1.7</v>
      </c>
      <c r="BI359" s="4">
        <v>0.7</v>
      </c>
      <c r="BJ359" s="4">
        <v>0.7</v>
      </c>
      <c r="BK359" s="8">
        <f t="shared" si="269"/>
        <v>0.7</v>
      </c>
      <c r="BL359" s="4">
        <v>1.5</v>
      </c>
      <c r="BM359" s="4">
        <v>1.5</v>
      </c>
      <c r="BN359" s="8">
        <f t="shared" si="270"/>
        <v>1.5</v>
      </c>
      <c r="BO359" s="4">
        <v>0.3</v>
      </c>
      <c r="BP359" s="4">
        <v>0.3</v>
      </c>
      <c r="BQ359" s="8">
        <f t="shared" si="271"/>
        <v>0.3</v>
      </c>
      <c r="BR359" s="4">
        <v>2</v>
      </c>
      <c r="BS359" s="4">
        <v>2</v>
      </c>
      <c r="BT359" s="8">
        <f t="shared" si="272"/>
        <v>2</v>
      </c>
      <c r="BU359" s="4">
        <v>1.8</v>
      </c>
      <c r="BV359" s="4">
        <v>1.8</v>
      </c>
      <c r="BW359" s="8">
        <f t="shared" si="273"/>
        <v>1.8</v>
      </c>
      <c r="BX359" s="4">
        <v>2.4</v>
      </c>
      <c r="BY359" s="4">
        <v>2.2000000000000002</v>
      </c>
      <c r="BZ359" s="8">
        <f t="shared" si="274"/>
        <v>2.2999999999999998</v>
      </c>
      <c r="CA359" s="4">
        <v>1.8</v>
      </c>
      <c r="CB359" s="4">
        <v>1.6</v>
      </c>
      <c r="CC359" s="8">
        <f t="shared" si="275"/>
        <v>1.7000000000000002</v>
      </c>
      <c r="CD359" s="4">
        <v>0.7</v>
      </c>
      <c r="CE359" s="4">
        <v>0.7</v>
      </c>
      <c r="CF359" s="8">
        <f t="shared" si="276"/>
        <v>0.7</v>
      </c>
      <c r="CG359" s="4">
        <v>1.5</v>
      </c>
      <c r="CH359" s="4">
        <v>1.5</v>
      </c>
      <c r="CI359" s="8">
        <f t="shared" si="277"/>
        <v>1.5</v>
      </c>
      <c r="CJ359" s="4">
        <v>2.2000000000000002</v>
      </c>
      <c r="CK359" s="4">
        <v>2.2000000000000002</v>
      </c>
      <c r="CL359" s="8">
        <f t="shared" si="278"/>
        <v>2.2000000000000002</v>
      </c>
      <c r="CM359" s="4">
        <v>1.1000000000000001</v>
      </c>
      <c r="CN359" s="4">
        <v>1.1000000000000001</v>
      </c>
      <c r="CO359" s="8">
        <f t="shared" si="279"/>
        <v>1.1000000000000001</v>
      </c>
      <c r="CP359" s="4">
        <v>0.8</v>
      </c>
      <c r="CQ359" s="4">
        <v>0.8</v>
      </c>
      <c r="CR359" s="8">
        <f t="shared" si="280"/>
        <v>0.8</v>
      </c>
      <c r="CS359" s="4">
        <v>0.4</v>
      </c>
      <c r="CT359" s="4">
        <v>0.4</v>
      </c>
      <c r="CU359" s="8">
        <f t="shared" si="281"/>
        <v>0.4</v>
      </c>
      <c r="CV359" s="4">
        <v>0.9</v>
      </c>
      <c r="CW359" s="4">
        <v>0.9</v>
      </c>
      <c r="CX359" s="8">
        <f t="shared" si="282"/>
        <v>0.9</v>
      </c>
      <c r="CY359" s="4">
        <v>0.5</v>
      </c>
      <c r="CZ359" s="4">
        <v>0.5</v>
      </c>
      <c r="DA359" s="8">
        <f t="shared" si="283"/>
        <v>0.5</v>
      </c>
      <c r="DB359" s="4">
        <v>1.8</v>
      </c>
      <c r="DC359" s="4">
        <v>2.5</v>
      </c>
      <c r="DD359" s="8">
        <f t="shared" si="284"/>
        <v>2.15</v>
      </c>
      <c r="DE359" s="4">
        <v>0.7</v>
      </c>
      <c r="DF359" s="4">
        <v>0.7</v>
      </c>
      <c r="DG359" s="8">
        <f t="shared" si="285"/>
        <v>0.7</v>
      </c>
      <c r="DH359" s="4">
        <v>0.9</v>
      </c>
      <c r="DI359" s="4">
        <v>0.9</v>
      </c>
      <c r="DJ359" s="8">
        <f t="shared" si="286"/>
        <v>0.9</v>
      </c>
      <c r="DK359" s="4">
        <v>1.5</v>
      </c>
      <c r="DL359" s="4">
        <v>1.5</v>
      </c>
      <c r="DM359" s="8">
        <f t="shared" si="287"/>
        <v>1.5</v>
      </c>
      <c r="DN359" s="4">
        <v>0.7</v>
      </c>
      <c r="DO359" s="4">
        <v>0.7</v>
      </c>
      <c r="DP359" s="8">
        <f t="shared" si="288"/>
        <v>0.7</v>
      </c>
      <c r="DQ359" s="4">
        <v>0</v>
      </c>
      <c r="DR359" s="4">
        <v>0</v>
      </c>
      <c r="DS359" s="8">
        <f t="shared" si="289"/>
        <v>0</v>
      </c>
      <c r="DT359" s="4">
        <v>0</v>
      </c>
      <c r="DU359" s="4">
        <v>0</v>
      </c>
      <c r="DV359" s="8">
        <f t="shared" si="290"/>
        <v>0</v>
      </c>
      <c r="DW359" s="4">
        <v>0</v>
      </c>
      <c r="DX359" s="4">
        <v>0</v>
      </c>
      <c r="DY359" s="8">
        <f t="shared" si="291"/>
        <v>0</v>
      </c>
      <c r="DZ359" s="4">
        <v>0</v>
      </c>
      <c r="EA359" s="4">
        <v>0</v>
      </c>
      <c r="EB359" s="8">
        <f t="shared" si="292"/>
        <v>0</v>
      </c>
      <c r="EC359" s="4">
        <v>0</v>
      </c>
      <c r="ED359" s="4">
        <v>0</v>
      </c>
      <c r="EE359" s="8">
        <f t="shared" si="293"/>
        <v>0</v>
      </c>
      <c r="EF359" s="4">
        <v>0</v>
      </c>
      <c r="EG359" s="4">
        <v>0</v>
      </c>
      <c r="EH359" s="8">
        <f t="shared" si="294"/>
        <v>0</v>
      </c>
      <c r="EI359" s="4">
        <v>0</v>
      </c>
      <c r="EJ359" s="4">
        <v>0</v>
      </c>
      <c r="EK359" s="8">
        <f t="shared" si="295"/>
        <v>0</v>
      </c>
      <c r="EL359" s="4">
        <v>0</v>
      </c>
      <c r="EM359" s="4">
        <v>0</v>
      </c>
      <c r="EN359" s="8">
        <f t="shared" si="296"/>
        <v>0</v>
      </c>
      <c r="EO359" s="4">
        <v>0</v>
      </c>
      <c r="EP359" s="4">
        <v>0</v>
      </c>
      <c r="EQ359" s="8">
        <f t="shared" si="297"/>
        <v>0</v>
      </c>
      <c r="ER359" s="4">
        <v>0</v>
      </c>
      <c r="ES359" s="4">
        <v>0</v>
      </c>
      <c r="ET359" s="8">
        <f t="shared" si="298"/>
        <v>0</v>
      </c>
      <c r="EU359" s="4">
        <v>0</v>
      </c>
      <c r="EV359" s="4">
        <v>0</v>
      </c>
      <c r="EW359" s="8">
        <f t="shared" si="299"/>
        <v>0</v>
      </c>
      <c r="EX359" s="4">
        <v>0</v>
      </c>
      <c r="EY359" s="4">
        <v>0</v>
      </c>
      <c r="EZ359" s="8">
        <f t="shared" si="300"/>
        <v>0</v>
      </c>
      <c r="FA359">
        <v>39.285796490662143</v>
      </c>
    </row>
    <row r="360" spans="1:157" ht="16.899999999999999" customHeight="1" x14ac:dyDescent="0.2">
      <c r="A360" s="1" t="s">
        <v>1047</v>
      </c>
      <c r="B360" s="18">
        <v>60</v>
      </c>
      <c r="C360" s="93" t="s">
        <v>1293</v>
      </c>
      <c r="D360" s="1">
        <v>368</v>
      </c>
      <c r="E360" s="1">
        <v>294</v>
      </c>
      <c r="F360" s="22">
        <f t="shared" si="252"/>
        <v>331</v>
      </c>
      <c r="G360" s="19">
        <f t="shared" si="253"/>
        <v>8.6049008179987823</v>
      </c>
      <c r="H360" s="77"/>
      <c r="I360" s="77"/>
      <c r="J360" s="77"/>
      <c r="K360" s="77"/>
      <c r="L360" s="77"/>
      <c r="M360" s="22">
        <v>110.29346408590365</v>
      </c>
      <c r="N360" s="12">
        <v>14</v>
      </c>
      <c r="O360" s="22">
        <f t="shared" si="301"/>
        <v>35.1</v>
      </c>
      <c r="P360" s="3">
        <v>7.5</v>
      </c>
      <c r="Q360" s="4">
        <v>6.4</v>
      </c>
      <c r="R360" s="8">
        <f t="shared" si="254"/>
        <v>6.95</v>
      </c>
      <c r="S360" s="3">
        <v>2.7</v>
      </c>
      <c r="T360" s="4">
        <v>2.7</v>
      </c>
      <c r="U360" s="8">
        <f t="shared" si="255"/>
        <v>2.7</v>
      </c>
      <c r="V360" s="4">
        <v>2.7</v>
      </c>
      <c r="W360" s="4">
        <v>3.4</v>
      </c>
      <c r="X360" s="8">
        <f t="shared" si="256"/>
        <v>3.05</v>
      </c>
      <c r="Y360" s="4">
        <v>0.7</v>
      </c>
      <c r="Z360" s="4">
        <v>0.7</v>
      </c>
      <c r="AA360" s="8">
        <f t="shared" si="257"/>
        <v>0.7</v>
      </c>
      <c r="AB360" s="4">
        <v>0.4</v>
      </c>
      <c r="AC360" s="4">
        <v>0.4</v>
      </c>
      <c r="AD360" s="8">
        <f t="shared" si="258"/>
        <v>0.4</v>
      </c>
      <c r="AE360" s="4">
        <v>4.0999999999999996</v>
      </c>
      <c r="AF360" s="4">
        <v>4.8</v>
      </c>
      <c r="AG360" s="8">
        <f t="shared" si="259"/>
        <v>4.4499999999999993</v>
      </c>
      <c r="AH360" s="4">
        <v>4.8</v>
      </c>
      <c r="AI360" s="4">
        <v>4.8</v>
      </c>
      <c r="AJ360" s="8">
        <f t="shared" si="260"/>
        <v>4.8</v>
      </c>
      <c r="AK360" s="4">
        <v>1.7</v>
      </c>
      <c r="AL360" s="4">
        <v>1.7</v>
      </c>
      <c r="AM360" s="8">
        <f t="shared" si="261"/>
        <v>1.7</v>
      </c>
      <c r="AN360" s="4">
        <v>0.8</v>
      </c>
      <c r="AO360" s="4">
        <v>0.8</v>
      </c>
      <c r="AP360" s="8">
        <f t="shared" si="262"/>
        <v>0.8</v>
      </c>
      <c r="AQ360" s="4">
        <v>0.6</v>
      </c>
      <c r="AR360" s="4">
        <v>0.6</v>
      </c>
      <c r="AS360" s="8">
        <f t="shared" si="263"/>
        <v>0.6</v>
      </c>
      <c r="AT360" s="4">
        <v>1</v>
      </c>
      <c r="AU360" s="4">
        <v>1.1000000000000001</v>
      </c>
      <c r="AV360" s="8">
        <f t="shared" si="264"/>
        <v>1.05</v>
      </c>
      <c r="AW360" s="4">
        <v>3.3</v>
      </c>
      <c r="AX360" s="4">
        <v>3.7</v>
      </c>
      <c r="AY360" s="8">
        <f t="shared" si="265"/>
        <v>3.5</v>
      </c>
      <c r="AZ360" s="4">
        <v>3.7</v>
      </c>
      <c r="BA360" s="4">
        <v>3.9</v>
      </c>
      <c r="BB360" s="8">
        <f t="shared" si="266"/>
        <v>3.8</v>
      </c>
      <c r="BC360" s="4">
        <v>0.6</v>
      </c>
      <c r="BD360" s="4">
        <v>0.6</v>
      </c>
      <c r="BE360" s="8">
        <f t="shared" si="267"/>
        <v>0.6</v>
      </c>
      <c r="BF360" s="4">
        <v>0</v>
      </c>
      <c r="BG360" s="4">
        <v>0</v>
      </c>
      <c r="BH360" s="8">
        <f t="shared" si="268"/>
        <v>0</v>
      </c>
      <c r="BI360" s="4">
        <v>0</v>
      </c>
      <c r="BJ360" s="4">
        <v>0</v>
      </c>
      <c r="BK360" s="8">
        <f t="shared" si="269"/>
        <v>0</v>
      </c>
      <c r="BL360" s="4">
        <v>0</v>
      </c>
      <c r="BM360" s="4">
        <v>0</v>
      </c>
      <c r="BN360" s="8">
        <f t="shared" si="270"/>
        <v>0</v>
      </c>
      <c r="BO360" s="4">
        <v>0</v>
      </c>
      <c r="BP360" s="4">
        <v>0</v>
      </c>
      <c r="BQ360" s="8">
        <f t="shared" si="271"/>
        <v>0</v>
      </c>
      <c r="BR360" s="4">
        <v>0</v>
      </c>
      <c r="BS360" s="4">
        <v>0</v>
      </c>
      <c r="BT360" s="8">
        <f t="shared" si="272"/>
        <v>0</v>
      </c>
      <c r="BU360" s="4">
        <v>0</v>
      </c>
      <c r="BV360" s="4">
        <v>0</v>
      </c>
      <c r="BW360" s="8">
        <f t="shared" si="273"/>
        <v>0</v>
      </c>
      <c r="BX360" s="4">
        <v>0</v>
      </c>
      <c r="BY360" s="4">
        <v>0</v>
      </c>
      <c r="BZ360" s="8">
        <f t="shared" si="274"/>
        <v>0</v>
      </c>
      <c r="CA360" s="4">
        <v>0</v>
      </c>
      <c r="CB360" s="4">
        <v>0</v>
      </c>
      <c r="CC360" s="8">
        <f t="shared" si="275"/>
        <v>0</v>
      </c>
      <c r="CD360" s="4">
        <v>0</v>
      </c>
      <c r="CE360" s="4">
        <v>0</v>
      </c>
      <c r="CF360" s="8">
        <f t="shared" si="276"/>
        <v>0</v>
      </c>
      <c r="CG360" s="4">
        <v>0</v>
      </c>
      <c r="CH360" s="4">
        <v>0</v>
      </c>
      <c r="CI360" s="8">
        <f t="shared" si="277"/>
        <v>0</v>
      </c>
      <c r="CJ360" s="4">
        <v>0</v>
      </c>
      <c r="CK360" s="4">
        <v>0</v>
      </c>
      <c r="CL360" s="8">
        <f t="shared" si="278"/>
        <v>0</v>
      </c>
      <c r="CM360" s="4">
        <v>0</v>
      </c>
      <c r="CN360" s="4">
        <v>0</v>
      </c>
      <c r="CO360" s="8">
        <f t="shared" si="279"/>
        <v>0</v>
      </c>
      <c r="CP360" s="4">
        <v>0</v>
      </c>
      <c r="CQ360" s="4">
        <v>0</v>
      </c>
      <c r="CR360" s="8">
        <f t="shared" si="280"/>
        <v>0</v>
      </c>
      <c r="CS360" s="4">
        <v>0</v>
      </c>
      <c r="CT360" s="4">
        <v>0</v>
      </c>
      <c r="CU360" s="8">
        <f t="shared" si="281"/>
        <v>0</v>
      </c>
      <c r="CV360" s="4">
        <v>0</v>
      </c>
      <c r="CW360" s="4">
        <v>0</v>
      </c>
      <c r="CX360" s="8">
        <f t="shared" si="282"/>
        <v>0</v>
      </c>
      <c r="CY360" s="4">
        <v>0</v>
      </c>
      <c r="CZ360" s="4">
        <v>0</v>
      </c>
      <c r="DA360" s="8">
        <f t="shared" si="283"/>
        <v>0</v>
      </c>
      <c r="DB360" s="4">
        <v>0</v>
      </c>
      <c r="DC360" s="4">
        <v>0</v>
      </c>
      <c r="DD360" s="8">
        <f t="shared" si="284"/>
        <v>0</v>
      </c>
      <c r="DE360" s="4">
        <v>0</v>
      </c>
      <c r="DF360" s="4">
        <v>0</v>
      </c>
      <c r="DG360" s="8">
        <f t="shared" si="285"/>
        <v>0</v>
      </c>
      <c r="DH360" s="4">
        <v>0</v>
      </c>
      <c r="DI360" s="4">
        <v>0</v>
      </c>
      <c r="DJ360" s="8">
        <f t="shared" si="286"/>
        <v>0</v>
      </c>
      <c r="DK360" s="4">
        <v>0</v>
      </c>
      <c r="DL360" s="4">
        <v>0</v>
      </c>
      <c r="DM360" s="8">
        <f t="shared" si="287"/>
        <v>0</v>
      </c>
      <c r="DN360" s="4">
        <v>0</v>
      </c>
      <c r="DO360" s="4">
        <v>0</v>
      </c>
      <c r="DP360" s="8">
        <f t="shared" si="288"/>
        <v>0</v>
      </c>
      <c r="DQ360" s="4">
        <v>0</v>
      </c>
      <c r="DR360" s="4">
        <v>0</v>
      </c>
      <c r="DS360" s="8">
        <f t="shared" si="289"/>
        <v>0</v>
      </c>
      <c r="DT360" s="4">
        <v>0</v>
      </c>
      <c r="DU360" s="4">
        <v>0</v>
      </c>
      <c r="DV360" s="8">
        <f t="shared" si="290"/>
        <v>0</v>
      </c>
      <c r="DW360" s="4">
        <v>0</v>
      </c>
      <c r="DX360" s="4">
        <v>0</v>
      </c>
      <c r="DY360" s="8">
        <f t="shared" si="291"/>
        <v>0</v>
      </c>
      <c r="DZ360" s="4">
        <v>0</v>
      </c>
      <c r="EA360" s="4">
        <v>0</v>
      </c>
      <c r="EB360" s="8">
        <f t="shared" si="292"/>
        <v>0</v>
      </c>
      <c r="EC360" s="4">
        <v>0</v>
      </c>
      <c r="ED360" s="4">
        <v>0</v>
      </c>
      <c r="EE360" s="8">
        <f t="shared" si="293"/>
        <v>0</v>
      </c>
      <c r="EF360" s="4">
        <v>0</v>
      </c>
      <c r="EG360" s="4">
        <v>0</v>
      </c>
      <c r="EH360" s="8">
        <f t="shared" si="294"/>
        <v>0</v>
      </c>
      <c r="EI360" s="4">
        <v>0</v>
      </c>
      <c r="EJ360" s="4">
        <v>0</v>
      </c>
      <c r="EK360" s="8">
        <f t="shared" si="295"/>
        <v>0</v>
      </c>
      <c r="EL360" s="4">
        <v>0</v>
      </c>
      <c r="EM360" s="4">
        <v>0</v>
      </c>
      <c r="EN360" s="8">
        <f t="shared" si="296"/>
        <v>0</v>
      </c>
      <c r="EO360" s="4">
        <v>0</v>
      </c>
      <c r="EP360" s="4">
        <v>0</v>
      </c>
      <c r="EQ360" s="8">
        <f t="shared" si="297"/>
        <v>0</v>
      </c>
      <c r="ER360" s="4">
        <v>0</v>
      </c>
      <c r="ES360" s="4">
        <v>0</v>
      </c>
      <c r="ET360" s="8">
        <f t="shared" si="298"/>
        <v>0</v>
      </c>
      <c r="EU360" s="4">
        <v>0</v>
      </c>
      <c r="EV360" s="4">
        <v>0</v>
      </c>
      <c r="EW360" s="8">
        <f t="shared" si="299"/>
        <v>0</v>
      </c>
      <c r="EX360" s="4">
        <v>0</v>
      </c>
      <c r="EY360" s="4">
        <v>0</v>
      </c>
      <c r="EZ360" s="8">
        <f t="shared" si="300"/>
        <v>0</v>
      </c>
      <c r="FA360">
        <v>105.00230982351344</v>
      </c>
    </row>
    <row r="361" spans="1:157" ht="16.899999999999999" customHeight="1" x14ac:dyDescent="0.2">
      <c r="A361" s="2" t="s">
        <v>1051</v>
      </c>
      <c r="B361" s="18">
        <v>60</v>
      </c>
      <c r="C361" s="93" t="s">
        <v>1294</v>
      </c>
      <c r="D361" s="1">
        <v>632</v>
      </c>
      <c r="E361" s="1">
        <v>580</v>
      </c>
      <c r="F361" s="22">
        <f t="shared" si="252"/>
        <v>606</v>
      </c>
      <c r="G361" s="19">
        <f t="shared" si="253"/>
        <v>28.842647993342531</v>
      </c>
      <c r="H361" s="77">
        <v>6.7270000000000003</v>
      </c>
      <c r="I361" s="77">
        <v>5.7359999999999998</v>
      </c>
      <c r="J361" s="77">
        <f>PI()*((AVERAGE(H361,I361)/2)^2)</f>
        <v>30.498261234948593</v>
      </c>
      <c r="K361" s="77">
        <v>4.0594000000000001</v>
      </c>
      <c r="L361" s="77">
        <v>27.712</v>
      </c>
      <c r="M361" s="22">
        <v>750.71105351099982</v>
      </c>
      <c r="N361" s="12">
        <v>5</v>
      </c>
      <c r="O361" s="22">
        <f t="shared" si="301"/>
        <v>54.400000000000006</v>
      </c>
      <c r="P361" s="3">
        <v>19.399999999999999</v>
      </c>
      <c r="Q361" s="4">
        <v>18.5</v>
      </c>
      <c r="R361" s="8">
        <f t="shared" si="254"/>
        <v>18.95</v>
      </c>
      <c r="S361" s="3">
        <v>19.3</v>
      </c>
      <c r="T361" s="4">
        <v>19.3</v>
      </c>
      <c r="U361" s="8">
        <f t="shared" si="255"/>
        <v>19.3</v>
      </c>
      <c r="V361" s="4">
        <v>15.3</v>
      </c>
      <c r="W361" s="4">
        <v>14.6</v>
      </c>
      <c r="X361" s="8">
        <f t="shared" si="256"/>
        <v>14.95</v>
      </c>
      <c r="Y361" s="4">
        <v>0.5</v>
      </c>
      <c r="Z361" s="4">
        <v>0.5</v>
      </c>
      <c r="AA361" s="8">
        <f t="shared" si="257"/>
        <v>0.5</v>
      </c>
      <c r="AB361" s="4">
        <v>0.7</v>
      </c>
      <c r="AC361" s="4">
        <v>0.7</v>
      </c>
      <c r="AD361" s="8">
        <f t="shared" si="258"/>
        <v>0.7</v>
      </c>
      <c r="AE361" s="4">
        <v>0</v>
      </c>
      <c r="AF361" s="4">
        <v>0</v>
      </c>
      <c r="AG361" s="8">
        <f t="shared" si="259"/>
        <v>0</v>
      </c>
      <c r="AH361" s="4">
        <v>0</v>
      </c>
      <c r="AI361" s="4">
        <v>0</v>
      </c>
      <c r="AJ361" s="8">
        <f t="shared" si="260"/>
        <v>0</v>
      </c>
      <c r="AK361" s="4">
        <v>0</v>
      </c>
      <c r="AL361" s="4">
        <v>0</v>
      </c>
      <c r="AM361" s="8">
        <f t="shared" si="261"/>
        <v>0</v>
      </c>
      <c r="AN361" s="4">
        <v>0</v>
      </c>
      <c r="AO361" s="4">
        <v>0</v>
      </c>
      <c r="AP361" s="8">
        <f t="shared" si="262"/>
        <v>0</v>
      </c>
      <c r="AQ361" s="4">
        <v>0</v>
      </c>
      <c r="AR361" s="4">
        <v>0</v>
      </c>
      <c r="AS361" s="8">
        <f t="shared" si="263"/>
        <v>0</v>
      </c>
      <c r="AT361" s="4">
        <v>0</v>
      </c>
      <c r="AU361" s="4">
        <v>0</v>
      </c>
      <c r="AV361" s="8">
        <f t="shared" si="264"/>
        <v>0</v>
      </c>
      <c r="AW361" s="4">
        <v>0</v>
      </c>
      <c r="AX361" s="4">
        <v>0</v>
      </c>
      <c r="AY361" s="8">
        <f t="shared" si="265"/>
        <v>0</v>
      </c>
      <c r="AZ361" s="4">
        <v>0</v>
      </c>
      <c r="BA361" s="4">
        <v>0</v>
      </c>
      <c r="BB361" s="8">
        <f t="shared" si="266"/>
        <v>0</v>
      </c>
      <c r="BC361" s="4">
        <v>0</v>
      </c>
      <c r="BD361" s="4">
        <v>0</v>
      </c>
      <c r="BE361" s="8">
        <f t="shared" si="267"/>
        <v>0</v>
      </c>
      <c r="BF361" s="4">
        <v>0</v>
      </c>
      <c r="BG361" s="4">
        <v>0</v>
      </c>
      <c r="BH361" s="8">
        <f t="shared" si="268"/>
        <v>0</v>
      </c>
      <c r="BI361" s="4">
        <v>0</v>
      </c>
      <c r="BJ361" s="4">
        <v>0</v>
      </c>
      <c r="BK361" s="8">
        <f t="shared" si="269"/>
        <v>0</v>
      </c>
      <c r="BL361" s="4">
        <v>0</v>
      </c>
      <c r="BM361" s="4">
        <v>0</v>
      </c>
      <c r="BN361" s="8">
        <f t="shared" si="270"/>
        <v>0</v>
      </c>
      <c r="BO361" s="4">
        <v>0</v>
      </c>
      <c r="BP361" s="4">
        <v>0</v>
      </c>
      <c r="BQ361" s="8">
        <f t="shared" si="271"/>
        <v>0</v>
      </c>
      <c r="BR361" s="4">
        <v>0</v>
      </c>
      <c r="BS361" s="4">
        <v>0</v>
      </c>
      <c r="BT361" s="8">
        <f t="shared" si="272"/>
        <v>0</v>
      </c>
      <c r="BU361" s="4">
        <v>0</v>
      </c>
      <c r="BV361" s="4">
        <v>0</v>
      </c>
      <c r="BW361" s="8">
        <f t="shared" si="273"/>
        <v>0</v>
      </c>
      <c r="BX361" s="4">
        <v>0</v>
      </c>
      <c r="BY361" s="4">
        <v>0</v>
      </c>
      <c r="BZ361" s="8">
        <f t="shared" si="274"/>
        <v>0</v>
      </c>
      <c r="CA361" s="4">
        <v>0</v>
      </c>
      <c r="CB361" s="4">
        <v>0</v>
      </c>
      <c r="CC361" s="8">
        <f t="shared" si="275"/>
        <v>0</v>
      </c>
      <c r="CD361" s="4">
        <v>0</v>
      </c>
      <c r="CE361" s="4">
        <v>0</v>
      </c>
      <c r="CF361" s="8">
        <f t="shared" si="276"/>
        <v>0</v>
      </c>
      <c r="CG361" s="4">
        <v>0</v>
      </c>
      <c r="CH361" s="4">
        <v>0</v>
      </c>
      <c r="CI361" s="8">
        <f t="shared" si="277"/>
        <v>0</v>
      </c>
      <c r="CJ361" s="4">
        <v>0</v>
      </c>
      <c r="CK361" s="4">
        <v>0</v>
      </c>
      <c r="CL361" s="8">
        <f t="shared" si="278"/>
        <v>0</v>
      </c>
      <c r="CM361" s="4">
        <v>0</v>
      </c>
      <c r="CN361" s="4">
        <v>0</v>
      </c>
      <c r="CO361" s="8">
        <f t="shared" si="279"/>
        <v>0</v>
      </c>
      <c r="CP361" s="4">
        <v>0</v>
      </c>
      <c r="CQ361" s="4">
        <v>0</v>
      </c>
      <c r="CR361" s="8">
        <f t="shared" si="280"/>
        <v>0</v>
      </c>
      <c r="CS361" s="4">
        <v>0</v>
      </c>
      <c r="CT361" s="4">
        <v>0</v>
      </c>
      <c r="CU361" s="8">
        <f t="shared" si="281"/>
        <v>0</v>
      </c>
      <c r="CV361" s="4">
        <v>0</v>
      </c>
      <c r="CW361" s="4">
        <v>0</v>
      </c>
      <c r="CX361" s="8">
        <f t="shared" si="282"/>
        <v>0</v>
      </c>
      <c r="CY361" s="4">
        <v>0</v>
      </c>
      <c r="CZ361" s="4">
        <v>0</v>
      </c>
      <c r="DA361" s="8">
        <f t="shared" si="283"/>
        <v>0</v>
      </c>
      <c r="DB361" s="4">
        <v>0</v>
      </c>
      <c r="DC361" s="4">
        <v>0</v>
      </c>
      <c r="DD361" s="8">
        <f t="shared" si="284"/>
        <v>0</v>
      </c>
      <c r="DE361" s="4">
        <v>0</v>
      </c>
      <c r="DF361" s="4">
        <v>0</v>
      </c>
      <c r="DG361" s="8">
        <f t="shared" si="285"/>
        <v>0</v>
      </c>
      <c r="DH361" s="4">
        <v>0</v>
      </c>
      <c r="DI361" s="4">
        <v>0</v>
      </c>
      <c r="DJ361" s="8">
        <f t="shared" si="286"/>
        <v>0</v>
      </c>
      <c r="DK361" s="4">
        <v>0</v>
      </c>
      <c r="DL361" s="4">
        <v>0</v>
      </c>
      <c r="DM361" s="8">
        <f t="shared" si="287"/>
        <v>0</v>
      </c>
      <c r="DN361" s="4">
        <v>0</v>
      </c>
      <c r="DO361" s="4">
        <v>0</v>
      </c>
      <c r="DP361" s="8">
        <f t="shared" si="288"/>
        <v>0</v>
      </c>
      <c r="DQ361" s="4">
        <v>0</v>
      </c>
      <c r="DR361" s="4">
        <v>0</v>
      </c>
      <c r="DS361" s="8">
        <f t="shared" si="289"/>
        <v>0</v>
      </c>
      <c r="DT361" s="4">
        <v>0</v>
      </c>
      <c r="DU361" s="4">
        <v>0</v>
      </c>
      <c r="DV361" s="8">
        <f t="shared" si="290"/>
        <v>0</v>
      </c>
      <c r="DW361" s="4">
        <v>0</v>
      </c>
      <c r="DX361" s="4">
        <v>0</v>
      </c>
      <c r="DY361" s="8">
        <f t="shared" si="291"/>
        <v>0</v>
      </c>
      <c r="DZ361" s="4">
        <v>0</v>
      </c>
      <c r="EA361" s="4">
        <v>0</v>
      </c>
      <c r="EB361" s="8">
        <f t="shared" si="292"/>
        <v>0</v>
      </c>
      <c r="EC361" s="4">
        <v>0</v>
      </c>
      <c r="ED361" s="4">
        <v>0</v>
      </c>
      <c r="EE361" s="8">
        <f t="shared" si="293"/>
        <v>0</v>
      </c>
      <c r="EF361" s="4">
        <v>0</v>
      </c>
      <c r="EG361" s="4">
        <v>0</v>
      </c>
      <c r="EH361" s="8">
        <f t="shared" si="294"/>
        <v>0</v>
      </c>
      <c r="EI361" s="4">
        <v>0</v>
      </c>
      <c r="EJ361" s="4">
        <v>0</v>
      </c>
      <c r="EK361" s="8">
        <f t="shared" si="295"/>
        <v>0</v>
      </c>
      <c r="EL361" s="4">
        <v>0</v>
      </c>
      <c r="EM361" s="4">
        <v>0</v>
      </c>
      <c r="EN361" s="8">
        <f t="shared" si="296"/>
        <v>0</v>
      </c>
      <c r="EO361" s="4">
        <v>0</v>
      </c>
      <c r="EP361" s="4">
        <v>0</v>
      </c>
      <c r="EQ361" s="8">
        <f t="shared" si="297"/>
        <v>0</v>
      </c>
      <c r="ER361" s="4">
        <v>0</v>
      </c>
      <c r="ES361" s="4">
        <v>0</v>
      </c>
      <c r="ET361" s="8">
        <f t="shared" si="298"/>
        <v>0</v>
      </c>
      <c r="EU361" s="4">
        <v>0</v>
      </c>
      <c r="EV361" s="4">
        <v>0</v>
      </c>
      <c r="EW361" s="8">
        <f t="shared" si="299"/>
        <v>0</v>
      </c>
      <c r="EX361" s="4">
        <v>0</v>
      </c>
      <c r="EY361" s="4">
        <v>0</v>
      </c>
      <c r="EZ361" s="8">
        <f t="shared" si="300"/>
        <v>0</v>
      </c>
      <c r="FA361">
        <v>505.02475926547567</v>
      </c>
    </row>
    <row r="362" spans="1:157" ht="16.899999999999999" customHeight="1" x14ac:dyDescent="0.2">
      <c r="A362" s="1"/>
      <c r="D362" s="1"/>
      <c r="E362" s="1"/>
      <c r="F362" s="22"/>
      <c r="G362" s="19"/>
      <c r="H362" s="77"/>
      <c r="I362" s="77"/>
      <c r="J362" s="77"/>
      <c r="K362" s="77"/>
      <c r="L362" s="77"/>
      <c r="M362" s="22"/>
      <c r="O362" s="22"/>
      <c r="P362" s="3"/>
      <c r="Q362" s="4"/>
      <c r="R362" s="8"/>
      <c r="S362" s="3"/>
      <c r="T362" s="4"/>
      <c r="U362" s="8"/>
      <c r="V362" s="4"/>
      <c r="W362" s="4"/>
      <c r="X362" s="8"/>
      <c r="Y362" s="4"/>
      <c r="Z362" s="4"/>
      <c r="AA362" s="8"/>
      <c r="AB362" s="4"/>
      <c r="AC362" s="4"/>
      <c r="AD362" s="8"/>
      <c r="AE362" s="4"/>
      <c r="AF362" s="4"/>
      <c r="AG362" s="8"/>
      <c r="AH362" s="4"/>
      <c r="AI362" s="4"/>
      <c r="AJ362" s="8"/>
      <c r="AK362" s="4"/>
      <c r="AL362" s="4"/>
      <c r="AM362" s="8"/>
      <c r="AN362" s="4"/>
      <c r="AO362" s="4"/>
      <c r="AP362" s="8"/>
      <c r="AQ362" s="4"/>
      <c r="AR362" s="4"/>
      <c r="AS362" s="8"/>
      <c r="AT362" s="4"/>
      <c r="AU362" s="4"/>
      <c r="AV362" s="8"/>
      <c r="AW362" s="4"/>
      <c r="AX362" s="4"/>
      <c r="AY362" s="8"/>
      <c r="AZ362" s="4"/>
      <c r="BA362" s="4"/>
      <c r="BB362" s="8"/>
      <c r="BC362" s="4"/>
      <c r="BD362" s="4"/>
      <c r="BE362" s="8"/>
      <c r="BF362" s="4"/>
      <c r="BG362" s="4"/>
      <c r="BH362" s="8"/>
      <c r="BI362" s="4"/>
      <c r="BJ362" s="4"/>
      <c r="BK362" s="8"/>
      <c r="BL362" s="4"/>
      <c r="BM362" s="4"/>
      <c r="BN362" s="8"/>
      <c r="BO362" s="4"/>
      <c r="BP362" s="4"/>
      <c r="BQ362" s="8"/>
      <c r="BR362" s="4"/>
      <c r="BS362" s="4"/>
      <c r="BT362" s="8"/>
      <c r="BU362" s="4"/>
      <c r="BV362" s="4"/>
      <c r="BW362" s="8"/>
      <c r="BX362" s="4"/>
      <c r="BY362" s="4"/>
      <c r="BZ362" s="8"/>
      <c r="CA362" s="4"/>
      <c r="CB362" s="4"/>
      <c r="CC362" s="8"/>
      <c r="CD362" s="4"/>
      <c r="CE362" s="4"/>
      <c r="CF362" s="8"/>
      <c r="CG362" s="4"/>
      <c r="CH362" s="4"/>
      <c r="CI362" s="8"/>
      <c r="CJ362" s="4"/>
      <c r="CK362" s="4"/>
      <c r="CL362" s="8"/>
      <c r="CM362" s="4"/>
      <c r="CN362" s="4"/>
      <c r="CO362" s="8"/>
      <c r="CP362" s="4"/>
      <c r="CQ362" s="4"/>
      <c r="CR362" s="8"/>
      <c r="CS362" s="4"/>
      <c r="CT362" s="4"/>
      <c r="CU362" s="8"/>
      <c r="CV362" s="4"/>
      <c r="CW362" s="4"/>
      <c r="CX362" s="8"/>
      <c r="CY362" s="4"/>
      <c r="CZ362" s="4"/>
      <c r="DA362" s="8"/>
      <c r="DB362" s="4"/>
      <c r="DC362" s="4"/>
      <c r="DD362" s="8"/>
      <c r="DE362" s="4"/>
      <c r="DF362" s="4"/>
      <c r="DG362" s="8"/>
      <c r="DH362" s="4"/>
      <c r="DI362" s="4"/>
      <c r="DJ362" s="8"/>
      <c r="DK362" s="4"/>
      <c r="DL362" s="4"/>
      <c r="DM362" s="8"/>
      <c r="DN362" s="4"/>
      <c r="DO362" s="4"/>
      <c r="DP362" s="8"/>
      <c r="DQ362" s="4"/>
      <c r="DR362" s="4"/>
      <c r="DS362" s="8"/>
      <c r="DT362" s="4"/>
      <c r="DU362" s="4"/>
      <c r="DV362" s="8"/>
      <c r="DW362" s="4"/>
      <c r="DX362" s="4"/>
      <c r="DY362" s="8"/>
      <c r="DZ362" s="4"/>
      <c r="EA362" s="4"/>
      <c r="EB362" s="8"/>
      <c r="EC362" s="4"/>
      <c r="ED362" s="4"/>
      <c r="EE362" s="8"/>
      <c r="EF362" s="4"/>
      <c r="EG362" s="4"/>
      <c r="EH362" s="8"/>
      <c r="EI362" s="4"/>
      <c r="EJ362" s="4"/>
      <c r="EK362" s="8"/>
      <c r="EL362" s="4"/>
      <c r="EM362" s="4"/>
      <c r="EN362" s="8"/>
      <c r="EO362" s="4"/>
      <c r="EP362" s="4"/>
      <c r="EQ362" s="8"/>
      <c r="ER362" s="4"/>
      <c r="ES362" s="4"/>
      <c r="ET362" s="8"/>
      <c r="EU362" s="4"/>
      <c r="EV362" s="4"/>
      <c r="EW362" s="8"/>
      <c r="EX362" s="4"/>
      <c r="EY362" s="4"/>
      <c r="EZ362" s="8"/>
    </row>
    <row r="363" spans="1:157" ht="16.899999999999999" customHeight="1" x14ac:dyDescent="0.2">
      <c r="A363" s="1"/>
      <c r="D363" s="1"/>
      <c r="E363" s="1"/>
      <c r="F363" s="22"/>
      <c r="G363" s="19"/>
      <c r="H363" s="77"/>
      <c r="I363" s="77"/>
      <c r="J363" s="77"/>
      <c r="K363" s="77"/>
      <c r="L363" s="77"/>
      <c r="M363" s="22"/>
      <c r="O363" s="22"/>
      <c r="P363" s="3"/>
      <c r="Q363" s="4"/>
      <c r="R363" s="8"/>
      <c r="S363" s="3"/>
      <c r="T363" s="4"/>
      <c r="U363" s="8"/>
      <c r="V363" s="4"/>
      <c r="W363" s="4"/>
      <c r="X363" s="8"/>
      <c r="Y363" s="4"/>
      <c r="Z363" s="4"/>
      <c r="AA363" s="8"/>
      <c r="AB363" s="4"/>
      <c r="AC363" s="4"/>
      <c r="AD363" s="8"/>
      <c r="AE363" s="4"/>
      <c r="AF363" s="4"/>
      <c r="AG363" s="8"/>
      <c r="AH363" s="4"/>
      <c r="AI363" s="4"/>
      <c r="AJ363" s="8"/>
      <c r="AK363" s="4"/>
      <c r="AL363" s="4"/>
      <c r="AM363" s="8"/>
      <c r="AN363" s="4"/>
      <c r="AO363" s="4"/>
      <c r="AP363" s="8"/>
      <c r="AQ363" s="4"/>
      <c r="AR363" s="4"/>
      <c r="AS363" s="8"/>
      <c r="AT363" s="4"/>
      <c r="AU363" s="4"/>
      <c r="AV363" s="8"/>
      <c r="AW363" s="4"/>
      <c r="AX363" s="4"/>
      <c r="AY363" s="8"/>
      <c r="AZ363" s="4"/>
      <c r="BA363" s="4"/>
      <c r="BB363" s="8"/>
      <c r="BC363" s="4"/>
      <c r="BD363" s="4"/>
      <c r="BE363" s="8"/>
      <c r="BF363" s="4"/>
      <c r="BG363" s="4"/>
      <c r="BH363" s="8"/>
      <c r="BI363" s="4"/>
      <c r="BJ363" s="4"/>
      <c r="BK363" s="8"/>
      <c r="BL363" s="4"/>
      <c r="BM363" s="4"/>
      <c r="BN363" s="8"/>
      <c r="BO363" s="4"/>
      <c r="BP363" s="4"/>
      <c r="BQ363" s="8"/>
      <c r="BR363" s="4"/>
      <c r="BS363" s="4"/>
      <c r="BT363" s="8"/>
      <c r="BU363" s="4"/>
      <c r="BV363" s="4"/>
      <c r="BW363" s="8"/>
      <c r="BX363" s="4"/>
      <c r="BY363" s="4"/>
      <c r="BZ363" s="8"/>
      <c r="CA363" s="4"/>
      <c r="CB363" s="4"/>
      <c r="CC363" s="8"/>
      <c r="CD363" s="4"/>
      <c r="CE363" s="4"/>
      <c r="CF363" s="8"/>
      <c r="CG363" s="4"/>
      <c r="CH363" s="4"/>
      <c r="CI363" s="8"/>
      <c r="CJ363" s="4"/>
      <c r="CK363" s="4"/>
      <c r="CL363" s="8"/>
      <c r="CM363" s="4"/>
      <c r="CN363" s="4"/>
      <c r="CO363" s="8"/>
      <c r="CP363" s="4"/>
      <c r="CQ363" s="4"/>
      <c r="CR363" s="8"/>
      <c r="CS363" s="4"/>
      <c r="CT363" s="4"/>
      <c r="CU363" s="8"/>
      <c r="CV363" s="4"/>
      <c r="CW363" s="4"/>
      <c r="CX363" s="8"/>
      <c r="CY363" s="4"/>
      <c r="CZ363" s="4"/>
      <c r="DA363" s="8"/>
      <c r="DB363" s="4"/>
      <c r="DC363" s="4"/>
      <c r="DD363" s="8"/>
      <c r="DE363" s="4"/>
      <c r="DF363" s="4"/>
      <c r="DG363" s="8"/>
      <c r="DH363" s="4"/>
      <c r="DI363" s="4"/>
      <c r="DJ363" s="8"/>
      <c r="DK363" s="4"/>
      <c r="DL363" s="4"/>
      <c r="DM363" s="8"/>
      <c r="DN363" s="4"/>
      <c r="DO363" s="4"/>
      <c r="DP363" s="8"/>
      <c r="DQ363" s="4"/>
      <c r="DR363" s="4"/>
      <c r="DS363" s="8"/>
      <c r="DT363" s="4"/>
      <c r="DU363" s="4"/>
      <c r="DV363" s="8"/>
      <c r="DW363" s="4"/>
      <c r="DX363" s="4"/>
      <c r="DY363" s="8"/>
      <c r="DZ363" s="4"/>
      <c r="EA363" s="4"/>
      <c r="EB363" s="8"/>
      <c r="EC363" s="4"/>
      <c r="ED363" s="4"/>
      <c r="EE363" s="8"/>
      <c r="EF363" s="4"/>
      <c r="EG363" s="4"/>
      <c r="EH363" s="8"/>
      <c r="EI363" s="4"/>
      <c r="EJ363" s="4"/>
      <c r="EK363" s="8"/>
      <c r="EL363" s="4"/>
      <c r="EM363" s="4"/>
      <c r="EN363" s="8"/>
      <c r="EO363" s="4"/>
      <c r="EP363" s="4"/>
      <c r="EQ363" s="8"/>
      <c r="ER363" s="4"/>
      <c r="ES363" s="4"/>
      <c r="ET363" s="8"/>
      <c r="EU363" s="4"/>
      <c r="EV363" s="4"/>
      <c r="EW363" s="8"/>
      <c r="EX363" s="4"/>
      <c r="EY363" s="4"/>
      <c r="EZ363" s="8"/>
    </row>
    <row r="364" spans="1:157" ht="16.899999999999999" customHeight="1" x14ac:dyDescent="0.2">
      <c r="A364" s="1"/>
      <c r="D364" s="1"/>
      <c r="E364" s="1"/>
      <c r="F364" s="22"/>
      <c r="G364" s="19"/>
      <c r="H364" s="77"/>
      <c r="I364" s="77"/>
      <c r="J364" s="77"/>
      <c r="K364" s="77"/>
      <c r="L364" s="77"/>
      <c r="M364" s="22"/>
      <c r="O364" s="22"/>
      <c r="P364" s="3"/>
      <c r="Q364" s="4"/>
      <c r="R364" s="8"/>
      <c r="S364" s="3"/>
      <c r="T364" s="4"/>
      <c r="U364" s="8"/>
      <c r="V364" s="4"/>
      <c r="W364" s="4"/>
      <c r="X364" s="8"/>
      <c r="Y364" s="4"/>
      <c r="Z364" s="4"/>
      <c r="AA364" s="8"/>
      <c r="AB364" s="4"/>
      <c r="AC364" s="4"/>
      <c r="AD364" s="8"/>
      <c r="AE364" s="4"/>
      <c r="AF364" s="4"/>
      <c r="AG364" s="8"/>
      <c r="AH364" s="4"/>
      <c r="AI364" s="4"/>
      <c r="AJ364" s="8"/>
      <c r="AK364" s="4"/>
      <c r="AL364" s="4"/>
      <c r="AM364" s="8"/>
      <c r="AN364" s="4"/>
      <c r="AO364" s="4"/>
      <c r="AP364" s="8"/>
      <c r="AQ364" s="4"/>
      <c r="AR364" s="4"/>
      <c r="AS364" s="8"/>
      <c r="AT364" s="4"/>
      <c r="AU364" s="4"/>
      <c r="AV364" s="8"/>
      <c r="AW364" s="4"/>
      <c r="AX364" s="4"/>
      <c r="AY364" s="8"/>
      <c r="AZ364" s="4"/>
      <c r="BA364" s="4"/>
      <c r="BB364" s="8"/>
      <c r="BC364" s="4"/>
      <c r="BD364" s="4"/>
      <c r="BE364" s="8"/>
      <c r="BF364" s="4"/>
      <c r="BG364" s="4"/>
      <c r="BH364" s="8"/>
      <c r="BI364" s="4"/>
      <c r="BJ364" s="4"/>
      <c r="BK364" s="8"/>
      <c r="BL364" s="4"/>
      <c r="BM364" s="4"/>
      <c r="BN364" s="8"/>
      <c r="BO364" s="4"/>
      <c r="BP364" s="4"/>
      <c r="BQ364" s="8"/>
      <c r="BR364" s="4"/>
      <c r="BS364" s="4"/>
      <c r="BT364" s="8"/>
      <c r="BU364" s="4"/>
      <c r="BV364" s="4"/>
      <c r="BW364" s="8"/>
      <c r="BX364" s="4"/>
      <c r="BY364" s="4"/>
      <c r="BZ364" s="8"/>
      <c r="CA364" s="4"/>
      <c r="CB364" s="4"/>
      <c r="CC364" s="8"/>
      <c r="CD364" s="4"/>
      <c r="CE364" s="4"/>
      <c r="CF364" s="8"/>
      <c r="CG364" s="4"/>
      <c r="CH364" s="4"/>
      <c r="CI364" s="8"/>
      <c r="CJ364" s="4"/>
      <c r="CK364" s="4"/>
      <c r="CL364" s="8"/>
      <c r="CM364" s="4"/>
      <c r="CN364" s="4"/>
      <c r="CO364" s="8"/>
      <c r="CP364" s="4"/>
      <c r="CQ364" s="4"/>
      <c r="CR364" s="8"/>
      <c r="CS364" s="4"/>
      <c r="CT364" s="4"/>
      <c r="CU364" s="8"/>
      <c r="CV364" s="4"/>
      <c r="CW364" s="4"/>
      <c r="CX364" s="8"/>
      <c r="CY364" s="4"/>
      <c r="CZ364" s="4"/>
      <c r="DA364" s="8"/>
      <c r="DB364" s="4"/>
      <c r="DC364" s="4"/>
      <c r="DD364" s="8"/>
      <c r="DE364" s="4"/>
      <c r="DF364" s="4"/>
      <c r="DG364" s="8"/>
      <c r="DH364" s="4"/>
      <c r="DI364" s="4"/>
      <c r="DJ364" s="8"/>
      <c r="DK364" s="4"/>
      <c r="DL364" s="4"/>
      <c r="DM364" s="8"/>
      <c r="DN364" s="4"/>
      <c r="DO364" s="4"/>
      <c r="DP364" s="8"/>
      <c r="DQ364" s="4"/>
      <c r="DR364" s="4"/>
      <c r="DS364" s="8"/>
      <c r="DT364" s="4"/>
      <c r="DU364" s="4"/>
      <c r="DV364" s="8"/>
      <c r="DW364" s="4"/>
      <c r="DX364" s="4"/>
      <c r="DY364" s="8"/>
      <c r="DZ364" s="4"/>
      <c r="EA364" s="4"/>
      <c r="EB364" s="8"/>
      <c r="EC364" s="4"/>
      <c r="ED364" s="4"/>
      <c r="EE364" s="8"/>
      <c r="EF364" s="4"/>
      <c r="EG364" s="4"/>
      <c r="EH364" s="8"/>
      <c r="EI364" s="4"/>
      <c r="EJ364" s="4"/>
      <c r="EK364" s="8"/>
      <c r="EL364" s="4"/>
      <c r="EM364" s="4"/>
      <c r="EN364" s="8"/>
      <c r="EO364" s="4"/>
      <c r="EP364" s="4"/>
      <c r="EQ364" s="8"/>
      <c r="ER364" s="4"/>
      <c r="ES364" s="4"/>
      <c r="ET364" s="8"/>
      <c r="EU364" s="4"/>
      <c r="EV364" s="4"/>
      <c r="EW364" s="8"/>
      <c r="EX364" s="4"/>
      <c r="EY364" s="4"/>
      <c r="EZ364" s="8"/>
    </row>
    <row r="365" spans="1:157" ht="16.899999999999999" customHeight="1" x14ac:dyDescent="0.2">
      <c r="A365" s="1"/>
      <c r="D365" s="1"/>
      <c r="E365" s="1"/>
      <c r="F365" s="22"/>
      <c r="G365" s="77"/>
      <c r="H365" s="77"/>
      <c r="I365" s="77"/>
      <c r="J365" s="77"/>
      <c r="K365" s="77"/>
      <c r="L365" s="77"/>
      <c r="M365" s="22"/>
      <c r="O365" s="22"/>
      <c r="P365" s="3"/>
      <c r="Q365" s="4"/>
      <c r="R365" s="8"/>
      <c r="S365" s="3"/>
      <c r="T365" s="4"/>
      <c r="U365" s="8"/>
      <c r="V365" s="4"/>
      <c r="W365" s="4"/>
      <c r="X365" s="8"/>
      <c r="Y365" s="4"/>
      <c r="Z365" s="4"/>
      <c r="AA365" s="8"/>
      <c r="AB365" s="4"/>
      <c r="AC365" s="4"/>
      <c r="AD365" s="8"/>
      <c r="AE365" s="4"/>
      <c r="AF365" s="4"/>
      <c r="AG365" s="8"/>
      <c r="AH365" s="4"/>
      <c r="AI365" s="4"/>
      <c r="AJ365" s="8"/>
      <c r="AK365" s="4"/>
      <c r="AL365" s="4"/>
      <c r="AM365" s="8"/>
      <c r="AN365" s="4"/>
      <c r="AO365" s="4"/>
      <c r="AP365" s="8"/>
      <c r="AQ365" s="4"/>
      <c r="AR365" s="4"/>
      <c r="AS365" s="8"/>
      <c r="AT365" s="4"/>
      <c r="AU365" s="4"/>
      <c r="AV365" s="8"/>
      <c r="AW365" s="4"/>
      <c r="AX365" s="4"/>
      <c r="AY365" s="8"/>
      <c r="AZ365" s="4"/>
      <c r="BA365" s="4"/>
      <c r="BB365" s="8"/>
      <c r="BC365" s="4"/>
      <c r="BD365" s="4"/>
      <c r="BE365" s="8"/>
      <c r="BF365" s="4"/>
      <c r="BG365" s="4"/>
      <c r="BH365" s="8"/>
      <c r="BI365" s="4"/>
      <c r="BJ365" s="4"/>
      <c r="BK365" s="8"/>
      <c r="BL365" s="4"/>
      <c r="BM365" s="4"/>
      <c r="BN365" s="8"/>
      <c r="BO365" s="4"/>
      <c r="BP365" s="4"/>
      <c r="BQ365" s="8"/>
      <c r="BR365" s="4"/>
      <c r="BS365" s="4"/>
      <c r="BT365" s="8"/>
      <c r="BU365" s="4"/>
      <c r="BV365" s="4"/>
      <c r="BW365" s="8"/>
      <c r="BX365" s="4"/>
      <c r="BY365" s="4"/>
      <c r="BZ365" s="8"/>
      <c r="CA365" s="4"/>
      <c r="CB365" s="4"/>
      <c r="CC365" s="8"/>
      <c r="CD365" s="4"/>
      <c r="CE365" s="4"/>
      <c r="CF365" s="8"/>
      <c r="CG365" s="4"/>
      <c r="CH365" s="4"/>
      <c r="CI365" s="8"/>
      <c r="CJ365" s="4"/>
      <c r="CK365" s="4"/>
      <c r="CL365" s="8"/>
      <c r="CM365" s="4"/>
      <c r="CN365" s="4"/>
      <c r="CO365" s="8"/>
      <c r="CP365" s="4"/>
      <c r="CQ365" s="4"/>
      <c r="CR365" s="8"/>
      <c r="CS365" s="4"/>
      <c r="CT365" s="4"/>
      <c r="CU365" s="8"/>
      <c r="CV365" s="4"/>
      <c r="CW365" s="4"/>
      <c r="CX365" s="8"/>
      <c r="CY365" s="4"/>
      <c r="CZ365" s="4"/>
      <c r="DA365" s="8"/>
      <c r="DB365" s="4"/>
      <c r="DC365" s="4"/>
      <c r="DD365" s="8"/>
      <c r="DE365" s="4"/>
      <c r="DF365" s="4"/>
      <c r="DG365" s="8"/>
      <c r="DH365" s="4"/>
      <c r="DI365" s="4"/>
      <c r="DJ365" s="8"/>
      <c r="DK365" s="4"/>
      <c r="DL365" s="4"/>
      <c r="DM365" s="8"/>
      <c r="DN365" s="4"/>
      <c r="DO365" s="4"/>
      <c r="DP365" s="8"/>
      <c r="DQ365" s="4"/>
      <c r="DR365" s="4"/>
      <c r="DS365" s="8"/>
      <c r="DT365" s="4"/>
      <c r="DU365" s="4"/>
      <c r="DV365" s="8"/>
      <c r="DW365" s="4"/>
      <c r="DX365" s="4"/>
      <c r="DY365" s="8"/>
      <c r="DZ365" s="4"/>
      <c r="EA365" s="4"/>
      <c r="EB365" s="8"/>
      <c r="EC365" s="4"/>
      <c r="ED365" s="4"/>
      <c r="EE365" s="8"/>
      <c r="EF365" s="4"/>
      <c r="EG365" s="4"/>
      <c r="EH365" s="8"/>
      <c r="EI365" s="4"/>
      <c r="EJ365" s="4"/>
      <c r="EK365" s="8"/>
      <c r="EL365" s="4"/>
      <c r="EM365" s="4"/>
      <c r="EN365" s="8"/>
      <c r="EO365" s="4"/>
      <c r="EP365" s="4"/>
      <c r="EQ365" s="8"/>
      <c r="ER365" s="4"/>
      <c r="ES365" s="4"/>
      <c r="ET365" s="8"/>
      <c r="EU365" s="4"/>
      <c r="EV365" s="4"/>
      <c r="EW365" s="8"/>
      <c r="EX365" s="4"/>
      <c r="EY365" s="4"/>
      <c r="EZ365" s="8"/>
    </row>
    <row r="366" spans="1:157" ht="16.899999999999999" customHeight="1" x14ac:dyDescent="0.2">
      <c r="A366" s="1"/>
      <c r="D366" s="1"/>
      <c r="E366" s="1"/>
      <c r="F366" s="22"/>
      <c r="G366" s="19"/>
      <c r="H366" s="77"/>
      <c r="I366" s="77"/>
      <c r="J366" s="77"/>
      <c r="K366" s="77"/>
      <c r="L366" s="77"/>
      <c r="M366" s="22"/>
      <c r="O366" s="22"/>
      <c r="P366" s="3"/>
      <c r="Q366" s="4"/>
      <c r="R366" s="8"/>
      <c r="S366" s="3"/>
      <c r="T366" s="4"/>
      <c r="U366" s="8"/>
      <c r="V366" s="4"/>
      <c r="W366" s="4"/>
      <c r="X366" s="8"/>
      <c r="Y366" s="4"/>
      <c r="Z366" s="4"/>
      <c r="AA366" s="8"/>
      <c r="AB366" s="4"/>
      <c r="AC366" s="4"/>
      <c r="AD366" s="8"/>
      <c r="AE366" s="4"/>
      <c r="AF366" s="4"/>
      <c r="AG366" s="8"/>
      <c r="AH366" s="4"/>
      <c r="AI366" s="4"/>
      <c r="AJ366" s="8"/>
      <c r="AK366" s="4"/>
      <c r="AL366" s="4"/>
      <c r="AM366" s="8"/>
      <c r="AN366" s="4"/>
      <c r="AO366" s="4"/>
      <c r="AP366" s="8"/>
      <c r="AQ366" s="4"/>
      <c r="AR366" s="4"/>
      <c r="AS366" s="8"/>
      <c r="AT366" s="4"/>
      <c r="AU366" s="4"/>
      <c r="AV366" s="8"/>
      <c r="AW366" s="4"/>
      <c r="AX366" s="4"/>
      <c r="AY366" s="8"/>
      <c r="AZ366" s="4"/>
      <c r="BA366" s="4"/>
      <c r="BB366" s="8"/>
      <c r="BC366" s="4"/>
      <c r="BD366" s="4"/>
      <c r="BE366" s="8"/>
      <c r="BF366" s="4"/>
      <c r="BG366" s="4"/>
      <c r="BH366" s="8"/>
      <c r="BI366" s="4"/>
      <c r="BJ366" s="4"/>
      <c r="BK366" s="8"/>
      <c r="BL366" s="4"/>
      <c r="BM366" s="4"/>
      <c r="BN366" s="8"/>
      <c r="BO366" s="4"/>
      <c r="BP366" s="4"/>
      <c r="BQ366" s="8"/>
      <c r="BR366" s="4"/>
      <c r="BS366" s="4"/>
      <c r="BT366" s="8"/>
      <c r="BU366" s="4"/>
      <c r="BV366" s="4"/>
      <c r="BW366" s="8"/>
      <c r="BX366" s="4"/>
      <c r="BY366" s="4"/>
      <c r="BZ366" s="8"/>
      <c r="CA366" s="4"/>
      <c r="CB366" s="4"/>
      <c r="CC366" s="8"/>
      <c r="CD366" s="4"/>
      <c r="CE366" s="4"/>
      <c r="CF366" s="8"/>
      <c r="CG366" s="4"/>
      <c r="CH366" s="4"/>
      <c r="CI366" s="8"/>
      <c r="CJ366" s="4"/>
      <c r="CK366" s="4"/>
      <c r="CL366" s="8"/>
      <c r="CM366" s="4"/>
      <c r="CN366" s="4"/>
      <c r="CO366" s="8"/>
      <c r="CP366" s="4"/>
      <c r="CQ366" s="4"/>
      <c r="CR366" s="8"/>
      <c r="CS366" s="4"/>
      <c r="CT366" s="4"/>
      <c r="CU366" s="8"/>
      <c r="CV366" s="4"/>
      <c r="CW366" s="4"/>
      <c r="CX366" s="8"/>
      <c r="CY366" s="4"/>
      <c r="CZ366" s="4"/>
      <c r="DA366" s="8"/>
      <c r="DB366" s="4"/>
      <c r="DC366" s="4"/>
      <c r="DD366" s="8"/>
      <c r="DE366" s="4"/>
      <c r="DF366" s="4"/>
      <c r="DG366" s="8"/>
      <c r="DH366" s="4"/>
      <c r="DI366" s="4"/>
      <c r="DJ366" s="8"/>
      <c r="DK366" s="4"/>
      <c r="DL366" s="4"/>
      <c r="DM366" s="8"/>
      <c r="DN366" s="4"/>
      <c r="DO366" s="4"/>
      <c r="DP366" s="8"/>
      <c r="DQ366" s="4"/>
      <c r="DR366" s="4"/>
      <c r="DS366" s="8"/>
      <c r="DT366" s="4"/>
      <c r="DU366" s="4"/>
      <c r="DV366" s="8"/>
      <c r="DW366" s="4"/>
      <c r="DX366" s="4"/>
      <c r="DY366" s="8"/>
      <c r="DZ366" s="4"/>
      <c r="EA366" s="4"/>
      <c r="EB366" s="8"/>
      <c r="EC366" s="4"/>
      <c r="ED366" s="4"/>
      <c r="EE366" s="8"/>
      <c r="EF366" s="4"/>
      <c r="EG366" s="4"/>
      <c r="EH366" s="8"/>
      <c r="EI366" s="4"/>
      <c r="EJ366" s="4"/>
      <c r="EK366" s="8"/>
      <c r="EL366" s="4"/>
      <c r="EM366" s="4"/>
      <c r="EN366" s="8"/>
      <c r="EO366" s="4"/>
      <c r="EP366" s="4"/>
      <c r="EQ366" s="8"/>
      <c r="ER366" s="4"/>
      <c r="ES366" s="4"/>
      <c r="ET366" s="8"/>
      <c r="EU366" s="4"/>
      <c r="EV366" s="4"/>
      <c r="EW366" s="8"/>
      <c r="EX366" s="4"/>
      <c r="EY366" s="4"/>
      <c r="EZ366" s="8"/>
    </row>
    <row r="367" spans="1:157" ht="16.899999999999999" customHeight="1" x14ac:dyDescent="0.2">
      <c r="A367" s="1"/>
      <c r="D367" s="1"/>
      <c r="E367" s="1"/>
      <c r="F367" s="22"/>
      <c r="G367" s="19"/>
      <c r="H367" s="77"/>
      <c r="I367" s="77"/>
      <c r="J367" s="77"/>
      <c r="K367" s="77"/>
      <c r="L367" s="77"/>
      <c r="M367" s="22"/>
      <c r="O367" s="22"/>
      <c r="P367" s="3"/>
      <c r="Q367" s="4"/>
      <c r="R367" s="8"/>
      <c r="S367" s="3"/>
      <c r="T367" s="4"/>
      <c r="U367" s="8"/>
      <c r="V367" s="4"/>
      <c r="W367" s="4"/>
      <c r="X367" s="8"/>
      <c r="Y367" s="4"/>
      <c r="Z367" s="4"/>
      <c r="AA367" s="8"/>
      <c r="AB367" s="4"/>
      <c r="AC367" s="4"/>
      <c r="AD367" s="8"/>
      <c r="AE367" s="4"/>
      <c r="AF367" s="4"/>
      <c r="AG367" s="8"/>
      <c r="AH367" s="4"/>
      <c r="AI367" s="4"/>
      <c r="AJ367" s="8"/>
      <c r="AK367" s="4"/>
      <c r="AL367" s="4"/>
      <c r="AM367" s="8"/>
      <c r="AN367" s="4"/>
      <c r="AO367" s="4"/>
      <c r="AP367" s="8"/>
      <c r="AQ367" s="4"/>
      <c r="AR367" s="4"/>
      <c r="AS367" s="8"/>
      <c r="AT367" s="4"/>
      <c r="AU367" s="4"/>
      <c r="AV367" s="8"/>
      <c r="AW367" s="4"/>
      <c r="AX367" s="4"/>
      <c r="AY367" s="8"/>
      <c r="AZ367" s="4"/>
      <c r="BA367" s="4"/>
      <c r="BB367" s="8"/>
      <c r="BC367" s="4"/>
      <c r="BD367" s="4"/>
      <c r="BE367" s="8"/>
      <c r="BF367" s="4"/>
      <c r="BG367" s="4"/>
      <c r="BH367" s="8"/>
      <c r="BI367" s="4"/>
      <c r="BJ367" s="4"/>
      <c r="BK367" s="8"/>
      <c r="BL367" s="4"/>
      <c r="BM367" s="4"/>
      <c r="BN367" s="8"/>
      <c r="BO367" s="4"/>
      <c r="BP367" s="4"/>
      <c r="BQ367" s="8"/>
      <c r="BR367" s="4"/>
      <c r="BS367" s="4"/>
      <c r="BT367" s="8"/>
      <c r="BU367" s="4"/>
      <c r="BV367" s="4"/>
      <c r="BW367" s="8"/>
      <c r="BX367" s="4"/>
      <c r="BY367" s="4"/>
      <c r="BZ367" s="8"/>
      <c r="CA367" s="4"/>
      <c r="CB367" s="4"/>
      <c r="CC367" s="8"/>
      <c r="CD367" s="4"/>
      <c r="CE367" s="4"/>
      <c r="CF367" s="8"/>
      <c r="CG367" s="4"/>
      <c r="CH367" s="4"/>
      <c r="CI367" s="8"/>
      <c r="CJ367" s="4"/>
      <c r="CK367" s="4"/>
      <c r="CL367" s="8"/>
      <c r="CM367" s="4"/>
      <c r="CN367" s="4"/>
      <c r="CO367" s="8"/>
      <c r="CP367" s="4"/>
      <c r="CQ367" s="4"/>
      <c r="CR367" s="8"/>
      <c r="CS367" s="4"/>
      <c r="CT367" s="4"/>
      <c r="CU367" s="8"/>
      <c r="CV367" s="4"/>
      <c r="CW367" s="4"/>
      <c r="CX367" s="8"/>
      <c r="CY367" s="4"/>
      <c r="CZ367" s="4"/>
      <c r="DA367" s="8"/>
      <c r="DB367" s="4"/>
      <c r="DC367" s="4"/>
      <c r="DD367" s="8"/>
      <c r="DE367" s="4"/>
      <c r="DF367" s="4"/>
      <c r="DG367" s="8"/>
      <c r="DH367" s="4"/>
      <c r="DI367" s="4"/>
      <c r="DJ367" s="8"/>
      <c r="DK367" s="4"/>
      <c r="DL367" s="4"/>
      <c r="DM367" s="8"/>
      <c r="DN367" s="4"/>
      <c r="DO367" s="4"/>
      <c r="DP367" s="8"/>
      <c r="DQ367" s="4"/>
      <c r="DR367" s="4"/>
      <c r="DS367" s="8"/>
      <c r="DT367" s="4"/>
      <c r="DU367" s="4"/>
      <c r="DV367" s="8"/>
      <c r="DW367" s="4"/>
      <c r="DX367" s="4"/>
      <c r="DY367" s="8"/>
      <c r="DZ367" s="4"/>
      <c r="EA367" s="4"/>
      <c r="EB367" s="8"/>
      <c r="EC367" s="4"/>
      <c r="ED367" s="4"/>
      <c r="EE367" s="8"/>
      <c r="EF367" s="4"/>
      <c r="EG367" s="4"/>
      <c r="EH367" s="8"/>
      <c r="EI367" s="4"/>
      <c r="EJ367" s="4"/>
      <c r="EK367" s="8"/>
      <c r="EL367" s="4"/>
      <c r="EM367" s="4"/>
      <c r="EN367" s="8"/>
      <c r="EO367" s="4"/>
      <c r="EP367" s="4"/>
      <c r="EQ367" s="8"/>
      <c r="ER367" s="4"/>
      <c r="ES367" s="4"/>
      <c r="ET367" s="8"/>
      <c r="EU367" s="4"/>
      <c r="EV367" s="4"/>
      <c r="EW367" s="8"/>
      <c r="EX367" s="4"/>
      <c r="EY367" s="4"/>
      <c r="EZ367" s="8"/>
    </row>
    <row r="368" spans="1:157" ht="16.899999999999999" customHeight="1" x14ac:dyDescent="0.2">
      <c r="A368" s="1"/>
      <c r="D368" s="1"/>
      <c r="E368" s="1"/>
      <c r="F368" s="22"/>
      <c r="G368" s="19"/>
      <c r="H368" s="77"/>
      <c r="I368" s="77"/>
      <c r="J368" s="77"/>
      <c r="K368" s="77"/>
      <c r="L368" s="77"/>
      <c r="M368" s="22"/>
      <c r="O368" s="22"/>
      <c r="P368" s="3"/>
      <c r="Q368" s="4"/>
      <c r="R368" s="8"/>
      <c r="S368" s="3"/>
      <c r="T368" s="4"/>
      <c r="U368" s="8"/>
      <c r="V368" s="4"/>
      <c r="W368" s="4"/>
      <c r="X368" s="8"/>
      <c r="Y368" s="4"/>
      <c r="Z368" s="4"/>
      <c r="AA368" s="8"/>
      <c r="AB368" s="4"/>
      <c r="AC368" s="4"/>
      <c r="AD368" s="8"/>
      <c r="AE368" s="4"/>
      <c r="AF368" s="4"/>
      <c r="AG368" s="8"/>
      <c r="AH368" s="4"/>
      <c r="AI368" s="4"/>
      <c r="AJ368" s="8"/>
      <c r="AK368" s="4"/>
      <c r="AL368" s="4"/>
      <c r="AM368" s="8"/>
      <c r="AN368" s="4"/>
      <c r="AO368" s="4"/>
      <c r="AP368" s="8"/>
      <c r="AQ368" s="4"/>
      <c r="AR368" s="4"/>
      <c r="AS368" s="8"/>
      <c r="AT368" s="4"/>
      <c r="AU368" s="4"/>
      <c r="AV368" s="8"/>
      <c r="AW368" s="4"/>
      <c r="AX368" s="4"/>
      <c r="AY368" s="8"/>
      <c r="AZ368" s="4"/>
      <c r="BA368" s="4"/>
      <c r="BB368" s="8"/>
      <c r="BC368" s="4"/>
      <c r="BD368" s="4"/>
      <c r="BE368" s="8"/>
      <c r="BF368" s="4"/>
      <c r="BG368" s="4"/>
      <c r="BH368" s="8"/>
      <c r="BI368" s="4"/>
      <c r="BJ368" s="4"/>
      <c r="BK368" s="8"/>
      <c r="BL368" s="4"/>
      <c r="BM368" s="4"/>
      <c r="BN368" s="8"/>
      <c r="BO368" s="4"/>
      <c r="BP368" s="4"/>
      <c r="BQ368" s="8"/>
      <c r="BR368" s="4"/>
      <c r="BS368" s="4"/>
      <c r="BT368" s="8"/>
      <c r="BU368" s="4"/>
      <c r="BV368" s="4"/>
      <c r="BW368" s="8"/>
      <c r="BX368" s="4"/>
      <c r="BY368" s="4"/>
      <c r="BZ368" s="8"/>
      <c r="CA368" s="4"/>
      <c r="CB368" s="4"/>
      <c r="CC368" s="8"/>
      <c r="CD368" s="4"/>
      <c r="CE368" s="4"/>
      <c r="CF368" s="8"/>
      <c r="CG368" s="4"/>
      <c r="CH368" s="4"/>
      <c r="CI368" s="8"/>
      <c r="CJ368" s="4"/>
      <c r="CK368" s="4"/>
      <c r="CL368" s="8"/>
      <c r="CM368" s="4"/>
      <c r="CN368" s="4"/>
      <c r="CO368" s="8"/>
      <c r="CP368" s="4"/>
      <c r="CQ368" s="4"/>
      <c r="CR368" s="8"/>
      <c r="CS368" s="4"/>
      <c r="CT368" s="4"/>
      <c r="CU368" s="8"/>
      <c r="CV368" s="4"/>
      <c r="CW368" s="4"/>
      <c r="CX368" s="8"/>
      <c r="CY368" s="4"/>
      <c r="CZ368" s="4"/>
      <c r="DA368" s="8"/>
      <c r="DB368" s="4"/>
      <c r="DC368" s="4"/>
      <c r="DD368" s="8"/>
      <c r="DE368" s="4"/>
      <c r="DF368" s="4"/>
      <c r="DG368" s="8"/>
      <c r="DH368" s="4"/>
      <c r="DI368" s="4"/>
      <c r="DJ368" s="8"/>
      <c r="DK368" s="4"/>
      <c r="DL368" s="4"/>
      <c r="DM368" s="8"/>
      <c r="DN368" s="4"/>
      <c r="DO368" s="4"/>
      <c r="DP368" s="8"/>
      <c r="DQ368" s="4"/>
      <c r="DR368" s="4"/>
      <c r="DS368" s="8"/>
      <c r="DT368" s="4"/>
      <c r="DU368" s="4"/>
      <c r="DV368" s="8"/>
      <c r="DW368" s="4"/>
      <c r="DX368" s="4"/>
      <c r="DY368" s="8"/>
      <c r="DZ368" s="4"/>
      <c r="EA368" s="4"/>
      <c r="EB368" s="8"/>
      <c r="EC368" s="4"/>
      <c r="ED368" s="4"/>
      <c r="EE368" s="8"/>
      <c r="EF368" s="4"/>
      <c r="EG368" s="4"/>
      <c r="EH368" s="8"/>
      <c r="EI368" s="4"/>
      <c r="EJ368" s="4"/>
      <c r="EK368" s="8"/>
      <c r="EL368" s="4"/>
      <c r="EM368" s="4"/>
      <c r="EN368" s="8"/>
      <c r="EO368" s="4"/>
      <c r="EP368" s="4"/>
      <c r="EQ368" s="8"/>
      <c r="ER368" s="4"/>
      <c r="ES368" s="4"/>
      <c r="ET368" s="8"/>
      <c r="EU368" s="4"/>
      <c r="EV368" s="4"/>
      <c r="EW368" s="8"/>
      <c r="EX368" s="4"/>
      <c r="EY368" s="4"/>
      <c r="EZ368" s="8"/>
    </row>
    <row r="369" spans="1:156" ht="16.899999999999999" customHeight="1" x14ac:dyDescent="0.2">
      <c r="A369" s="1"/>
      <c r="D369" s="1"/>
      <c r="E369" s="1"/>
      <c r="F369" s="22"/>
      <c r="G369" s="19"/>
      <c r="H369" s="77"/>
      <c r="I369" s="77"/>
      <c r="J369" s="77"/>
      <c r="K369" s="77"/>
      <c r="L369" s="77"/>
      <c r="M369" s="22"/>
      <c r="O369" s="22"/>
      <c r="P369" s="3"/>
      <c r="Q369" s="4"/>
      <c r="R369" s="8"/>
      <c r="S369" s="3"/>
      <c r="T369" s="4"/>
      <c r="U369" s="8"/>
      <c r="V369" s="4"/>
      <c r="W369" s="4"/>
      <c r="X369" s="8"/>
      <c r="Y369" s="4"/>
      <c r="Z369" s="4"/>
      <c r="AA369" s="8"/>
      <c r="AB369" s="4"/>
      <c r="AC369" s="4"/>
      <c r="AD369" s="8"/>
      <c r="AE369" s="4"/>
      <c r="AF369" s="4"/>
      <c r="AG369" s="8"/>
      <c r="AH369" s="4"/>
      <c r="AI369" s="4"/>
      <c r="AJ369" s="8"/>
      <c r="AK369" s="4"/>
      <c r="AL369" s="4"/>
      <c r="AM369" s="8"/>
      <c r="AN369" s="4"/>
      <c r="AO369" s="4"/>
      <c r="AP369" s="8"/>
      <c r="AQ369" s="4"/>
      <c r="AR369" s="4"/>
      <c r="AS369" s="8"/>
      <c r="AT369" s="4"/>
      <c r="AU369" s="4"/>
      <c r="AV369" s="8"/>
      <c r="AW369" s="4"/>
      <c r="AX369" s="4"/>
      <c r="AY369" s="8"/>
      <c r="AZ369" s="4"/>
      <c r="BA369" s="4"/>
      <c r="BB369" s="8"/>
      <c r="BC369" s="4"/>
      <c r="BD369" s="4"/>
      <c r="BE369" s="8"/>
      <c r="BF369" s="4"/>
      <c r="BG369" s="4"/>
      <c r="BH369" s="8"/>
      <c r="BI369" s="4"/>
      <c r="BJ369" s="4"/>
      <c r="BK369" s="8"/>
      <c r="BL369" s="4"/>
      <c r="BM369" s="4"/>
      <c r="BN369" s="8"/>
      <c r="BO369" s="4"/>
      <c r="BP369" s="4"/>
      <c r="BQ369" s="8"/>
      <c r="BR369" s="4"/>
      <c r="BS369" s="4"/>
      <c r="BT369" s="8"/>
      <c r="BU369" s="4"/>
      <c r="BV369" s="4"/>
      <c r="BW369" s="8"/>
      <c r="BX369" s="4"/>
      <c r="BY369" s="4"/>
      <c r="BZ369" s="8"/>
      <c r="CA369" s="4"/>
      <c r="CB369" s="4"/>
      <c r="CC369" s="8"/>
      <c r="CD369" s="4"/>
      <c r="CE369" s="4"/>
      <c r="CF369" s="8"/>
      <c r="CG369" s="4"/>
      <c r="CH369" s="4"/>
      <c r="CI369" s="8"/>
      <c r="CJ369" s="4"/>
      <c r="CK369" s="4"/>
      <c r="CL369" s="8"/>
      <c r="CM369" s="4"/>
      <c r="CN369" s="4"/>
      <c r="CO369" s="8"/>
      <c r="CP369" s="4"/>
      <c r="CQ369" s="4"/>
      <c r="CR369" s="8"/>
      <c r="CS369" s="4"/>
      <c r="CT369" s="4"/>
      <c r="CU369" s="8"/>
      <c r="CV369" s="4"/>
      <c r="CW369" s="4"/>
      <c r="CX369" s="8"/>
      <c r="CY369" s="4"/>
      <c r="CZ369" s="4"/>
      <c r="DA369" s="8"/>
      <c r="DB369" s="4"/>
      <c r="DC369" s="4"/>
      <c r="DD369" s="8"/>
      <c r="DE369" s="4"/>
      <c r="DF369" s="4"/>
      <c r="DG369" s="8"/>
      <c r="DH369" s="4"/>
      <c r="DI369" s="4"/>
      <c r="DJ369" s="8"/>
      <c r="DK369" s="4"/>
      <c r="DL369" s="4"/>
      <c r="DM369" s="8"/>
      <c r="DN369" s="4"/>
      <c r="DO369" s="4"/>
      <c r="DP369" s="8"/>
      <c r="DQ369" s="4"/>
      <c r="DR369" s="4"/>
      <c r="DS369" s="8"/>
      <c r="DT369" s="4"/>
      <c r="DU369" s="4"/>
      <c r="DV369" s="8"/>
      <c r="DW369" s="4"/>
      <c r="DX369" s="4"/>
      <c r="DY369" s="8"/>
      <c r="DZ369" s="4"/>
      <c r="EA369" s="4"/>
      <c r="EB369" s="8"/>
      <c r="EC369" s="4"/>
      <c r="ED369" s="4"/>
      <c r="EE369" s="8"/>
      <c r="EF369" s="4"/>
      <c r="EG369" s="4"/>
      <c r="EH369" s="8"/>
      <c r="EI369" s="4"/>
      <c r="EJ369" s="4"/>
      <c r="EK369" s="8"/>
      <c r="EL369" s="4"/>
      <c r="EM369" s="4"/>
      <c r="EN369" s="8"/>
      <c r="EO369" s="4"/>
      <c r="EP369" s="4"/>
      <c r="EQ369" s="8"/>
      <c r="ER369" s="4"/>
      <c r="ES369" s="4"/>
      <c r="ET369" s="8"/>
      <c r="EU369" s="4"/>
      <c r="EV369" s="4"/>
      <c r="EW369" s="8"/>
      <c r="EX369" s="4"/>
      <c r="EY369" s="4"/>
      <c r="EZ369" s="8"/>
    </row>
    <row r="370" spans="1:156" ht="16.899999999999999" customHeight="1" x14ac:dyDescent="0.2">
      <c r="A370" s="1"/>
      <c r="D370" s="1"/>
      <c r="E370" s="1"/>
      <c r="F370" s="22"/>
      <c r="G370" s="19"/>
      <c r="H370" s="77"/>
      <c r="I370" s="77"/>
      <c r="J370" s="77"/>
      <c r="K370" s="77"/>
      <c r="L370" s="77"/>
      <c r="M370" s="22"/>
      <c r="O370" s="22"/>
      <c r="P370" s="3"/>
      <c r="Q370" s="4"/>
      <c r="R370" s="8"/>
      <c r="S370" s="3"/>
      <c r="T370" s="4"/>
      <c r="U370" s="8"/>
      <c r="V370" s="4"/>
      <c r="W370" s="4"/>
      <c r="X370" s="8"/>
      <c r="Y370" s="4"/>
      <c r="Z370" s="4"/>
      <c r="AA370" s="8"/>
      <c r="AB370" s="4"/>
      <c r="AC370" s="4"/>
      <c r="AD370" s="8"/>
      <c r="AE370" s="4"/>
      <c r="AF370" s="4"/>
      <c r="AG370" s="8"/>
      <c r="AH370" s="4"/>
      <c r="AI370" s="4"/>
      <c r="AJ370" s="8"/>
      <c r="AK370" s="4"/>
      <c r="AL370" s="4"/>
      <c r="AM370" s="8"/>
      <c r="AN370" s="4"/>
      <c r="AO370" s="4"/>
      <c r="AP370" s="8"/>
      <c r="AQ370" s="4"/>
      <c r="AR370" s="4"/>
      <c r="AS370" s="8"/>
      <c r="AT370" s="4"/>
      <c r="AU370" s="4"/>
      <c r="AV370" s="8"/>
      <c r="AW370" s="4"/>
      <c r="AX370" s="4"/>
      <c r="AY370" s="8"/>
      <c r="AZ370" s="4"/>
      <c r="BA370" s="4"/>
      <c r="BB370" s="8"/>
      <c r="BC370" s="4"/>
      <c r="BD370" s="4"/>
      <c r="BE370" s="8"/>
      <c r="BF370" s="4"/>
      <c r="BG370" s="4"/>
      <c r="BH370" s="8"/>
      <c r="BI370" s="4"/>
      <c r="BJ370" s="4"/>
      <c r="BK370" s="8"/>
      <c r="BL370" s="4"/>
      <c r="BM370" s="4"/>
      <c r="BN370" s="8"/>
      <c r="BO370" s="4"/>
      <c r="BP370" s="4"/>
      <c r="BQ370" s="8"/>
      <c r="BR370" s="4"/>
      <c r="BS370" s="4"/>
      <c r="BT370" s="8"/>
      <c r="BU370" s="4"/>
      <c r="BV370" s="4"/>
      <c r="BW370" s="8"/>
      <c r="BX370" s="4"/>
      <c r="BY370" s="4"/>
      <c r="BZ370" s="8"/>
      <c r="CA370" s="4"/>
      <c r="CB370" s="4"/>
      <c r="CC370" s="8"/>
      <c r="CD370" s="4"/>
      <c r="CE370" s="4"/>
      <c r="CF370" s="8"/>
      <c r="CG370" s="4"/>
      <c r="CH370" s="4"/>
      <c r="CI370" s="8"/>
      <c r="CJ370" s="4"/>
      <c r="CK370" s="4"/>
      <c r="CL370" s="8"/>
      <c r="CM370" s="4"/>
      <c r="CN370" s="4"/>
      <c r="CO370" s="8"/>
      <c r="CP370" s="4"/>
      <c r="CQ370" s="4"/>
      <c r="CR370" s="8"/>
      <c r="CS370" s="4"/>
      <c r="CT370" s="4"/>
      <c r="CU370" s="8"/>
      <c r="CV370" s="4"/>
      <c r="CW370" s="4"/>
      <c r="CX370" s="8"/>
      <c r="CY370" s="4"/>
      <c r="CZ370" s="4"/>
      <c r="DA370" s="8"/>
      <c r="DB370" s="4"/>
      <c r="DC370" s="4"/>
      <c r="DD370" s="8"/>
      <c r="DE370" s="4"/>
      <c r="DF370" s="4"/>
      <c r="DG370" s="8"/>
      <c r="DH370" s="4"/>
      <c r="DI370" s="4"/>
      <c r="DJ370" s="8"/>
      <c r="DK370" s="4"/>
      <c r="DL370" s="4"/>
      <c r="DM370" s="8"/>
      <c r="DN370" s="4"/>
      <c r="DO370" s="4"/>
      <c r="DP370" s="8"/>
      <c r="DQ370" s="4"/>
      <c r="DR370" s="4"/>
      <c r="DS370" s="8"/>
      <c r="DT370" s="4"/>
      <c r="DU370" s="4"/>
      <c r="DV370" s="8"/>
      <c r="DW370" s="4"/>
      <c r="DX370" s="4"/>
      <c r="DY370" s="8"/>
      <c r="DZ370" s="4"/>
      <c r="EA370" s="4"/>
      <c r="EB370" s="8"/>
      <c r="EC370" s="4"/>
      <c r="ED370" s="4"/>
      <c r="EE370" s="8"/>
      <c r="EF370" s="4"/>
      <c r="EG370" s="4"/>
      <c r="EH370" s="8"/>
      <c r="EI370" s="4"/>
      <c r="EJ370" s="4"/>
      <c r="EK370" s="8"/>
      <c r="EL370" s="4"/>
      <c r="EM370" s="4"/>
      <c r="EN370" s="8"/>
      <c r="EO370" s="4"/>
      <c r="EP370" s="4"/>
      <c r="EQ370" s="8"/>
      <c r="ER370" s="4"/>
      <c r="ES370" s="4"/>
      <c r="ET370" s="8"/>
      <c r="EU370" s="4"/>
      <c r="EV370" s="4"/>
      <c r="EW370" s="8"/>
      <c r="EX370" s="4"/>
      <c r="EY370" s="4"/>
      <c r="EZ370" s="8"/>
    </row>
  </sheetData>
  <phoneticPr fontId="15" type="noConversion"/>
  <pageMargins left="0.7" right="0.7" top="0.75" bottom="0.75" header="0.3" footer="0.3"/>
  <pageSetup paperSize="9" orientation="portrait" r:id="rId1"/>
  <ignoredErrors>
    <ignoredError sqref="J2 J361 J359 J355 J353 J347 J349 J343 J341 J337 J335 J333 J329 J327 J323:J325 J318:J321 J311:J315 J309 J299:J303 J305:J307 J294:J297 J288 J284:J286 J276:J282 J265:J274 J262:J263 J259:J260 J256:J257 J246:J254 J243:J244 J234:J241 J230:J232 J227:J228 J222:J225 J219 J216 J212 J210 J214 J206:J208 J200:J201 J195 J190 J184 J178 J172 J160 J154 J136 J72 J11 J5" evalError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ED6BF8-1524-481F-8432-C385E035EB4C}">
  <dimension ref="A1:CR370"/>
  <sheetViews>
    <sheetView workbookViewId="0">
      <selection activeCell="E9" sqref="E9"/>
    </sheetView>
  </sheetViews>
  <sheetFormatPr defaultRowHeight="12.75" x14ac:dyDescent="0.2"/>
  <cols>
    <col min="2" max="33" width="14.42578125" style="9"/>
    <col min="34" max="38" width="14.42578125"/>
    <col min="39" max="48" width="14" customWidth="1"/>
    <col min="95" max="95" width="12" bestFit="1" customWidth="1"/>
  </cols>
  <sheetData>
    <row r="1" spans="1:96" ht="13.5" thickBot="1" x14ac:dyDescent="0.25">
      <c r="A1" s="26" t="s">
        <v>0</v>
      </c>
      <c r="B1" s="34" t="s">
        <v>974</v>
      </c>
      <c r="C1" s="34" t="s">
        <v>975</v>
      </c>
      <c r="D1" s="36" t="s">
        <v>976</v>
      </c>
      <c r="E1" s="36" t="s">
        <v>977</v>
      </c>
      <c r="F1" s="36" t="s">
        <v>978</v>
      </c>
      <c r="G1" s="36" t="s">
        <v>979</v>
      </c>
      <c r="H1" s="36" t="s">
        <v>980</v>
      </c>
      <c r="I1" s="36" t="s">
        <v>981</v>
      </c>
      <c r="J1" s="36" t="s">
        <v>982</v>
      </c>
      <c r="K1" s="38" t="s">
        <v>983</v>
      </c>
      <c r="L1" s="38" t="s">
        <v>984</v>
      </c>
      <c r="M1" s="38" t="s">
        <v>985</v>
      </c>
      <c r="N1" s="38" t="s">
        <v>986</v>
      </c>
      <c r="O1" s="38" t="s">
        <v>987</v>
      </c>
      <c r="P1" s="38" t="s">
        <v>988</v>
      </c>
      <c r="Q1" s="38" t="s">
        <v>989</v>
      </c>
      <c r="R1" s="38" t="s">
        <v>990</v>
      </c>
      <c r="S1" s="38" t="s">
        <v>991</v>
      </c>
      <c r="T1" s="38" t="s">
        <v>992</v>
      </c>
      <c r="U1" s="38" t="s">
        <v>993</v>
      </c>
      <c r="V1" s="38" t="s">
        <v>994</v>
      </c>
      <c r="W1" s="38" t="s">
        <v>995</v>
      </c>
      <c r="X1" s="38" t="s">
        <v>996</v>
      </c>
      <c r="Y1" s="38" t="s">
        <v>997</v>
      </c>
      <c r="Z1" s="38" t="s">
        <v>998</v>
      </c>
      <c r="AA1" s="38" t="s">
        <v>999</v>
      </c>
      <c r="AB1" s="38" t="s">
        <v>1000</v>
      </c>
      <c r="AC1" s="38" t="s">
        <v>1001</v>
      </c>
      <c r="AD1" s="38" t="s">
        <v>1002</v>
      </c>
      <c r="AE1" s="38" t="s">
        <v>1003</v>
      </c>
      <c r="AF1" s="38" t="s">
        <v>1004</v>
      </c>
      <c r="AG1" s="38" t="s">
        <v>1005</v>
      </c>
      <c r="AH1" s="38" t="s">
        <v>1006</v>
      </c>
      <c r="AI1" s="38" t="s">
        <v>1007</v>
      </c>
      <c r="AJ1" s="38" t="s">
        <v>1008</v>
      </c>
      <c r="AK1" s="38" t="s">
        <v>1009</v>
      </c>
      <c r="AL1" s="38" t="s">
        <v>1010</v>
      </c>
      <c r="AM1" s="38" t="s">
        <v>1011</v>
      </c>
      <c r="AN1" s="38" t="s">
        <v>1012</v>
      </c>
      <c r="AO1" s="38" t="s">
        <v>1013</v>
      </c>
      <c r="AP1" s="38" t="s">
        <v>1014</v>
      </c>
      <c r="AQ1" s="38" t="s">
        <v>1015</v>
      </c>
      <c r="AR1" s="38" t="s">
        <v>1016</v>
      </c>
      <c r="AS1" s="38" t="s">
        <v>1017</v>
      </c>
      <c r="AT1" s="38" t="s">
        <v>1018</v>
      </c>
      <c r="AU1" s="38" t="s">
        <v>1019</v>
      </c>
      <c r="AV1" s="38" t="s">
        <v>1020</v>
      </c>
      <c r="AW1" s="39" t="s">
        <v>1352</v>
      </c>
      <c r="AX1" s="39" t="s">
        <v>1353</v>
      </c>
      <c r="AY1" s="39" t="s">
        <v>1354</v>
      </c>
      <c r="AZ1" s="39" t="s">
        <v>1355</v>
      </c>
      <c r="BA1" s="39" t="s">
        <v>1356</v>
      </c>
      <c r="BB1" s="39" t="s">
        <v>1357</v>
      </c>
      <c r="BC1" s="39" t="s">
        <v>1358</v>
      </c>
      <c r="BD1" s="39" t="s">
        <v>1359</v>
      </c>
      <c r="BE1" s="39" t="s">
        <v>1360</v>
      </c>
      <c r="BF1" s="39" t="s">
        <v>1361</v>
      </c>
      <c r="BG1" s="39" t="s">
        <v>1362</v>
      </c>
      <c r="BH1" s="39" t="s">
        <v>1363</v>
      </c>
      <c r="BI1" s="39" t="s">
        <v>1364</v>
      </c>
      <c r="BJ1" s="39" t="s">
        <v>1365</v>
      </c>
      <c r="BK1" s="39" t="s">
        <v>1366</v>
      </c>
      <c r="BL1" s="39" t="s">
        <v>1367</v>
      </c>
      <c r="BM1" s="39" t="s">
        <v>1368</v>
      </c>
      <c r="BN1" s="39" t="s">
        <v>1369</v>
      </c>
      <c r="BO1" s="39" t="s">
        <v>1370</v>
      </c>
      <c r="BP1" s="39" t="s">
        <v>1371</v>
      </c>
      <c r="BQ1" s="39" t="s">
        <v>1372</v>
      </c>
      <c r="BR1" s="39" t="s">
        <v>1373</v>
      </c>
      <c r="BS1" s="39" t="s">
        <v>1374</v>
      </c>
      <c r="BT1" s="39" t="s">
        <v>1375</v>
      </c>
      <c r="BU1" s="39" t="s">
        <v>1376</v>
      </c>
      <c r="BV1" s="39" t="s">
        <v>1377</v>
      </c>
      <c r="BW1" s="39" t="s">
        <v>1378</v>
      </c>
      <c r="BX1" s="39" t="s">
        <v>1379</v>
      </c>
      <c r="BY1" s="39" t="s">
        <v>1380</v>
      </c>
      <c r="BZ1" s="39" t="s">
        <v>1381</v>
      </c>
      <c r="CA1" s="39" t="s">
        <v>1382</v>
      </c>
      <c r="CB1" s="39" t="s">
        <v>1383</v>
      </c>
      <c r="CC1" s="39" t="s">
        <v>1384</v>
      </c>
      <c r="CD1" s="39" t="s">
        <v>1385</v>
      </c>
      <c r="CE1" s="39" t="s">
        <v>1386</v>
      </c>
      <c r="CF1" s="39" t="s">
        <v>1387</v>
      </c>
      <c r="CG1" s="39" t="s">
        <v>1388</v>
      </c>
      <c r="CH1" s="39" t="s">
        <v>1389</v>
      </c>
      <c r="CI1" s="39" t="s">
        <v>1390</v>
      </c>
      <c r="CJ1" s="39" t="s">
        <v>1391</v>
      </c>
      <c r="CK1" s="39" t="s">
        <v>1392</v>
      </c>
      <c r="CL1" s="39" t="s">
        <v>1393</v>
      </c>
      <c r="CM1" s="39" t="s">
        <v>1394</v>
      </c>
      <c r="CN1" s="39" t="s">
        <v>1395</v>
      </c>
      <c r="CO1" s="39" t="s">
        <v>1396</v>
      </c>
      <c r="CP1" s="39" t="s">
        <v>1397</v>
      </c>
      <c r="CQ1" s="39" t="s">
        <v>1398</v>
      </c>
      <c r="CR1" s="111" t="s">
        <v>1350</v>
      </c>
    </row>
    <row r="2" spans="1:96" x14ac:dyDescent="0.2">
      <c r="A2" s="1" t="s">
        <v>1046</v>
      </c>
      <c r="B2" s="8">
        <v>3.1500000000000004</v>
      </c>
      <c r="C2" s="8">
        <v>8.1000000000000014</v>
      </c>
      <c r="D2" s="8">
        <v>4.55</v>
      </c>
      <c r="E2" s="8">
        <v>5.85</v>
      </c>
      <c r="F2" s="8">
        <v>6</v>
      </c>
      <c r="G2" s="8">
        <v>2.2000000000000002</v>
      </c>
      <c r="H2" s="8">
        <v>2.4</v>
      </c>
      <c r="I2" s="8">
        <v>0</v>
      </c>
      <c r="J2" s="8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8">
        <v>0</v>
      </c>
      <c r="R2" s="8">
        <v>0</v>
      </c>
      <c r="S2" s="8">
        <v>0</v>
      </c>
      <c r="T2" s="8">
        <v>0</v>
      </c>
      <c r="U2" s="8">
        <v>0</v>
      </c>
      <c r="V2" s="8">
        <v>0</v>
      </c>
      <c r="W2" s="8">
        <v>0</v>
      </c>
      <c r="X2" s="8">
        <v>0</v>
      </c>
      <c r="Y2" s="8">
        <v>0</v>
      </c>
      <c r="Z2" s="8">
        <v>0</v>
      </c>
      <c r="AA2" s="8">
        <v>0</v>
      </c>
      <c r="AB2" s="8">
        <v>0</v>
      </c>
      <c r="AC2" s="8">
        <v>0</v>
      </c>
      <c r="AD2" s="8">
        <v>0</v>
      </c>
      <c r="AE2" s="8">
        <v>0</v>
      </c>
      <c r="AF2" s="8">
        <v>0</v>
      </c>
      <c r="AG2" s="8">
        <v>0</v>
      </c>
      <c r="AH2" s="8">
        <v>0</v>
      </c>
      <c r="AI2" s="8">
        <v>0</v>
      </c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8">
        <v>0</v>
      </c>
      <c r="AP2" s="8">
        <v>0</v>
      </c>
      <c r="AQ2" s="8">
        <v>0</v>
      </c>
      <c r="AR2" s="8">
        <v>0</v>
      </c>
      <c r="AS2" s="8">
        <v>0</v>
      </c>
      <c r="AT2" s="8">
        <v>0</v>
      </c>
      <c r="AU2" s="8">
        <v>0</v>
      </c>
      <c r="AV2" s="8">
        <v>0</v>
      </c>
      <c r="AW2">
        <f>(0.63*(B2^1.93)^1.04)</f>
        <v>6.3030317243897498</v>
      </c>
      <c r="AX2">
        <f t="shared" ref="AX2:CQ2" si="0">(0.63*(C2^1.93)^1.04)</f>
        <v>41.961565199133943</v>
      </c>
      <c r="AY2">
        <f t="shared" si="0"/>
        <v>13.185634248051748</v>
      </c>
      <c r="AZ2">
        <f t="shared" si="0"/>
        <v>21.836136670475923</v>
      </c>
      <c r="BA2">
        <f t="shared" si="0"/>
        <v>22.97448258117014</v>
      </c>
      <c r="BB2">
        <f t="shared" si="0"/>
        <v>3.0665592086845495</v>
      </c>
      <c r="BC2">
        <f t="shared" si="0"/>
        <v>3.6517459292921264</v>
      </c>
      <c r="BD2">
        <f t="shared" si="0"/>
        <v>0</v>
      </c>
      <c r="BE2">
        <f t="shared" si="0"/>
        <v>0</v>
      </c>
      <c r="BF2">
        <f t="shared" si="0"/>
        <v>0</v>
      </c>
      <c r="BG2">
        <f t="shared" si="0"/>
        <v>0</v>
      </c>
      <c r="BH2">
        <f t="shared" si="0"/>
        <v>0</v>
      </c>
      <c r="BI2">
        <f t="shared" si="0"/>
        <v>0</v>
      </c>
      <c r="BJ2">
        <f t="shared" si="0"/>
        <v>0</v>
      </c>
      <c r="BK2">
        <f t="shared" si="0"/>
        <v>0</v>
      </c>
      <c r="BL2">
        <f t="shared" si="0"/>
        <v>0</v>
      </c>
      <c r="BM2">
        <f t="shared" si="0"/>
        <v>0</v>
      </c>
      <c r="BN2">
        <f t="shared" si="0"/>
        <v>0</v>
      </c>
      <c r="BO2">
        <f t="shared" si="0"/>
        <v>0</v>
      </c>
      <c r="BP2">
        <f t="shared" si="0"/>
        <v>0</v>
      </c>
      <c r="BQ2">
        <f t="shared" si="0"/>
        <v>0</v>
      </c>
      <c r="BR2">
        <f t="shared" si="0"/>
        <v>0</v>
      </c>
      <c r="BS2">
        <f t="shared" si="0"/>
        <v>0</v>
      </c>
      <c r="BT2">
        <f t="shared" si="0"/>
        <v>0</v>
      </c>
      <c r="BU2">
        <f t="shared" si="0"/>
        <v>0</v>
      </c>
      <c r="BV2">
        <f t="shared" si="0"/>
        <v>0</v>
      </c>
      <c r="BW2">
        <f t="shared" si="0"/>
        <v>0</v>
      </c>
      <c r="BX2">
        <f t="shared" si="0"/>
        <v>0</v>
      </c>
      <c r="BY2">
        <f t="shared" si="0"/>
        <v>0</v>
      </c>
      <c r="BZ2">
        <f t="shared" si="0"/>
        <v>0</v>
      </c>
      <c r="CA2">
        <f t="shared" si="0"/>
        <v>0</v>
      </c>
      <c r="CB2">
        <f t="shared" si="0"/>
        <v>0</v>
      </c>
      <c r="CC2">
        <f t="shared" si="0"/>
        <v>0</v>
      </c>
      <c r="CD2">
        <f t="shared" si="0"/>
        <v>0</v>
      </c>
      <c r="CE2">
        <f t="shared" si="0"/>
        <v>0</v>
      </c>
      <c r="CF2">
        <f t="shared" si="0"/>
        <v>0</v>
      </c>
      <c r="CG2">
        <f t="shared" si="0"/>
        <v>0</v>
      </c>
      <c r="CH2">
        <f t="shared" si="0"/>
        <v>0</v>
      </c>
      <c r="CI2">
        <f t="shared" si="0"/>
        <v>0</v>
      </c>
      <c r="CJ2">
        <f t="shared" si="0"/>
        <v>0</v>
      </c>
      <c r="CK2">
        <f t="shared" si="0"/>
        <v>0</v>
      </c>
      <c r="CL2">
        <f t="shared" si="0"/>
        <v>0</v>
      </c>
      <c r="CM2">
        <f t="shared" si="0"/>
        <v>0</v>
      </c>
      <c r="CN2">
        <f t="shared" si="0"/>
        <v>0</v>
      </c>
      <c r="CO2">
        <f t="shared" si="0"/>
        <v>0</v>
      </c>
      <c r="CP2">
        <f t="shared" si="0"/>
        <v>0</v>
      </c>
      <c r="CQ2">
        <f t="shared" si="0"/>
        <v>0</v>
      </c>
      <c r="CR2">
        <f>SUM(AW2:CQ2)</f>
        <v>112.97915556119818</v>
      </c>
    </row>
    <row r="3" spans="1:96" x14ac:dyDescent="0.2">
      <c r="A3" s="1" t="s">
        <v>1050</v>
      </c>
      <c r="B3" s="8">
        <v>5.5500000000000007</v>
      </c>
      <c r="C3" s="8">
        <v>5.4499999999999993</v>
      </c>
      <c r="D3" s="8">
        <v>2.4</v>
      </c>
      <c r="E3" s="8">
        <v>1.7</v>
      </c>
      <c r="F3" s="8">
        <v>4.5999999999999996</v>
      </c>
      <c r="G3" s="8">
        <v>3.45</v>
      </c>
      <c r="H3" s="8">
        <v>3.8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8">
        <v>0</v>
      </c>
      <c r="R3" s="8">
        <v>0</v>
      </c>
      <c r="S3" s="8">
        <v>0</v>
      </c>
      <c r="T3" s="8">
        <v>0</v>
      </c>
      <c r="U3" s="8">
        <v>0</v>
      </c>
      <c r="V3" s="8">
        <v>0</v>
      </c>
      <c r="W3" s="8">
        <v>0</v>
      </c>
      <c r="X3" s="8">
        <v>0</v>
      </c>
      <c r="Y3" s="8">
        <v>0</v>
      </c>
      <c r="Z3" s="8">
        <v>0</v>
      </c>
      <c r="AA3" s="8">
        <v>0</v>
      </c>
      <c r="AB3" s="8">
        <v>0</v>
      </c>
      <c r="AC3" s="8">
        <v>0</v>
      </c>
      <c r="AD3" s="8">
        <v>0</v>
      </c>
      <c r="AE3" s="8">
        <v>0</v>
      </c>
      <c r="AF3" s="8">
        <v>0</v>
      </c>
      <c r="AG3" s="8">
        <v>0</v>
      </c>
      <c r="AH3" s="8">
        <v>0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8">
        <v>0</v>
      </c>
      <c r="AP3" s="8">
        <v>0</v>
      </c>
      <c r="AQ3" s="8">
        <v>0</v>
      </c>
      <c r="AR3" s="8">
        <v>0</v>
      </c>
      <c r="AS3" s="8">
        <v>0</v>
      </c>
      <c r="AT3" s="8">
        <v>0</v>
      </c>
      <c r="AU3" s="8">
        <v>0</v>
      </c>
      <c r="AV3" s="8">
        <v>0</v>
      </c>
      <c r="AW3">
        <f>(0.22*(B3^2.17)^1.04)</f>
        <v>10.523085162737145</v>
      </c>
      <c r="AX3">
        <f t="shared" ref="AX3:CQ3" si="1">(0.22*(C3^2.17)^1.04)</f>
        <v>10.100021706752386</v>
      </c>
      <c r="AY3">
        <f t="shared" si="1"/>
        <v>1.5866583117070525</v>
      </c>
      <c r="AZ3">
        <f t="shared" si="1"/>
        <v>0.72861785002611912</v>
      </c>
      <c r="BA3">
        <f t="shared" si="1"/>
        <v>6.8886569121410748</v>
      </c>
      <c r="BB3">
        <f t="shared" si="1"/>
        <v>3.5989251519858247</v>
      </c>
      <c r="BC3">
        <f t="shared" si="1"/>
        <v>4.475878631871173</v>
      </c>
      <c r="BD3">
        <f t="shared" si="1"/>
        <v>0</v>
      </c>
      <c r="BE3">
        <f t="shared" si="1"/>
        <v>0</v>
      </c>
      <c r="BF3">
        <f t="shared" si="1"/>
        <v>0</v>
      </c>
      <c r="BG3">
        <f t="shared" si="1"/>
        <v>0</v>
      </c>
      <c r="BH3">
        <f t="shared" si="1"/>
        <v>0</v>
      </c>
      <c r="BI3">
        <f t="shared" si="1"/>
        <v>0</v>
      </c>
      <c r="BJ3">
        <f t="shared" si="1"/>
        <v>0</v>
      </c>
      <c r="BK3">
        <f t="shared" si="1"/>
        <v>0</v>
      </c>
      <c r="BL3">
        <f t="shared" si="1"/>
        <v>0</v>
      </c>
      <c r="BM3">
        <f t="shared" si="1"/>
        <v>0</v>
      </c>
      <c r="BN3">
        <f t="shared" si="1"/>
        <v>0</v>
      </c>
      <c r="BO3">
        <f t="shared" si="1"/>
        <v>0</v>
      </c>
      <c r="BP3">
        <f t="shared" si="1"/>
        <v>0</v>
      </c>
      <c r="BQ3">
        <f t="shared" si="1"/>
        <v>0</v>
      </c>
      <c r="BR3">
        <f t="shared" si="1"/>
        <v>0</v>
      </c>
      <c r="BS3">
        <f t="shared" si="1"/>
        <v>0</v>
      </c>
      <c r="BT3">
        <f t="shared" si="1"/>
        <v>0</v>
      </c>
      <c r="BU3">
        <f t="shared" si="1"/>
        <v>0</v>
      </c>
      <c r="BV3">
        <f t="shared" si="1"/>
        <v>0</v>
      </c>
      <c r="BW3">
        <f t="shared" si="1"/>
        <v>0</v>
      </c>
      <c r="BX3">
        <f t="shared" si="1"/>
        <v>0</v>
      </c>
      <c r="BY3">
        <f t="shared" si="1"/>
        <v>0</v>
      </c>
      <c r="BZ3">
        <f t="shared" si="1"/>
        <v>0</v>
      </c>
      <c r="CA3">
        <f t="shared" si="1"/>
        <v>0</v>
      </c>
      <c r="CB3">
        <f t="shared" si="1"/>
        <v>0</v>
      </c>
      <c r="CC3">
        <f t="shared" si="1"/>
        <v>0</v>
      </c>
      <c r="CD3">
        <f t="shared" si="1"/>
        <v>0</v>
      </c>
      <c r="CE3">
        <f t="shared" si="1"/>
        <v>0</v>
      </c>
      <c r="CF3">
        <f t="shared" si="1"/>
        <v>0</v>
      </c>
      <c r="CG3">
        <f t="shared" si="1"/>
        <v>0</v>
      </c>
      <c r="CH3">
        <f t="shared" si="1"/>
        <v>0</v>
      </c>
      <c r="CI3">
        <f t="shared" si="1"/>
        <v>0</v>
      </c>
      <c r="CJ3">
        <f t="shared" si="1"/>
        <v>0</v>
      </c>
      <c r="CK3">
        <f t="shared" si="1"/>
        <v>0</v>
      </c>
      <c r="CL3">
        <f t="shared" si="1"/>
        <v>0</v>
      </c>
      <c r="CM3">
        <f t="shared" si="1"/>
        <v>0</v>
      </c>
      <c r="CN3">
        <f t="shared" si="1"/>
        <v>0</v>
      </c>
      <c r="CO3">
        <f t="shared" si="1"/>
        <v>0</v>
      </c>
      <c r="CP3">
        <f t="shared" si="1"/>
        <v>0</v>
      </c>
      <c r="CQ3">
        <f t="shared" si="1"/>
        <v>0</v>
      </c>
      <c r="CR3">
        <f t="shared" ref="CR3:CR66" si="2">SUM(AW3:CQ3)</f>
        <v>37.901843727220779</v>
      </c>
    </row>
    <row r="4" spans="1:96" x14ac:dyDescent="0.2">
      <c r="A4" s="21" t="s">
        <v>1049</v>
      </c>
      <c r="B4" s="8">
        <v>1.5</v>
      </c>
      <c r="C4" s="8">
        <v>1.5</v>
      </c>
      <c r="D4" s="8">
        <v>1.6</v>
      </c>
      <c r="E4" s="8">
        <v>2</v>
      </c>
      <c r="F4" s="8">
        <v>0</v>
      </c>
      <c r="G4" s="8">
        <v>0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  <c r="R4" s="8">
        <v>0</v>
      </c>
      <c r="S4" s="8">
        <v>0</v>
      </c>
      <c r="T4" s="8">
        <v>0</v>
      </c>
      <c r="U4" s="8">
        <v>0</v>
      </c>
      <c r="V4" s="8">
        <v>0</v>
      </c>
      <c r="W4" s="8">
        <v>0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8">
        <v>0</v>
      </c>
      <c r="AD4" s="8">
        <v>0</v>
      </c>
      <c r="AE4" s="8">
        <v>0</v>
      </c>
      <c r="AF4" s="8">
        <v>0</v>
      </c>
      <c r="AG4" s="8">
        <v>0</v>
      </c>
      <c r="AH4" s="8">
        <v>0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8">
        <v>0</v>
      </c>
      <c r="AP4" s="8">
        <v>0</v>
      </c>
      <c r="AQ4" s="8">
        <v>0</v>
      </c>
      <c r="AR4" s="8">
        <v>0</v>
      </c>
      <c r="AS4" s="8">
        <v>0</v>
      </c>
      <c r="AT4" s="8">
        <v>0</v>
      </c>
      <c r="AU4" s="8">
        <v>0</v>
      </c>
      <c r="AV4" s="8">
        <v>0</v>
      </c>
      <c r="AW4">
        <f>(0.19*(B4^2.31)^1.04)</f>
        <v>0.50326327760089162</v>
      </c>
      <c r="AX4">
        <f t="shared" ref="AX4:CQ4" si="3">(0.19*(C4^2.31)^1.04)</f>
        <v>0.50326327760089162</v>
      </c>
      <c r="AY4">
        <f t="shared" si="3"/>
        <v>0.58766719399823342</v>
      </c>
      <c r="AZ4">
        <f t="shared" si="3"/>
        <v>1.004495655027279</v>
      </c>
      <c r="BA4">
        <f t="shared" si="3"/>
        <v>0</v>
      </c>
      <c r="BB4">
        <f t="shared" si="3"/>
        <v>0</v>
      </c>
      <c r="BC4">
        <f t="shared" si="3"/>
        <v>0</v>
      </c>
      <c r="BD4">
        <f t="shared" si="3"/>
        <v>0</v>
      </c>
      <c r="BE4">
        <f t="shared" si="3"/>
        <v>0</v>
      </c>
      <c r="BF4">
        <f t="shared" si="3"/>
        <v>0</v>
      </c>
      <c r="BG4">
        <f t="shared" si="3"/>
        <v>0</v>
      </c>
      <c r="BH4">
        <f t="shared" si="3"/>
        <v>0</v>
      </c>
      <c r="BI4">
        <f t="shared" si="3"/>
        <v>0</v>
      </c>
      <c r="BJ4">
        <f t="shared" si="3"/>
        <v>0</v>
      </c>
      <c r="BK4">
        <f t="shared" si="3"/>
        <v>0</v>
      </c>
      <c r="BL4">
        <f t="shared" si="3"/>
        <v>0</v>
      </c>
      <c r="BM4">
        <f t="shared" si="3"/>
        <v>0</v>
      </c>
      <c r="BN4">
        <f t="shared" si="3"/>
        <v>0</v>
      </c>
      <c r="BO4">
        <f t="shared" si="3"/>
        <v>0</v>
      </c>
      <c r="BP4">
        <f t="shared" si="3"/>
        <v>0</v>
      </c>
      <c r="BQ4">
        <f t="shared" si="3"/>
        <v>0</v>
      </c>
      <c r="BR4">
        <f t="shared" si="3"/>
        <v>0</v>
      </c>
      <c r="BS4">
        <f t="shared" si="3"/>
        <v>0</v>
      </c>
      <c r="BT4">
        <f t="shared" si="3"/>
        <v>0</v>
      </c>
      <c r="BU4">
        <f t="shared" si="3"/>
        <v>0</v>
      </c>
      <c r="BV4">
        <f t="shared" si="3"/>
        <v>0</v>
      </c>
      <c r="BW4">
        <f t="shared" si="3"/>
        <v>0</v>
      </c>
      <c r="BX4">
        <f t="shared" si="3"/>
        <v>0</v>
      </c>
      <c r="BY4">
        <f t="shared" si="3"/>
        <v>0</v>
      </c>
      <c r="BZ4">
        <f t="shared" si="3"/>
        <v>0</v>
      </c>
      <c r="CA4">
        <f t="shared" si="3"/>
        <v>0</v>
      </c>
      <c r="CB4">
        <f t="shared" si="3"/>
        <v>0</v>
      </c>
      <c r="CC4">
        <f t="shared" si="3"/>
        <v>0</v>
      </c>
      <c r="CD4">
        <f t="shared" si="3"/>
        <v>0</v>
      </c>
      <c r="CE4">
        <f t="shared" si="3"/>
        <v>0</v>
      </c>
      <c r="CF4">
        <f t="shared" si="3"/>
        <v>0</v>
      </c>
      <c r="CG4">
        <f t="shared" si="3"/>
        <v>0</v>
      </c>
      <c r="CH4">
        <f t="shared" si="3"/>
        <v>0</v>
      </c>
      <c r="CI4">
        <f t="shared" si="3"/>
        <v>0</v>
      </c>
      <c r="CJ4">
        <f t="shared" si="3"/>
        <v>0</v>
      </c>
      <c r="CK4">
        <f t="shared" si="3"/>
        <v>0</v>
      </c>
      <c r="CL4">
        <f t="shared" si="3"/>
        <v>0</v>
      </c>
      <c r="CM4">
        <f t="shared" si="3"/>
        <v>0</v>
      </c>
      <c r="CN4">
        <f t="shared" si="3"/>
        <v>0</v>
      </c>
      <c r="CO4">
        <f t="shared" si="3"/>
        <v>0</v>
      </c>
      <c r="CP4">
        <f t="shared" si="3"/>
        <v>0</v>
      </c>
      <c r="CQ4">
        <f t="shared" si="3"/>
        <v>0</v>
      </c>
      <c r="CR4">
        <f t="shared" si="2"/>
        <v>2.5986894042272954</v>
      </c>
    </row>
    <row r="5" spans="1:96" x14ac:dyDescent="0.2">
      <c r="A5" s="1" t="s">
        <v>1048</v>
      </c>
      <c r="B5" s="8">
        <v>2.2999999999999998</v>
      </c>
      <c r="C5" s="8">
        <v>0.7</v>
      </c>
      <c r="D5" s="8">
        <v>0.6</v>
      </c>
      <c r="E5" s="8">
        <v>0.8</v>
      </c>
      <c r="F5" s="8">
        <v>1.1000000000000001</v>
      </c>
      <c r="G5" s="8">
        <v>1.1000000000000001</v>
      </c>
      <c r="H5" s="8">
        <v>3.2</v>
      </c>
      <c r="I5" s="8">
        <v>1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8">
        <v>0</v>
      </c>
      <c r="AD5" s="8">
        <v>0</v>
      </c>
      <c r="AE5" s="8">
        <v>0</v>
      </c>
      <c r="AF5" s="8">
        <v>0</v>
      </c>
      <c r="AG5" s="8">
        <v>0</v>
      </c>
      <c r="AH5" s="8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8">
        <v>0</v>
      </c>
      <c r="AP5" s="8">
        <v>0</v>
      </c>
      <c r="AQ5" s="8">
        <v>0</v>
      </c>
      <c r="AR5" s="8">
        <v>0</v>
      </c>
      <c r="AS5" s="8">
        <v>0</v>
      </c>
      <c r="AT5" s="8">
        <v>0</v>
      </c>
      <c r="AU5" s="8">
        <v>0</v>
      </c>
      <c r="AV5" s="8">
        <v>0</v>
      </c>
      <c r="AW5">
        <f>(0.34*(B5^2.13)^1.04)</f>
        <v>2.1516836479525594</v>
      </c>
      <c r="AX5">
        <f t="shared" ref="AX5:CQ5" si="4">(0.34*(C5^2.13)^1.04)</f>
        <v>0.15429082288356125</v>
      </c>
      <c r="AY5">
        <f t="shared" si="4"/>
        <v>0.10965780965854711</v>
      </c>
      <c r="AZ5">
        <f t="shared" si="4"/>
        <v>0.2073976619812691</v>
      </c>
      <c r="BA5">
        <f t="shared" si="4"/>
        <v>0.41992525363884187</v>
      </c>
      <c r="BB5">
        <f t="shared" si="4"/>
        <v>0.41992525363884187</v>
      </c>
      <c r="BC5">
        <f t="shared" si="4"/>
        <v>4.4718491917521757</v>
      </c>
      <c r="BD5">
        <f t="shared" si="4"/>
        <v>0.34</v>
      </c>
      <c r="BE5">
        <f t="shared" si="4"/>
        <v>0</v>
      </c>
      <c r="BF5">
        <f t="shared" si="4"/>
        <v>0</v>
      </c>
      <c r="BG5">
        <f t="shared" si="4"/>
        <v>0</v>
      </c>
      <c r="BH5">
        <f t="shared" si="4"/>
        <v>0</v>
      </c>
      <c r="BI5">
        <f t="shared" si="4"/>
        <v>0</v>
      </c>
      <c r="BJ5">
        <f t="shared" si="4"/>
        <v>0</v>
      </c>
      <c r="BK5">
        <f t="shared" si="4"/>
        <v>0</v>
      </c>
      <c r="BL5">
        <f t="shared" si="4"/>
        <v>0</v>
      </c>
      <c r="BM5">
        <f t="shared" si="4"/>
        <v>0</v>
      </c>
      <c r="BN5">
        <f t="shared" si="4"/>
        <v>0</v>
      </c>
      <c r="BO5">
        <f t="shared" si="4"/>
        <v>0</v>
      </c>
      <c r="BP5">
        <f t="shared" si="4"/>
        <v>0</v>
      </c>
      <c r="BQ5">
        <f t="shared" si="4"/>
        <v>0</v>
      </c>
      <c r="BR5">
        <f t="shared" si="4"/>
        <v>0</v>
      </c>
      <c r="BS5">
        <f t="shared" si="4"/>
        <v>0</v>
      </c>
      <c r="BT5">
        <f t="shared" si="4"/>
        <v>0</v>
      </c>
      <c r="BU5">
        <f t="shared" si="4"/>
        <v>0</v>
      </c>
      <c r="BV5">
        <f t="shared" si="4"/>
        <v>0</v>
      </c>
      <c r="BW5">
        <f t="shared" si="4"/>
        <v>0</v>
      </c>
      <c r="BX5">
        <f t="shared" si="4"/>
        <v>0</v>
      </c>
      <c r="BY5">
        <f t="shared" si="4"/>
        <v>0</v>
      </c>
      <c r="BZ5">
        <f t="shared" si="4"/>
        <v>0</v>
      </c>
      <c r="CA5">
        <f t="shared" si="4"/>
        <v>0</v>
      </c>
      <c r="CB5">
        <f t="shared" si="4"/>
        <v>0</v>
      </c>
      <c r="CC5">
        <f t="shared" si="4"/>
        <v>0</v>
      </c>
      <c r="CD5">
        <f t="shared" si="4"/>
        <v>0</v>
      </c>
      <c r="CE5">
        <f t="shared" si="4"/>
        <v>0</v>
      </c>
      <c r="CF5">
        <f t="shared" si="4"/>
        <v>0</v>
      </c>
      <c r="CG5">
        <f t="shared" si="4"/>
        <v>0</v>
      </c>
      <c r="CH5">
        <f t="shared" si="4"/>
        <v>0</v>
      </c>
      <c r="CI5">
        <f t="shared" si="4"/>
        <v>0</v>
      </c>
      <c r="CJ5">
        <f t="shared" si="4"/>
        <v>0</v>
      </c>
      <c r="CK5">
        <f t="shared" si="4"/>
        <v>0</v>
      </c>
      <c r="CL5">
        <f t="shared" si="4"/>
        <v>0</v>
      </c>
      <c r="CM5">
        <f t="shared" si="4"/>
        <v>0</v>
      </c>
      <c r="CN5">
        <f t="shared" si="4"/>
        <v>0</v>
      </c>
      <c r="CO5">
        <f t="shared" si="4"/>
        <v>0</v>
      </c>
      <c r="CP5">
        <f t="shared" si="4"/>
        <v>0</v>
      </c>
      <c r="CQ5">
        <f t="shared" si="4"/>
        <v>0</v>
      </c>
      <c r="CR5">
        <f t="shared" si="2"/>
        <v>8.2747296415057967</v>
      </c>
    </row>
    <row r="6" spans="1:96" x14ac:dyDescent="0.2">
      <c r="A6" s="1" t="s">
        <v>1047</v>
      </c>
      <c r="B6" s="8">
        <v>3</v>
      </c>
      <c r="C6" s="8">
        <v>2.6</v>
      </c>
      <c r="D6" s="8">
        <v>3.5</v>
      </c>
      <c r="E6" s="8">
        <v>3.5</v>
      </c>
      <c r="F6" s="8">
        <v>3.7</v>
      </c>
      <c r="G6" s="8">
        <v>5.05</v>
      </c>
      <c r="H6" s="8">
        <v>1.7</v>
      </c>
      <c r="I6" s="8">
        <v>3.9499999999999997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8">
        <v>0</v>
      </c>
      <c r="AD6" s="8">
        <v>0</v>
      </c>
      <c r="AE6" s="8">
        <v>0</v>
      </c>
      <c r="AF6" s="8">
        <v>0</v>
      </c>
      <c r="AG6" s="8">
        <v>0</v>
      </c>
      <c r="AH6" s="8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8">
        <v>0</v>
      </c>
      <c r="AP6" s="8">
        <v>0</v>
      </c>
      <c r="AQ6" s="8">
        <v>0</v>
      </c>
      <c r="AR6" s="8">
        <v>0</v>
      </c>
      <c r="AS6" s="8">
        <v>0</v>
      </c>
      <c r="AT6" s="8">
        <v>0</v>
      </c>
      <c r="AU6" s="8">
        <v>0</v>
      </c>
      <c r="AV6" s="8">
        <v>0</v>
      </c>
      <c r="AW6">
        <f>(2.01*(B6^1.26)^1.04)</f>
        <v>8.480388522965173</v>
      </c>
      <c r="AX6">
        <f t="shared" ref="AX6:CQ6" si="5">(2.01*(C6^1.26)^1.04)</f>
        <v>7.0303530119638777</v>
      </c>
      <c r="AY6">
        <f t="shared" si="5"/>
        <v>10.378696750851393</v>
      </c>
      <c r="AZ6">
        <f t="shared" si="5"/>
        <v>10.378696750851393</v>
      </c>
      <c r="BA6">
        <f t="shared" si="5"/>
        <v>11.162657422922535</v>
      </c>
      <c r="BB6">
        <f t="shared" si="5"/>
        <v>16.779888833464948</v>
      </c>
      <c r="BC6">
        <f t="shared" si="5"/>
        <v>4.0288057104048667</v>
      </c>
      <c r="BD6">
        <f t="shared" si="5"/>
        <v>12.16121290059611</v>
      </c>
      <c r="BE6">
        <f t="shared" si="5"/>
        <v>0</v>
      </c>
      <c r="BF6">
        <f t="shared" si="5"/>
        <v>0</v>
      </c>
      <c r="BG6">
        <f t="shared" si="5"/>
        <v>0</v>
      </c>
      <c r="BH6">
        <f t="shared" si="5"/>
        <v>0</v>
      </c>
      <c r="BI6">
        <f t="shared" si="5"/>
        <v>0</v>
      </c>
      <c r="BJ6">
        <f t="shared" si="5"/>
        <v>0</v>
      </c>
      <c r="BK6">
        <f t="shared" si="5"/>
        <v>0</v>
      </c>
      <c r="BL6">
        <f t="shared" si="5"/>
        <v>0</v>
      </c>
      <c r="BM6">
        <f t="shared" si="5"/>
        <v>0</v>
      </c>
      <c r="BN6">
        <f t="shared" si="5"/>
        <v>0</v>
      </c>
      <c r="BO6">
        <f t="shared" si="5"/>
        <v>0</v>
      </c>
      <c r="BP6">
        <f t="shared" si="5"/>
        <v>0</v>
      </c>
      <c r="BQ6">
        <f t="shared" si="5"/>
        <v>0</v>
      </c>
      <c r="BR6">
        <f t="shared" si="5"/>
        <v>0</v>
      </c>
      <c r="BS6">
        <f t="shared" si="5"/>
        <v>0</v>
      </c>
      <c r="BT6">
        <f t="shared" si="5"/>
        <v>0</v>
      </c>
      <c r="BU6">
        <f t="shared" si="5"/>
        <v>0</v>
      </c>
      <c r="BV6">
        <f t="shared" si="5"/>
        <v>0</v>
      </c>
      <c r="BW6">
        <f t="shared" si="5"/>
        <v>0</v>
      </c>
      <c r="BX6">
        <f t="shared" si="5"/>
        <v>0</v>
      </c>
      <c r="BY6">
        <f t="shared" si="5"/>
        <v>0</v>
      </c>
      <c r="BZ6">
        <f t="shared" si="5"/>
        <v>0</v>
      </c>
      <c r="CA6">
        <f t="shared" si="5"/>
        <v>0</v>
      </c>
      <c r="CB6">
        <f t="shared" si="5"/>
        <v>0</v>
      </c>
      <c r="CC6">
        <f t="shared" si="5"/>
        <v>0</v>
      </c>
      <c r="CD6">
        <f t="shared" si="5"/>
        <v>0</v>
      </c>
      <c r="CE6">
        <f t="shared" si="5"/>
        <v>0</v>
      </c>
      <c r="CF6">
        <f t="shared" si="5"/>
        <v>0</v>
      </c>
      <c r="CG6">
        <f t="shared" si="5"/>
        <v>0</v>
      </c>
      <c r="CH6">
        <f t="shared" si="5"/>
        <v>0</v>
      </c>
      <c r="CI6">
        <f t="shared" si="5"/>
        <v>0</v>
      </c>
      <c r="CJ6">
        <f t="shared" si="5"/>
        <v>0</v>
      </c>
      <c r="CK6">
        <f t="shared" si="5"/>
        <v>0</v>
      </c>
      <c r="CL6">
        <f t="shared" si="5"/>
        <v>0</v>
      </c>
      <c r="CM6">
        <f t="shared" si="5"/>
        <v>0</v>
      </c>
      <c r="CN6">
        <f t="shared" si="5"/>
        <v>0</v>
      </c>
      <c r="CO6">
        <f t="shared" si="5"/>
        <v>0</v>
      </c>
      <c r="CP6">
        <f t="shared" si="5"/>
        <v>0</v>
      </c>
      <c r="CQ6">
        <f t="shared" si="5"/>
        <v>0</v>
      </c>
      <c r="CR6">
        <f t="shared" si="2"/>
        <v>80.4006999040203</v>
      </c>
    </row>
    <row r="7" spans="1:96" x14ac:dyDescent="0.2">
      <c r="A7" s="2" t="s">
        <v>1051</v>
      </c>
      <c r="B7" s="8">
        <v>6.6</v>
      </c>
      <c r="C7" s="8">
        <v>12.3</v>
      </c>
      <c r="D7" s="8">
        <v>10.25</v>
      </c>
      <c r="E7" s="8">
        <v>15.2</v>
      </c>
      <c r="F7" s="8">
        <v>11.600000000000001</v>
      </c>
      <c r="G7" s="8">
        <v>9.0500000000000007</v>
      </c>
      <c r="H7" s="8">
        <v>3.1</v>
      </c>
      <c r="I7" s="8">
        <v>1.4</v>
      </c>
      <c r="J7" s="8">
        <v>1.7</v>
      </c>
      <c r="K7" s="8">
        <v>9.9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8">
        <v>0</v>
      </c>
      <c r="AD7" s="8">
        <v>0</v>
      </c>
      <c r="AE7" s="8">
        <v>0</v>
      </c>
      <c r="AF7" s="8">
        <v>0</v>
      </c>
      <c r="AG7" s="8">
        <v>0</v>
      </c>
      <c r="AH7" s="8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8">
        <v>0</v>
      </c>
      <c r="AP7" s="8">
        <v>0</v>
      </c>
      <c r="AQ7" s="8">
        <v>0</v>
      </c>
      <c r="AR7" s="8">
        <v>0</v>
      </c>
      <c r="AS7" s="8">
        <v>0</v>
      </c>
      <c r="AT7" s="8">
        <v>0</v>
      </c>
      <c r="AU7" s="8">
        <v>0</v>
      </c>
      <c r="AV7" s="8">
        <v>0</v>
      </c>
      <c r="AW7">
        <f>(0.35*(B7^2.06)^1.04)</f>
        <v>19.946145000140518</v>
      </c>
      <c r="AX7">
        <f t="shared" ref="AX7:CQ7" si="6">(0.35*(C7^2.06)^1.04)</f>
        <v>75.697363776548713</v>
      </c>
      <c r="AY7">
        <f t="shared" si="6"/>
        <v>51.220386772592526</v>
      </c>
      <c r="AZ7">
        <f t="shared" si="6"/>
        <v>119.13784691320237</v>
      </c>
      <c r="BA7">
        <f t="shared" si="6"/>
        <v>66.767150305687181</v>
      </c>
      <c r="BB7">
        <f t="shared" si="6"/>
        <v>39.227620074465669</v>
      </c>
      <c r="BC7">
        <f t="shared" si="6"/>
        <v>3.9514940944756649</v>
      </c>
      <c r="BD7">
        <f t="shared" si="6"/>
        <v>0.71966892093538737</v>
      </c>
      <c r="BE7">
        <f t="shared" si="6"/>
        <v>1.0908921422268827</v>
      </c>
      <c r="BF7">
        <f t="shared" si="6"/>
        <v>47.546317404992053</v>
      </c>
      <c r="BG7">
        <f t="shared" si="6"/>
        <v>0</v>
      </c>
      <c r="BH7">
        <f t="shared" si="6"/>
        <v>0</v>
      </c>
      <c r="BI7">
        <f t="shared" si="6"/>
        <v>0</v>
      </c>
      <c r="BJ7">
        <f t="shared" si="6"/>
        <v>0</v>
      </c>
      <c r="BK7">
        <f t="shared" si="6"/>
        <v>0</v>
      </c>
      <c r="BL7">
        <f t="shared" si="6"/>
        <v>0</v>
      </c>
      <c r="BM7">
        <f t="shared" si="6"/>
        <v>0</v>
      </c>
      <c r="BN7">
        <f t="shared" si="6"/>
        <v>0</v>
      </c>
      <c r="BO7">
        <f t="shared" si="6"/>
        <v>0</v>
      </c>
      <c r="BP7">
        <f t="shared" si="6"/>
        <v>0</v>
      </c>
      <c r="BQ7">
        <f t="shared" si="6"/>
        <v>0</v>
      </c>
      <c r="BR7">
        <f t="shared" si="6"/>
        <v>0</v>
      </c>
      <c r="BS7">
        <f t="shared" si="6"/>
        <v>0</v>
      </c>
      <c r="BT7">
        <f t="shared" si="6"/>
        <v>0</v>
      </c>
      <c r="BU7">
        <f t="shared" si="6"/>
        <v>0</v>
      </c>
      <c r="BV7">
        <f t="shared" si="6"/>
        <v>0</v>
      </c>
      <c r="BW7">
        <f t="shared" si="6"/>
        <v>0</v>
      </c>
      <c r="BX7">
        <f t="shared" si="6"/>
        <v>0</v>
      </c>
      <c r="BY7">
        <f t="shared" si="6"/>
        <v>0</v>
      </c>
      <c r="BZ7">
        <f t="shared" si="6"/>
        <v>0</v>
      </c>
      <c r="CA7">
        <f t="shared" si="6"/>
        <v>0</v>
      </c>
      <c r="CB7">
        <f t="shared" si="6"/>
        <v>0</v>
      </c>
      <c r="CC7">
        <f t="shared" si="6"/>
        <v>0</v>
      </c>
      <c r="CD7">
        <f t="shared" si="6"/>
        <v>0</v>
      </c>
      <c r="CE7">
        <f t="shared" si="6"/>
        <v>0</v>
      </c>
      <c r="CF7">
        <f t="shared" si="6"/>
        <v>0</v>
      </c>
      <c r="CG7">
        <f t="shared" si="6"/>
        <v>0</v>
      </c>
      <c r="CH7">
        <f t="shared" si="6"/>
        <v>0</v>
      </c>
      <c r="CI7">
        <f t="shared" si="6"/>
        <v>0</v>
      </c>
      <c r="CJ7">
        <f t="shared" si="6"/>
        <v>0</v>
      </c>
      <c r="CK7">
        <f t="shared" si="6"/>
        <v>0</v>
      </c>
      <c r="CL7">
        <f t="shared" si="6"/>
        <v>0</v>
      </c>
      <c r="CM7">
        <f t="shared" si="6"/>
        <v>0</v>
      </c>
      <c r="CN7">
        <f t="shared" si="6"/>
        <v>0</v>
      </c>
      <c r="CO7">
        <f t="shared" si="6"/>
        <v>0</v>
      </c>
      <c r="CP7">
        <f t="shared" si="6"/>
        <v>0</v>
      </c>
      <c r="CQ7">
        <f t="shared" si="6"/>
        <v>0</v>
      </c>
      <c r="CR7">
        <f t="shared" si="2"/>
        <v>425.30488540526699</v>
      </c>
    </row>
    <row r="8" spans="1:96" x14ac:dyDescent="0.2">
      <c r="A8" s="1" t="s">
        <v>1046</v>
      </c>
      <c r="B8" s="8">
        <v>5.4</v>
      </c>
      <c r="C8" s="8">
        <v>4.55</v>
      </c>
      <c r="D8" s="8">
        <v>2.9</v>
      </c>
      <c r="E8" s="8">
        <v>8.6</v>
      </c>
      <c r="F8" s="8">
        <v>9.1999999999999993</v>
      </c>
      <c r="G8" s="8">
        <v>6.9499999999999993</v>
      </c>
      <c r="H8" s="8">
        <v>10.050000000000001</v>
      </c>
      <c r="I8" s="8">
        <v>5.5500000000000007</v>
      </c>
      <c r="J8" s="8">
        <v>7.35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8">
        <v>0</v>
      </c>
      <c r="T8" s="8">
        <v>0</v>
      </c>
      <c r="U8" s="8">
        <v>0</v>
      </c>
      <c r="V8" s="8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8">
        <v>0</v>
      </c>
      <c r="AD8" s="8">
        <v>0</v>
      </c>
      <c r="AE8" s="8">
        <v>0</v>
      </c>
      <c r="AF8" s="8">
        <v>0</v>
      </c>
      <c r="AG8" s="8">
        <v>0</v>
      </c>
      <c r="AH8" s="8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8">
        <v>0</v>
      </c>
      <c r="AP8" s="8">
        <v>0</v>
      </c>
      <c r="AQ8" s="8">
        <v>0</v>
      </c>
      <c r="AR8" s="8">
        <v>0</v>
      </c>
      <c r="AS8" s="8">
        <v>0</v>
      </c>
      <c r="AT8" s="8">
        <v>0</v>
      </c>
      <c r="AU8" s="8">
        <v>0</v>
      </c>
      <c r="AV8" s="8">
        <v>0</v>
      </c>
      <c r="AW8">
        <f>(0.63*(B8^1.93)^1.04)</f>
        <v>18.595219285295638</v>
      </c>
      <c r="AX8">
        <f t="shared" ref="AX8:CQ8" si="7">(0.63*(C8^1.93)^1.04)</f>
        <v>13.185634248051748</v>
      </c>
      <c r="AY8">
        <f t="shared" si="7"/>
        <v>5.3390724089518482</v>
      </c>
      <c r="AZ8">
        <f t="shared" si="7"/>
        <v>47.322299603246528</v>
      </c>
      <c r="BA8">
        <f t="shared" si="7"/>
        <v>54.182055462488819</v>
      </c>
      <c r="BB8">
        <f t="shared" si="7"/>
        <v>30.858332141406422</v>
      </c>
      <c r="BC8">
        <f t="shared" si="7"/>
        <v>64.697614611598809</v>
      </c>
      <c r="BD8">
        <f t="shared" si="7"/>
        <v>19.646510522624784</v>
      </c>
      <c r="BE8">
        <f t="shared" si="7"/>
        <v>34.526495303667154</v>
      </c>
      <c r="BF8">
        <f t="shared" si="7"/>
        <v>0</v>
      </c>
      <c r="BG8">
        <f t="shared" si="7"/>
        <v>0</v>
      </c>
      <c r="BH8">
        <f t="shared" si="7"/>
        <v>0</v>
      </c>
      <c r="BI8">
        <f t="shared" si="7"/>
        <v>0</v>
      </c>
      <c r="BJ8">
        <f t="shared" si="7"/>
        <v>0</v>
      </c>
      <c r="BK8">
        <f t="shared" si="7"/>
        <v>0</v>
      </c>
      <c r="BL8">
        <f t="shared" si="7"/>
        <v>0</v>
      </c>
      <c r="BM8">
        <f t="shared" si="7"/>
        <v>0</v>
      </c>
      <c r="BN8">
        <f t="shared" si="7"/>
        <v>0</v>
      </c>
      <c r="BO8">
        <f t="shared" si="7"/>
        <v>0</v>
      </c>
      <c r="BP8">
        <f t="shared" si="7"/>
        <v>0</v>
      </c>
      <c r="BQ8">
        <f t="shared" si="7"/>
        <v>0</v>
      </c>
      <c r="BR8">
        <f t="shared" si="7"/>
        <v>0</v>
      </c>
      <c r="BS8">
        <f t="shared" si="7"/>
        <v>0</v>
      </c>
      <c r="BT8">
        <f t="shared" si="7"/>
        <v>0</v>
      </c>
      <c r="BU8">
        <f t="shared" si="7"/>
        <v>0</v>
      </c>
      <c r="BV8">
        <f t="shared" si="7"/>
        <v>0</v>
      </c>
      <c r="BW8">
        <f t="shared" si="7"/>
        <v>0</v>
      </c>
      <c r="BX8">
        <f t="shared" si="7"/>
        <v>0</v>
      </c>
      <c r="BY8">
        <f t="shared" si="7"/>
        <v>0</v>
      </c>
      <c r="BZ8">
        <f t="shared" si="7"/>
        <v>0</v>
      </c>
      <c r="CA8">
        <f t="shared" si="7"/>
        <v>0</v>
      </c>
      <c r="CB8">
        <f t="shared" si="7"/>
        <v>0</v>
      </c>
      <c r="CC8">
        <f t="shared" si="7"/>
        <v>0</v>
      </c>
      <c r="CD8">
        <f t="shared" si="7"/>
        <v>0</v>
      </c>
      <c r="CE8">
        <f t="shared" si="7"/>
        <v>0</v>
      </c>
      <c r="CF8">
        <f t="shared" si="7"/>
        <v>0</v>
      </c>
      <c r="CG8">
        <f t="shared" si="7"/>
        <v>0</v>
      </c>
      <c r="CH8">
        <f t="shared" si="7"/>
        <v>0</v>
      </c>
      <c r="CI8">
        <f t="shared" si="7"/>
        <v>0</v>
      </c>
      <c r="CJ8">
        <f t="shared" si="7"/>
        <v>0</v>
      </c>
      <c r="CK8">
        <f t="shared" si="7"/>
        <v>0</v>
      </c>
      <c r="CL8">
        <f t="shared" si="7"/>
        <v>0</v>
      </c>
      <c r="CM8">
        <f t="shared" si="7"/>
        <v>0</v>
      </c>
      <c r="CN8">
        <f t="shared" si="7"/>
        <v>0</v>
      </c>
      <c r="CO8">
        <f t="shared" si="7"/>
        <v>0</v>
      </c>
      <c r="CP8">
        <f t="shared" si="7"/>
        <v>0</v>
      </c>
      <c r="CQ8">
        <f t="shared" si="7"/>
        <v>0</v>
      </c>
      <c r="CR8">
        <f t="shared" si="2"/>
        <v>288.35323358733177</v>
      </c>
    </row>
    <row r="9" spans="1:96" x14ac:dyDescent="0.2">
      <c r="A9" s="1" t="s">
        <v>1050</v>
      </c>
      <c r="B9" s="8">
        <v>1.3</v>
      </c>
      <c r="C9" s="8">
        <v>1.4</v>
      </c>
      <c r="D9" s="8">
        <v>2.1</v>
      </c>
      <c r="E9" s="8">
        <v>0.85000000000000009</v>
      </c>
      <c r="F9" s="8">
        <v>0.3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8">
        <v>0</v>
      </c>
      <c r="AD9" s="8">
        <v>0</v>
      </c>
      <c r="AE9" s="8">
        <v>0</v>
      </c>
      <c r="AF9" s="8">
        <v>0</v>
      </c>
      <c r="AG9" s="8">
        <v>0</v>
      </c>
      <c r="AH9" s="8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8">
        <v>0</v>
      </c>
      <c r="AP9" s="8">
        <v>0</v>
      </c>
      <c r="AQ9" s="8">
        <v>0</v>
      </c>
      <c r="AR9" s="8">
        <v>0</v>
      </c>
      <c r="AS9" s="8">
        <v>0</v>
      </c>
      <c r="AT9" s="8">
        <v>0</v>
      </c>
      <c r="AU9" s="8">
        <v>0</v>
      </c>
      <c r="AV9" s="8">
        <v>0</v>
      </c>
      <c r="AW9">
        <f>(0.22*(B9^2.17)^1.04)</f>
        <v>0.39771323018340327</v>
      </c>
      <c r="AX9">
        <f t="shared" ref="AX9:CQ9" si="8">(0.22*(C9^2.17)^1.04)</f>
        <v>0.47011534992243792</v>
      </c>
      <c r="AY9">
        <f t="shared" si="8"/>
        <v>1.1738353528217249</v>
      </c>
      <c r="AZ9">
        <f t="shared" si="8"/>
        <v>0.15245276742367356</v>
      </c>
      <c r="BA9">
        <f t="shared" si="8"/>
        <v>1.4534159720165285E-2</v>
      </c>
      <c r="BB9">
        <f t="shared" si="8"/>
        <v>0</v>
      </c>
      <c r="BC9">
        <f t="shared" si="8"/>
        <v>0</v>
      </c>
      <c r="BD9">
        <f t="shared" si="8"/>
        <v>0</v>
      </c>
      <c r="BE9">
        <f t="shared" si="8"/>
        <v>0</v>
      </c>
      <c r="BF9">
        <f t="shared" si="8"/>
        <v>0</v>
      </c>
      <c r="BG9">
        <f t="shared" si="8"/>
        <v>0</v>
      </c>
      <c r="BH9">
        <f t="shared" si="8"/>
        <v>0</v>
      </c>
      <c r="BI9">
        <f t="shared" si="8"/>
        <v>0</v>
      </c>
      <c r="BJ9">
        <f t="shared" si="8"/>
        <v>0</v>
      </c>
      <c r="BK9">
        <f t="shared" si="8"/>
        <v>0</v>
      </c>
      <c r="BL9">
        <f t="shared" si="8"/>
        <v>0</v>
      </c>
      <c r="BM9">
        <f t="shared" si="8"/>
        <v>0</v>
      </c>
      <c r="BN9">
        <f t="shared" si="8"/>
        <v>0</v>
      </c>
      <c r="BO9">
        <f t="shared" si="8"/>
        <v>0</v>
      </c>
      <c r="BP9">
        <f t="shared" si="8"/>
        <v>0</v>
      </c>
      <c r="BQ9">
        <f t="shared" si="8"/>
        <v>0</v>
      </c>
      <c r="BR9">
        <f t="shared" si="8"/>
        <v>0</v>
      </c>
      <c r="BS9">
        <f t="shared" si="8"/>
        <v>0</v>
      </c>
      <c r="BT9">
        <f t="shared" si="8"/>
        <v>0</v>
      </c>
      <c r="BU9">
        <f t="shared" si="8"/>
        <v>0</v>
      </c>
      <c r="BV9">
        <f t="shared" si="8"/>
        <v>0</v>
      </c>
      <c r="BW9">
        <f t="shared" si="8"/>
        <v>0</v>
      </c>
      <c r="BX9">
        <f t="shared" si="8"/>
        <v>0</v>
      </c>
      <c r="BY9">
        <f t="shared" si="8"/>
        <v>0</v>
      </c>
      <c r="BZ9">
        <f t="shared" si="8"/>
        <v>0</v>
      </c>
      <c r="CA9">
        <f t="shared" si="8"/>
        <v>0</v>
      </c>
      <c r="CB9">
        <f t="shared" si="8"/>
        <v>0</v>
      </c>
      <c r="CC9">
        <f t="shared" si="8"/>
        <v>0</v>
      </c>
      <c r="CD9">
        <f t="shared" si="8"/>
        <v>0</v>
      </c>
      <c r="CE9">
        <f t="shared" si="8"/>
        <v>0</v>
      </c>
      <c r="CF9">
        <f t="shared" si="8"/>
        <v>0</v>
      </c>
      <c r="CG9">
        <f t="shared" si="8"/>
        <v>0</v>
      </c>
      <c r="CH9">
        <f t="shared" si="8"/>
        <v>0</v>
      </c>
      <c r="CI9">
        <f t="shared" si="8"/>
        <v>0</v>
      </c>
      <c r="CJ9">
        <f t="shared" si="8"/>
        <v>0</v>
      </c>
      <c r="CK9">
        <f t="shared" si="8"/>
        <v>0</v>
      </c>
      <c r="CL9">
        <f t="shared" si="8"/>
        <v>0</v>
      </c>
      <c r="CM9">
        <f t="shared" si="8"/>
        <v>0</v>
      </c>
      <c r="CN9">
        <f t="shared" si="8"/>
        <v>0</v>
      </c>
      <c r="CO9">
        <f t="shared" si="8"/>
        <v>0</v>
      </c>
      <c r="CP9">
        <f t="shared" si="8"/>
        <v>0</v>
      </c>
      <c r="CQ9">
        <f t="shared" si="8"/>
        <v>0</v>
      </c>
      <c r="CR9">
        <f t="shared" si="2"/>
        <v>2.2086508600714052</v>
      </c>
    </row>
    <row r="10" spans="1:96" x14ac:dyDescent="0.2">
      <c r="A10" s="1" t="s">
        <v>1049</v>
      </c>
      <c r="B10" s="8">
        <v>2.4</v>
      </c>
      <c r="C10" s="8">
        <v>1.3</v>
      </c>
      <c r="D10" s="8">
        <v>2.0499999999999998</v>
      </c>
      <c r="E10" s="8">
        <v>2.5499999999999998</v>
      </c>
      <c r="F10" s="8">
        <v>1.9</v>
      </c>
      <c r="G10" s="8">
        <v>0.9</v>
      </c>
      <c r="H10" s="8">
        <v>2.0499999999999998</v>
      </c>
      <c r="I10" s="8">
        <v>1.8</v>
      </c>
      <c r="J10" s="8">
        <v>0.5</v>
      </c>
      <c r="K10" s="8">
        <v>2.1500000000000004</v>
      </c>
      <c r="L10" s="8">
        <v>2.25</v>
      </c>
      <c r="M10" s="8">
        <v>2.0499999999999998</v>
      </c>
      <c r="N10" s="8">
        <v>2.3499999999999996</v>
      </c>
      <c r="O10" s="8">
        <v>2.4500000000000002</v>
      </c>
      <c r="P10" s="8">
        <v>2.2000000000000002</v>
      </c>
      <c r="Q10" s="8">
        <v>1.1000000000000001</v>
      </c>
      <c r="R10" s="8">
        <v>1.9</v>
      </c>
      <c r="S10" s="8">
        <v>2.0499999999999998</v>
      </c>
      <c r="T10" s="8">
        <v>2.35</v>
      </c>
      <c r="U10" s="8">
        <v>1.95</v>
      </c>
      <c r="V10" s="8">
        <v>2.0499999999999998</v>
      </c>
      <c r="W10" s="8">
        <v>1.85</v>
      </c>
      <c r="X10" s="8">
        <v>2.5</v>
      </c>
      <c r="Y10" s="8">
        <v>2.4500000000000002</v>
      </c>
      <c r="Z10" s="8">
        <v>1.1000000000000001</v>
      </c>
      <c r="AA10" s="8">
        <v>0</v>
      </c>
      <c r="AB10" s="8">
        <v>0</v>
      </c>
      <c r="AC10" s="8">
        <v>0</v>
      </c>
      <c r="AD10" s="8">
        <v>0</v>
      </c>
      <c r="AE10" s="8">
        <v>0</v>
      </c>
      <c r="AF10" s="8">
        <v>0</v>
      </c>
      <c r="AG10" s="8">
        <v>0</v>
      </c>
      <c r="AH10" s="8">
        <v>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8">
        <v>0</v>
      </c>
      <c r="AP10" s="8">
        <v>0</v>
      </c>
      <c r="AQ10" s="8">
        <v>0</v>
      </c>
      <c r="AR10" s="8">
        <v>0</v>
      </c>
      <c r="AS10" s="8">
        <v>0</v>
      </c>
      <c r="AT10" s="8">
        <v>0</v>
      </c>
      <c r="AU10" s="8">
        <v>0</v>
      </c>
      <c r="AV10" s="8">
        <v>0</v>
      </c>
      <c r="AW10">
        <f>(0.19*(B10^2.31)^1.04)</f>
        <v>1.556585885210894</v>
      </c>
      <c r="AX10">
        <f t="shared" ref="AX10:CQ10" si="9">(0.19*(C10^2.31)^1.04)</f>
        <v>0.35685444484426615</v>
      </c>
      <c r="AY10">
        <f t="shared" si="9"/>
        <v>1.0658867824206768</v>
      </c>
      <c r="AZ10">
        <f t="shared" si="9"/>
        <v>1.8006351778680207</v>
      </c>
      <c r="BA10">
        <f t="shared" si="9"/>
        <v>0.88803739030144269</v>
      </c>
      <c r="BB10">
        <f t="shared" si="9"/>
        <v>0.14751147499706152</v>
      </c>
      <c r="BC10">
        <f t="shared" si="9"/>
        <v>1.0658867824206768</v>
      </c>
      <c r="BD10">
        <f t="shared" si="9"/>
        <v>0.77986650369059696</v>
      </c>
      <c r="BE10">
        <f t="shared" si="9"/>
        <v>3.5938433202102431E-2</v>
      </c>
      <c r="BF10">
        <f t="shared" si="9"/>
        <v>1.1950986534143737</v>
      </c>
      <c r="BG10">
        <f t="shared" si="9"/>
        <v>1.3330206662189059</v>
      </c>
      <c r="BH10">
        <f t="shared" si="9"/>
        <v>1.0658867824206768</v>
      </c>
      <c r="BI10">
        <f t="shared" si="9"/>
        <v>1.4798136645824183</v>
      </c>
      <c r="BJ10">
        <f t="shared" si="9"/>
        <v>1.6356342725004356</v>
      </c>
      <c r="BK10">
        <f t="shared" si="9"/>
        <v>1.2629607369072378</v>
      </c>
      <c r="BL10">
        <f t="shared" si="9"/>
        <v>0.23888857936957283</v>
      </c>
      <c r="BM10">
        <f t="shared" si="9"/>
        <v>0.88803739030144269</v>
      </c>
      <c r="BN10">
        <f t="shared" si="9"/>
        <v>1.0658867824206768</v>
      </c>
      <c r="BO10">
        <f t="shared" si="9"/>
        <v>1.4798136645824183</v>
      </c>
      <c r="BP10">
        <f t="shared" si="9"/>
        <v>0.9452196712566947</v>
      </c>
      <c r="BQ10">
        <f t="shared" si="9"/>
        <v>1.0658867824206768</v>
      </c>
      <c r="BR10">
        <f t="shared" si="9"/>
        <v>0.83292704017891506</v>
      </c>
      <c r="BS10">
        <f t="shared" si="9"/>
        <v>1.7169777916371423</v>
      </c>
      <c r="BT10">
        <f t="shared" si="9"/>
        <v>1.6356342725004356</v>
      </c>
      <c r="BU10">
        <f t="shared" si="9"/>
        <v>0.23888857936957283</v>
      </c>
      <c r="BV10">
        <f t="shared" si="9"/>
        <v>0</v>
      </c>
      <c r="BW10">
        <f t="shared" si="9"/>
        <v>0</v>
      </c>
      <c r="BX10">
        <f t="shared" si="9"/>
        <v>0</v>
      </c>
      <c r="BY10">
        <f t="shared" si="9"/>
        <v>0</v>
      </c>
      <c r="BZ10">
        <f t="shared" si="9"/>
        <v>0</v>
      </c>
      <c r="CA10">
        <f t="shared" si="9"/>
        <v>0</v>
      </c>
      <c r="CB10">
        <f t="shared" si="9"/>
        <v>0</v>
      </c>
      <c r="CC10">
        <f t="shared" si="9"/>
        <v>0</v>
      </c>
      <c r="CD10">
        <f t="shared" si="9"/>
        <v>0</v>
      </c>
      <c r="CE10">
        <f t="shared" si="9"/>
        <v>0</v>
      </c>
      <c r="CF10">
        <f t="shared" si="9"/>
        <v>0</v>
      </c>
      <c r="CG10">
        <f t="shared" si="9"/>
        <v>0</v>
      </c>
      <c r="CH10">
        <f t="shared" si="9"/>
        <v>0</v>
      </c>
      <c r="CI10">
        <f t="shared" si="9"/>
        <v>0</v>
      </c>
      <c r="CJ10">
        <f t="shared" si="9"/>
        <v>0</v>
      </c>
      <c r="CK10">
        <f t="shared" si="9"/>
        <v>0</v>
      </c>
      <c r="CL10">
        <f t="shared" si="9"/>
        <v>0</v>
      </c>
      <c r="CM10">
        <f t="shared" si="9"/>
        <v>0</v>
      </c>
      <c r="CN10">
        <f t="shared" si="9"/>
        <v>0</v>
      </c>
      <c r="CO10">
        <f t="shared" si="9"/>
        <v>0</v>
      </c>
      <c r="CP10">
        <f t="shared" si="9"/>
        <v>0</v>
      </c>
      <c r="CQ10">
        <f t="shared" si="9"/>
        <v>0</v>
      </c>
      <c r="CR10">
        <f t="shared" si="2"/>
        <v>25.777778205037333</v>
      </c>
    </row>
    <row r="11" spans="1:96" x14ac:dyDescent="0.2">
      <c r="A11" s="1" t="s">
        <v>1048</v>
      </c>
      <c r="B11" s="8">
        <v>1.3</v>
      </c>
      <c r="C11" s="8">
        <v>1.2</v>
      </c>
      <c r="D11" s="8">
        <v>0.5</v>
      </c>
      <c r="E11" s="8">
        <v>0.6</v>
      </c>
      <c r="F11" s="8">
        <v>1.1000000000000001</v>
      </c>
      <c r="G11" s="8">
        <v>0.5</v>
      </c>
      <c r="H11" s="8">
        <v>0.9</v>
      </c>
      <c r="I11" s="8">
        <v>0.7</v>
      </c>
      <c r="J11" s="8">
        <v>0.8</v>
      </c>
      <c r="K11" s="8">
        <v>0.7</v>
      </c>
      <c r="L11" s="8">
        <v>1.8</v>
      </c>
      <c r="M11" s="8">
        <v>0.8</v>
      </c>
      <c r="N11" s="8">
        <v>1.7</v>
      </c>
      <c r="O11" s="8">
        <v>1.4</v>
      </c>
      <c r="P11" s="8">
        <v>1.6</v>
      </c>
      <c r="Q11" s="8">
        <v>0.6</v>
      </c>
      <c r="R11" s="8">
        <v>1.1000000000000001</v>
      </c>
      <c r="S11" s="8">
        <v>0.7</v>
      </c>
      <c r="T11" s="8">
        <v>0.5</v>
      </c>
      <c r="U11" s="8">
        <v>1.1000000000000001</v>
      </c>
      <c r="V11" s="8">
        <v>0.6</v>
      </c>
      <c r="W11" s="8">
        <v>0.7</v>
      </c>
      <c r="X11" s="8">
        <v>1</v>
      </c>
      <c r="Y11" s="8">
        <v>0.8</v>
      </c>
      <c r="Z11" s="8">
        <v>0.4</v>
      </c>
      <c r="AA11" s="8">
        <v>0.5</v>
      </c>
      <c r="AB11" s="8">
        <v>1.4</v>
      </c>
      <c r="AC11" s="8">
        <v>0</v>
      </c>
      <c r="AD11" s="8">
        <v>0</v>
      </c>
      <c r="AE11" s="8">
        <v>0</v>
      </c>
      <c r="AF11" s="8">
        <v>0</v>
      </c>
      <c r="AG11" s="8">
        <v>0</v>
      </c>
      <c r="AH11" s="8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8">
        <v>0</v>
      </c>
      <c r="AP11" s="8">
        <v>0</v>
      </c>
      <c r="AQ11" s="8">
        <v>0</v>
      </c>
      <c r="AR11" s="8">
        <v>0</v>
      </c>
      <c r="AS11" s="8">
        <v>0</v>
      </c>
      <c r="AT11" s="8">
        <v>0</v>
      </c>
      <c r="AU11" s="8">
        <v>0</v>
      </c>
      <c r="AV11" s="8">
        <v>0</v>
      </c>
      <c r="AW11">
        <f>(0.34*(B11^2.13)^1.04)</f>
        <v>0.60797571349486923</v>
      </c>
      <c r="AX11">
        <f t="shared" ref="AX11:CQ11" si="10">(0.34*(C11^2.13)^1.04)</f>
        <v>0.50919157970262285</v>
      </c>
      <c r="AY11">
        <f t="shared" si="10"/>
        <v>7.3221272248218158E-2</v>
      </c>
      <c r="AZ11">
        <f t="shared" si="10"/>
        <v>0.10965780965854711</v>
      </c>
      <c r="BA11">
        <f t="shared" si="10"/>
        <v>0.41992525363884187</v>
      </c>
      <c r="BB11">
        <f t="shared" si="10"/>
        <v>7.3221272248218158E-2</v>
      </c>
      <c r="BC11">
        <f t="shared" si="10"/>
        <v>0.269225953626266</v>
      </c>
      <c r="BD11">
        <f t="shared" si="10"/>
        <v>0.15429082288356125</v>
      </c>
      <c r="BE11">
        <f t="shared" si="10"/>
        <v>0.2073976619812691</v>
      </c>
      <c r="BF11">
        <f t="shared" si="10"/>
        <v>0.15429082288356125</v>
      </c>
      <c r="BG11">
        <f t="shared" si="10"/>
        <v>1.2501397670696444</v>
      </c>
      <c r="BH11">
        <f t="shared" si="10"/>
        <v>0.2073976619812691</v>
      </c>
      <c r="BI11">
        <f t="shared" si="10"/>
        <v>1.1014616168312539</v>
      </c>
      <c r="BJ11">
        <f t="shared" si="10"/>
        <v>0.71644316152520027</v>
      </c>
      <c r="BK11">
        <f t="shared" si="10"/>
        <v>0.96304260918311879</v>
      </c>
      <c r="BL11">
        <f t="shared" si="10"/>
        <v>0.10965780965854711</v>
      </c>
      <c r="BM11">
        <f t="shared" si="10"/>
        <v>0.41992525363884187</v>
      </c>
      <c r="BN11">
        <f t="shared" si="10"/>
        <v>0.15429082288356125</v>
      </c>
      <c r="BO11">
        <f t="shared" si="10"/>
        <v>7.3221272248218158E-2</v>
      </c>
      <c r="BP11">
        <f t="shared" si="10"/>
        <v>0.41992525363884187</v>
      </c>
      <c r="BQ11">
        <f t="shared" si="10"/>
        <v>0.10965780965854711</v>
      </c>
      <c r="BR11">
        <f t="shared" si="10"/>
        <v>0.15429082288356125</v>
      </c>
      <c r="BS11">
        <f t="shared" si="10"/>
        <v>0.34</v>
      </c>
      <c r="BT11">
        <f t="shared" si="10"/>
        <v>0.2073976619812691</v>
      </c>
      <c r="BU11">
        <f t="shared" si="10"/>
        <v>4.4664472563454204E-2</v>
      </c>
      <c r="BV11">
        <f t="shared" si="10"/>
        <v>7.3221272248218158E-2</v>
      </c>
      <c r="BW11">
        <f t="shared" si="10"/>
        <v>0.71644316152520027</v>
      </c>
      <c r="BX11">
        <f t="shared" si="10"/>
        <v>0</v>
      </c>
      <c r="BY11">
        <f t="shared" si="10"/>
        <v>0</v>
      </c>
      <c r="BZ11">
        <f t="shared" si="10"/>
        <v>0</v>
      </c>
      <c r="CA11">
        <f t="shared" si="10"/>
        <v>0</v>
      </c>
      <c r="CB11">
        <f t="shared" si="10"/>
        <v>0</v>
      </c>
      <c r="CC11">
        <f t="shared" si="10"/>
        <v>0</v>
      </c>
      <c r="CD11">
        <f t="shared" si="10"/>
        <v>0</v>
      </c>
      <c r="CE11">
        <f t="shared" si="10"/>
        <v>0</v>
      </c>
      <c r="CF11">
        <f t="shared" si="10"/>
        <v>0</v>
      </c>
      <c r="CG11">
        <f t="shared" si="10"/>
        <v>0</v>
      </c>
      <c r="CH11">
        <f t="shared" si="10"/>
        <v>0</v>
      </c>
      <c r="CI11">
        <f t="shared" si="10"/>
        <v>0</v>
      </c>
      <c r="CJ11">
        <f t="shared" si="10"/>
        <v>0</v>
      </c>
      <c r="CK11">
        <f t="shared" si="10"/>
        <v>0</v>
      </c>
      <c r="CL11">
        <f t="shared" si="10"/>
        <v>0</v>
      </c>
      <c r="CM11">
        <f t="shared" si="10"/>
        <v>0</v>
      </c>
      <c r="CN11">
        <f t="shared" si="10"/>
        <v>0</v>
      </c>
      <c r="CO11">
        <f t="shared" si="10"/>
        <v>0</v>
      </c>
      <c r="CP11">
        <f t="shared" si="10"/>
        <v>0</v>
      </c>
      <c r="CQ11">
        <f t="shared" si="10"/>
        <v>0</v>
      </c>
      <c r="CR11">
        <f t="shared" si="2"/>
        <v>9.639578591884721</v>
      </c>
    </row>
    <row r="12" spans="1:96" x14ac:dyDescent="0.2">
      <c r="A12" s="1" t="s">
        <v>1047</v>
      </c>
      <c r="B12" s="8">
        <v>0.9</v>
      </c>
      <c r="C12" s="8">
        <v>1.4</v>
      </c>
      <c r="D12" s="8">
        <v>1.1000000000000001</v>
      </c>
      <c r="E12" s="8">
        <v>0.3</v>
      </c>
      <c r="F12" s="8">
        <v>1.1000000000000001</v>
      </c>
      <c r="G12" s="8">
        <v>1.2</v>
      </c>
      <c r="H12" s="8">
        <v>0.8</v>
      </c>
      <c r="I12" s="8">
        <v>0.6</v>
      </c>
      <c r="J12" s="8">
        <v>0.6</v>
      </c>
      <c r="K12" s="8">
        <v>0.8</v>
      </c>
      <c r="L12" s="8">
        <v>0.8</v>
      </c>
      <c r="M12" s="8">
        <v>0.8</v>
      </c>
      <c r="N12" s="8">
        <v>0.5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8">
        <v>0</v>
      </c>
      <c r="AD12" s="8">
        <v>0</v>
      </c>
      <c r="AE12" s="8">
        <v>0</v>
      </c>
      <c r="AF12" s="8">
        <v>0</v>
      </c>
      <c r="AG12" s="8">
        <v>0</v>
      </c>
      <c r="AH12" s="8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8">
        <v>0</v>
      </c>
      <c r="AP12" s="8">
        <v>0</v>
      </c>
      <c r="AQ12" s="8">
        <v>0</v>
      </c>
      <c r="AR12" s="8">
        <v>0</v>
      </c>
      <c r="AS12" s="8">
        <v>0</v>
      </c>
      <c r="AT12" s="8">
        <v>0</v>
      </c>
      <c r="AU12" s="8">
        <v>0</v>
      </c>
      <c r="AV12" s="8">
        <v>0</v>
      </c>
      <c r="AW12">
        <f>(2.01*(B12^1.26)^1.04)</f>
        <v>1.7507955810185309</v>
      </c>
      <c r="AX12">
        <f t="shared" ref="AX12:CQ12" si="11">(2.01*(C12^1.26)^1.04)</f>
        <v>3.1237929136612919</v>
      </c>
      <c r="AY12">
        <f t="shared" si="11"/>
        <v>2.2773880215729667</v>
      </c>
      <c r="AZ12">
        <f t="shared" si="11"/>
        <v>0.41496909113508307</v>
      </c>
      <c r="BA12">
        <f t="shared" si="11"/>
        <v>2.2773880215729667</v>
      </c>
      <c r="BB12">
        <f t="shared" si="11"/>
        <v>2.5524377683508312</v>
      </c>
      <c r="BC12">
        <f t="shared" si="11"/>
        <v>1.5003935080881989</v>
      </c>
      <c r="BD12">
        <f t="shared" si="11"/>
        <v>1.0291660609014486</v>
      </c>
      <c r="BE12">
        <f t="shared" si="11"/>
        <v>1.0291660609014486</v>
      </c>
      <c r="BF12">
        <f t="shared" si="11"/>
        <v>1.5003935080881989</v>
      </c>
      <c r="BG12">
        <f t="shared" si="11"/>
        <v>1.5003935080881989</v>
      </c>
      <c r="BH12">
        <f t="shared" si="11"/>
        <v>1.5003935080881989</v>
      </c>
      <c r="BI12">
        <f t="shared" si="11"/>
        <v>0.81045023234728308</v>
      </c>
      <c r="BJ12">
        <f t="shared" si="11"/>
        <v>0</v>
      </c>
      <c r="BK12">
        <f t="shared" si="11"/>
        <v>0</v>
      </c>
      <c r="BL12">
        <f t="shared" si="11"/>
        <v>0</v>
      </c>
      <c r="BM12">
        <f t="shared" si="11"/>
        <v>0</v>
      </c>
      <c r="BN12">
        <f t="shared" si="11"/>
        <v>0</v>
      </c>
      <c r="BO12">
        <f t="shared" si="11"/>
        <v>0</v>
      </c>
      <c r="BP12">
        <f t="shared" si="11"/>
        <v>0</v>
      </c>
      <c r="BQ12">
        <f t="shared" si="11"/>
        <v>0</v>
      </c>
      <c r="BR12">
        <f t="shared" si="11"/>
        <v>0</v>
      </c>
      <c r="BS12">
        <f t="shared" si="11"/>
        <v>0</v>
      </c>
      <c r="BT12">
        <f t="shared" si="11"/>
        <v>0</v>
      </c>
      <c r="BU12">
        <f t="shared" si="11"/>
        <v>0</v>
      </c>
      <c r="BV12">
        <f t="shared" si="11"/>
        <v>0</v>
      </c>
      <c r="BW12">
        <f t="shared" si="11"/>
        <v>0</v>
      </c>
      <c r="BX12">
        <f t="shared" si="11"/>
        <v>0</v>
      </c>
      <c r="BY12">
        <f t="shared" si="11"/>
        <v>0</v>
      </c>
      <c r="BZ12">
        <f t="shared" si="11"/>
        <v>0</v>
      </c>
      <c r="CA12">
        <f t="shared" si="11"/>
        <v>0</v>
      </c>
      <c r="CB12">
        <f t="shared" si="11"/>
        <v>0</v>
      </c>
      <c r="CC12">
        <f t="shared" si="11"/>
        <v>0</v>
      </c>
      <c r="CD12">
        <f t="shared" si="11"/>
        <v>0</v>
      </c>
      <c r="CE12">
        <f t="shared" si="11"/>
        <v>0</v>
      </c>
      <c r="CF12">
        <f t="shared" si="11"/>
        <v>0</v>
      </c>
      <c r="CG12">
        <f t="shared" si="11"/>
        <v>0</v>
      </c>
      <c r="CH12">
        <f t="shared" si="11"/>
        <v>0</v>
      </c>
      <c r="CI12">
        <f t="shared" si="11"/>
        <v>0</v>
      </c>
      <c r="CJ12">
        <f t="shared" si="11"/>
        <v>0</v>
      </c>
      <c r="CK12">
        <f t="shared" si="11"/>
        <v>0</v>
      </c>
      <c r="CL12">
        <f t="shared" si="11"/>
        <v>0</v>
      </c>
      <c r="CM12">
        <f t="shared" si="11"/>
        <v>0</v>
      </c>
      <c r="CN12">
        <f t="shared" si="11"/>
        <v>0</v>
      </c>
      <c r="CO12">
        <f t="shared" si="11"/>
        <v>0</v>
      </c>
      <c r="CP12">
        <f t="shared" si="11"/>
        <v>0</v>
      </c>
      <c r="CQ12">
        <f t="shared" si="11"/>
        <v>0</v>
      </c>
      <c r="CR12">
        <f t="shared" si="2"/>
        <v>21.267127783814644</v>
      </c>
    </row>
    <row r="13" spans="1:96" x14ac:dyDescent="0.2">
      <c r="A13" s="2" t="s">
        <v>1051</v>
      </c>
      <c r="B13" s="8">
        <v>3.2</v>
      </c>
      <c r="C13" s="8">
        <v>1.3</v>
      </c>
      <c r="D13" s="8">
        <v>1.1000000000000001</v>
      </c>
      <c r="E13" s="8">
        <v>10.3</v>
      </c>
      <c r="F13" s="8">
        <v>10.9</v>
      </c>
      <c r="G13" s="8">
        <v>1.1000000000000001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8">
        <v>0</v>
      </c>
      <c r="AD13" s="8">
        <v>0</v>
      </c>
      <c r="AE13" s="8">
        <v>0</v>
      </c>
      <c r="AF13" s="8">
        <v>0</v>
      </c>
      <c r="AG13" s="8">
        <v>0</v>
      </c>
      <c r="AH13" s="8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8">
        <v>0</v>
      </c>
      <c r="AP13" s="8">
        <v>0</v>
      </c>
      <c r="AQ13" s="8">
        <v>0</v>
      </c>
      <c r="AR13" s="8">
        <v>0</v>
      </c>
      <c r="AS13" s="8">
        <v>0</v>
      </c>
      <c r="AT13" s="8">
        <v>0</v>
      </c>
      <c r="AU13" s="8">
        <v>0</v>
      </c>
      <c r="AV13" s="8">
        <v>0</v>
      </c>
      <c r="AW13">
        <f>(0.35*(B13^2.06)^1.04)</f>
        <v>4.2296200673421263</v>
      </c>
      <c r="AX13">
        <f t="shared" ref="AX13:CQ13" si="12">(0.35*(C13^2.06)^1.04)</f>
        <v>0.61401684012125435</v>
      </c>
      <c r="AY13">
        <f t="shared" si="12"/>
        <v>0.42928699604129389</v>
      </c>
      <c r="AZ13">
        <f t="shared" si="12"/>
        <v>51.757169139857922</v>
      </c>
      <c r="BA13">
        <f t="shared" si="12"/>
        <v>58.431976053758753</v>
      </c>
      <c r="BB13">
        <f t="shared" si="12"/>
        <v>0.42928699604129389</v>
      </c>
      <c r="BC13">
        <f t="shared" si="12"/>
        <v>0</v>
      </c>
      <c r="BD13">
        <f t="shared" si="12"/>
        <v>0</v>
      </c>
      <c r="BE13">
        <f t="shared" si="12"/>
        <v>0</v>
      </c>
      <c r="BF13">
        <f t="shared" si="12"/>
        <v>0</v>
      </c>
      <c r="BG13">
        <f t="shared" si="12"/>
        <v>0</v>
      </c>
      <c r="BH13">
        <f t="shared" si="12"/>
        <v>0</v>
      </c>
      <c r="BI13">
        <f t="shared" si="12"/>
        <v>0</v>
      </c>
      <c r="BJ13">
        <f t="shared" si="12"/>
        <v>0</v>
      </c>
      <c r="BK13">
        <f t="shared" si="12"/>
        <v>0</v>
      </c>
      <c r="BL13">
        <f t="shared" si="12"/>
        <v>0</v>
      </c>
      <c r="BM13">
        <f t="shared" si="12"/>
        <v>0</v>
      </c>
      <c r="BN13">
        <f t="shared" si="12"/>
        <v>0</v>
      </c>
      <c r="BO13">
        <f t="shared" si="12"/>
        <v>0</v>
      </c>
      <c r="BP13">
        <f t="shared" si="12"/>
        <v>0</v>
      </c>
      <c r="BQ13">
        <f t="shared" si="12"/>
        <v>0</v>
      </c>
      <c r="BR13">
        <f t="shared" si="12"/>
        <v>0</v>
      </c>
      <c r="BS13">
        <f t="shared" si="12"/>
        <v>0</v>
      </c>
      <c r="BT13">
        <f t="shared" si="12"/>
        <v>0</v>
      </c>
      <c r="BU13">
        <f t="shared" si="12"/>
        <v>0</v>
      </c>
      <c r="BV13">
        <f t="shared" si="12"/>
        <v>0</v>
      </c>
      <c r="BW13">
        <f t="shared" si="12"/>
        <v>0</v>
      </c>
      <c r="BX13">
        <f t="shared" si="12"/>
        <v>0</v>
      </c>
      <c r="BY13">
        <f t="shared" si="12"/>
        <v>0</v>
      </c>
      <c r="BZ13">
        <f t="shared" si="12"/>
        <v>0</v>
      </c>
      <c r="CA13">
        <f t="shared" si="12"/>
        <v>0</v>
      </c>
      <c r="CB13">
        <f t="shared" si="12"/>
        <v>0</v>
      </c>
      <c r="CC13">
        <f t="shared" si="12"/>
        <v>0</v>
      </c>
      <c r="CD13">
        <f t="shared" si="12"/>
        <v>0</v>
      </c>
      <c r="CE13">
        <f t="shared" si="12"/>
        <v>0</v>
      </c>
      <c r="CF13">
        <f t="shared" si="12"/>
        <v>0</v>
      </c>
      <c r="CG13">
        <f t="shared" si="12"/>
        <v>0</v>
      </c>
      <c r="CH13">
        <f t="shared" si="12"/>
        <v>0</v>
      </c>
      <c r="CI13">
        <f t="shared" si="12"/>
        <v>0</v>
      </c>
      <c r="CJ13">
        <f t="shared" si="12"/>
        <v>0</v>
      </c>
      <c r="CK13">
        <f t="shared" si="12"/>
        <v>0</v>
      </c>
      <c r="CL13">
        <f t="shared" si="12"/>
        <v>0</v>
      </c>
      <c r="CM13">
        <f t="shared" si="12"/>
        <v>0</v>
      </c>
      <c r="CN13">
        <f t="shared" si="12"/>
        <v>0</v>
      </c>
      <c r="CO13">
        <f t="shared" si="12"/>
        <v>0</v>
      </c>
      <c r="CP13">
        <f t="shared" si="12"/>
        <v>0</v>
      </c>
      <c r="CQ13">
        <f t="shared" si="12"/>
        <v>0</v>
      </c>
      <c r="CR13">
        <f t="shared" si="2"/>
        <v>115.89135609316264</v>
      </c>
    </row>
    <row r="14" spans="1:96" x14ac:dyDescent="0.2">
      <c r="A14" s="1" t="s">
        <v>1046</v>
      </c>
      <c r="B14" s="8">
        <v>3.3</v>
      </c>
      <c r="C14" s="8">
        <v>0.8</v>
      </c>
      <c r="D14" s="8">
        <v>2.2999999999999998</v>
      </c>
      <c r="E14" s="8">
        <v>3.7</v>
      </c>
      <c r="F14" s="8">
        <v>4.05</v>
      </c>
      <c r="G14" s="8">
        <v>2.1</v>
      </c>
      <c r="H14" s="8">
        <v>4</v>
      </c>
      <c r="I14" s="8">
        <v>4.5999999999999996</v>
      </c>
      <c r="J14" s="8">
        <v>0.6</v>
      </c>
      <c r="K14" s="8">
        <v>2.75</v>
      </c>
      <c r="L14" s="8">
        <v>2.4</v>
      </c>
      <c r="M14" s="8">
        <v>3.3</v>
      </c>
      <c r="N14" s="8">
        <v>2.8</v>
      </c>
      <c r="O14" s="8">
        <v>1.7</v>
      </c>
      <c r="P14" s="8">
        <v>2.85</v>
      </c>
      <c r="Q14" s="8">
        <v>0.5</v>
      </c>
      <c r="R14" s="8">
        <v>4.3000000000000007</v>
      </c>
      <c r="S14" s="8">
        <v>3.3</v>
      </c>
      <c r="T14" s="8">
        <v>1</v>
      </c>
      <c r="U14" s="8">
        <v>1.4</v>
      </c>
      <c r="V14" s="8">
        <v>3.5</v>
      </c>
      <c r="W14" s="8">
        <v>3.5</v>
      </c>
      <c r="X14" s="8">
        <v>3.8</v>
      </c>
      <c r="Y14" s="8">
        <v>2.5</v>
      </c>
      <c r="Z14" s="8">
        <v>0</v>
      </c>
      <c r="AA14" s="8">
        <v>0</v>
      </c>
      <c r="AB14" s="8">
        <v>0</v>
      </c>
      <c r="AC14" s="8">
        <v>0</v>
      </c>
      <c r="AD14" s="8">
        <v>0</v>
      </c>
      <c r="AE14" s="8">
        <v>0</v>
      </c>
      <c r="AF14" s="8">
        <v>0</v>
      </c>
      <c r="AG14" s="8">
        <v>0</v>
      </c>
      <c r="AH14" s="8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8">
        <v>0</v>
      </c>
      <c r="AP14" s="8">
        <v>0</v>
      </c>
      <c r="AQ14" s="8">
        <v>0</v>
      </c>
      <c r="AR14" s="8">
        <v>0</v>
      </c>
      <c r="AS14" s="8">
        <v>0</v>
      </c>
      <c r="AT14" s="8">
        <v>0</v>
      </c>
      <c r="AU14" s="8">
        <v>0</v>
      </c>
      <c r="AV14" s="8">
        <v>0</v>
      </c>
      <c r="AW14">
        <f>(0.63*(B14^1.93)^1.04)</f>
        <v>6.919930450832303</v>
      </c>
      <c r="AX14">
        <f t="shared" ref="AX14:CQ14" si="13">(0.63*(C14^1.93)^1.04)</f>
        <v>0.40255272545053528</v>
      </c>
      <c r="AY14">
        <f t="shared" si="13"/>
        <v>3.35274606839958</v>
      </c>
      <c r="AZ14">
        <f t="shared" si="13"/>
        <v>8.7063285086090172</v>
      </c>
      <c r="BA14">
        <f t="shared" si="13"/>
        <v>10.438167750061503</v>
      </c>
      <c r="BB14">
        <f t="shared" si="13"/>
        <v>2.7931812486256224</v>
      </c>
      <c r="BC14">
        <f t="shared" si="13"/>
        <v>10.181115493086537</v>
      </c>
      <c r="BD14">
        <f t="shared" si="13"/>
        <v>13.47808122210529</v>
      </c>
      <c r="BE14">
        <f t="shared" si="13"/>
        <v>0.22596737430355796</v>
      </c>
      <c r="BF14">
        <f t="shared" si="13"/>
        <v>4.7992031337237995</v>
      </c>
      <c r="BG14">
        <f t="shared" si="13"/>
        <v>3.6517459292921264</v>
      </c>
      <c r="BH14">
        <f t="shared" si="13"/>
        <v>6.919930450832303</v>
      </c>
      <c r="BI14">
        <f t="shared" si="13"/>
        <v>4.9759516291988399</v>
      </c>
      <c r="BJ14">
        <f t="shared" si="13"/>
        <v>1.8276693317385651</v>
      </c>
      <c r="BK14">
        <f t="shared" si="13"/>
        <v>5.1559079179953038</v>
      </c>
      <c r="BL14">
        <f t="shared" si="13"/>
        <v>0.15671592923980041</v>
      </c>
      <c r="BM14">
        <f t="shared" si="13"/>
        <v>11.771679612836547</v>
      </c>
      <c r="BN14">
        <f t="shared" si="13"/>
        <v>6.919930450832303</v>
      </c>
      <c r="BO14">
        <f t="shared" si="13"/>
        <v>0.63</v>
      </c>
      <c r="BP14">
        <f t="shared" si="13"/>
        <v>1.2377950530511026</v>
      </c>
      <c r="BQ14">
        <f t="shared" si="13"/>
        <v>7.78742591516865</v>
      </c>
      <c r="BR14">
        <f t="shared" si="13"/>
        <v>7.78742591516865</v>
      </c>
      <c r="BS14">
        <f t="shared" si="13"/>
        <v>9.1850639542892729</v>
      </c>
      <c r="BT14">
        <f t="shared" si="13"/>
        <v>3.9635627194203216</v>
      </c>
      <c r="BU14">
        <f t="shared" si="13"/>
        <v>0</v>
      </c>
      <c r="BV14">
        <f t="shared" si="13"/>
        <v>0</v>
      </c>
      <c r="BW14">
        <f t="shared" si="13"/>
        <v>0</v>
      </c>
      <c r="BX14">
        <f t="shared" si="13"/>
        <v>0</v>
      </c>
      <c r="BY14">
        <f t="shared" si="13"/>
        <v>0</v>
      </c>
      <c r="BZ14">
        <f t="shared" si="13"/>
        <v>0</v>
      </c>
      <c r="CA14">
        <f t="shared" si="13"/>
        <v>0</v>
      </c>
      <c r="CB14">
        <f t="shared" si="13"/>
        <v>0</v>
      </c>
      <c r="CC14">
        <f t="shared" si="13"/>
        <v>0</v>
      </c>
      <c r="CD14">
        <f t="shared" si="13"/>
        <v>0</v>
      </c>
      <c r="CE14">
        <f t="shared" si="13"/>
        <v>0</v>
      </c>
      <c r="CF14">
        <f t="shared" si="13"/>
        <v>0</v>
      </c>
      <c r="CG14">
        <f t="shared" si="13"/>
        <v>0</v>
      </c>
      <c r="CH14">
        <f t="shared" si="13"/>
        <v>0</v>
      </c>
      <c r="CI14">
        <f t="shared" si="13"/>
        <v>0</v>
      </c>
      <c r="CJ14">
        <f t="shared" si="13"/>
        <v>0</v>
      </c>
      <c r="CK14">
        <f t="shared" si="13"/>
        <v>0</v>
      </c>
      <c r="CL14">
        <f t="shared" si="13"/>
        <v>0</v>
      </c>
      <c r="CM14">
        <f t="shared" si="13"/>
        <v>0</v>
      </c>
      <c r="CN14">
        <f t="shared" si="13"/>
        <v>0</v>
      </c>
      <c r="CO14">
        <f t="shared" si="13"/>
        <v>0</v>
      </c>
      <c r="CP14">
        <f t="shared" si="13"/>
        <v>0</v>
      </c>
      <c r="CQ14">
        <f t="shared" si="13"/>
        <v>0</v>
      </c>
      <c r="CR14">
        <f t="shared" si="2"/>
        <v>133.26807878426152</v>
      </c>
    </row>
    <row r="15" spans="1:96" x14ac:dyDescent="0.2">
      <c r="A15" s="1" t="s">
        <v>1050</v>
      </c>
      <c r="B15">
        <v>15.278874536821952</v>
      </c>
      <c r="C15" s="8">
        <v>12.732395447351628</v>
      </c>
      <c r="D15" s="8">
        <v>20.371832715762604</v>
      </c>
      <c r="E15" s="8">
        <v>12.732395447351628</v>
      </c>
      <c r="F15" s="8">
        <v>12.891550390443523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8">
        <v>0</v>
      </c>
      <c r="AD15" s="8">
        <v>0</v>
      </c>
      <c r="AE15" s="8">
        <v>0</v>
      </c>
      <c r="AF15" s="8">
        <v>0</v>
      </c>
      <c r="AG15" s="8">
        <v>0</v>
      </c>
      <c r="AH15" s="8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8">
        <v>0</v>
      </c>
      <c r="AP15" s="8">
        <v>0</v>
      </c>
      <c r="AQ15" s="8">
        <v>0</v>
      </c>
      <c r="AR15" s="8">
        <v>0</v>
      </c>
      <c r="AS15" s="8">
        <v>0</v>
      </c>
      <c r="AT15" s="8">
        <v>0</v>
      </c>
      <c r="AU15" s="8">
        <v>0</v>
      </c>
      <c r="AV15" s="8">
        <v>0</v>
      </c>
      <c r="AW15">
        <f>(0.22*(B15^2.17)^1.04)</f>
        <v>103.43798996710096</v>
      </c>
      <c r="AX15">
        <f t="shared" ref="AX15:CQ15" si="14">(0.22*(C15^2.17)^1.04)</f>
        <v>68.546271462714571</v>
      </c>
      <c r="AY15">
        <f t="shared" si="14"/>
        <v>197.9893425045743</v>
      </c>
      <c r="AZ15">
        <f t="shared" si="14"/>
        <v>68.546271462714571</v>
      </c>
      <c r="BA15">
        <f t="shared" si="14"/>
        <v>70.495167132919917</v>
      </c>
      <c r="BB15">
        <f t="shared" si="14"/>
        <v>0</v>
      </c>
      <c r="BC15">
        <f t="shared" si="14"/>
        <v>0</v>
      </c>
      <c r="BD15">
        <f t="shared" si="14"/>
        <v>0</v>
      </c>
      <c r="BE15">
        <f t="shared" si="14"/>
        <v>0</v>
      </c>
      <c r="BF15">
        <f t="shared" si="14"/>
        <v>0</v>
      </c>
      <c r="BG15">
        <f t="shared" si="14"/>
        <v>0</v>
      </c>
      <c r="BH15">
        <f t="shared" si="14"/>
        <v>0</v>
      </c>
      <c r="BI15">
        <f t="shared" si="14"/>
        <v>0</v>
      </c>
      <c r="BJ15">
        <f t="shared" si="14"/>
        <v>0</v>
      </c>
      <c r="BK15">
        <f t="shared" si="14"/>
        <v>0</v>
      </c>
      <c r="BL15">
        <f t="shared" si="14"/>
        <v>0</v>
      </c>
      <c r="BM15">
        <f t="shared" si="14"/>
        <v>0</v>
      </c>
      <c r="BN15">
        <f t="shared" si="14"/>
        <v>0</v>
      </c>
      <c r="BO15">
        <f t="shared" si="14"/>
        <v>0</v>
      </c>
      <c r="BP15">
        <f t="shared" si="14"/>
        <v>0</v>
      </c>
      <c r="BQ15">
        <f t="shared" si="14"/>
        <v>0</v>
      </c>
      <c r="BR15">
        <f t="shared" si="14"/>
        <v>0</v>
      </c>
      <c r="BS15">
        <f t="shared" si="14"/>
        <v>0</v>
      </c>
      <c r="BT15">
        <f t="shared" si="14"/>
        <v>0</v>
      </c>
      <c r="BU15">
        <f t="shared" si="14"/>
        <v>0</v>
      </c>
      <c r="BV15">
        <f t="shared" si="14"/>
        <v>0</v>
      </c>
      <c r="BW15">
        <f t="shared" si="14"/>
        <v>0</v>
      </c>
      <c r="BX15">
        <f t="shared" si="14"/>
        <v>0</v>
      </c>
      <c r="BY15">
        <f t="shared" si="14"/>
        <v>0</v>
      </c>
      <c r="BZ15">
        <f t="shared" si="14"/>
        <v>0</v>
      </c>
      <c r="CA15">
        <f t="shared" si="14"/>
        <v>0</v>
      </c>
      <c r="CB15">
        <f t="shared" si="14"/>
        <v>0</v>
      </c>
      <c r="CC15">
        <f t="shared" si="14"/>
        <v>0</v>
      </c>
      <c r="CD15">
        <f t="shared" si="14"/>
        <v>0</v>
      </c>
      <c r="CE15">
        <f t="shared" si="14"/>
        <v>0</v>
      </c>
      <c r="CF15">
        <f t="shared" si="14"/>
        <v>0</v>
      </c>
      <c r="CG15">
        <f t="shared" si="14"/>
        <v>0</v>
      </c>
      <c r="CH15">
        <f t="shared" si="14"/>
        <v>0</v>
      </c>
      <c r="CI15">
        <f t="shared" si="14"/>
        <v>0</v>
      </c>
      <c r="CJ15">
        <f t="shared" si="14"/>
        <v>0</v>
      </c>
      <c r="CK15">
        <f t="shared" si="14"/>
        <v>0</v>
      </c>
      <c r="CL15">
        <f t="shared" si="14"/>
        <v>0</v>
      </c>
      <c r="CM15">
        <f t="shared" si="14"/>
        <v>0</v>
      </c>
      <c r="CN15">
        <f t="shared" si="14"/>
        <v>0</v>
      </c>
      <c r="CO15">
        <f t="shared" si="14"/>
        <v>0</v>
      </c>
      <c r="CP15">
        <f t="shared" si="14"/>
        <v>0</v>
      </c>
      <c r="CQ15">
        <f t="shared" si="14"/>
        <v>0</v>
      </c>
      <c r="CR15">
        <f t="shared" si="2"/>
        <v>509.01504253002435</v>
      </c>
    </row>
    <row r="16" spans="1:96" x14ac:dyDescent="0.2">
      <c r="A16" s="1" t="s">
        <v>1049</v>
      </c>
      <c r="B16" s="8">
        <v>3.2</v>
      </c>
      <c r="C16" s="8">
        <v>3.8</v>
      </c>
      <c r="D16" s="8">
        <v>3.1</v>
      </c>
      <c r="E16" s="8">
        <v>0.3</v>
      </c>
      <c r="F16" s="8">
        <v>2</v>
      </c>
      <c r="G16" s="8">
        <v>2.6500000000000004</v>
      </c>
      <c r="H16" s="8">
        <v>2.1</v>
      </c>
      <c r="I16" s="8">
        <v>0.8</v>
      </c>
      <c r="J16" s="8">
        <v>2.7</v>
      </c>
      <c r="K16" s="8">
        <v>0.7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8">
        <v>0</v>
      </c>
      <c r="AP16" s="8">
        <v>0</v>
      </c>
      <c r="AQ16" s="8">
        <v>0</v>
      </c>
      <c r="AR16" s="8">
        <v>0</v>
      </c>
      <c r="AS16" s="8">
        <v>0</v>
      </c>
      <c r="AT16" s="8">
        <v>0</v>
      </c>
      <c r="AU16" s="8">
        <v>0</v>
      </c>
      <c r="AV16" s="8">
        <v>0</v>
      </c>
      <c r="AW16">
        <f>(0.19*(B16^2.31)^1.04)</f>
        <v>3.1068902261752549</v>
      </c>
      <c r="AX16">
        <f t="shared" ref="AX16:CQ16" si="15">(0.19*(C16^2.31)^1.04)</f>
        <v>4.6948931582082247</v>
      </c>
      <c r="AY16">
        <f t="shared" si="15"/>
        <v>2.878730003327179</v>
      </c>
      <c r="AZ16">
        <f t="shared" si="15"/>
        <v>1.0533912420547542E-2</v>
      </c>
      <c r="BA16">
        <f t="shared" si="15"/>
        <v>1.004495655027279</v>
      </c>
      <c r="BB16">
        <f t="shared" si="15"/>
        <v>1.9749653863679493</v>
      </c>
      <c r="BC16">
        <f t="shared" si="15"/>
        <v>1.1294141762043843</v>
      </c>
      <c r="BD16">
        <f t="shared" si="15"/>
        <v>0.11115704313985518</v>
      </c>
      <c r="BE16">
        <f t="shared" si="15"/>
        <v>2.0656745933604088</v>
      </c>
      <c r="BF16">
        <f t="shared" si="15"/>
        <v>8.0652369714958275E-2</v>
      </c>
      <c r="BG16">
        <f t="shared" si="15"/>
        <v>0</v>
      </c>
      <c r="BH16">
        <f t="shared" si="15"/>
        <v>0</v>
      </c>
      <c r="BI16">
        <f t="shared" si="15"/>
        <v>0</v>
      </c>
      <c r="BJ16">
        <f t="shared" si="15"/>
        <v>0</v>
      </c>
      <c r="BK16">
        <f t="shared" si="15"/>
        <v>0</v>
      </c>
      <c r="BL16">
        <f t="shared" si="15"/>
        <v>0</v>
      </c>
      <c r="BM16">
        <f t="shared" si="15"/>
        <v>0</v>
      </c>
      <c r="BN16">
        <f t="shared" si="15"/>
        <v>0</v>
      </c>
      <c r="BO16">
        <f t="shared" si="15"/>
        <v>0</v>
      </c>
      <c r="BP16">
        <f t="shared" si="15"/>
        <v>0</v>
      </c>
      <c r="BQ16">
        <f t="shared" si="15"/>
        <v>0</v>
      </c>
      <c r="BR16">
        <f t="shared" si="15"/>
        <v>0</v>
      </c>
      <c r="BS16">
        <f t="shared" si="15"/>
        <v>0</v>
      </c>
      <c r="BT16">
        <f t="shared" si="15"/>
        <v>0</v>
      </c>
      <c r="BU16">
        <f t="shared" si="15"/>
        <v>0</v>
      </c>
      <c r="BV16">
        <f t="shared" si="15"/>
        <v>0</v>
      </c>
      <c r="BW16">
        <f t="shared" si="15"/>
        <v>0</v>
      </c>
      <c r="BX16">
        <f t="shared" si="15"/>
        <v>0</v>
      </c>
      <c r="BY16">
        <f t="shared" si="15"/>
        <v>0</v>
      </c>
      <c r="BZ16">
        <f t="shared" si="15"/>
        <v>0</v>
      </c>
      <c r="CA16">
        <f t="shared" si="15"/>
        <v>0</v>
      </c>
      <c r="CB16">
        <f t="shared" si="15"/>
        <v>0</v>
      </c>
      <c r="CC16">
        <f t="shared" si="15"/>
        <v>0</v>
      </c>
      <c r="CD16">
        <f t="shared" si="15"/>
        <v>0</v>
      </c>
      <c r="CE16">
        <f t="shared" si="15"/>
        <v>0</v>
      </c>
      <c r="CF16">
        <f t="shared" si="15"/>
        <v>0</v>
      </c>
      <c r="CG16">
        <f t="shared" si="15"/>
        <v>0</v>
      </c>
      <c r="CH16">
        <f t="shared" si="15"/>
        <v>0</v>
      </c>
      <c r="CI16">
        <f t="shared" si="15"/>
        <v>0</v>
      </c>
      <c r="CJ16">
        <f t="shared" si="15"/>
        <v>0</v>
      </c>
      <c r="CK16">
        <f t="shared" si="15"/>
        <v>0</v>
      </c>
      <c r="CL16">
        <f t="shared" si="15"/>
        <v>0</v>
      </c>
      <c r="CM16">
        <f t="shared" si="15"/>
        <v>0</v>
      </c>
      <c r="CN16">
        <f t="shared" si="15"/>
        <v>0</v>
      </c>
      <c r="CO16">
        <f t="shared" si="15"/>
        <v>0</v>
      </c>
      <c r="CP16">
        <f t="shared" si="15"/>
        <v>0</v>
      </c>
      <c r="CQ16">
        <f t="shared" si="15"/>
        <v>0</v>
      </c>
      <c r="CR16">
        <f t="shared" si="2"/>
        <v>17.057406523946042</v>
      </c>
    </row>
    <row r="17" spans="1:96" x14ac:dyDescent="0.2">
      <c r="A17" s="1" t="s">
        <v>1048</v>
      </c>
      <c r="B17" s="8">
        <v>0.7</v>
      </c>
      <c r="C17" s="8">
        <v>1.2999999999999998</v>
      </c>
      <c r="D17" s="8">
        <v>1.1000000000000001</v>
      </c>
      <c r="E17" s="8">
        <v>0.7</v>
      </c>
      <c r="F17" s="8">
        <v>0.7</v>
      </c>
      <c r="G17" s="8">
        <v>0.4</v>
      </c>
      <c r="H17" s="8">
        <v>0.6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8">
        <v>0</v>
      </c>
      <c r="AD17" s="8">
        <v>0</v>
      </c>
      <c r="AE17" s="8">
        <v>0</v>
      </c>
      <c r="AF17" s="8">
        <v>0</v>
      </c>
      <c r="AG17" s="8">
        <v>0</v>
      </c>
      <c r="AH17" s="8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8">
        <v>0</v>
      </c>
      <c r="AP17" s="8">
        <v>0</v>
      </c>
      <c r="AQ17" s="8">
        <v>0</v>
      </c>
      <c r="AR17" s="8">
        <v>0</v>
      </c>
      <c r="AS17" s="8">
        <v>0</v>
      </c>
      <c r="AT17" s="8">
        <v>0</v>
      </c>
      <c r="AU17" s="8">
        <v>0</v>
      </c>
      <c r="AV17" s="8">
        <v>0</v>
      </c>
      <c r="AW17">
        <f>(0.34*(B17^2.13)^1.04)</f>
        <v>0.15429082288356125</v>
      </c>
      <c r="AX17">
        <f t="shared" ref="AX17:CQ17" si="16">(0.34*(C17^2.13)^1.04)</f>
        <v>0.60797571349486912</v>
      </c>
      <c r="AY17">
        <f t="shared" si="16"/>
        <v>0.41992525363884187</v>
      </c>
      <c r="AZ17">
        <f t="shared" si="16"/>
        <v>0.15429082288356125</v>
      </c>
      <c r="BA17">
        <f t="shared" si="16"/>
        <v>0.15429082288356125</v>
      </c>
      <c r="BB17">
        <f t="shared" si="16"/>
        <v>4.4664472563454204E-2</v>
      </c>
      <c r="BC17">
        <f t="shared" si="16"/>
        <v>0.10965780965854711</v>
      </c>
      <c r="BD17">
        <f t="shared" si="16"/>
        <v>0</v>
      </c>
      <c r="BE17">
        <f t="shared" si="16"/>
        <v>0</v>
      </c>
      <c r="BF17">
        <f t="shared" si="16"/>
        <v>0</v>
      </c>
      <c r="BG17">
        <f t="shared" si="16"/>
        <v>0</v>
      </c>
      <c r="BH17">
        <f t="shared" si="16"/>
        <v>0</v>
      </c>
      <c r="BI17">
        <f t="shared" si="16"/>
        <v>0</v>
      </c>
      <c r="BJ17">
        <f t="shared" si="16"/>
        <v>0</v>
      </c>
      <c r="BK17">
        <f t="shared" si="16"/>
        <v>0</v>
      </c>
      <c r="BL17">
        <f t="shared" si="16"/>
        <v>0</v>
      </c>
      <c r="BM17">
        <f t="shared" si="16"/>
        <v>0</v>
      </c>
      <c r="BN17">
        <f t="shared" si="16"/>
        <v>0</v>
      </c>
      <c r="BO17">
        <f t="shared" si="16"/>
        <v>0</v>
      </c>
      <c r="BP17">
        <f t="shared" si="16"/>
        <v>0</v>
      </c>
      <c r="BQ17">
        <f t="shared" si="16"/>
        <v>0</v>
      </c>
      <c r="BR17">
        <f t="shared" si="16"/>
        <v>0</v>
      </c>
      <c r="BS17">
        <f t="shared" si="16"/>
        <v>0</v>
      </c>
      <c r="BT17">
        <f t="shared" si="16"/>
        <v>0</v>
      </c>
      <c r="BU17">
        <f t="shared" si="16"/>
        <v>0</v>
      </c>
      <c r="BV17">
        <f t="shared" si="16"/>
        <v>0</v>
      </c>
      <c r="BW17">
        <f t="shared" si="16"/>
        <v>0</v>
      </c>
      <c r="BX17">
        <f t="shared" si="16"/>
        <v>0</v>
      </c>
      <c r="BY17">
        <f t="shared" si="16"/>
        <v>0</v>
      </c>
      <c r="BZ17">
        <f t="shared" si="16"/>
        <v>0</v>
      </c>
      <c r="CA17">
        <f t="shared" si="16"/>
        <v>0</v>
      </c>
      <c r="CB17">
        <f t="shared" si="16"/>
        <v>0</v>
      </c>
      <c r="CC17">
        <f t="shared" si="16"/>
        <v>0</v>
      </c>
      <c r="CD17">
        <f t="shared" si="16"/>
        <v>0</v>
      </c>
      <c r="CE17">
        <f t="shared" si="16"/>
        <v>0</v>
      </c>
      <c r="CF17">
        <f t="shared" si="16"/>
        <v>0</v>
      </c>
      <c r="CG17">
        <f t="shared" si="16"/>
        <v>0</v>
      </c>
      <c r="CH17">
        <f t="shared" si="16"/>
        <v>0</v>
      </c>
      <c r="CI17">
        <f t="shared" si="16"/>
        <v>0</v>
      </c>
      <c r="CJ17">
        <f t="shared" si="16"/>
        <v>0</v>
      </c>
      <c r="CK17">
        <f t="shared" si="16"/>
        <v>0</v>
      </c>
      <c r="CL17">
        <f t="shared" si="16"/>
        <v>0</v>
      </c>
      <c r="CM17">
        <f t="shared" si="16"/>
        <v>0</v>
      </c>
      <c r="CN17">
        <f t="shared" si="16"/>
        <v>0</v>
      </c>
      <c r="CO17">
        <f t="shared" si="16"/>
        <v>0</v>
      </c>
      <c r="CP17">
        <f t="shared" si="16"/>
        <v>0</v>
      </c>
      <c r="CQ17">
        <f t="shared" si="16"/>
        <v>0</v>
      </c>
      <c r="CR17">
        <f t="shared" si="2"/>
        <v>1.6450957180063963</v>
      </c>
    </row>
    <row r="18" spans="1:96" x14ac:dyDescent="0.2">
      <c r="A18" s="1" t="s">
        <v>1047</v>
      </c>
      <c r="B18" s="8">
        <v>0.3</v>
      </c>
      <c r="C18" s="8">
        <v>1.85</v>
      </c>
      <c r="D18" s="8">
        <v>2.1</v>
      </c>
      <c r="E18" s="8">
        <v>1.1000000000000001</v>
      </c>
      <c r="F18" s="8">
        <v>1.3</v>
      </c>
      <c r="G18" s="8">
        <v>1.5</v>
      </c>
      <c r="H18" s="8">
        <v>0.8</v>
      </c>
      <c r="I18" s="8">
        <v>0.6</v>
      </c>
      <c r="J18" s="8">
        <v>0.5</v>
      </c>
      <c r="K18" s="8">
        <v>0.7</v>
      </c>
      <c r="L18" s="8">
        <v>0.5</v>
      </c>
      <c r="M18" s="8">
        <v>0.4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8">
        <v>0</v>
      </c>
      <c r="AQ18" s="8">
        <v>0</v>
      </c>
      <c r="AR18" s="8">
        <v>0</v>
      </c>
      <c r="AS18" s="8">
        <v>0</v>
      </c>
      <c r="AT18" s="8">
        <v>0</v>
      </c>
      <c r="AU18" s="8">
        <v>0</v>
      </c>
      <c r="AV18" s="8">
        <v>0</v>
      </c>
      <c r="AW18">
        <f>(2.01*(B18^1.26)^1.04)</f>
        <v>0.41496909113508307</v>
      </c>
      <c r="AX18">
        <f t="shared" ref="AX18:CQ18" si="17">(2.01*(C18^1.26)^1.04)</f>
        <v>4.5008847273734789</v>
      </c>
      <c r="AY18">
        <f t="shared" si="17"/>
        <v>5.3141305733156186</v>
      </c>
      <c r="AZ18">
        <f t="shared" si="17"/>
        <v>2.2773880215729667</v>
      </c>
      <c r="BA18">
        <f t="shared" si="17"/>
        <v>2.8347021054873363</v>
      </c>
      <c r="BB18">
        <f t="shared" si="17"/>
        <v>3.4193695765335095</v>
      </c>
      <c r="BC18">
        <f t="shared" si="17"/>
        <v>1.5003935080881989</v>
      </c>
      <c r="BD18">
        <f t="shared" si="17"/>
        <v>1.0291660609014486</v>
      </c>
      <c r="BE18">
        <f t="shared" si="17"/>
        <v>0.81045023234728308</v>
      </c>
      <c r="BF18">
        <f t="shared" si="17"/>
        <v>1.2595416381500448</v>
      </c>
      <c r="BG18">
        <f t="shared" si="17"/>
        <v>0.81045023234728308</v>
      </c>
      <c r="BH18">
        <f t="shared" si="17"/>
        <v>0.60497227225991834</v>
      </c>
      <c r="BI18">
        <f t="shared" si="17"/>
        <v>0</v>
      </c>
      <c r="BJ18">
        <f t="shared" si="17"/>
        <v>0</v>
      </c>
      <c r="BK18">
        <f t="shared" si="17"/>
        <v>0</v>
      </c>
      <c r="BL18">
        <f t="shared" si="17"/>
        <v>0</v>
      </c>
      <c r="BM18">
        <f t="shared" si="17"/>
        <v>0</v>
      </c>
      <c r="BN18">
        <f t="shared" si="17"/>
        <v>0</v>
      </c>
      <c r="BO18">
        <f t="shared" si="17"/>
        <v>0</v>
      </c>
      <c r="BP18">
        <f t="shared" si="17"/>
        <v>0</v>
      </c>
      <c r="BQ18">
        <f t="shared" si="17"/>
        <v>0</v>
      </c>
      <c r="BR18">
        <f t="shared" si="17"/>
        <v>0</v>
      </c>
      <c r="BS18">
        <f t="shared" si="17"/>
        <v>0</v>
      </c>
      <c r="BT18">
        <f t="shared" si="17"/>
        <v>0</v>
      </c>
      <c r="BU18">
        <f t="shared" si="17"/>
        <v>0</v>
      </c>
      <c r="BV18">
        <f t="shared" si="17"/>
        <v>0</v>
      </c>
      <c r="BW18">
        <f t="shared" si="17"/>
        <v>0</v>
      </c>
      <c r="BX18">
        <f t="shared" si="17"/>
        <v>0</v>
      </c>
      <c r="BY18">
        <f t="shared" si="17"/>
        <v>0</v>
      </c>
      <c r="BZ18">
        <f t="shared" si="17"/>
        <v>0</v>
      </c>
      <c r="CA18">
        <f t="shared" si="17"/>
        <v>0</v>
      </c>
      <c r="CB18">
        <f t="shared" si="17"/>
        <v>0</v>
      </c>
      <c r="CC18">
        <f t="shared" si="17"/>
        <v>0</v>
      </c>
      <c r="CD18">
        <f t="shared" si="17"/>
        <v>0</v>
      </c>
      <c r="CE18">
        <f t="shared" si="17"/>
        <v>0</v>
      </c>
      <c r="CF18">
        <f t="shared" si="17"/>
        <v>0</v>
      </c>
      <c r="CG18">
        <f t="shared" si="17"/>
        <v>0</v>
      </c>
      <c r="CH18">
        <f t="shared" si="17"/>
        <v>0</v>
      </c>
      <c r="CI18">
        <f t="shared" si="17"/>
        <v>0</v>
      </c>
      <c r="CJ18">
        <f t="shared" si="17"/>
        <v>0</v>
      </c>
      <c r="CK18">
        <f t="shared" si="17"/>
        <v>0</v>
      </c>
      <c r="CL18">
        <f t="shared" si="17"/>
        <v>0</v>
      </c>
      <c r="CM18">
        <f t="shared" si="17"/>
        <v>0</v>
      </c>
      <c r="CN18">
        <f t="shared" si="17"/>
        <v>0</v>
      </c>
      <c r="CO18">
        <f t="shared" si="17"/>
        <v>0</v>
      </c>
      <c r="CP18">
        <f t="shared" si="17"/>
        <v>0</v>
      </c>
      <c r="CQ18">
        <f t="shared" si="17"/>
        <v>0</v>
      </c>
      <c r="CR18">
        <f t="shared" si="2"/>
        <v>24.776418039512166</v>
      </c>
    </row>
    <row r="19" spans="1:96" x14ac:dyDescent="0.2">
      <c r="A19" s="2" t="s">
        <v>1051</v>
      </c>
      <c r="B19" s="8">
        <v>15.438029479913848</v>
      </c>
      <c r="C19" s="8">
        <v>28.647889756541165</v>
      </c>
      <c r="D19" s="8">
        <v>35.969017138768351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8">
        <v>0</v>
      </c>
      <c r="AD19" s="8">
        <v>0</v>
      </c>
      <c r="AE19" s="8">
        <v>0</v>
      </c>
      <c r="AF19" s="8">
        <v>0</v>
      </c>
      <c r="AG19" s="8">
        <v>0</v>
      </c>
      <c r="AH19" s="8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8">
        <v>0</v>
      </c>
      <c r="AP19" s="8">
        <v>0</v>
      </c>
      <c r="AQ19" s="8">
        <v>0</v>
      </c>
      <c r="AR19" s="8">
        <v>0</v>
      </c>
      <c r="AS19" s="8">
        <v>0</v>
      </c>
      <c r="AT19" s="8">
        <v>0</v>
      </c>
      <c r="AU19" s="8">
        <v>0</v>
      </c>
      <c r="AV19" s="8">
        <v>0</v>
      </c>
      <c r="AW19">
        <f>(0.35*(B19^2.06)^1.04)</f>
        <v>123.17065696813923</v>
      </c>
      <c r="AX19">
        <f t="shared" ref="AX19:CQ19" si="18">(0.35*(C19^2.06)^1.04)</f>
        <v>463.17307937337091</v>
      </c>
      <c r="AY19">
        <f t="shared" si="18"/>
        <v>754.20501246200831</v>
      </c>
      <c r="AZ19">
        <f t="shared" si="18"/>
        <v>0</v>
      </c>
      <c r="BA19">
        <f t="shared" si="18"/>
        <v>0</v>
      </c>
      <c r="BB19">
        <f t="shared" si="18"/>
        <v>0</v>
      </c>
      <c r="BC19">
        <f t="shared" si="18"/>
        <v>0</v>
      </c>
      <c r="BD19">
        <f t="shared" si="18"/>
        <v>0</v>
      </c>
      <c r="BE19">
        <f t="shared" si="18"/>
        <v>0</v>
      </c>
      <c r="BF19">
        <f t="shared" si="18"/>
        <v>0</v>
      </c>
      <c r="BG19">
        <f t="shared" si="18"/>
        <v>0</v>
      </c>
      <c r="BH19">
        <f t="shared" si="18"/>
        <v>0</v>
      </c>
      <c r="BI19">
        <f t="shared" si="18"/>
        <v>0</v>
      </c>
      <c r="BJ19">
        <f t="shared" si="18"/>
        <v>0</v>
      </c>
      <c r="BK19">
        <f t="shared" si="18"/>
        <v>0</v>
      </c>
      <c r="BL19">
        <f t="shared" si="18"/>
        <v>0</v>
      </c>
      <c r="BM19">
        <f t="shared" si="18"/>
        <v>0</v>
      </c>
      <c r="BN19">
        <f t="shared" si="18"/>
        <v>0</v>
      </c>
      <c r="BO19">
        <f t="shared" si="18"/>
        <v>0</v>
      </c>
      <c r="BP19">
        <f t="shared" si="18"/>
        <v>0</v>
      </c>
      <c r="BQ19">
        <f t="shared" si="18"/>
        <v>0</v>
      </c>
      <c r="BR19">
        <f t="shared" si="18"/>
        <v>0</v>
      </c>
      <c r="BS19">
        <f t="shared" si="18"/>
        <v>0</v>
      </c>
      <c r="BT19">
        <f t="shared" si="18"/>
        <v>0</v>
      </c>
      <c r="BU19">
        <f t="shared" si="18"/>
        <v>0</v>
      </c>
      <c r="BV19">
        <f t="shared" si="18"/>
        <v>0</v>
      </c>
      <c r="BW19">
        <f t="shared" si="18"/>
        <v>0</v>
      </c>
      <c r="BX19">
        <f t="shared" si="18"/>
        <v>0</v>
      </c>
      <c r="BY19">
        <f t="shared" si="18"/>
        <v>0</v>
      </c>
      <c r="BZ19">
        <f t="shared" si="18"/>
        <v>0</v>
      </c>
      <c r="CA19">
        <f t="shared" si="18"/>
        <v>0</v>
      </c>
      <c r="CB19">
        <f t="shared" si="18"/>
        <v>0</v>
      </c>
      <c r="CC19">
        <f t="shared" si="18"/>
        <v>0</v>
      </c>
      <c r="CD19">
        <f t="shared" si="18"/>
        <v>0</v>
      </c>
      <c r="CE19">
        <f t="shared" si="18"/>
        <v>0</v>
      </c>
      <c r="CF19">
        <f t="shared" si="18"/>
        <v>0</v>
      </c>
      <c r="CG19">
        <f t="shared" si="18"/>
        <v>0</v>
      </c>
      <c r="CH19">
        <f t="shared" si="18"/>
        <v>0</v>
      </c>
      <c r="CI19">
        <f t="shared" si="18"/>
        <v>0</v>
      </c>
      <c r="CJ19">
        <f t="shared" si="18"/>
        <v>0</v>
      </c>
      <c r="CK19">
        <f t="shared" si="18"/>
        <v>0</v>
      </c>
      <c r="CL19">
        <f t="shared" si="18"/>
        <v>0</v>
      </c>
      <c r="CM19">
        <f t="shared" si="18"/>
        <v>0</v>
      </c>
      <c r="CN19">
        <f t="shared" si="18"/>
        <v>0</v>
      </c>
      <c r="CO19">
        <f t="shared" si="18"/>
        <v>0</v>
      </c>
      <c r="CP19">
        <f t="shared" si="18"/>
        <v>0</v>
      </c>
      <c r="CQ19">
        <f t="shared" si="18"/>
        <v>0</v>
      </c>
      <c r="CR19">
        <f t="shared" si="2"/>
        <v>1340.5487488035185</v>
      </c>
    </row>
    <row r="20" spans="1:96" x14ac:dyDescent="0.2">
      <c r="A20" s="1" t="s">
        <v>1046</v>
      </c>
      <c r="B20" s="8">
        <v>17.347888797016591</v>
      </c>
      <c r="C20" s="8">
        <v>10.4</v>
      </c>
      <c r="D20" s="8">
        <v>11.6</v>
      </c>
      <c r="E20" s="8">
        <v>9.9</v>
      </c>
      <c r="F20" s="8">
        <v>15.5</v>
      </c>
      <c r="G20" s="8">
        <v>5.2</v>
      </c>
      <c r="H20" s="8">
        <v>4.5</v>
      </c>
      <c r="I20" s="8">
        <v>10.95</v>
      </c>
      <c r="J20" s="8">
        <v>8.3500000000000014</v>
      </c>
      <c r="K20" s="8">
        <v>12.35</v>
      </c>
      <c r="L20" s="8">
        <v>12.75</v>
      </c>
      <c r="M20" s="8">
        <v>5.8</v>
      </c>
      <c r="N20" s="8">
        <v>16.75</v>
      </c>
      <c r="O20" s="8">
        <v>5.35</v>
      </c>
      <c r="P20" s="8">
        <v>2.75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8">
        <v>0</v>
      </c>
      <c r="AP20" s="8">
        <v>0</v>
      </c>
      <c r="AQ20" s="8">
        <v>0</v>
      </c>
      <c r="AR20" s="8">
        <v>0</v>
      </c>
      <c r="AS20" s="8">
        <v>0</v>
      </c>
      <c r="AT20" s="8">
        <v>0</v>
      </c>
      <c r="AU20" s="8">
        <v>0</v>
      </c>
      <c r="AV20" s="8">
        <v>0</v>
      </c>
      <c r="AW20">
        <f>(0.63*(B20^1.93)^1.04)</f>
        <v>193.53360408559564</v>
      </c>
      <c r="AX20">
        <f t="shared" ref="AX20:CQ20" si="19">(0.63*(C20^1.93)^1.04)</f>
        <v>69.299462809722385</v>
      </c>
      <c r="AY20">
        <f t="shared" si="19"/>
        <v>86.28208384363576</v>
      </c>
      <c r="AZ20">
        <f t="shared" si="19"/>
        <v>62.773957936887925</v>
      </c>
      <c r="BA20">
        <f t="shared" si="19"/>
        <v>154.37406279899119</v>
      </c>
      <c r="BB20">
        <f t="shared" si="19"/>
        <v>17.238618587372439</v>
      </c>
      <c r="BC20">
        <f t="shared" si="19"/>
        <v>12.896406300664246</v>
      </c>
      <c r="BD20">
        <f t="shared" si="19"/>
        <v>76.851539092586179</v>
      </c>
      <c r="BE20">
        <f t="shared" si="19"/>
        <v>44.601518307194333</v>
      </c>
      <c r="BF20">
        <f t="shared" si="19"/>
        <v>97.844060329446322</v>
      </c>
      <c r="BG20">
        <f t="shared" si="19"/>
        <v>104.30871429120687</v>
      </c>
      <c r="BH20">
        <f t="shared" si="19"/>
        <v>21.463138010002769</v>
      </c>
      <c r="BI20">
        <f t="shared" si="19"/>
        <v>180.37779715292947</v>
      </c>
      <c r="BJ20">
        <f t="shared" si="19"/>
        <v>18.251235154880451</v>
      </c>
      <c r="BK20">
        <f t="shared" si="19"/>
        <v>4.7992031337237995</v>
      </c>
      <c r="BL20">
        <f t="shared" si="19"/>
        <v>0</v>
      </c>
      <c r="BM20">
        <f t="shared" si="19"/>
        <v>0</v>
      </c>
      <c r="BN20">
        <f t="shared" si="19"/>
        <v>0</v>
      </c>
      <c r="BO20">
        <f t="shared" si="19"/>
        <v>0</v>
      </c>
      <c r="BP20">
        <f t="shared" si="19"/>
        <v>0</v>
      </c>
      <c r="BQ20">
        <f t="shared" si="19"/>
        <v>0</v>
      </c>
      <c r="BR20">
        <f t="shared" si="19"/>
        <v>0</v>
      </c>
      <c r="BS20">
        <f t="shared" si="19"/>
        <v>0</v>
      </c>
      <c r="BT20">
        <f t="shared" si="19"/>
        <v>0</v>
      </c>
      <c r="BU20">
        <f t="shared" si="19"/>
        <v>0</v>
      </c>
      <c r="BV20">
        <f t="shared" si="19"/>
        <v>0</v>
      </c>
      <c r="BW20">
        <f t="shared" si="19"/>
        <v>0</v>
      </c>
      <c r="BX20">
        <f t="shared" si="19"/>
        <v>0</v>
      </c>
      <c r="BY20">
        <f t="shared" si="19"/>
        <v>0</v>
      </c>
      <c r="BZ20">
        <f t="shared" si="19"/>
        <v>0</v>
      </c>
      <c r="CA20">
        <f t="shared" si="19"/>
        <v>0</v>
      </c>
      <c r="CB20">
        <f t="shared" si="19"/>
        <v>0</v>
      </c>
      <c r="CC20">
        <f t="shared" si="19"/>
        <v>0</v>
      </c>
      <c r="CD20">
        <f t="shared" si="19"/>
        <v>0</v>
      </c>
      <c r="CE20">
        <f t="shared" si="19"/>
        <v>0</v>
      </c>
      <c r="CF20">
        <f t="shared" si="19"/>
        <v>0</v>
      </c>
      <c r="CG20">
        <f t="shared" si="19"/>
        <v>0</v>
      </c>
      <c r="CH20">
        <f t="shared" si="19"/>
        <v>0</v>
      </c>
      <c r="CI20">
        <f t="shared" si="19"/>
        <v>0</v>
      </c>
      <c r="CJ20">
        <f t="shared" si="19"/>
        <v>0</v>
      </c>
      <c r="CK20">
        <f t="shared" si="19"/>
        <v>0</v>
      </c>
      <c r="CL20">
        <f t="shared" si="19"/>
        <v>0</v>
      </c>
      <c r="CM20">
        <f t="shared" si="19"/>
        <v>0</v>
      </c>
      <c r="CN20">
        <f t="shared" si="19"/>
        <v>0</v>
      </c>
      <c r="CO20">
        <f t="shared" si="19"/>
        <v>0</v>
      </c>
      <c r="CP20">
        <f t="shared" si="19"/>
        <v>0</v>
      </c>
      <c r="CQ20">
        <f t="shared" si="19"/>
        <v>0</v>
      </c>
      <c r="CR20">
        <f t="shared" si="2"/>
        <v>1144.89540183484</v>
      </c>
    </row>
    <row r="21" spans="1:96" x14ac:dyDescent="0.2">
      <c r="A21" s="1" t="s">
        <v>1050</v>
      </c>
      <c r="B21" s="8">
        <v>2.5499999999999998</v>
      </c>
      <c r="C21" s="8">
        <v>5.35</v>
      </c>
      <c r="D21" s="8">
        <v>4</v>
      </c>
      <c r="E21" s="8">
        <v>1.7</v>
      </c>
      <c r="F21" s="8">
        <v>2.25</v>
      </c>
      <c r="G21" s="8">
        <v>3.4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8">
        <v>0</v>
      </c>
      <c r="AD21" s="8">
        <v>0</v>
      </c>
      <c r="AE21" s="8">
        <v>0</v>
      </c>
      <c r="AF21" s="8">
        <v>0</v>
      </c>
      <c r="AG21" s="8">
        <v>0</v>
      </c>
      <c r="AH21" s="8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8">
        <v>0</v>
      </c>
      <c r="AP21" s="8">
        <v>0</v>
      </c>
      <c r="AQ21" s="8">
        <v>0</v>
      </c>
      <c r="AR21" s="8">
        <v>0</v>
      </c>
      <c r="AS21" s="8">
        <v>0</v>
      </c>
      <c r="AT21" s="8">
        <v>0</v>
      </c>
      <c r="AU21" s="8">
        <v>0</v>
      </c>
      <c r="AV21" s="8">
        <v>0</v>
      </c>
      <c r="AW21">
        <f>(0.22*(B21^2.17)^1.04)</f>
        <v>1.8192926293487846</v>
      </c>
      <c r="AX21">
        <f t="shared" ref="AX21:CQ21" si="20">(0.22*(C21^2.17)^1.04)</f>
        <v>9.6866028952217267</v>
      </c>
      <c r="AY21">
        <f t="shared" si="20"/>
        <v>5.0251805394354365</v>
      </c>
      <c r="AZ21">
        <f t="shared" si="20"/>
        <v>0.72861785002611912</v>
      </c>
      <c r="BA21">
        <f t="shared" si="20"/>
        <v>1.371602246299424</v>
      </c>
      <c r="BB21">
        <f t="shared" si="20"/>
        <v>3.4822849092750952</v>
      </c>
      <c r="BC21">
        <f t="shared" si="20"/>
        <v>0</v>
      </c>
      <c r="BD21">
        <f t="shared" si="20"/>
        <v>0</v>
      </c>
      <c r="BE21">
        <f t="shared" si="20"/>
        <v>0</v>
      </c>
      <c r="BF21">
        <f t="shared" si="20"/>
        <v>0</v>
      </c>
      <c r="BG21">
        <f t="shared" si="20"/>
        <v>0</v>
      </c>
      <c r="BH21">
        <f t="shared" si="20"/>
        <v>0</v>
      </c>
      <c r="BI21">
        <f t="shared" si="20"/>
        <v>0</v>
      </c>
      <c r="BJ21">
        <f t="shared" si="20"/>
        <v>0</v>
      </c>
      <c r="BK21">
        <f t="shared" si="20"/>
        <v>0</v>
      </c>
      <c r="BL21">
        <f t="shared" si="20"/>
        <v>0</v>
      </c>
      <c r="BM21">
        <f t="shared" si="20"/>
        <v>0</v>
      </c>
      <c r="BN21">
        <f t="shared" si="20"/>
        <v>0</v>
      </c>
      <c r="BO21">
        <f t="shared" si="20"/>
        <v>0</v>
      </c>
      <c r="BP21">
        <f t="shared" si="20"/>
        <v>0</v>
      </c>
      <c r="BQ21">
        <f t="shared" si="20"/>
        <v>0</v>
      </c>
      <c r="BR21">
        <f t="shared" si="20"/>
        <v>0</v>
      </c>
      <c r="BS21">
        <f t="shared" si="20"/>
        <v>0</v>
      </c>
      <c r="BT21">
        <f t="shared" si="20"/>
        <v>0</v>
      </c>
      <c r="BU21">
        <f t="shared" si="20"/>
        <v>0</v>
      </c>
      <c r="BV21">
        <f t="shared" si="20"/>
        <v>0</v>
      </c>
      <c r="BW21">
        <f t="shared" si="20"/>
        <v>0</v>
      </c>
      <c r="BX21">
        <f t="shared" si="20"/>
        <v>0</v>
      </c>
      <c r="BY21">
        <f t="shared" si="20"/>
        <v>0</v>
      </c>
      <c r="BZ21">
        <f t="shared" si="20"/>
        <v>0</v>
      </c>
      <c r="CA21">
        <f t="shared" si="20"/>
        <v>0</v>
      </c>
      <c r="CB21">
        <f t="shared" si="20"/>
        <v>0</v>
      </c>
      <c r="CC21">
        <f t="shared" si="20"/>
        <v>0</v>
      </c>
      <c r="CD21">
        <f t="shared" si="20"/>
        <v>0</v>
      </c>
      <c r="CE21">
        <f t="shared" si="20"/>
        <v>0</v>
      </c>
      <c r="CF21">
        <f t="shared" si="20"/>
        <v>0</v>
      </c>
      <c r="CG21">
        <f t="shared" si="20"/>
        <v>0</v>
      </c>
      <c r="CH21">
        <f t="shared" si="20"/>
        <v>0</v>
      </c>
      <c r="CI21">
        <f t="shared" si="20"/>
        <v>0</v>
      </c>
      <c r="CJ21">
        <f t="shared" si="20"/>
        <v>0</v>
      </c>
      <c r="CK21">
        <f t="shared" si="20"/>
        <v>0</v>
      </c>
      <c r="CL21">
        <f t="shared" si="20"/>
        <v>0</v>
      </c>
      <c r="CM21">
        <f t="shared" si="20"/>
        <v>0</v>
      </c>
      <c r="CN21">
        <f t="shared" si="20"/>
        <v>0</v>
      </c>
      <c r="CO21">
        <f t="shared" si="20"/>
        <v>0</v>
      </c>
      <c r="CP21">
        <f t="shared" si="20"/>
        <v>0</v>
      </c>
      <c r="CQ21">
        <f t="shared" si="20"/>
        <v>0</v>
      </c>
      <c r="CR21">
        <f t="shared" si="2"/>
        <v>22.113581069606585</v>
      </c>
    </row>
    <row r="22" spans="1:96" x14ac:dyDescent="0.2">
      <c r="A22" s="1" t="s">
        <v>1049</v>
      </c>
      <c r="B22" s="8">
        <v>2.4500000000000002</v>
      </c>
      <c r="C22" s="8">
        <v>2.1</v>
      </c>
      <c r="D22" s="8">
        <v>2.0499999999999998</v>
      </c>
      <c r="E22" s="8">
        <v>1.45</v>
      </c>
      <c r="F22" s="8">
        <v>2.7</v>
      </c>
      <c r="G22" s="8">
        <v>0.2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8">
        <v>0</v>
      </c>
      <c r="AH22" s="8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8">
        <v>0</v>
      </c>
      <c r="AP22" s="8">
        <v>0</v>
      </c>
      <c r="AQ22" s="8">
        <v>0</v>
      </c>
      <c r="AR22" s="8">
        <v>0</v>
      </c>
      <c r="AS22" s="8">
        <v>0</v>
      </c>
      <c r="AT22" s="8">
        <v>0</v>
      </c>
      <c r="AU22" s="8">
        <v>0</v>
      </c>
      <c r="AV22" s="8">
        <v>0</v>
      </c>
      <c r="AW22">
        <f>(0.19*(B22^2.31)^1.04)</f>
        <v>1.6356342725004356</v>
      </c>
      <c r="AX22">
        <f t="shared" ref="AX22:CQ22" si="21">(0.19*(C22^2.31)^1.04)</f>
        <v>1.1294141762043843</v>
      </c>
      <c r="AY22">
        <f t="shared" si="21"/>
        <v>1.0658867824206768</v>
      </c>
      <c r="AZ22">
        <f t="shared" si="21"/>
        <v>0.46389969771181089</v>
      </c>
      <c r="BA22">
        <f t="shared" si="21"/>
        <v>2.0656745933604088</v>
      </c>
      <c r="BB22">
        <f t="shared" si="21"/>
        <v>3.9769310597131628E-3</v>
      </c>
      <c r="BC22">
        <f t="shared" si="21"/>
        <v>0</v>
      </c>
      <c r="BD22">
        <f t="shared" si="21"/>
        <v>0</v>
      </c>
      <c r="BE22">
        <f t="shared" si="21"/>
        <v>0</v>
      </c>
      <c r="BF22">
        <f t="shared" si="21"/>
        <v>0</v>
      </c>
      <c r="BG22">
        <f t="shared" si="21"/>
        <v>0</v>
      </c>
      <c r="BH22">
        <f t="shared" si="21"/>
        <v>0</v>
      </c>
      <c r="BI22">
        <f t="shared" si="21"/>
        <v>0</v>
      </c>
      <c r="BJ22">
        <f t="shared" si="21"/>
        <v>0</v>
      </c>
      <c r="BK22">
        <f t="shared" si="21"/>
        <v>0</v>
      </c>
      <c r="BL22">
        <f t="shared" si="21"/>
        <v>0</v>
      </c>
      <c r="BM22">
        <f t="shared" si="21"/>
        <v>0</v>
      </c>
      <c r="BN22">
        <f t="shared" si="21"/>
        <v>0</v>
      </c>
      <c r="BO22">
        <f t="shared" si="21"/>
        <v>0</v>
      </c>
      <c r="BP22">
        <f t="shared" si="21"/>
        <v>0</v>
      </c>
      <c r="BQ22">
        <f t="shared" si="21"/>
        <v>0</v>
      </c>
      <c r="BR22">
        <f t="shared" si="21"/>
        <v>0</v>
      </c>
      <c r="BS22">
        <f t="shared" si="21"/>
        <v>0</v>
      </c>
      <c r="BT22">
        <f t="shared" si="21"/>
        <v>0</v>
      </c>
      <c r="BU22">
        <f t="shared" si="21"/>
        <v>0</v>
      </c>
      <c r="BV22">
        <f t="shared" si="21"/>
        <v>0</v>
      </c>
      <c r="BW22">
        <f t="shared" si="21"/>
        <v>0</v>
      </c>
      <c r="BX22">
        <f t="shared" si="21"/>
        <v>0</v>
      </c>
      <c r="BY22">
        <f t="shared" si="21"/>
        <v>0</v>
      </c>
      <c r="BZ22">
        <f t="shared" si="21"/>
        <v>0</v>
      </c>
      <c r="CA22">
        <f t="shared" si="21"/>
        <v>0</v>
      </c>
      <c r="CB22">
        <f t="shared" si="21"/>
        <v>0</v>
      </c>
      <c r="CC22">
        <f t="shared" si="21"/>
        <v>0</v>
      </c>
      <c r="CD22">
        <f t="shared" si="21"/>
        <v>0</v>
      </c>
      <c r="CE22">
        <f t="shared" si="21"/>
        <v>0</v>
      </c>
      <c r="CF22">
        <f t="shared" si="21"/>
        <v>0</v>
      </c>
      <c r="CG22">
        <f t="shared" si="21"/>
        <v>0</v>
      </c>
      <c r="CH22">
        <f t="shared" si="21"/>
        <v>0</v>
      </c>
      <c r="CI22">
        <f t="shared" si="21"/>
        <v>0</v>
      </c>
      <c r="CJ22">
        <f t="shared" si="21"/>
        <v>0</v>
      </c>
      <c r="CK22">
        <f t="shared" si="21"/>
        <v>0</v>
      </c>
      <c r="CL22">
        <f t="shared" si="21"/>
        <v>0</v>
      </c>
      <c r="CM22">
        <f t="shared" si="21"/>
        <v>0</v>
      </c>
      <c r="CN22">
        <f t="shared" si="21"/>
        <v>0</v>
      </c>
      <c r="CO22">
        <f t="shared" si="21"/>
        <v>0</v>
      </c>
      <c r="CP22">
        <f t="shared" si="21"/>
        <v>0</v>
      </c>
      <c r="CQ22">
        <f t="shared" si="21"/>
        <v>0</v>
      </c>
      <c r="CR22">
        <f t="shared" si="2"/>
        <v>6.3644864532574301</v>
      </c>
    </row>
    <row r="23" spans="1:96" x14ac:dyDescent="0.2">
      <c r="A23" s="1" t="s">
        <v>1048</v>
      </c>
      <c r="B23" s="8">
        <v>0.4</v>
      </c>
      <c r="C23" s="8">
        <v>1.1000000000000001</v>
      </c>
      <c r="D23" s="8">
        <v>1.2</v>
      </c>
      <c r="E23" s="8">
        <v>0.4</v>
      </c>
      <c r="F23" s="8">
        <v>0.7</v>
      </c>
      <c r="G23" s="8">
        <v>0.3</v>
      </c>
      <c r="H23" s="8">
        <v>1</v>
      </c>
      <c r="I23" s="8">
        <v>1.7</v>
      </c>
      <c r="J23" s="8">
        <v>0.5</v>
      </c>
      <c r="K23" s="8">
        <v>1</v>
      </c>
      <c r="L23" s="8">
        <v>0.4</v>
      </c>
      <c r="M23" s="8">
        <v>1.25</v>
      </c>
      <c r="N23" s="8">
        <v>0.95</v>
      </c>
      <c r="O23" s="8">
        <v>0.6</v>
      </c>
      <c r="P23" s="8">
        <v>0.6</v>
      </c>
      <c r="Q23" s="8">
        <v>1.7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8">
        <v>0</v>
      </c>
      <c r="AD23" s="8">
        <v>0</v>
      </c>
      <c r="AE23" s="8">
        <v>0</v>
      </c>
      <c r="AF23" s="8">
        <v>0</v>
      </c>
      <c r="AG23" s="8">
        <v>0</v>
      </c>
      <c r="AH23" s="8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8">
        <v>0</v>
      </c>
      <c r="AP23" s="8">
        <v>0</v>
      </c>
      <c r="AQ23" s="8">
        <v>0</v>
      </c>
      <c r="AR23" s="8">
        <v>0</v>
      </c>
      <c r="AS23" s="8">
        <v>0</v>
      </c>
      <c r="AT23" s="8">
        <v>0</v>
      </c>
      <c r="AU23" s="8">
        <v>0</v>
      </c>
      <c r="AV23" s="8">
        <v>0</v>
      </c>
      <c r="AW23">
        <f>(0.34*(B23^2.13)^1.04)</f>
        <v>4.4664472563454204E-2</v>
      </c>
      <c r="AX23">
        <f t="shared" ref="AX23:CQ23" si="22">(0.34*(C23^2.13)^1.04)</f>
        <v>0.41992525363884187</v>
      </c>
      <c r="AY23">
        <f t="shared" si="22"/>
        <v>0.50919157970262285</v>
      </c>
      <c r="AZ23">
        <f t="shared" si="22"/>
        <v>4.4664472563454204E-2</v>
      </c>
      <c r="BA23">
        <f t="shared" si="22"/>
        <v>0.15429082288356125</v>
      </c>
      <c r="BB23">
        <f t="shared" si="22"/>
        <v>2.3615542162211067E-2</v>
      </c>
      <c r="BC23">
        <f t="shared" si="22"/>
        <v>0.34</v>
      </c>
      <c r="BD23">
        <f t="shared" si="22"/>
        <v>1.1014616168312539</v>
      </c>
      <c r="BE23">
        <f t="shared" si="22"/>
        <v>7.3221272248218158E-2</v>
      </c>
      <c r="BF23">
        <f t="shared" si="22"/>
        <v>0.34</v>
      </c>
      <c r="BG23">
        <f t="shared" si="22"/>
        <v>4.4664472563454204E-2</v>
      </c>
      <c r="BH23">
        <f t="shared" si="22"/>
        <v>0.55738333255868777</v>
      </c>
      <c r="BI23">
        <f t="shared" si="22"/>
        <v>0.30348151783262228</v>
      </c>
      <c r="BJ23">
        <f t="shared" si="22"/>
        <v>0.10965780965854711</v>
      </c>
      <c r="BK23">
        <f t="shared" si="22"/>
        <v>0.10965780965854711</v>
      </c>
      <c r="BL23">
        <f t="shared" si="22"/>
        <v>1.1014616168312539</v>
      </c>
      <c r="BM23">
        <f t="shared" si="22"/>
        <v>0</v>
      </c>
      <c r="BN23">
        <f t="shared" si="22"/>
        <v>0</v>
      </c>
      <c r="BO23">
        <f t="shared" si="22"/>
        <v>0</v>
      </c>
      <c r="BP23">
        <f t="shared" si="22"/>
        <v>0</v>
      </c>
      <c r="BQ23">
        <f t="shared" si="22"/>
        <v>0</v>
      </c>
      <c r="BR23">
        <f t="shared" si="22"/>
        <v>0</v>
      </c>
      <c r="BS23">
        <f t="shared" si="22"/>
        <v>0</v>
      </c>
      <c r="BT23">
        <f t="shared" si="22"/>
        <v>0</v>
      </c>
      <c r="BU23">
        <f t="shared" si="22"/>
        <v>0</v>
      </c>
      <c r="BV23">
        <f t="shared" si="22"/>
        <v>0</v>
      </c>
      <c r="BW23">
        <f t="shared" si="22"/>
        <v>0</v>
      </c>
      <c r="BX23">
        <f t="shared" si="22"/>
        <v>0</v>
      </c>
      <c r="BY23">
        <f t="shared" si="22"/>
        <v>0</v>
      </c>
      <c r="BZ23">
        <f t="shared" si="22"/>
        <v>0</v>
      </c>
      <c r="CA23">
        <f t="shared" si="22"/>
        <v>0</v>
      </c>
      <c r="CB23">
        <f t="shared" si="22"/>
        <v>0</v>
      </c>
      <c r="CC23">
        <f t="shared" si="22"/>
        <v>0</v>
      </c>
      <c r="CD23">
        <f t="shared" si="22"/>
        <v>0</v>
      </c>
      <c r="CE23">
        <f t="shared" si="22"/>
        <v>0</v>
      </c>
      <c r="CF23">
        <f t="shared" si="22"/>
        <v>0</v>
      </c>
      <c r="CG23">
        <f t="shared" si="22"/>
        <v>0</v>
      </c>
      <c r="CH23">
        <f t="shared" si="22"/>
        <v>0</v>
      </c>
      <c r="CI23">
        <f t="shared" si="22"/>
        <v>0</v>
      </c>
      <c r="CJ23">
        <f t="shared" si="22"/>
        <v>0</v>
      </c>
      <c r="CK23">
        <f t="shared" si="22"/>
        <v>0</v>
      </c>
      <c r="CL23">
        <f t="shared" si="22"/>
        <v>0</v>
      </c>
      <c r="CM23">
        <f t="shared" si="22"/>
        <v>0</v>
      </c>
      <c r="CN23">
        <f t="shared" si="22"/>
        <v>0</v>
      </c>
      <c r="CO23">
        <f t="shared" si="22"/>
        <v>0</v>
      </c>
      <c r="CP23">
        <f t="shared" si="22"/>
        <v>0</v>
      </c>
      <c r="CQ23">
        <f t="shared" si="22"/>
        <v>0</v>
      </c>
      <c r="CR23">
        <f t="shared" si="2"/>
        <v>5.2773415916967297</v>
      </c>
    </row>
    <row r="24" spans="1:96" x14ac:dyDescent="0.2">
      <c r="A24" s="1" t="s">
        <v>1047</v>
      </c>
      <c r="B24" s="8">
        <v>2.0499999999999998</v>
      </c>
      <c r="C24" s="8">
        <v>0.6</v>
      </c>
      <c r="D24" s="8">
        <v>0.4</v>
      </c>
      <c r="E24" s="8">
        <v>0.1</v>
      </c>
      <c r="F24" s="8">
        <v>0.15000000000000002</v>
      </c>
      <c r="G24" s="8">
        <v>0.9</v>
      </c>
      <c r="H24" s="8">
        <v>0.5</v>
      </c>
      <c r="I24" s="8">
        <v>0.2</v>
      </c>
      <c r="J24" s="8">
        <v>0.8</v>
      </c>
      <c r="K24" s="8">
        <v>1.3</v>
      </c>
      <c r="L24" s="8">
        <v>0.5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8">
        <v>0</v>
      </c>
      <c r="AP24" s="8">
        <v>0</v>
      </c>
      <c r="AQ24" s="8">
        <v>0</v>
      </c>
      <c r="AR24" s="8">
        <v>0</v>
      </c>
      <c r="AS24" s="8">
        <v>0</v>
      </c>
      <c r="AT24" s="8">
        <v>0</v>
      </c>
      <c r="AU24" s="8">
        <v>0</v>
      </c>
      <c r="AV24" s="8">
        <v>0</v>
      </c>
      <c r="AW24">
        <f>(2.01*(B24^1.26)^1.04)</f>
        <v>5.1489457604681785</v>
      </c>
      <c r="AX24">
        <f t="shared" ref="AX24:CQ24" si="23">(2.01*(C24^1.26)^1.04)</f>
        <v>1.0291660609014486</v>
      </c>
      <c r="AY24">
        <f t="shared" si="23"/>
        <v>0.60497227225991834</v>
      </c>
      <c r="AZ24">
        <f t="shared" si="23"/>
        <v>9.8354912740469327E-2</v>
      </c>
      <c r="BA24">
        <f t="shared" si="23"/>
        <v>0.16731930165540754</v>
      </c>
      <c r="BB24">
        <f t="shared" si="23"/>
        <v>1.7507955810185309</v>
      </c>
      <c r="BC24">
        <f t="shared" si="23"/>
        <v>0.81045023234728308</v>
      </c>
      <c r="BD24">
        <f t="shared" si="23"/>
        <v>0.24393030776950969</v>
      </c>
      <c r="BE24">
        <f t="shared" si="23"/>
        <v>1.5003935080881989</v>
      </c>
      <c r="BF24">
        <f t="shared" si="23"/>
        <v>2.8347021054873363</v>
      </c>
      <c r="BG24">
        <f t="shared" si="23"/>
        <v>0.81045023234728308</v>
      </c>
      <c r="BH24">
        <f t="shared" si="23"/>
        <v>0</v>
      </c>
      <c r="BI24">
        <f t="shared" si="23"/>
        <v>0</v>
      </c>
      <c r="BJ24">
        <f t="shared" si="23"/>
        <v>0</v>
      </c>
      <c r="BK24">
        <f t="shared" si="23"/>
        <v>0</v>
      </c>
      <c r="BL24">
        <f t="shared" si="23"/>
        <v>0</v>
      </c>
      <c r="BM24">
        <f t="shared" si="23"/>
        <v>0</v>
      </c>
      <c r="BN24">
        <f t="shared" si="23"/>
        <v>0</v>
      </c>
      <c r="BO24">
        <f t="shared" si="23"/>
        <v>0</v>
      </c>
      <c r="BP24">
        <f t="shared" si="23"/>
        <v>0</v>
      </c>
      <c r="BQ24">
        <f t="shared" si="23"/>
        <v>0</v>
      </c>
      <c r="BR24">
        <f t="shared" si="23"/>
        <v>0</v>
      </c>
      <c r="BS24">
        <f t="shared" si="23"/>
        <v>0</v>
      </c>
      <c r="BT24">
        <f t="shared" si="23"/>
        <v>0</v>
      </c>
      <c r="BU24">
        <f t="shared" si="23"/>
        <v>0</v>
      </c>
      <c r="BV24">
        <f t="shared" si="23"/>
        <v>0</v>
      </c>
      <c r="BW24">
        <f t="shared" si="23"/>
        <v>0</v>
      </c>
      <c r="BX24">
        <f t="shared" si="23"/>
        <v>0</v>
      </c>
      <c r="BY24">
        <f t="shared" si="23"/>
        <v>0</v>
      </c>
      <c r="BZ24">
        <f t="shared" si="23"/>
        <v>0</v>
      </c>
      <c r="CA24">
        <f t="shared" si="23"/>
        <v>0</v>
      </c>
      <c r="CB24">
        <f t="shared" si="23"/>
        <v>0</v>
      </c>
      <c r="CC24">
        <f t="shared" si="23"/>
        <v>0</v>
      </c>
      <c r="CD24">
        <f t="shared" si="23"/>
        <v>0</v>
      </c>
      <c r="CE24">
        <f t="shared" si="23"/>
        <v>0</v>
      </c>
      <c r="CF24">
        <f t="shared" si="23"/>
        <v>0</v>
      </c>
      <c r="CG24">
        <f t="shared" si="23"/>
        <v>0</v>
      </c>
      <c r="CH24">
        <f t="shared" si="23"/>
        <v>0</v>
      </c>
      <c r="CI24">
        <f t="shared" si="23"/>
        <v>0</v>
      </c>
      <c r="CJ24">
        <f t="shared" si="23"/>
        <v>0</v>
      </c>
      <c r="CK24">
        <f t="shared" si="23"/>
        <v>0</v>
      </c>
      <c r="CL24">
        <f t="shared" si="23"/>
        <v>0</v>
      </c>
      <c r="CM24">
        <f t="shared" si="23"/>
        <v>0</v>
      </c>
      <c r="CN24">
        <f t="shared" si="23"/>
        <v>0</v>
      </c>
      <c r="CO24">
        <f t="shared" si="23"/>
        <v>0</v>
      </c>
      <c r="CP24">
        <f t="shared" si="23"/>
        <v>0</v>
      </c>
      <c r="CQ24">
        <f t="shared" si="23"/>
        <v>0</v>
      </c>
      <c r="CR24">
        <f t="shared" si="2"/>
        <v>14.999480275083563</v>
      </c>
    </row>
    <row r="25" spans="1:96" x14ac:dyDescent="0.2">
      <c r="A25" s="2" t="s">
        <v>1051</v>
      </c>
      <c r="B25" s="8">
        <v>22.281692032865347</v>
      </c>
      <c r="C25" s="8">
        <v>0</v>
      </c>
      <c r="D25" s="8">
        <v>0</v>
      </c>
      <c r="E25" s="8">
        <v>0</v>
      </c>
      <c r="F25" s="8">
        <v>0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  <c r="S25" s="8">
        <v>0</v>
      </c>
      <c r="T25" s="8">
        <v>0</v>
      </c>
      <c r="U25" s="8">
        <v>0</v>
      </c>
      <c r="V25" s="8">
        <v>0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8">
        <v>0</v>
      </c>
      <c r="AD25" s="8">
        <v>0</v>
      </c>
      <c r="AE25" s="8">
        <v>0</v>
      </c>
      <c r="AF25" s="8">
        <v>0</v>
      </c>
      <c r="AG25" s="8">
        <v>0</v>
      </c>
      <c r="AH25" s="8">
        <v>0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8">
        <v>0</v>
      </c>
      <c r="AP25" s="8">
        <v>0</v>
      </c>
      <c r="AQ25" s="8">
        <v>0</v>
      </c>
      <c r="AR25" s="8">
        <v>0</v>
      </c>
      <c r="AS25" s="8">
        <v>0</v>
      </c>
      <c r="AT25" s="8">
        <v>0</v>
      </c>
      <c r="AU25" s="8">
        <v>0</v>
      </c>
      <c r="AV25" s="8">
        <v>0</v>
      </c>
      <c r="AW25">
        <f>(0.35*(B25^2.06)^1.04)</f>
        <v>270.34117559454637</v>
      </c>
      <c r="AX25">
        <f t="shared" ref="AX25:CQ25" si="24">(0.35*(C25^2.06)^1.04)</f>
        <v>0</v>
      </c>
      <c r="AY25">
        <f t="shared" si="24"/>
        <v>0</v>
      </c>
      <c r="AZ25">
        <f t="shared" si="24"/>
        <v>0</v>
      </c>
      <c r="BA25">
        <f t="shared" si="24"/>
        <v>0</v>
      </c>
      <c r="BB25">
        <f t="shared" si="24"/>
        <v>0</v>
      </c>
      <c r="BC25">
        <f t="shared" si="24"/>
        <v>0</v>
      </c>
      <c r="BD25">
        <f t="shared" si="24"/>
        <v>0</v>
      </c>
      <c r="BE25">
        <f t="shared" si="24"/>
        <v>0</v>
      </c>
      <c r="BF25">
        <f t="shared" si="24"/>
        <v>0</v>
      </c>
      <c r="BG25">
        <f t="shared" si="24"/>
        <v>0</v>
      </c>
      <c r="BH25">
        <f t="shared" si="24"/>
        <v>0</v>
      </c>
      <c r="BI25">
        <f t="shared" si="24"/>
        <v>0</v>
      </c>
      <c r="BJ25">
        <f t="shared" si="24"/>
        <v>0</v>
      </c>
      <c r="BK25">
        <f t="shared" si="24"/>
        <v>0</v>
      </c>
      <c r="BL25">
        <f t="shared" si="24"/>
        <v>0</v>
      </c>
      <c r="BM25">
        <f t="shared" si="24"/>
        <v>0</v>
      </c>
      <c r="BN25">
        <f t="shared" si="24"/>
        <v>0</v>
      </c>
      <c r="BO25">
        <f t="shared" si="24"/>
        <v>0</v>
      </c>
      <c r="BP25">
        <f t="shared" si="24"/>
        <v>0</v>
      </c>
      <c r="BQ25">
        <f t="shared" si="24"/>
        <v>0</v>
      </c>
      <c r="BR25">
        <f t="shared" si="24"/>
        <v>0</v>
      </c>
      <c r="BS25">
        <f t="shared" si="24"/>
        <v>0</v>
      </c>
      <c r="BT25">
        <f t="shared" si="24"/>
        <v>0</v>
      </c>
      <c r="BU25">
        <f t="shared" si="24"/>
        <v>0</v>
      </c>
      <c r="BV25">
        <f t="shared" si="24"/>
        <v>0</v>
      </c>
      <c r="BW25">
        <f t="shared" si="24"/>
        <v>0</v>
      </c>
      <c r="BX25">
        <f t="shared" si="24"/>
        <v>0</v>
      </c>
      <c r="BY25">
        <f t="shared" si="24"/>
        <v>0</v>
      </c>
      <c r="BZ25">
        <f t="shared" si="24"/>
        <v>0</v>
      </c>
      <c r="CA25">
        <f t="shared" si="24"/>
        <v>0</v>
      </c>
      <c r="CB25">
        <f t="shared" si="24"/>
        <v>0</v>
      </c>
      <c r="CC25">
        <f t="shared" si="24"/>
        <v>0</v>
      </c>
      <c r="CD25">
        <f t="shared" si="24"/>
        <v>0</v>
      </c>
      <c r="CE25">
        <f t="shared" si="24"/>
        <v>0</v>
      </c>
      <c r="CF25">
        <f t="shared" si="24"/>
        <v>0</v>
      </c>
      <c r="CG25">
        <f t="shared" si="24"/>
        <v>0</v>
      </c>
      <c r="CH25">
        <f t="shared" si="24"/>
        <v>0</v>
      </c>
      <c r="CI25">
        <f t="shared" si="24"/>
        <v>0</v>
      </c>
      <c r="CJ25">
        <f t="shared" si="24"/>
        <v>0</v>
      </c>
      <c r="CK25">
        <f t="shared" si="24"/>
        <v>0</v>
      </c>
      <c r="CL25">
        <f t="shared" si="24"/>
        <v>0</v>
      </c>
      <c r="CM25">
        <f t="shared" si="24"/>
        <v>0</v>
      </c>
      <c r="CN25">
        <f t="shared" si="24"/>
        <v>0</v>
      </c>
      <c r="CO25">
        <f t="shared" si="24"/>
        <v>0</v>
      </c>
      <c r="CP25">
        <f t="shared" si="24"/>
        <v>0</v>
      </c>
      <c r="CQ25">
        <f t="shared" si="24"/>
        <v>0</v>
      </c>
      <c r="CR25">
        <f t="shared" si="2"/>
        <v>270.34117559454637</v>
      </c>
    </row>
    <row r="26" spans="1:96" x14ac:dyDescent="0.2">
      <c r="A26" s="1" t="s">
        <v>1046</v>
      </c>
      <c r="B26" s="8">
        <v>1.4</v>
      </c>
      <c r="C26" s="8">
        <v>1.45</v>
      </c>
      <c r="D26" s="8">
        <v>1.55</v>
      </c>
      <c r="E26" s="8">
        <v>2.2999999999999998</v>
      </c>
      <c r="F26" s="8">
        <v>3</v>
      </c>
      <c r="G26" s="8">
        <v>3.1</v>
      </c>
      <c r="H26" s="8">
        <v>3.3</v>
      </c>
      <c r="I26" s="8">
        <v>1.4</v>
      </c>
      <c r="J26" s="8">
        <v>2.95</v>
      </c>
      <c r="K26" s="8">
        <v>2.4</v>
      </c>
      <c r="L26" s="8">
        <v>1.9</v>
      </c>
      <c r="M26" s="8">
        <v>1.5</v>
      </c>
      <c r="N26" s="8">
        <v>2.25</v>
      </c>
      <c r="O26" s="8">
        <v>0.9</v>
      </c>
      <c r="P26" s="8">
        <v>1.6</v>
      </c>
      <c r="Q26" s="8">
        <v>1.4</v>
      </c>
      <c r="R26" s="8">
        <v>2.6</v>
      </c>
      <c r="S26" s="8">
        <v>2.1</v>
      </c>
      <c r="T26" s="8">
        <v>2.7</v>
      </c>
      <c r="U26" s="8">
        <v>3.4</v>
      </c>
      <c r="V26" s="8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8">
        <v>0</v>
      </c>
      <c r="AD26" s="8">
        <v>0</v>
      </c>
      <c r="AE26" s="8">
        <v>0</v>
      </c>
      <c r="AF26" s="8">
        <v>0</v>
      </c>
      <c r="AG26" s="8">
        <v>0</v>
      </c>
      <c r="AH26" s="8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8">
        <v>0</v>
      </c>
      <c r="AP26" s="8">
        <v>0</v>
      </c>
      <c r="AQ26" s="8">
        <v>0</v>
      </c>
      <c r="AR26" s="8">
        <v>0</v>
      </c>
      <c r="AS26" s="8">
        <v>0</v>
      </c>
      <c r="AT26" s="8">
        <v>0</v>
      </c>
      <c r="AU26" s="8">
        <v>0</v>
      </c>
      <c r="AV26" s="8">
        <v>0</v>
      </c>
      <c r="AW26">
        <f>(0.63*(B26^1.93)^1.04)</f>
        <v>1.2377950530511026</v>
      </c>
      <c r="AX26">
        <f t="shared" ref="AX26:CQ26" si="25">(0.63*(C26^1.93)^1.04)</f>
        <v>1.3281233235674101</v>
      </c>
      <c r="AY26">
        <f t="shared" si="25"/>
        <v>1.5183585313843411</v>
      </c>
      <c r="AZ26">
        <f t="shared" si="25"/>
        <v>3.35274606839958</v>
      </c>
      <c r="BA26">
        <f t="shared" si="25"/>
        <v>5.7150275976375999</v>
      </c>
      <c r="BB26">
        <f t="shared" si="25"/>
        <v>6.1038203290007385</v>
      </c>
      <c r="BC26">
        <f t="shared" si="25"/>
        <v>6.919930450832303</v>
      </c>
      <c r="BD26">
        <f t="shared" si="25"/>
        <v>1.2377950530511026</v>
      </c>
      <c r="BE26">
        <f t="shared" si="25"/>
        <v>5.525445503846572</v>
      </c>
      <c r="BF26">
        <f t="shared" si="25"/>
        <v>3.6517459292921264</v>
      </c>
      <c r="BG26">
        <f t="shared" si="25"/>
        <v>2.2848346551165708</v>
      </c>
      <c r="BH26">
        <f t="shared" si="25"/>
        <v>1.4216442231664761</v>
      </c>
      <c r="BI26">
        <f t="shared" si="25"/>
        <v>3.2080512654962114</v>
      </c>
      <c r="BJ26">
        <f t="shared" si="25"/>
        <v>0.5099130354011906</v>
      </c>
      <c r="BK26">
        <f t="shared" si="25"/>
        <v>1.6182670023656387</v>
      </c>
      <c r="BL26">
        <f t="shared" si="25"/>
        <v>1.2377950530511026</v>
      </c>
      <c r="BM26">
        <f t="shared" si="25"/>
        <v>4.2882002075088348</v>
      </c>
      <c r="BN26">
        <f t="shared" si="25"/>
        <v>2.7931812486256224</v>
      </c>
      <c r="BO26">
        <f t="shared" si="25"/>
        <v>4.6256620154173991</v>
      </c>
      <c r="BP26">
        <f t="shared" si="25"/>
        <v>7.347253623678685</v>
      </c>
      <c r="BQ26">
        <f t="shared" si="25"/>
        <v>0</v>
      </c>
      <c r="BR26">
        <f t="shared" si="25"/>
        <v>0</v>
      </c>
      <c r="BS26">
        <f t="shared" si="25"/>
        <v>0</v>
      </c>
      <c r="BT26">
        <f t="shared" si="25"/>
        <v>0</v>
      </c>
      <c r="BU26">
        <f t="shared" si="25"/>
        <v>0</v>
      </c>
      <c r="BV26">
        <f t="shared" si="25"/>
        <v>0</v>
      </c>
      <c r="BW26">
        <f t="shared" si="25"/>
        <v>0</v>
      </c>
      <c r="BX26">
        <f t="shared" si="25"/>
        <v>0</v>
      </c>
      <c r="BY26">
        <f t="shared" si="25"/>
        <v>0</v>
      </c>
      <c r="BZ26">
        <f t="shared" si="25"/>
        <v>0</v>
      </c>
      <c r="CA26">
        <f t="shared" si="25"/>
        <v>0</v>
      </c>
      <c r="CB26">
        <f t="shared" si="25"/>
        <v>0</v>
      </c>
      <c r="CC26">
        <f t="shared" si="25"/>
        <v>0</v>
      </c>
      <c r="CD26">
        <f t="shared" si="25"/>
        <v>0</v>
      </c>
      <c r="CE26">
        <f t="shared" si="25"/>
        <v>0</v>
      </c>
      <c r="CF26">
        <f t="shared" si="25"/>
        <v>0</v>
      </c>
      <c r="CG26">
        <f t="shared" si="25"/>
        <v>0</v>
      </c>
      <c r="CH26">
        <f t="shared" si="25"/>
        <v>0</v>
      </c>
      <c r="CI26">
        <f t="shared" si="25"/>
        <v>0</v>
      </c>
      <c r="CJ26">
        <f t="shared" si="25"/>
        <v>0</v>
      </c>
      <c r="CK26">
        <f t="shared" si="25"/>
        <v>0</v>
      </c>
      <c r="CL26">
        <f t="shared" si="25"/>
        <v>0</v>
      </c>
      <c r="CM26">
        <f t="shared" si="25"/>
        <v>0</v>
      </c>
      <c r="CN26">
        <f t="shared" si="25"/>
        <v>0</v>
      </c>
      <c r="CO26">
        <f t="shared" si="25"/>
        <v>0</v>
      </c>
      <c r="CP26">
        <f t="shared" si="25"/>
        <v>0</v>
      </c>
      <c r="CQ26">
        <f t="shared" si="25"/>
        <v>0</v>
      </c>
      <c r="CR26">
        <f t="shared" si="2"/>
        <v>65.925590169890597</v>
      </c>
    </row>
    <row r="27" spans="1:96" x14ac:dyDescent="0.2">
      <c r="A27" s="1" t="s">
        <v>1050</v>
      </c>
      <c r="B27" s="8">
        <v>5</v>
      </c>
      <c r="C27" s="8">
        <v>12.75</v>
      </c>
      <c r="D27" s="8">
        <v>0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8">
        <v>0</v>
      </c>
      <c r="AD27" s="8">
        <v>0</v>
      </c>
      <c r="AE27" s="8">
        <v>0</v>
      </c>
      <c r="AF27" s="8">
        <v>0</v>
      </c>
      <c r="AG27" s="8">
        <v>0</v>
      </c>
      <c r="AH27" s="8">
        <v>0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8">
        <v>0</v>
      </c>
      <c r="AP27" s="8">
        <v>0</v>
      </c>
      <c r="AQ27" s="8">
        <v>0</v>
      </c>
      <c r="AR27" s="8">
        <v>0</v>
      </c>
      <c r="AS27" s="8">
        <v>0</v>
      </c>
      <c r="AT27" s="8">
        <v>0</v>
      </c>
      <c r="AU27" s="8">
        <v>0</v>
      </c>
      <c r="AV27" s="8">
        <v>0</v>
      </c>
      <c r="AW27">
        <f>(0.22*(B27^2.17)^1.04)</f>
        <v>8.3149221346020585</v>
      </c>
      <c r="AX27">
        <f t="shared" ref="AX27:CQ27" si="26">(0.22*(C27^2.17)^1.04)</f>
        <v>68.760347968593607</v>
      </c>
      <c r="AY27">
        <f t="shared" si="26"/>
        <v>0</v>
      </c>
      <c r="AZ27">
        <f t="shared" si="26"/>
        <v>0</v>
      </c>
      <c r="BA27">
        <f t="shared" si="26"/>
        <v>0</v>
      </c>
      <c r="BB27">
        <f t="shared" si="26"/>
        <v>0</v>
      </c>
      <c r="BC27">
        <f t="shared" si="26"/>
        <v>0</v>
      </c>
      <c r="BD27">
        <f t="shared" si="26"/>
        <v>0</v>
      </c>
      <c r="BE27">
        <f t="shared" si="26"/>
        <v>0</v>
      </c>
      <c r="BF27">
        <f t="shared" si="26"/>
        <v>0</v>
      </c>
      <c r="BG27">
        <f t="shared" si="26"/>
        <v>0</v>
      </c>
      <c r="BH27">
        <f t="shared" si="26"/>
        <v>0</v>
      </c>
      <c r="BI27">
        <f t="shared" si="26"/>
        <v>0</v>
      </c>
      <c r="BJ27">
        <f t="shared" si="26"/>
        <v>0</v>
      </c>
      <c r="BK27">
        <f t="shared" si="26"/>
        <v>0</v>
      </c>
      <c r="BL27">
        <f t="shared" si="26"/>
        <v>0</v>
      </c>
      <c r="BM27">
        <f t="shared" si="26"/>
        <v>0</v>
      </c>
      <c r="BN27">
        <f t="shared" si="26"/>
        <v>0</v>
      </c>
      <c r="BO27">
        <f t="shared" si="26"/>
        <v>0</v>
      </c>
      <c r="BP27">
        <f t="shared" si="26"/>
        <v>0</v>
      </c>
      <c r="BQ27">
        <f t="shared" si="26"/>
        <v>0</v>
      </c>
      <c r="BR27">
        <f t="shared" si="26"/>
        <v>0</v>
      </c>
      <c r="BS27">
        <f t="shared" si="26"/>
        <v>0</v>
      </c>
      <c r="BT27">
        <f t="shared" si="26"/>
        <v>0</v>
      </c>
      <c r="BU27">
        <f t="shared" si="26"/>
        <v>0</v>
      </c>
      <c r="BV27">
        <f t="shared" si="26"/>
        <v>0</v>
      </c>
      <c r="BW27">
        <f t="shared" si="26"/>
        <v>0</v>
      </c>
      <c r="BX27">
        <f t="shared" si="26"/>
        <v>0</v>
      </c>
      <c r="BY27">
        <f t="shared" si="26"/>
        <v>0</v>
      </c>
      <c r="BZ27">
        <f t="shared" si="26"/>
        <v>0</v>
      </c>
      <c r="CA27">
        <f t="shared" si="26"/>
        <v>0</v>
      </c>
      <c r="CB27">
        <f t="shared" si="26"/>
        <v>0</v>
      </c>
      <c r="CC27">
        <f t="shared" si="26"/>
        <v>0</v>
      </c>
      <c r="CD27">
        <f t="shared" si="26"/>
        <v>0</v>
      </c>
      <c r="CE27">
        <f t="shared" si="26"/>
        <v>0</v>
      </c>
      <c r="CF27">
        <f t="shared" si="26"/>
        <v>0</v>
      </c>
      <c r="CG27">
        <f t="shared" si="26"/>
        <v>0</v>
      </c>
      <c r="CH27">
        <f t="shared" si="26"/>
        <v>0</v>
      </c>
      <c r="CI27">
        <f t="shared" si="26"/>
        <v>0</v>
      </c>
      <c r="CJ27">
        <f t="shared" si="26"/>
        <v>0</v>
      </c>
      <c r="CK27">
        <f t="shared" si="26"/>
        <v>0</v>
      </c>
      <c r="CL27">
        <f t="shared" si="26"/>
        <v>0</v>
      </c>
      <c r="CM27">
        <f t="shared" si="26"/>
        <v>0</v>
      </c>
      <c r="CN27">
        <f t="shared" si="26"/>
        <v>0</v>
      </c>
      <c r="CO27">
        <f t="shared" si="26"/>
        <v>0</v>
      </c>
      <c r="CP27">
        <f t="shared" si="26"/>
        <v>0</v>
      </c>
      <c r="CQ27">
        <f t="shared" si="26"/>
        <v>0</v>
      </c>
      <c r="CR27">
        <f t="shared" si="2"/>
        <v>77.075270103195663</v>
      </c>
    </row>
    <row r="28" spans="1:96" x14ac:dyDescent="0.2">
      <c r="A28" s="1" t="s">
        <v>1049</v>
      </c>
      <c r="B28" s="8">
        <v>1.6</v>
      </c>
      <c r="C28" s="8">
        <v>1.35</v>
      </c>
      <c r="D28" s="8">
        <v>1.5</v>
      </c>
      <c r="E28" s="8">
        <v>0.95</v>
      </c>
      <c r="F28" s="8">
        <v>1.4</v>
      </c>
      <c r="G28" s="8">
        <v>1.4</v>
      </c>
      <c r="H28" s="8">
        <v>1.55</v>
      </c>
      <c r="I28" s="8">
        <v>1.5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8">
        <v>0</v>
      </c>
      <c r="AH28" s="8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8">
        <v>0</v>
      </c>
      <c r="AP28" s="8">
        <v>0</v>
      </c>
      <c r="AQ28" s="8">
        <v>0</v>
      </c>
      <c r="AR28" s="8">
        <v>0</v>
      </c>
      <c r="AS28" s="8">
        <v>0</v>
      </c>
      <c r="AT28" s="8">
        <v>0</v>
      </c>
      <c r="AU28" s="8">
        <v>0</v>
      </c>
      <c r="AV28" s="8">
        <v>0</v>
      </c>
      <c r="AW28">
        <f>(0.19*(B28^2.31)^1.04)</f>
        <v>0.58766719399823342</v>
      </c>
      <c r="AX28">
        <f t="shared" ref="AX28:CQ28" si="27">(0.19*(C28^2.31)^1.04)</f>
        <v>0.39072162310927988</v>
      </c>
      <c r="AY28">
        <f t="shared" si="27"/>
        <v>0.50326327760089162</v>
      </c>
      <c r="AZ28">
        <f t="shared" si="27"/>
        <v>0.1679719601700935</v>
      </c>
      <c r="BA28">
        <f t="shared" si="27"/>
        <v>0.42639449971752269</v>
      </c>
      <c r="BB28">
        <f t="shared" si="27"/>
        <v>0.42639449971752269</v>
      </c>
      <c r="BC28">
        <f t="shared" si="27"/>
        <v>0.54451076806032606</v>
      </c>
      <c r="BD28">
        <f t="shared" si="27"/>
        <v>0.50326327760089162</v>
      </c>
      <c r="BE28">
        <f t="shared" si="27"/>
        <v>0</v>
      </c>
      <c r="BF28">
        <f t="shared" si="27"/>
        <v>0</v>
      </c>
      <c r="BG28">
        <f t="shared" si="27"/>
        <v>0</v>
      </c>
      <c r="BH28">
        <f t="shared" si="27"/>
        <v>0</v>
      </c>
      <c r="BI28">
        <f t="shared" si="27"/>
        <v>0</v>
      </c>
      <c r="BJ28">
        <f t="shared" si="27"/>
        <v>0</v>
      </c>
      <c r="BK28">
        <f t="shared" si="27"/>
        <v>0</v>
      </c>
      <c r="BL28">
        <f t="shared" si="27"/>
        <v>0</v>
      </c>
      <c r="BM28">
        <f t="shared" si="27"/>
        <v>0</v>
      </c>
      <c r="BN28">
        <f t="shared" si="27"/>
        <v>0</v>
      </c>
      <c r="BO28">
        <f t="shared" si="27"/>
        <v>0</v>
      </c>
      <c r="BP28">
        <f t="shared" si="27"/>
        <v>0</v>
      </c>
      <c r="BQ28">
        <f t="shared" si="27"/>
        <v>0</v>
      </c>
      <c r="BR28">
        <f t="shared" si="27"/>
        <v>0</v>
      </c>
      <c r="BS28">
        <f t="shared" si="27"/>
        <v>0</v>
      </c>
      <c r="BT28">
        <f t="shared" si="27"/>
        <v>0</v>
      </c>
      <c r="BU28">
        <f t="shared" si="27"/>
        <v>0</v>
      </c>
      <c r="BV28">
        <f t="shared" si="27"/>
        <v>0</v>
      </c>
      <c r="BW28">
        <f t="shared" si="27"/>
        <v>0</v>
      </c>
      <c r="BX28">
        <f t="shared" si="27"/>
        <v>0</v>
      </c>
      <c r="BY28">
        <f t="shared" si="27"/>
        <v>0</v>
      </c>
      <c r="BZ28">
        <f t="shared" si="27"/>
        <v>0</v>
      </c>
      <c r="CA28">
        <f t="shared" si="27"/>
        <v>0</v>
      </c>
      <c r="CB28">
        <f t="shared" si="27"/>
        <v>0</v>
      </c>
      <c r="CC28">
        <f t="shared" si="27"/>
        <v>0</v>
      </c>
      <c r="CD28">
        <f t="shared" si="27"/>
        <v>0</v>
      </c>
      <c r="CE28">
        <f t="shared" si="27"/>
        <v>0</v>
      </c>
      <c r="CF28">
        <f t="shared" si="27"/>
        <v>0</v>
      </c>
      <c r="CG28">
        <f t="shared" si="27"/>
        <v>0</v>
      </c>
      <c r="CH28">
        <f t="shared" si="27"/>
        <v>0</v>
      </c>
      <c r="CI28">
        <f t="shared" si="27"/>
        <v>0</v>
      </c>
      <c r="CJ28">
        <f t="shared" si="27"/>
        <v>0</v>
      </c>
      <c r="CK28">
        <f t="shared" si="27"/>
        <v>0</v>
      </c>
      <c r="CL28">
        <f t="shared" si="27"/>
        <v>0</v>
      </c>
      <c r="CM28">
        <f t="shared" si="27"/>
        <v>0</v>
      </c>
      <c r="CN28">
        <f t="shared" si="27"/>
        <v>0</v>
      </c>
      <c r="CO28">
        <f t="shared" si="27"/>
        <v>0</v>
      </c>
      <c r="CP28">
        <f t="shared" si="27"/>
        <v>0</v>
      </c>
      <c r="CQ28">
        <f t="shared" si="27"/>
        <v>0</v>
      </c>
      <c r="CR28">
        <f t="shared" si="2"/>
        <v>3.5501870999747616</v>
      </c>
    </row>
    <row r="29" spans="1:96" x14ac:dyDescent="0.2">
      <c r="A29" s="1" t="s">
        <v>1048</v>
      </c>
      <c r="B29" s="8">
        <v>1.7</v>
      </c>
      <c r="C29" s="8">
        <v>0.75</v>
      </c>
      <c r="D29" s="8">
        <v>0.5</v>
      </c>
      <c r="E29" s="8">
        <v>0.5</v>
      </c>
      <c r="F29" s="8">
        <v>0.5</v>
      </c>
      <c r="G29" s="8">
        <v>0.64999999999999991</v>
      </c>
      <c r="H29" s="8">
        <v>0.55000000000000004</v>
      </c>
      <c r="I29" s="8">
        <v>0.4</v>
      </c>
      <c r="J29" s="8">
        <v>0.7</v>
      </c>
      <c r="K29" s="8">
        <v>0.4</v>
      </c>
      <c r="L29" s="8">
        <v>0.95</v>
      </c>
      <c r="M29" s="8">
        <v>2.6</v>
      </c>
      <c r="N29" s="8">
        <v>0.7</v>
      </c>
      <c r="O29" s="8">
        <v>0.6</v>
      </c>
      <c r="P29" s="8">
        <v>0.64999999999999991</v>
      </c>
      <c r="Q29" s="8">
        <v>1.25</v>
      </c>
      <c r="R29" s="8">
        <v>1</v>
      </c>
      <c r="S29" s="8">
        <v>1.95</v>
      </c>
      <c r="T29" s="8">
        <v>1.7000000000000002</v>
      </c>
      <c r="U29" s="8">
        <v>0</v>
      </c>
      <c r="V29" s="8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8">
        <v>0</v>
      </c>
      <c r="AD29" s="8">
        <v>0</v>
      </c>
      <c r="AE29" s="8">
        <v>0</v>
      </c>
      <c r="AF29" s="8">
        <v>0</v>
      </c>
      <c r="AG29" s="8">
        <v>0</v>
      </c>
      <c r="AH29" s="8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8">
        <v>0</v>
      </c>
      <c r="AP29" s="8">
        <v>0</v>
      </c>
      <c r="AQ29" s="8">
        <v>0</v>
      </c>
      <c r="AR29" s="8">
        <v>0</v>
      </c>
      <c r="AS29" s="8">
        <v>0</v>
      </c>
      <c r="AT29" s="8">
        <v>0</v>
      </c>
      <c r="AU29" s="8">
        <v>0</v>
      </c>
      <c r="AV29" s="8">
        <v>0</v>
      </c>
      <c r="AW29">
        <f>(0.34*(B29^2.13)^1.04)</f>
        <v>1.1014616168312539</v>
      </c>
      <c r="AX29">
        <f t="shared" ref="AX29:CQ29" si="28">(0.34*(C29^2.13)^1.04)</f>
        <v>0.1797689276134331</v>
      </c>
      <c r="AY29">
        <f t="shared" si="28"/>
        <v>7.3221272248218158E-2</v>
      </c>
      <c r="AZ29">
        <f t="shared" si="28"/>
        <v>7.3221272248218158E-2</v>
      </c>
      <c r="BA29">
        <f t="shared" si="28"/>
        <v>7.3221272248218158E-2</v>
      </c>
      <c r="BB29">
        <f t="shared" si="28"/>
        <v>0.13093163305327202</v>
      </c>
      <c r="BC29">
        <f t="shared" si="28"/>
        <v>9.0433709766446171E-2</v>
      </c>
      <c r="BD29">
        <f t="shared" si="28"/>
        <v>4.4664472563454204E-2</v>
      </c>
      <c r="BE29">
        <f t="shared" si="28"/>
        <v>0.15429082288356125</v>
      </c>
      <c r="BF29">
        <f t="shared" si="28"/>
        <v>4.4664472563454204E-2</v>
      </c>
      <c r="BG29">
        <f t="shared" si="28"/>
        <v>0.30348151783262228</v>
      </c>
      <c r="BH29">
        <f t="shared" si="28"/>
        <v>2.8231105011055839</v>
      </c>
      <c r="BI29">
        <f t="shared" si="28"/>
        <v>0.15429082288356125</v>
      </c>
      <c r="BJ29">
        <f t="shared" si="28"/>
        <v>0.10965780965854711</v>
      </c>
      <c r="BK29">
        <f t="shared" si="28"/>
        <v>0.13093163305327202</v>
      </c>
      <c r="BL29">
        <f t="shared" si="28"/>
        <v>0.55738333255868777</v>
      </c>
      <c r="BM29">
        <f t="shared" si="28"/>
        <v>0.34</v>
      </c>
      <c r="BN29">
        <f t="shared" si="28"/>
        <v>1.4926692568175657</v>
      </c>
      <c r="BO29">
        <f t="shared" si="28"/>
        <v>1.1014616168312543</v>
      </c>
      <c r="BP29">
        <f t="shared" si="28"/>
        <v>0</v>
      </c>
      <c r="BQ29">
        <f t="shared" si="28"/>
        <v>0</v>
      </c>
      <c r="BR29">
        <f t="shared" si="28"/>
        <v>0</v>
      </c>
      <c r="BS29">
        <f t="shared" si="28"/>
        <v>0</v>
      </c>
      <c r="BT29">
        <f t="shared" si="28"/>
        <v>0</v>
      </c>
      <c r="BU29">
        <f t="shared" si="28"/>
        <v>0</v>
      </c>
      <c r="BV29">
        <f t="shared" si="28"/>
        <v>0</v>
      </c>
      <c r="BW29">
        <f t="shared" si="28"/>
        <v>0</v>
      </c>
      <c r="BX29">
        <f t="shared" si="28"/>
        <v>0</v>
      </c>
      <c r="BY29">
        <f t="shared" si="28"/>
        <v>0</v>
      </c>
      <c r="BZ29">
        <f t="shared" si="28"/>
        <v>0</v>
      </c>
      <c r="CA29">
        <f t="shared" si="28"/>
        <v>0</v>
      </c>
      <c r="CB29">
        <f t="shared" si="28"/>
        <v>0</v>
      </c>
      <c r="CC29">
        <f t="shared" si="28"/>
        <v>0</v>
      </c>
      <c r="CD29">
        <f t="shared" si="28"/>
        <v>0</v>
      </c>
      <c r="CE29">
        <f t="shared" si="28"/>
        <v>0</v>
      </c>
      <c r="CF29">
        <f t="shared" si="28"/>
        <v>0</v>
      </c>
      <c r="CG29">
        <f t="shared" si="28"/>
        <v>0</v>
      </c>
      <c r="CH29">
        <f t="shared" si="28"/>
        <v>0</v>
      </c>
      <c r="CI29">
        <f t="shared" si="28"/>
        <v>0</v>
      </c>
      <c r="CJ29">
        <f t="shared" si="28"/>
        <v>0</v>
      </c>
      <c r="CK29">
        <f t="shared" si="28"/>
        <v>0</v>
      </c>
      <c r="CL29">
        <f t="shared" si="28"/>
        <v>0</v>
      </c>
      <c r="CM29">
        <f t="shared" si="28"/>
        <v>0</v>
      </c>
      <c r="CN29">
        <f t="shared" si="28"/>
        <v>0</v>
      </c>
      <c r="CO29">
        <f t="shared" si="28"/>
        <v>0</v>
      </c>
      <c r="CP29">
        <f t="shared" si="28"/>
        <v>0</v>
      </c>
      <c r="CQ29">
        <f t="shared" si="28"/>
        <v>0</v>
      </c>
      <c r="CR29">
        <f t="shared" si="2"/>
        <v>8.978865962760624</v>
      </c>
    </row>
    <row r="30" spans="1:96" x14ac:dyDescent="0.2">
      <c r="A30" s="1" t="s">
        <v>1047</v>
      </c>
      <c r="B30" s="8">
        <v>0.7</v>
      </c>
      <c r="C30" s="8">
        <v>1.5</v>
      </c>
      <c r="D30" s="8">
        <v>1.5</v>
      </c>
      <c r="E30" s="8">
        <v>0.4</v>
      </c>
      <c r="F30" s="8">
        <v>0.3</v>
      </c>
      <c r="G30" s="8">
        <v>1.3</v>
      </c>
      <c r="H30" s="8">
        <v>1.1000000000000001</v>
      </c>
      <c r="I30" s="8">
        <v>0.3</v>
      </c>
      <c r="J30" s="8">
        <v>0.6</v>
      </c>
      <c r="K30" s="8">
        <v>1.4</v>
      </c>
      <c r="L30" s="8">
        <v>1.5</v>
      </c>
      <c r="M30" s="8">
        <v>1.9</v>
      </c>
      <c r="N30" s="8">
        <v>1.4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0</v>
      </c>
      <c r="AD30" s="8">
        <v>0</v>
      </c>
      <c r="AE30" s="8">
        <v>0</v>
      </c>
      <c r="AF30" s="8">
        <v>0</v>
      </c>
      <c r="AG30" s="8">
        <v>0</v>
      </c>
      <c r="AH30" s="8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8">
        <v>0</v>
      </c>
      <c r="AP30" s="8">
        <v>0</v>
      </c>
      <c r="AQ30" s="8">
        <v>0</v>
      </c>
      <c r="AR30" s="8">
        <v>0</v>
      </c>
      <c r="AS30" s="8">
        <v>0</v>
      </c>
      <c r="AT30" s="8">
        <v>0</v>
      </c>
      <c r="AU30" s="8">
        <v>0</v>
      </c>
      <c r="AV30" s="8">
        <v>0</v>
      </c>
      <c r="AW30">
        <f>(2.01*(B30^1.26)^1.04)</f>
        <v>1.2595416381500448</v>
      </c>
      <c r="AX30">
        <f t="shared" ref="AX30:CQ30" si="29">(2.01*(C30^1.26)^1.04)</f>
        <v>3.4193695765335095</v>
      </c>
      <c r="AY30">
        <f t="shared" si="29"/>
        <v>3.4193695765335095</v>
      </c>
      <c r="AZ30">
        <f t="shared" si="29"/>
        <v>0.60497227225991834</v>
      </c>
      <c r="BA30">
        <f t="shared" si="29"/>
        <v>0.41496909113508307</v>
      </c>
      <c r="BB30">
        <f t="shared" si="29"/>
        <v>2.8347021054873363</v>
      </c>
      <c r="BC30">
        <f t="shared" si="29"/>
        <v>2.2773880215729667</v>
      </c>
      <c r="BD30">
        <f t="shared" si="29"/>
        <v>0.41496909113508307</v>
      </c>
      <c r="BE30">
        <f t="shared" si="29"/>
        <v>1.0291660609014486</v>
      </c>
      <c r="BF30">
        <f t="shared" si="29"/>
        <v>3.1237929136612919</v>
      </c>
      <c r="BG30">
        <f t="shared" si="29"/>
        <v>3.4193695765335095</v>
      </c>
      <c r="BH30">
        <f t="shared" si="29"/>
        <v>4.6609535632508416</v>
      </c>
      <c r="BI30">
        <f t="shared" si="29"/>
        <v>3.1237929136612919</v>
      </c>
      <c r="BJ30">
        <f t="shared" si="29"/>
        <v>0</v>
      </c>
      <c r="BK30">
        <f t="shared" si="29"/>
        <v>0</v>
      </c>
      <c r="BL30">
        <f t="shared" si="29"/>
        <v>0</v>
      </c>
      <c r="BM30">
        <f t="shared" si="29"/>
        <v>0</v>
      </c>
      <c r="BN30">
        <f t="shared" si="29"/>
        <v>0</v>
      </c>
      <c r="BO30">
        <f t="shared" si="29"/>
        <v>0</v>
      </c>
      <c r="BP30">
        <f t="shared" si="29"/>
        <v>0</v>
      </c>
      <c r="BQ30">
        <f t="shared" si="29"/>
        <v>0</v>
      </c>
      <c r="BR30">
        <f t="shared" si="29"/>
        <v>0</v>
      </c>
      <c r="BS30">
        <f t="shared" si="29"/>
        <v>0</v>
      </c>
      <c r="BT30">
        <f t="shared" si="29"/>
        <v>0</v>
      </c>
      <c r="BU30">
        <f t="shared" si="29"/>
        <v>0</v>
      </c>
      <c r="BV30">
        <f t="shared" si="29"/>
        <v>0</v>
      </c>
      <c r="BW30">
        <f t="shared" si="29"/>
        <v>0</v>
      </c>
      <c r="BX30">
        <f t="shared" si="29"/>
        <v>0</v>
      </c>
      <c r="BY30">
        <f t="shared" si="29"/>
        <v>0</v>
      </c>
      <c r="BZ30">
        <f t="shared" si="29"/>
        <v>0</v>
      </c>
      <c r="CA30">
        <f t="shared" si="29"/>
        <v>0</v>
      </c>
      <c r="CB30">
        <f t="shared" si="29"/>
        <v>0</v>
      </c>
      <c r="CC30">
        <f t="shared" si="29"/>
        <v>0</v>
      </c>
      <c r="CD30">
        <f t="shared" si="29"/>
        <v>0</v>
      </c>
      <c r="CE30">
        <f t="shared" si="29"/>
        <v>0</v>
      </c>
      <c r="CF30">
        <f t="shared" si="29"/>
        <v>0</v>
      </c>
      <c r="CG30">
        <f t="shared" si="29"/>
        <v>0</v>
      </c>
      <c r="CH30">
        <f t="shared" si="29"/>
        <v>0</v>
      </c>
      <c r="CI30">
        <f t="shared" si="29"/>
        <v>0</v>
      </c>
      <c r="CJ30">
        <f t="shared" si="29"/>
        <v>0</v>
      </c>
      <c r="CK30">
        <f t="shared" si="29"/>
        <v>0</v>
      </c>
      <c r="CL30">
        <f t="shared" si="29"/>
        <v>0</v>
      </c>
      <c r="CM30">
        <f t="shared" si="29"/>
        <v>0</v>
      </c>
      <c r="CN30">
        <f t="shared" si="29"/>
        <v>0</v>
      </c>
      <c r="CO30">
        <f t="shared" si="29"/>
        <v>0</v>
      </c>
      <c r="CP30">
        <f t="shared" si="29"/>
        <v>0</v>
      </c>
      <c r="CQ30">
        <f t="shared" si="29"/>
        <v>0</v>
      </c>
      <c r="CR30">
        <f t="shared" si="2"/>
        <v>30.002356400815835</v>
      </c>
    </row>
    <row r="31" spans="1:96" x14ac:dyDescent="0.2">
      <c r="A31" s="2" t="s">
        <v>1051</v>
      </c>
      <c r="B31" s="8">
        <v>8.6499999999999986</v>
      </c>
      <c r="C31" s="8">
        <v>6.7</v>
      </c>
      <c r="D31" s="8">
        <v>6.6</v>
      </c>
      <c r="E31" s="8">
        <v>9.5500000000000007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8">
        <v>0</v>
      </c>
      <c r="AD31" s="8">
        <v>0</v>
      </c>
      <c r="AE31" s="8">
        <v>0</v>
      </c>
      <c r="AF31" s="8">
        <v>0</v>
      </c>
      <c r="AG31" s="8">
        <v>0</v>
      </c>
      <c r="AH31" s="8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8">
        <v>0</v>
      </c>
      <c r="AP31" s="8">
        <v>0</v>
      </c>
      <c r="AQ31" s="8">
        <v>0</v>
      </c>
      <c r="AR31" s="8">
        <v>0</v>
      </c>
      <c r="AS31" s="8">
        <v>0</v>
      </c>
      <c r="AT31" s="8">
        <v>0</v>
      </c>
      <c r="AU31" s="8">
        <v>0</v>
      </c>
      <c r="AV31" s="8">
        <v>0</v>
      </c>
      <c r="AW31">
        <f>(0.35*(B31^2.06)^1.04)</f>
        <v>35.606669459930707</v>
      </c>
      <c r="AX31">
        <f t="shared" ref="AX31:CQ31" si="30">(0.35*(C31^2.06)^1.04)</f>
        <v>20.59921647862712</v>
      </c>
      <c r="AY31">
        <f t="shared" si="30"/>
        <v>19.946145000140518</v>
      </c>
      <c r="AZ31">
        <f t="shared" si="30"/>
        <v>44.017692038554543</v>
      </c>
      <c r="BA31">
        <f t="shared" si="30"/>
        <v>0</v>
      </c>
      <c r="BB31">
        <f t="shared" si="30"/>
        <v>0</v>
      </c>
      <c r="BC31">
        <f t="shared" si="30"/>
        <v>0</v>
      </c>
      <c r="BD31">
        <f t="shared" si="30"/>
        <v>0</v>
      </c>
      <c r="BE31">
        <f t="shared" si="30"/>
        <v>0</v>
      </c>
      <c r="BF31">
        <f t="shared" si="30"/>
        <v>0</v>
      </c>
      <c r="BG31">
        <f t="shared" si="30"/>
        <v>0</v>
      </c>
      <c r="BH31">
        <f t="shared" si="30"/>
        <v>0</v>
      </c>
      <c r="BI31">
        <f t="shared" si="30"/>
        <v>0</v>
      </c>
      <c r="BJ31">
        <f t="shared" si="30"/>
        <v>0</v>
      </c>
      <c r="BK31">
        <f t="shared" si="30"/>
        <v>0</v>
      </c>
      <c r="BL31">
        <f t="shared" si="30"/>
        <v>0</v>
      </c>
      <c r="BM31">
        <f t="shared" si="30"/>
        <v>0</v>
      </c>
      <c r="BN31">
        <f t="shared" si="30"/>
        <v>0</v>
      </c>
      <c r="BO31">
        <f t="shared" si="30"/>
        <v>0</v>
      </c>
      <c r="BP31">
        <f t="shared" si="30"/>
        <v>0</v>
      </c>
      <c r="BQ31">
        <f t="shared" si="30"/>
        <v>0</v>
      </c>
      <c r="BR31">
        <f t="shared" si="30"/>
        <v>0</v>
      </c>
      <c r="BS31">
        <f t="shared" si="30"/>
        <v>0</v>
      </c>
      <c r="BT31">
        <f t="shared" si="30"/>
        <v>0</v>
      </c>
      <c r="BU31">
        <f t="shared" si="30"/>
        <v>0</v>
      </c>
      <c r="BV31">
        <f t="shared" si="30"/>
        <v>0</v>
      </c>
      <c r="BW31">
        <f t="shared" si="30"/>
        <v>0</v>
      </c>
      <c r="BX31">
        <f t="shared" si="30"/>
        <v>0</v>
      </c>
      <c r="BY31">
        <f t="shared" si="30"/>
        <v>0</v>
      </c>
      <c r="BZ31">
        <f t="shared" si="30"/>
        <v>0</v>
      </c>
      <c r="CA31">
        <f t="shared" si="30"/>
        <v>0</v>
      </c>
      <c r="CB31">
        <f t="shared" si="30"/>
        <v>0</v>
      </c>
      <c r="CC31">
        <f t="shared" si="30"/>
        <v>0</v>
      </c>
      <c r="CD31">
        <f t="shared" si="30"/>
        <v>0</v>
      </c>
      <c r="CE31">
        <f t="shared" si="30"/>
        <v>0</v>
      </c>
      <c r="CF31">
        <f t="shared" si="30"/>
        <v>0</v>
      </c>
      <c r="CG31">
        <f t="shared" si="30"/>
        <v>0</v>
      </c>
      <c r="CH31">
        <f t="shared" si="30"/>
        <v>0</v>
      </c>
      <c r="CI31">
        <f t="shared" si="30"/>
        <v>0</v>
      </c>
      <c r="CJ31">
        <f t="shared" si="30"/>
        <v>0</v>
      </c>
      <c r="CK31">
        <f t="shared" si="30"/>
        <v>0</v>
      </c>
      <c r="CL31">
        <f t="shared" si="30"/>
        <v>0</v>
      </c>
      <c r="CM31">
        <f t="shared" si="30"/>
        <v>0</v>
      </c>
      <c r="CN31">
        <f t="shared" si="30"/>
        <v>0</v>
      </c>
      <c r="CO31">
        <f t="shared" si="30"/>
        <v>0</v>
      </c>
      <c r="CP31">
        <f t="shared" si="30"/>
        <v>0</v>
      </c>
      <c r="CQ31">
        <f t="shared" si="30"/>
        <v>0</v>
      </c>
      <c r="CR31">
        <f t="shared" si="2"/>
        <v>120.16972297725289</v>
      </c>
    </row>
    <row r="32" spans="1:96" x14ac:dyDescent="0.2">
      <c r="A32" s="1" t="s">
        <v>1046</v>
      </c>
      <c r="B32" s="8">
        <v>3.5</v>
      </c>
      <c r="C32" s="8">
        <v>1.7</v>
      </c>
      <c r="D32" s="8">
        <v>3.4</v>
      </c>
      <c r="E32" s="8">
        <v>0.9</v>
      </c>
      <c r="F32" s="8">
        <v>3</v>
      </c>
      <c r="G32" s="8">
        <v>1.5</v>
      </c>
      <c r="H32" s="8">
        <v>2.25</v>
      </c>
      <c r="I32" s="8">
        <v>2.2999999999999998</v>
      </c>
      <c r="J32" s="8">
        <v>2.1</v>
      </c>
      <c r="K32" s="8">
        <v>2.7</v>
      </c>
      <c r="L32" s="8">
        <v>3.7</v>
      </c>
      <c r="M32" s="8">
        <v>0.7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0</v>
      </c>
      <c r="AD32" s="8">
        <v>0</v>
      </c>
      <c r="AE32" s="8">
        <v>0</v>
      </c>
      <c r="AF32" s="8">
        <v>0</v>
      </c>
      <c r="AG32" s="8">
        <v>0</v>
      </c>
      <c r="AH32" s="8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8">
        <v>0</v>
      </c>
      <c r="AP32" s="8">
        <v>0</v>
      </c>
      <c r="AQ32" s="8">
        <v>0</v>
      </c>
      <c r="AR32" s="8">
        <v>0</v>
      </c>
      <c r="AS32" s="8">
        <v>0</v>
      </c>
      <c r="AT32" s="8">
        <v>0</v>
      </c>
      <c r="AU32" s="8">
        <v>0</v>
      </c>
      <c r="AV32" s="8">
        <v>0</v>
      </c>
      <c r="AW32">
        <f>(0.63*(B32^1.93)^1.04)</f>
        <v>7.78742591516865</v>
      </c>
      <c r="AX32">
        <f t="shared" ref="AX32:CQ32" si="31">(0.63*(C32^1.93)^1.04)</f>
        <v>1.8276693317385651</v>
      </c>
      <c r="AY32">
        <f t="shared" si="31"/>
        <v>7.347253623678685</v>
      </c>
      <c r="AZ32">
        <f t="shared" si="31"/>
        <v>0.5099130354011906</v>
      </c>
      <c r="BA32">
        <f t="shared" si="31"/>
        <v>5.7150275976375999</v>
      </c>
      <c r="BB32">
        <f t="shared" si="31"/>
        <v>1.4216442231664761</v>
      </c>
      <c r="BC32">
        <f t="shared" si="31"/>
        <v>3.2080512654962114</v>
      </c>
      <c r="BD32">
        <f t="shared" si="31"/>
        <v>3.35274606839958</v>
      </c>
      <c r="BE32">
        <f t="shared" si="31"/>
        <v>2.7931812486256224</v>
      </c>
      <c r="BF32">
        <f t="shared" si="31"/>
        <v>4.6256620154173991</v>
      </c>
      <c r="BG32">
        <f t="shared" si="31"/>
        <v>8.7063285086090172</v>
      </c>
      <c r="BH32">
        <f t="shared" si="31"/>
        <v>0.3079082570592564</v>
      </c>
      <c r="BI32">
        <f t="shared" si="31"/>
        <v>0</v>
      </c>
      <c r="BJ32">
        <f t="shared" si="31"/>
        <v>0</v>
      </c>
      <c r="BK32">
        <f t="shared" si="31"/>
        <v>0</v>
      </c>
      <c r="BL32">
        <f t="shared" si="31"/>
        <v>0</v>
      </c>
      <c r="BM32">
        <f t="shared" si="31"/>
        <v>0</v>
      </c>
      <c r="BN32">
        <f t="shared" si="31"/>
        <v>0</v>
      </c>
      <c r="BO32">
        <f t="shared" si="31"/>
        <v>0</v>
      </c>
      <c r="BP32">
        <f t="shared" si="31"/>
        <v>0</v>
      </c>
      <c r="BQ32">
        <f t="shared" si="31"/>
        <v>0</v>
      </c>
      <c r="BR32">
        <f t="shared" si="31"/>
        <v>0</v>
      </c>
      <c r="BS32">
        <f t="shared" si="31"/>
        <v>0</v>
      </c>
      <c r="BT32">
        <f t="shared" si="31"/>
        <v>0</v>
      </c>
      <c r="BU32">
        <f t="shared" si="31"/>
        <v>0</v>
      </c>
      <c r="BV32">
        <f t="shared" si="31"/>
        <v>0</v>
      </c>
      <c r="BW32">
        <f t="shared" si="31"/>
        <v>0</v>
      </c>
      <c r="BX32">
        <f t="shared" si="31"/>
        <v>0</v>
      </c>
      <c r="BY32">
        <f t="shared" si="31"/>
        <v>0</v>
      </c>
      <c r="BZ32">
        <f t="shared" si="31"/>
        <v>0</v>
      </c>
      <c r="CA32">
        <f t="shared" si="31"/>
        <v>0</v>
      </c>
      <c r="CB32">
        <f t="shared" si="31"/>
        <v>0</v>
      </c>
      <c r="CC32">
        <f t="shared" si="31"/>
        <v>0</v>
      </c>
      <c r="CD32">
        <f t="shared" si="31"/>
        <v>0</v>
      </c>
      <c r="CE32">
        <f t="shared" si="31"/>
        <v>0</v>
      </c>
      <c r="CF32">
        <f t="shared" si="31"/>
        <v>0</v>
      </c>
      <c r="CG32">
        <f t="shared" si="31"/>
        <v>0</v>
      </c>
      <c r="CH32">
        <f t="shared" si="31"/>
        <v>0</v>
      </c>
      <c r="CI32">
        <f t="shared" si="31"/>
        <v>0</v>
      </c>
      <c r="CJ32">
        <f t="shared" si="31"/>
        <v>0</v>
      </c>
      <c r="CK32">
        <f t="shared" si="31"/>
        <v>0</v>
      </c>
      <c r="CL32">
        <f t="shared" si="31"/>
        <v>0</v>
      </c>
      <c r="CM32">
        <f t="shared" si="31"/>
        <v>0</v>
      </c>
      <c r="CN32">
        <f t="shared" si="31"/>
        <v>0</v>
      </c>
      <c r="CO32">
        <f t="shared" si="31"/>
        <v>0</v>
      </c>
      <c r="CP32">
        <f t="shared" si="31"/>
        <v>0</v>
      </c>
      <c r="CQ32">
        <f t="shared" si="31"/>
        <v>0</v>
      </c>
      <c r="CR32">
        <f t="shared" si="2"/>
        <v>47.602811090398248</v>
      </c>
    </row>
    <row r="33" spans="1:96" x14ac:dyDescent="0.2">
      <c r="A33" s="1" t="s">
        <v>1050</v>
      </c>
      <c r="B33" s="8">
        <v>7.1</v>
      </c>
      <c r="C33" s="8">
        <v>5.1999999999999993</v>
      </c>
      <c r="D33" s="8">
        <v>4.3</v>
      </c>
      <c r="E33" s="8">
        <v>4.8499999999999996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  <c r="S33" s="8">
        <v>0</v>
      </c>
      <c r="T33" s="8">
        <v>0</v>
      </c>
      <c r="U33" s="8">
        <v>0</v>
      </c>
      <c r="V33" s="8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8">
        <v>0</v>
      </c>
      <c r="AD33" s="8">
        <v>0</v>
      </c>
      <c r="AE33" s="8">
        <v>0</v>
      </c>
      <c r="AF33" s="8">
        <v>0</v>
      </c>
      <c r="AG33" s="8">
        <v>0</v>
      </c>
      <c r="AH33" s="8">
        <v>0</v>
      </c>
      <c r="AI33" s="8">
        <v>0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8">
        <v>0</v>
      </c>
      <c r="AP33" s="8">
        <v>0</v>
      </c>
      <c r="AQ33" s="8">
        <v>0</v>
      </c>
      <c r="AR33" s="8">
        <v>0</v>
      </c>
      <c r="AS33" s="8">
        <v>0</v>
      </c>
      <c r="AT33" s="8">
        <v>0</v>
      </c>
      <c r="AU33" s="8">
        <v>0</v>
      </c>
      <c r="AV33" s="8">
        <v>0</v>
      </c>
      <c r="AW33">
        <f>(0.22*(B33^2.17)^1.04)</f>
        <v>18.346047863320472</v>
      </c>
      <c r="AX33">
        <f t="shared" ref="AX33:CQ33" si="32">(0.22*(C33^2.17)^1.04)</f>
        <v>9.0844581117892922</v>
      </c>
      <c r="AY33">
        <f t="shared" si="32"/>
        <v>5.9160834502052122</v>
      </c>
      <c r="AZ33">
        <f t="shared" si="32"/>
        <v>7.7625540383693101</v>
      </c>
      <c r="BA33">
        <f t="shared" si="32"/>
        <v>0</v>
      </c>
      <c r="BB33">
        <f t="shared" si="32"/>
        <v>0</v>
      </c>
      <c r="BC33">
        <f t="shared" si="32"/>
        <v>0</v>
      </c>
      <c r="BD33">
        <f t="shared" si="32"/>
        <v>0</v>
      </c>
      <c r="BE33">
        <f t="shared" si="32"/>
        <v>0</v>
      </c>
      <c r="BF33">
        <f t="shared" si="32"/>
        <v>0</v>
      </c>
      <c r="BG33">
        <f t="shared" si="32"/>
        <v>0</v>
      </c>
      <c r="BH33">
        <f t="shared" si="32"/>
        <v>0</v>
      </c>
      <c r="BI33">
        <f t="shared" si="32"/>
        <v>0</v>
      </c>
      <c r="BJ33">
        <f t="shared" si="32"/>
        <v>0</v>
      </c>
      <c r="BK33">
        <f t="shared" si="32"/>
        <v>0</v>
      </c>
      <c r="BL33">
        <f t="shared" si="32"/>
        <v>0</v>
      </c>
      <c r="BM33">
        <f t="shared" si="32"/>
        <v>0</v>
      </c>
      <c r="BN33">
        <f t="shared" si="32"/>
        <v>0</v>
      </c>
      <c r="BO33">
        <f t="shared" si="32"/>
        <v>0</v>
      </c>
      <c r="BP33">
        <f t="shared" si="32"/>
        <v>0</v>
      </c>
      <c r="BQ33">
        <f t="shared" si="32"/>
        <v>0</v>
      </c>
      <c r="BR33">
        <f t="shared" si="32"/>
        <v>0</v>
      </c>
      <c r="BS33">
        <f t="shared" si="32"/>
        <v>0</v>
      </c>
      <c r="BT33">
        <f t="shared" si="32"/>
        <v>0</v>
      </c>
      <c r="BU33">
        <f t="shared" si="32"/>
        <v>0</v>
      </c>
      <c r="BV33">
        <f t="shared" si="32"/>
        <v>0</v>
      </c>
      <c r="BW33">
        <f t="shared" si="32"/>
        <v>0</v>
      </c>
      <c r="BX33">
        <f t="shared" si="32"/>
        <v>0</v>
      </c>
      <c r="BY33">
        <f t="shared" si="32"/>
        <v>0</v>
      </c>
      <c r="BZ33">
        <f t="shared" si="32"/>
        <v>0</v>
      </c>
      <c r="CA33">
        <f t="shared" si="32"/>
        <v>0</v>
      </c>
      <c r="CB33">
        <f t="shared" si="32"/>
        <v>0</v>
      </c>
      <c r="CC33">
        <f t="shared" si="32"/>
        <v>0</v>
      </c>
      <c r="CD33">
        <f t="shared" si="32"/>
        <v>0</v>
      </c>
      <c r="CE33">
        <f t="shared" si="32"/>
        <v>0</v>
      </c>
      <c r="CF33">
        <f t="shared" si="32"/>
        <v>0</v>
      </c>
      <c r="CG33">
        <f t="shared" si="32"/>
        <v>0</v>
      </c>
      <c r="CH33">
        <f t="shared" si="32"/>
        <v>0</v>
      </c>
      <c r="CI33">
        <f t="shared" si="32"/>
        <v>0</v>
      </c>
      <c r="CJ33">
        <f t="shared" si="32"/>
        <v>0</v>
      </c>
      <c r="CK33">
        <f t="shared" si="32"/>
        <v>0</v>
      </c>
      <c r="CL33">
        <f t="shared" si="32"/>
        <v>0</v>
      </c>
      <c r="CM33">
        <f t="shared" si="32"/>
        <v>0</v>
      </c>
      <c r="CN33">
        <f t="shared" si="32"/>
        <v>0</v>
      </c>
      <c r="CO33">
        <f t="shared" si="32"/>
        <v>0</v>
      </c>
      <c r="CP33">
        <f t="shared" si="32"/>
        <v>0</v>
      </c>
      <c r="CQ33">
        <f t="shared" si="32"/>
        <v>0</v>
      </c>
      <c r="CR33">
        <f t="shared" si="2"/>
        <v>41.109143463684283</v>
      </c>
    </row>
    <row r="34" spans="1:96" x14ac:dyDescent="0.2">
      <c r="A34" s="1" t="s">
        <v>1049</v>
      </c>
      <c r="B34" s="8">
        <v>1.3</v>
      </c>
      <c r="C34" s="8">
        <v>1.4</v>
      </c>
      <c r="D34" s="8">
        <v>0.7</v>
      </c>
      <c r="E34" s="8">
        <v>0.6</v>
      </c>
      <c r="F34" s="8">
        <v>1.65</v>
      </c>
      <c r="G34" s="8">
        <v>0.6</v>
      </c>
      <c r="H34" s="8">
        <v>0.9</v>
      </c>
      <c r="I34" s="8">
        <v>0.7</v>
      </c>
      <c r="J34" s="8">
        <v>1.35</v>
      </c>
      <c r="K34" s="8">
        <v>1.4</v>
      </c>
      <c r="L34" s="8">
        <v>1</v>
      </c>
      <c r="M34" s="8">
        <v>1.3</v>
      </c>
      <c r="N34" s="8">
        <v>1.8</v>
      </c>
      <c r="O34" s="8">
        <v>1.8</v>
      </c>
      <c r="P34" s="8">
        <v>2.0499999999999998</v>
      </c>
      <c r="Q34" s="8">
        <v>1.85</v>
      </c>
      <c r="R34" s="8">
        <v>1.4</v>
      </c>
      <c r="S34" s="8">
        <v>1.1000000000000001</v>
      </c>
      <c r="T34" s="8">
        <v>1.95</v>
      </c>
      <c r="U34" s="8">
        <v>1.1499999999999999</v>
      </c>
      <c r="V34" s="8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  <c r="AD34" s="8">
        <v>0</v>
      </c>
      <c r="AE34" s="8">
        <v>0</v>
      </c>
      <c r="AF34" s="8">
        <v>0</v>
      </c>
      <c r="AG34" s="8">
        <v>0</v>
      </c>
      <c r="AH34" s="8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8">
        <v>0</v>
      </c>
      <c r="AR34" s="8">
        <v>0</v>
      </c>
      <c r="AS34" s="8">
        <v>0</v>
      </c>
      <c r="AT34" s="8">
        <v>0</v>
      </c>
      <c r="AU34" s="8">
        <v>0</v>
      </c>
      <c r="AV34" s="8">
        <v>0</v>
      </c>
      <c r="AW34">
        <f>(0.19*(B34^2.31)^1.04)</f>
        <v>0.35685444484426615</v>
      </c>
      <c r="AX34">
        <f t="shared" ref="AX34:CQ34" si="33">(0.19*(C34^2.31)^1.04)</f>
        <v>0.42639449971752269</v>
      </c>
      <c r="AY34">
        <f t="shared" si="33"/>
        <v>8.0652369714958275E-2</v>
      </c>
      <c r="AZ34">
        <f t="shared" si="33"/>
        <v>5.5690890825673134E-2</v>
      </c>
      <c r="BA34">
        <f t="shared" si="33"/>
        <v>0.63275710228922044</v>
      </c>
      <c r="BB34">
        <f t="shared" si="33"/>
        <v>5.5690890825673134E-2</v>
      </c>
      <c r="BC34">
        <f t="shared" si="33"/>
        <v>0.14751147499706152</v>
      </c>
      <c r="BD34">
        <f t="shared" si="33"/>
        <v>8.0652369714958275E-2</v>
      </c>
      <c r="BE34">
        <f t="shared" si="33"/>
        <v>0.39072162310927988</v>
      </c>
      <c r="BF34">
        <f t="shared" si="33"/>
        <v>0.42639449971752269</v>
      </c>
      <c r="BG34">
        <f t="shared" si="33"/>
        <v>0.19</v>
      </c>
      <c r="BH34">
        <f t="shared" si="33"/>
        <v>0.35685444484426615</v>
      </c>
      <c r="BI34">
        <f t="shared" si="33"/>
        <v>0.77986650369059696</v>
      </c>
      <c r="BJ34">
        <f t="shared" si="33"/>
        <v>0.77986650369059696</v>
      </c>
      <c r="BK34">
        <f t="shared" si="33"/>
        <v>1.0658867824206768</v>
      </c>
      <c r="BL34">
        <f t="shared" si="33"/>
        <v>0.83292704017891506</v>
      </c>
      <c r="BM34">
        <f t="shared" si="33"/>
        <v>0.42639449971752269</v>
      </c>
      <c r="BN34">
        <f t="shared" si="33"/>
        <v>0.23888857936957283</v>
      </c>
      <c r="BO34">
        <f t="shared" si="33"/>
        <v>0.9452196712566947</v>
      </c>
      <c r="BP34">
        <f t="shared" si="33"/>
        <v>0.26581169977498986</v>
      </c>
      <c r="BQ34">
        <f t="shared" si="33"/>
        <v>0</v>
      </c>
      <c r="BR34">
        <f t="shared" si="33"/>
        <v>0</v>
      </c>
      <c r="BS34">
        <f t="shared" si="33"/>
        <v>0</v>
      </c>
      <c r="BT34">
        <f t="shared" si="33"/>
        <v>0</v>
      </c>
      <c r="BU34">
        <f t="shared" si="33"/>
        <v>0</v>
      </c>
      <c r="BV34">
        <f t="shared" si="33"/>
        <v>0</v>
      </c>
      <c r="BW34">
        <f t="shared" si="33"/>
        <v>0</v>
      </c>
      <c r="BX34">
        <f t="shared" si="33"/>
        <v>0</v>
      </c>
      <c r="BY34">
        <f t="shared" si="33"/>
        <v>0</v>
      </c>
      <c r="BZ34">
        <f t="shared" si="33"/>
        <v>0</v>
      </c>
      <c r="CA34">
        <f t="shared" si="33"/>
        <v>0</v>
      </c>
      <c r="CB34">
        <f t="shared" si="33"/>
        <v>0</v>
      </c>
      <c r="CC34">
        <f t="shared" si="33"/>
        <v>0</v>
      </c>
      <c r="CD34">
        <f t="shared" si="33"/>
        <v>0</v>
      </c>
      <c r="CE34">
        <f t="shared" si="33"/>
        <v>0</v>
      </c>
      <c r="CF34">
        <f t="shared" si="33"/>
        <v>0</v>
      </c>
      <c r="CG34">
        <f t="shared" si="33"/>
        <v>0</v>
      </c>
      <c r="CH34">
        <f t="shared" si="33"/>
        <v>0</v>
      </c>
      <c r="CI34">
        <f t="shared" si="33"/>
        <v>0</v>
      </c>
      <c r="CJ34">
        <f t="shared" si="33"/>
        <v>0</v>
      </c>
      <c r="CK34">
        <f t="shared" si="33"/>
        <v>0</v>
      </c>
      <c r="CL34">
        <f t="shared" si="33"/>
        <v>0</v>
      </c>
      <c r="CM34">
        <f t="shared" si="33"/>
        <v>0</v>
      </c>
      <c r="CN34">
        <f t="shared" si="33"/>
        <v>0</v>
      </c>
      <c r="CO34">
        <f t="shared" si="33"/>
        <v>0</v>
      </c>
      <c r="CP34">
        <f t="shared" si="33"/>
        <v>0</v>
      </c>
      <c r="CQ34">
        <f t="shared" si="33"/>
        <v>0</v>
      </c>
      <c r="CR34">
        <f t="shared" si="2"/>
        <v>8.5350358906999677</v>
      </c>
    </row>
    <row r="35" spans="1:96" x14ac:dyDescent="0.2">
      <c r="A35" s="1" t="s">
        <v>1048</v>
      </c>
      <c r="B35" s="8">
        <v>0.8</v>
      </c>
      <c r="C35" s="8">
        <v>0.7</v>
      </c>
      <c r="D35" s="8">
        <v>0.5</v>
      </c>
      <c r="E35" s="8">
        <v>0.3</v>
      </c>
      <c r="F35" s="8">
        <v>1</v>
      </c>
      <c r="G35" s="8">
        <v>0.8</v>
      </c>
      <c r="H35" s="8">
        <v>0.7</v>
      </c>
      <c r="I35" s="8">
        <v>0.6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8">
        <v>0</v>
      </c>
      <c r="AD35" s="8">
        <v>0</v>
      </c>
      <c r="AE35" s="8">
        <v>0</v>
      </c>
      <c r="AF35" s="8">
        <v>0</v>
      </c>
      <c r="AG35" s="8">
        <v>0</v>
      </c>
      <c r="AH35" s="8">
        <v>0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8">
        <v>0</v>
      </c>
      <c r="AP35" s="8">
        <v>0</v>
      </c>
      <c r="AQ35" s="8">
        <v>0</v>
      </c>
      <c r="AR35" s="8">
        <v>0</v>
      </c>
      <c r="AS35" s="8">
        <v>0</v>
      </c>
      <c r="AT35" s="8">
        <v>0</v>
      </c>
      <c r="AU35" s="8">
        <v>0</v>
      </c>
      <c r="AV35" s="8">
        <v>0</v>
      </c>
      <c r="AW35">
        <f>(0.34*(B35^2.13)^1.04)</f>
        <v>0.2073976619812691</v>
      </c>
      <c r="AX35">
        <f t="shared" ref="AX35:CQ35" si="34">(0.34*(C35^2.13)^1.04)</f>
        <v>0.15429082288356125</v>
      </c>
      <c r="AY35">
        <f t="shared" si="34"/>
        <v>7.3221272248218158E-2</v>
      </c>
      <c r="AZ35">
        <f t="shared" si="34"/>
        <v>2.3615542162211067E-2</v>
      </c>
      <c r="BA35">
        <f t="shared" si="34"/>
        <v>0.34</v>
      </c>
      <c r="BB35">
        <f t="shared" si="34"/>
        <v>0.2073976619812691</v>
      </c>
      <c r="BC35">
        <f t="shared" si="34"/>
        <v>0.15429082288356125</v>
      </c>
      <c r="BD35">
        <f t="shared" si="34"/>
        <v>0.10965780965854711</v>
      </c>
      <c r="BE35">
        <f t="shared" si="34"/>
        <v>0</v>
      </c>
      <c r="BF35">
        <f t="shared" si="34"/>
        <v>0</v>
      </c>
      <c r="BG35">
        <f t="shared" si="34"/>
        <v>0</v>
      </c>
      <c r="BH35">
        <f t="shared" si="34"/>
        <v>0</v>
      </c>
      <c r="BI35">
        <f t="shared" si="34"/>
        <v>0</v>
      </c>
      <c r="BJ35">
        <f t="shared" si="34"/>
        <v>0</v>
      </c>
      <c r="BK35">
        <f t="shared" si="34"/>
        <v>0</v>
      </c>
      <c r="BL35">
        <f t="shared" si="34"/>
        <v>0</v>
      </c>
      <c r="BM35">
        <f t="shared" si="34"/>
        <v>0</v>
      </c>
      <c r="BN35">
        <f t="shared" si="34"/>
        <v>0</v>
      </c>
      <c r="BO35">
        <f t="shared" si="34"/>
        <v>0</v>
      </c>
      <c r="BP35">
        <f t="shared" si="34"/>
        <v>0</v>
      </c>
      <c r="BQ35">
        <f t="shared" si="34"/>
        <v>0</v>
      </c>
      <c r="BR35">
        <f t="shared" si="34"/>
        <v>0</v>
      </c>
      <c r="BS35">
        <f t="shared" si="34"/>
        <v>0</v>
      </c>
      <c r="BT35">
        <f t="shared" si="34"/>
        <v>0</v>
      </c>
      <c r="BU35">
        <f t="shared" si="34"/>
        <v>0</v>
      </c>
      <c r="BV35">
        <f t="shared" si="34"/>
        <v>0</v>
      </c>
      <c r="BW35">
        <f t="shared" si="34"/>
        <v>0</v>
      </c>
      <c r="BX35">
        <f t="shared" si="34"/>
        <v>0</v>
      </c>
      <c r="BY35">
        <f t="shared" si="34"/>
        <v>0</v>
      </c>
      <c r="BZ35">
        <f t="shared" si="34"/>
        <v>0</v>
      </c>
      <c r="CA35">
        <f t="shared" si="34"/>
        <v>0</v>
      </c>
      <c r="CB35">
        <f t="shared" si="34"/>
        <v>0</v>
      </c>
      <c r="CC35">
        <f t="shared" si="34"/>
        <v>0</v>
      </c>
      <c r="CD35">
        <f t="shared" si="34"/>
        <v>0</v>
      </c>
      <c r="CE35">
        <f t="shared" si="34"/>
        <v>0</v>
      </c>
      <c r="CF35">
        <f t="shared" si="34"/>
        <v>0</v>
      </c>
      <c r="CG35">
        <f t="shared" si="34"/>
        <v>0</v>
      </c>
      <c r="CH35">
        <f t="shared" si="34"/>
        <v>0</v>
      </c>
      <c r="CI35">
        <f t="shared" si="34"/>
        <v>0</v>
      </c>
      <c r="CJ35">
        <f t="shared" si="34"/>
        <v>0</v>
      </c>
      <c r="CK35">
        <f t="shared" si="34"/>
        <v>0</v>
      </c>
      <c r="CL35">
        <f t="shared" si="34"/>
        <v>0</v>
      </c>
      <c r="CM35">
        <f t="shared" si="34"/>
        <v>0</v>
      </c>
      <c r="CN35">
        <f t="shared" si="34"/>
        <v>0</v>
      </c>
      <c r="CO35">
        <f t="shared" si="34"/>
        <v>0</v>
      </c>
      <c r="CP35">
        <f t="shared" si="34"/>
        <v>0</v>
      </c>
      <c r="CQ35">
        <f t="shared" si="34"/>
        <v>0</v>
      </c>
      <c r="CR35">
        <f t="shared" si="2"/>
        <v>1.2698715937986373</v>
      </c>
    </row>
    <row r="36" spans="1:96" x14ac:dyDescent="0.2">
      <c r="A36" s="1" t="s">
        <v>1047</v>
      </c>
      <c r="B36" s="8">
        <v>0.6</v>
      </c>
      <c r="C36" s="8">
        <v>0.7</v>
      </c>
      <c r="D36" s="8">
        <v>0.5</v>
      </c>
      <c r="E36" s="8">
        <v>1.5499999999999998</v>
      </c>
      <c r="F36" s="8">
        <v>0.4</v>
      </c>
      <c r="G36" s="8">
        <v>2.7</v>
      </c>
      <c r="H36" s="8">
        <v>0.9</v>
      </c>
      <c r="I36" s="8">
        <v>0.7</v>
      </c>
      <c r="J36" s="8">
        <v>0.3</v>
      </c>
      <c r="K36" s="8">
        <v>1.2</v>
      </c>
      <c r="L36" s="8">
        <v>1</v>
      </c>
      <c r="M36" s="8">
        <v>1.9</v>
      </c>
      <c r="N36" s="8">
        <v>0.9</v>
      </c>
      <c r="O36" s="8">
        <v>1.45</v>
      </c>
      <c r="P36" s="8">
        <v>2.1</v>
      </c>
      <c r="Q36" s="8">
        <v>1</v>
      </c>
      <c r="R36" s="8">
        <v>0.7</v>
      </c>
      <c r="S36" s="8">
        <v>0.7</v>
      </c>
      <c r="T36" s="8">
        <v>0.7</v>
      </c>
      <c r="U36" s="8">
        <v>1.1000000000000001</v>
      </c>
      <c r="V36" s="8">
        <v>1.1000000000000001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0</v>
      </c>
      <c r="AD36" s="8">
        <v>0</v>
      </c>
      <c r="AE36" s="8">
        <v>0</v>
      </c>
      <c r="AF36" s="8">
        <v>0</v>
      </c>
      <c r="AG36" s="8">
        <v>0</v>
      </c>
      <c r="AH36" s="8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8">
        <v>0</v>
      </c>
      <c r="AP36" s="8">
        <v>0</v>
      </c>
      <c r="AQ36" s="8">
        <v>0</v>
      </c>
      <c r="AR36" s="8">
        <v>0</v>
      </c>
      <c r="AS36" s="8">
        <v>0</v>
      </c>
      <c r="AT36" s="8">
        <v>0</v>
      </c>
      <c r="AU36" s="8">
        <v>0</v>
      </c>
      <c r="AV36" s="8">
        <v>0</v>
      </c>
      <c r="AW36">
        <f>(2.01*(B36^1.26)^1.04)</f>
        <v>1.0291660609014486</v>
      </c>
      <c r="AX36">
        <f t="shared" ref="AX36:CQ36" si="35">(2.01*(C36^1.26)^1.04)</f>
        <v>1.2595416381500448</v>
      </c>
      <c r="AY36">
        <f t="shared" si="35"/>
        <v>0.81045023234728308</v>
      </c>
      <c r="AZ36">
        <f t="shared" si="35"/>
        <v>3.5694944801394333</v>
      </c>
      <c r="BA36">
        <f t="shared" si="35"/>
        <v>0.60497227225991834</v>
      </c>
      <c r="BB36">
        <f t="shared" si="35"/>
        <v>7.3867794782724827</v>
      </c>
      <c r="BC36">
        <f t="shared" si="35"/>
        <v>1.7507955810185309</v>
      </c>
      <c r="BD36">
        <f t="shared" si="35"/>
        <v>1.2595416381500448</v>
      </c>
      <c r="BE36">
        <f t="shared" si="35"/>
        <v>0.41496909113508307</v>
      </c>
      <c r="BF36">
        <f t="shared" si="35"/>
        <v>2.5524377683508312</v>
      </c>
      <c r="BG36">
        <f t="shared" si="35"/>
        <v>2.0099999999999998</v>
      </c>
      <c r="BH36">
        <f t="shared" si="35"/>
        <v>4.6609535632508416</v>
      </c>
      <c r="BI36">
        <f t="shared" si="35"/>
        <v>1.7507955810185309</v>
      </c>
      <c r="BJ36">
        <f t="shared" si="35"/>
        <v>3.2707901978013485</v>
      </c>
      <c r="BK36">
        <f t="shared" si="35"/>
        <v>5.3141305733156186</v>
      </c>
      <c r="BL36">
        <f t="shared" si="35"/>
        <v>2.0099999999999998</v>
      </c>
      <c r="BM36">
        <f t="shared" si="35"/>
        <v>1.2595416381500448</v>
      </c>
      <c r="BN36">
        <f t="shared" si="35"/>
        <v>1.2595416381500448</v>
      </c>
      <c r="BO36">
        <f t="shared" si="35"/>
        <v>1.2595416381500448</v>
      </c>
      <c r="BP36">
        <f t="shared" si="35"/>
        <v>2.2773880215729667</v>
      </c>
      <c r="BQ36">
        <f t="shared" si="35"/>
        <v>2.2773880215729667</v>
      </c>
      <c r="BR36">
        <f t="shared" si="35"/>
        <v>0</v>
      </c>
      <c r="BS36">
        <f t="shared" si="35"/>
        <v>0</v>
      </c>
      <c r="BT36">
        <f t="shared" si="35"/>
        <v>0</v>
      </c>
      <c r="BU36">
        <f t="shared" si="35"/>
        <v>0</v>
      </c>
      <c r="BV36">
        <f t="shared" si="35"/>
        <v>0</v>
      </c>
      <c r="BW36">
        <f t="shared" si="35"/>
        <v>0</v>
      </c>
      <c r="BX36">
        <f t="shared" si="35"/>
        <v>0</v>
      </c>
      <c r="BY36">
        <f t="shared" si="35"/>
        <v>0</v>
      </c>
      <c r="BZ36">
        <f t="shared" si="35"/>
        <v>0</v>
      </c>
      <c r="CA36">
        <f t="shared" si="35"/>
        <v>0</v>
      </c>
      <c r="CB36">
        <f t="shared" si="35"/>
        <v>0</v>
      </c>
      <c r="CC36">
        <f t="shared" si="35"/>
        <v>0</v>
      </c>
      <c r="CD36">
        <f t="shared" si="35"/>
        <v>0</v>
      </c>
      <c r="CE36">
        <f t="shared" si="35"/>
        <v>0</v>
      </c>
      <c r="CF36">
        <f t="shared" si="35"/>
        <v>0</v>
      </c>
      <c r="CG36">
        <f t="shared" si="35"/>
        <v>0</v>
      </c>
      <c r="CH36">
        <f t="shared" si="35"/>
        <v>0</v>
      </c>
      <c r="CI36">
        <f t="shared" si="35"/>
        <v>0</v>
      </c>
      <c r="CJ36">
        <f t="shared" si="35"/>
        <v>0</v>
      </c>
      <c r="CK36">
        <f t="shared" si="35"/>
        <v>0</v>
      </c>
      <c r="CL36">
        <f t="shared" si="35"/>
        <v>0</v>
      </c>
      <c r="CM36">
        <f t="shared" si="35"/>
        <v>0</v>
      </c>
      <c r="CN36">
        <f t="shared" si="35"/>
        <v>0</v>
      </c>
      <c r="CO36">
        <f t="shared" si="35"/>
        <v>0</v>
      </c>
      <c r="CP36">
        <f t="shared" si="35"/>
        <v>0</v>
      </c>
      <c r="CQ36">
        <f t="shared" si="35"/>
        <v>0</v>
      </c>
      <c r="CR36">
        <f t="shared" si="2"/>
        <v>47.988219113707508</v>
      </c>
    </row>
    <row r="37" spans="1:96" x14ac:dyDescent="0.2">
      <c r="A37" s="2" t="s">
        <v>1051</v>
      </c>
      <c r="B37" s="8">
        <v>1.3</v>
      </c>
      <c r="C37" s="8">
        <v>0.95</v>
      </c>
      <c r="D37" s="8">
        <v>0.6</v>
      </c>
      <c r="E37" s="8">
        <v>0.6</v>
      </c>
      <c r="F37" s="8">
        <v>0.4</v>
      </c>
      <c r="G37" s="8">
        <v>0.4</v>
      </c>
      <c r="H37" s="8">
        <v>0.3</v>
      </c>
      <c r="I37" s="8">
        <v>0.3</v>
      </c>
      <c r="J37" s="8">
        <v>0.8</v>
      </c>
      <c r="K37" s="8">
        <v>1.05</v>
      </c>
      <c r="L37" s="8">
        <v>1.55</v>
      </c>
      <c r="M37" s="8">
        <v>1.5</v>
      </c>
      <c r="N37" s="8">
        <v>1.4</v>
      </c>
      <c r="O37" s="8">
        <v>0.5</v>
      </c>
      <c r="P37" s="8">
        <v>0.5</v>
      </c>
      <c r="Q37" s="8">
        <v>1.35</v>
      </c>
      <c r="R37" s="8">
        <v>0.5</v>
      </c>
      <c r="S37" s="8">
        <v>0.4</v>
      </c>
      <c r="T37" s="8">
        <v>0.4</v>
      </c>
      <c r="U37" s="8">
        <v>1.1000000000000001</v>
      </c>
      <c r="V37" s="8">
        <v>0</v>
      </c>
      <c r="W37" s="8">
        <v>0</v>
      </c>
      <c r="X37" s="8">
        <v>0</v>
      </c>
      <c r="Y37" s="8">
        <v>0</v>
      </c>
      <c r="Z37" s="8">
        <v>0</v>
      </c>
      <c r="AA37" s="8">
        <v>0</v>
      </c>
      <c r="AB37" s="8">
        <v>0</v>
      </c>
      <c r="AC37" s="8">
        <v>0</v>
      </c>
      <c r="AD37" s="8">
        <v>0</v>
      </c>
      <c r="AE37" s="8">
        <v>0</v>
      </c>
      <c r="AF37" s="8">
        <v>0</v>
      </c>
      <c r="AG37" s="8">
        <v>0</v>
      </c>
      <c r="AH37" s="8">
        <v>0</v>
      </c>
      <c r="AI37" s="8">
        <v>0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8">
        <v>0</v>
      </c>
      <c r="AP37" s="8">
        <v>0</v>
      </c>
      <c r="AQ37" s="8">
        <v>0</v>
      </c>
      <c r="AR37" s="8">
        <v>0</v>
      </c>
      <c r="AS37" s="8">
        <v>0</v>
      </c>
      <c r="AT37" s="8">
        <v>0</v>
      </c>
      <c r="AU37" s="8">
        <v>0</v>
      </c>
      <c r="AV37" s="8">
        <v>0</v>
      </c>
      <c r="AW37">
        <f>(0.35*(B37^2.06)^1.04)</f>
        <v>0.61401684012125435</v>
      </c>
      <c r="AX37">
        <f t="shared" ref="AX37:CQ37" si="36">(0.35*(C37^2.06)^1.04)</f>
        <v>0.3135762024610933</v>
      </c>
      <c r="AY37">
        <f t="shared" si="36"/>
        <v>0.11715997846220597</v>
      </c>
      <c r="AZ37">
        <f t="shared" si="36"/>
        <v>0.11715997846220597</v>
      </c>
      <c r="BA37">
        <f t="shared" si="36"/>
        <v>4.9149756409423699E-2</v>
      </c>
      <c r="BB37">
        <f t="shared" si="36"/>
        <v>4.9149756409423699E-2</v>
      </c>
      <c r="BC37">
        <f t="shared" si="36"/>
        <v>2.653704863987276E-2</v>
      </c>
      <c r="BD37">
        <f t="shared" si="36"/>
        <v>2.653704863987276E-2</v>
      </c>
      <c r="BE37">
        <f t="shared" si="36"/>
        <v>0.2169941533625783</v>
      </c>
      <c r="BF37">
        <f t="shared" si="36"/>
        <v>0.38856528606936097</v>
      </c>
      <c r="BG37">
        <f t="shared" si="36"/>
        <v>0.89502398653220339</v>
      </c>
      <c r="BH37">
        <f t="shared" si="36"/>
        <v>0.8343071351195922</v>
      </c>
      <c r="BI37">
        <f t="shared" si="36"/>
        <v>0.71966892093538737</v>
      </c>
      <c r="BJ37">
        <f t="shared" si="36"/>
        <v>7.9275936594266488E-2</v>
      </c>
      <c r="BK37">
        <f t="shared" si="36"/>
        <v>7.9275936594266488E-2</v>
      </c>
      <c r="BL37">
        <f t="shared" si="36"/>
        <v>0.6657253734675681</v>
      </c>
      <c r="BM37">
        <f t="shared" si="36"/>
        <v>7.9275936594266488E-2</v>
      </c>
      <c r="BN37">
        <f t="shared" si="36"/>
        <v>4.9149756409423699E-2</v>
      </c>
      <c r="BO37">
        <f t="shared" si="36"/>
        <v>4.9149756409423699E-2</v>
      </c>
      <c r="BP37">
        <f t="shared" si="36"/>
        <v>0.42928699604129389</v>
      </c>
      <c r="BQ37">
        <f t="shared" si="36"/>
        <v>0</v>
      </c>
      <c r="BR37">
        <f t="shared" si="36"/>
        <v>0</v>
      </c>
      <c r="BS37">
        <f t="shared" si="36"/>
        <v>0</v>
      </c>
      <c r="BT37">
        <f t="shared" si="36"/>
        <v>0</v>
      </c>
      <c r="BU37">
        <f t="shared" si="36"/>
        <v>0</v>
      </c>
      <c r="BV37">
        <f t="shared" si="36"/>
        <v>0</v>
      </c>
      <c r="BW37">
        <f t="shared" si="36"/>
        <v>0</v>
      </c>
      <c r="BX37">
        <f t="shared" si="36"/>
        <v>0</v>
      </c>
      <c r="BY37">
        <f t="shared" si="36"/>
        <v>0</v>
      </c>
      <c r="BZ37">
        <f t="shared" si="36"/>
        <v>0</v>
      </c>
      <c r="CA37">
        <f t="shared" si="36"/>
        <v>0</v>
      </c>
      <c r="CB37">
        <f t="shared" si="36"/>
        <v>0</v>
      </c>
      <c r="CC37">
        <f t="shared" si="36"/>
        <v>0</v>
      </c>
      <c r="CD37">
        <f t="shared" si="36"/>
        <v>0</v>
      </c>
      <c r="CE37">
        <f t="shared" si="36"/>
        <v>0</v>
      </c>
      <c r="CF37">
        <f t="shared" si="36"/>
        <v>0</v>
      </c>
      <c r="CG37">
        <f t="shared" si="36"/>
        <v>0</v>
      </c>
      <c r="CH37">
        <f t="shared" si="36"/>
        <v>0</v>
      </c>
      <c r="CI37">
        <f t="shared" si="36"/>
        <v>0</v>
      </c>
      <c r="CJ37">
        <f t="shared" si="36"/>
        <v>0</v>
      </c>
      <c r="CK37">
        <f t="shared" si="36"/>
        <v>0</v>
      </c>
      <c r="CL37">
        <f t="shared" si="36"/>
        <v>0</v>
      </c>
      <c r="CM37">
        <f t="shared" si="36"/>
        <v>0</v>
      </c>
      <c r="CN37">
        <f t="shared" si="36"/>
        <v>0</v>
      </c>
      <c r="CO37">
        <f t="shared" si="36"/>
        <v>0</v>
      </c>
      <c r="CP37">
        <f t="shared" si="36"/>
        <v>0</v>
      </c>
      <c r="CQ37">
        <f t="shared" si="36"/>
        <v>0</v>
      </c>
      <c r="CR37">
        <f t="shared" si="2"/>
        <v>5.7989857837349836</v>
      </c>
    </row>
    <row r="38" spans="1:96" x14ac:dyDescent="0.2">
      <c r="A38" s="1" t="s">
        <v>1046</v>
      </c>
      <c r="B38" s="8">
        <v>1.8</v>
      </c>
      <c r="C38" s="8">
        <v>3.7</v>
      </c>
      <c r="D38" s="8">
        <v>3.85</v>
      </c>
      <c r="E38" s="8">
        <v>4.5</v>
      </c>
      <c r="F38" s="8">
        <v>3.1</v>
      </c>
      <c r="G38" s="8">
        <v>4.0999999999999996</v>
      </c>
      <c r="H38" s="8">
        <v>5.35</v>
      </c>
      <c r="I38" s="8">
        <v>3.4</v>
      </c>
      <c r="J38" s="8">
        <v>1.4</v>
      </c>
      <c r="K38" s="8">
        <v>4.3</v>
      </c>
      <c r="L38" s="8">
        <v>3.3</v>
      </c>
      <c r="M38" s="8">
        <v>3.1500000000000004</v>
      </c>
      <c r="N38" s="8">
        <v>1.6</v>
      </c>
      <c r="O38" s="8">
        <v>4.9000000000000004</v>
      </c>
      <c r="P38" s="8">
        <v>2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s="8">
        <v>0</v>
      </c>
      <c r="AG38" s="8">
        <v>0</v>
      </c>
      <c r="AH38" s="8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8">
        <v>0</v>
      </c>
      <c r="AP38" s="8">
        <v>0</v>
      </c>
      <c r="AQ38" s="8">
        <v>0</v>
      </c>
      <c r="AR38" s="8">
        <v>0</v>
      </c>
      <c r="AS38" s="8">
        <v>0</v>
      </c>
      <c r="AT38" s="8">
        <v>0</v>
      </c>
      <c r="AU38" s="8">
        <v>0</v>
      </c>
      <c r="AV38" s="8">
        <v>0</v>
      </c>
      <c r="AW38">
        <f>(0.63*(B38^1.93)^1.04)</f>
        <v>2.0498567941437127</v>
      </c>
      <c r="AX38">
        <f t="shared" ref="AX38:CQ38" si="37">(0.63*(C38^1.93)^1.04)</f>
        <v>8.7063285086090172</v>
      </c>
      <c r="AY38">
        <f t="shared" si="37"/>
        <v>9.4292538055724915</v>
      </c>
      <c r="AZ38">
        <f t="shared" si="37"/>
        <v>12.896406300664246</v>
      </c>
      <c r="BA38">
        <f t="shared" si="37"/>
        <v>6.1038203290007385</v>
      </c>
      <c r="BB38">
        <f t="shared" si="37"/>
        <v>10.698436336730429</v>
      </c>
      <c r="BC38">
        <f t="shared" si="37"/>
        <v>18.251235154880451</v>
      </c>
      <c r="BD38">
        <f t="shared" si="37"/>
        <v>7.347253623678685</v>
      </c>
      <c r="BE38">
        <f t="shared" si="37"/>
        <v>1.2377950530511026</v>
      </c>
      <c r="BF38">
        <f t="shared" si="37"/>
        <v>11.771679612836547</v>
      </c>
      <c r="BG38">
        <f t="shared" si="37"/>
        <v>6.919930450832303</v>
      </c>
      <c r="BH38">
        <f t="shared" si="37"/>
        <v>6.3030317243897498</v>
      </c>
      <c r="BI38">
        <f t="shared" si="37"/>
        <v>1.6182670023656387</v>
      </c>
      <c r="BJ38">
        <f t="shared" si="37"/>
        <v>15.300376625075742</v>
      </c>
      <c r="BK38">
        <f t="shared" si="37"/>
        <v>2.5326078971377548</v>
      </c>
      <c r="BL38">
        <f t="shared" si="37"/>
        <v>0</v>
      </c>
      <c r="BM38">
        <f t="shared" si="37"/>
        <v>0</v>
      </c>
      <c r="BN38">
        <f t="shared" si="37"/>
        <v>0</v>
      </c>
      <c r="BO38">
        <f t="shared" si="37"/>
        <v>0</v>
      </c>
      <c r="BP38">
        <f t="shared" si="37"/>
        <v>0</v>
      </c>
      <c r="BQ38">
        <f t="shared" si="37"/>
        <v>0</v>
      </c>
      <c r="BR38">
        <f t="shared" si="37"/>
        <v>0</v>
      </c>
      <c r="BS38">
        <f t="shared" si="37"/>
        <v>0</v>
      </c>
      <c r="BT38">
        <f t="shared" si="37"/>
        <v>0</v>
      </c>
      <c r="BU38">
        <f t="shared" si="37"/>
        <v>0</v>
      </c>
      <c r="BV38">
        <f t="shared" si="37"/>
        <v>0</v>
      </c>
      <c r="BW38">
        <f t="shared" si="37"/>
        <v>0</v>
      </c>
      <c r="BX38">
        <f t="shared" si="37"/>
        <v>0</v>
      </c>
      <c r="BY38">
        <f t="shared" si="37"/>
        <v>0</v>
      </c>
      <c r="BZ38">
        <f t="shared" si="37"/>
        <v>0</v>
      </c>
      <c r="CA38">
        <f t="shared" si="37"/>
        <v>0</v>
      </c>
      <c r="CB38">
        <f t="shared" si="37"/>
        <v>0</v>
      </c>
      <c r="CC38">
        <f t="shared" si="37"/>
        <v>0</v>
      </c>
      <c r="CD38">
        <f t="shared" si="37"/>
        <v>0</v>
      </c>
      <c r="CE38">
        <f t="shared" si="37"/>
        <v>0</v>
      </c>
      <c r="CF38">
        <f t="shared" si="37"/>
        <v>0</v>
      </c>
      <c r="CG38">
        <f t="shared" si="37"/>
        <v>0</v>
      </c>
      <c r="CH38">
        <f t="shared" si="37"/>
        <v>0</v>
      </c>
      <c r="CI38">
        <f t="shared" si="37"/>
        <v>0</v>
      </c>
      <c r="CJ38">
        <f t="shared" si="37"/>
        <v>0</v>
      </c>
      <c r="CK38">
        <f t="shared" si="37"/>
        <v>0</v>
      </c>
      <c r="CL38">
        <f t="shared" si="37"/>
        <v>0</v>
      </c>
      <c r="CM38">
        <f t="shared" si="37"/>
        <v>0</v>
      </c>
      <c r="CN38">
        <f t="shared" si="37"/>
        <v>0</v>
      </c>
      <c r="CO38">
        <f t="shared" si="37"/>
        <v>0</v>
      </c>
      <c r="CP38">
        <f t="shared" si="37"/>
        <v>0</v>
      </c>
      <c r="CQ38">
        <f t="shared" si="37"/>
        <v>0</v>
      </c>
      <c r="CR38">
        <f t="shared" si="2"/>
        <v>121.16627921896861</v>
      </c>
    </row>
    <row r="39" spans="1:96" x14ac:dyDescent="0.2">
      <c r="A39" s="1" t="s">
        <v>1050</v>
      </c>
      <c r="B39" s="8">
        <v>5.7</v>
      </c>
      <c r="C39" s="8">
        <v>9.3500000000000014</v>
      </c>
      <c r="D39" s="8">
        <v>8.6000000000000014</v>
      </c>
      <c r="E39" s="8">
        <v>4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8">
        <v>0</v>
      </c>
      <c r="AD39" s="8">
        <v>0</v>
      </c>
      <c r="AE39" s="8">
        <v>0</v>
      </c>
      <c r="AF39" s="8">
        <v>0</v>
      </c>
      <c r="AG39" s="8">
        <v>0</v>
      </c>
      <c r="AH39" s="8">
        <v>0</v>
      </c>
      <c r="AI39" s="8">
        <v>0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8">
        <v>0</v>
      </c>
      <c r="AP39" s="8">
        <v>0</v>
      </c>
      <c r="AQ39" s="8">
        <v>0</v>
      </c>
      <c r="AR39" s="8">
        <v>0</v>
      </c>
      <c r="AS39" s="8">
        <v>0</v>
      </c>
      <c r="AT39" s="8">
        <v>0</v>
      </c>
      <c r="AU39" s="8">
        <v>0</v>
      </c>
      <c r="AV39" s="8">
        <v>0</v>
      </c>
      <c r="AW39">
        <f>(0.22*(B39^2.17)^1.04)</f>
        <v>11.175862634343984</v>
      </c>
      <c r="AX39">
        <f t="shared" ref="AX39:CQ39" si="38">(0.22*(C39^2.17)^1.04)</f>
        <v>34.146824638656376</v>
      </c>
      <c r="AY39">
        <f t="shared" si="38"/>
        <v>28.274750776313333</v>
      </c>
      <c r="AZ39">
        <f t="shared" si="38"/>
        <v>5.0251805394354365</v>
      </c>
      <c r="BA39">
        <f t="shared" si="38"/>
        <v>0</v>
      </c>
      <c r="BB39">
        <f t="shared" si="38"/>
        <v>0</v>
      </c>
      <c r="BC39">
        <f t="shared" si="38"/>
        <v>0</v>
      </c>
      <c r="BD39">
        <f t="shared" si="38"/>
        <v>0</v>
      </c>
      <c r="BE39">
        <f t="shared" si="38"/>
        <v>0</v>
      </c>
      <c r="BF39">
        <f t="shared" si="38"/>
        <v>0</v>
      </c>
      <c r="BG39">
        <f t="shared" si="38"/>
        <v>0</v>
      </c>
      <c r="BH39">
        <f t="shared" si="38"/>
        <v>0</v>
      </c>
      <c r="BI39">
        <f t="shared" si="38"/>
        <v>0</v>
      </c>
      <c r="BJ39">
        <f t="shared" si="38"/>
        <v>0</v>
      </c>
      <c r="BK39">
        <f t="shared" si="38"/>
        <v>0</v>
      </c>
      <c r="BL39">
        <f t="shared" si="38"/>
        <v>0</v>
      </c>
      <c r="BM39">
        <f t="shared" si="38"/>
        <v>0</v>
      </c>
      <c r="BN39">
        <f t="shared" si="38"/>
        <v>0</v>
      </c>
      <c r="BO39">
        <f t="shared" si="38"/>
        <v>0</v>
      </c>
      <c r="BP39">
        <f t="shared" si="38"/>
        <v>0</v>
      </c>
      <c r="BQ39">
        <f t="shared" si="38"/>
        <v>0</v>
      </c>
      <c r="BR39">
        <f t="shared" si="38"/>
        <v>0</v>
      </c>
      <c r="BS39">
        <f t="shared" si="38"/>
        <v>0</v>
      </c>
      <c r="BT39">
        <f t="shared" si="38"/>
        <v>0</v>
      </c>
      <c r="BU39">
        <f t="shared" si="38"/>
        <v>0</v>
      </c>
      <c r="BV39">
        <f t="shared" si="38"/>
        <v>0</v>
      </c>
      <c r="BW39">
        <f t="shared" si="38"/>
        <v>0</v>
      </c>
      <c r="BX39">
        <f t="shared" si="38"/>
        <v>0</v>
      </c>
      <c r="BY39">
        <f t="shared" si="38"/>
        <v>0</v>
      </c>
      <c r="BZ39">
        <f t="shared" si="38"/>
        <v>0</v>
      </c>
      <c r="CA39">
        <f t="shared" si="38"/>
        <v>0</v>
      </c>
      <c r="CB39">
        <f t="shared" si="38"/>
        <v>0</v>
      </c>
      <c r="CC39">
        <f t="shared" si="38"/>
        <v>0</v>
      </c>
      <c r="CD39">
        <f t="shared" si="38"/>
        <v>0</v>
      </c>
      <c r="CE39">
        <f t="shared" si="38"/>
        <v>0</v>
      </c>
      <c r="CF39">
        <f t="shared" si="38"/>
        <v>0</v>
      </c>
      <c r="CG39">
        <f t="shared" si="38"/>
        <v>0</v>
      </c>
      <c r="CH39">
        <f t="shared" si="38"/>
        <v>0</v>
      </c>
      <c r="CI39">
        <f t="shared" si="38"/>
        <v>0</v>
      </c>
      <c r="CJ39">
        <f t="shared" si="38"/>
        <v>0</v>
      </c>
      <c r="CK39">
        <f t="shared" si="38"/>
        <v>0</v>
      </c>
      <c r="CL39">
        <f t="shared" si="38"/>
        <v>0</v>
      </c>
      <c r="CM39">
        <f t="shared" si="38"/>
        <v>0</v>
      </c>
      <c r="CN39">
        <f t="shared" si="38"/>
        <v>0</v>
      </c>
      <c r="CO39">
        <f t="shared" si="38"/>
        <v>0</v>
      </c>
      <c r="CP39">
        <f t="shared" si="38"/>
        <v>0</v>
      </c>
      <c r="CQ39">
        <f t="shared" si="38"/>
        <v>0</v>
      </c>
      <c r="CR39">
        <f t="shared" si="2"/>
        <v>78.622618588749134</v>
      </c>
    </row>
    <row r="40" spans="1:96" x14ac:dyDescent="0.2">
      <c r="A40" s="1" t="s">
        <v>1049</v>
      </c>
      <c r="B40" s="8">
        <v>2.1</v>
      </c>
      <c r="C40" s="8">
        <v>2.25</v>
      </c>
      <c r="D40" s="8">
        <v>2.0499999999999998</v>
      </c>
      <c r="E40" s="8">
        <v>2.1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8">
        <v>0</v>
      </c>
      <c r="AD40" s="8">
        <v>0</v>
      </c>
      <c r="AE40" s="8">
        <v>0</v>
      </c>
      <c r="AF40" s="8">
        <v>0</v>
      </c>
      <c r="AG40" s="8">
        <v>0</v>
      </c>
      <c r="AH40" s="8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8">
        <v>0</v>
      </c>
      <c r="AP40" s="8">
        <v>0</v>
      </c>
      <c r="AQ40" s="8">
        <v>0</v>
      </c>
      <c r="AR40" s="8">
        <v>0</v>
      </c>
      <c r="AS40" s="8">
        <v>0</v>
      </c>
      <c r="AT40" s="8">
        <v>0</v>
      </c>
      <c r="AU40" s="8">
        <v>0</v>
      </c>
      <c r="AV40" s="8">
        <v>0</v>
      </c>
      <c r="AW40">
        <f>(0.19*(B40^2.31)^1.04)</f>
        <v>1.1294141762043843</v>
      </c>
      <c r="AX40">
        <f t="shared" ref="AX40:CQ40" si="39">(0.19*(C40^2.31)^1.04)</f>
        <v>1.3330206662189059</v>
      </c>
      <c r="AY40">
        <f t="shared" si="39"/>
        <v>1.0658867824206768</v>
      </c>
      <c r="AZ40">
        <f t="shared" si="39"/>
        <v>1.1294141762043843</v>
      </c>
      <c r="BA40">
        <f t="shared" si="39"/>
        <v>0</v>
      </c>
      <c r="BB40">
        <f t="shared" si="39"/>
        <v>0</v>
      </c>
      <c r="BC40">
        <f t="shared" si="39"/>
        <v>0</v>
      </c>
      <c r="BD40">
        <f t="shared" si="39"/>
        <v>0</v>
      </c>
      <c r="BE40">
        <f t="shared" si="39"/>
        <v>0</v>
      </c>
      <c r="BF40">
        <f t="shared" si="39"/>
        <v>0</v>
      </c>
      <c r="BG40">
        <f t="shared" si="39"/>
        <v>0</v>
      </c>
      <c r="BH40">
        <f t="shared" si="39"/>
        <v>0</v>
      </c>
      <c r="BI40">
        <f t="shared" si="39"/>
        <v>0</v>
      </c>
      <c r="BJ40">
        <f t="shared" si="39"/>
        <v>0</v>
      </c>
      <c r="BK40">
        <f t="shared" si="39"/>
        <v>0</v>
      </c>
      <c r="BL40">
        <f t="shared" si="39"/>
        <v>0</v>
      </c>
      <c r="BM40">
        <f t="shared" si="39"/>
        <v>0</v>
      </c>
      <c r="BN40">
        <f t="shared" si="39"/>
        <v>0</v>
      </c>
      <c r="BO40">
        <f t="shared" si="39"/>
        <v>0</v>
      </c>
      <c r="BP40">
        <f t="shared" si="39"/>
        <v>0</v>
      </c>
      <c r="BQ40">
        <f t="shared" si="39"/>
        <v>0</v>
      </c>
      <c r="BR40">
        <f t="shared" si="39"/>
        <v>0</v>
      </c>
      <c r="BS40">
        <f t="shared" si="39"/>
        <v>0</v>
      </c>
      <c r="BT40">
        <f t="shared" si="39"/>
        <v>0</v>
      </c>
      <c r="BU40">
        <f t="shared" si="39"/>
        <v>0</v>
      </c>
      <c r="BV40">
        <f t="shared" si="39"/>
        <v>0</v>
      </c>
      <c r="BW40">
        <f t="shared" si="39"/>
        <v>0</v>
      </c>
      <c r="BX40">
        <f t="shared" si="39"/>
        <v>0</v>
      </c>
      <c r="BY40">
        <f t="shared" si="39"/>
        <v>0</v>
      </c>
      <c r="BZ40">
        <f t="shared" si="39"/>
        <v>0</v>
      </c>
      <c r="CA40">
        <f t="shared" si="39"/>
        <v>0</v>
      </c>
      <c r="CB40">
        <f t="shared" si="39"/>
        <v>0</v>
      </c>
      <c r="CC40">
        <f t="shared" si="39"/>
        <v>0</v>
      </c>
      <c r="CD40">
        <f t="shared" si="39"/>
        <v>0</v>
      </c>
      <c r="CE40">
        <f t="shared" si="39"/>
        <v>0</v>
      </c>
      <c r="CF40">
        <f t="shared" si="39"/>
        <v>0</v>
      </c>
      <c r="CG40">
        <f t="shared" si="39"/>
        <v>0</v>
      </c>
      <c r="CH40">
        <f t="shared" si="39"/>
        <v>0</v>
      </c>
      <c r="CI40">
        <f t="shared" si="39"/>
        <v>0</v>
      </c>
      <c r="CJ40">
        <f t="shared" si="39"/>
        <v>0</v>
      </c>
      <c r="CK40">
        <f t="shared" si="39"/>
        <v>0</v>
      </c>
      <c r="CL40">
        <f t="shared" si="39"/>
        <v>0</v>
      </c>
      <c r="CM40">
        <f t="shared" si="39"/>
        <v>0</v>
      </c>
      <c r="CN40">
        <f t="shared" si="39"/>
        <v>0</v>
      </c>
      <c r="CO40">
        <f t="shared" si="39"/>
        <v>0</v>
      </c>
      <c r="CP40">
        <f t="shared" si="39"/>
        <v>0</v>
      </c>
      <c r="CQ40">
        <f t="shared" si="39"/>
        <v>0</v>
      </c>
      <c r="CR40">
        <f t="shared" si="2"/>
        <v>4.6577358010483509</v>
      </c>
    </row>
    <row r="41" spans="1:96" x14ac:dyDescent="0.2">
      <c r="A41" s="1" t="s">
        <v>1048</v>
      </c>
      <c r="B41" s="8">
        <v>2</v>
      </c>
      <c r="C41" s="8">
        <v>1.55</v>
      </c>
      <c r="D41" s="8">
        <v>1.4</v>
      </c>
      <c r="E41" s="8">
        <v>1.3</v>
      </c>
      <c r="F41" s="8">
        <v>0.6</v>
      </c>
      <c r="G41" s="8">
        <v>0.7</v>
      </c>
      <c r="H41" s="8">
        <v>2.9</v>
      </c>
      <c r="I41" s="8">
        <v>0.5</v>
      </c>
      <c r="J41" s="8">
        <v>3.4</v>
      </c>
      <c r="K41" s="8">
        <v>1.3</v>
      </c>
      <c r="L41" s="8">
        <v>1.4</v>
      </c>
      <c r="M41" s="8">
        <v>1.1499999999999999</v>
      </c>
      <c r="N41" s="8">
        <v>1</v>
      </c>
      <c r="O41" s="8">
        <v>1</v>
      </c>
      <c r="P41" s="8">
        <v>1.85</v>
      </c>
      <c r="Q41" s="8">
        <v>1.6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8">
        <v>0</v>
      </c>
      <c r="AD41" s="8">
        <v>0</v>
      </c>
      <c r="AE41" s="8">
        <v>0</v>
      </c>
      <c r="AF41" s="8">
        <v>0</v>
      </c>
      <c r="AG41" s="8">
        <v>0</v>
      </c>
      <c r="AH41" s="8">
        <v>0</v>
      </c>
      <c r="AI41" s="8">
        <v>0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8">
        <v>0</v>
      </c>
      <c r="AP41" s="8">
        <v>0</v>
      </c>
      <c r="AQ41" s="8">
        <v>0</v>
      </c>
      <c r="AR41" s="8">
        <v>0</v>
      </c>
      <c r="AS41" s="8">
        <v>0</v>
      </c>
      <c r="AT41" s="8">
        <v>0</v>
      </c>
      <c r="AU41" s="8">
        <v>0</v>
      </c>
      <c r="AV41" s="8">
        <v>0</v>
      </c>
      <c r="AW41">
        <f>(0.34*(B41^2.13)^1.04)</f>
        <v>1.5787761732426486</v>
      </c>
      <c r="AX41">
        <f t="shared" ref="AX41:CQ41" si="40">(0.34*(C41^2.13)^1.04)</f>
        <v>0.89763896192798764</v>
      </c>
      <c r="AY41">
        <f t="shared" si="40"/>
        <v>0.71644316152520027</v>
      </c>
      <c r="AZ41">
        <f t="shared" si="40"/>
        <v>0.60797571349486923</v>
      </c>
      <c r="BA41">
        <f t="shared" si="40"/>
        <v>0.10965780965854711</v>
      </c>
      <c r="BB41">
        <f t="shared" si="40"/>
        <v>0.15429082288356125</v>
      </c>
      <c r="BC41">
        <f t="shared" si="40"/>
        <v>3.595695958843184</v>
      </c>
      <c r="BD41">
        <f t="shared" si="40"/>
        <v>7.3221272248218158E-2</v>
      </c>
      <c r="BE41">
        <f t="shared" si="40"/>
        <v>5.1145922246897264</v>
      </c>
      <c r="BF41">
        <f t="shared" si="40"/>
        <v>0.60797571349486923</v>
      </c>
      <c r="BG41">
        <f t="shared" si="40"/>
        <v>0.71644316152520027</v>
      </c>
      <c r="BH41">
        <f t="shared" si="40"/>
        <v>0.46337945346698101</v>
      </c>
      <c r="BI41">
        <f t="shared" si="40"/>
        <v>0.34</v>
      </c>
      <c r="BJ41">
        <f t="shared" si="40"/>
        <v>0.34</v>
      </c>
      <c r="BK41">
        <f t="shared" si="40"/>
        <v>1.3283659347084777</v>
      </c>
      <c r="BL41">
        <f t="shared" si="40"/>
        <v>0.96304260918311879</v>
      </c>
      <c r="BM41">
        <f t="shared" si="40"/>
        <v>0</v>
      </c>
      <c r="BN41">
        <f t="shared" si="40"/>
        <v>0</v>
      </c>
      <c r="BO41">
        <f t="shared" si="40"/>
        <v>0</v>
      </c>
      <c r="BP41">
        <f t="shared" si="40"/>
        <v>0</v>
      </c>
      <c r="BQ41">
        <f t="shared" si="40"/>
        <v>0</v>
      </c>
      <c r="BR41">
        <f t="shared" si="40"/>
        <v>0</v>
      </c>
      <c r="BS41">
        <f t="shared" si="40"/>
        <v>0</v>
      </c>
      <c r="BT41">
        <f t="shared" si="40"/>
        <v>0</v>
      </c>
      <c r="BU41">
        <f t="shared" si="40"/>
        <v>0</v>
      </c>
      <c r="BV41">
        <f t="shared" si="40"/>
        <v>0</v>
      </c>
      <c r="BW41">
        <f t="shared" si="40"/>
        <v>0</v>
      </c>
      <c r="BX41">
        <f t="shared" si="40"/>
        <v>0</v>
      </c>
      <c r="BY41">
        <f t="shared" si="40"/>
        <v>0</v>
      </c>
      <c r="BZ41">
        <f t="shared" si="40"/>
        <v>0</v>
      </c>
      <c r="CA41">
        <f t="shared" si="40"/>
        <v>0</v>
      </c>
      <c r="CB41">
        <f t="shared" si="40"/>
        <v>0</v>
      </c>
      <c r="CC41">
        <f t="shared" si="40"/>
        <v>0</v>
      </c>
      <c r="CD41">
        <f t="shared" si="40"/>
        <v>0</v>
      </c>
      <c r="CE41">
        <f t="shared" si="40"/>
        <v>0</v>
      </c>
      <c r="CF41">
        <f t="shared" si="40"/>
        <v>0</v>
      </c>
      <c r="CG41">
        <f t="shared" si="40"/>
        <v>0</v>
      </c>
      <c r="CH41">
        <f t="shared" si="40"/>
        <v>0</v>
      </c>
      <c r="CI41">
        <f t="shared" si="40"/>
        <v>0</v>
      </c>
      <c r="CJ41">
        <f t="shared" si="40"/>
        <v>0</v>
      </c>
      <c r="CK41">
        <f t="shared" si="40"/>
        <v>0</v>
      </c>
      <c r="CL41">
        <f t="shared" si="40"/>
        <v>0</v>
      </c>
      <c r="CM41">
        <f t="shared" si="40"/>
        <v>0</v>
      </c>
      <c r="CN41">
        <f t="shared" si="40"/>
        <v>0</v>
      </c>
      <c r="CO41">
        <f t="shared" si="40"/>
        <v>0</v>
      </c>
      <c r="CP41">
        <f t="shared" si="40"/>
        <v>0</v>
      </c>
      <c r="CQ41">
        <f t="shared" si="40"/>
        <v>0</v>
      </c>
      <c r="CR41">
        <f t="shared" si="2"/>
        <v>17.607498970892589</v>
      </c>
    </row>
    <row r="42" spans="1:96" x14ac:dyDescent="0.2">
      <c r="A42" s="1" t="s">
        <v>1047</v>
      </c>
      <c r="B42" s="8">
        <v>1.25</v>
      </c>
      <c r="C42" s="8">
        <v>0.3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8">
        <v>0</v>
      </c>
      <c r="AP42" s="8">
        <v>0</v>
      </c>
      <c r="AQ42" s="8">
        <v>0</v>
      </c>
      <c r="AR42" s="8">
        <v>0</v>
      </c>
      <c r="AS42" s="8">
        <v>0</v>
      </c>
      <c r="AT42" s="8">
        <v>0</v>
      </c>
      <c r="AU42" s="8">
        <v>0</v>
      </c>
      <c r="AV42" s="8">
        <v>0</v>
      </c>
      <c r="AW42">
        <f>(2.01*(B42^1.26)^1.04)</f>
        <v>2.69269360219233</v>
      </c>
      <c r="AX42">
        <f t="shared" ref="AX42:CQ42" si="41">(2.01*(C42^1.26)^1.04)</f>
        <v>0.41496909113508307</v>
      </c>
      <c r="AY42">
        <f t="shared" si="41"/>
        <v>0</v>
      </c>
      <c r="AZ42">
        <f t="shared" si="41"/>
        <v>0</v>
      </c>
      <c r="BA42">
        <f t="shared" si="41"/>
        <v>0</v>
      </c>
      <c r="BB42">
        <f t="shared" si="41"/>
        <v>0</v>
      </c>
      <c r="BC42">
        <f t="shared" si="41"/>
        <v>0</v>
      </c>
      <c r="BD42">
        <f t="shared" si="41"/>
        <v>0</v>
      </c>
      <c r="BE42">
        <f t="shared" si="41"/>
        <v>0</v>
      </c>
      <c r="BF42">
        <f t="shared" si="41"/>
        <v>0</v>
      </c>
      <c r="BG42">
        <f t="shared" si="41"/>
        <v>0</v>
      </c>
      <c r="BH42">
        <f t="shared" si="41"/>
        <v>0</v>
      </c>
      <c r="BI42">
        <f t="shared" si="41"/>
        <v>0</v>
      </c>
      <c r="BJ42">
        <f t="shared" si="41"/>
        <v>0</v>
      </c>
      <c r="BK42">
        <f t="shared" si="41"/>
        <v>0</v>
      </c>
      <c r="BL42">
        <f t="shared" si="41"/>
        <v>0</v>
      </c>
      <c r="BM42">
        <f t="shared" si="41"/>
        <v>0</v>
      </c>
      <c r="BN42">
        <f t="shared" si="41"/>
        <v>0</v>
      </c>
      <c r="BO42">
        <f t="shared" si="41"/>
        <v>0</v>
      </c>
      <c r="BP42">
        <f t="shared" si="41"/>
        <v>0</v>
      </c>
      <c r="BQ42">
        <f t="shared" si="41"/>
        <v>0</v>
      </c>
      <c r="BR42">
        <f t="shared" si="41"/>
        <v>0</v>
      </c>
      <c r="BS42">
        <f t="shared" si="41"/>
        <v>0</v>
      </c>
      <c r="BT42">
        <f t="shared" si="41"/>
        <v>0</v>
      </c>
      <c r="BU42">
        <f t="shared" si="41"/>
        <v>0</v>
      </c>
      <c r="BV42">
        <f t="shared" si="41"/>
        <v>0</v>
      </c>
      <c r="BW42">
        <f t="shared" si="41"/>
        <v>0</v>
      </c>
      <c r="BX42">
        <f t="shared" si="41"/>
        <v>0</v>
      </c>
      <c r="BY42">
        <f t="shared" si="41"/>
        <v>0</v>
      </c>
      <c r="BZ42">
        <f t="shared" si="41"/>
        <v>0</v>
      </c>
      <c r="CA42">
        <f t="shared" si="41"/>
        <v>0</v>
      </c>
      <c r="CB42">
        <f t="shared" si="41"/>
        <v>0</v>
      </c>
      <c r="CC42">
        <f t="shared" si="41"/>
        <v>0</v>
      </c>
      <c r="CD42">
        <f t="shared" si="41"/>
        <v>0</v>
      </c>
      <c r="CE42">
        <f t="shared" si="41"/>
        <v>0</v>
      </c>
      <c r="CF42">
        <f t="shared" si="41"/>
        <v>0</v>
      </c>
      <c r="CG42">
        <f t="shared" si="41"/>
        <v>0</v>
      </c>
      <c r="CH42">
        <f t="shared" si="41"/>
        <v>0</v>
      </c>
      <c r="CI42">
        <f t="shared" si="41"/>
        <v>0</v>
      </c>
      <c r="CJ42">
        <f t="shared" si="41"/>
        <v>0</v>
      </c>
      <c r="CK42">
        <f t="shared" si="41"/>
        <v>0</v>
      </c>
      <c r="CL42">
        <f t="shared" si="41"/>
        <v>0</v>
      </c>
      <c r="CM42">
        <f t="shared" si="41"/>
        <v>0</v>
      </c>
      <c r="CN42">
        <f t="shared" si="41"/>
        <v>0</v>
      </c>
      <c r="CO42">
        <f t="shared" si="41"/>
        <v>0</v>
      </c>
      <c r="CP42">
        <f t="shared" si="41"/>
        <v>0</v>
      </c>
      <c r="CQ42">
        <f t="shared" si="41"/>
        <v>0</v>
      </c>
      <c r="CR42">
        <f t="shared" si="2"/>
        <v>3.1076626933274132</v>
      </c>
    </row>
    <row r="43" spans="1:96" x14ac:dyDescent="0.2">
      <c r="A43" s="2" t="s">
        <v>1051</v>
      </c>
      <c r="B43" s="8">
        <v>0.95</v>
      </c>
      <c r="C43" s="8">
        <v>0.95</v>
      </c>
      <c r="D43" s="8">
        <v>8.4</v>
      </c>
      <c r="E43" s="8">
        <v>1.1000000000000001</v>
      </c>
      <c r="F43" s="8">
        <v>0.95</v>
      </c>
      <c r="G43" s="8">
        <v>9.4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8">
        <v>0</v>
      </c>
      <c r="AD43" s="8">
        <v>0</v>
      </c>
      <c r="AE43" s="8">
        <v>0</v>
      </c>
      <c r="AF43" s="8">
        <v>0</v>
      </c>
      <c r="AG43" s="8">
        <v>0</v>
      </c>
      <c r="AH43" s="8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8">
        <v>0</v>
      </c>
      <c r="AP43" s="8">
        <v>0</v>
      </c>
      <c r="AQ43" s="8">
        <v>0</v>
      </c>
      <c r="AR43" s="8">
        <v>0</v>
      </c>
      <c r="AS43" s="8">
        <v>0</v>
      </c>
      <c r="AT43" s="8">
        <v>0</v>
      </c>
      <c r="AU43" s="8">
        <v>0</v>
      </c>
      <c r="AV43" s="8">
        <v>0</v>
      </c>
      <c r="AW43">
        <f>(0.35*(B43^2.06)^1.04)</f>
        <v>0.3135762024610933</v>
      </c>
      <c r="AX43">
        <f t="shared" ref="AX43:CQ43" si="42">(0.35*(C43^2.06)^1.04)</f>
        <v>0.3135762024610933</v>
      </c>
      <c r="AY43">
        <f t="shared" si="42"/>
        <v>33.43828436790362</v>
      </c>
      <c r="AZ43">
        <f t="shared" si="42"/>
        <v>0.42928699604129389</v>
      </c>
      <c r="BA43">
        <f t="shared" si="42"/>
        <v>0.3135762024610933</v>
      </c>
      <c r="BB43">
        <f t="shared" si="42"/>
        <v>42.549764222029573</v>
      </c>
      <c r="BC43">
        <f t="shared" si="42"/>
        <v>0</v>
      </c>
      <c r="BD43">
        <f t="shared" si="42"/>
        <v>0</v>
      </c>
      <c r="BE43">
        <f t="shared" si="42"/>
        <v>0</v>
      </c>
      <c r="BF43">
        <f t="shared" si="42"/>
        <v>0</v>
      </c>
      <c r="BG43">
        <f t="shared" si="42"/>
        <v>0</v>
      </c>
      <c r="BH43">
        <f t="shared" si="42"/>
        <v>0</v>
      </c>
      <c r="BI43">
        <f t="shared" si="42"/>
        <v>0</v>
      </c>
      <c r="BJ43">
        <f t="shared" si="42"/>
        <v>0</v>
      </c>
      <c r="BK43">
        <f t="shared" si="42"/>
        <v>0</v>
      </c>
      <c r="BL43">
        <f t="shared" si="42"/>
        <v>0</v>
      </c>
      <c r="BM43">
        <f t="shared" si="42"/>
        <v>0</v>
      </c>
      <c r="BN43">
        <f t="shared" si="42"/>
        <v>0</v>
      </c>
      <c r="BO43">
        <f t="shared" si="42"/>
        <v>0</v>
      </c>
      <c r="BP43">
        <f t="shared" si="42"/>
        <v>0</v>
      </c>
      <c r="BQ43">
        <f t="shared" si="42"/>
        <v>0</v>
      </c>
      <c r="BR43">
        <f t="shared" si="42"/>
        <v>0</v>
      </c>
      <c r="BS43">
        <f t="shared" si="42"/>
        <v>0</v>
      </c>
      <c r="BT43">
        <f t="shared" si="42"/>
        <v>0</v>
      </c>
      <c r="BU43">
        <f t="shared" si="42"/>
        <v>0</v>
      </c>
      <c r="BV43">
        <f t="shared" si="42"/>
        <v>0</v>
      </c>
      <c r="BW43">
        <f t="shared" si="42"/>
        <v>0</v>
      </c>
      <c r="BX43">
        <f t="shared" si="42"/>
        <v>0</v>
      </c>
      <c r="BY43">
        <f t="shared" si="42"/>
        <v>0</v>
      </c>
      <c r="BZ43">
        <f t="shared" si="42"/>
        <v>0</v>
      </c>
      <c r="CA43">
        <f t="shared" si="42"/>
        <v>0</v>
      </c>
      <c r="CB43">
        <f t="shared" si="42"/>
        <v>0</v>
      </c>
      <c r="CC43">
        <f t="shared" si="42"/>
        <v>0</v>
      </c>
      <c r="CD43">
        <f t="shared" si="42"/>
        <v>0</v>
      </c>
      <c r="CE43">
        <f t="shared" si="42"/>
        <v>0</v>
      </c>
      <c r="CF43">
        <f t="shared" si="42"/>
        <v>0</v>
      </c>
      <c r="CG43">
        <f t="shared" si="42"/>
        <v>0</v>
      </c>
      <c r="CH43">
        <f t="shared" si="42"/>
        <v>0</v>
      </c>
      <c r="CI43">
        <f t="shared" si="42"/>
        <v>0</v>
      </c>
      <c r="CJ43">
        <f t="shared" si="42"/>
        <v>0</v>
      </c>
      <c r="CK43">
        <f t="shared" si="42"/>
        <v>0</v>
      </c>
      <c r="CL43">
        <f t="shared" si="42"/>
        <v>0</v>
      </c>
      <c r="CM43">
        <f t="shared" si="42"/>
        <v>0</v>
      </c>
      <c r="CN43">
        <f t="shared" si="42"/>
        <v>0</v>
      </c>
      <c r="CO43">
        <f t="shared" si="42"/>
        <v>0</v>
      </c>
      <c r="CP43">
        <f t="shared" si="42"/>
        <v>0</v>
      </c>
      <c r="CQ43">
        <f t="shared" si="42"/>
        <v>0</v>
      </c>
      <c r="CR43">
        <f t="shared" si="2"/>
        <v>77.358064193357762</v>
      </c>
    </row>
    <row r="44" spans="1:96" x14ac:dyDescent="0.2">
      <c r="A44" s="1" t="s">
        <v>1046</v>
      </c>
      <c r="B44" s="8">
        <v>1.1000000000000001</v>
      </c>
      <c r="C44" s="8">
        <v>4.1500000000000004</v>
      </c>
      <c r="D44" s="8">
        <v>3.3</v>
      </c>
      <c r="E44" s="8">
        <v>3.65</v>
      </c>
      <c r="F44" s="8">
        <v>1.2</v>
      </c>
      <c r="G44" s="8">
        <v>3.2</v>
      </c>
      <c r="H44" s="8">
        <v>3.1</v>
      </c>
      <c r="I44" s="8">
        <v>3.25</v>
      </c>
      <c r="J44" s="8">
        <v>1.8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8">
        <v>0</v>
      </c>
      <c r="AD44" s="8">
        <v>0</v>
      </c>
      <c r="AE44" s="8">
        <v>0</v>
      </c>
      <c r="AF44" s="8">
        <v>0</v>
      </c>
      <c r="AG44" s="8">
        <v>0</v>
      </c>
      <c r="AH44" s="8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8">
        <v>0</v>
      </c>
      <c r="AP44" s="8">
        <v>0</v>
      </c>
      <c r="AQ44" s="8">
        <v>0</v>
      </c>
      <c r="AR44" s="8">
        <v>0</v>
      </c>
      <c r="AS44" s="8">
        <v>0</v>
      </c>
      <c r="AT44" s="8">
        <v>0</v>
      </c>
      <c r="AU44" s="8">
        <v>0</v>
      </c>
      <c r="AV44" s="8">
        <v>0</v>
      </c>
      <c r="AW44">
        <f>(0.63*(B44^1.93)^1.04)</f>
        <v>0.76282329517121583</v>
      </c>
      <c r="AX44">
        <f t="shared" ref="AX44:CQ44" si="43">(0.63*(C44^1.93)^1.04)</f>
        <v>10.961921537258549</v>
      </c>
      <c r="AY44">
        <f t="shared" si="43"/>
        <v>6.919930450832303</v>
      </c>
      <c r="AZ44">
        <f t="shared" si="43"/>
        <v>8.4717822969644221</v>
      </c>
      <c r="BA44">
        <f t="shared" si="43"/>
        <v>0.90839167723281589</v>
      </c>
      <c r="BB44">
        <f t="shared" si="43"/>
        <v>6.5054536347121532</v>
      </c>
      <c r="BC44">
        <f t="shared" si="43"/>
        <v>6.1038203290007385</v>
      </c>
      <c r="BD44">
        <f t="shared" si="43"/>
        <v>6.7110864240379566</v>
      </c>
      <c r="BE44">
        <f t="shared" si="43"/>
        <v>2.0498567941437127</v>
      </c>
      <c r="BF44">
        <f t="shared" si="43"/>
        <v>0</v>
      </c>
      <c r="BG44">
        <f t="shared" si="43"/>
        <v>0</v>
      </c>
      <c r="BH44">
        <f t="shared" si="43"/>
        <v>0</v>
      </c>
      <c r="BI44">
        <f t="shared" si="43"/>
        <v>0</v>
      </c>
      <c r="BJ44">
        <f t="shared" si="43"/>
        <v>0</v>
      </c>
      <c r="BK44">
        <f t="shared" si="43"/>
        <v>0</v>
      </c>
      <c r="BL44">
        <f t="shared" si="43"/>
        <v>0</v>
      </c>
      <c r="BM44">
        <f t="shared" si="43"/>
        <v>0</v>
      </c>
      <c r="BN44">
        <f t="shared" si="43"/>
        <v>0</v>
      </c>
      <c r="BO44">
        <f t="shared" si="43"/>
        <v>0</v>
      </c>
      <c r="BP44">
        <f t="shared" si="43"/>
        <v>0</v>
      </c>
      <c r="BQ44">
        <f t="shared" si="43"/>
        <v>0</v>
      </c>
      <c r="BR44">
        <f t="shared" si="43"/>
        <v>0</v>
      </c>
      <c r="BS44">
        <f t="shared" si="43"/>
        <v>0</v>
      </c>
      <c r="BT44">
        <f t="shared" si="43"/>
        <v>0</v>
      </c>
      <c r="BU44">
        <f t="shared" si="43"/>
        <v>0</v>
      </c>
      <c r="BV44">
        <f t="shared" si="43"/>
        <v>0</v>
      </c>
      <c r="BW44">
        <f t="shared" si="43"/>
        <v>0</v>
      </c>
      <c r="BX44">
        <f t="shared" si="43"/>
        <v>0</v>
      </c>
      <c r="BY44">
        <f t="shared" si="43"/>
        <v>0</v>
      </c>
      <c r="BZ44">
        <f t="shared" si="43"/>
        <v>0</v>
      </c>
      <c r="CA44">
        <f t="shared" si="43"/>
        <v>0</v>
      </c>
      <c r="CB44">
        <f t="shared" si="43"/>
        <v>0</v>
      </c>
      <c r="CC44">
        <f t="shared" si="43"/>
        <v>0</v>
      </c>
      <c r="CD44">
        <f t="shared" si="43"/>
        <v>0</v>
      </c>
      <c r="CE44">
        <f t="shared" si="43"/>
        <v>0</v>
      </c>
      <c r="CF44">
        <f t="shared" si="43"/>
        <v>0</v>
      </c>
      <c r="CG44">
        <f t="shared" si="43"/>
        <v>0</v>
      </c>
      <c r="CH44">
        <f t="shared" si="43"/>
        <v>0</v>
      </c>
      <c r="CI44">
        <f t="shared" si="43"/>
        <v>0</v>
      </c>
      <c r="CJ44">
        <f t="shared" si="43"/>
        <v>0</v>
      </c>
      <c r="CK44">
        <f t="shared" si="43"/>
        <v>0</v>
      </c>
      <c r="CL44">
        <f t="shared" si="43"/>
        <v>0</v>
      </c>
      <c r="CM44">
        <f t="shared" si="43"/>
        <v>0</v>
      </c>
      <c r="CN44">
        <f t="shared" si="43"/>
        <v>0</v>
      </c>
      <c r="CO44">
        <f t="shared" si="43"/>
        <v>0</v>
      </c>
      <c r="CP44">
        <f t="shared" si="43"/>
        <v>0</v>
      </c>
      <c r="CQ44">
        <f t="shared" si="43"/>
        <v>0</v>
      </c>
      <c r="CR44">
        <f t="shared" si="2"/>
        <v>49.395066439353869</v>
      </c>
    </row>
    <row r="45" spans="1:96" x14ac:dyDescent="0.2">
      <c r="A45" s="1" t="s">
        <v>1050</v>
      </c>
      <c r="B45" s="8">
        <v>10.55</v>
      </c>
      <c r="C45" s="8">
        <v>8.65</v>
      </c>
      <c r="D45" s="8">
        <v>9.3000000000000007</v>
      </c>
      <c r="E45" s="8">
        <v>5.4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8">
        <v>0</v>
      </c>
      <c r="AD45" s="8">
        <v>0</v>
      </c>
      <c r="AE45" s="8">
        <v>0</v>
      </c>
      <c r="AF45" s="8">
        <v>0</v>
      </c>
      <c r="AG45" s="8">
        <v>0</v>
      </c>
      <c r="AH45" s="8">
        <v>0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8">
        <v>0</v>
      </c>
      <c r="AP45" s="8">
        <v>0</v>
      </c>
      <c r="AQ45" s="8">
        <v>0</v>
      </c>
      <c r="AR45" s="8">
        <v>0</v>
      </c>
      <c r="AS45" s="8">
        <v>0</v>
      </c>
      <c r="AT45" s="8">
        <v>0</v>
      </c>
      <c r="AU45" s="8">
        <v>0</v>
      </c>
      <c r="AV45" s="8">
        <v>0</v>
      </c>
      <c r="AW45">
        <f>(0.22*(B45^2.17)^1.04)</f>
        <v>44.843430832398596</v>
      </c>
      <c r="AX45">
        <f t="shared" ref="AX45:CQ45" si="44">(0.22*(C45^2.17)^1.04)</f>
        <v>28.647097893841277</v>
      </c>
      <c r="AY45">
        <f t="shared" si="44"/>
        <v>33.736109615367141</v>
      </c>
      <c r="AZ45">
        <f t="shared" si="44"/>
        <v>9.8921095656683917</v>
      </c>
      <c r="BA45">
        <f t="shared" si="44"/>
        <v>0</v>
      </c>
      <c r="BB45">
        <f t="shared" si="44"/>
        <v>0</v>
      </c>
      <c r="BC45">
        <f t="shared" si="44"/>
        <v>0</v>
      </c>
      <c r="BD45">
        <f t="shared" si="44"/>
        <v>0</v>
      </c>
      <c r="BE45">
        <f t="shared" si="44"/>
        <v>0</v>
      </c>
      <c r="BF45">
        <f t="shared" si="44"/>
        <v>0</v>
      </c>
      <c r="BG45">
        <f t="shared" si="44"/>
        <v>0</v>
      </c>
      <c r="BH45">
        <f t="shared" si="44"/>
        <v>0</v>
      </c>
      <c r="BI45">
        <f t="shared" si="44"/>
        <v>0</v>
      </c>
      <c r="BJ45">
        <f t="shared" si="44"/>
        <v>0</v>
      </c>
      <c r="BK45">
        <f t="shared" si="44"/>
        <v>0</v>
      </c>
      <c r="BL45">
        <f t="shared" si="44"/>
        <v>0</v>
      </c>
      <c r="BM45">
        <f t="shared" si="44"/>
        <v>0</v>
      </c>
      <c r="BN45">
        <f t="shared" si="44"/>
        <v>0</v>
      </c>
      <c r="BO45">
        <f t="shared" si="44"/>
        <v>0</v>
      </c>
      <c r="BP45">
        <f t="shared" si="44"/>
        <v>0</v>
      </c>
      <c r="BQ45">
        <f t="shared" si="44"/>
        <v>0</v>
      </c>
      <c r="BR45">
        <f t="shared" si="44"/>
        <v>0</v>
      </c>
      <c r="BS45">
        <f t="shared" si="44"/>
        <v>0</v>
      </c>
      <c r="BT45">
        <f t="shared" si="44"/>
        <v>0</v>
      </c>
      <c r="BU45">
        <f t="shared" si="44"/>
        <v>0</v>
      </c>
      <c r="BV45">
        <f t="shared" si="44"/>
        <v>0</v>
      </c>
      <c r="BW45">
        <f t="shared" si="44"/>
        <v>0</v>
      </c>
      <c r="BX45">
        <f t="shared" si="44"/>
        <v>0</v>
      </c>
      <c r="BY45">
        <f t="shared" si="44"/>
        <v>0</v>
      </c>
      <c r="BZ45">
        <f t="shared" si="44"/>
        <v>0</v>
      </c>
      <c r="CA45">
        <f t="shared" si="44"/>
        <v>0</v>
      </c>
      <c r="CB45">
        <f t="shared" si="44"/>
        <v>0</v>
      </c>
      <c r="CC45">
        <f t="shared" si="44"/>
        <v>0</v>
      </c>
      <c r="CD45">
        <f t="shared" si="44"/>
        <v>0</v>
      </c>
      <c r="CE45">
        <f t="shared" si="44"/>
        <v>0</v>
      </c>
      <c r="CF45">
        <f t="shared" si="44"/>
        <v>0</v>
      </c>
      <c r="CG45">
        <f t="shared" si="44"/>
        <v>0</v>
      </c>
      <c r="CH45">
        <f t="shared" si="44"/>
        <v>0</v>
      </c>
      <c r="CI45">
        <f t="shared" si="44"/>
        <v>0</v>
      </c>
      <c r="CJ45">
        <f t="shared" si="44"/>
        <v>0</v>
      </c>
      <c r="CK45">
        <f t="shared" si="44"/>
        <v>0</v>
      </c>
      <c r="CL45">
        <f t="shared" si="44"/>
        <v>0</v>
      </c>
      <c r="CM45">
        <f t="shared" si="44"/>
        <v>0</v>
      </c>
      <c r="CN45">
        <f t="shared" si="44"/>
        <v>0</v>
      </c>
      <c r="CO45">
        <f t="shared" si="44"/>
        <v>0</v>
      </c>
      <c r="CP45">
        <f t="shared" si="44"/>
        <v>0</v>
      </c>
      <c r="CQ45">
        <f t="shared" si="44"/>
        <v>0</v>
      </c>
      <c r="CR45">
        <f t="shared" si="2"/>
        <v>117.11874790727541</v>
      </c>
    </row>
    <row r="46" spans="1:96" x14ac:dyDescent="0.2">
      <c r="A46" s="1" t="s">
        <v>1049</v>
      </c>
      <c r="B46" s="8">
        <v>3.45</v>
      </c>
      <c r="C46" s="8">
        <v>0.7</v>
      </c>
      <c r="D46" s="8">
        <v>1.95</v>
      </c>
      <c r="E46" s="8">
        <v>1.2</v>
      </c>
      <c r="F46" s="8">
        <v>1.7</v>
      </c>
      <c r="G46" s="8">
        <v>1.7000000000000002</v>
      </c>
      <c r="H46" s="8">
        <v>2.2999999999999998</v>
      </c>
      <c r="I46" s="8">
        <v>0.7</v>
      </c>
      <c r="J46" s="8">
        <v>0.6</v>
      </c>
      <c r="K46" s="8">
        <v>0.6</v>
      </c>
      <c r="L46" s="8">
        <v>0.8</v>
      </c>
      <c r="M46" s="8">
        <v>0.6</v>
      </c>
      <c r="N46" s="8">
        <v>1.5</v>
      </c>
      <c r="O46" s="8">
        <v>1.7999999999999998</v>
      </c>
      <c r="P46" s="8">
        <v>1.4</v>
      </c>
      <c r="Q46" s="8">
        <v>0.7</v>
      </c>
      <c r="R46" s="8">
        <v>2</v>
      </c>
      <c r="S46" s="8">
        <v>1.5</v>
      </c>
      <c r="T46" s="8">
        <v>2.1</v>
      </c>
      <c r="U46" s="8">
        <v>0.9</v>
      </c>
      <c r="V46" s="8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8">
        <v>0</v>
      </c>
      <c r="AD46" s="8">
        <v>0</v>
      </c>
      <c r="AE46" s="8">
        <v>0</v>
      </c>
      <c r="AF46" s="8">
        <v>0</v>
      </c>
      <c r="AG46" s="8">
        <v>0</v>
      </c>
      <c r="AH46" s="8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8">
        <v>0</v>
      </c>
      <c r="AP46" s="8">
        <v>0</v>
      </c>
      <c r="AQ46" s="8">
        <v>0</v>
      </c>
      <c r="AR46" s="8">
        <v>0</v>
      </c>
      <c r="AS46" s="8">
        <v>0</v>
      </c>
      <c r="AT46" s="8">
        <v>0</v>
      </c>
      <c r="AU46" s="8">
        <v>0</v>
      </c>
      <c r="AV46" s="8">
        <v>0</v>
      </c>
      <c r="AW46">
        <f>(0.19*(B46^2.31)^1.04)</f>
        <v>3.7222899089991413</v>
      </c>
      <c r="AX46">
        <f t="shared" ref="AX46:CQ46" si="45">(0.19*(C46^2.31)^1.04)</f>
        <v>8.0652369714958275E-2</v>
      </c>
      <c r="AY46">
        <f t="shared" si="45"/>
        <v>0.9452196712566947</v>
      </c>
      <c r="AZ46">
        <f t="shared" si="45"/>
        <v>0.29442767294203798</v>
      </c>
      <c r="BA46">
        <f t="shared" si="45"/>
        <v>0.67980458543657041</v>
      </c>
      <c r="BB46">
        <f t="shared" si="45"/>
        <v>0.67980458543657063</v>
      </c>
      <c r="BC46">
        <f t="shared" si="45"/>
        <v>1.4052984077862782</v>
      </c>
      <c r="BD46">
        <f t="shared" si="45"/>
        <v>8.0652369714958275E-2</v>
      </c>
      <c r="BE46">
        <f t="shared" si="45"/>
        <v>5.5690890825673134E-2</v>
      </c>
      <c r="BF46">
        <f t="shared" si="45"/>
        <v>5.5690890825673134E-2</v>
      </c>
      <c r="BG46">
        <f t="shared" si="45"/>
        <v>0.11115704313985518</v>
      </c>
      <c r="BH46">
        <f t="shared" si="45"/>
        <v>5.5690890825673134E-2</v>
      </c>
      <c r="BI46">
        <f t="shared" si="45"/>
        <v>0.50326327760089162</v>
      </c>
      <c r="BJ46">
        <f t="shared" si="45"/>
        <v>0.77986650369059685</v>
      </c>
      <c r="BK46">
        <f t="shared" si="45"/>
        <v>0.42639449971752269</v>
      </c>
      <c r="BL46">
        <f t="shared" si="45"/>
        <v>8.0652369714958275E-2</v>
      </c>
      <c r="BM46">
        <f t="shared" si="45"/>
        <v>1.004495655027279</v>
      </c>
      <c r="BN46">
        <f t="shared" si="45"/>
        <v>0.50326327760089162</v>
      </c>
      <c r="BO46">
        <f t="shared" si="45"/>
        <v>1.1294141762043843</v>
      </c>
      <c r="BP46">
        <f t="shared" si="45"/>
        <v>0.14751147499706152</v>
      </c>
      <c r="BQ46">
        <f t="shared" si="45"/>
        <v>0</v>
      </c>
      <c r="BR46">
        <f t="shared" si="45"/>
        <v>0</v>
      </c>
      <c r="BS46">
        <f t="shared" si="45"/>
        <v>0</v>
      </c>
      <c r="BT46">
        <f t="shared" si="45"/>
        <v>0</v>
      </c>
      <c r="BU46">
        <f t="shared" si="45"/>
        <v>0</v>
      </c>
      <c r="BV46">
        <f t="shared" si="45"/>
        <v>0</v>
      </c>
      <c r="BW46">
        <f t="shared" si="45"/>
        <v>0</v>
      </c>
      <c r="BX46">
        <f t="shared" si="45"/>
        <v>0</v>
      </c>
      <c r="BY46">
        <f t="shared" si="45"/>
        <v>0</v>
      </c>
      <c r="BZ46">
        <f t="shared" si="45"/>
        <v>0</v>
      </c>
      <c r="CA46">
        <f t="shared" si="45"/>
        <v>0</v>
      </c>
      <c r="CB46">
        <f t="shared" si="45"/>
        <v>0</v>
      </c>
      <c r="CC46">
        <f t="shared" si="45"/>
        <v>0</v>
      </c>
      <c r="CD46">
        <f t="shared" si="45"/>
        <v>0</v>
      </c>
      <c r="CE46">
        <f t="shared" si="45"/>
        <v>0</v>
      </c>
      <c r="CF46">
        <f t="shared" si="45"/>
        <v>0</v>
      </c>
      <c r="CG46">
        <f t="shared" si="45"/>
        <v>0</v>
      </c>
      <c r="CH46">
        <f t="shared" si="45"/>
        <v>0</v>
      </c>
      <c r="CI46">
        <f t="shared" si="45"/>
        <v>0</v>
      </c>
      <c r="CJ46">
        <f t="shared" si="45"/>
        <v>0</v>
      </c>
      <c r="CK46">
        <f t="shared" si="45"/>
        <v>0</v>
      </c>
      <c r="CL46">
        <f t="shared" si="45"/>
        <v>0</v>
      </c>
      <c r="CM46">
        <f t="shared" si="45"/>
        <v>0</v>
      </c>
      <c r="CN46">
        <f t="shared" si="45"/>
        <v>0</v>
      </c>
      <c r="CO46">
        <f t="shared" si="45"/>
        <v>0</v>
      </c>
      <c r="CP46">
        <f t="shared" si="45"/>
        <v>0</v>
      </c>
      <c r="CQ46">
        <f t="shared" si="45"/>
        <v>0</v>
      </c>
      <c r="CR46">
        <f t="shared" si="2"/>
        <v>12.741240521457669</v>
      </c>
    </row>
    <row r="47" spans="1:96" x14ac:dyDescent="0.2">
      <c r="A47" s="1" t="s">
        <v>1048</v>
      </c>
      <c r="B47" s="8">
        <v>3.3</v>
      </c>
      <c r="C47" s="8">
        <v>1.9</v>
      </c>
      <c r="D47" s="8">
        <v>0.6</v>
      </c>
      <c r="E47" s="8">
        <v>0.6</v>
      </c>
      <c r="F47" s="8">
        <v>0.7</v>
      </c>
      <c r="G47" s="8">
        <v>3.5999999999999996</v>
      </c>
      <c r="H47" s="8">
        <v>0.9</v>
      </c>
      <c r="I47" s="8">
        <v>0.8</v>
      </c>
      <c r="J47" s="8">
        <v>0.8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8">
        <v>0</v>
      </c>
      <c r="AD47" s="8">
        <v>0</v>
      </c>
      <c r="AE47" s="8">
        <v>0</v>
      </c>
      <c r="AF47" s="8">
        <v>0</v>
      </c>
      <c r="AG47" s="8">
        <v>0</v>
      </c>
      <c r="AH47" s="8">
        <v>0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8">
        <v>0</v>
      </c>
      <c r="AP47" s="8">
        <v>0</v>
      </c>
      <c r="AQ47" s="8">
        <v>0</v>
      </c>
      <c r="AR47" s="8">
        <v>0</v>
      </c>
      <c r="AS47" s="8">
        <v>0</v>
      </c>
      <c r="AT47" s="8">
        <v>0</v>
      </c>
      <c r="AU47" s="8">
        <v>0</v>
      </c>
      <c r="AV47" s="8">
        <v>0</v>
      </c>
      <c r="AW47">
        <f>(0.34*(B47^2.13)^1.04)</f>
        <v>4.7873038902141252</v>
      </c>
      <c r="AX47">
        <f t="shared" ref="AX47:CQ47" si="46">(0.34*(C47^2.13)^1.04)</f>
        <v>1.4092040863931119</v>
      </c>
      <c r="AY47">
        <f t="shared" si="46"/>
        <v>0.10965780965854711</v>
      </c>
      <c r="AZ47">
        <f t="shared" si="46"/>
        <v>0.10965780965854711</v>
      </c>
      <c r="BA47">
        <f t="shared" si="46"/>
        <v>0.15429082288356125</v>
      </c>
      <c r="BB47">
        <f t="shared" si="46"/>
        <v>5.8049731690372575</v>
      </c>
      <c r="BC47">
        <f t="shared" si="46"/>
        <v>0.269225953626266</v>
      </c>
      <c r="BD47">
        <f t="shared" si="46"/>
        <v>0.2073976619812691</v>
      </c>
      <c r="BE47">
        <f t="shared" si="46"/>
        <v>0.2073976619812691</v>
      </c>
      <c r="BF47">
        <f t="shared" si="46"/>
        <v>0</v>
      </c>
      <c r="BG47">
        <f t="shared" si="46"/>
        <v>0</v>
      </c>
      <c r="BH47">
        <f t="shared" si="46"/>
        <v>0</v>
      </c>
      <c r="BI47">
        <f t="shared" si="46"/>
        <v>0</v>
      </c>
      <c r="BJ47">
        <f t="shared" si="46"/>
        <v>0</v>
      </c>
      <c r="BK47">
        <f t="shared" si="46"/>
        <v>0</v>
      </c>
      <c r="BL47">
        <f t="shared" si="46"/>
        <v>0</v>
      </c>
      <c r="BM47">
        <f t="shared" si="46"/>
        <v>0</v>
      </c>
      <c r="BN47">
        <f t="shared" si="46"/>
        <v>0</v>
      </c>
      <c r="BO47">
        <f t="shared" si="46"/>
        <v>0</v>
      </c>
      <c r="BP47">
        <f t="shared" si="46"/>
        <v>0</v>
      </c>
      <c r="BQ47">
        <f t="shared" si="46"/>
        <v>0</v>
      </c>
      <c r="BR47">
        <f t="shared" si="46"/>
        <v>0</v>
      </c>
      <c r="BS47">
        <f t="shared" si="46"/>
        <v>0</v>
      </c>
      <c r="BT47">
        <f t="shared" si="46"/>
        <v>0</v>
      </c>
      <c r="BU47">
        <f t="shared" si="46"/>
        <v>0</v>
      </c>
      <c r="BV47">
        <f t="shared" si="46"/>
        <v>0</v>
      </c>
      <c r="BW47">
        <f t="shared" si="46"/>
        <v>0</v>
      </c>
      <c r="BX47">
        <f t="shared" si="46"/>
        <v>0</v>
      </c>
      <c r="BY47">
        <f t="shared" si="46"/>
        <v>0</v>
      </c>
      <c r="BZ47">
        <f t="shared" si="46"/>
        <v>0</v>
      </c>
      <c r="CA47">
        <f t="shared" si="46"/>
        <v>0</v>
      </c>
      <c r="CB47">
        <f t="shared" si="46"/>
        <v>0</v>
      </c>
      <c r="CC47">
        <f t="shared" si="46"/>
        <v>0</v>
      </c>
      <c r="CD47">
        <f t="shared" si="46"/>
        <v>0</v>
      </c>
      <c r="CE47">
        <f t="shared" si="46"/>
        <v>0</v>
      </c>
      <c r="CF47">
        <f t="shared" si="46"/>
        <v>0</v>
      </c>
      <c r="CG47">
        <f t="shared" si="46"/>
        <v>0</v>
      </c>
      <c r="CH47">
        <f t="shared" si="46"/>
        <v>0</v>
      </c>
      <c r="CI47">
        <f t="shared" si="46"/>
        <v>0</v>
      </c>
      <c r="CJ47">
        <f t="shared" si="46"/>
        <v>0</v>
      </c>
      <c r="CK47">
        <f t="shared" si="46"/>
        <v>0</v>
      </c>
      <c r="CL47">
        <f t="shared" si="46"/>
        <v>0</v>
      </c>
      <c r="CM47">
        <f t="shared" si="46"/>
        <v>0</v>
      </c>
      <c r="CN47">
        <f t="shared" si="46"/>
        <v>0</v>
      </c>
      <c r="CO47">
        <f t="shared" si="46"/>
        <v>0</v>
      </c>
      <c r="CP47">
        <f t="shared" si="46"/>
        <v>0</v>
      </c>
      <c r="CQ47">
        <f t="shared" si="46"/>
        <v>0</v>
      </c>
      <c r="CR47">
        <f t="shared" si="2"/>
        <v>13.059108865433952</v>
      </c>
    </row>
    <row r="48" spans="1:96" x14ac:dyDescent="0.2">
      <c r="A48" s="1" t="s">
        <v>1047</v>
      </c>
      <c r="B48" s="8">
        <v>1.9</v>
      </c>
      <c r="C48" s="8">
        <v>1.4</v>
      </c>
      <c r="D48" s="8">
        <v>0.8</v>
      </c>
      <c r="E48" s="8">
        <v>2.0499999999999998</v>
      </c>
      <c r="F48" s="8">
        <v>0.6</v>
      </c>
      <c r="G48" s="8">
        <v>3.1</v>
      </c>
      <c r="H48" s="8">
        <v>3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0</v>
      </c>
      <c r="AE48" s="8">
        <v>0</v>
      </c>
      <c r="AF48" s="8">
        <v>0</v>
      </c>
      <c r="AG48" s="8">
        <v>0</v>
      </c>
      <c r="AH48" s="8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8">
        <v>0</v>
      </c>
      <c r="AP48" s="8">
        <v>0</v>
      </c>
      <c r="AQ48" s="8">
        <v>0</v>
      </c>
      <c r="AR48" s="8">
        <v>0</v>
      </c>
      <c r="AS48" s="8">
        <v>0</v>
      </c>
      <c r="AT48" s="8">
        <v>0</v>
      </c>
      <c r="AU48" s="8">
        <v>0</v>
      </c>
      <c r="AV48" s="8">
        <v>0</v>
      </c>
      <c r="AW48">
        <f>(2.01*(B48^1.26)^1.04)</f>
        <v>4.6609535632508416</v>
      </c>
      <c r="AX48">
        <f t="shared" ref="AX48:CQ48" si="47">(2.01*(C48^1.26)^1.04)</f>
        <v>3.1237929136612919</v>
      </c>
      <c r="AY48">
        <f t="shared" si="47"/>
        <v>1.5003935080881989</v>
      </c>
      <c r="AZ48">
        <f t="shared" si="47"/>
        <v>5.1489457604681785</v>
      </c>
      <c r="BA48">
        <f t="shared" si="47"/>
        <v>1.0291660609014486</v>
      </c>
      <c r="BB48">
        <f t="shared" si="47"/>
        <v>8.8527137370303883</v>
      </c>
      <c r="BC48">
        <f t="shared" si="47"/>
        <v>8.480388522965173</v>
      </c>
      <c r="BD48">
        <f t="shared" si="47"/>
        <v>0</v>
      </c>
      <c r="BE48">
        <f t="shared" si="47"/>
        <v>0</v>
      </c>
      <c r="BF48">
        <f t="shared" si="47"/>
        <v>0</v>
      </c>
      <c r="BG48">
        <f t="shared" si="47"/>
        <v>0</v>
      </c>
      <c r="BH48">
        <f t="shared" si="47"/>
        <v>0</v>
      </c>
      <c r="BI48">
        <f t="shared" si="47"/>
        <v>0</v>
      </c>
      <c r="BJ48">
        <f t="shared" si="47"/>
        <v>0</v>
      </c>
      <c r="BK48">
        <f t="shared" si="47"/>
        <v>0</v>
      </c>
      <c r="BL48">
        <f t="shared" si="47"/>
        <v>0</v>
      </c>
      <c r="BM48">
        <f t="shared" si="47"/>
        <v>0</v>
      </c>
      <c r="BN48">
        <f t="shared" si="47"/>
        <v>0</v>
      </c>
      <c r="BO48">
        <f t="shared" si="47"/>
        <v>0</v>
      </c>
      <c r="BP48">
        <f t="shared" si="47"/>
        <v>0</v>
      </c>
      <c r="BQ48">
        <f t="shared" si="47"/>
        <v>0</v>
      </c>
      <c r="BR48">
        <f t="shared" si="47"/>
        <v>0</v>
      </c>
      <c r="BS48">
        <f t="shared" si="47"/>
        <v>0</v>
      </c>
      <c r="BT48">
        <f t="shared" si="47"/>
        <v>0</v>
      </c>
      <c r="BU48">
        <f t="shared" si="47"/>
        <v>0</v>
      </c>
      <c r="BV48">
        <f t="shared" si="47"/>
        <v>0</v>
      </c>
      <c r="BW48">
        <f t="shared" si="47"/>
        <v>0</v>
      </c>
      <c r="BX48">
        <f t="shared" si="47"/>
        <v>0</v>
      </c>
      <c r="BY48">
        <f t="shared" si="47"/>
        <v>0</v>
      </c>
      <c r="BZ48">
        <f t="shared" si="47"/>
        <v>0</v>
      </c>
      <c r="CA48">
        <f t="shared" si="47"/>
        <v>0</v>
      </c>
      <c r="CB48">
        <f t="shared" si="47"/>
        <v>0</v>
      </c>
      <c r="CC48">
        <f t="shared" si="47"/>
        <v>0</v>
      </c>
      <c r="CD48">
        <f t="shared" si="47"/>
        <v>0</v>
      </c>
      <c r="CE48">
        <f t="shared" si="47"/>
        <v>0</v>
      </c>
      <c r="CF48">
        <f t="shared" si="47"/>
        <v>0</v>
      </c>
      <c r="CG48">
        <f t="shared" si="47"/>
        <v>0</v>
      </c>
      <c r="CH48">
        <f t="shared" si="47"/>
        <v>0</v>
      </c>
      <c r="CI48">
        <f t="shared" si="47"/>
        <v>0</v>
      </c>
      <c r="CJ48">
        <f t="shared" si="47"/>
        <v>0</v>
      </c>
      <c r="CK48">
        <f t="shared" si="47"/>
        <v>0</v>
      </c>
      <c r="CL48">
        <f t="shared" si="47"/>
        <v>0</v>
      </c>
      <c r="CM48">
        <f t="shared" si="47"/>
        <v>0</v>
      </c>
      <c r="CN48">
        <f t="shared" si="47"/>
        <v>0</v>
      </c>
      <c r="CO48">
        <f t="shared" si="47"/>
        <v>0</v>
      </c>
      <c r="CP48">
        <f t="shared" si="47"/>
        <v>0</v>
      </c>
      <c r="CQ48">
        <f t="shared" si="47"/>
        <v>0</v>
      </c>
      <c r="CR48">
        <f t="shared" si="2"/>
        <v>32.796354066365517</v>
      </c>
    </row>
    <row r="49" spans="1:96" x14ac:dyDescent="0.2">
      <c r="A49" s="2" t="s">
        <v>1051</v>
      </c>
      <c r="B49" s="8">
        <v>7.95</v>
      </c>
      <c r="C49" s="8">
        <v>9.35</v>
      </c>
      <c r="D49" s="8">
        <v>8.6499999999999986</v>
      </c>
      <c r="E49" s="8">
        <v>10.85</v>
      </c>
      <c r="F49" s="8">
        <v>9.6999999999999993</v>
      </c>
      <c r="G49" s="8">
        <v>8.9499999999999993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8">
        <v>0</v>
      </c>
      <c r="AD49" s="8">
        <v>0</v>
      </c>
      <c r="AE49" s="8">
        <v>0</v>
      </c>
      <c r="AF49" s="8">
        <v>0</v>
      </c>
      <c r="AG49" s="8">
        <v>0</v>
      </c>
      <c r="AH49" s="8">
        <v>0</v>
      </c>
      <c r="AI49" s="8">
        <v>0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8">
        <v>0</v>
      </c>
      <c r="AP49" s="8">
        <v>0</v>
      </c>
      <c r="AQ49" s="8">
        <v>0</v>
      </c>
      <c r="AR49" s="8">
        <v>0</v>
      </c>
      <c r="AS49" s="8">
        <v>0</v>
      </c>
      <c r="AT49" s="8">
        <v>0</v>
      </c>
      <c r="AU49" s="8">
        <v>0</v>
      </c>
      <c r="AV49" s="8">
        <v>0</v>
      </c>
      <c r="AW49">
        <f>(0.35*(B49^2.06)^1.04)</f>
        <v>29.717658026294274</v>
      </c>
      <c r="AX49">
        <f t="shared" ref="AX49:CQ49" si="48">(0.35*(C49^2.06)^1.04)</f>
        <v>42.066350829195287</v>
      </c>
      <c r="AY49">
        <f t="shared" si="48"/>
        <v>35.606669459930707</v>
      </c>
      <c r="AZ49">
        <f t="shared" si="48"/>
        <v>57.859238759291301</v>
      </c>
      <c r="BA49">
        <f t="shared" si="48"/>
        <v>45.512197757723868</v>
      </c>
      <c r="BB49">
        <f t="shared" si="48"/>
        <v>38.304845520218791</v>
      </c>
      <c r="BC49">
        <f t="shared" si="48"/>
        <v>0</v>
      </c>
      <c r="BD49">
        <f t="shared" si="48"/>
        <v>0</v>
      </c>
      <c r="BE49">
        <f t="shared" si="48"/>
        <v>0</v>
      </c>
      <c r="BF49">
        <f t="shared" si="48"/>
        <v>0</v>
      </c>
      <c r="BG49">
        <f t="shared" si="48"/>
        <v>0</v>
      </c>
      <c r="BH49">
        <f t="shared" si="48"/>
        <v>0</v>
      </c>
      <c r="BI49">
        <f t="shared" si="48"/>
        <v>0</v>
      </c>
      <c r="BJ49">
        <f t="shared" si="48"/>
        <v>0</v>
      </c>
      <c r="BK49">
        <f t="shared" si="48"/>
        <v>0</v>
      </c>
      <c r="BL49">
        <f t="shared" si="48"/>
        <v>0</v>
      </c>
      <c r="BM49">
        <f t="shared" si="48"/>
        <v>0</v>
      </c>
      <c r="BN49">
        <f t="shared" si="48"/>
        <v>0</v>
      </c>
      <c r="BO49">
        <f t="shared" si="48"/>
        <v>0</v>
      </c>
      <c r="BP49">
        <f t="shared" si="48"/>
        <v>0</v>
      </c>
      <c r="BQ49">
        <f t="shared" si="48"/>
        <v>0</v>
      </c>
      <c r="BR49">
        <f t="shared" si="48"/>
        <v>0</v>
      </c>
      <c r="BS49">
        <f t="shared" si="48"/>
        <v>0</v>
      </c>
      <c r="BT49">
        <f t="shared" si="48"/>
        <v>0</v>
      </c>
      <c r="BU49">
        <f t="shared" si="48"/>
        <v>0</v>
      </c>
      <c r="BV49">
        <f t="shared" si="48"/>
        <v>0</v>
      </c>
      <c r="BW49">
        <f t="shared" si="48"/>
        <v>0</v>
      </c>
      <c r="BX49">
        <f t="shared" si="48"/>
        <v>0</v>
      </c>
      <c r="BY49">
        <f t="shared" si="48"/>
        <v>0</v>
      </c>
      <c r="BZ49">
        <f t="shared" si="48"/>
        <v>0</v>
      </c>
      <c r="CA49">
        <f t="shared" si="48"/>
        <v>0</v>
      </c>
      <c r="CB49">
        <f t="shared" si="48"/>
        <v>0</v>
      </c>
      <c r="CC49">
        <f t="shared" si="48"/>
        <v>0</v>
      </c>
      <c r="CD49">
        <f t="shared" si="48"/>
        <v>0</v>
      </c>
      <c r="CE49">
        <f t="shared" si="48"/>
        <v>0</v>
      </c>
      <c r="CF49">
        <f t="shared" si="48"/>
        <v>0</v>
      </c>
      <c r="CG49">
        <f t="shared" si="48"/>
        <v>0</v>
      </c>
      <c r="CH49">
        <f t="shared" si="48"/>
        <v>0</v>
      </c>
      <c r="CI49">
        <f t="shared" si="48"/>
        <v>0</v>
      </c>
      <c r="CJ49">
        <f t="shared" si="48"/>
        <v>0</v>
      </c>
      <c r="CK49">
        <f t="shared" si="48"/>
        <v>0</v>
      </c>
      <c r="CL49">
        <f t="shared" si="48"/>
        <v>0</v>
      </c>
      <c r="CM49">
        <f t="shared" si="48"/>
        <v>0</v>
      </c>
      <c r="CN49">
        <f t="shared" si="48"/>
        <v>0</v>
      </c>
      <c r="CO49">
        <f t="shared" si="48"/>
        <v>0</v>
      </c>
      <c r="CP49">
        <f t="shared" si="48"/>
        <v>0</v>
      </c>
      <c r="CQ49">
        <f t="shared" si="48"/>
        <v>0</v>
      </c>
      <c r="CR49">
        <f t="shared" si="2"/>
        <v>249.06696035265423</v>
      </c>
    </row>
    <row r="50" spans="1:96" x14ac:dyDescent="0.2">
      <c r="A50" s="1" t="s">
        <v>1046</v>
      </c>
      <c r="B50" s="8">
        <v>4</v>
      </c>
      <c r="C50" s="8">
        <v>1.2</v>
      </c>
      <c r="D50" s="8">
        <v>3.5</v>
      </c>
      <c r="E50" s="8">
        <v>4.8499999999999996</v>
      </c>
      <c r="F50" s="8">
        <v>4.3499999999999996</v>
      </c>
      <c r="G50" s="8">
        <v>2.5</v>
      </c>
      <c r="H50" s="8">
        <v>2.5</v>
      </c>
      <c r="I50" s="8">
        <v>3.5</v>
      </c>
      <c r="J50" s="8">
        <v>4.55</v>
      </c>
      <c r="K50" s="8">
        <v>2.5</v>
      </c>
      <c r="L50" s="8">
        <v>2.4</v>
      </c>
      <c r="M50" s="8">
        <v>0.6</v>
      </c>
      <c r="N50" s="8">
        <v>4.2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8">
        <v>0</v>
      </c>
      <c r="AR50" s="8">
        <v>0</v>
      </c>
      <c r="AS50" s="8">
        <v>0</v>
      </c>
      <c r="AT50" s="8">
        <v>0</v>
      </c>
      <c r="AU50" s="8">
        <v>0</v>
      </c>
      <c r="AV50" s="8">
        <v>0</v>
      </c>
      <c r="AW50">
        <f>(0.63*(B50^1.93)^1.04)</f>
        <v>10.181115493086537</v>
      </c>
      <c r="AX50">
        <f t="shared" ref="AX50:CQ50" si="49">(0.63*(C50^1.93)^1.04)</f>
        <v>0.90839167723281589</v>
      </c>
      <c r="AY50">
        <f t="shared" si="49"/>
        <v>7.78742591516865</v>
      </c>
      <c r="AZ50">
        <f t="shared" si="49"/>
        <v>14.988610264527432</v>
      </c>
      <c r="BA50">
        <f t="shared" si="49"/>
        <v>12.048034043260181</v>
      </c>
      <c r="BB50">
        <f t="shared" si="49"/>
        <v>3.9635627194203216</v>
      </c>
      <c r="BC50">
        <f t="shared" si="49"/>
        <v>3.9635627194203216</v>
      </c>
      <c r="BD50">
        <f t="shared" si="49"/>
        <v>7.78742591516865</v>
      </c>
      <c r="BE50">
        <f t="shared" si="49"/>
        <v>13.185634248051748</v>
      </c>
      <c r="BF50">
        <f t="shared" si="49"/>
        <v>3.9635627194203216</v>
      </c>
      <c r="BG50">
        <f t="shared" si="49"/>
        <v>3.6517459292921264</v>
      </c>
      <c r="BH50">
        <f t="shared" si="49"/>
        <v>0.22596737430355796</v>
      </c>
      <c r="BI50">
        <f t="shared" si="49"/>
        <v>11.228623632391027</v>
      </c>
      <c r="BJ50">
        <f t="shared" si="49"/>
        <v>0</v>
      </c>
      <c r="BK50">
        <f t="shared" si="49"/>
        <v>0</v>
      </c>
      <c r="BL50">
        <f t="shared" si="49"/>
        <v>0</v>
      </c>
      <c r="BM50">
        <f t="shared" si="49"/>
        <v>0</v>
      </c>
      <c r="BN50">
        <f t="shared" si="49"/>
        <v>0</v>
      </c>
      <c r="BO50">
        <f t="shared" si="49"/>
        <v>0</v>
      </c>
      <c r="BP50">
        <f t="shared" si="49"/>
        <v>0</v>
      </c>
      <c r="BQ50">
        <f t="shared" si="49"/>
        <v>0</v>
      </c>
      <c r="BR50">
        <f t="shared" si="49"/>
        <v>0</v>
      </c>
      <c r="BS50">
        <f t="shared" si="49"/>
        <v>0</v>
      </c>
      <c r="BT50">
        <f t="shared" si="49"/>
        <v>0</v>
      </c>
      <c r="BU50">
        <f t="shared" si="49"/>
        <v>0</v>
      </c>
      <c r="BV50">
        <f t="shared" si="49"/>
        <v>0</v>
      </c>
      <c r="BW50">
        <f t="shared" si="49"/>
        <v>0</v>
      </c>
      <c r="BX50">
        <f t="shared" si="49"/>
        <v>0</v>
      </c>
      <c r="BY50">
        <f t="shared" si="49"/>
        <v>0</v>
      </c>
      <c r="BZ50">
        <f t="shared" si="49"/>
        <v>0</v>
      </c>
      <c r="CA50">
        <f t="shared" si="49"/>
        <v>0</v>
      </c>
      <c r="CB50">
        <f t="shared" si="49"/>
        <v>0</v>
      </c>
      <c r="CC50">
        <f t="shared" si="49"/>
        <v>0</v>
      </c>
      <c r="CD50">
        <f t="shared" si="49"/>
        <v>0</v>
      </c>
      <c r="CE50">
        <f t="shared" si="49"/>
        <v>0</v>
      </c>
      <c r="CF50">
        <f t="shared" si="49"/>
        <v>0</v>
      </c>
      <c r="CG50">
        <f t="shared" si="49"/>
        <v>0</v>
      </c>
      <c r="CH50">
        <f t="shared" si="49"/>
        <v>0</v>
      </c>
      <c r="CI50">
        <f t="shared" si="49"/>
        <v>0</v>
      </c>
      <c r="CJ50">
        <f t="shared" si="49"/>
        <v>0</v>
      </c>
      <c r="CK50">
        <f t="shared" si="49"/>
        <v>0</v>
      </c>
      <c r="CL50">
        <f t="shared" si="49"/>
        <v>0</v>
      </c>
      <c r="CM50">
        <f t="shared" si="49"/>
        <v>0</v>
      </c>
      <c r="CN50">
        <f t="shared" si="49"/>
        <v>0</v>
      </c>
      <c r="CO50">
        <f t="shared" si="49"/>
        <v>0</v>
      </c>
      <c r="CP50">
        <f t="shared" si="49"/>
        <v>0</v>
      </c>
      <c r="CQ50">
        <f t="shared" si="49"/>
        <v>0</v>
      </c>
      <c r="CR50">
        <f t="shared" si="2"/>
        <v>93.883662650743702</v>
      </c>
    </row>
    <row r="51" spans="1:96" x14ac:dyDescent="0.2">
      <c r="A51" s="1" t="s">
        <v>1050</v>
      </c>
      <c r="B51" s="8">
        <v>9.9</v>
      </c>
      <c r="C51" s="8">
        <v>6.4</v>
      </c>
      <c r="D51" s="8">
        <v>2</v>
      </c>
      <c r="E51" s="8">
        <v>2.8</v>
      </c>
      <c r="F51" s="8">
        <v>2.25</v>
      </c>
      <c r="G51" s="8">
        <v>2.2999999999999998</v>
      </c>
      <c r="H51" s="8">
        <v>2.9</v>
      </c>
      <c r="I51" s="8">
        <v>7.6</v>
      </c>
      <c r="J51" s="8">
        <v>4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8">
        <v>0</v>
      </c>
      <c r="V51" s="8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8">
        <v>0</v>
      </c>
      <c r="AD51" s="8">
        <v>0</v>
      </c>
      <c r="AE51" s="8">
        <v>0</v>
      </c>
      <c r="AF51" s="8">
        <v>0</v>
      </c>
      <c r="AG51" s="8">
        <v>0</v>
      </c>
      <c r="AH51" s="8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8">
        <v>0</v>
      </c>
      <c r="AP51" s="8">
        <v>0</v>
      </c>
      <c r="AQ51" s="8">
        <v>0</v>
      </c>
      <c r="AR51" s="8">
        <v>0</v>
      </c>
      <c r="AS51" s="8">
        <v>0</v>
      </c>
      <c r="AT51" s="8">
        <v>0</v>
      </c>
      <c r="AU51" s="8">
        <v>0</v>
      </c>
      <c r="AV51" s="8">
        <v>0</v>
      </c>
      <c r="AW51">
        <f>(0.22*(B51^2.17)^1.04)</f>
        <v>38.848315130348169</v>
      </c>
      <c r="AX51">
        <f t="shared" ref="AX51:CQ51" si="50">(0.22*(C51^2.17)^1.04)</f>
        <v>14.514752877708219</v>
      </c>
      <c r="AY51">
        <f t="shared" si="50"/>
        <v>1.0514464887362533</v>
      </c>
      <c r="AZ51">
        <f t="shared" si="50"/>
        <v>2.2468233362589194</v>
      </c>
      <c r="BA51">
        <f t="shared" si="50"/>
        <v>1.371602246299424</v>
      </c>
      <c r="BB51">
        <f t="shared" si="50"/>
        <v>1.4413520201988981</v>
      </c>
      <c r="BC51">
        <f t="shared" si="50"/>
        <v>2.4319939066579379</v>
      </c>
      <c r="BD51">
        <f t="shared" si="50"/>
        <v>21.391576688593485</v>
      </c>
      <c r="BE51">
        <f t="shared" si="50"/>
        <v>5.0251805394354365</v>
      </c>
      <c r="BF51">
        <f t="shared" si="50"/>
        <v>0</v>
      </c>
      <c r="BG51">
        <f t="shared" si="50"/>
        <v>0</v>
      </c>
      <c r="BH51">
        <f t="shared" si="50"/>
        <v>0</v>
      </c>
      <c r="BI51">
        <f t="shared" si="50"/>
        <v>0</v>
      </c>
      <c r="BJ51">
        <f t="shared" si="50"/>
        <v>0</v>
      </c>
      <c r="BK51">
        <f t="shared" si="50"/>
        <v>0</v>
      </c>
      <c r="BL51">
        <f t="shared" si="50"/>
        <v>0</v>
      </c>
      <c r="BM51">
        <f t="shared" si="50"/>
        <v>0</v>
      </c>
      <c r="BN51">
        <f t="shared" si="50"/>
        <v>0</v>
      </c>
      <c r="BO51">
        <f t="shared" si="50"/>
        <v>0</v>
      </c>
      <c r="BP51">
        <f t="shared" si="50"/>
        <v>0</v>
      </c>
      <c r="BQ51">
        <f t="shared" si="50"/>
        <v>0</v>
      </c>
      <c r="BR51">
        <f t="shared" si="50"/>
        <v>0</v>
      </c>
      <c r="BS51">
        <f t="shared" si="50"/>
        <v>0</v>
      </c>
      <c r="BT51">
        <f t="shared" si="50"/>
        <v>0</v>
      </c>
      <c r="BU51">
        <f t="shared" si="50"/>
        <v>0</v>
      </c>
      <c r="BV51">
        <f t="shared" si="50"/>
        <v>0</v>
      </c>
      <c r="BW51">
        <f t="shared" si="50"/>
        <v>0</v>
      </c>
      <c r="BX51">
        <f t="shared" si="50"/>
        <v>0</v>
      </c>
      <c r="BY51">
        <f t="shared" si="50"/>
        <v>0</v>
      </c>
      <c r="BZ51">
        <f t="shared" si="50"/>
        <v>0</v>
      </c>
      <c r="CA51">
        <f t="shared" si="50"/>
        <v>0</v>
      </c>
      <c r="CB51">
        <f t="shared" si="50"/>
        <v>0</v>
      </c>
      <c r="CC51">
        <f t="shared" si="50"/>
        <v>0</v>
      </c>
      <c r="CD51">
        <f t="shared" si="50"/>
        <v>0</v>
      </c>
      <c r="CE51">
        <f t="shared" si="50"/>
        <v>0</v>
      </c>
      <c r="CF51">
        <f t="shared" si="50"/>
        <v>0</v>
      </c>
      <c r="CG51">
        <f t="shared" si="50"/>
        <v>0</v>
      </c>
      <c r="CH51">
        <f t="shared" si="50"/>
        <v>0</v>
      </c>
      <c r="CI51">
        <f t="shared" si="50"/>
        <v>0</v>
      </c>
      <c r="CJ51">
        <f t="shared" si="50"/>
        <v>0</v>
      </c>
      <c r="CK51">
        <f t="shared" si="50"/>
        <v>0</v>
      </c>
      <c r="CL51">
        <f t="shared" si="50"/>
        <v>0</v>
      </c>
      <c r="CM51">
        <f t="shared" si="50"/>
        <v>0</v>
      </c>
      <c r="CN51">
        <f t="shared" si="50"/>
        <v>0</v>
      </c>
      <c r="CO51">
        <f t="shared" si="50"/>
        <v>0</v>
      </c>
      <c r="CP51">
        <f t="shared" si="50"/>
        <v>0</v>
      </c>
      <c r="CQ51">
        <f t="shared" si="50"/>
        <v>0</v>
      </c>
      <c r="CR51">
        <f t="shared" si="2"/>
        <v>88.323043234236749</v>
      </c>
    </row>
    <row r="52" spans="1:96" x14ac:dyDescent="0.2">
      <c r="A52" s="1" t="s">
        <v>1049</v>
      </c>
      <c r="B52" s="8">
        <v>1.8</v>
      </c>
      <c r="C52" s="8">
        <v>2.4</v>
      </c>
      <c r="D52" s="8">
        <v>2.1</v>
      </c>
      <c r="E52" s="8">
        <v>1.8</v>
      </c>
      <c r="F52" s="8">
        <v>0.5</v>
      </c>
      <c r="G52" s="8">
        <v>2.0499999999999998</v>
      </c>
      <c r="H52" s="8">
        <v>1.4</v>
      </c>
      <c r="I52" s="8">
        <v>1.2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8">
        <v>0</v>
      </c>
      <c r="AD52" s="8">
        <v>0</v>
      </c>
      <c r="AE52" s="8">
        <v>0</v>
      </c>
      <c r="AF52" s="8">
        <v>0</v>
      </c>
      <c r="AG52" s="8">
        <v>0</v>
      </c>
      <c r="AH52" s="8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8">
        <v>0</v>
      </c>
      <c r="AP52" s="8">
        <v>0</v>
      </c>
      <c r="AQ52" s="8">
        <v>0</v>
      </c>
      <c r="AR52" s="8">
        <v>0</v>
      </c>
      <c r="AS52" s="8">
        <v>0</v>
      </c>
      <c r="AT52" s="8">
        <v>0</v>
      </c>
      <c r="AU52" s="8">
        <v>0</v>
      </c>
      <c r="AV52" s="8">
        <v>0</v>
      </c>
      <c r="AW52">
        <f>(0.19*(B52^2.31)^1.04)</f>
        <v>0.77986650369059696</v>
      </c>
      <c r="AX52">
        <f t="shared" ref="AX52:CQ52" si="51">(0.19*(C52^2.31)^1.04)</f>
        <v>1.556585885210894</v>
      </c>
      <c r="AY52">
        <f t="shared" si="51"/>
        <v>1.1294141762043843</v>
      </c>
      <c r="AZ52">
        <f t="shared" si="51"/>
        <v>0.77986650369059696</v>
      </c>
      <c r="BA52">
        <f t="shared" si="51"/>
        <v>3.5938433202102431E-2</v>
      </c>
      <c r="BB52">
        <f t="shared" si="51"/>
        <v>1.0658867824206768</v>
      </c>
      <c r="BC52">
        <f t="shared" si="51"/>
        <v>0.42639449971752269</v>
      </c>
      <c r="BD52">
        <f t="shared" si="51"/>
        <v>0.29442767294203798</v>
      </c>
      <c r="BE52">
        <f t="shared" si="51"/>
        <v>0</v>
      </c>
      <c r="BF52">
        <f t="shared" si="51"/>
        <v>0</v>
      </c>
      <c r="BG52">
        <f t="shared" si="51"/>
        <v>0</v>
      </c>
      <c r="BH52">
        <f t="shared" si="51"/>
        <v>0</v>
      </c>
      <c r="BI52">
        <f t="shared" si="51"/>
        <v>0</v>
      </c>
      <c r="BJ52">
        <f t="shared" si="51"/>
        <v>0</v>
      </c>
      <c r="BK52">
        <f t="shared" si="51"/>
        <v>0</v>
      </c>
      <c r="BL52">
        <f t="shared" si="51"/>
        <v>0</v>
      </c>
      <c r="BM52">
        <f t="shared" si="51"/>
        <v>0</v>
      </c>
      <c r="BN52">
        <f t="shared" si="51"/>
        <v>0</v>
      </c>
      <c r="BO52">
        <f t="shared" si="51"/>
        <v>0</v>
      </c>
      <c r="BP52">
        <f t="shared" si="51"/>
        <v>0</v>
      </c>
      <c r="BQ52">
        <f t="shared" si="51"/>
        <v>0</v>
      </c>
      <c r="BR52">
        <f t="shared" si="51"/>
        <v>0</v>
      </c>
      <c r="BS52">
        <f t="shared" si="51"/>
        <v>0</v>
      </c>
      <c r="BT52">
        <f t="shared" si="51"/>
        <v>0</v>
      </c>
      <c r="BU52">
        <f t="shared" si="51"/>
        <v>0</v>
      </c>
      <c r="BV52">
        <f t="shared" si="51"/>
        <v>0</v>
      </c>
      <c r="BW52">
        <f t="shared" si="51"/>
        <v>0</v>
      </c>
      <c r="BX52">
        <f t="shared" si="51"/>
        <v>0</v>
      </c>
      <c r="BY52">
        <f t="shared" si="51"/>
        <v>0</v>
      </c>
      <c r="BZ52">
        <f t="shared" si="51"/>
        <v>0</v>
      </c>
      <c r="CA52">
        <f t="shared" si="51"/>
        <v>0</v>
      </c>
      <c r="CB52">
        <f t="shared" si="51"/>
        <v>0</v>
      </c>
      <c r="CC52">
        <f t="shared" si="51"/>
        <v>0</v>
      </c>
      <c r="CD52">
        <f t="shared" si="51"/>
        <v>0</v>
      </c>
      <c r="CE52">
        <f t="shared" si="51"/>
        <v>0</v>
      </c>
      <c r="CF52">
        <f t="shared" si="51"/>
        <v>0</v>
      </c>
      <c r="CG52">
        <f t="shared" si="51"/>
        <v>0</v>
      </c>
      <c r="CH52">
        <f t="shared" si="51"/>
        <v>0</v>
      </c>
      <c r="CI52">
        <f t="shared" si="51"/>
        <v>0</v>
      </c>
      <c r="CJ52">
        <f t="shared" si="51"/>
        <v>0</v>
      </c>
      <c r="CK52">
        <f t="shared" si="51"/>
        <v>0</v>
      </c>
      <c r="CL52">
        <f t="shared" si="51"/>
        <v>0</v>
      </c>
      <c r="CM52">
        <f t="shared" si="51"/>
        <v>0</v>
      </c>
      <c r="CN52">
        <f t="shared" si="51"/>
        <v>0</v>
      </c>
      <c r="CO52">
        <f t="shared" si="51"/>
        <v>0</v>
      </c>
      <c r="CP52">
        <f t="shared" si="51"/>
        <v>0</v>
      </c>
      <c r="CQ52">
        <f t="shared" si="51"/>
        <v>0</v>
      </c>
      <c r="CR52">
        <f t="shared" si="2"/>
        <v>6.0683804570788116</v>
      </c>
    </row>
    <row r="53" spans="1:96" x14ac:dyDescent="0.2">
      <c r="A53" s="1" t="s">
        <v>1048</v>
      </c>
      <c r="B53" s="8">
        <v>1.1000000000000001</v>
      </c>
      <c r="C53" s="8">
        <v>1.35</v>
      </c>
      <c r="D53" s="8">
        <v>1</v>
      </c>
      <c r="E53" s="8">
        <v>1</v>
      </c>
      <c r="F53" s="8">
        <v>1.1000000000000001</v>
      </c>
      <c r="G53" s="8">
        <v>0.8</v>
      </c>
      <c r="H53" s="8">
        <v>1.1000000000000001</v>
      </c>
      <c r="I53" s="8">
        <v>1.75</v>
      </c>
      <c r="J53" s="8">
        <v>0.8</v>
      </c>
      <c r="K53" s="8">
        <v>0.7</v>
      </c>
      <c r="L53" s="8">
        <v>0.7</v>
      </c>
      <c r="M53" s="8">
        <v>2.25</v>
      </c>
      <c r="N53" s="8">
        <v>0.5</v>
      </c>
      <c r="O53" s="8">
        <v>1.8</v>
      </c>
      <c r="P53" s="8">
        <v>1.6</v>
      </c>
      <c r="Q53" s="8">
        <v>1.45</v>
      </c>
      <c r="R53" s="8">
        <v>1.6</v>
      </c>
      <c r="S53" s="8">
        <v>0.9</v>
      </c>
      <c r="T53" s="8">
        <v>0.6</v>
      </c>
      <c r="U53" s="8">
        <v>1.4</v>
      </c>
      <c r="V53" s="8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8">
        <v>0</v>
      </c>
      <c r="AD53" s="8">
        <v>0</v>
      </c>
      <c r="AE53" s="8">
        <v>0</v>
      </c>
      <c r="AF53" s="8">
        <v>0</v>
      </c>
      <c r="AG53" s="8">
        <v>0</v>
      </c>
      <c r="AH53" s="8">
        <v>0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8">
        <v>0</v>
      </c>
      <c r="AP53" s="8">
        <v>0</v>
      </c>
      <c r="AQ53" s="8">
        <v>0</v>
      </c>
      <c r="AR53" s="8">
        <v>0</v>
      </c>
      <c r="AS53" s="8">
        <v>0</v>
      </c>
      <c r="AT53" s="8">
        <v>0</v>
      </c>
      <c r="AU53" s="8">
        <v>0</v>
      </c>
      <c r="AV53" s="8">
        <v>0</v>
      </c>
      <c r="AW53">
        <f>(0.34*(B53^2.13)^1.04)</f>
        <v>0.41992525363884187</v>
      </c>
      <c r="AX53">
        <f t="shared" ref="AX53:CQ53" si="52">(0.34*(C53^2.13)^1.04)</f>
        <v>0.66098907439122623</v>
      </c>
      <c r="AY53">
        <f t="shared" si="52"/>
        <v>0.34</v>
      </c>
      <c r="AZ53">
        <f t="shared" si="52"/>
        <v>0.34</v>
      </c>
      <c r="BA53">
        <f t="shared" si="52"/>
        <v>0.41992525363884187</v>
      </c>
      <c r="BB53">
        <f t="shared" si="52"/>
        <v>0.2073976619812691</v>
      </c>
      <c r="BC53">
        <f t="shared" si="52"/>
        <v>0.41992525363884187</v>
      </c>
      <c r="BD53">
        <f t="shared" si="52"/>
        <v>1.1745102263523479</v>
      </c>
      <c r="BE53">
        <f t="shared" si="52"/>
        <v>0.2073976619812691</v>
      </c>
      <c r="BF53">
        <f t="shared" si="52"/>
        <v>0.15429082288356125</v>
      </c>
      <c r="BG53">
        <f t="shared" si="52"/>
        <v>0.15429082288356125</v>
      </c>
      <c r="BH53">
        <f t="shared" si="52"/>
        <v>2.0494325574512349</v>
      </c>
      <c r="BI53">
        <f t="shared" si="52"/>
        <v>7.3221272248218158E-2</v>
      </c>
      <c r="BJ53">
        <f t="shared" si="52"/>
        <v>1.2501397670696444</v>
      </c>
      <c r="BK53">
        <f t="shared" si="52"/>
        <v>0.96304260918311879</v>
      </c>
      <c r="BL53">
        <f t="shared" si="52"/>
        <v>0.7743571550713958</v>
      </c>
      <c r="BM53">
        <f t="shared" si="52"/>
        <v>0.96304260918311879</v>
      </c>
      <c r="BN53">
        <f t="shared" si="52"/>
        <v>0.269225953626266</v>
      </c>
      <c r="BO53">
        <f t="shared" si="52"/>
        <v>0.10965780965854711</v>
      </c>
      <c r="BP53">
        <f t="shared" si="52"/>
        <v>0.71644316152520027</v>
      </c>
      <c r="BQ53">
        <f t="shared" si="52"/>
        <v>0</v>
      </c>
      <c r="BR53">
        <f t="shared" si="52"/>
        <v>0</v>
      </c>
      <c r="BS53">
        <f t="shared" si="52"/>
        <v>0</v>
      </c>
      <c r="BT53">
        <f t="shared" si="52"/>
        <v>0</v>
      </c>
      <c r="BU53">
        <f t="shared" si="52"/>
        <v>0</v>
      </c>
      <c r="BV53">
        <f t="shared" si="52"/>
        <v>0</v>
      </c>
      <c r="BW53">
        <f t="shared" si="52"/>
        <v>0</v>
      </c>
      <c r="BX53">
        <f t="shared" si="52"/>
        <v>0</v>
      </c>
      <c r="BY53">
        <f t="shared" si="52"/>
        <v>0</v>
      </c>
      <c r="BZ53">
        <f t="shared" si="52"/>
        <v>0</v>
      </c>
      <c r="CA53">
        <f t="shared" si="52"/>
        <v>0</v>
      </c>
      <c r="CB53">
        <f t="shared" si="52"/>
        <v>0</v>
      </c>
      <c r="CC53">
        <f t="shared" si="52"/>
        <v>0</v>
      </c>
      <c r="CD53">
        <f t="shared" si="52"/>
        <v>0</v>
      </c>
      <c r="CE53">
        <f t="shared" si="52"/>
        <v>0</v>
      </c>
      <c r="CF53">
        <f t="shared" si="52"/>
        <v>0</v>
      </c>
      <c r="CG53">
        <f t="shared" si="52"/>
        <v>0</v>
      </c>
      <c r="CH53">
        <f t="shared" si="52"/>
        <v>0</v>
      </c>
      <c r="CI53">
        <f t="shared" si="52"/>
        <v>0</v>
      </c>
      <c r="CJ53">
        <f t="shared" si="52"/>
        <v>0</v>
      </c>
      <c r="CK53">
        <f t="shared" si="52"/>
        <v>0</v>
      </c>
      <c r="CL53">
        <f t="shared" si="52"/>
        <v>0</v>
      </c>
      <c r="CM53">
        <f t="shared" si="52"/>
        <v>0</v>
      </c>
      <c r="CN53">
        <f t="shared" si="52"/>
        <v>0</v>
      </c>
      <c r="CO53">
        <f t="shared" si="52"/>
        <v>0</v>
      </c>
      <c r="CP53">
        <f t="shared" si="52"/>
        <v>0</v>
      </c>
      <c r="CQ53">
        <f t="shared" si="52"/>
        <v>0</v>
      </c>
      <c r="CR53">
        <f t="shared" si="2"/>
        <v>11.667214926406505</v>
      </c>
    </row>
    <row r="54" spans="1:96" x14ac:dyDescent="0.2">
      <c r="A54" s="1" t="s">
        <v>1047</v>
      </c>
      <c r="B54" s="8">
        <v>2.3499999999999996</v>
      </c>
      <c r="C54" s="8">
        <v>4.45</v>
      </c>
      <c r="D54" s="8">
        <v>5</v>
      </c>
      <c r="E54" s="8">
        <v>0.64999999999999991</v>
      </c>
      <c r="F54" s="8">
        <v>4.75</v>
      </c>
      <c r="G54" s="8">
        <v>3.3499999999999996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8">
        <v>0</v>
      </c>
      <c r="AR54" s="8">
        <v>0</v>
      </c>
      <c r="AS54" s="8">
        <v>0</v>
      </c>
      <c r="AT54" s="8">
        <v>0</v>
      </c>
      <c r="AU54" s="8">
        <v>0</v>
      </c>
      <c r="AV54" s="8">
        <v>0</v>
      </c>
      <c r="AW54">
        <f>(2.01*(B54^1.26)^1.04)</f>
        <v>6.1580524576660851</v>
      </c>
      <c r="AX54">
        <f t="shared" ref="AX54:CQ54" si="53">(2.01*(C54^1.26)^1.04)</f>
        <v>14.21696897924031</v>
      </c>
      <c r="AY54">
        <f t="shared" si="53"/>
        <v>16.56251753602303</v>
      </c>
      <c r="AZ54">
        <f t="shared" si="53"/>
        <v>1.142977602003753</v>
      </c>
      <c r="BA54">
        <f t="shared" si="53"/>
        <v>15.485861239784452</v>
      </c>
      <c r="BB54">
        <f t="shared" si="53"/>
        <v>9.7997449443955595</v>
      </c>
      <c r="BC54">
        <f t="shared" si="53"/>
        <v>0</v>
      </c>
      <c r="BD54">
        <f t="shared" si="53"/>
        <v>0</v>
      </c>
      <c r="BE54">
        <f t="shared" si="53"/>
        <v>0</v>
      </c>
      <c r="BF54">
        <f t="shared" si="53"/>
        <v>0</v>
      </c>
      <c r="BG54">
        <f t="shared" si="53"/>
        <v>0</v>
      </c>
      <c r="BH54">
        <f t="shared" si="53"/>
        <v>0</v>
      </c>
      <c r="BI54">
        <f t="shared" si="53"/>
        <v>0</v>
      </c>
      <c r="BJ54">
        <f t="shared" si="53"/>
        <v>0</v>
      </c>
      <c r="BK54">
        <f t="shared" si="53"/>
        <v>0</v>
      </c>
      <c r="BL54">
        <f t="shared" si="53"/>
        <v>0</v>
      </c>
      <c r="BM54">
        <f t="shared" si="53"/>
        <v>0</v>
      </c>
      <c r="BN54">
        <f t="shared" si="53"/>
        <v>0</v>
      </c>
      <c r="BO54">
        <f t="shared" si="53"/>
        <v>0</v>
      </c>
      <c r="BP54">
        <f t="shared" si="53"/>
        <v>0</v>
      </c>
      <c r="BQ54">
        <f t="shared" si="53"/>
        <v>0</v>
      </c>
      <c r="BR54">
        <f t="shared" si="53"/>
        <v>0</v>
      </c>
      <c r="BS54">
        <f t="shared" si="53"/>
        <v>0</v>
      </c>
      <c r="BT54">
        <f t="shared" si="53"/>
        <v>0</v>
      </c>
      <c r="BU54">
        <f t="shared" si="53"/>
        <v>0</v>
      </c>
      <c r="BV54">
        <f t="shared" si="53"/>
        <v>0</v>
      </c>
      <c r="BW54">
        <f t="shared" si="53"/>
        <v>0</v>
      </c>
      <c r="BX54">
        <f t="shared" si="53"/>
        <v>0</v>
      </c>
      <c r="BY54">
        <f t="shared" si="53"/>
        <v>0</v>
      </c>
      <c r="BZ54">
        <f t="shared" si="53"/>
        <v>0</v>
      </c>
      <c r="CA54">
        <f t="shared" si="53"/>
        <v>0</v>
      </c>
      <c r="CB54">
        <f t="shared" si="53"/>
        <v>0</v>
      </c>
      <c r="CC54">
        <f t="shared" si="53"/>
        <v>0</v>
      </c>
      <c r="CD54">
        <f t="shared" si="53"/>
        <v>0</v>
      </c>
      <c r="CE54">
        <f t="shared" si="53"/>
        <v>0</v>
      </c>
      <c r="CF54">
        <f t="shared" si="53"/>
        <v>0</v>
      </c>
      <c r="CG54">
        <f t="shared" si="53"/>
        <v>0</v>
      </c>
      <c r="CH54">
        <f t="shared" si="53"/>
        <v>0</v>
      </c>
      <c r="CI54">
        <f t="shared" si="53"/>
        <v>0</v>
      </c>
      <c r="CJ54">
        <f t="shared" si="53"/>
        <v>0</v>
      </c>
      <c r="CK54">
        <f t="shared" si="53"/>
        <v>0</v>
      </c>
      <c r="CL54">
        <f t="shared" si="53"/>
        <v>0</v>
      </c>
      <c r="CM54">
        <f t="shared" si="53"/>
        <v>0</v>
      </c>
      <c r="CN54">
        <f t="shared" si="53"/>
        <v>0</v>
      </c>
      <c r="CO54">
        <f t="shared" si="53"/>
        <v>0</v>
      </c>
      <c r="CP54">
        <f t="shared" si="53"/>
        <v>0</v>
      </c>
      <c r="CQ54">
        <f t="shared" si="53"/>
        <v>0</v>
      </c>
      <c r="CR54">
        <f t="shared" si="2"/>
        <v>63.366122759113182</v>
      </c>
    </row>
    <row r="55" spans="1:96" x14ac:dyDescent="0.2">
      <c r="A55" s="2" t="s">
        <v>1051</v>
      </c>
      <c r="B55" s="8">
        <v>1.1499999999999999</v>
      </c>
      <c r="C55" s="8">
        <v>1</v>
      </c>
      <c r="D55" s="8">
        <v>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  <c r="U55" s="8">
        <v>0</v>
      </c>
      <c r="V55" s="8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8">
        <v>0</v>
      </c>
      <c r="AD55" s="8">
        <v>0</v>
      </c>
      <c r="AE55" s="8">
        <v>0</v>
      </c>
      <c r="AF55" s="8">
        <v>0</v>
      </c>
      <c r="AG55" s="8">
        <v>0</v>
      </c>
      <c r="AH55" s="8">
        <v>0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8">
        <v>0</v>
      </c>
      <c r="AP55" s="8">
        <v>0</v>
      </c>
      <c r="AQ55" s="8">
        <v>0</v>
      </c>
      <c r="AR55" s="8">
        <v>0</v>
      </c>
      <c r="AS55" s="8">
        <v>0</v>
      </c>
      <c r="AT55" s="8">
        <v>0</v>
      </c>
      <c r="AU55" s="8">
        <v>0</v>
      </c>
      <c r="AV55" s="8">
        <v>0</v>
      </c>
      <c r="AW55">
        <f>(0.35*(B55^2.06)^1.04)</f>
        <v>0.47217946691282625</v>
      </c>
      <c r="AX55">
        <f t="shared" ref="AX55:CQ55" si="54">(0.35*(C55^2.06)^1.04)</f>
        <v>0.35</v>
      </c>
      <c r="AY55">
        <f t="shared" si="54"/>
        <v>0</v>
      </c>
      <c r="AZ55">
        <f t="shared" si="54"/>
        <v>0</v>
      </c>
      <c r="BA55">
        <f t="shared" si="54"/>
        <v>0</v>
      </c>
      <c r="BB55">
        <f t="shared" si="54"/>
        <v>0</v>
      </c>
      <c r="BC55">
        <f t="shared" si="54"/>
        <v>0</v>
      </c>
      <c r="BD55">
        <f t="shared" si="54"/>
        <v>0</v>
      </c>
      <c r="BE55">
        <f t="shared" si="54"/>
        <v>0</v>
      </c>
      <c r="BF55">
        <f t="shared" si="54"/>
        <v>0</v>
      </c>
      <c r="BG55">
        <f t="shared" si="54"/>
        <v>0</v>
      </c>
      <c r="BH55">
        <f t="shared" si="54"/>
        <v>0</v>
      </c>
      <c r="BI55">
        <f t="shared" si="54"/>
        <v>0</v>
      </c>
      <c r="BJ55">
        <f t="shared" si="54"/>
        <v>0</v>
      </c>
      <c r="BK55">
        <f t="shared" si="54"/>
        <v>0</v>
      </c>
      <c r="BL55">
        <f t="shared" si="54"/>
        <v>0</v>
      </c>
      <c r="BM55">
        <f t="shared" si="54"/>
        <v>0</v>
      </c>
      <c r="BN55">
        <f t="shared" si="54"/>
        <v>0</v>
      </c>
      <c r="BO55">
        <f t="shared" si="54"/>
        <v>0</v>
      </c>
      <c r="BP55">
        <f t="shared" si="54"/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2"/>
        <v>0.82217946691282617</v>
      </c>
    </row>
    <row r="56" spans="1:96" x14ac:dyDescent="0.2">
      <c r="A56" s="1" t="s">
        <v>1046</v>
      </c>
      <c r="B56" s="8">
        <v>4.6500000000000004</v>
      </c>
      <c r="C56" s="8">
        <v>2.8499999999999996</v>
      </c>
      <c r="D56" s="8">
        <v>6.6999999999999993</v>
      </c>
      <c r="E56" s="8">
        <v>6.5</v>
      </c>
      <c r="F56" s="8">
        <v>5.55</v>
      </c>
      <c r="G56" s="8">
        <v>6.05</v>
      </c>
      <c r="H56" s="8">
        <v>4.9000000000000004</v>
      </c>
      <c r="I56" s="8">
        <v>2.1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8">
        <v>0</v>
      </c>
      <c r="AD56" s="8">
        <v>0</v>
      </c>
      <c r="AE56" s="8">
        <v>0</v>
      </c>
      <c r="AF56" s="8">
        <v>0</v>
      </c>
      <c r="AG56" s="8">
        <v>0</v>
      </c>
      <c r="AH56" s="8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8">
        <v>0</v>
      </c>
      <c r="AP56" s="8">
        <v>0</v>
      </c>
      <c r="AQ56" s="8">
        <v>0</v>
      </c>
      <c r="AR56" s="8">
        <v>0</v>
      </c>
      <c r="AS56" s="8">
        <v>0</v>
      </c>
      <c r="AT56" s="8">
        <v>0</v>
      </c>
      <c r="AU56" s="8">
        <v>0</v>
      </c>
      <c r="AV56" s="8">
        <v>0</v>
      </c>
      <c r="AW56">
        <f>(0.63*(B56^1.93)^1.04)</f>
        <v>13.773747476142852</v>
      </c>
      <c r="AX56">
        <f t="shared" ref="AX56:CQ56" si="55">(0.63*(C56^1.93)^1.04)</f>
        <v>5.1559079179953011</v>
      </c>
      <c r="AY56">
        <f t="shared" si="55"/>
        <v>28.670673394305531</v>
      </c>
      <c r="AZ56">
        <f t="shared" si="55"/>
        <v>26.978651549035714</v>
      </c>
      <c r="BA56">
        <f t="shared" si="55"/>
        <v>19.646510522624773</v>
      </c>
      <c r="BB56">
        <f t="shared" si="55"/>
        <v>23.360381847727723</v>
      </c>
      <c r="BC56">
        <f t="shared" si="55"/>
        <v>15.300376625075742</v>
      </c>
      <c r="BD56">
        <f t="shared" si="55"/>
        <v>2.7931812486256224</v>
      </c>
      <c r="BE56">
        <f t="shared" si="55"/>
        <v>0</v>
      </c>
      <c r="BF56">
        <f t="shared" si="55"/>
        <v>0</v>
      </c>
      <c r="BG56">
        <f t="shared" si="55"/>
        <v>0</v>
      </c>
      <c r="BH56">
        <f t="shared" si="55"/>
        <v>0</v>
      </c>
      <c r="BI56">
        <f t="shared" si="55"/>
        <v>0</v>
      </c>
      <c r="BJ56">
        <f t="shared" si="55"/>
        <v>0</v>
      </c>
      <c r="BK56">
        <f t="shared" si="55"/>
        <v>0</v>
      </c>
      <c r="BL56">
        <f t="shared" si="55"/>
        <v>0</v>
      </c>
      <c r="BM56">
        <f t="shared" si="55"/>
        <v>0</v>
      </c>
      <c r="BN56">
        <f t="shared" si="55"/>
        <v>0</v>
      </c>
      <c r="BO56">
        <f t="shared" si="55"/>
        <v>0</v>
      </c>
      <c r="BP56">
        <f t="shared" si="55"/>
        <v>0</v>
      </c>
      <c r="BQ56">
        <f t="shared" si="55"/>
        <v>0</v>
      </c>
      <c r="BR56">
        <f t="shared" si="55"/>
        <v>0</v>
      </c>
      <c r="BS56">
        <f t="shared" si="55"/>
        <v>0</v>
      </c>
      <c r="BT56">
        <f t="shared" si="55"/>
        <v>0</v>
      </c>
      <c r="BU56">
        <f t="shared" si="55"/>
        <v>0</v>
      </c>
      <c r="BV56">
        <f t="shared" si="55"/>
        <v>0</v>
      </c>
      <c r="BW56">
        <f t="shared" si="55"/>
        <v>0</v>
      </c>
      <c r="BX56">
        <f t="shared" si="55"/>
        <v>0</v>
      </c>
      <c r="BY56">
        <f t="shared" si="55"/>
        <v>0</v>
      </c>
      <c r="BZ56">
        <f t="shared" si="55"/>
        <v>0</v>
      </c>
      <c r="CA56">
        <f t="shared" si="55"/>
        <v>0</v>
      </c>
      <c r="CB56">
        <f t="shared" si="55"/>
        <v>0</v>
      </c>
      <c r="CC56">
        <f t="shared" si="55"/>
        <v>0</v>
      </c>
      <c r="CD56">
        <f t="shared" si="55"/>
        <v>0</v>
      </c>
      <c r="CE56">
        <f t="shared" si="55"/>
        <v>0</v>
      </c>
      <c r="CF56">
        <f t="shared" si="55"/>
        <v>0</v>
      </c>
      <c r="CG56">
        <f t="shared" si="55"/>
        <v>0</v>
      </c>
      <c r="CH56">
        <f t="shared" si="55"/>
        <v>0</v>
      </c>
      <c r="CI56">
        <f t="shared" si="55"/>
        <v>0</v>
      </c>
      <c r="CJ56">
        <f t="shared" si="55"/>
        <v>0</v>
      </c>
      <c r="CK56">
        <f t="shared" si="55"/>
        <v>0</v>
      </c>
      <c r="CL56">
        <f t="shared" si="55"/>
        <v>0</v>
      </c>
      <c r="CM56">
        <f t="shared" si="55"/>
        <v>0</v>
      </c>
      <c r="CN56">
        <f t="shared" si="55"/>
        <v>0</v>
      </c>
      <c r="CO56">
        <f t="shared" si="55"/>
        <v>0</v>
      </c>
      <c r="CP56">
        <f t="shared" si="55"/>
        <v>0</v>
      </c>
      <c r="CQ56">
        <f t="shared" si="55"/>
        <v>0</v>
      </c>
      <c r="CR56">
        <f t="shared" si="2"/>
        <v>135.67943058153327</v>
      </c>
    </row>
    <row r="57" spans="1:96" x14ac:dyDescent="0.2">
      <c r="A57" s="1" t="s">
        <v>1050</v>
      </c>
      <c r="B57" s="8">
        <v>6.75</v>
      </c>
      <c r="C57" s="8">
        <v>5.65</v>
      </c>
      <c r="D57" s="8">
        <v>5.2</v>
      </c>
      <c r="E57" s="8">
        <v>7.3</v>
      </c>
      <c r="F57" s="8">
        <v>1.75</v>
      </c>
      <c r="G57" s="8">
        <v>3.3499999999999996</v>
      </c>
      <c r="H57" s="8">
        <v>1.8</v>
      </c>
      <c r="I57" s="8">
        <v>4.0999999999999996</v>
      </c>
      <c r="J57" s="8">
        <v>6.3000000000000007</v>
      </c>
      <c r="K57" s="8">
        <v>4.0999999999999996</v>
      </c>
      <c r="L57" s="8">
        <v>7.3000000000000007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  <c r="S57" s="8">
        <v>0</v>
      </c>
      <c r="T57" s="8">
        <v>0</v>
      </c>
      <c r="U57" s="8">
        <v>0</v>
      </c>
      <c r="V57" s="8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8">
        <v>0</v>
      </c>
      <c r="AD57" s="8">
        <v>0</v>
      </c>
      <c r="AE57" s="8">
        <v>0</v>
      </c>
      <c r="AF57" s="8">
        <v>0</v>
      </c>
      <c r="AG57" s="8">
        <v>0</v>
      </c>
      <c r="AH57" s="8">
        <v>0</v>
      </c>
      <c r="AI57" s="8">
        <v>0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8">
        <v>0</v>
      </c>
      <c r="AP57" s="8">
        <v>0</v>
      </c>
      <c r="AQ57" s="8">
        <v>0</v>
      </c>
      <c r="AR57" s="8">
        <v>0</v>
      </c>
      <c r="AS57" s="8">
        <v>0</v>
      </c>
      <c r="AT57" s="8">
        <v>0</v>
      </c>
      <c r="AU57" s="8">
        <v>0</v>
      </c>
      <c r="AV57" s="8">
        <v>0</v>
      </c>
      <c r="AW57">
        <f>(0.22*(B57^2.17)^1.04)</f>
        <v>16.367993177559665</v>
      </c>
      <c r="AX57">
        <f t="shared" ref="AX57:CQ57" si="56">(0.22*(C57^2.17)^1.04)</f>
        <v>10.955838403289631</v>
      </c>
      <c r="AY57">
        <f t="shared" si="56"/>
        <v>9.0844581117892922</v>
      </c>
      <c r="AZ57">
        <f t="shared" si="56"/>
        <v>19.533034248452246</v>
      </c>
      <c r="BA57">
        <f t="shared" si="56"/>
        <v>0.77787703311559664</v>
      </c>
      <c r="BB57">
        <f t="shared" si="56"/>
        <v>3.3677806812130537</v>
      </c>
      <c r="BC57">
        <f t="shared" si="56"/>
        <v>0.82893727738794598</v>
      </c>
      <c r="BD57">
        <f t="shared" si="56"/>
        <v>5.3131648233497053</v>
      </c>
      <c r="BE57">
        <f t="shared" si="56"/>
        <v>14.007945159321372</v>
      </c>
      <c r="BF57">
        <f t="shared" si="56"/>
        <v>5.3131648233497053</v>
      </c>
      <c r="BG57">
        <f t="shared" si="56"/>
        <v>19.533034248452246</v>
      </c>
      <c r="BH57">
        <f t="shared" si="56"/>
        <v>0</v>
      </c>
      <c r="BI57">
        <f t="shared" si="56"/>
        <v>0</v>
      </c>
      <c r="BJ57">
        <f t="shared" si="56"/>
        <v>0</v>
      </c>
      <c r="BK57">
        <f t="shared" si="56"/>
        <v>0</v>
      </c>
      <c r="BL57">
        <f t="shared" si="56"/>
        <v>0</v>
      </c>
      <c r="BM57">
        <f t="shared" si="56"/>
        <v>0</v>
      </c>
      <c r="BN57">
        <f t="shared" si="56"/>
        <v>0</v>
      </c>
      <c r="BO57">
        <f t="shared" si="56"/>
        <v>0</v>
      </c>
      <c r="BP57">
        <f t="shared" si="56"/>
        <v>0</v>
      </c>
      <c r="BQ57">
        <f t="shared" si="56"/>
        <v>0</v>
      </c>
      <c r="BR57">
        <f t="shared" si="56"/>
        <v>0</v>
      </c>
      <c r="BS57">
        <f t="shared" si="56"/>
        <v>0</v>
      </c>
      <c r="BT57">
        <f t="shared" si="56"/>
        <v>0</v>
      </c>
      <c r="BU57">
        <f t="shared" si="56"/>
        <v>0</v>
      </c>
      <c r="BV57">
        <f t="shared" si="56"/>
        <v>0</v>
      </c>
      <c r="BW57">
        <f t="shared" si="56"/>
        <v>0</v>
      </c>
      <c r="BX57">
        <f t="shared" si="56"/>
        <v>0</v>
      </c>
      <c r="BY57">
        <f t="shared" si="56"/>
        <v>0</v>
      </c>
      <c r="BZ57">
        <f t="shared" si="56"/>
        <v>0</v>
      </c>
      <c r="CA57">
        <f t="shared" si="56"/>
        <v>0</v>
      </c>
      <c r="CB57">
        <f t="shared" si="56"/>
        <v>0</v>
      </c>
      <c r="CC57">
        <f t="shared" si="56"/>
        <v>0</v>
      </c>
      <c r="CD57">
        <f t="shared" si="56"/>
        <v>0</v>
      </c>
      <c r="CE57">
        <f t="shared" si="56"/>
        <v>0</v>
      </c>
      <c r="CF57">
        <f t="shared" si="56"/>
        <v>0</v>
      </c>
      <c r="CG57">
        <f t="shared" si="56"/>
        <v>0</v>
      </c>
      <c r="CH57">
        <f t="shared" si="56"/>
        <v>0</v>
      </c>
      <c r="CI57">
        <f t="shared" si="56"/>
        <v>0</v>
      </c>
      <c r="CJ57">
        <f t="shared" si="56"/>
        <v>0</v>
      </c>
      <c r="CK57">
        <f t="shared" si="56"/>
        <v>0</v>
      </c>
      <c r="CL57">
        <f t="shared" si="56"/>
        <v>0</v>
      </c>
      <c r="CM57">
        <f t="shared" si="56"/>
        <v>0</v>
      </c>
      <c r="CN57">
        <f t="shared" si="56"/>
        <v>0</v>
      </c>
      <c r="CO57">
        <f t="shared" si="56"/>
        <v>0</v>
      </c>
      <c r="CP57">
        <f t="shared" si="56"/>
        <v>0</v>
      </c>
      <c r="CQ57">
        <f t="shared" si="56"/>
        <v>0</v>
      </c>
      <c r="CR57">
        <f t="shared" si="2"/>
        <v>105.08322798728045</v>
      </c>
    </row>
    <row r="58" spans="1:96" x14ac:dyDescent="0.2">
      <c r="A58" s="1" t="s">
        <v>1049</v>
      </c>
      <c r="B58" s="8">
        <v>2.1</v>
      </c>
      <c r="C58" s="8">
        <v>2</v>
      </c>
      <c r="D58" s="8">
        <v>1.95</v>
      </c>
      <c r="E58" s="8">
        <v>0.75</v>
      </c>
      <c r="F58" s="8">
        <v>0.4</v>
      </c>
      <c r="G58" s="8">
        <v>2</v>
      </c>
      <c r="H58" s="8">
        <v>1.25</v>
      </c>
      <c r="I58" s="8">
        <v>1.3</v>
      </c>
      <c r="J58" s="8">
        <v>1.6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0</v>
      </c>
      <c r="AD58" s="8">
        <v>0</v>
      </c>
      <c r="AE58" s="8">
        <v>0</v>
      </c>
      <c r="AF58" s="8">
        <v>0</v>
      </c>
      <c r="AG58" s="8">
        <v>0</v>
      </c>
      <c r="AH58" s="8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8">
        <v>0</v>
      </c>
      <c r="AP58" s="8">
        <v>0</v>
      </c>
      <c r="AQ58" s="8">
        <v>0</v>
      </c>
      <c r="AR58" s="8">
        <v>0</v>
      </c>
      <c r="AS58" s="8">
        <v>0</v>
      </c>
      <c r="AT58" s="8">
        <v>0</v>
      </c>
      <c r="AU58" s="8">
        <v>0</v>
      </c>
      <c r="AV58" s="8">
        <v>0</v>
      </c>
      <c r="AW58">
        <f>(0.19*(B58^2.31)^1.04)</f>
        <v>1.1294141762043843</v>
      </c>
      <c r="AX58">
        <f t="shared" ref="AX58:CQ58" si="57">(0.19*(C58^2.31)^1.04)</f>
        <v>1.004495655027279</v>
      </c>
      <c r="AY58">
        <f t="shared" si="57"/>
        <v>0.9452196712566947</v>
      </c>
      <c r="AZ58">
        <f t="shared" si="57"/>
        <v>9.5192072027004096E-2</v>
      </c>
      <c r="BA58">
        <f t="shared" si="57"/>
        <v>2.1025315630657383E-2</v>
      </c>
      <c r="BB58">
        <f t="shared" si="57"/>
        <v>1.004495655027279</v>
      </c>
      <c r="BC58">
        <f t="shared" si="57"/>
        <v>0.32476574565391986</v>
      </c>
      <c r="BD58">
        <f t="shared" si="57"/>
        <v>0.35685444484426615</v>
      </c>
      <c r="BE58">
        <f t="shared" si="57"/>
        <v>0.58766719399823342</v>
      </c>
      <c r="BF58">
        <f t="shared" si="57"/>
        <v>0</v>
      </c>
      <c r="BG58">
        <f t="shared" si="57"/>
        <v>0</v>
      </c>
      <c r="BH58">
        <f t="shared" si="57"/>
        <v>0</v>
      </c>
      <c r="BI58">
        <f t="shared" si="57"/>
        <v>0</v>
      </c>
      <c r="BJ58">
        <f t="shared" si="57"/>
        <v>0</v>
      </c>
      <c r="BK58">
        <f t="shared" si="57"/>
        <v>0</v>
      </c>
      <c r="BL58">
        <f t="shared" si="57"/>
        <v>0</v>
      </c>
      <c r="BM58">
        <f t="shared" si="57"/>
        <v>0</v>
      </c>
      <c r="BN58">
        <f t="shared" si="57"/>
        <v>0</v>
      </c>
      <c r="BO58">
        <f t="shared" si="57"/>
        <v>0</v>
      </c>
      <c r="BP58">
        <f t="shared" si="57"/>
        <v>0</v>
      </c>
      <c r="BQ58">
        <f t="shared" si="57"/>
        <v>0</v>
      </c>
      <c r="BR58">
        <f t="shared" si="57"/>
        <v>0</v>
      </c>
      <c r="BS58">
        <f t="shared" si="57"/>
        <v>0</v>
      </c>
      <c r="BT58">
        <f t="shared" si="57"/>
        <v>0</v>
      </c>
      <c r="BU58">
        <f t="shared" si="57"/>
        <v>0</v>
      </c>
      <c r="BV58">
        <f t="shared" si="57"/>
        <v>0</v>
      </c>
      <c r="BW58">
        <f t="shared" si="57"/>
        <v>0</v>
      </c>
      <c r="BX58">
        <f t="shared" si="57"/>
        <v>0</v>
      </c>
      <c r="BY58">
        <f t="shared" si="57"/>
        <v>0</v>
      </c>
      <c r="BZ58">
        <f t="shared" si="57"/>
        <v>0</v>
      </c>
      <c r="CA58">
        <f t="shared" si="57"/>
        <v>0</v>
      </c>
      <c r="CB58">
        <f t="shared" si="57"/>
        <v>0</v>
      </c>
      <c r="CC58">
        <f t="shared" si="57"/>
        <v>0</v>
      </c>
      <c r="CD58">
        <f t="shared" si="57"/>
        <v>0</v>
      </c>
      <c r="CE58">
        <f t="shared" si="57"/>
        <v>0</v>
      </c>
      <c r="CF58">
        <f t="shared" si="57"/>
        <v>0</v>
      </c>
      <c r="CG58">
        <f t="shared" si="57"/>
        <v>0</v>
      </c>
      <c r="CH58">
        <f t="shared" si="57"/>
        <v>0</v>
      </c>
      <c r="CI58">
        <f t="shared" si="57"/>
        <v>0</v>
      </c>
      <c r="CJ58">
        <f t="shared" si="57"/>
        <v>0</v>
      </c>
      <c r="CK58">
        <f t="shared" si="57"/>
        <v>0</v>
      </c>
      <c r="CL58">
        <f t="shared" si="57"/>
        <v>0</v>
      </c>
      <c r="CM58">
        <f t="shared" si="57"/>
        <v>0</v>
      </c>
      <c r="CN58">
        <f t="shared" si="57"/>
        <v>0</v>
      </c>
      <c r="CO58">
        <f t="shared" si="57"/>
        <v>0</v>
      </c>
      <c r="CP58">
        <f t="shared" si="57"/>
        <v>0</v>
      </c>
      <c r="CQ58">
        <f t="shared" si="57"/>
        <v>0</v>
      </c>
      <c r="CR58">
        <f t="shared" si="2"/>
        <v>5.4691299296697187</v>
      </c>
    </row>
    <row r="59" spans="1:96" x14ac:dyDescent="0.2">
      <c r="A59" s="1" t="s">
        <v>1048</v>
      </c>
      <c r="B59" s="8">
        <v>2.7</v>
      </c>
      <c r="C59" s="8">
        <v>0.6</v>
      </c>
      <c r="D59" s="8">
        <v>0.6</v>
      </c>
      <c r="E59" s="8">
        <v>0.60000000000000009</v>
      </c>
      <c r="F59" s="8">
        <v>2</v>
      </c>
      <c r="G59" s="8">
        <v>1.5</v>
      </c>
      <c r="H59" s="8">
        <v>1.4</v>
      </c>
      <c r="I59" s="8">
        <v>1</v>
      </c>
      <c r="J59" s="8">
        <v>2.0499999999999998</v>
      </c>
      <c r="K59" s="8">
        <v>0.5</v>
      </c>
      <c r="L59" s="8">
        <v>0.6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0</v>
      </c>
      <c r="T59" s="8">
        <v>0</v>
      </c>
      <c r="U59" s="8">
        <v>0</v>
      </c>
      <c r="V59" s="8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8">
        <v>0</v>
      </c>
      <c r="AD59" s="8">
        <v>0</v>
      </c>
      <c r="AE59" s="8">
        <v>0</v>
      </c>
      <c r="AF59" s="8">
        <v>0</v>
      </c>
      <c r="AG59" s="8">
        <v>0</v>
      </c>
      <c r="AH59" s="8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8">
        <v>0</v>
      </c>
      <c r="AP59" s="8">
        <v>0</v>
      </c>
      <c r="AQ59" s="8">
        <v>0</v>
      </c>
      <c r="AR59" s="8">
        <v>0</v>
      </c>
      <c r="AS59" s="8">
        <v>0</v>
      </c>
      <c r="AT59" s="8">
        <v>0</v>
      </c>
      <c r="AU59" s="8">
        <v>0</v>
      </c>
      <c r="AV59" s="8">
        <v>0</v>
      </c>
      <c r="AW59">
        <f>(0.34*(B59^2.13)^1.04)</f>
        <v>3.0692758865370022</v>
      </c>
      <c r="AX59">
        <f t="shared" ref="AX59:CQ59" si="58">(0.34*(C59^2.13)^1.04)</f>
        <v>0.10965780965854711</v>
      </c>
      <c r="AY59">
        <f t="shared" si="58"/>
        <v>0.10965780965854711</v>
      </c>
      <c r="AZ59">
        <f t="shared" si="58"/>
        <v>0.10965780965854717</v>
      </c>
      <c r="BA59">
        <f t="shared" si="58"/>
        <v>1.5787761732426486</v>
      </c>
      <c r="BB59">
        <f t="shared" si="58"/>
        <v>0.83474970472197207</v>
      </c>
      <c r="BC59">
        <f t="shared" si="58"/>
        <v>0.71644316152520027</v>
      </c>
      <c r="BD59">
        <f t="shared" si="58"/>
        <v>0.34</v>
      </c>
      <c r="BE59">
        <f t="shared" si="58"/>
        <v>1.6675392694320774</v>
      </c>
      <c r="BF59">
        <f t="shared" si="58"/>
        <v>7.3221272248218158E-2</v>
      </c>
      <c r="BG59">
        <f t="shared" si="58"/>
        <v>0.10965780965854711</v>
      </c>
      <c r="BH59">
        <f t="shared" si="58"/>
        <v>0</v>
      </c>
      <c r="BI59">
        <f t="shared" si="58"/>
        <v>0</v>
      </c>
      <c r="BJ59">
        <f t="shared" si="58"/>
        <v>0</v>
      </c>
      <c r="BK59">
        <f t="shared" si="58"/>
        <v>0</v>
      </c>
      <c r="BL59">
        <f t="shared" si="58"/>
        <v>0</v>
      </c>
      <c r="BM59">
        <f t="shared" si="58"/>
        <v>0</v>
      </c>
      <c r="BN59">
        <f t="shared" si="58"/>
        <v>0</v>
      </c>
      <c r="BO59">
        <f t="shared" si="58"/>
        <v>0</v>
      </c>
      <c r="BP59">
        <f t="shared" si="58"/>
        <v>0</v>
      </c>
      <c r="BQ59">
        <f t="shared" si="58"/>
        <v>0</v>
      </c>
      <c r="BR59">
        <f t="shared" si="58"/>
        <v>0</v>
      </c>
      <c r="BS59">
        <f t="shared" si="58"/>
        <v>0</v>
      </c>
      <c r="BT59">
        <f t="shared" si="58"/>
        <v>0</v>
      </c>
      <c r="BU59">
        <f t="shared" si="58"/>
        <v>0</v>
      </c>
      <c r="BV59">
        <f t="shared" si="58"/>
        <v>0</v>
      </c>
      <c r="BW59">
        <f t="shared" si="58"/>
        <v>0</v>
      </c>
      <c r="BX59">
        <f t="shared" si="58"/>
        <v>0</v>
      </c>
      <c r="BY59">
        <f t="shared" si="58"/>
        <v>0</v>
      </c>
      <c r="BZ59">
        <f t="shared" si="58"/>
        <v>0</v>
      </c>
      <c r="CA59">
        <f t="shared" si="58"/>
        <v>0</v>
      </c>
      <c r="CB59">
        <f t="shared" si="58"/>
        <v>0</v>
      </c>
      <c r="CC59">
        <f t="shared" si="58"/>
        <v>0</v>
      </c>
      <c r="CD59">
        <f t="shared" si="58"/>
        <v>0</v>
      </c>
      <c r="CE59">
        <f t="shared" si="58"/>
        <v>0</v>
      </c>
      <c r="CF59">
        <f t="shared" si="58"/>
        <v>0</v>
      </c>
      <c r="CG59">
        <f t="shared" si="58"/>
        <v>0</v>
      </c>
      <c r="CH59">
        <f t="shared" si="58"/>
        <v>0</v>
      </c>
      <c r="CI59">
        <f t="shared" si="58"/>
        <v>0</v>
      </c>
      <c r="CJ59">
        <f t="shared" si="58"/>
        <v>0</v>
      </c>
      <c r="CK59">
        <f t="shared" si="58"/>
        <v>0</v>
      </c>
      <c r="CL59">
        <f t="shared" si="58"/>
        <v>0</v>
      </c>
      <c r="CM59">
        <f t="shared" si="58"/>
        <v>0</v>
      </c>
      <c r="CN59">
        <f t="shared" si="58"/>
        <v>0</v>
      </c>
      <c r="CO59">
        <f t="shared" si="58"/>
        <v>0</v>
      </c>
      <c r="CP59">
        <f t="shared" si="58"/>
        <v>0</v>
      </c>
      <c r="CQ59">
        <f t="shared" si="58"/>
        <v>0</v>
      </c>
      <c r="CR59">
        <f t="shared" si="2"/>
        <v>8.7186367063413073</v>
      </c>
    </row>
    <row r="60" spans="1:96" x14ac:dyDescent="0.2">
      <c r="A60" s="1" t="s">
        <v>1047</v>
      </c>
      <c r="B60" s="8">
        <v>1.4</v>
      </c>
      <c r="C60" s="8">
        <v>3.9</v>
      </c>
      <c r="D60" s="8">
        <v>1.45</v>
      </c>
      <c r="E60" s="8">
        <v>0.8</v>
      </c>
      <c r="F60" s="8">
        <v>0.2</v>
      </c>
      <c r="G60" s="8">
        <v>1.4</v>
      </c>
      <c r="H60" s="8">
        <v>1.3</v>
      </c>
      <c r="I60" s="8">
        <v>1.7</v>
      </c>
      <c r="J60" s="8">
        <v>3.5</v>
      </c>
      <c r="K60" s="8">
        <v>3.95</v>
      </c>
      <c r="L60" s="8">
        <v>1.4</v>
      </c>
      <c r="M60" s="8">
        <v>0.8</v>
      </c>
      <c r="N60" s="8">
        <v>6.8</v>
      </c>
      <c r="O60" s="8">
        <v>4.3</v>
      </c>
      <c r="P60" s="8">
        <v>0.7</v>
      </c>
      <c r="Q60" s="8">
        <v>2.2999999999999998</v>
      </c>
      <c r="R60" s="8">
        <v>0.7</v>
      </c>
      <c r="S60" s="8">
        <v>0.9</v>
      </c>
      <c r="T60" s="8">
        <v>1.3</v>
      </c>
      <c r="U60" s="8">
        <v>3.5999999999999996</v>
      </c>
      <c r="V60" s="8">
        <v>1.1000000000000001</v>
      </c>
      <c r="W60" s="8">
        <v>0.7</v>
      </c>
      <c r="X60" s="8">
        <v>1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  <c r="AD60" s="8">
        <v>0</v>
      </c>
      <c r="AE60" s="8">
        <v>0</v>
      </c>
      <c r="AF60" s="8">
        <v>0</v>
      </c>
      <c r="AG60" s="8">
        <v>0</v>
      </c>
      <c r="AH60" s="8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8">
        <v>0</v>
      </c>
      <c r="AQ60" s="8">
        <v>0</v>
      </c>
      <c r="AR60" s="8">
        <v>0</v>
      </c>
      <c r="AS60" s="8">
        <v>0</v>
      </c>
      <c r="AT60" s="8">
        <v>0</v>
      </c>
      <c r="AU60" s="8">
        <v>0</v>
      </c>
      <c r="AV60" s="8">
        <v>0</v>
      </c>
      <c r="AW60">
        <f>(2.01*(B60^1.26)^1.04)</f>
        <v>3.1237929136612919</v>
      </c>
      <c r="AX60">
        <f t="shared" ref="AX60:CQ60" si="59">(2.01*(C60^1.26)^1.04)</f>
        <v>11.959888159900503</v>
      </c>
      <c r="AY60">
        <f t="shared" si="59"/>
        <v>3.2707901978013485</v>
      </c>
      <c r="AZ60">
        <f t="shared" si="59"/>
        <v>1.5003935080881989</v>
      </c>
      <c r="BA60">
        <f t="shared" si="59"/>
        <v>0.24393030776950969</v>
      </c>
      <c r="BB60">
        <f t="shared" si="59"/>
        <v>3.1237929136612919</v>
      </c>
      <c r="BC60">
        <f t="shared" si="59"/>
        <v>2.8347021054873363</v>
      </c>
      <c r="BD60">
        <f t="shared" si="59"/>
        <v>4.0288057104048667</v>
      </c>
      <c r="BE60">
        <f t="shared" si="59"/>
        <v>10.378696750851393</v>
      </c>
      <c r="BF60">
        <f t="shared" si="59"/>
        <v>12.161212900596112</v>
      </c>
      <c r="BG60">
        <f t="shared" si="59"/>
        <v>3.1237929136612919</v>
      </c>
      <c r="BH60">
        <f t="shared" si="59"/>
        <v>1.5003935080881989</v>
      </c>
      <c r="BI60">
        <f t="shared" si="59"/>
        <v>24.780823623409141</v>
      </c>
      <c r="BJ60">
        <f t="shared" si="59"/>
        <v>13.592305326598236</v>
      </c>
      <c r="BK60">
        <f t="shared" si="59"/>
        <v>1.2595416381500448</v>
      </c>
      <c r="BL60">
        <f t="shared" si="59"/>
        <v>5.9869304603327507</v>
      </c>
      <c r="BM60">
        <f t="shared" si="59"/>
        <v>1.2595416381500448</v>
      </c>
      <c r="BN60">
        <f t="shared" si="59"/>
        <v>1.7507955810185309</v>
      </c>
      <c r="BO60">
        <f t="shared" si="59"/>
        <v>2.8347021054873363</v>
      </c>
      <c r="BP60">
        <f t="shared" si="59"/>
        <v>10.768987042937923</v>
      </c>
      <c r="BQ60">
        <f t="shared" si="59"/>
        <v>2.2773880215729667</v>
      </c>
      <c r="BR60">
        <f t="shared" si="59"/>
        <v>1.2595416381500448</v>
      </c>
      <c r="BS60">
        <f t="shared" si="59"/>
        <v>2.0099999999999998</v>
      </c>
      <c r="BT60">
        <f t="shared" si="59"/>
        <v>0</v>
      </c>
      <c r="BU60">
        <f t="shared" si="59"/>
        <v>0</v>
      </c>
      <c r="BV60">
        <f t="shared" si="59"/>
        <v>0</v>
      </c>
      <c r="BW60">
        <f t="shared" si="59"/>
        <v>0</v>
      </c>
      <c r="BX60">
        <f t="shared" si="59"/>
        <v>0</v>
      </c>
      <c r="BY60">
        <f t="shared" si="59"/>
        <v>0</v>
      </c>
      <c r="BZ60">
        <f t="shared" si="59"/>
        <v>0</v>
      </c>
      <c r="CA60">
        <f t="shared" si="59"/>
        <v>0</v>
      </c>
      <c r="CB60">
        <f t="shared" si="59"/>
        <v>0</v>
      </c>
      <c r="CC60">
        <f t="shared" si="59"/>
        <v>0</v>
      </c>
      <c r="CD60">
        <f t="shared" si="59"/>
        <v>0</v>
      </c>
      <c r="CE60">
        <f t="shared" si="59"/>
        <v>0</v>
      </c>
      <c r="CF60">
        <f t="shared" si="59"/>
        <v>0</v>
      </c>
      <c r="CG60">
        <f t="shared" si="59"/>
        <v>0</v>
      </c>
      <c r="CH60">
        <f t="shared" si="59"/>
        <v>0</v>
      </c>
      <c r="CI60">
        <f t="shared" si="59"/>
        <v>0</v>
      </c>
      <c r="CJ60">
        <f t="shared" si="59"/>
        <v>0</v>
      </c>
      <c r="CK60">
        <f t="shared" si="59"/>
        <v>0</v>
      </c>
      <c r="CL60">
        <f t="shared" si="59"/>
        <v>0</v>
      </c>
      <c r="CM60">
        <f t="shared" si="59"/>
        <v>0</v>
      </c>
      <c r="CN60">
        <f t="shared" si="59"/>
        <v>0</v>
      </c>
      <c r="CO60">
        <f t="shared" si="59"/>
        <v>0</v>
      </c>
      <c r="CP60">
        <f t="shared" si="59"/>
        <v>0</v>
      </c>
      <c r="CQ60">
        <f t="shared" si="59"/>
        <v>0</v>
      </c>
      <c r="CR60">
        <f t="shared" si="2"/>
        <v>125.03074896577834</v>
      </c>
    </row>
    <row r="61" spans="1:96" x14ac:dyDescent="0.2">
      <c r="A61" s="2" t="s">
        <v>1051</v>
      </c>
      <c r="B61" s="8">
        <v>5.9</v>
      </c>
      <c r="C61" s="8">
        <v>2.4</v>
      </c>
      <c r="D61" s="8">
        <v>4.45</v>
      </c>
      <c r="E61" s="8">
        <v>1</v>
      </c>
      <c r="F61" s="8">
        <v>1.3</v>
      </c>
      <c r="G61" s="8">
        <v>1.3</v>
      </c>
      <c r="H61" s="8">
        <v>1.3</v>
      </c>
      <c r="I61" s="8">
        <v>1.1000000000000001</v>
      </c>
      <c r="J61" s="8">
        <v>0.5</v>
      </c>
      <c r="K61" s="8">
        <v>4.45</v>
      </c>
      <c r="L61" s="8">
        <v>4.5</v>
      </c>
      <c r="M61" s="8">
        <v>1.1000000000000001</v>
      </c>
      <c r="N61" s="8">
        <v>0.9</v>
      </c>
      <c r="O61" s="8">
        <v>1.3</v>
      </c>
      <c r="P61" s="8">
        <v>0.7</v>
      </c>
      <c r="Q61" s="8">
        <v>0.8</v>
      </c>
      <c r="R61" s="8">
        <v>0.8</v>
      </c>
      <c r="S61" s="8">
        <v>1.3</v>
      </c>
      <c r="T61" s="8">
        <v>0</v>
      </c>
      <c r="U61" s="8">
        <v>0</v>
      </c>
      <c r="V61" s="8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8">
        <v>0</v>
      </c>
      <c r="AD61" s="8">
        <v>0</v>
      </c>
      <c r="AE61" s="8">
        <v>0</v>
      </c>
      <c r="AF61" s="8">
        <v>0</v>
      </c>
      <c r="AG61" s="8">
        <v>0</v>
      </c>
      <c r="AH61" s="8">
        <v>0</v>
      </c>
      <c r="AI61" s="8">
        <v>0</v>
      </c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8">
        <v>0</v>
      </c>
      <c r="AP61" s="8">
        <v>0</v>
      </c>
      <c r="AQ61" s="8">
        <v>0</v>
      </c>
      <c r="AR61" s="8">
        <v>0</v>
      </c>
      <c r="AS61" s="8">
        <v>0</v>
      </c>
      <c r="AT61" s="8">
        <v>0</v>
      </c>
      <c r="AU61" s="8">
        <v>0</v>
      </c>
      <c r="AV61" s="8">
        <v>0</v>
      </c>
      <c r="AW61">
        <f>(0.35*(B61^2.06)^1.04)</f>
        <v>15.687054092326507</v>
      </c>
      <c r="AX61">
        <f t="shared" ref="AX61:CQ61" si="60">(0.35*(C61^2.06)^1.04)</f>
        <v>2.2836661187138527</v>
      </c>
      <c r="AY61">
        <f t="shared" si="60"/>
        <v>8.5726389253329085</v>
      </c>
      <c r="AZ61">
        <f t="shared" si="60"/>
        <v>0.35</v>
      </c>
      <c r="BA61">
        <f t="shared" si="60"/>
        <v>0.61401684012125435</v>
      </c>
      <c r="BB61">
        <f t="shared" si="60"/>
        <v>0.61401684012125435</v>
      </c>
      <c r="BC61">
        <f t="shared" si="60"/>
        <v>0.61401684012125435</v>
      </c>
      <c r="BD61">
        <f t="shared" si="60"/>
        <v>0.42928699604129389</v>
      </c>
      <c r="BE61">
        <f t="shared" si="60"/>
        <v>7.9275936594266488E-2</v>
      </c>
      <c r="BF61">
        <f t="shared" si="60"/>
        <v>8.5726389253329085</v>
      </c>
      <c r="BG61">
        <f t="shared" si="60"/>
        <v>8.7803238361463087</v>
      </c>
      <c r="BH61">
        <f t="shared" si="60"/>
        <v>0.42928699604129389</v>
      </c>
      <c r="BI61">
        <f t="shared" si="60"/>
        <v>0.27927830280421767</v>
      </c>
      <c r="BJ61">
        <f t="shared" si="60"/>
        <v>0.61401684012125435</v>
      </c>
      <c r="BK61">
        <f t="shared" si="60"/>
        <v>0.16300693641410841</v>
      </c>
      <c r="BL61">
        <f t="shared" si="60"/>
        <v>0.2169941533625783</v>
      </c>
      <c r="BM61">
        <f t="shared" si="60"/>
        <v>0.2169941533625783</v>
      </c>
      <c r="BN61">
        <f t="shared" si="60"/>
        <v>0.61401684012125435</v>
      </c>
      <c r="BO61">
        <f t="shared" si="60"/>
        <v>0</v>
      </c>
      <c r="BP61">
        <f t="shared" si="60"/>
        <v>0</v>
      </c>
      <c r="BQ61">
        <f t="shared" si="60"/>
        <v>0</v>
      </c>
      <c r="BR61">
        <f t="shared" si="60"/>
        <v>0</v>
      </c>
      <c r="BS61">
        <f t="shared" si="60"/>
        <v>0</v>
      </c>
      <c r="BT61">
        <f t="shared" si="60"/>
        <v>0</v>
      </c>
      <c r="BU61">
        <f t="shared" si="60"/>
        <v>0</v>
      </c>
      <c r="BV61">
        <f t="shared" si="60"/>
        <v>0</v>
      </c>
      <c r="BW61">
        <f t="shared" si="60"/>
        <v>0</v>
      </c>
      <c r="BX61">
        <f t="shared" si="60"/>
        <v>0</v>
      </c>
      <c r="BY61">
        <f t="shared" si="60"/>
        <v>0</v>
      </c>
      <c r="BZ61">
        <f t="shared" si="60"/>
        <v>0</v>
      </c>
      <c r="CA61">
        <f t="shared" si="60"/>
        <v>0</v>
      </c>
      <c r="CB61">
        <f t="shared" si="60"/>
        <v>0</v>
      </c>
      <c r="CC61">
        <f t="shared" si="60"/>
        <v>0</v>
      </c>
      <c r="CD61">
        <f t="shared" si="60"/>
        <v>0</v>
      </c>
      <c r="CE61">
        <f t="shared" si="60"/>
        <v>0</v>
      </c>
      <c r="CF61">
        <f t="shared" si="60"/>
        <v>0</v>
      </c>
      <c r="CG61">
        <f t="shared" si="60"/>
        <v>0</v>
      </c>
      <c r="CH61">
        <f t="shared" si="60"/>
        <v>0</v>
      </c>
      <c r="CI61">
        <f t="shared" si="60"/>
        <v>0</v>
      </c>
      <c r="CJ61">
        <f t="shared" si="60"/>
        <v>0</v>
      </c>
      <c r="CK61">
        <f t="shared" si="60"/>
        <v>0</v>
      </c>
      <c r="CL61">
        <f t="shared" si="60"/>
        <v>0</v>
      </c>
      <c r="CM61">
        <f t="shared" si="60"/>
        <v>0</v>
      </c>
      <c r="CN61">
        <f t="shared" si="60"/>
        <v>0</v>
      </c>
      <c r="CO61">
        <f t="shared" si="60"/>
        <v>0</v>
      </c>
      <c r="CP61">
        <f t="shared" si="60"/>
        <v>0</v>
      </c>
      <c r="CQ61">
        <f t="shared" si="60"/>
        <v>0</v>
      </c>
      <c r="CR61">
        <f t="shared" si="2"/>
        <v>49.130529573079087</v>
      </c>
    </row>
    <row r="62" spans="1:96" x14ac:dyDescent="0.2">
      <c r="A62" s="1" t="s">
        <v>1046</v>
      </c>
      <c r="B62" s="8">
        <v>6.7</v>
      </c>
      <c r="C62" s="8">
        <v>3.6500000000000004</v>
      </c>
      <c r="D62" s="8">
        <v>5.05</v>
      </c>
      <c r="E62" s="8">
        <v>6.65</v>
      </c>
      <c r="F62" s="8">
        <v>4.5999999999999996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0</v>
      </c>
      <c r="AD62" s="8">
        <v>0</v>
      </c>
      <c r="AE62" s="8">
        <v>0</v>
      </c>
      <c r="AF62" s="8">
        <v>0</v>
      </c>
      <c r="AG62" s="8">
        <v>0</v>
      </c>
      <c r="AH62" s="8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8">
        <v>0</v>
      </c>
      <c r="AP62" s="8">
        <v>0</v>
      </c>
      <c r="AQ62" s="8">
        <v>0</v>
      </c>
      <c r="AR62" s="8">
        <v>0</v>
      </c>
      <c r="AS62" s="8">
        <v>0</v>
      </c>
      <c r="AT62" s="8">
        <v>0</v>
      </c>
      <c r="AU62" s="8">
        <v>0</v>
      </c>
      <c r="AV62" s="8">
        <v>0</v>
      </c>
      <c r="AW62">
        <f>(0.63*(B62^1.93)^1.04)</f>
        <v>28.670673394305545</v>
      </c>
      <c r="AX62">
        <f t="shared" ref="AX62:CQ62" si="61">(0.63*(C62^1.93)^1.04)</f>
        <v>8.4717822969644256</v>
      </c>
      <c r="AY62">
        <f t="shared" si="61"/>
        <v>16.255001114666793</v>
      </c>
      <c r="AZ62">
        <f t="shared" si="61"/>
        <v>28.24282635734955</v>
      </c>
      <c r="BA62">
        <f t="shared" si="61"/>
        <v>13.47808122210529</v>
      </c>
      <c r="BB62">
        <f t="shared" si="61"/>
        <v>0</v>
      </c>
      <c r="BC62">
        <f t="shared" si="61"/>
        <v>0</v>
      </c>
      <c r="BD62">
        <f t="shared" si="61"/>
        <v>0</v>
      </c>
      <c r="BE62">
        <f t="shared" si="61"/>
        <v>0</v>
      </c>
      <c r="BF62">
        <f t="shared" si="61"/>
        <v>0</v>
      </c>
      <c r="BG62">
        <f t="shared" si="61"/>
        <v>0</v>
      </c>
      <c r="BH62">
        <f t="shared" si="61"/>
        <v>0</v>
      </c>
      <c r="BI62">
        <f t="shared" si="61"/>
        <v>0</v>
      </c>
      <c r="BJ62">
        <f t="shared" si="61"/>
        <v>0</v>
      </c>
      <c r="BK62">
        <f t="shared" si="61"/>
        <v>0</v>
      </c>
      <c r="BL62">
        <f t="shared" si="61"/>
        <v>0</v>
      </c>
      <c r="BM62">
        <f t="shared" si="61"/>
        <v>0</v>
      </c>
      <c r="BN62">
        <f t="shared" si="61"/>
        <v>0</v>
      </c>
      <c r="BO62">
        <f t="shared" si="61"/>
        <v>0</v>
      </c>
      <c r="BP62">
        <f t="shared" si="61"/>
        <v>0</v>
      </c>
      <c r="BQ62">
        <f t="shared" si="61"/>
        <v>0</v>
      </c>
      <c r="BR62">
        <f t="shared" si="61"/>
        <v>0</v>
      </c>
      <c r="BS62">
        <f t="shared" si="61"/>
        <v>0</v>
      </c>
      <c r="BT62">
        <f t="shared" si="61"/>
        <v>0</v>
      </c>
      <c r="BU62">
        <f t="shared" si="61"/>
        <v>0</v>
      </c>
      <c r="BV62">
        <f t="shared" si="61"/>
        <v>0</v>
      </c>
      <c r="BW62">
        <f t="shared" si="61"/>
        <v>0</v>
      </c>
      <c r="BX62">
        <f t="shared" si="61"/>
        <v>0</v>
      </c>
      <c r="BY62">
        <f t="shared" si="61"/>
        <v>0</v>
      </c>
      <c r="BZ62">
        <f t="shared" si="61"/>
        <v>0</v>
      </c>
      <c r="CA62">
        <f t="shared" si="61"/>
        <v>0</v>
      </c>
      <c r="CB62">
        <f t="shared" si="61"/>
        <v>0</v>
      </c>
      <c r="CC62">
        <f t="shared" si="61"/>
        <v>0</v>
      </c>
      <c r="CD62">
        <f t="shared" si="61"/>
        <v>0</v>
      </c>
      <c r="CE62">
        <f t="shared" si="61"/>
        <v>0</v>
      </c>
      <c r="CF62">
        <f t="shared" si="61"/>
        <v>0</v>
      </c>
      <c r="CG62">
        <f t="shared" si="61"/>
        <v>0</v>
      </c>
      <c r="CH62">
        <f t="shared" si="61"/>
        <v>0</v>
      </c>
      <c r="CI62">
        <f t="shared" si="61"/>
        <v>0</v>
      </c>
      <c r="CJ62">
        <f t="shared" si="61"/>
        <v>0</v>
      </c>
      <c r="CK62">
        <f t="shared" si="61"/>
        <v>0</v>
      </c>
      <c r="CL62">
        <f t="shared" si="61"/>
        <v>0</v>
      </c>
      <c r="CM62">
        <f t="shared" si="61"/>
        <v>0</v>
      </c>
      <c r="CN62">
        <f t="shared" si="61"/>
        <v>0</v>
      </c>
      <c r="CO62">
        <f t="shared" si="61"/>
        <v>0</v>
      </c>
      <c r="CP62">
        <f t="shared" si="61"/>
        <v>0</v>
      </c>
      <c r="CQ62">
        <f t="shared" si="61"/>
        <v>0</v>
      </c>
      <c r="CR62">
        <f t="shared" si="2"/>
        <v>95.118364385391601</v>
      </c>
    </row>
    <row r="63" spans="1:96" x14ac:dyDescent="0.2">
      <c r="A63" s="1" t="s">
        <v>1050</v>
      </c>
      <c r="B63" s="8">
        <v>3.45</v>
      </c>
      <c r="C63" s="8">
        <v>2.8499999999999996</v>
      </c>
      <c r="D63" s="8">
        <v>0.5</v>
      </c>
      <c r="E63" s="8">
        <v>0.9</v>
      </c>
      <c r="F63" s="8">
        <v>0.95</v>
      </c>
      <c r="G63" s="8">
        <v>0.5</v>
      </c>
      <c r="H63" s="8">
        <v>4.1999999999999993</v>
      </c>
      <c r="I63" s="8">
        <v>3.5</v>
      </c>
      <c r="J63" s="8">
        <v>1</v>
      </c>
      <c r="K63" s="8">
        <v>0.4</v>
      </c>
      <c r="L63" s="8">
        <v>0.8</v>
      </c>
      <c r="M63" s="8">
        <v>2.6</v>
      </c>
      <c r="N63" s="8">
        <v>2.4500000000000002</v>
      </c>
      <c r="O63" s="8">
        <v>1.1499999999999999</v>
      </c>
      <c r="P63" s="8">
        <v>1.2</v>
      </c>
      <c r="Q63" s="8">
        <v>1</v>
      </c>
      <c r="R63" s="8">
        <v>2.75</v>
      </c>
      <c r="S63" s="8">
        <v>2.7</v>
      </c>
      <c r="T63" s="8">
        <v>1</v>
      </c>
      <c r="U63" s="8">
        <v>0</v>
      </c>
      <c r="V63" s="8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8">
        <v>0</v>
      </c>
      <c r="AD63" s="8">
        <v>0</v>
      </c>
      <c r="AE63" s="8">
        <v>0</v>
      </c>
      <c r="AF63" s="8">
        <v>0</v>
      </c>
      <c r="AG63" s="8">
        <v>0</v>
      </c>
      <c r="AH63" s="8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8">
        <v>0</v>
      </c>
      <c r="AP63" s="8">
        <v>0</v>
      </c>
      <c r="AQ63" s="8">
        <v>0</v>
      </c>
      <c r="AR63" s="8">
        <v>0</v>
      </c>
      <c r="AS63" s="8">
        <v>0</v>
      </c>
      <c r="AT63" s="8">
        <v>0</v>
      </c>
      <c r="AU63" s="8">
        <v>0</v>
      </c>
      <c r="AV63" s="8">
        <v>0</v>
      </c>
      <c r="AW63">
        <f>(0.22*(B63^2.17)^1.04)</f>
        <v>3.5989251519858247</v>
      </c>
      <c r="AX63">
        <f t="shared" ref="AX63:CQ63" si="62">(0.22*(C63^2.17)^1.04)</f>
        <v>2.3383879311925848</v>
      </c>
      <c r="AY63">
        <f t="shared" si="62"/>
        <v>4.6031824271126308E-2</v>
      </c>
      <c r="AZ63">
        <f t="shared" si="62"/>
        <v>0.1734431594750355</v>
      </c>
      <c r="BA63">
        <f t="shared" si="62"/>
        <v>0.19595182526960225</v>
      </c>
      <c r="BB63">
        <f t="shared" si="62"/>
        <v>4.6031824271126308E-2</v>
      </c>
      <c r="BC63">
        <f t="shared" si="62"/>
        <v>5.6101139094494687</v>
      </c>
      <c r="BD63">
        <f t="shared" si="62"/>
        <v>3.7177094324453122</v>
      </c>
      <c r="BE63">
        <f t="shared" si="62"/>
        <v>0.22</v>
      </c>
      <c r="BF63">
        <f t="shared" si="62"/>
        <v>2.7819650476263464E-2</v>
      </c>
      <c r="BG63">
        <f t="shared" si="62"/>
        <v>0.13295851732335029</v>
      </c>
      <c r="BH63">
        <f t="shared" si="62"/>
        <v>1.9007917245467845</v>
      </c>
      <c r="BI63">
        <f t="shared" si="62"/>
        <v>1.6622360619080299</v>
      </c>
      <c r="BJ63">
        <f t="shared" si="62"/>
        <v>0.30158210412103903</v>
      </c>
      <c r="BK63">
        <f t="shared" si="62"/>
        <v>0.33198534810373176</v>
      </c>
      <c r="BL63">
        <f t="shared" si="62"/>
        <v>0.22</v>
      </c>
      <c r="BM63">
        <f t="shared" si="62"/>
        <v>2.1572908639655872</v>
      </c>
      <c r="BN63">
        <f t="shared" si="62"/>
        <v>2.0697811327162494</v>
      </c>
      <c r="BO63">
        <f t="shared" si="62"/>
        <v>0.22</v>
      </c>
      <c r="BP63">
        <f t="shared" si="62"/>
        <v>0</v>
      </c>
      <c r="BQ63">
        <f t="shared" si="62"/>
        <v>0</v>
      </c>
      <c r="BR63">
        <f t="shared" si="62"/>
        <v>0</v>
      </c>
      <c r="BS63">
        <f t="shared" si="62"/>
        <v>0</v>
      </c>
      <c r="BT63">
        <f t="shared" si="62"/>
        <v>0</v>
      </c>
      <c r="BU63">
        <f t="shared" si="62"/>
        <v>0</v>
      </c>
      <c r="BV63">
        <f t="shared" si="62"/>
        <v>0</v>
      </c>
      <c r="BW63">
        <f t="shared" si="62"/>
        <v>0</v>
      </c>
      <c r="BX63">
        <f t="shared" si="62"/>
        <v>0</v>
      </c>
      <c r="BY63">
        <f t="shared" si="62"/>
        <v>0</v>
      </c>
      <c r="BZ63">
        <f t="shared" si="62"/>
        <v>0</v>
      </c>
      <c r="CA63">
        <f t="shared" si="62"/>
        <v>0</v>
      </c>
      <c r="CB63">
        <f t="shared" si="62"/>
        <v>0</v>
      </c>
      <c r="CC63">
        <f t="shared" si="62"/>
        <v>0</v>
      </c>
      <c r="CD63">
        <f t="shared" si="62"/>
        <v>0</v>
      </c>
      <c r="CE63">
        <f t="shared" si="62"/>
        <v>0</v>
      </c>
      <c r="CF63">
        <f t="shared" si="62"/>
        <v>0</v>
      </c>
      <c r="CG63">
        <f t="shared" si="62"/>
        <v>0</v>
      </c>
      <c r="CH63">
        <f t="shared" si="62"/>
        <v>0</v>
      </c>
      <c r="CI63">
        <f t="shared" si="62"/>
        <v>0</v>
      </c>
      <c r="CJ63">
        <f t="shared" si="62"/>
        <v>0</v>
      </c>
      <c r="CK63">
        <f t="shared" si="62"/>
        <v>0</v>
      </c>
      <c r="CL63">
        <f t="shared" si="62"/>
        <v>0</v>
      </c>
      <c r="CM63">
        <f t="shared" si="62"/>
        <v>0</v>
      </c>
      <c r="CN63">
        <f t="shared" si="62"/>
        <v>0</v>
      </c>
      <c r="CO63">
        <f t="shared" si="62"/>
        <v>0</v>
      </c>
      <c r="CP63">
        <f t="shared" si="62"/>
        <v>0</v>
      </c>
      <c r="CQ63">
        <f t="shared" si="62"/>
        <v>0</v>
      </c>
      <c r="CR63">
        <f t="shared" si="2"/>
        <v>24.971040461521113</v>
      </c>
    </row>
    <row r="64" spans="1:96" x14ac:dyDescent="0.2">
      <c r="A64" s="1" t="s">
        <v>1049</v>
      </c>
      <c r="B64" s="8">
        <v>2.5</v>
      </c>
      <c r="C64" s="8">
        <v>2</v>
      </c>
      <c r="D64" s="8">
        <v>0.8</v>
      </c>
      <c r="E64" s="8">
        <v>2.2000000000000002</v>
      </c>
      <c r="F64" s="8">
        <v>1.3</v>
      </c>
      <c r="G64" s="8">
        <v>0.4</v>
      </c>
      <c r="H64" s="8">
        <v>2.5</v>
      </c>
      <c r="I64" s="8">
        <v>0.85000000000000009</v>
      </c>
      <c r="J64" s="8">
        <v>0.4</v>
      </c>
      <c r="K64" s="8">
        <v>0.6</v>
      </c>
      <c r="L64" s="8">
        <v>0.7</v>
      </c>
      <c r="M64" s="8">
        <v>0.4</v>
      </c>
      <c r="N64" s="8">
        <v>0.3</v>
      </c>
      <c r="O64" s="8">
        <v>0.2</v>
      </c>
      <c r="P64" s="8">
        <v>0.2</v>
      </c>
      <c r="Q64" s="8">
        <v>0.2</v>
      </c>
      <c r="R64" s="8">
        <v>0.4</v>
      </c>
      <c r="S64" s="8">
        <v>0</v>
      </c>
      <c r="T64" s="8">
        <v>0</v>
      </c>
      <c r="U64" s="8">
        <v>0</v>
      </c>
      <c r="V64" s="8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8">
        <v>0</v>
      </c>
      <c r="AD64" s="8">
        <v>0</v>
      </c>
      <c r="AE64" s="8">
        <v>0</v>
      </c>
      <c r="AF64" s="8">
        <v>0</v>
      </c>
      <c r="AG64" s="8">
        <v>0</v>
      </c>
      <c r="AH64" s="8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8">
        <v>0</v>
      </c>
      <c r="AR64" s="8">
        <v>0</v>
      </c>
      <c r="AS64" s="8">
        <v>0</v>
      </c>
      <c r="AT64" s="8">
        <v>0</v>
      </c>
      <c r="AU64" s="8">
        <v>0</v>
      </c>
      <c r="AV64" s="8">
        <v>0</v>
      </c>
      <c r="AW64">
        <f>(0.19*(B64^2.31)^1.04)</f>
        <v>1.7169777916371423</v>
      </c>
      <c r="AX64">
        <f t="shared" ref="AX64:CQ64" si="63">(0.19*(C64^2.31)^1.04)</f>
        <v>1.004495655027279</v>
      </c>
      <c r="AY64">
        <f t="shared" si="63"/>
        <v>0.11115704313985518</v>
      </c>
      <c r="AZ64">
        <f t="shared" si="63"/>
        <v>1.2629607369072378</v>
      </c>
      <c r="BA64">
        <f t="shared" si="63"/>
        <v>0.35685444484426615</v>
      </c>
      <c r="BB64">
        <f t="shared" si="63"/>
        <v>2.1025315630657383E-2</v>
      </c>
      <c r="BC64">
        <f t="shared" si="63"/>
        <v>1.7169777916371423</v>
      </c>
      <c r="BD64">
        <f t="shared" si="63"/>
        <v>0.12858479833786909</v>
      </c>
      <c r="BE64">
        <f t="shared" si="63"/>
        <v>2.1025315630657383E-2</v>
      </c>
      <c r="BF64">
        <f t="shared" si="63"/>
        <v>5.5690890825673134E-2</v>
      </c>
      <c r="BG64">
        <f t="shared" si="63"/>
        <v>8.0652369714958275E-2</v>
      </c>
      <c r="BH64">
        <f t="shared" si="63"/>
        <v>2.1025315630657383E-2</v>
      </c>
      <c r="BI64">
        <f t="shared" si="63"/>
        <v>1.0533912420547542E-2</v>
      </c>
      <c r="BJ64">
        <f t="shared" si="63"/>
        <v>3.9769310597131628E-3</v>
      </c>
      <c r="BK64">
        <f t="shared" si="63"/>
        <v>3.9769310597131628E-3</v>
      </c>
      <c r="BL64">
        <f t="shared" si="63"/>
        <v>3.9769310597131628E-3</v>
      </c>
      <c r="BM64">
        <f t="shared" si="63"/>
        <v>2.1025315630657383E-2</v>
      </c>
      <c r="BN64">
        <f t="shared" si="63"/>
        <v>0</v>
      </c>
      <c r="BO64">
        <f t="shared" si="63"/>
        <v>0</v>
      </c>
      <c r="BP64">
        <f t="shared" si="63"/>
        <v>0</v>
      </c>
      <c r="BQ64">
        <f t="shared" si="63"/>
        <v>0</v>
      </c>
      <c r="BR64">
        <f t="shared" si="63"/>
        <v>0</v>
      </c>
      <c r="BS64">
        <f t="shared" si="63"/>
        <v>0</v>
      </c>
      <c r="BT64">
        <f t="shared" si="63"/>
        <v>0</v>
      </c>
      <c r="BU64">
        <f t="shared" si="63"/>
        <v>0</v>
      </c>
      <c r="BV64">
        <f t="shared" si="63"/>
        <v>0</v>
      </c>
      <c r="BW64">
        <f t="shared" si="63"/>
        <v>0</v>
      </c>
      <c r="BX64">
        <f t="shared" si="63"/>
        <v>0</v>
      </c>
      <c r="BY64">
        <f t="shared" si="63"/>
        <v>0</v>
      </c>
      <c r="BZ64">
        <f t="shared" si="63"/>
        <v>0</v>
      </c>
      <c r="CA64">
        <f t="shared" si="63"/>
        <v>0</v>
      </c>
      <c r="CB64">
        <f t="shared" si="63"/>
        <v>0</v>
      </c>
      <c r="CC64">
        <f t="shared" si="63"/>
        <v>0</v>
      </c>
      <c r="CD64">
        <f t="shared" si="63"/>
        <v>0</v>
      </c>
      <c r="CE64">
        <f t="shared" si="63"/>
        <v>0</v>
      </c>
      <c r="CF64">
        <f t="shared" si="63"/>
        <v>0</v>
      </c>
      <c r="CG64">
        <f t="shared" si="63"/>
        <v>0</v>
      </c>
      <c r="CH64">
        <f t="shared" si="63"/>
        <v>0</v>
      </c>
      <c r="CI64">
        <f t="shared" si="63"/>
        <v>0</v>
      </c>
      <c r="CJ64">
        <f t="shared" si="63"/>
        <v>0</v>
      </c>
      <c r="CK64">
        <f t="shared" si="63"/>
        <v>0</v>
      </c>
      <c r="CL64">
        <f t="shared" si="63"/>
        <v>0</v>
      </c>
      <c r="CM64">
        <f t="shared" si="63"/>
        <v>0</v>
      </c>
      <c r="CN64">
        <f t="shared" si="63"/>
        <v>0</v>
      </c>
      <c r="CO64">
        <f t="shared" si="63"/>
        <v>0</v>
      </c>
      <c r="CP64">
        <f t="shared" si="63"/>
        <v>0</v>
      </c>
      <c r="CQ64">
        <f t="shared" si="63"/>
        <v>0</v>
      </c>
      <c r="CR64">
        <f t="shared" si="2"/>
        <v>6.540917490193741</v>
      </c>
    </row>
    <row r="65" spans="1:96" x14ac:dyDescent="0.2">
      <c r="A65" s="1" t="s">
        <v>1048</v>
      </c>
      <c r="B65" s="8">
        <v>0.6</v>
      </c>
      <c r="C65" s="8">
        <v>0.4</v>
      </c>
      <c r="D65" s="8">
        <v>0.3</v>
      </c>
      <c r="E65" s="8">
        <v>0.3</v>
      </c>
      <c r="F65" s="8">
        <v>1</v>
      </c>
      <c r="G65" s="8">
        <v>0.85000000000000009</v>
      </c>
      <c r="H65" s="8">
        <v>1.35</v>
      </c>
      <c r="I65" s="8">
        <v>0.6</v>
      </c>
      <c r="J65" s="8">
        <v>0.8</v>
      </c>
      <c r="K65" s="8">
        <v>0.7</v>
      </c>
      <c r="L65" s="8">
        <v>0.4</v>
      </c>
      <c r="M65" s="8">
        <v>1.3</v>
      </c>
      <c r="N65" s="8">
        <v>2.6</v>
      </c>
      <c r="O65" s="8">
        <v>1.7</v>
      </c>
      <c r="P65" s="8">
        <v>0.8</v>
      </c>
      <c r="Q65" s="8">
        <v>0.95</v>
      </c>
      <c r="R65" s="8">
        <v>1.3</v>
      </c>
      <c r="S65" s="8">
        <v>0.5</v>
      </c>
      <c r="T65" s="8">
        <v>0.85000000000000009</v>
      </c>
      <c r="U65" s="8">
        <v>0.3</v>
      </c>
      <c r="V65" s="8">
        <v>0.3</v>
      </c>
      <c r="W65" s="8">
        <v>0.3</v>
      </c>
      <c r="X65" s="8">
        <v>0.95</v>
      </c>
      <c r="Y65" s="8">
        <v>0.5</v>
      </c>
      <c r="Z65" s="8">
        <v>1.4</v>
      </c>
      <c r="AA65" s="8">
        <v>2.15</v>
      </c>
      <c r="AB65" s="8">
        <v>0.8</v>
      </c>
      <c r="AC65" s="8">
        <v>0.8</v>
      </c>
      <c r="AD65" s="8">
        <v>1.4</v>
      </c>
      <c r="AE65" s="8">
        <v>0.3</v>
      </c>
      <c r="AF65" s="8">
        <v>0.4</v>
      </c>
      <c r="AG65" s="8">
        <v>0.6</v>
      </c>
      <c r="AH65" s="8">
        <v>0.3</v>
      </c>
      <c r="AI65" s="8">
        <v>0.3</v>
      </c>
      <c r="AJ65" s="8">
        <v>1</v>
      </c>
      <c r="AK65" s="8">
        <v>1.45</v>
      </c>
      <c r="AL65" s="8">
        <v>0</v>
      </c>
      <c r="AM65" s="8">
        <v>0</v>
      </c>
      <c r="AN65" s="8">
        <v>0</v>
      </c>
      <c r="AO65" s="8">
        <v>0</v>
      </c>
      <c r="AP65" s="8">
        <v>0</v>
      </c>
      <c r="AQ65" s="8">
        <v>0</v>
      </c>
      <c r="AR65" s="8">
        <v>0</v>
      </c>
      <c r="AS65" s="8">
        <v>0</v>
      </c>
      <c r="AT65" s="8">
        <v>0</v>
      </c>
      <c r="AU65" s="8">
        <v>0</v>
      </c>
      <c r="AV65" s="8">
        <v>0</v>
      </c>
      <c r="AW65">
        <f>(0.34*(B65^2.13)^1.04)</f>
        <v>0.10965780965854711</v>
      </c>
      <c r="AX65">
        <f t="shared" ref="AX65:CQ65" si="64">(0.34*(C65^2.13)^1.04)</f>
        <v>4.4664472563454204E-2</v>
      </c>
      <c r="AY65">
        <f t="shared" si="64"/>
        <v>2.3615542162211067E-2</v>
      </c>
      <c r="AZ65">
        <f t="shared" si="64"/>
        <v>2.3615542162211067E-2</v>
      </c>
      <c r="BA65">
        <f t="shared" si="64"/>
        <v>0.34</v>
      </c>
      <c r="BB65">
        <f t="shared" si="64"/>
        <v>0.2372071203440112</v>
      </c>
      <c r="BC65">
        <f t="shared" si="64"/>
        <v>0.66098907439122623</v>
      </c>
      <c r="BD65">
        <f t="shared" si="64"/>
        <v>0.10965780965854711</v>
      </c>
      <c r="BE65">
        <f t="shared" si="64"/>
        <v>0.2073976619812691</v>
      </c>
      <c r="BF65">
        <f t="shared" si="64"/>
        <v>0.15429082288356125</v>
      </c>
      <c r="BG65">
        <f t="shared" si="64"/>
        <v>4.4664472563454204E-2</v>
      </c>
      <c r="BH65">
        <f t="shared" si="64"/>
        <v>0.60797571349486923</v>
      </c>
      <c r="BI65">
        <f t="shared" si="64"/>
        <v>2.8231105011055839</v>
      </c>
      <c r="BJ65">
        <f t="shared" si="64"/>
        <v>1.1014616168312539</v>
      </c>
      <c r="BK65">
        <f t="shared" si="64"/>
        <v>0.2073976619812691</v>
      </c>
      <c r="BL65">
        <f t="shared" si="64"/>
        <v>0.30348151783262228</v>
      </c>
      <c r="BM65">
        <f t="shared" si="64"/>
        <v>0.60797571349486923</v>
      </c>
      <c r="BN65">
        <f t="shared" si="64"/>
        <v>7.3221272248218158E-2</v>
      </c>
      <c r="BO65">
        <f t="shared" si="64"/>
        <v>0.2372071203440112</v>
      </c>
      <c r="BP65">
        <f t="shared" si="64"/>
        <v>2.3615542162211067E-2</v>
      </c>
      <c r="BQ65">
        <f t="shared" si="64"/>
        <v>2.3615542162211067E-2</v>
      </c>
      <c r="BR65">
        <f t="shared" si="64"/>
        <v>2.3615542162211067E-2</v>
      </c>
      <c r="BS65">
        <f t="shared" si="64"/>
        <v>0.30348151783262228</v>
      </c>
      <c r="BT65">
        <f t="shared" si="64"/>
        <v>7.3221272248218158E-2</v>
      </c>
      <c r="BU65">
        <f t="shared" si="64"/>
        <v>0.71644316152520027</v>
      </c>
      <c r="BV65">
        <f t="shared" si="64"/>
        <v>1.853090345648079</v>
      </c>
      <c r="BW65">
        <f t="shared" si="64"/>
        <v>0.2073976619812691</v>
      </c>
      <c r="BX65">
        <f t="shared" si="64"/>
        <v>0.2073976619812691</v>
      </c>
      <c r="BY65">
        <f t="shared" si="64"/>
        <v>0.71644316152520027</v>
      </c>
      <c r="BZ65">
        <f t="shared" si="64"/>
        <v>2.3615542162211067E-2</v>
      </c>
      <c r="CA65">
        <f t="shared" si="64"/>
        <v>4.4664472563454204E-2</v>
      </c>
      <c r="CB65">
        <f t="shared" si="64"/>
        <v>0.10965780965854711</v>
      </c>
      <c r="CC65">
        <f t="shared" si="64"/>
        <v>2.3615542162211067E-2</v>
      </c>
      <c r="CD65">
        <f t="shared" si="64"/>
        <v>2.3615542162211067E-2</v>
      </c>
      <c r="CE65">
        <f t="shared" si="64"/>
        <v>0.34</v>
      </c>
      <c r="CF65">
        <f t="shared" si="64"/>
        <v>0.7743571550713958</v>
      </c>
      <c r="CG65">
        <f t="shared" si="64"/>
        <v>0</v>
      </c>
      <c r="CH65">
        <f t="shared" si="64"/>
        <v>0</v>
      </c>
      <c r="CI65">
        <f t="shared" si="64"/>
        <v>0</v>
      </c>
      <c r="CJ65">
        <f t="shared" si="64"/>
        <v>0</v>
      </c>
      <c r="CK65">
        <f t="shared" si="64"/>
        <v>0</v>
      </c>
      <c r="CL65">
        <f t="shared" si="64"/>
        <v>0</v>
      </c>
      <c r="CM65">
        <f t="shared" si="64"/>
        <v>0</v>
      </c>
      <c r="CN65">
        <f t="shared" si="64"/>
        <v>0</v>
      </c>
      <c r="CO65">
        <f t="shared" si="64"/>
        <v>0</v>
      </c>
      <c r="CP65">
        <f t="shared" si="64"/>
        <v>0</v>
      </c>
      <c r="CQ65">
        <f t="shared" si="64"/>
        <v>0</v>
      </c>
      <c r="CR65">
        <f t="shared" si="2"/>
        <v>13.405438918709713</v>
      </c>
    </row>
    <row r="66" spans="1:96" x14ac:dyDescent="0.2">
      <c r="A66" s="1" t="s">
        <v>1047</v>
      </c>
      <c r="B66" s="8">
        <v>1.25</v>
      </c>
      <c r="C66" s="8">
        <v>1.2000000000000002</v>
      </c>
      <c r="D66" s="8">
        <v>0.6</v>
      </c>
      <c r="E66" s="8">
        <v>0.95</v>
      </c>
      <c r="F66" s="8">
        <v>0.9</v>
      </c>
      <c r="G66" s="8">
        <v>1</v>
      </c>
      <c r="H66" s="8">
        <v>0.9</v>
      </c>
      <c r="I66" s="8">
        <v>0.6</v>
      </c>
      <c r="J66" s="8">
        <v>0.7</v>
      </c>
      <c r="K66" s="8">
        <v>1.35</v>
      </c>
      <c r="L66" s="8">
        <v>1</v>
      </c>
      <c r="M66" s="8">
        <v>0.5</v>
      </c>
      <c r="N66" s="8">
        <v>1.5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8">
        <v>0</v>
      </c>
      <c r="AD66" s="8">
        <v>0</v>
      </c>
      <c r="AE66" s="8">
        <v>0</v>
      </c>
      <c r="AF66" s="8">
        <v>0</v>
      </c>
      <c r="AG66" s="8">
        <v>0</v>
      </c>
      <c r="AH66" s="8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8">
        <v>0</v>
      </c>
      <c r="AP66" s="8">
        <v>0</v>
      </c>
      <c r="AQ66" s="8">
        <v>0</v>
      </c>
      <c r="AR66" s="8">
        <v>0</v>
      </c>
      <c r="AS66" s="8">
        <v>0</v>
      </c>
      <c r="AT66" s="8">
        <v>0</v>
      </c>
      <c r="AU66" s="8">
        <v>0</v>
      </c>
      <c r="AV66" s="8">
        <v>0</v>
      </c>
      <c r="AW66">
        <f>(2.01*(B66^1.26)^1.04)</f>
        <v>2.69269360219233</v>
      </c>
      <c r="AX66">
        <f t="shared" ref="AX66:CQ66" si="65">(2.01*(C66^1.26)^1.04)</f>
        <v>2.5524377683508317</v>
      </c>
      <c r="AY66">
        <f t="shared" si="65"/>
        <v>1.0291660609014486</v>
      </c>
      <c r="AZ66">
        <f t="shared" si="65"/>
        <v>1.8793387553714136</v>
      </c>
      <c r="BA66">
        <f t="shared" si="65"/>
        <v>1.7507955810185309</v>
      </c>
      <c r="BB66">
        <f t="shared" si="65"/>
        <v>2.0099999999999998</v>
      </c>
      <c r="BC66">
        <f t="shared" si="65"/>
        <v>1.7507955810185309</v>
      </c>
      <c r="BD66">
        <f t="shared" si="65"/>
        <v>1.0291660609014486</v>
      </c>
      <c r="BE66">
        <f t="shared" si="65"/>
        <v>1.2595416381500448</v>
      </c>
      <c r="BF66">
        <f t="shared" si="65"/>
        <v>2.9784164897831222</v>
      </c>
      <c r="BG66">
        <f t="shared" si="65"/>
        <v>2.0099999999999998</v>
      </c>
      <c r="BH66">
        <f t="shared" si="65"/>
        <v>0.81045023234728308</v>
      </c>
      <c r="BI66">
        <f t="shared" si="65"/>
        <v>3.4193695765335095</v>
      </c>
      <c r="BJ66">
        <f t="shared" si="65"/>
        <v>0</v>
      </c>
      <c r="BK66">
        <f t="shared" si="65"/>
        <v>0</v>
      </c>
      <c r="BL66">
        <f t="shared" si="65"/>
        <v>0</v>
      </c>
      <c r="BM66">
        <f t="shared" si="65"/>
        <v>0</v>
      </c>
      <c r="BN66">
        <f t="shared" si="65"/>
        <v>0</v>
      </c>
      <c r="BO66">
        <f t="shared" si="65"/>
        <v>0</v>
      </c>
      <c r="BP66">
        <f t="shared" si="65"/>
        <v>0</v>
      </c>
      <c r="BQ66">
        <f t="shared" si="65"/>
        <v>0</v>
      </c>
      <c r="BR66">
        <f t="shared" si="65"/>
        <v>0</v>
      </c>
      <c r="BS66">
        <f t="shared" si="65"/>
        <v>0</v>
      </c>
      <c r="BT66">
        <f t="shared" si="65"/>
        <v>0</v>
      </c>
      <c r="BU66">
        <f t="shared" si="65"/>
        <v>0</v>
      </c>
      <c r="BV66">
        <f t="shared" si="65"/>
        <v>0</v>
      </c>
      <c r="BW66">
        <f t="shared" si="65"/>
        <v>0</v>
      </c>
      <c r="BX66">
        <f t="shared" si="65"/>
        <v>0</v>
      </c>
      <c r="BY66">
        <f t="shared" si="65"/>
        <v>0</v>
      </c>
      <c r="BZ66">
        <f t="shared" si="65"/>
        <v>0</v>
      </c>
      <c r="CA66">
        <f t="shared" si="65"/>
        <v>0</v>
      </c>
      <c r="CB66">
        <f t="shared" si="65"/>
        <v>0</v>
      </c>
      <c r="CC66">
        <f t="shared" si="65"/>
        <v>0</v>
      </c>
      <c r="CD66">
        <f t="shared" si="65"/>
        <v>0</v>
      </c>
      <c r="CE66">
        <f t="shared" si="65"/>
        <v>0</v>
      </c>
      <c r="CF66">
        <f t="shared" si="65"/>
        <v>0</v>
      </c>
      <c r="CG66">
        <f t="shared" si="65"/>
        <v>0</v>
      </c>
      <c r="CH66">
        <f t="shared" si="65"/>
        <v>0</v>
      </c>
      <c r="CI66">
        <f t="shared" si="65"/>
        <v>0</v>
      </c>
      <c r="CJ66">
        <f t="shared" si="65"/>
        <v>0</v>
      </c>
      <c r="CK66">
        <f t="shared" si="65"/>
        <v>0</v>
      </c>
      <c r="CL66">
        <f t="shared" si="65"/>
        <v>0</v>
      </c>
      <c r="CM66">
        <f t="shared" si="65"/>
        <v>0</v>
      </c>
      <c r="CN66">
        <f t="shared" si="65"/>
        <v>0</v>
      </c>
      <c r="CO66">
        <f t="shared" si="65"/>
        <v>0</v>
      </c>
      <c r="CP66">
        <f t="shared" si="65"/>
        <v>0</v>
      </c>
      <c r="CQ66">
        <f t="shared" si="65"/>
        <v>0</v>
      </c>
      <c r="CR66">
        <f t="shared" si="2"/>
        <v>25.17217134656849</v>
      </c>
    </row>
    <row r="67" spans="1:96" x14ac:dyDescent="0.2">
      <c r="A67" s="2" t="s">
        <v>1051</v>
      </c>
      <c r="B67" s="8">
        <v>0.95</v>
      </c>
      <c r="C67" s="8">
        <v>2.3499999999999996</v>
      </c>
      <c r="D67" s="8">
        <v>1.9</v>
      </c>
      <c r="E67" s="8">
        <v>1.2000000000000002</v>
      </c>
      <c r="F67" s="8">
        <v>3</v>
      </c>
      <c r="G67" s="8">
        <v>2.3499999999999996</v>
      </c>
      <c r="H67" s="8">
        <v>1.5</v>
      </c>
      <c r="I67" s="8">
        <v>1.65</v>
      </c>
      <c r="J67" s="8">
        <v>1.85</v>
      </c>
      <c r="K67" s="8">
        <v>0.7</v>
      </c>
      <c r="L67" s="8">
        <v>1</v>
      </c>
      <c r="M67" s="8">
        <v>0.6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  <c r="T67" s="8">
        <v>0</v>
      </c>
      <c r="U67" s="8">
        <v>0</v>
      </c>
      <c r="V67" s="8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8">
        <v>0</v>
      </c>
      <c r="AD67" s="8">
        <v>0</v>
      </c>
      <c r="AE67" s="8">
        <v>0</v>
      </c>
      <c r="AF67" s="8">
        <v>0</v>
      </c>
      <c r="AG67" s="8">
        <v>0</v>
      </c>
      <c r="AH67" s="8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8">
        <v>0</v>
      </c>
      <c r="AP67" s="8">
        <v>0</v>
      </c>
      <c r="AQ67" s="8">
        <v>0</v>
      </c>
      <c r="AR67" s="8">
        <v>0</v>
      </c>
      <c r="AS67" s="8">
        <v>0</v>
      </c>
      <c r="AT67" s="8">
        <v>0</v>
      </c>
      <c r="AU67" s="8">
        <v>0</v>
      </c>
      <c r="AV67" s="8">
        <v>0</v>
      </c>
      <c r="AW67">
        <f>(0.35*(B67^2.06)^1.04)</f>
        <v>0.3135762024610933</v>
      </c>
      <c r="AX67">
        <f t="shared" ref="AX67:CQ67" si="66">(0.35*(C67^2.06)^1.04)</f>
        <v>2.1829502215641394</v>
      </c>
      <c r="AY67">
        <f t="shared" si="66"/>
        <v>1.3844260386741398</v>
      </c>
      <c r="AZ67">
        <f t="shared" si="66"/>
        <v>0.51725648694181181</v>
      </c>
      <c r="BA67">
        <f t="shared" si="66"/>
        <v>3.6834316923475674</v>
      </c>
      <c r="BB67">
        <f t="shared" si="66"/>
        <v>2.1829502215641394</v>
      </c>
      <c r="BC67">
        <f t="shared" si="66"/>
        <v>0.8343071351195922</v>
      </c>
      <c r="BD67">
        <f t="shared" si="66"/>
        <v>1.0233062966037356</v>
      </c>
      <c r="BE67">
        <f t="shared" si="66"/>
        <v>1.3075453340745726</v>
      </c>
      <c r="BF67">
        <f t="shared" si="66"/>
        <v>0.16300693641410841</v>
      </c>
      <c r="BG67">
        <f t="shared" si="66"/>
        <v>0.35</v>
      </c>
      <c r="BH67">
        <f t="shared" si="66"/>
        <v>0.11715997846220597</v>
      </c>
      <c r="BI67">
        <f t="shared" si="66"/>
        <v>0</v>
      </c>
      <c r="BJ67">
        <f t="shared" si="66"/>
        <v>0</v>
      </c>
      <c r="BK67">
        <f t="shared" si="66"/>
        <v>0</v>
      </c>
      <c r="BL67">
        <f t="shared" si="66"/>
        <v>0</v>
      </c>
      <c r="BM67">
        <f t="shared" si="66"/>
        <v>0</v>
      </c>
      <c r="BN67">
        <f t="shared" si="66"/>
        <v>0</v>
      </c>
      <c r="BO67">
        <f t="shared" si="66"/>
        <v>0</v>
      </c>
      <c r="BP67">
        <f t="shared" si="66"/>
        <v>0</v>
      </c>
      <c r="BQ67">
        <f t="shared" si="66"/>
        <v>0</v>
      </c>
      <c r="BR67">
        <f t="shared" si="66"/>
        <v>0</v>
      </c>
      <c r="BS67">
        <f t="shared" si="66"/>
        <v>0</v>
      </c>
      <c r="BT67">
        <f t="shared" si="66"/>
        <v>0</v>
      </c>
      <c r="BU67">
        <f t="shared" si="66"/>
        <v>0</v>
      </c>
      <c r="BV67">
        <f t="shared" si="66"/>
        <v>0</v>
      </c>
      <c r="BW67">
        <f t="shared" si="66"/>
        <v>0</v>
      </c>
      <c r="BX67">
        <f t="shared" si="66"/>
        <v>0</v>
      </c>
      <c r="BY67">
        <f t="shared" si="66"/>
        <v>0</v>
      </c>
      <c r="BZ67">
        <f t="shared" si="66"/>
        <v>0</v>
      </c>
      <c r="CA67">
        <f t="shared" si="66"/>
        <v>0</v>
      </c>
      <c r="CB67">
        <f t="shared" si="66"/>
        <v>0</v>
      </c>
      <c r="CC67">
        <f t="shared" si="66"/>
        <v>0</v>
      </c>
      <c r="CD67">
        <f t="shared" si="66"/>
        <v>0</v>
      </c>
      <c r="CE67">
        <f t="shared" si="66"/>
        <v>0</v>
      </c>
      <c r="CF67">
        <f t="shared" si="66"/>
        <v>0</v>
      </c>
      <c r="CG67">
        <f t="shared" si="66"/>
        <v>0</v>
      </c>
      <c r="CH67">
        <f t="shared" si="66"/>
        <v>0</v>
      </c>
      <c r="CI67">
        <f t="shared" si="66"/>
        <v>0</v>
      </c>
      <c r="CJ67">
        <f t="shared" si="66"/>
        <v>0</v>
      </c>
      <c r="CK67">
        <f t="shared" si="66"/>
        <v>0</v>
      </c>
      <c r="CL67">
        <f t="shared" si="66"/>
        <v>0</v>
      </c>
      <c r="CM67">
        <f t="shared" si="66"/>
        <v>0</v>
      </c>
      <c r="CN67">
        <f t="shared" si="66"/>
        <v>0</v>
      </c>
      <c r="CO67">
        <f t="shared" si="66"/>
        <v>0</v>
      </c>
      <c r="CP67">
        <f t="shared" si="66"/>
        <v>0</v>
      </c>
      <c r="CQ67">
        <f t="shared" si="66"/>
        <v>0</v>
      </c>
      <c r="CR67">
        <f t="shared" ref="CR67:CR130" si="67">SUM(AW67:CQ67)</f>
        <v>14.059916544227105</v>
      </c>
    </row>
    <row r="68" spans="1:96" x14ac:dyDescent="0.2">
      <c r="A68" s="1" t="s">
        <v>1046</v>
      </c>
      <c r="B68" s="8">
        <v>9.1999999999999993</v>
      </c>
      <c r="C68" s="8">
        <v>7.1</v>
      </c>
      <c r="D68" s="8">
        <v>11.5</v>
      </c>
      <c r="E68" s="8">
        <v>2.4</v>
      </c>
      <c r="F68" s="8">
        <v>9.5500000000000007</v>
      </c>
      <c r="G68" s="8">
        <v>10.649999999999999</v>
      </c>
      <c r="H68" s="8">
        <v>9.3999999999999986</v>
      </c>
      <c r="I68" s="8">
        <v>10.95</v>
      </c>
      <c r="J68" s="8">
        <v>13.100000000000001</v>
      </c>
      <c r="K68" s="8">
        <v>12.899999999999999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8">
        <v>0</v>
      </c>
      <c r="AG68" s="8">
        <v>0</v>
      </c>
      <c r="AH68" s="8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8">
        <v>0</v>
      </c>
      <c r="AP68" s="8">
        <v>0</v>
      </c>
      <c r="AQ68" s="8">
        <v>0</v>
      </c>
      <c r="AR68" s="8">
        <v>0</v>
      </c>
      <c r="AS68" s="8">
        <v>0</v>
      </c>
      <c r="AT68" s="8">
        <v>0</v>
      </c>
      <c r="AU68" s="8">
        <v>0</v>
      </c>
      <c r="AV68" s="8">
        <v>0</v>
      </c>
      <c r="AW68">
        <f>(0.63*(B68^1.93)^1.04)</f>
        <v>54.182055462488819</v>
      </c>
      <c r="AX68">
        <f t="shared" ref="AX68:CQ68" si="68">(0.63*(C68^1.93)^1.04)</f>
        <v>32.209672348662949</v>
      </c>
      <c r="AY68">
        <f t="shared" si="68"/>
        <v>84.795587716278789</v>
      </c>
      <c r="AZ68">
        <f t="shared" si="68"/>
        <v>3.6517459292921264</v>
      </c>
      <c r="BA68">
        <f t="shared" si="68"/>
        <v>58.398718476687066</v>
      </c>
      <c r="BB68">
        <f t="shared" si="68"/>
        <v>72.683642261209002</v>
      </c>
      <c r="BC68">
        <f t="shared" si="68"/>
        <v>56.572162110686378</v>
      </c>
      <c r="BD68">
        <f t="shared" si="68"/>
        <v>76.851539092586179</v>
      </c>
      <c r="BE68">
        <f t="shared" si="68"/>
        <v>110.13554217821051</v>
      </c>
      <c r="BF68">
        <f t="shared" si="68"/>
        <v>106.78646644112493</v>
      </c>
      <c r="BG68">
        <f t="shared" si="68"/>
        <v>0</v>
      </c>
      <c r="BH68">
        <f t="shared" si="68"/>
        <v>0</v>
      </c>
      <c r="BI68">
        <f t="shared" si="68"/>
        <v>0</v>
      </c>
      <c r="BJ68">
        <f t="shared" si="68"/>
        <v>0</v>
      </c>
      <c r="BK68">
        <f t="shared" si="68"/>
        <v>0</v>
      </c>
      <c r="BL68">
        <f t="shared" si="68"/>
        <v>0</v>
      </c>
      <c r="BM68">
        <f t="shared" si="68"/>
        <v>0</v>
      </c>
      <c r="BN68">
        <f t="shared" si="68"/>
        <v>0</v>
      </c>
      <c r="BO68">
        <f t="shared" si="68"/>
        <v>0</v>
      </c>
      <c r="BP68">
        <f t="shared" si="68"/>
        <v>0</v>
      </c>
      <c r="BQ68">
        <f t="shared" si="68"/>
        <v>0</v>
      </c>
      <c r="BR68">
        <f t="shared" si="68"/>
        <v>0</v>
      </c>
      <c r="BS68">
        <f t="shared" si="68"/>
        <v>0</v>
      </c>
      <c r="BT68">
        <f t="shared" si="68"/>
        <v>0</v>
      </c>
      <c r="BU68">
        <f t="shared" si="68"/>
        <v>0</v>
      </c>
      <c r="BV68">
        <f t="shared" si="68"/>
        <v>0</v>
      </c>
      <c r="BW68">
        <f t="shared" si="68"/>
        <v>0</v>
      </c>
      <c r="BX68">
        <f t="shared" si="68"/>
        <v>0</v>
      </c>
      <c r="BY68">
        <f t="shared" si="68"/>
        <v>0</v>
      </c>
      <c r="BZ68">
        <f t="shared" si="68"/>
        <v>0</v>
      </c>
      <c r="CA68">
        <f t="shared" si="68"/>
        <v>0</v>
      </c>
      <c r="CB68">
        <f t="shared" si="68"/>
        <v>0</v>
      </c>
      <c r="CC68">
        <f t="shared" si="68"/>
        <v>0</v>
      </c>
      <c r="CD68">
        <f t="shared" si="68"/>
        <v>0</v>
      </c>
      <c r="CE68">
        <f t="shared" si="68"/>
        <v>0</v>
      </c>
      <c r="CF68">
        <f t="shared" si="68"/>
        <v>0</v>
      </c>
      <c r="CG68">
        <f t="shared" si="68"/>
        <v>0</v>
      </c>
      <c r="CH68">
        <f t="shared" si="68"/>
        <v>0</v>
      </c>
      <c r="CI68">
        <f t="shared" si="68"/>
        <v>0</v>
      </c>
      <c r="CJ68">
        <f t="shared" si="68"/>
        <v>0</v>
      </c>
      <c r="CK68">
        <f t="shared" si="68"/>
        <v>0</v>
      </c>
      <c r="CL68">
        <f t="shared" si="68"/>
        <v>0</v>
      </c>
      <c r="CM68">
        <f t="shared" si="68"/>
        <v>0</v>
      </c>
      <c r="CN68">
        <f t="shared" si="68"/>
        <v>0</v>
      </c>
      <c r="CO68">
        <f t="shared" si="68"/>
        <v>0</v>
      </c>
      <c r="CP68">
        <f t="shared" si="68"/>
        <v>0</v>
      </c>
      <c r="CQ68">
        <f t="shared" si="68"/>
        <v>0</v>
      </c>
      <c r="CR68">
        <f t="shared" si="67"/>
        <v>656.2671320172268</v>
      </c>
    </row>
    <row r="69" spans="1:96" x14ac:dyDescent="0.2">
      <c r="A69" s="1" t="s">
        <v>1050</v>
      </c>
      <c r="B69" s="8">
        <v>8.3000000000000007</v>
      </c>
      <c r="C69" s="8">
        <v>4.8</v>
      </c>
      <c r="D69" s="8">
        <v>7.8000000000000007</v>
      </c>
      <c r="E69" s="8">
        <v>9.35</v>
      </c>
      <c r="F69" s="8">
        <v>3.4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8">
        <v>0</v>
      </c>
      <c r="V69" s="8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8">
        <v>0</v>
      </c>
      <c r="AD69" s="8">
        <v>0</v>
      </c>
      <c r="AE69" s="8">
        <v>0</v>
      </c>
      <c r="AF69" s="8">
        <v>0</v>
      </c>
      <c r="AG69" s="8">
        <v>0</v>
      </c>
      <c r="AH69" s="8">
        <v>0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8">
        <v>0</v>
      </c>
      <c r="AP69" s="8">
        <v>0</v>
      </c>
      <c r="AQ69" s="8">
        <v>0</v>
      </c>
      <c r="AR69" s="8">
        <v>0</v>
      </c>
      <c r="AS69" s="8">
        <v>0</v>
      </c>
      <c r="AT69" s="8">
        <v>0</v>
      </c>
      <c r="AU69" s="8">
        <v>0</v>
      </c>
      <c r="AV69" s="8">
        <v>0</v>
      </c>
      <c r="AW69">
        <f>(0.22*(B69^2.17)^1.04)</f>
        <v>26.097452734242253</v>
      </c>
      <c r="AX69">
        <f t="shared" ref="AX69:CQ69" si="69">(0.22*(C69^2.17)^1.04)</f>
        <v>7.5831195939480605</v>
      </c>
      <c r="AY69">
        <f t="shared" si="69"/>
        <v>22.683067239999094</v>
      </c>
      <c r="AZ69">
        <f t="shared" si="69"/>
        <v>34.146824638656341</v>
      </c>
      <c r="BA69">
        <f t="shared" si="69"/>
        <v>3.4822849092750952</v>
      </c>
      <c r="BB69">
        <f t="shared" si="69"/>
        <v>0</v>
      </c>
      <c r="BC69">
        <f t="shared" si="69"/>
        <v>0</v>
      </c>
      <c r="BD69">
        <f t="shared" si="69"/>
        <v>0</v>
      </c>
      <c r="BE69">
        <f t="shared" si="69"/>
        <v>0</v>
      </c>
      <c r="BF69">
        <f t="shared" si="69"/>
        <v>0</v>
      </c>
      <c r="BG69">
        <f t="shared" si="69"/>
        <v>0</v>
      </c>
      <c r="BH69">
        <f t="shared" si="69"/>
        <v>0</v>
      </c>
      <c r="BI69">
        <f t="shared" si="69"/>
        <v>0</v>
      </c>
      <c r="BJ69">
        <f t="shared" si="69"/>
        <v>0</v>
      </c>
      <c r="BK69">
        <f t="shared" si="69"/>
        <v>0</v>
      </c>
      <c r="BL69">
        <f t="shared" si="69"/>
        <v>0</v>
      </c>
      <c r="BM69">
        <f t="shared" si="69"/>
        <v>0</v>
      </c>
      <c r="BN69">
        <f t="shared" si="69"/>
        <v>0</v>
      </c>
      <c r="BO69">
        <f t="shared" si="69"/>
        <v>0</v>
      </c>
      <c r="BP69">
        <f t="shared" si="69"/>
        <v>0</v>
      </c>
      <c r="BQ69">
        <f t="shared" si="69"/>
        <v>0</v>
      </c>
      <c r="BR69">
        <f t="shared" si="69"/>
        <v>0</v>
      </c>
      <c r="BS69">
        <f t="shared" si="69"/>
        <v>0</v>
      </c>
      <c r="BT69">
        <f t="shared" si="69"/>
        <v>0</v>
      </c>
      <c r="BU69">
        <f t="shared" si="69"/>
        <v>0</v>
      </c>
      <c r="BV69">
        <f t="shared" si="69"/>
        <v>0</v>
      </c>
      <c r="BW69">
        <f t="shared" si="69"/>
        <v>0</v>
      </c>
      <c r="BX69">
        <f t="shared" si="69"/>
        <v>0</v>
      </c>
      <c r="BY69">
        <f t="shared" si="69"/>
        <v>0</v>
      </c>
      <c r="BZ69">
        <f t="shared" si="69"/>
        <v>0</v>
      </c>
      <c r="CA69">
        <f t="shared" si="69"/>
        <v>0</v>
      </c>
      <c r="CB69">
        <f t="shared" si="69"/>
        <v>0</v>
      </c>
      <c r="CC69">
        <f t="shared" si="69"/>
        <v>0</v>
      </c>
      <c r="CD69">
        <f t="shared" si="69"/>
        <v>0</v>
      </c>
      <c r="CE69">
        <f t="shared" si="69"/>
        <v>0</v>
      </c>
      <c r="CF69">
        <f t="shared" si="69"/>
        <v>0</v>
      </c>
      <c r="CG69">
        <f t="shared" si="69"/>
        <v>0</v>
      </c>
      <c r="CH69">
        <f t="shared" si="69"/>
        <v>0</v>
      </c>
      <c r="CI69">
        <f t="shared" si="69"/>
        <v>0</v>
      </c>
      <c r="CJ69">
        <f t="shared" si="69"/>
        <v>0</v>
      </c>
      <c r="CK69">
        <f t="shared" si="69"/>
        <v>0</v>
      </c>
      <c r="CL69">
        <f t="shared" si="69"/>
        <v>0</v>
      </c>
      <c r="CM69">
        <f t="shared" si="69"/>
        <v>0</v>
      </c>
      <c r="CN69">
        <f t="shared" si="69"/>
        <v>0</v>
      </c>
      <c r="CO69">
        <f t="shared" si="69"/>
        <v>0</v>
      </c>
      <c r="CP69">
        <f t="shared" si="69"/>
        <v>0</v>
      </c>
      <c r="CQ69">
        <f t="shared" si="69"/>
        <v>0</v>
      </c>
      <c r="CR69">
        <f t="shared" si="67"/>
        <v>93.992749116120848</v>
      </c>
    </row>
    <row r="70" spans="1:96" x14ac:dyDescent="0.2">
      <c r="A70" s="1" t="s">
        <v>1049</v>
      </c>
      <c r="B70" s="8">
        <v>0.3</v>
      </c>
      <c r="C70" s="8">
        <v>0.2</v>
      </c>
      <c r="D70" s="8">
        <v>0.1</v>
      </c>
      <c r="E70" s="8">
        <v>0.7</v>
      </c>
      <c r="F70" s="8">
        <v>0.8</v>
      </c>
      <c r="G70" s="8">
        <v>0.6</v>
      </c>
      <c r="H70" s="8">
        <v>0.3</v>
      </c>
      <c r="I70" s="8">
        <v>0.35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>
        <v>0</v>
      </c>
      <c r="AD70" s="8">
        <v>0</v>
      </c>
      <c r="AE70" s="8">
        <v>0</v>
      </c>
      <c r="AF70" s="8">
        <v>0</v>
      </c>
      <c r="AG70" s="8">
        <v>0</v>
      </c>
      <c r="AH70" s="8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8">
        <v>0</v>
      </c>
      <c r="AR70" s="8">
        <v>0</v>
      </c>
      <c r="AS70" s="8">
        <v>0</v>
      </c>
      <c r="AT70" s="8">
        <v>0</v>
      </c>
      <c r="AU70" s="8">
        <v>0</v>
      </c>
      <c r="AV70" s="8">
        <v>0</v>
      </c>
      <c r="AW70">
        <f>(0.19*(B70^2.31)^1.04)</f>
        <v>1.0533912420547542E-2</v>
      </c>
      <c r="AX70">
        <f t="shared" ref="AX70:CQ70" si="70">(0.19*(C70^2.31)^1.04)</f>
        <v>3.9769310597131628E-3</v>
      </c>
      <c r="AY70">
        <f t="shared" si="70"/>
        <v>7.5223511178351612E-4</v>
      </c>
      <c r="AZ70">
        <f t="shared" si="70"/>
        <v>8.0652369714958275E-2</v>
      </c>
      <c r="BA70">
        <f t="shared" si="70"/>
        <v>0.11115704313985518</v>
      </c>
      <c r="BB70">
        <f t="shared" si="70"/>
        <v>5.5690890825673134E-2</v>
      </c>
      <c r="BC70">
        <f t="shared" si="70"/>
        <v>1.0533912420547542E-2</v>
      </c>
      <c r="BD70">
        <f t="shared" si="70"/>
        <v>1.5255367376801563E-2</v>
      </c>
      <c r="BE70">
        <f t="shared" si="70"/>
        <v>0</v>
      </c>
      <c r="BF70">
        <f t="shared" si="70"/>
        <v>0</v>
      </c>
      <c r="BG70">
        <f t="shared" si="70"/>
        <v>0</v>
      </c>
      <c r="BH70">
        <f t="shared" si="70"/>
        <v>0</v>
      </c>
      <c r="BI70">
        <f t="shared" si="70"/>
        <v>0</v>
      </c>
      <c r="BJ70">
        <f t="shared" si="70"/>
        <v>0</v>
      </c>
      <c r="BK70">
        <f t="shared" si="70"/>
        <v>0</v>
      </c>
      <c r="BL70">
        <f t="shared" si="70"/>
        <v>0</v>
      </c>
      <c r="BM70">
        <f t="shared" si="70"/>
        <v>0</v>
      </c>
      <c r="BN70">
        <f t="shared" si="70"/>
        <v>0</v>
      </c>
      <c r="BO70">
        <f t="shared" si="70"/>
        <v>0</v>
      </c>
      <c r="BP70">
        <f t="shared" si="70"/>
        <v>0</v>
      </c>
      <c r="BQ70">
        <f t="shared" si="70"/>
        <v>0</v>
      </c>
      <c r="BR70">
        <f t="shared" si="70"/>
        <v>0</v>
      </c>
      <c r="BS70">
        <f t="shared" si="70"/>
        <v>0</v>
      </c>
      <c r="BT70">
        <f t="shared" si="70"/>
        <v>0</v>
      </c>
      <c r="BU70">
        <f t="shared" si="70"/>
        <v>0</v>
      </c>
      <c r="BV70">
        <f t="shared" si="70"/>
        <v>0</v>
      </c>
      <c r="BW70">
        <f t="shared" si="70"/>
        <v>0</v>
      </c>
      <c r="BX70">
        <f t="shared" si="70"/>
        <v>0</v>
      </c>
      <c r="BY70">
        <f t="shared" si="70"/>
        <v>0</v>
      </c>
      <c r="BZ70">
        <f t="shared" si="70"/>
        <v>0</v>
      </c>
      <c r="CA70">
        <f t="shared" si="70"/>
        <v>0</v>
      </c>
      <c r="CB70">
        <f t="shared" si="70"/>
        <v>0</v>
      </c>
      <c r="CC70">
        <f t="shared" si="70"/>
        <v>0</v>
      </c>
      <c r="CD70">
        <f t="shared" si="70"/>
        <v>0</v>
      </c>
      <c r="CE70">
        <f t="shared" si="70"/>
        <v>0</v>
      </c>
      <c r="CF70">
        <f t="shared" si="70"/>
        <v>0</v>
      </c>
      <c r="CG70">
        <f t="shared" si="70"/>
        <v>0</v>
      </c>
      <c r="CH70">
        <f t="shared" si="70"/>
        <v>0</v>
      </c>
      <c r="CI70">
        <f t="shared" si="70"/>
        <v>0</v>
      </c>
      <c r="CJ70">
        <f t="shared" si="70"/>
        <v>0</v>
      </c>
      <c r="CK70">
        <f t="shared" si="70"/>
        <v>0</v>
      </c>
      <c r="CL70">
        <f t="shared" si="70"/>
        <v>0</v>
      </c>
      <c r="CM70">
        <f t="shared" si="70"/>
        <v>0</v>
      </c>
      <c r="CN70">
        <f t="shared" si="70"/>
        <v>0</v>
      </c>
      <c r="CO70">
        <f t="shared" si="70"/>
        <v>0</v>
      </c>
      <c r="CP70">
        <f t="shared" si="70"/>
        <v>0</v>
      </c>
      <c r="CQ70">
        <f t="shared" si="70"/>
        <v>0</v>
      </c>
      <c r="CR70">
        <f t="shared" si="67"/>
        <v>0.28855266206987989</v>
      </c>
    </row>
    <row r="71" spans="1:96" x14ac:dyDescent="0.2">
      <c r="A71" s="1" t="s">
        <v>1048</v>
      </c>
      <c r="B71" s="8">
        <v>2.25</v>
      </c>
      <c r="C71" s="8">
        <v>1.5</v>
      </c>
      <c r="D71" s="8">
        <v>0.7</v>
      </c>
      <c r="E71" s="8">
        <v>1.75</v>
      </c>
      <c r="F71" s="8">
        <v>1.8</v>
      </c>
      <c r="G71" s="8">
        <v>1.9</v>
      </c>
      <c r="H71" s="8">
        <v>1</v>
      </c>
      <c r="I71" s="8">
        <v>0.8</v>
      </c>
      <c r="J71" s="8">
        <v>1.95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8">
        <v>0</v>
      </c>
      <c r="AD71" s="8">
        <v>0</v>
      </c>
      <c r="AE71" s="8">
        <v>0</v>
      </c>
      <c r="AF71" s="8">
        <v>0</v>
      </c>
      <c r="AG71" s="8">
        <v>0</v>
      </c>
      <c r="AH71" s="8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8">
        <v>0</v>
      </c>
      <c r="AP71" s="8">
        <v>0</v>
      </c>
      <c r="AQ71" s="8">
        <v>0</v>
      </c>
      <c r="AR71" s="8">
        <v>0</v>
      </c>
      <c r="AS71" s="8">
        <v>0</v>
      </c>
      <c r="AT71" s="8">
        <v>0</v>
      </c>
      <c r="AU71" s="8">
        <v>0</v>
      </c>
      <c r="AV71" s="8">
        <v>0</v>
      </c>
      <c r="AW71">
        <f>(0.34*(B71^2.13)^1.04)</f>
        <v>2.0494325574512349</v>
      </c>
      <c r="AX71">
        <f t="shared" ref="AX71:CQ71" si="71">(0.34*(C71^2.13)^1.04)</f>
        <v>0.83474970472197207</v>
      </c>
      <c r="AY71">
        <f t="shared" si="71"/>
        <v>0.15429082288356125</v>
      </c>
      <c r="AZ71">
        <f t="shared" si="71"/>
        <v>1.1745102263523479</v>
      </c>
      <c r="BA71">
        <f t="shared" si="71"/>
        <v>1.2501397670696444</v>
      </c>
      <c r="BB71">
        <f t="shared" si="71"/>
        <v>1.4092040863931119</v>
      </c>
      <c r="BC71">
        <f t="shared" si="71"/>
        <v>0.34</v>
      </c>
      <c r="BD71">
        <f t="shared" si="71"/>
        <v>0.2073976619812691</v>
      </c>
      <c r="BE71">
        <f t="shared" si="71"/>
        <v>1.4926692568175657</v>
      </c>
      <c r="BF71">
        <f t="shared" si="71"/>
        <v>0</v>
      </c>
      <c r="BG71">
        <f t="shared" si="71"/>
        <v>0</v>
      </c>
      <c r="BH71">
        <f t="shared" si="71"/>
        <v>0</v>
      </c>
      <c r="BI71">
        <f t="shared" si="71"/>
        <v>0</v>
      </c>
      <c r="BJ71">
        <f t="shared" si="71"/>
        <v>0</v>
      </c>
      <c r="BK71">
        <f t="shared" si="71"/>
        <v>0</v>
      </c>
      <c r="BL71">
        <f t="shared" si="71"/>
        <v>0</v>
      </c>
      <c r="BM71">
        <f t="shared" si="71"/>
        <v>0</v>
      </c>
      <c r="BN71">
        <f t="shared" si="71"/>
        <v>0</v>
      </c>
      <c r="BO71">
        <f t="shared" si="71"/>
        <v>0</v>
      </c>
      <c r="BP71">
        <f t="shared" si="71"/>
        <v>0</v>
      </c>
      <c r="BQ71">
        <f t="shared" si="71"/>
        <v>0</v>
      </c>
      <c r="BR71">
        <f t="shared" si="71"/>
        <v>0</v>
      </c>
      <c r="BS71">
        <f t="shared" si="71"/>
        <v>0</v>
      </c>
      <c r="BT71">
        <f t="shared" si="71"/>
        <v>0</v>
      </c>
      <c r="BU71">
        <f t="shared" si="71"/>
        <v>0</v>
      </c>
      <c r="BV71">
        <f t="shared" si="71"/>
        <v>0</v>
      </c>
      <c r="BW71">
        <f t="shared" si="71"/>
        <v>0</v>
      </c>
      <c r="BX71">
        <f t="shared" si="71"/>
        <v>0</v>
      </c>
      <c r="BY71">
        <f t="shared" si="71"/>
        <v>0</v>
      </c>
      <c r="BZ71">
        <f t="shared" si="71"/>
        <v>0</v>
      </c>
      <c r="CA71">
        <f t="shared" si="71"/>
        <v>0</v>
      </c>
      <c r="CB71">
        <f t="shared" si="71"/>
        <v>0</v>
      </c>
      <c r="CC71">
        <f t="shared" si="71"/>
        <v>0</v>
      </c>
      <c r="CD71">
        <f t="shared" si="71"/>
        <v>0</v>
      </c>
      <c r="CE71">
        <f t="shared" si="71"/>
        <v>0</v>
      </c>
      <c r="CF71">
        <f t="shared" si="71"/>
        <v>0</v>
      </c>
      <c r="CG71">
        <f t="shared" si="71"/>
        <v>0</v>
      </c>
      <c r="CH71">
        <f t="shared" si="71"/>
        <v>0</v>
      </c>
      <c r="CI71">
        <f t="shared" si="71"/>
        <v>0</v>
      </c>
      <c r="CJ71">
        <f t="shared" si="71"/>
        <v>0</v>
      </c>
      <c r="CK71">
        <f t="shared" si="71"/>
        <v>0</v>
      </c>
      <c r="CL71">
        <f t="shared" si="71"/>
        <v>0</v>
      </c>
      <c r="CM71">
        <f t="shared" si="71"/>
        <v>0</v>
      </c>
      <c r="CN71">
        <f t="shared" si="71"/>
        <v>0</v>
      </c>
      <c r="CO71">
        <f t="shared" si="71"/>
        <v>0</v>
      </c>
      <c r="CP71">
        <f t="shared" si="71"/>
        <v>0</v>
      </c>
      <c r="CQ71">
        <f t="shared" si="71"/>
        <v>0</v>
      </c>
      <c r="CR71">
        <f t="shared" si="67"/>
        <v>8.9123940836707067</v>
      </c>
    </row>
    <row r="72" spans="1:96" x14ac:dyDescent="0.2">
      <c r="A72" s="1" t="s">
        <v>1047</v>
      </c>
      <c r="B72" s="8">
        <v>5.6</v>
      </c>
      <c r="C72" s="8">
        <v>7.2</v>
      </c>
      <c r="D72" s="8">
        <v>5.8000000000000007</v>
      </c>
      <c r="E72" s="8">
        <v>5.8000000000000007</v>
      </c>
      <c r="F72" s="8">
        <v>3.05</v>
      </c>
      <c r="G72" s="8">
        <v>5.25</v>
      </c>
      <c r="H72" s="8">
        <v>5.0500000000000007</v>
      </c>
      <c r="I72" s="8">
        <v>5.1999999999999993</v>
      </c>
      <c r="J72" s="8">
        <v>4.9000000000000004</v>
      </c>
      <c r="K72" s="8">
        <v>4.55</v>
      </c>
      <c r="L72" s="8">
        <v>6.9</v>
      </c>
      <c r="M72" s="8">
        <v>5.75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0</v>
      </c>
      <c r="AE72" s="8">
        <v>0</v>
      </c>
      <c r="AF72" s="8">
        <v>0</v>
      </c>
      <c r="AG72" s="8">
        <v>0</v>
      </c>
      <c r="AH72" s="8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8">
        <v>0</v>
      </c>
      <c r="AR72" s="8">
        <v>0</v>
      </c>
      <c r="AS72" s="8">
        <v>0</v>
      </c>
      <c r="AT72" s="8">
        <v>0</v>
      </c>
      <c r="AU72" s="8">
        <v>0</v>
      </c>
      <c r="AV72" s="8">
        <v>0</v>
      </c>
      <c r="AW72">
        <f>(2.01*(B72^1.26)^1.04)</f>
        <v>19.214170847101141</v>
      </c>
      <c r="AX72">
        <f t="shared" ref="AX72:CQ72" si="72">(2.01*(C72^1.26)^1.04)</f>
        <v>26.708196373284434</v>
      </c>
      <c r="AY72">
        <f t="shared" si="72"/>
        <v>20.11833799568992</v>
      </c>
      <c r="AZ72">
        <f t="shared" si="72"/>
        <v>20.11833799568992</v>
      </c>
      <c r="BA72">
        <f t="shared" si="72"/>
        <v>8.666077466593979</v>
      </c>
      <c r="BB72">
        <f t="shared" si="72"/>
        <v>17.656019857675847</v>
      </c>
      <c r="BC72">
        <f t="shared" si="72"/>
        <v>16.779888833464948</v>
      </c>
      <c r="BD72">
        <f t="shared" si="72"/>
        <v>17.435999139786997</v>
      </c>
      <c r="BE72">
        <f t="shared" si="72"/>
        <v>16.129800678283114</v>
      </c>
      <c r="BF72">
        <f t="shared" si="72"/>
        <v>14.637071408882102</v>
      </c>
      <c r="BG72">
        <f t="shared" si="72"/>
        <v>25.259450927162419</v>
      </c>
      <c r="BH72">
        <f t="shared" si="72"/>
        <v>19.891374823371571</v>
      </c>
      <c r="BI72">
        <f t="shared" si="72"/>
        <v>0</v>
      </c>
      <c r="BJ72">
        <f t="shared" si="72"/>
        <v>0</v>
      </c>
      <c r="BK72">
        <f t="shared" si="72"/>
        <v>0</v>
      </c>
      <c r="BL72">
        <f t="shared" si="72"/>
        <v>0</v>
      </c>
      <c r="BM72">
        <f t="shared" si="72"/>
        <v>0</v>
      </c>
      <c r="BN72">
        <f t="shared" si="72"/>
        <v>0</v>
      </c>
      <c r="BO72">
        <f t="shared" si="72"/>
        <v>0</v>
      </c>
      <c r="BP72">
        <f t="shared" si="72"/>
        <v>0</v>
      </c>
      <c r="BQ72">
        <f t="shared" si="72"/>
        <v>0</v>
      </c>
      <c r="BR72">
        <f t="shared" si="72"/>
        <v>0</v>
      </c>
      <c r="BS72">
        <f t="shared" si="72"/>
        <v>0</v>
      </c>
      <c r="BT72">
        <f t="shared" si="72"/>
        <v>0</v>
      </c>
      <c r="BU72">
        <f t="shared" si="72"/>
        <v>0</v>
      </c>
      <c r="BV72">
        <f t="shared" si="72"/>
        <v>0</v>
      </c>
      <c r="BW72">
        <f t="shared" si="72"/>
        <v>0</v>
      </c>
      <c r="BX72">
        <f t="shared" si="72"/>
        <v>0</v>
      </c>
      <c r="BY72">
        <f t="shared" si="72"/>
        <v>0</v>
      </c>
      <c r="BZ72">
        <f t="shared" si="72"/>
        <v>0</v>
      </c>
      <c r="CA72">
        <f t="shared" si="72"/>
        <v>0</v>
      </c>
      <c r="CB72">
        <f t="shared" si="72"/>
        <v>0</v>
      </c>
      <c r="CC72">
        <f t="shared" si="72"/>
        <v>0</v>
      </c>
      <c r="CD72">
        <f t="shared" si="72"/>
        <v>0</v>
      </c>
      <c r="CE72">
        <f t="shared" si="72"/>
        <v>0</v>
      </c>
      <c r="CF72">
        <f t="shared" si="72"/>
        <v>0</v>
      </c>
      <c r="CG72">
        <f t="shared" si="72"/>
        <v>0</v>
      </c>
      <c r="CH72">
        <f t="shared" si="72"/>
        <v>0</v>
      </c>
      <c r="CI72">
        <f t="shared" si="72"/>
        <v>0</v>
      </c>
      <c r="CJ72">
        <f t="shared" si="72"/>
        <v>0</v>
      </c>
      <c r="CK72">
        <f t="shared" si="72"/>
        <v>0</v>
      </c>
      <c r="CL72">
        <f t="shared" si="72"/>
        <v>0</v>
      </c>
      <c r="CM72">
        <f t="shared" si="72"/>
        <v>0</v>
      </c>
      <c r="CN72">
        <f t="shared" si="72"/>
        <v>0</v>
      </c>
      <c r="CO72">
        <f t="shared" si="72"/>
        <v>0</v>
      </c>
      <c r="CP72">
        <f t="shared" si="72"/>
        <v>0</v>
      </c>
      <c r="CQ72">
        <f t="shared" si="72"/>
        <v>0</v>
      </c>
      <c r="CR72">
        <f t="shared" si="67"/>
        <v>222.61472634698634</v>
      </c>
    </row>
    <row r="73" spans="1:96" x14ac:dyDescent="0.2">
      <c r="A73" s="2" t="s">
        <v>1051</v>
      </c>
      <c r="B73" s="8">
        <v>3.3</v>
      </c>
      <c r="C73" s="8">
        <v>4.0999999999999996</v>
      </c>
      <c r="D73" s="8">
        <v>3.2</v>
      </c>
      <c r="E73" s="8">
        <v>1.45</v>
      </c>
      <c r="F73" s="8">
        <v>2.5</v>
      </c>
      <c r="G73" s="8">
        <v>1.55</v>
      </c>
      <c r="H73" s="8">
        <v>0.9</v>
      </c>
      <c r="I73" s="8">
        <v>1.4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0</v>
      </c>
      <c r="V73" s="8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8">
        <v>0</v>
      </c>
      <c r="AD73" s="8">
        <v>0</v>
      </c>
      <c r="AE73" s="8">
        <v>0</v>
      </c>
      <c r="AF73" s="8">
        <v>0</v>
      </c>
      <c r="AG73" s="8">
        <v>0</v>
      </c>
      <c r="AH73" s="8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8">
        <v>0</v>
      </c>
      <c r="AP73" s="8">
        <v>0</v>
      </c>
      <c r="AQ73" s="8">
        <v>0</v>
      </c>
      <c r="AR73" s="8">
        <v>0</v>
      </c>
      <c r="AS73" s="8">
        <v>0</v>
      </c>
      <c r="AT73" s="8">
        <v>0</v>
      </c>
      <c r="AU73" s="8">
        <v>0</v>
      </c>
      <c r="AV73" s="8">
        <v>0</v>
      </c>
      <c r="AW73">
        <f>(0.35*(B73^2.06)^1.04)</f>
        <v>4.5178552180891014</v>
      </c>
      <c r="AX73">
        <f t="shared" ref="AX73:CQ73" si="73">(0.35*(C73^2.06)^1.04)</f>
        <v>7.1927700944839676</v>
      </c>
      <c r="AY73">
        <f t="shared" si="73"/>
        <v>4.2296200673421263</v>
      </c>
      <c r="AZ73">
        <f t="shared" si="73"/>
        <v>0.7758590893337699</v>
      </c>
      <c r="BA73">
        <f t="shared" si="73"/>
        <v>2.4923826474247299</v>
      </c>
      <c r="BB73">
        <f t="shared" si="73"/>
        <v>0.89502398653220339</v>
      </c>
      <c r="BC73">
        <f t="shared" si="73"/>
        <v>0.27927830280421767</v>
      </c>
      <c r="BD73">
        <f t="shared" si="73"/>
        <v>0.71966892093538737</v>
      </c>
      <c r="BE73">
        <f t="shared" si="73"/>
        <v>0</v>
      </c>
      <c r="BF73">
        <f t="shared" si="73"/>
        <v>0</v>
      </c>
      <c r="BG73">
        <f t="shared" si="73"/>
        <v>0</v>
      </c>
      <c r="BH73">
        <f t="shared" si="73"/>
        <v>0</v>
      </c>
      <c r="BI73">
        <f t="shared" si="73"/>
        <v>0</v>
      </c>
      <c r="BJ73">
        <f t="shared" si="73"/>
        <v>0</v>
      </c>
      <c r="BK73">
        <f t="shared" si="73"/>
        <v>0</v>
      </c>
      <c r="BL73">
        <f t="shared" si="73"/>
        <v>0</v>
      </c>
      <c r="BM73">
        <f t="shared" si="73"/>
        <v>0</v>
      </c>
      <c r="BN73">
        <f t="shared" si="73"/>
        <v>0</v>
      </c>
      <c r="BO73">
        <f t="shared" si="73"/>
        <v>0</v>
      </c>
      <c r="BP73">
        <f t="shared" si="73"/>
        <v>0</v>
      </c>
      <c r="BQ73">
        <f t="shared" si="73"/>
        <v>0</v>
      </c>
      <c r="BR73">
        <f t="shared" si="73"/>
        <v>0</v>
      </c>
      <c r="BS73">
        <f t="shared" si="73"/>
        <v>0</v>
      </c>
      <c r="BT73">
        <f t="shared" si="73"/>
        <v>0</v>
      </c>
      <c r="BU73">
        <f t="shared" si="73"/>
        <v>0</v>
      </c>
      <c r="BV73">
        <f t="shared" si="73"/>
        <v>0</v>
      </c>
      <c r="BW73">
        <f t="shared" si="73"/>
        <v>0</v>
      </c>
      <c r="BX73">
        <f t="shared" si="73"/>
        <v>0</v>
      </c>
      <c r="BY73">
        <f t="shared" si="73"/>
        <v>0</v>
      </c>
      <c r="BZ73">
        <f t="shared" si="73"/>
        <v>0</v>
      </c>
      <c r="CA73">
        <f t="shared" si="73"/>
        <v>0</v>
      </c>
      <c r="CB73">
        <f t="shared" si="73"/>
        <v>0</v>
      </c>
      <c r="CC73">
        <f t="shared" si="73"/>
        <v>0</v>
      </c>
      <c r="CD73">
        <f t="shared" si="73"/>
        <v>0</v>
      </c>
      <c r="CE73">
        <f t="shared" si="73"/>
        <v>0</v>
      </c>
      <c r="CF73">
        <f t="shared" si="73"/>
        <v>0</v>
      </c>
      <c r="CG73">
        <f t="shared" si="73"/>
        <v>0</v>
      </c>
      <c r="CH73">
        <f t="shared" si="73"/>
        <v>0</v>
      </c>
      <c r="CI73">
        <f t="shared" si="73"/>
        <v>0</v>
      </c>
      <c r="CJ73">
        <f t="shared" si="73"/>
        <v>0</v>
      </c>
      <c r="CK73">
        <f t="shared" si="73"/>
        <v>0</v>
      </c>
      <c r="CL73">
        <f t="shared" si="73"/>
        <v>0</v>
      </c>
      <c r="CM73">
        <f t="shared" si="73"/>
        <v>0</v>
      </c>
      <c r="CN73">
        <f t="shared" si="73"/>
        <v>0</v>
      </c>
      <c r="CO73">
        <f t="shared" si="73"/>
        <v>0</v>
      </c>
      <c r="CP73">
        <f t="shared" si="73"/>
        <v>0</v>
      </c>
      <c r="CQ73">
        <f t="shared" si="73"/>
        <v>0</v>
      </c>
      <c r="CR73">
        <f t="shared" si="67"/>
        <v>21.102458326945502</v>
      </c>
    </row>
    <row r="74" spans="1:96" x14ac:dyDescent="0.2">
      <c r="A74" s="1" t="s">
        <v>1046</v>
      </c>
      <c r="B74" s="8">
        <v>1.7</v>
      </c>
      <c r="C74" s="8">
        <v>1.5</v>
      </c>
      <c r="D74" s="8">
        <v>2.6</v>
      </c>
      <c r="E74" s="8">
        <v>2.2999999999999998</v>
      </c>
      <c r="F74" s="8">
        <v>0.7</v>
      </c>
      <c r="G74" s="8">
        <v>2.2999999999999998</v>
      </c>
      <c r="H74" s="8">
        <v>0.8</v>
      </c>
      <c r="I74" s="8">
        <v>1.1000000000000001</v>
      </c>
      <c r="J74" s="8">
        <v>1.6</v>
      </c>
      <c r="K74" s="8">
        <v>2.6</v>
      </c>
      <c r="L74" s="8">
        <v>1.7</v>
      </c>
      <c r="M74" s="8">
        <v>1.8</v>
      </c>
      <c r="N74" s="8">
        <v>1.8</v>
      </c>
      <c r="O74" s="8">
        <v>1.5</v>
      </c>
      <c r="P74" s="8">
        <v>1.3</v>
      </c>
      <c r="Q74" s="8">
        <v>1.9500000000000002</v>
      </c>
      <c r="R74" s="8">
        <v>1.6</v>
      </c>
      <c r="S74" s="8">
        <v>2.2999999999999998</v>
      </c>
      <c r="T74" s="8">
        <v>0.7</v>
      </c>
      <c r="U74" s="8">
        <v>1.3</v>
      </c>
      <c r="V74" s="8">
        <v>0.3</v>
      </c>
      <c r="W74" s="8">
        <v>0.7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0</v>
      </c>
      <c r="AQ74" s="8">
        <v>0</v>
      </c>
      <c r="AR74" s="8">
        <v>0</v>
      </c>
      <c r="AS74" s="8">
        <v>0</v>
      </c>
      <c r="AT74" s="8">
        <v>0</v>
      </c>
      <c r="AU74" s="8">
        <v>0</v>
      </c>
      <c r="AV74" s="8">
        <v>0</v>
      </c>
      <c r="AW74">
        <f>(0.63*(B74^1.93)^1.04)</f>
        <v>1.8276693317385651</v>
      </c>
      <c r="AX74">
        <f t="shared" ref="AX74:CQ74" si="74">(0.63*(C74^1.93)^1.04)</f>
        <v>1.4216442231664761</v>
      </c>
      <c r="AY74">
        <f t="shared" si="74"/>
        <v>4.2882002075088348</v>
      </c>
      <c r="AZ74">
        <f t="shared" si="74"/>
        <v>3.35274606839958</v>
      </c>
      <c r="BA74">
        <f t="shared" si="74"/>
        <v>0.3079082570592564</v>
      </c>
      <c r="BB74">
        <f t="shared" si="74"/>
        <v>3.35274606839958</v>
      </c>
      <c r="BC74">
        <f t="shared" si="74"/>
        <v>0.40255272545053528</v>
      </c>
      <c r="BD74">
        <f t="shared" si="74"/>
        <v>0.76282329517121583</v>
      </c>
      <c r="BE74">
        <f t="shared" si="74"/>
        <v>1.6182670023656387</v>
      </c>
      <c r="BF74">
        <f t="shared" si="74"/>
        <v>4.2882002075088348</v>
      </c>
      <c r="BG74">
        <f t="shared" si="74"/>
        <v>1.8276693317385651</v>
      </c>
      <c r="BH74">
        <f t="shared" si="74"/>
        <v>2.0498567941437127</v>
      </c>
      <c r="BI74">
        <f t="shared" si="74"/>
        <v>2.0498567941437127</v>
      </c>
      <c r="BJ74">
        <f t="shared" si="74"/>
        <v>1.4216442231664761</v>
      </c>
      <c r="BK74">
        <f t="shared" si="74"/>
        <v>1.0667131433111936</v>
      </c>
      <c r="BL74">
        <f t="shared" si="74"/>
        <v>2.4071215523239871</v>
      </c>
      <c r="BM74">
        <f t="shared" si="74"/>
        <v>1.6182670023656387</v>
      </c>
      <c r="BN74">
        <f t="shared" si="74"/>
        <v>3.35274606839958</v>
      </c>
      <c r="BO74">
        <f t="shared" si="74"/>
        <v>0.3079082570592564</v>
      </c>
      <c r="BP74">
        <f t="shared" si="74"/>
        <v>1.0667131433111936</v>
      </c>
      <c r="BQ74">
        <f t="shared" si="74"/>
        <v>5.6210614352158537E-2</v>
      </c>
      <c r="BR74">
        <f t="shared" si="74"/>
        <v>0.3079082570592564</v>
      </c>
      <c r="BS74">
        <f t="shared" si="74"/>
        <v>0</v>
      </c>
      <c r="BT74">
        <f t="shared" si="74"/>
        <v>0</v>
      </c>
      <c r="BU74">
        <f t="shared" si="74"/>
        <v>0</v>
      </c>
      <c r="BV74">
        <f t="shared" si="74"/>
        <v>0</v>
      </c>
      <c r="BW74">
        <f t="shared" si="74"/>
        <v>0</v>
      </c>
      <c r="BX74">
        <f t="shared" si="74"/>
        <v>0</v>
      </c>
      <c r="BY74">
        <f t="shared" si="74"/>
        <v>0</v>
      </c>
      <c r="BZ74">
        <f t="shared" si="74"/>
        <v>0</v>
      </c>
      <c r="CA74">
        <f t="shared" si="74"/>
        <v>0</v>
      </c>
      <c r="CB74">
        <f t="shared" si="74"/>
        <v>0</v>
      </c>
      <c r="CC74">
        <f t="shared" si="74"/>
        <v>0</v>
      </c>
      <c r="CD74">
        <f t="shared" si="74"/>
        <v>0</v>
      </c>
      <c r="CE74">
        <f t="shared" si="74"/>
        <v>0</v>
      </c>
      <c r="CF74">
        <f t="shared" si="74"/>
        <v>0</v>
      </c>
      <c r="CG74">
        <f t="shared" si="74"/>
        <v>0</v>
      </c>
      <c r="CH74">
        <f t="shared" si="74"/>
        <v>0</v>
      </c>
      <c r="CI74">
        <f t="shared" si="74"/>
        <v>0</v>
      </c>
      <c r="CJ74">
        <f t="shared" si="74"/>
        <v>0</v>
      </c>
      <c r="CK74">
        <f t="shared" si="74"/>
        <v>0</v>
      </c>
      <c r="CL74">
        <f t="shared" si="74"/>
        <v>0</v>
      </c>
      <c r="CM74">
        <f t="shared" si="74"/>
        <v>0</v>
      </c>
      <c r="CN74">
        <f t="shared" si="74"/>
        <v>0</v>
      </c>
      <c r="CO74">
        <f t="shared" si="74"/>
        <v>0</v>
      </c>
      <c r="CP74">
        <f t="shared" si="74"/>
        <v>0</v>
      </c>
      <c r="CQ74">
        <f t="shared" si="74"/>
        <v>0</v>
      </c>
      <c r="CR74">
        <f t="shared" si="67"/>
        <v>39.15537256814325</v>
      </c>
    </row>
    <row r="75" spans="1:96" x14ac:dyDescent="0.2">
      <c r="A75" s="1" t="s">
        <v>1050</v>
      </c>
      <c r="B75" s="8">
        <v>6.35</v>
      </c>
      <c r="C75" s="8">
        <v>4.1500000000000004</v>
      </c>
      <c r="D75" s="8">
        <v>4.3</v>
      </c>
      <c r="E75" s="8">
        <v>1.5</v>
      </c>
      <c r="F75" s="8">
        <v>2.25</v>
      </c>
      <c r="G75" s="8">
        <v>4.25</v>
      </c>
      <c r="H75" s="8">
        <v>4</v>
      </c>
      <c r="I75" s="8">
        <v>3.1</v>
      </c>
      <c r="J75" s="8">
        <v>5.25</v>
      </c>
      <c r="K75" s="8">
        <v>5.95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  <c r="S75" s="8">
        <v>0</v>
      </c>
      <c r="T75" s="8">
        <v>0</v>
      </c>
      <c r="U75" s="8">
        <v>0</v>
      </c>
      <c r="V75" s="8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8">
        <v>0</v>
      </c>
      <c r="AD75" s="8">
        <v>0</v>
      </c>
      <c r="AE75" s="8">
        <v>0</v>
      </c>
      <c r="AF75" s="8">
        <v>0</v>
      </c>
      <c r="AG75" s="8">
        <v>0</v>
      </c>
      <c r="AH75" s="8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8">
        <v>0</v>
      </c>
      <c r="AP75" s="8">
        <v>0</v>
      </c>
      <c r="AQ75" s="8">
        <v>0</v>
      </c>
      <c r="AR75" s="8">
        <v>0</v>
      </c>
      <c r="AS75" s="8">
        <v>0</v>
      </c>
      <c r="AT75" s="8">
        <v>0</v>
      </c>
      <c r="AU75" s="8">
        <v>0</v>
      </c>
      <c r="AV75" s="8">
        <v>0</v>
      </c>
      <c r="AW75">
        <f>(0.22*(B75^2.17)^1.04)</f>
        <v>14.260095173656346</v>
      </c>
      <c r="AX75">
        <f t="shared" ref="AX75:CQ75" si="75">(0.22*(C75^2.17)^1.04)</f>
        <v>5.4605152644848358</v>
      </c>
      <c r="AY75">
        <f t="shared" si="75"/>
        <v>5.9160834502052122</v>
      </c>
      <c r="AZ75">
        <f t="shared" si="75"/>
        <v>0.54932002893201815</v>
      </c>
      <c r="BA75">
        <f t="shared" si="75"/>
        <v>1.371602246299424</v>
      </c>
      <c r="BB75">
        <f t="shared" si="75"/>
        <v>5.7619676833292823</v>
      </c>
      <c r="BC75">
        <f t="shared" si="75"/>
        <v>5.0251805394354365</v>
      </c>
      <c r="BD75">
        <f t="shared" si="75"/>
        <v>2.8270126476641155</v>
      </c>
      <c r="BE75">
        <f t="shared" si="75"/>
        <v>9.282782968144069</v>
      </c>
      <c r="BF75">
        <f t="shared" si="75"/>
        <v>12.312679334955112</v>
      </c>
      <c r="BG75">
        <f t="shared" si="75"/>
        <v>0</v>
      </c>
      <c r="BH75">
        <f t="shared" si="75"/>
        <v>0</v>
      </c>
      <c r="BI75">
        <f t="shared" si="75"/>
        <v>0</v>
      </c>
      <c r="BJ75">
        <f t="shared" si="75"/>
        <v>0</v>
      </c>
      <c r="BK75">
        <f t="shared" si="75"/>
        <v>0</v>
      </c>
      <c r="BL75">
        <f t="shared" si="75"/>
        <v>0</v>
      </c>
      <c r="BM75">
        <f t="shared" si="75"/>
        <v>0</v>
      </c>
      <c r="BN75">
        <f t="shared" si="75"/>
        <v>0</v>
      </c>
      <c r="BO75">
        <f t="shared" si="75"/>
        <v>0</v>
      </c>
      <c r="BP75">
        <f t="shared" si="75"/>
        <v>0</v>
      </c>
      <c r="BQ75">
        <f t="shared" si="75"/>
        <v>0</v>
      </c>
      <c r="BR75">
        <f t="shared" si="75"/>
        <v>0</v>
      </c>
      <c r="BS75">
        <f t="shared" si="75"/>
        <v>0</v>
      </c>
      <c r="BT75">
        <f t="shared" si="75"/>
        <v>0</v>
      </c>
      <c r="BU75">
        <f t="shared" si="75"/>
        <v>0</v>
      </c>
      <c r="BV75">
        <f t="shared" si="75"/>
        <v>0</v>
      </c>
      <c r="BW75">
        <f t="shared" si="75"/>
        <v>0</v>
      </c>
      <c r="BX75">
        <f t="shared" si="75"/>
        <v>0</v>
      </c>
      <c r="BY75">
        <f t="shared" si="75"/>
        <v>0</v>
      </c>
      <c r="BZ75">
        <f t="shared" si="75"/>
        <v>0</v>
      </c>
      <c r="CA75">
        <f t="shared" si="75"/>
        <v>0</v>
      </c>
      <c r="CB75">
        <f t="shared" si="75"/>
        <v>0</v>
      </c>
      <c r="CC75">
        <f t="shared" si="75"/>
        <v>0</v>
      </c>
      <c r="CD75">
        <f t="shared" si="75"/>
        <v>0</v>
      </c>
      <c r="CE75">
        <f t="shared" si="75"/>
        <v>0</v>
      </c>
      <c r="CF75">
        <f t="shared" si="75"/>
        <v>0</v>
      </c>
      <c r="CG75">
        <f t="shared" si="75"/>
        <v>0</v>
      </c>
      <c r="CH75">
        <f t="shared" si="75"/>
        <v>0</v>
      </c>
      <c r="CI75">
        <f t="shared" si="75"/>
        <v>0</v>
      </c>
      <c r="CJ75">
        <f t="shared" si="75"/>
        <v>0</v>
      </c>
      <c r="CK75">
        <f t="shared" si="75"/>
        <v>0</v>
      </c>
      <c r="CL75">
        <f t="shared" si="75"/>
        <v>0</v>
      </c>
      <c r="CM75">
        <f t="shared" si="75"/>
        <v>0</v>
      </c>
      <c r="CN75">
        <f t="shared" si="75"/>
        <v>0</v>
      </c>
      <c r="CO75">
        <f t="shared" si="75"/>
        <v>0</v>
      </c>
      <c r="CP75">
        <f t="shared" si="75"/>
        <v>0</v>
      </c>
      <c r="CQ75">
        <f t="shared" si="75"/>
        <v>0</v>
      </c>
      <c r="CR75">
        <f t="shared" si="67"/>
        <v>62.767239337105856</v>
      </c>
    </row>
    <row r="76" spans="1:96" x14ac:dyDescent="0.2">
      <c r="A76" s="1" t="s">
        <v>1049</v>
      </c>
      <c r="B76" s="8">
        <v>3.55</v>
      </c>
      <c r="C76" s="8">
        <v>4</v>
      </c>
      <c r="D76" s="8">
        <v>2.2999999999999998</v>
      </c>
      <c r="E76" s="8">
        <v>2.25</v>
      </c>
      <c r="F76" s="8">
        <v>1</v>
      </c>
      <c r="G76" s="8">
        <v>0.5</v>
      </c>
      <c r="H76" s="8">
        <v>0.5</v>
      </c>
      <c r="I76" s="8">
        <v>0.9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8">
        <v>0</v>
      </c>
      <c r="AP76" s="8">
        <v>0</v>
      </c>
      <c r="AQ76" s="8">
        <v>0</v>
      </c>
      <c r="AR76" s="8">
        <v>0</v>
      </c>
      <c r="AS76" s="8">
        <v>0</v>
      </c>
      <c r="AT76" s="8">
        <v>0</v>
      </c>
      <c r="AU76" s="8">
        <v>0</v>
      </c>
      <c r="AV76" s="8">
        <v>0</v>
      </c>
      <c r="AW76">
        <f>(0.19*(B76^2.31)^1.04)</f>
        <v>3.9867793152799487</v>
      </c>
      <c r="AX76">
        <f t="shared" ref="AX76:CQ76" si="76">(0.19*(C76^2.31)^1.04)</f>
        <v>5.3105869524667497</v>
      </c>
      <c r="AY76">
        <f t="shared" si="76"/>
        <v>1.4052984077862782</v>
      </c>
      <c r="AZ76">
        <f t="shared" si="76"/>
        <v>1.3330206662189059</v>
      </c>
      <c r="BA76">
        <f t="shared" si="76"/>
        <v>0.19</v>
      </c>
      <c r="BB76">
        <f t="shared" si="76"/>
        <v>3.5938433202102431E-2</v>
      </c>
      <c r="BC76">
        <f t="shared" si="76"/>
        <v>3.5938433202102431E-2</v>
      </c>
      <c r="BD76">
        <f t="shared" si="76"/>
        <v>0.14751147499706152</v>
      </c>
      <c r="BE76">
        <f t="shared" si="76"/>
        <v>0</v>
      </c>
      <c r="BF76">
        <f t="shared" si="76"/>
        <v>0</v>
      </c>
      <c r="BG76">
        <f t="shared" si="76"/>
        <v>0</v>
      </c>
      <c r="BH76">
        <f t="shared" si="76"/>
        <v>0</v>
      </c>
      <c r="BI76">
        <f t="shared" si="76"/>
        <v>0</v>
      </c>
      <c r="BJ76">
        <f t="shared" si="76"/>
        <v>0</v>
      </c>
      <c r="BK76">
        <f t="shared" si="76"/>
        <v>0</v>
      </c>
      <c r="BL76">
        <f t="shared" si="76"/>
        <v>0</v>
      </c>
      <c r="BM76">
        <f t="shared" si="76"/>
        <v>0</v>
      </c>
      <c r="BN76">
        <f t="shared" si="76"/>
        <v>0</v>
      </c>
      <c r="BO76">
        <f t="shared" si="76"/>
        <v>0</v>
      </c>
      <c r="BP76">
        <f t="shared" si="76"/>
        <v>0</v>
      </c>
      <c r="BQ76">
        <f t="shared" si="76"/>
        <v>0</v>
      </c>
      <c r="BR76">
        <f t="shared" si="76"/>
        <v>0</v>
      </c>
      <c r="BS76">
        <f t="shared" si="76"/>
        <v>0</v>
      </c>
      <c r="BT76">
        <f t="shared" si="76"/>
        <v>0</v>
      </c>
      <c r="BU76">
        <f t="shared" si="76"/>
        <v>0</v>
      </c>
      <c r="BV76">
        <f t="shared" si="76"/>
        <v>0</v>
      </c>
      <c r="BW76">
        <f t="shared" si="76"/>
        <v>0</v>
      </c>
      <c r="BX76">
        <f t="shared" si="76"/>
        <v>0</v>
      </c>
      <c r="BY76">
        <f t="shared" si="76"/>
        <v>0</v>
      </c>
      <c r="BZ76">
        <f t="shared" si="76"/>
        <v>0</v>
      </c>
      <c r="CA76">
        <f t="shared" si="76"/>
        <v>0</v>
      </c>
      <c r="CB76">
        <f t="shared" si="76"/>
        <v>0</v>
      </c>
      <c r="CC76">
        <f t="shared" si="76"/>
        <v>0</v>
      </c>
      <c r="CD76">
        <f t="shared" si="76"/>
        <v>0</v>
      </c>
      <c r="CE76">
        <f t="shared" si="76"/>
        <v>0</v>
      </c>
      <c r="CF76">
        <f t="shared" si="76"/>
        <v>0</v>
      </c>
      <c r="CG76">
        <f t="shared" si="76"/>
        <v>0</v>
      </c>
      <c r="CH76">
        <f t="shared" si="76"/>
        <v>0</v>
      </c>
      <c r="CI76">
        <f t="shared" si="76"/>
        <v>0</v>
      </c>
      <c r="CJ76">
        <f t="shared" si="76"/>
        <v>0</v>
      </c>
      <c r="CK76">
        <f t="shared" si="76"/>
        <v>0</v>
      </c>
      <c r="CL76">
        <f t="shared" si="76"/>
        <v>0</v>
      </c>
      <c r="CM76">
        <f t="shared" si="76"/>
        <v>0</v>
      </c>
      <c r="CN76">
        <f t="shared" si="76"/>
        <v>0</v>
      </c>
      <c r="CO76">
        <f t="shared" si="76"/>
        <v>0</v>
      </c>
      <c r="CP76">
        <f t="shared" si="76"/>
        <v>0</v>
      </c>
      <c r="CQ76">
        <f t="shared" si="76"/>
        <v>0</v>
      </c>
      <c r="CR76">
        <f t="shared" si="67"/>
        <v>12.445073683153145</v>
      </c>
    </row>
    <row r="77" spans="1:96" x14ac:dyDescent="0.2">
      <c r="A77" s="1" t="s">
        <v>1048</v>
      </c>
      <c r="B77" s="8">
        <v>0.9</v>
      </c>
      <c r="C77" s="8">
        <v>0.5</v>
      </c>
      <c r="D77" s="8">
        <v>0.4</v>
      </c>
      <c r="E77" s="8">
        <v>1.6</v>
      </c>
      <c r="F77" s="8">
        <v>2.6</v>
      </c>
      <c r="G77" s="8">
        <v>1.2</v>
      </c>
      <c r="H77" s="8">
        <v>1.2</v>
      </c>
      <c r="I77" s="8">
        <v>0.6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  <c r="S77" s="8">
        <v>0</v>
      </c>
      <c r="T77" s="8">
        <v>0</v>
      </c>
      <c r="U77" s="8">
        <v>0</v>
      </c>
      <c r="V77" s="8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8">
        <v>0</v>
      </c>
      <c r="AD77" s="8">
        <v>0</v>
      </c>
      <c r="AE77" s="8">
        <v>0</v>
      </c>
      <c r="AF77" s="8">
        <v>0</v>
      </c>
      <c r="AG77" s="8">
        <v>0</v>
      </c>
      <c r="AH77" s="8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8">
        <v>0</v>
      </c>
      <c r="AP77" s="8">
        <v>0</v>
      </c>
      <c r="AQ77" s="8">
        <v>0</v>
      </c>
      <c r="AR77" s="8">
        <v>0</v>
      </c>
      <c r="AS77" s="8">
        <v>0</v>
      </c>
      <c r="AT77" s="8">
        <v>0</v>
      </c>
      <c r="AU77" s="8">
        <v>0</v>
      </c>
      <c r="AV77" s="8">
        <v>0</v>
      </c>
      <c r="AW77">
        <f>(0.34*(B77^2.13)^1.04)</f>
        <v>0.269225953626266</v>
      </c>
      <c r="AX77">
        <f t="shared" ref="AX77:CQ77" si="77">(0.34*(C77^2.13)^1.04)</f>
        <v>7.3221272248218158E-2</v>
      </c>
      <c r="AY77">
        <f t="shared" si="77"/>
        <v>4.4664472563454204E-2</v>
      </c>
      <c r="AZ77">
        <f t="shared" si="77"/>
        <v>0.96304260918311879</v>
      </c>
      <c r="BA77">
        <f t="shared" si="77"/>
        <v>2.8231105011055839</v>
      </c>
      <c r="BB77">
        <f t="shared" si="77"/>
        <v>0.50919157970262285</v>
      </c>
      <c r="BC77">
        <f t="shared" si="77"/>
        <v>0.50919157970262285</v>
      </c>
      <c r="BD77">
        <f t="shared" si="77"/>
        <v>0.10965780965854711</v>
      </c>
      <c r="BE77">
        <f t="shared" si="77"/>
        <v>0</v>
      </c>
      <c r="BF77">
        <f t="shared" si="77"/>
        <v>0</v>
      </c>
      <c r="BG77">
        <f t="shared" si="77"/>
        <v>0</v>
      </c>
      <c r="BH77">
        <f t="shared" si="77"/>
        <v>0</v>
      </c>
      <c r="BI77">
        <f t="shared" si="77"/>
        <v>0</v>
      </c>
      <c r="BJ77">
        <f t="shared" si="77"/>
        <v>0</v>
      </c>
      <c r="BK77">
        <f t="shared" si="77"/>
        <v>0</v>
      </c>
      <c r="BL77">
        <f t="shared" si="77"/>
        <v>0</v>
      </c>
      <c r="BM77">
        <f t="shared" si="77"/>
        <v>0</v>
      </c>
      <c r="BN77">
        <f t="shared" si="77"/>
        <v>0</v>
      </c>
      <c r="BO77">
        <f t="shared" si="77"/>
        <v>0</v>
      </c>
      <c r="BP77">
        <f t="shared" si="77"/>
        <v>0</v>
      </c>
      <c r="BQ77">
        <f t="shared" si="77"/>
        <v>0</v>
      </c>
      <c r="BR77">
        <f t="shared" si="77"/>
        <v>0</v>
      </c>
      <c r="BS77">
        <f t="shared" si="77"/>
        <v>0</v>
      </c>
      <c r="BT77">
        <f t="shared" si="77"/>
        <v>0</v>
      </c>
      <c r="BU77">
        <f t="shared" si="77"/>
        <v>0</v>
      </c>
      <c r="BV77">
        <f t="shared" si="77"/>
        <v>0</v>
      </c>
      <c r="BW77">
        <f t="shared" si="77"/>
        <v>0</v>
      </c>
      <c r="BX77">
        <f t="shared" si="77"/>
        <v>0</v>
      </c>
      <c r="BY77">
        <f t="shared" si="77"/>
        <v>0</v>
      </c>
      <c r="BZ77">
        <f t="shared" si="77"/>
        <v>0</v>
      </c>
      <c r="CA77">
        <f t="shared" si="77"/>
        <v>0</v>
      </c>
      <c r="CB77">
        <f t="shared" si="77"/>
        <v>0</v>
      </c>
      <c r="CC77">
        <f t="shared" si="77"/>
        <v>0</v>
      </c>
      <c r="CD77">
        <f t="shared" si="77"/>
        <v>0</v>
      </c>
      <c r="CE77">
        <f t="shared" si="77"/>
        <v>0</v>
      </c>
      <c r="CF77">
        <f t="shared" si="77"/>
        <v>0</v>
      </c>
      <c r="CG77">
        <f t="shared" si="77"/>
        <v>0</v>
      </c>
      <c r="CH77">
        <f t="shared" si="77"/>
        <v>0</v>
      </c>
      <c r="CI77">
        <f t="shared" si="77"/>
        <v>0</v>
      </c>
      <c r="CJ77">
        <f t="shared" si="77"/>
        <v>0</v>
      </c>
      <c r="CK77">
        <f t="shared" si="77"/>
        <v>0</v>
      </c>
      <c r="CL77">
        <f t="shared" si="77"/>
        <v>0</v>
      </c>
      <c r="CM77">
        <f t="shared" si="77"/>
        <v>0</v>
      </c>
      <c r="CN77">
        <f t="shared" si="77"/>
        <v>0</v>
      </c>
      <c r="CO77">
        <f t="shared" si="77"/>
        <v>0</v>
      </c>
      <c r="CP77">
        <f t="shared" si="77"/>
        <v>0</v>
      </c>
      <c r="CQ77">
        <f t="shared" si="77"/>
        <v>0</v>
      </c>
      <c r="CR77">
        <f t="shared" si="67"/>
        <v>5.301305777790434</v>
      </c>
    </row>
    <row r="78" spans="1:96" x14ac:dyDescent="0.2">
      <c r="A78" s="1" t="s">
        <v>1047</v>
      </c>
      <c r="B78" s="8">
        <v>1.3</v>
      </c>
      <c r="C78" s="8">
        <v>1.1000000000000001</v>
      </c>
      <c r="D78" s="8">
        <v>1.2999999999999998</v>
      </c>
      <c r="E78" s="8">
        <v>0.9</v>
      </c>
      <c r="F78" s="8">
        <v>1.2</v>
      </c>
      <c r="G78" s="8">
        <v>1.1000000000000001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8">
        <v>0</v>
      </c>
      <c r="AR78" s="8">
        <v>0</v>
      </c>
      <c r="AS78" s="8">
        <v>0</v>
      </c>
      <c r="AT78" s="8">
        <v>0</v>
      </c>
      <c r="AU78" s="8">
        <v>0</v>
      </c>
      <c r="AV78" s="8">
        <v>0</v>
      </c>
      <c r="AW78">
        <f>(2.01*(B78^1.26)^1.04)</f>
        <v>2.8347021054873363</v>
      </c>
      <c r="AX78">
        <f t="shared" ref="AX78:CQ78" si="78">(2.01*(C78^1.26)^1.04)</f>
        <v>2.2773880215729667</v>
      </c>
      <c r="AY78">
        <f t="shared" si="78"/>
        <v>2.8347021054873354</v>
      </c>
      <c r="AZ78">
        <f t="shared" si="78"/>
        <v>1.7507955810185309</v>
      </c>
      <c r="BA78">
        <f t="shared" si="78"/>
        <v>2.5524377683508312</v>
      </c>
      <c r="BB78">
        <f t="shared" si="78"/>
        <v>2.2773880215729667</v>
      </c>
      <c r="BC78">
        <f t="shared" si="78"/>
        <v>0</v>
      </c>
      <c r="BD78">
        <f t="shared" si="78"/>
        <v>0</v>
      </c>
      <c r="BE78">
        <f t="shared" si="78"/>
        <v>0</v>
      </c>
      <c r="BF78">
        <f t="shared" si="78"/>
        <v>0</v>
      </c>
      <c r="BG78">
        <f t="shared" si="78"/>
        <v>0</v>
      </c>
      <c r="BH78">
        <f t="shared" si="78"/>
        <v>0</v>
      </c>
      <c r="BI78">
        <f t="shared" si="78"/>
        <v>0</v>
      </c>
      <c r="BJ78">
        <f t="shared" si="78"/>
        <v>0</v>
      </c>
      <c r="BK78">
        <f t="shared" si="78"/>
        <v>0</v>
      </c>
      <c r="BL78">
        <f t="shared" si="78"/>
        <v>0</v>
      </c>
      <c r="BM78">
        <f t="shared" si="78"/>
        <v>0</v>
      </c>
      <c r="BN78">
        <f t="shared" si="78"/>
        <v>0</v>
      </c>
      <c r="BO78">
        <f t="shared" si="78"/>
        <v>0</v>
      </c>
      <c r="BP78">
        <f t="shared" si="78"/>
        <v>0</v>
      </c>
      <c r="BQ78">
        <f t="shared" si="78"/>
        <v>0</v>
      </c>
      <c r="BR78">
        <f t="shared" si="78"/>
        <v>0</v>
      </c>
      <c r="BS78">
        <f t="shared" si="78"/>
        <v>0</v>
      </c>
      <c r="BT78">
        <f t="shared" si="78"/>
        <v>0</v>
      </c>
      <c r="BU78">
        <f t="shared" si="78"/>
        <v>0</v>
      </c>
      <c r="BV78">
        <f t="shared" si="78"/>
        <v>0</v>
      </c>
      <c r="BW78">
        <f t="shared" si="78"/>
        <v>0</v>
      </c>
      <c r="BX78">
        <f t="shared" si="78"/>
        <v>0</v>
      </c>
      <c r="BY78">
        <f t="shared" si="78"/>
        <v>0</v>
      </c>
      <c r="BZ78">
        <f t="shared" si="78"/>
        <v>0</v>
      </c>
      <c r="CA78">
        <f t="shared" si="78"/>
        <v>0</v>
      </c>
      <c r="CB78">
        <f t="shared" si="78"/>
        <v>0</v>
      </c>
      <c r="CC78">
        <f t="shared" si="78"/>
        <v>0</v>
      </c>
      <c r="CD78">
        <f t="shared" si="78"/>
        <v>0</v>
      </c>
      <c r="CE78">
        <f t="shared" si="78"/>
        <v>0</v>
      </c>
      <c r="CF78">
        <f t="shared" si="78"/>
        <v>0</v>
      </c>
      <c r="CG78">
        <f t="shared" si="78"/>
        <v>0</v>
      </c>
      <c r="CH78">
        <f t="shared" si="78"/>
        <v>0</v>
      </c>
      <c r="CI78">
        <f t="shared" si="78"/>
        <v>0</v>
      </c>
      <c r="CJ78">
        <f t="shared" si="78"/>
        <v>0</v>
      </c>
      <c r="CK78">
        <f t="shared" si="78"/>
        <v>0</v>
      </c>
      <c r="CL78">
        <f t="shared" si="78"/>
        <v>0</v>
      </c>
      <c r="CM78">
        <f t="shared" si="78"/>
        <v>0</v>
      </c>
      <c r="CN78">
        <f t="shared" si="78"/>
        <v>0</v>
      </c>
      <c r="CO78">
        <f t="shared" si="78"/>
        <v>0</v>
      </c>
      <c r="CP78">
        <f t="shared" si="78"/>
        <v>0</v>
      </c>
      <c r="CQ78">
        <f t="shared" si="78"/>
        <v>0</v>
      </c>
      <c r="CR78">
        <f t="shared" si="67"/>
        <v>14.527413603489968</v>
      </c>
    </row>
    <row r="79" spans="1:96" x14ac:dyDescent="0.2">
      <c r="A79" s="2" t="s">
        <v>1051</v>
      </c>
      <c r="B79" s="8">
        <v>9.3000000000000007</v>
      </c>
      <c r="C79" s="8">
        <v>4.8</v>
      </c>
      <c r="D79" s="8">
        <v>4.5999999999999996</v>
      </c>
      <c r="E79" s="8">
        <v>12.8</v>
      </c>
      <c r="F79" s="8">
        <v>4.8</v>
      </c>
      <c r="G79" s="8">
        <v>10.75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  <c r="T79" s="8">
        <v>0</v>
      </c>
      <c r="U79" s="8">
        <v>0</v>
      </c>
      <c r="V79" s="8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8">
        <v>0</v>
      </c>
      <c r="AD79" s="8">
        <v>0</v>
      </c>
      <c r="AE79" s="8">
        <v>0</v>
      </c>
      <c r="AF79" s="8">
        <v>0</v>
      </c>
      <c r="AG79" s="8">
        <v>0</v>
      </c>
      <c r="AH79" s="8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8">
        <v>0</v>
      </c>
      <c r="AP79" s="8">
        <v>0</v>
      </c>
      <c r="AQ79" s="8">
        <v>0</v>
      </c>
      <c r="AR79" s="8">
        <v>0</v>
      </c>
      <c r="AS79" s="8">
        <v>0</v>
      </c>
      <c r="AT79" s="8">
        <v>0</v>
      </c>
      <c r="AU79" s="8">
        <v>0</v>
      </c>
      <c r="AV79" s="8">
        <v>0</v>
      </c>
      <c r="AW79">
        <f>(0.35*(B79^2.06)^1.04)</f>
        <v>41.585881656331154</v>
      </c>
      <c r="AX79">
        <f t="shared" ref="AX79:CQ79" si="79">(0.35*(C79^2.06)^1.04)</f>
        <v>10.082292002938702</v>
      </c>
      <c r="AY79">
        <f t="shared" si="79"/>
        <v>9.2036569543159583</v>
      </c>
      <c r="AZ79">
        <f t="shared" si="79"/>
        <v>82.44317018150771</v>
      </c>
      <c r="BA79">
        <f t="shared" si="79"/>
        <v>10.082292002938702</v>
      </c>
      <c r="BB79">
        <f t="shared" si="79"/>
        <v>56.722783992332772</v>
      </c>
      <c r="BC79">
        <f t="shared" si="79"/>
        <v>0</v>
      </c>
      <c r="BD79">
        <f t="shared" si="79"/>
        <v>0</v>
      </c>
      <c r="BE79">
        <f t="shared" si="79"/>
        <v>0</v>
      </c>
      <c r="BF79">
        <f t="shared" si="79"/>
        <v>0</v>
      </c>
      <c r="BG79">
        <f t="shared" si="79"/>
        <v>0</v>
      </c>
      <c r="BH79">
        <f t="shared" si="79"/>
        <v>0</v>
      </c>
      <c r="BI79">
        <f t="shared" si="79"/>
        <v>0</v>
      </c>
      <c r="BJ79">
        <f t="shared" si="79"/>
        <v>0</v>
      </c>
      <c r="BK79">
        <f t="shared" si="79"/>
        <v>0</v>
      </c>
      <c r="BL79">
        <f t="shared" si="79"/>
        <v>0</v>
      </c>
      <c r="BM79">
        <f t="shared" si="79"/>
        <v>0</v>
      </c>
      <c r="BN79">
        <f t="shared" si="79"/>
        <v>0</v>
      </c>
      <c r="BO79">
        <f t="shared" si="79"/>
        <v>0</v>
      </c>
      <c r="BP79">
        <f t="shared" si="79"/>
        <v>0</v>
      </c>
      <c r="BQ79">
        <f t="shared" si="79"/>
        <v>0</v>
      </c>
      <c r="BR79">
        <f t="shared" si="79"/>
        <v>0</v>
      </c>
      <c r="BS79">
        <f t="shared" si="79"/>
        <v>0</v>
      </c>
      <c r="BT79">
        <f t="shared" si="79"/>
        <v>0</v>
      </c>
      <c r="BU79">
        <f t="shared" si="79"/>
        <v>0</v>
      </c>
      <c r="BV79">
        <f t="shared" si="79"/>
        <v>0</v>
      </c>
      <c r="BW79">
        <f t="shared" si="79"/>
        <v>0</v>
      </c>
      <c r="BX79">
        <f t="shared" si="79"/>
        <v>0</v>
      </c>
      <c r="BY79">
        <f t="shared" si="79"/>
        <v>0</v>
      </c>
      <c r="BZ79">
        <f t="shared" si="79"/>
        <v>0</v>
      </c>
      <c r="CA79">
        <f t="shared" si="79"/>
        <v>0</v>
      </c>
      <c r="CB79">
        <f t="shared" si="79"/>
        <v>0</v>
      </c>
      <c r="CC79">
        <f t="shared" si="79"/>
        <v>0</v>
      </c>
      <c r="CD79">
        <f t="shared" si="79"/>
        <v>0</v>
      </c>
      <c r="CE79">
        <f t="shared" si="79"/>
        <v>0</v>
      </c>
      <c r="CF79">
        <f t="shared" si="79"/>
        <v>0</v>
      </c>
      <c r="CG79">
        <f t="shared" si="79"/>
        <v>0</v>
      </c>
      <c r="CH79">
        <f t="shared" si="79"/>
        <v>0</v>
      </c>
      <c r="CI79">
        <f t="shared" si="79"/>
        <v>0</v>
      </c>
      <c r="CJ79">
        <f t="shared" si="79"/>
        <v>0</v>
      </c>
      <c r="CK79">
        <f t="shared" si="79"/>
        <v>0</v>
      </c>
      <c r="CL79">
        <f t="shared" si="79"/>
        <v>0</v>
      </c>
      <c r="CM79">
        <f t="shared" si="79"/>
        <v>0</v>
      </c>
      <c r="CN79">
        <f t="shared" si="79"/>
        <v>0</v>
      </c>
      <c r="CO79">
        <f t="shared" si="79"/>
        <v>0</v>
      </c>
      <c r="CP79">
        <f t="shared" si="79"/>
        <v>0</v>
      </c>
      <c r="CQ79">
        <f t="shared" si="79"/>
        <v>0</v>
      </c>
      <c r="CR79">
        <f t="shared" si="67"/>
        <v>210.120076790365</v>
      </c>
    </row>
    <row r="80" spans="1:96" x14ac:dyDescent="0.2">
      <c r="A80" s="1" t="s">
        <v>1046</v>
      </c>
      <c r="B80" s="8">
        <v>4.95</v>
      </c>
      <c r="C80" s="8">
        <v>2.95</v>
      </c>
      <c r="D80" s="8">
        <v>6.85</v>
      </c>
      <c r="E80" s="8">
        <v>11.95</v>
      </c>
      <c r="F80" s="8">
        <v>2.1</v>
      </c>
      <c r="G80" s="8">
        <v>4.25</v>
      </c>
      <c r="H80" s="8">
        <v>8.3999999999999986</v>
      </c>
      <c r="I80" s="8">
        <v>8.3000000000000007</v>
      </c>
      <c r="J80" s="8">
        <v>6.25</v>
      </c>
      <c r="K80" s="8">
        <v>1.7</v>
      </c>
      <c r="L80" s="8">
        <v>4.0500000000000007</v>
      </c>
      <c r="M80" s="8">
        <v>9.5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8">
        <v>0</v>
      </c>
      <c r="AP80" s="8">
        <v>0</v>
      </c>
      <c r="AQ80" s="8">
        <v>0</v>
      </c>
      <c r="AR80" s="8">
        <v>0</v>
      </c>
      <c r="AS80" s="8">
        <v>0</v>
      </c>
      <c r="AT80" s="8">
        <v>0</v>
      </c>
      <c r="AU80" s="8">
        <v>0</v>
      </c>
      <c r="AV80" s="8">
        <v>0</v>
      </c>
      <c r="AW80">
        <f>(0.63*(B80^1.93)^1.04)</f>
        <v>15.615363730380206</v>
      </c>
      <c r="AX80">
        <f t="shared" ref="AX80:CQ80" si="80">(0.63*(C80^1.93)^1.04)</f>
        <v>5.525445503846572</v>
      </c>
      <c r="AY80">
        <f t="shared" si="80"/>
        <v>29.973583245158974</v>
      </c>
      <c r="AZ80">
        <f t="shared" si="80"/>
        <v>91.586910441868881</v>
      </c>
      <c r="BA80">
        <f t="shared" si="80"/>
        <v>2.7931812486256224</v>
      </c>
      <c r="BB80">
        <f t="shared" si="80"/>
        <v>11.498542899534645</v>
      </c>
      <c r="BC80">
        <f t="shared" si="80"/>
        <v>45.139207754573214</v>
      </c>
      <c r="BD80">
        <f t="shared" si="80"/>
        <v>44.067061988992776</v>
      </c>
      <c r="BE80">
        <f t="shared" si="80"/>
        <v>24.936237191712085</v>
      </c>
      <c r="BF80">
        <f t="shared" si="80"/>
        <v>1.8276693317385651</v>
      </c>
      <c r="BG80">
        <f t="shared" si="80"/>
        <v>10.438167750061506</v>
      </c>
      <c r="BH80">
        <f t="shared" si="80"/>
        <v>57.786630261448266</v>
      </c>
      <c r="BI80">
        <f t="shared" si="80"/>
        <v>0</v>
      </c>
      <c r="BJ80">
        <f t="shared" si="80"/>
        <v>0</v>
      </c>
      <c r="BK80">
        <f t="shared" si="80"/>
        <v>0</v>
      </c>
      <c r="BL80">
        <f t="shared" si="80"/>
        <v>0</v>
      </c>
      <c r="BM80">
        <f t="shared" si="80"/>
        <v>0</v>
      </c>
      <c r="BN80">
        <f t="shared" si="80"/>
        <v>0</v>
      </c>
      <c r="BO80">
        <f t="shared" si="80"/>
        <v>0</v>
      </c>
      <c r="BP80">
        <f t="shared" si="80"/>
        <v>0</v>
      </c>
      <c r="BQ80">
        <f t="shared" si="80"/>
        <v>0</v>
      </c>
      <c r="BR80">
        <f t="shared" si="80"/>
        <v>0</v>
      </c>
      <c r="BS80">
        <f t="shared" si="80"/>
        <v>0</v>
      </c>
      <c r="BT80">
        <f t="shared" si="80"/>
        <v>0</v>
      </c>
      <c r="BU80">
        <f t="shared" si="80"/>
        <v>0</v>
      </c>
      <c r="BV80">
        <f t="shared" si="80"/>
        <v>0</v>
      </c>
      <c r="BW80">
        <f t="shared" si="80"/>
        <v>0</v>
      </c>
      <c r="BX80">
        <f t="shared" si="80"/>
        <v>0</v>
      </c>
      <c r="BY80">
        <f t="shared" si="80"/>
        <v>0</v>
      </c>
      <c r="BZ80">
        <f t="shared" si="80"/>
        <v>0</v>
      </c>
      <c r="CA80">
        <f t="shared" si="80"/>
        <v>0</v>
      </c>
      <c r="CB80">
        <f t="shared" si="80"/>
        <v>0</v>
      </c>
      <c r="CC80">
        <f t="shared" si="80"/>
        <v>0</v>
      </c>
      <c r="CD80">
        <f t="shared" si="80"/>
        <v>0</v>
      </c>
      <c r="CE80">
        <f t="shared" si="80"/>
        <v>0</v>
      </c>
      <c r="CF80">
        <f t="shared" si="80"/>
        <v>0</v>
      </c>
      <c r="CG80">
        <f t="shared" si="80"/>
        <v>0</v>
      </c>
      <c r="CH80">
        <f t="shared" si="80"/>
        <v>0</v>
      </c>
      <c r="CI80">
        <f t="shared" si="80"/>
        <v>0</v>
      </c>
      <c r="CJ80">
        <f t="shared" si="80"/>
        <v>0</v>
      </c>
      <c r="CK80">
        <f t="shared" si="80"/>
        <v>0</v>
      </c>
      <c r="CL80">
        <f t="shared" si="80"/>
        <v>0</v>
      </c>
      <c r="CM80">
        <f t="shared" si="80"/>
        <v>0</v>
      </c>
      <c r="CN80">
        <f t="shared" si="80"/>
        <v>0</v>
      </c>
      <c r="CO80">
        <f t="shared" si="80"/>
        <v>0</v>
      </c>
      <c r="CP80">
        <f t="shared" si="80"/>
        <v>0</v>
      </c>
      <c r="CQ80">
        <f t="shared" si="80"/>
        <v>0</v>
      </c>
      <c r="CR80">
        <f t="shared" si="67"/>
        <v>341.18800134794128</v>
      </c>
    </row>
    <row r="81" spans="1:96" x14ac:dyDescent="0.2">
      <c r="A81" s="1" t="s">
        <v>1050</v>
      </c>
      <c r="B81" s="8">
        <v>1.8</v>
      </c>
      <c r="C81" s="8">
        <v>1.1000000000000001</v>
      </c>
      <c r="D81" s="8">
        <v>7.9</v>
      </c>
      <c r="E81" s="8">
        <v>4.9000000000000004</v>
      </c>
      <c r="F81" s="8">
        <v>3</v>
      </c>
      <c r="G81" s="8">
        <v>7.5</v>
      </c>
      <c r="H81" s="8">
        <v>6.15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8">
        <v>0</v>
      </c>
      <c r="AD81" s="8">
        <v>0</v>
      </c>
      <c r="AE81" s="8">
        <v>0</v>
      </c>
      <c r="AF81" s="8">
        <v>0</v>
      </c>
      <c r="AG81" s="8">
        <v>0</v>
      </c>
      <c r="AH81" s="8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8">
        <v>0</v>
      </c>
      <c r="AP81" s="8">
        <v>0</v>
      </c>
      <c r="AQ81" s="8">
        <v>0</v>
      </c>
      <c r="AR81" s="8">
        <v>0</v>
      </c>
      <c r="AS81" s="8">
        <v>0</v>
      </c>
      <c r="AT81" s="8">
        <v>0</v>
      </c>
      <c r="AU81" s="8">
        <v>0</v>
      </c>
      <c r="AV81" s="8">
        <v>0</v>
      </c>
      <c r="AW81">
        <f>(0.22*(B81^2.17)^1.04)</f>
        <v>0.82893727738794598</v>
      </c>
      <c r="AX81">
        <f t="shared" ref="AX81:CQ81" si="81">(0.22*(C81^2.17)^1.04)</f>
        <v>0.27279580823254124</v>
      </c>
      <c r="AY81">
        <f t="shared" si="81"/>
        <v>23.344657170125313</v>
      </c>
      <c r="AZ81">
        <f t="shared" si="81"/>
        <v>7.9443285033817084</v>
      </c>
      <c r="BA81">
        <f t="shared" si="81"/>
        <v>2.6253664346048526</v>
      </c>
      <c r="BB81">
        <f t="shared" si="81"/>
        <v>20.761605761577645</v>
      </c>
      <c r="BC81">
        <f t="shared" si="81"/>
        <v>13.266490247650196</v>
      </c>
      <c r="BD81">
        <f t="shared" si="81"/>
        <v>0</v>
      </c>
      <c r="BE81">
        <f t="shared" si="81"/>
        <v>0</v>
      </c>
      <c r="BF81">
        <f t="shared" si="81"/>
        <v>0</v>
      </c>
      <c r="BG81">
        <f t="shared" si="81"/>
        <v>0</v>
      </c>
      <c r="BH81">
        <f t="shared" si="81"/>
        <v>0</v>
      </c>
      <c r="BI81">
        <f t="shared" si="81"/>
        <v>0</v>
      </c>
      <c r="BJ81">
        <f t="shared" si="81"/>
        <v>0</v>
      </c>
      <c r="BK81">
        <f t="shared" si="81"/>
        <v>0</v>
      </c>
      <c r="BL81">
        <f t="shared" si="81"/>
        <v>0</v>
      </c>
      <c r="BM81">
        <f t="shared" si="81"/>
        <v>0</v>
      </c>
      <c r="BN81">
        <f t="shared" si="81"/>
        <v>0</v>
      </c>
      <c r="BO81">
        <f t="shared" si="81"/>
        <v>0</v>
      </c>
      <c r="BP81">
        <f t="shared" si="81"/>
        <v>0</v>
      </c>
      <c r="BQ81">
        <f t="shared" si="81"/>
        <v>0</v>
      </c>
      <c r="BR81">
        <f t="shared" si="81"/>
        <v>0</v>
      </c>
      <c r="BS81">
        <f t="shared" si="81"/>
        <v>0</v>
      </c>
      <c r="BT81">
        <f t="shared" si="81"/>
        <v>0</v>
      </c>
      <c r="BU81">
        <f t="shared" si="81"/>
        <v>0</v>
      </c>
      <c r="BV81">
        <f t="shared" si="81"/>
        <v>0</v>
      </c>
      <c r="BW81">
        <f t="shared" si="81"/>
        <v>0</v>
      </c>
      <c r="BX81">
        <f t="shared" si="81"/>
        <v>0</v>
      </c>
      <c r="BY81">
        <f t="shared" si="81"/>
        <v>0</v>
      </c>
      <c r="BZ81">
        <f t="shared" si="81"/>
        <v>0</v>
      </c>
      <c r="CA81">
        <f t="shared" si="81"/>
        <v>0</v>
      </c>
      <c r="CB81">
        <f t="shared" si="81"/>
        <v>0</v>
      </c>
      <c r="CC81">
        <f t="shared" si="81"/>
        <v>0</v>
      </c>
      <c r="CD81">
        <f t="shared" si="81"/>
        <v>0</v>
      </c>
      <c r="CE81">
        <f t="shared" si="81"/>
        <v>0</v>
      </c>
      <c r="CF81">
        <f t="shared" si="81"/>
        <v>0</v>
      </c>
      <c r="CG81">
        <f t="shared" si="81"/>
        <v>0</v>
      </c>
      <c r="CH81">
        <f t="shared" si="81"/>
        <v>0</v>
      </c>
      <c r="CI81">
        <f t="shared" si="81"/>
        <v>0</v>
      </c>
      <c r="CJ81">
        <f t="shared" si="81"/>
        <v>0</v>
      </c>
      <c r="CK81">
        <f t="shared" si="81"/>
        <v>0</v>
      </c>
      <c r="CL81">
        <f t="shared" si="81"/>
        <v>0</v>
      </c>
      <c r="CM81">
        <f t="shared" si="81"/>
        <v>0</v>
      </c>
      <c r="CN81">
        <f t="shared" si="81"/>
        <v>0</v>
      </c>
      <c r="CO81">
        <f t="shared" si="81"/>
        <v>0</v>
      </c>
      <c r="CP81">
        <f t="shared" si="81"/>
        <v>0</v>
      </c>
      <c r="CQ81">
        <f t="shared" si="81"/>
        <v>0</v>
      </c>
      <c r="CR81">
        <f t="shared" si="67"/>
        <v>69.044181202960203</v>
      </c>
    </row>
    <row r="82" spans="1:96" x14ac:dyDescent="0.2">
      <c r="A82" s="1" t="s">
        <v>1049</v>
      </c>
      <c r="B82" s="8">
        <v>1</v>
      </c>
      <c r="C82" s="8">
        <v>1</v>
      </c>
      <c r="D82" s="8">
        <v>2</v>
      </c>
      <c r="E82" s="8">
        <v>1.3</v>
      </c>
      <c r="F82" s="8">
        <v>1.5</v>
      </c>
      <c r="G82" s="8">
        <v>0.5</v>
      </c>
      <c r="H82" s="8">
        <v>2</v>
      </c>
      <c r="I82" s="8">
        <v>2.2999999999999998</v>
      </c>
      <c r="J82" s="8">
        <v>2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8">
        <v>0</v>
      </c>
      <c r="AH82" s="8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8">
        <v>0</v>
      </c>
      <c r="AR82" s="8">
        <v>0</v>
      </c>
      <c r="AS82" s="8">
        <v>0</v>
      </c>
      <c r="AT82" s="8">
        <v>0</v>
      </c>
      <c r="AU82" s="8">
        <v>0</v>
      </c>
      <c r="AV82" s="8">
        <v>0</v>
      </c>
      <c r="AW82">
        <f>(0.19*(B82^2.31)^1.04)</f>
        <v>0.19</v>
      </c>
      <c r="AX82">
        <f t="shared" ref="AX82:CQ82" si="82">(0.19*(C82^2.31)^1.04)</f>
        <v>0.19</v>
      </c>
      <c r="AY82">
        <f t="shared" si="82"/>
        <v>1.004495655027279</v>
      </c>
      <c r="AZ82">
        <f t="shared" si="82"/>
        <v>0.35685444484426615</v>
      </c>
      <c r="BA82">
        <f t="shared" si="82"/>
        <v>0.50326327760089162</v>
      </c>
      <c r="BB82">
        <f t="shared" si="82"/>
        <v>3.5938433202102431E-2</v>
      </c>
      <c r="BC82">
        <f t="shared" si="82"/>
        <v>1.004495655027279</v>
      </c>
      <c r="BD82">
        <f t="shared" si="82"/>
        <v>1.4052984077862782</v>
      </c>
      <c r="BE82">
        <f t="shared" si="82"/>
        <v>1.004495655027279</v>
      </c>
      <c r="BF82">
        <f t="shared" si="82"/>
        <v>0</v>
      </c>
      <c r="BG82">
        <f t="shared" si="82"/>
        <v>0</v>
      </c>
      <c r="BH82">
        <f t="shared" si="82"/>
        <v>0</v>
      </c>
      <c r="BI82">
        <f t="shared" si="82"/>
        <v>0</v>
      </c>
      <c r="BJ82">
        <f t="shared" si="82"/>
        <v>0</v>
      </c>
      <c r="BK82">
        <f t="shared" si="82"/>
        <v>0</v>
      </c>
      <c r="BL82">
        <f t="shared" si="82"/>
        <v>0</v>
      </c>
      <c r="BM82">
        <f t="shared" si="82"/>
        <v>0</v>
      </c>
      <c r="BN82">
        <f t="shared" si="82"/>
        <v>0</v>
      </c>
      <c r="BO82">
        <f t="shared" si="82"/>
        <v>0</v>
      </c>
      <c r="BP82">
        <f t="shared" si="82"/>
        <v>0</v>
      </c>
      <c r="BQ82">
        <f t="shared" si="82"/>
        <v>0</v>
      </c>
      <c r="BR82">
        <f t="shared" si="82"/>
        <v>0</v>
      </c>
      <c r="BS82">
        <f t="shared" si="82"/>
        <v>0</v>
      </c>
      <c r="BT82">
        <f t="shared" si="82"/>
        <v>0</v>
      </c>
      <c r="BU82">
        <f t="shared" si="82"/>
        <v>0</v>
      </c>
      <c r="BV82">
        <f t="shared" si="82"/>
        <v>0</v>
      </c>
      <c r="BW82">
        <f t="shared" si="82"/>
        <v>0</v>
      </c>
      <c r="BX82">
        <f t="shared" si="82"/>
        <v>0</v>
      </c>
      <c r="BY82">
        <f t="shared" si="82"/>
        <v>0</v>
      </c>
      <c r="BZ82">
        <f t="shared" si="82"/>
        <v>0</v>
      </c>
      <c r="CA82">
        <f t="shared" si="82"/>
        <v>0</v>
      </c>
      <c r="CB82">
        <f t="shared" si="82"/>
        <v>0</v>
      </c>
      <c r="CC82">
        <f t="shared" si="82"/>
        <v>0</v>
      </c>
      <c r="CD82">
        <f t="shared" si="82"/>
        <v>0</v>
      </c>
      <c r="CE82">
        <f t="shared" si="82"/>
        <v>0</v>
      </c>
      <c r="CF82">
        <f t="shared" si="82"/>
        <v>0</v>
      </c>
      <c r="CG82">
        <f t="shared" si="82"/>
        <v>0</v>
      </c>
      <c r="CH82">
        <f t="shared" si="82"/>
        <v>0</v>
      </c>
      <c r="CI82">
        <f t="shared" si="82"/>
        <v>0</v>
      </c>
      <c r="CJ82">
        <f t="shared" si="82"/>
        <v>0</v>
      </c>
      <c r="CK82">
        <f t="shared" si="82"/>
        <v>0</v>
      </c>
      <c r="CL82">
        <f t="shared" si="82"/>
        <v>0</v>
      </c>
      <c r="CM82">
        <f t="shared" si="82"/>
        <v>0</v>
      </c>
      <c r="CN82">
        <f t="shared" si="82"/>
        <v>0</v>
      </c>
      <c r="CO82">
        <f t="shared" si="82"/>
        <v>0</v>
      </c>
      <c r="CP82">
        <f t="shared" si="82"/>
        <v>0</v>
      </c>
      <c r="CQ82">
        <f t="shared" si="82"/>
        <v>0</v>
      </c>
      <c r="CR82">
        <f t="shared" si="67"/>
        <v>5.6948415285153757</v>
      </c>
    </row>
    <row r="83" spans="1:96" x14ac:dyDescent="0.2">
      <c r="A83" s="1" t="s">
        <v>1048</v>
      </c>
      <c r="B83" s="8">
        <v>1</v>
      </c>
      <c r="C83" s="8">
        <v>1.3</v>
      </c>
      <c r="D83" s="8">
        <v>1.85</v>
      </c>
      <c r="E83" s="8">
        <v>1.1000000000000001</v>
      </c>
      <c r="F83" s="8">
        <v>1.6</v>
      </c>
      <c r="G83" s="8">
        <v>1.5</v>
      </c>
      <c r="H83" s="8">
        <v>2.5</v>
      </c>
      <c r="I83" s="8">
        <v>1.3</v>
      </c>
      <c r="J83" s="8">
        <v>1.5</v>
      </c>
      <c r="K83" s="8">
        <v>0.6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  <c r="T83" s="8">
        <v>0</v>
      </c>
      <c r="U83" s="8">
        <v>0</v>
      </c>
      <c r="V83" s="8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8">
        <v>0</v>
      </c>
      <c r="AD83" s="8">
        <v>0</v>
      </c>
      <c r="AE83" s="8">
        <v>0</v>
      </c>
      <c r="AF83" s="8">
        <v>0</v>
      </c>
      <c r="AG83" s="8">
        <v>0</v>
      </c>
      <c r="AH83" s="8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8">
        <v>0</v>
      </c>
      <c r="AP83" s="8">
        <v>0</v>
      </c>
      <c r="AQ83" s="8">
        <v>0</v>
      </c>
      <c r="AR83" s="8">
        <v>0</v>
      </c>
      <c r="AS83" s="8">
        <v>0</v>
      </c>
      <c r="AT83" s="8">
        <v>0</v>
      </c>
      <c r="AU83" s="8">
        <v>0</v>
      </c>
      <c r="AV83" s="8">
        <v>0</v>
      </c>
      <c r="AW83">
        <f>(0.34*(B83^2.13)^1.04)</f>
        <v>0.34</v>
      </c>
      <c r="AX83">
        <f t="shared" ref="AX83:CQ83" si="83">(0.34*(C83^2.13)^1.04)</f>
        <v>0.60797571349486923</v>
      </c>
      <c r="AY83">
        <f t="shared" si="83"/>
        <v>1.3283659347084777</v>
      </c>
      <c r="AZ83">
        <f t="shared" si="83"/>
        <v>0.41992525363884187</v>
      </c>
      <c r="BA83">
        <f t="shared" si="83"/>
        <v>0.96304260918311879</v>
      </c>
      <c r="BB83">
        <f t="shared" si="83"/>
        <v>0.83474970472197207</v>
      </c>
      <c r="BC83">
        <f t="shared" si="83"/>
        <v>2.5881868376654098</v>
      </c>
      <c r="BD83">
        <f t="shared" si="83"/>
        <v>0.60797571349486923</v>
      </c>
      <c r="BE83">
        <f t="shared" si="83"/>
        <v>0.83474970472197207</v>
      </c>
      <c r="BF83">
        <f t="shared" si="83"/>
        <v>0.10965780965854711</v>
      </c>
      <c r="BG83">
        <f t="shared" si="83"/>
        <v>0</v>
      </c>
      <c r="BH83">
        <f t="shared" si="83"/>
        <v>0</v>
      </c>
      <c r="BI83">
        <f t="shared" si="83"/>
        <v>0</v>
      </c>
      <c r="BJ83">
        <f t="shared" si="83"/>
        <v>0</v>
      </c>
      <c r="BK83">
        <f t="shared" si="83"/>
        <v>0</v>
      </c>
      <c r="BL83">
        <f t="shared" si="83"/>
        <v>0</v>
      </c>
      <c r="BM83">
        <f t="shared" si="83"/>
        <v>0</v>
      </c>
      <c r="BN83">
        <f t="shared" si="83"/>
        <v>0</v>
      </c>
      <c r="BO83">
        <f t="shared" si="83"/>
        <v>0</v>
      </c>
      <c r="BP83">
        <f t="shared" si="83"/>
        <v>0</v>
      </c>
      <c r="BQ83">
        <f t="shared" si="83"/>
        <v>0</v>
      </c>
      <c r="BR83">
        <f t="shared" si="83"/>
        <v>0</v>
      </c>
      <c r="BS83">
        <f t="shared" si="83"/>
        <v>0</v>
      </c>
      <c r="BT83">
        <f t="shared" si="83"/>
        <v>0</v>
      </c>
      <c r="BU83">
        <f t="shared" si="83"/>
        <v>0</v>
      </c>
      <c r="BV83">
        <f t="shared" si="83"/>
        <v>0</v>
      </c>
      <c r="BW83">
        <f t="shared" si="83"/>
        <v>0</v>
      </c>
      <c r="BX83">
        <f t="shared" si="83"/>
        <v>0</v>
      </c>
      <c r="BY83">
        <f t="shared" si="83"/>
        <v>0</v>
      </c>
      <c r="BZ83">
        <f t="shared" si="83"/>
        <v>0</v>
      </c>
      <c r="CA83">
        <f t="shared" si="83"/>
        <v>0</v>
      </c>
      <c r="CB83">
        <f t="shared" si="83"/>
        <v>0</v>
      </c>
      <c r="CC83">
        <f t="shared" si="83"/>
        <v>0</v>
      </c>
      <c r="CD83">
        <f t="shared" si="83"/>
        <v>0</v>
      </c>
      <c r="CE83">
        <f t="shared" si="83"/>
        <v>0</v>
      </c>
      <c r="CF83">
        <f t="shared" si="83"/>
        <v>0</v>
      </c>
      <c r="CG83">
        <f t="shared" si="83"/>
        <v>0</v>
      </c>
      <c r="CH83">
        <f t="shared" si="83"/>
        <v>0</v>
      </c>
      <c r="CI83">
        <f t="shared" si="83"/>
        <v>0</v>
      </c>
      <c r="CJ83">
        <f t="shared" si="83"/>
        <v>0</v>
      </c>
      <c r="CK83">
        <f t="shared" si="83"/>
        <v>0</v>
      </c>
      <c r="CL83">
        <f t="shared" si="83"/>
        <v>0</v>
      </c>
      <c r="CM83">
        <f t="shared" si="83"/>
        <v>0</v>
      </c>
      <c r="CN83">
        <f t="shared" si="83"/>
        <v>0</v>
      </c>
      <c r="CO83">
        <f t="shared" si="83"/>
        <v>0</v>
      </c>
      <c r="CP83">
        <f t="shared" si="83"/>
        <v>0</v>
      </c>
      <c r="CQ83">
        <f t="shared" si="83"/>
        <v>0</v>
      </c>
      <c r="CR83">
        <f t="shared" si="67"/>
        <v>8.6346292812880776</v>
      </c>
    </row>
    <row r="84" spans="1:96" x14ac:dyDescent="0.2">
      <c r="A84" s="1" t="s">
        <v>1047</v>
      </c>
      <c r="B84" s="8">
        <v>1.5</v>
      </c>
      <c r="C84" s="8">
        <v>1.4</v>
      </c>
      <c r="D84" s="8">
        <v>0.8</v>
      </c>
      <c r="E84" s="8">
        <v>1.1000000000000001</v>
      </c>
      <c r="F84" s="8">
        <v>1.9</v>
      </c>
      <c r="G84" s="8">
        <v>1.3</v>
      </c>
      <c r="H84" s="8">
        <v>0.4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8">
        <v>0</v>
      </c>
      <c r="AD84" s="8">
        <v>0</v>
      </c>
      <c r="AE84" s="8">
        <v>0</v>
      </c>
      <c r="AF84" s="8">
        <v>0</v>
      </c>
      <c r="AG84" s="8">
        <v>0</v>
      </c>
      <c r="AH84" s="8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8">
        <v>0</v>
      </c>
      <c r="AP84" s="8">
        <v>0</v>
      </c>
      <c r="AQ84" s="8">
        <v>0</v>
      </c>
      <c r="AR84" s="8">
        <v>0</v>
      </c>
      <c r="AS84" s="8">
        <v>0</v>
      </c>
      <c r="AT84" s="8">
        <v>0</v>
      </c>
      <c r="AU84" s="8">
        <v>0</v>
      </c>
      <c r="AV84" s="8">
        <v>0</v>
      </c>
      <c r="AW84">
        <f>(2.01*(B84^1.26)^1.04)</f>
        <v>3.4193695765335095</v>
      </c>
      <c r="AX84">
        <f t="shared" ref="AX84:CQ84" si="84">(2.01*(C84^1.26)^1.04)</f>
        <v>3.1237929136612919</v>
      </c>
      <c r="AY84">
        <f t="shared" si="84"/>
        <v>1.5003935080881989</v>
      </c>
      <c r="AZ84">
        <f t="shared" si="84"/>
        <v>2.2773880215729667</v>
      </c>
      <c r="BA84">
        <f t="shared" si="84"/>
        <v>4.6609535632508416</v>
      </c>
      <c r="BB84">
        <f t="shared" si="84"/>
        <v>2.8347021054873363</v>
      </c>
      <c r="BC84">
        <f t="shared" si="84"/>
        <v>0.60497227225991834</v>
      </c>
      <c r="BD84">
        <f t="shared" si="84"/>
        <v>0</v>
      </c>
      <c r="BE84">
        <f t="shared" si="84"/>
        <v>0</v>
      </c>
      <c r="BF84">
        <f t="shared" si="84"/>
        <v>0</v>
      </c>
      <c r="BG84">
        <f t="shared" si="84"/>
        <v>0</v>
      </c>
      <c r="BH84">
        <f t="shared" si="84"/>
        <v>0</v>
      </c>
      <c r="BI84">
        <f t="shared" si="84"/>
        <v>0</v>
      </c>
      <c r="BJ84">
        <f t="shared" si="84"/>
        <v>0</v>
      </c>
      <c r="BK84">
        <f t="shared" si="84"/>
        <v>0</v>
      </c>
      <c r="BL84">
        <f t="shared" si="84"/>
        <v>0</v>
      </c>
      <c r="BM84">
        <f t="shared" si="84"/>
        <v>0</v>
      </c>
      <c r="BN84">
        <f t="shared" si="84"/>
        <v>0</v>
      </c>
      <c r="BO84">
        <f t="shared" si="84"/>
        <v>0</v>
      </c>
      <c r="BP84">
        <f t="shared" si="84"/>
        <v>0</v>
      </c>
      <c r="BQ84">
        <f t="shared" si="84"/>
        <v>0</v>
      </c>
      <c r="BR84">
        <f t="shared" si="84"/>
        <v>0</v>
      </c>
      <c r="BS84">
        <f t="shared" si="84"/>
        <v>0</v>
      </c>
      <c r="BT84">
        <f t="shared" si="84"/>
        <v>0</v>
      </c>
      <c r="BU84">
        <f t="shared" si="84"/>
        <v>0</v>
      </c>
      <c r="BV84">
        <f t="shared" si="84"/>
        <v>0</v>
      </c>
      <c r="BW84">
        <f t="shared" si="84"/>
        <v>0</v>
      </c>
      <c r="BX84">
        <f t="shared" si="84"/>
        <v>0</v>
      </c>
      <c r="BY84">
        <f t="shared" si="84"/>
        <v>0</v>
      </c>
      <c r="BZ84">
        <f t="shared" si="84"/>
        <v>0</v>
      </c>
      <c r="CA84">
        <f t="shared" si="84"/>
        <v>0</v>
      </c>
      <c r="CB84">
        <f t="shared" si="84"/>
        <v>0</v>
      </c>
      <c r="CC84">
        <f t="shared" si="84"/>
        <v>0</v>
      </c>
      <c r="CD84">
        <f t="shared" si="84"/>
        <v>0</v>
      </c>
      <c r="CE84">
        <f t="shared" si="84"/>
        <v>0</v>
      </c>
      <c r="CF84">
        <f t="shared" si="84"/>
        <v>0</v>
      </c>
      <c r="CG84">
        <f t="shared" si="84"/>
        <v>0</v>
      </c>
      <c r="CH84">
        <f t="shared" si="84"/>
        <v>0</v>
      </c>
      <c r="CI84">
        <f t="shared" si="84"/>
        <v>0</v>
      </c>
      <c r="CJ84">
        <f t="shared" si="84"/>
        <v>0</v>
      </c>
      <c r="CK84">
        <f t="shared" si="84"/>
        <v>0</v>
      </c>
      <c r="CL84">
        <f t="shared" si="84"/>
        <v>0</v>
      </c>
      <c r="CM84">
        <f t="shared" si="84"/>
        <v>0</v>
      </c>
      <c r="CN84">
        <f t="shared" si="84"/>
        <v>0</v>
      </c>
      <c r="CO84">
        <f t="shared" si="84"/>
        <v>0</v>
      </c>
      <c r="CP84">
        <f t="shared" si="84"/>
        <v>0</v>
      </c>
      <c r="CQ84">
        <f t="shared" si="84"/>
        <v>0</v>
      </c>
      <c r="CR84">
        <f t="shared" si="67"/>
        <v>18.421571960854063</v>
      </c>
    </row>
    <row r="85" spans="1:96" x14ac:dyDescent="0.2">
      <c r="A85" s="2" t="s">
        <v>1051</v>
      </c>
      <c r="B85" s="8">
        <v>0.6</v>
      </c>
      <c r="C85" s="8">
        <v>0.9</v>
      </c>
      <c r="D85" s="8">
        <v>1.4</v>
      </c>
      <c r="E85" s="8">
        <v>1.1000000000000001</v>
      </c>
      <c r="F85" s="8">
        <v>2.95</v>
      </c>
      <c r="G85" s="8">
        <v>1.1000000000000001</v>
      </c>
      <c r="H85" s="8">
        <v>0.3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  <c r="S85" s="8">
        <v>0</v>
      </c>
      <c r="T85" s="8">
        <v>0</v>
      </c>
      <c r="U85" s="8">
        <v>0</v>
      </c>
      <c r="V85" s="8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8">
        <v>0</v>
      </c>
      <c r="AD85" s="8">
        <v>0</v>
      </c>
      <c r="AE85" s="8">
        <v>0</v>
      </c>
      <c r="AF85" s="8">
        <v>0</v>
      </c>
      <c r="AG85" s="8">
        <v>0</v>
      </c>
      <c r="AH85" s="8">
        <v>0</v>
      </c>
      <c r="AI85" s="8">
        <v>0</v>
      </c>
      <c r="AJ85" s="8">
        <v>0</v>
      </c>
      <c r="AK85" s="8">
        <v>0</v>
      </c>
      <c r="AL85" s="8">
        <v>0</v>
      </c>
      <c r="AM85" s="8">
        <v>0</v>
      </c>
      <c r="AN85" s="8">
        <v>0</v>
      </c>
      <c r="AO85" s="8">
        <v>0</v>
      </c>
      <c r="AP85" s="8">
        <v>0</v>
      </c>
      <c r="AQ85" s="8">
        <v>0</v>
      </c>
      <c r="AR85" s="8">
        <v>0</v>
      </c>
      <c r="AS85" s="8">
        <v>0</v>
      </c>
      <c r="AT85" s="8">
        <v>0</v>
      </c>
      <c r="AU85" s="8">
        <v>0</v>
      </c>
      <c r="AV85" s="8">
        <v>0</v>
      </c>
      <c r="AW85">
        <f>(0.35*(B85^2.06)^1.04)</f>
        <v>0.11715997846220597</v>
      </c>
      <c r="AX85">
        <f t="shared" ref="AX85:CQ85" si="85">(0.35*(C85^2.06)^1.04)</f>
        <v>0.27927830280421767</v>
      </c>
      <c r="AY85">
        <f t="shared" si="85"/>
        <v>0.71966892093538737</v>
      </c>
      <c r="AZ85">
        <f t="shared" si="85"/>
        <v>0.42928699604129389</v>
      </c>
      <c r="BA85">
        <f t="shared" si="85"/>
        <v>3.5531597302117266</v>
      </c>
      <c r="BB85">
        <f t="shared" si="85"/>
        <v>0.42928699604129389</v>
      </c>
      <c r="BC85">
        <f t="shared" si="85"/>
        <v>2.653704863987276E-2</v>
      </c>
      <c r="BD85">
        <f t="shared" si="85"/>
        <v>0</v>
      </c>
      <c r="BE85">
        <f t="shared" si="85"/>
        <v>0</v>
      </c>
      <c r="BF85">
        <f t="shared" si="85"/>
        <v>0</v>
      </c>
      <c r="BG85">
        <f t="shared" si="85"/>
        <v>0</v>
      </c>
      <c r="BH85">
        <f t="shared" si="85"/>
        <v>0</v>
      </c>
      <c r="BI85">
        <f t="shared" si="85"/>
        <v>0</v>
      </c>
      <c r="BJ85">
        <f t="shared" si="85"/>
        <v>0</v>
      </c>
      <c r="BK85">
        <f t="shared" si="85"/>
        <v>0</v>
      </c>
      <c r="BL85">
        <f t="shared" si="85"/>
        <v>0</v>
      </c>
      <c r="BM85">
        <f t="shared" si="85"/>
        <v>0</v>
      </c>
      <c r="BN85">
        <f t="shared" si="85"/>
        <v>0</v>
      </c>
      <c r="BO85">
        <f t="shared" si="85"/>
        <v>0</v>
      </c>
      <c r="BP85">
        <f t="shared" si="85"/>
        <v>0</v>
      </c>
      <c r="BQ85">
        <f t="shared" si="85"/>
        <v>0</v>
      </c>
      <c r="BR85">
        <f t="shared" si="85"/>
        <v>0</v>
      </c>
      <c r="BS85">
        <f t="shared" si="85"/>
        <v>0</v>
      </c>
      <c r="BT85">
        <f t="shared" si="85"/>
        <v>0</v>
      </c>
      <c r="BU85">
        <f t="shared" si="85"/>
        <v>0</v>
      </c>
      <c r="BV85">
        <f t="shared" si="85"/>
        <v>0</v>
      </c>
      <c r="BW85">
        <f t="shared" si="85"/>
        <v>0</v>
      </c>
      <c r="BX85">
        <f t="shared" si="85"/>
        <v>0</v>
      </c>
      <c r="BY85">
        <f t="shared" si="85"/>
        <v>0</v>
      </c>
      <c r="BZ85">
        <f t="shared" si="85"/>
        <v>0</v>
      </c>
      <c r="CA85">
        <f t="shared" si="85"/>
        <v>0</v>
      </c>
      <c r="CB85">
        <f t="shared" si="85"/>
        <v>0</v>
      </c>
      <c r="CC85">
        <f t="shared" si="85"/>
        <v>0</v>
      </c>
      <c r="CD85">
        <f t="shared" si="85"/>
        <v>0</v>
      </c>
      <c r="CE85">
        <f t="shared" si="85"/>
        <v>0</v>
      </c>
      <c r="CF85">
        <f t="shared" si="85"/>
        <v>0</v>
      </c>
      <c r="CG85">
        <f t="shared" si="85"/>
        <v>0</v>
      </c>
      <c r="CH85">
        <f t="shared" si="85"/>
        <v>0</v>
      </c>
      <c r="CI85">
        <f t="shared" si="85"/>
        <v>0</v>
      </c>
      <c r="CJ85">
        <f t="shared" si="85"/>
        <v>0</v>
      </c>
      <c r="CK85">
        <f t="shared" si="85"/>
        <v>0</v>
      </c>
      <c r="CL85">
        <f t="shared" si="85"/>
        <v>0</v>
      </c>
      <c r="CM85">
        <f t="shared" si="85"/>
        <v>0</v>
      </c>
      <c r="CN85">
        <f t="shared" si="85"/>
        <v>0</v>
      </c>
      <c r="CO85">
        <f t="shared" si="85"/>
        <v>0</v>
      </c>
      <c r="CP85">
        <f t="shared" si="85"/>
        <v>0</v>
      </c>
      <c r="CQ85">
        <f t="shared" si="85"/>
        <v>0</v>
      </c>
      <c r="CR85">
        <f t="shared" si="67"/>
        <v>5.554377973135999</v>
      </c>
    </row>
    <row r="86" spans="1:96" x14ac:dyDescent="0.2">
      <c r="A86" s="1" t="s">
        <v>1046</v>
      </c>
      <c r="B86" s="8">
        <v>6.65</v>
      </c>
      <c r="C86" s="8">
        <v>5.5</v>
      </c>
      <c r="D86" s="8">
        <v>7.3500000000000005</v>
      </c>
      <c r="E86" s="8">
        <v>6.5</v>
      </c>
      <c r="F86" s="8">
        <v>2.2999999999999998</v>
      </c>
      <c r="G86" s="8">
        <v>2.6</v>
      </c>
      <c r="H86" s="8">
        <v>4</v>
      </c>
      <c r="I86" s="8">
        <v>4.75</v>
      </c>
      <c r="J86" s="8">
        <v>6.85</v>
      </c>
      <c r="K86" s="8">
        <v>6.3</v>
      </c>
      <c r="L86" s="8">
        <v>3.95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8">
        <v>0</v>
      </c>
      <c r="AD86" s="8">
        <v>0</v>
      </c>
      <c r="AE86" s="8">
        <v>0</v>
      </c>
      <c r="AF86" s="8">
        <v>0</v>
      </c>
      <c r="AG86" s="8">
        <v>0</v>
      </c>
      <c r="AH86" s="8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8">
        <v>0</v>
      </c>
      <c r="AP86" s="8">
        <v>0</v>
      </c>
      <c r="AQ86" s="8">
        <v>0</v>
      </c>
      <c r="AR86" s="8">
        <v>0</v>
      </c>
      <c r="AS86" s="8">
        <v>0</v>
      </c>
      <c r="AT86" s="8">
        <v>0</v>
      </c>
      <c r="AU86" s="8">
        <v>0</v>
      </c>
      <c r="AV86" s="8">
        <v>0</v>
      </c>
      <c r="AW86">
        <f>(0.63*(B86^1.93)^1.04)</f>
        <v>28.24282635734955</v>
      </c>
      <c r="AX86">
        <f t="shared" ref="AX86:CQ86" si="86">(0.63*(C86^1.93)^1.04)</f>
        <v>19.29285675624946</v>
      </c>
      <c r="AY86">
        <f t="shared" si="86"/>
        <v>34.526495303667154</v>
      </c>
      <c r="AZ86">
        <f t="shared" si="86"/>
        <v>26.978651549035714</v>
      </c>
      <c r="BA86">
        <f t="shared" si="86"/>
        <v>3.35274606839958</v>
      </c>
      <c r="BB86">
        <f t="shared" si="86"/>
        <v>4.2882002075088348</v>
      </c>
      <c r="BC86">
        <f t="shared" si="86"/>
        <v>10.181115493086537</v>
      </c>
      <c r="BD86">
        <f t="shared" si="86"/>
        <v>14.374738823904169</v>
      </c>
      <c r="BE86">
        <f t="shared" si="86"/>
        <v>29.973583245158974</v>
      </c>
      <c r="BF86">
        <f t="shared" si="86"/>
        <v>25.338266541427419</v>
      </c>
      <c r="BG86">
        <f t="shared" si="86"/>
        <v>9.9272792781356589</v>
      </c>
      <c r="BH86">
        <f t="shared" si="86"/>
        <v>0</v>
      </c>
      <c r="BI86">
        <f t="shared" si="86"/>
        <v>0</v>
      </c>
      <c r="BJ86">
        <f t="shared" si="86"/>
        <v>0</v>
      </c>
      <c r="BK86">
        <f t="shared" si="86"/>
        <v>0</v>
      </c>
      <c r="BL86">
        <f t="shared" si="86"/>
        <v>0</v>
      </c>
      <c r="BM86">
        <f t="shared" si="86"/>
        <v>0</v>
      </c>
      <c r="BN86">
        <f t="shared" si="86"/>
        <v>0</v>
      </c>
      <c r="BO86">
        <f t="shared" si="86"/>
        <v>0</v>
      </c>
      <c r="BP86">
        <f t="shared" si="86"/>
        <v>0</v>
      </c>
      <c r="BQ86">
        <f t="shared" si="86"/>
        <v>0</v>
      </c>
      <c r="BR86">
        <f t="shared" si="86"/>
        <v>0</v>
      </c>
      <c r="BS86">
        <f t="shared" si="86"/>
        <v>0</v>
      </c>
      <c r="BT86">
        <f t="shared" si="86"/>
        <v>0</v>
      </c>
      <c r="BU86">
        <f t="shared" si="86"/>
        <v>0</v>
      </c>
      <c r="BV86">
        <f t="shared" si="86"/>
        <v>0</v>
      </c>
      <c r="BW86">
        <f t="shared" si="86"/>
        <v>0</v>
      </c>
      <c r="BX86">
        <f t="shared" si="86"/>
        <v>0</v>
      </c>
      <c r="BY86">
        <f t="shared" si="86"/>
        <v>0</v>
      </c>
      <c r="BZ86">
        <f t="shared" si="86"/>
        <v>0</v>
      </c>
      <c r="CA86">
        <f t="shared" si="86"/>
        <v>0</v>
      </c>
      <c r="CB86">
        <f t="shared" si="86"/>
        <v>0</v>
      </c>
      <c r="CC86">
        <f t="shared" si="86"/>
        <v>0</v>
      </c>
      <c r="CD86">
        <f t="shared" si="86"/>
        <v>0</v>
      </c>
      <c r="CE86">
        <f t="shared" si="86"/>
        <v>0</v>
      </c>
      <c r="CF86">
        <f t="shared" si="86"/>
        <v>0</v>
      </c>
      <c r="CG86">
        <f t="shared" si="86"/>
        <v>0</v>
      </c>
      <c r="CH86">
        <f t="shared" si="86"/>
        <v>0</v>
      </c>
      <c r="CI86">
        <f t="shared" si="86"/>
        <v>0</v>
      </c>
      <c r="CJ86">
        <f t="shared" si="86"/>
        <v>0</v>
      </c>
      <c r="CK86">
        <f t="shared" si="86"/>
        <v>0</v>
      </c>
      <c r="CL86">
        <f t="shared" si="86"/>
        <v>0</v>
      </c>
      <c r="CM86">
        <f t="shared" si="86"/>
        <v>0</v>
      </c>
      <c r="CN86">
        <f t="shared" si="86"/>
        <v>0</v>
      </c>
      <c r="CO86">
        <f t="shared" si="86"/>
        <v>0</v>
      </c>
      <c r="CP86">
        <f t="shared" si="86"/>
        <v>0</v>
      </c>
      <c r="CQ86">
        <f t="shared" si="86"/>
        <v>0</v>
      </c>
      <c r="CR86">
        <f t="shared" si="67"/>
        <v>206.47675962392307</v>
      </c>
    </row>
    <row r="87" spans="1:96" x14ac:dyDescent="0.2">
      <c r="A87" s="1" t="s">
        <v>1050</v>
      </c>
      <c r="B87" s="8">
        <v>5.55</v>
      </c>
      <c r="C87" s="8">
        <v>3.8499999999999996</v>
      </c>
      <c r="D87" s="8">
        <v>3.7</v>
      </c>
      <c r="E87" s="8">
        <v>2.4</v>
      </c>
      <c r="F87" s="8">
        <v>4.5</v>
      </c>
      <c r="G87" s="8">
        <v>3.9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  <c r="S87" s="8">
        <v>0</v>
      </c>
      <c r="T87" s="8">
        <v>0</v>
      </c>
      <c r="U87" s="8">
        <v>0</v>
      </c>
      <c r="V87" s="8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8">
        <v>0</v>
      </c>
      <c r="AD87" s="8">
        <v>0</v>
      </c>
      <c r="AE87" s="8">
        <v>0</v>
      </c>
      <c r="AF87" s="8">
        <v>0</v>
      </c>
      <c r="AG87" s="8">
        <v>0</v>
      </c>
      <c r="AH87" s="8">
        <v>0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8">
        <v>0</v>
      </c>
      <c r="AP87" s="8">
        <v>0</v>
      </c>
      <c r="AQ87" s="8">
        <v>0</v>
      </c>
      <c r="AR87" s="8">
        <v>0</v>
      </c>
      <c r="AS87" s="8">
        <v>0</v>
      </c>
      <c r="AT87" s="8">
        <v>0</v>
      </c>
      <c r="AU87" s="8">
        <v>0</v>
      </c>
      <c r="AV87" s="8">
        <v>0</v>
      </c>
      <c r="AW87">
        <f>(0.22*(B87^2.17)^1.04)</f>
        <v>10.523085162737139</v>
      </c>
      <c r="AX87">
        <f t="shared" ref="AX87:CQ87" si="87">(0.22*(C87^2.17)^1.04)</f>
        <v>4.6098888608984572</v>
      </c>
      <c r="AY87">
        <f t="shared" si="87"/>
        <v>4.2144444292394017</v>
      </c>
      <c r="AZ87">
        <f t="shared" si="87"/>
        <v>1.5866583117070525</v>
      </c>
      <c r="BA87">
        <f t="shared" si="87"/>
        <v>6.5553016627922158</v>
      </c>
      <c r="BB87">
        <f t="shared" si="87"/>
        <v>4.7461043869171826</v>
      </c>
      <c r="BC87">
        <f t="shared" si="87"/>
        <v>0</v>
      </c>
      <c r="BD87">
        <f t="shared" si="87"/>
        <v>0</v>
      </c>
      <c r="BE87">
        <f t="shared" si="87"/>
        <v>0</v>
      </c>
      <c r="BF87">
        <f t="shared" si="87"/>
        <v>0</v>
      </c>
      <c r="BG87">
        <f t="shared" si="87"/>
        <v>0</v>
      </c>
      <c r="BH87">
        <f t="shared" si="87"/>
        <v>0</v>
      </c>
      <c r="BI87">
        <f t="shared" si="87"/>
        <v>0</v>
      </c>
      <c r="BJ87">
        <f t="shared" si="87"/>
        <v>0</v>
      </c>
      <c r="BK87">
        <f t="shared" si="87"/>
        <v>0</v>
      </c>
      <c r="BL87">
        <f t="shared" si="87"/>
        <v>0</v>
      </c>
      <c r="BM87">
        <f t="shared" si="87"/>
        <v>0</v>
      </c>
      <c r="BN87">
        <f t="shared" si="87"/>
        <v>0</v>
      </c>
      <c r="BO87">
        <f t="shared" si="87"/>
        <v>0</v>
      </c>
      <c r="BP87">
        <f t="shared" si="87"/>
        <v>0</v>
      </c>
      <c r="BQ87">
        <f t="shared" si="87"/>
        <v>0</v>
      </c>
      <c r="BR87">
        <f t="shared" si="87"/>
        <v>0</v>
      </c>
      <c r="BS87">
        <f t="shared" si="87"/>
        <v>0</v>
      </c>
      <c r="BT87">
        <f t="shared" si="87"/>
        <v>0</v>
      </c>
      <c r="BU87">
        <f t="shared" si="87"/>
        <v>0</v>
      </c>
      <c r="BV87">
        <f t="shared" si="87"/>
        <v>0</v>
      </c>
      <c r="BW87">
        <f t="shared" si="87"/>
        <v>0</v>
      </c>
      <c r="BX87">
        <f t="shared" si="87"/>
        <v>0</v>
      </c>
      <c r="BY87">
        <f t="shared" si="87"/>
        <v>0</v>
      </c>
      <c r="BZ87">
        <f t="shared" si="87"/>
        <v>0</v>
      </c>
      <c r="CA87">
        <f t="shared" si="87"/>
        <v>0</v>
      </c>
      <c r="CB87">
        <f t="shared" si="87"/>
        <v>0</v>
      </c>
      <c r="CC87">
        <f t="shared" si="87"/>
        <v>0</v>
      </c>
      <c r="CD87">
        <f t="shared" si="87"/>
        <v>0</v>
      </c>
      <c r="CE87">
        <f t="shared" si="87"/>
        <v>0</v>
      </c>
      <c r="CF87">
        <f t="shared" si="87"/>
        <v>0</v>
      </c>
      <c r="CG87">
        <f t="shared" si="87"/>
        <v>0</v>
      </c>
      <c r="CH87">
        <f t="shared" si="87"/>
        <v>0</v>
      </c>
      <c r="CI87">
        <f t="shared" si="87"/>
        <v>0</v>
      </c>
      <c r="CJ87">
        <f t="shared" si="87"/>
        <v>0</v>
      </c>
      <c r="CK87">
        <f t="shared" si="87"/>
        <v>0</v>
      </c>
      <c r="CL87">
        <f t="shared" si="87"/>
        <v>0</v>
      </c>
      <c r="CM87">
        <f t="shared" si="87"/>
        <v>0</v>
      </c>
      <c r="CN87">
        <f t="shared" si="87"/>
        <v>0</v>
      </c>
      <c r="CO87">
        <f t="shared" si="87"/>
        <v>0</v>
      </c>
      <c r="CP87">
        <f t="shared" si="87"/>
        <v>0</v>
      </c>
      <c r="CQ87">
        <f t="shared" si="87"/>
        <v>0</v>
      </c>
      <c r="CR87">
        <f t="shared" si="67"/>
        <v>32.235482814291444</v>
      </c>
    </row>
    <row r="88" spans="1:96" x14ac:dyDescent="0.2">
      <c r="A88" s="1" t="s">
        <v>1049</v>
      </c>
      <c r="B88" s="8">
        <v>1.25</v>
      </c>
      <c r="C88" s="8">
        <v>1.9</v>
      </c>
      <c r="D88" s="8">
        <v>1.4</v>
      </c>
      <c r="E88" s="8">
        <v>0.7</v>
      </c>
      <c r="F88" s="8">
        <v>1.7</v>
      </c>
      <c r="G88" s="8">
        <v>1.5</v>
      </c>
      <c r="H88" s="8">
        <v>0.5</v>
      </c>
      <c r="I88" s="8">
        <v>1.1000000000000001</v>
      </c>
      <c r="J88" s="8">
        <v>1.7</v>
      </c>
      <c r="K88" s="8">
        <v>1.8</v>
      </c>
      <c r="L88" s="8">
        <v>1.8</v>
      </c>
      <c r="M88" s="8">
        <v>1.4</v>
      </c>
      <c r="N88" s="8">
        <v>0.7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>
        <v>0</v>
      </c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8">
        <v>0</v>
      </c>
      <c r="AD88" s="8">
        <v>0</v>
      </c>
      <c r="AE88" s="8">
        <v>0</v>
      </c>
      <c r="AF88" s="8">
        <v>0</v>
      </c>
      <c r="AG88" s="8">
        <v>0</v>
      </c>
      <c r="AH88" s="8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8">
        <v>0</v>
      </c>
      <c r="AR88" s="8">
        <v>0</v>
      </c>
      <c r="AS88" s="8">
        <v>0</v>
      </c>
      <c r="AT88" s="8">
        <v>0</v>
      </c>
      <c r="AU88" s="8">
        <v>0</v>
      </c>
      <c r="AV88" s="8">
        <v>0</v>
      </c>
      <c r="AW88">
        <f>(0.19*(B88^2.31)^1.04)</f>
        <v>0.32476574565391986</v>
      </c>
      <c r="AX88">
        <f t="shared" ref="AX88:CQ88" si="88">(0.19*(C88^2.31)^1.04)</f>
        <v>0.88803739030144269</v>
      </c>
      <c r="AY88">
        <f t="shared" si="88"/>
        <v>0.42639449971752269</v>
      </c>
      <c r="AZ88">
        <f t="shared" si="88"/>
        <v>8.0652369714958275E-2</v>
      </c>
      <c r="BA88">
        <f t="shared" si="88"/>
        <v>0.67980458543657041</v>
      </c>
      <c r="BB88">
        <f t="shared" si="88"/>
        <v>0.50326327760089162</v>
      </c>
      <c r="BC88">
        <f t="shared" si="88"/>
        <v>3.5938433202102431E-2</v>
      </c>
      <c r="BD88">
        <f t="shared" si="88"/>
        <v>0.23888857936957283</v>
      </c>
      <c r="BE88">
        <f t="shared" si="88"/>
        <v>0.67980458543657041</v>
      </c>
      <c r="BF88">
        <f t="shared" si="88"/>
        <v>0.77986650369059696</v>
      </c>
      <c r="BG88">
        <f t="shared" si="88"/>
        <v>0.77986650369059696</v>
      </c>
      <c r="BH88">
        <f t="shared" si="88"/>
        <v>0.42639449971752269</v>
      </c>
      <c r="BI88">
        <f t="shared" si="88"/>
        <v>8.0652369714958275E-2</v>
      </c>
      <c r="BJ88">
        <f t="shared" si="88"/>
        <v>0</v>
      </c>
      <c r="BK88">
        <f t="shared" si="88"/>
        <v>0</v>
      </c>
      <c r="BL88">
        <f t="shared" si="88"/>
        <v>0</v>
      </c>
      <c r="BM88">
        <f t="shared" si="88"/>
        <v>0</v>
      </c>
      <c r="BN88">
        <f t="shared" si="88"/>
        <v>0</v>
      </c>
      <c r="BO88">
        <f t="shared" si="88"/>
        <v>0</v>
      </c>
      <c r="BP88">
        <f t="shared" si="88"/>
        <v>0</v>
      </c>
      <c r="BQ88">
        <f t="shared" si="88"/>
        <v>0</v>
      </c>
      <c r="BR88">
        <f t="shared" si="88"/>
        <v>0</v>
      </c>
      <c r="BS88">
        <f t="shared" si="88"/>
        <v>0</v>
      </c>
      <c r="BT88">
        <f t="shared" si="88"/>
        <v>0</v>
      </c>
      <c r="BU88">
        <f t="shared" si="88"/>
        <v>0</v>
      </c>
      <c r="BV88">
        <f t="shared" si="88"/>
        <v>0</v>
      </c>
      <c r="BW88">
        <f t="shared" si="88"/>
        <v>0</v>
      </c>
      <c r="BX88">
        <f t="shared" si="88"/>
        <v>0</v>
      </c>
      <c r="BY88">
        <f t="shared" si="88"/>
        <v>0</v>
      </c>
      <c r="BZ88">
        <f t="shared" si="88"/>
        <v>0</v>
      </c>
      <c r="CA88">
        <f t="shared" si="88"/>
        <v>0</v>
      </c>
      <c r="CB88">
        <f t="shared" si="88"/>
        <v>0</v>
      </c>
      <c r="CC88">
        <f t="shared" si="88"/>
        <v>0</v>
      </c>
      <c r="CD88">
        <f t="shared" si="88"/>
        <v>0</v>
      </c>
      <c r="CE88">
        <f t="shared" si="88"/>
        <v>0</v>
      </c>
      <c r="CF88">
        <f t="shared" si="88"/>
        <v>0</v>
      </c>
      <c r="CG88">
        <f t="shared" si="88"/>
        <v>0</v>
      </c>
      <c r="CH88">
        <f t="shared" si="88"/>
        <v>0</v>
      </c>
      <c r="CI88">
        <f t="shared" si="88"/>
        <v>0</v>
      </c>
      <c r="CJ88">
        <f t="shared" si="88"/>
        <v>0</v>
      </c>
      <c r="CK88">
        <f t="shared" si="88"/>
        <v>0</v>
      </c>
      <c r="CL88">
        <f t="shared" si="88"/>
        <v>0</v>
      </c>
      <c r="CM88">
        <f t="shared" si="88"/>
        <v>0</v>
      </c>
      <c r="CN88">
        <f t="shared" si="88"/>
        <v>0</v>
      </c>
      <c r="CO88">
        <f t="shared" si="88"/>
        <v>0</v>
      </c>
      <c r="CP88">
        <f t="shared" si="88"/>
        <v>0</v>
      </c>
      <c r="CQ88">
        <f t="shared" si="88"/>
        <v>0</v>
      </c>
      <c r="CR88">
        <f t="shared" si="67"/>
        <v>5.9243293432472264</v>
      </c>
    </row>
    <row r="89" spans="1:96" x14ac:dyDescent="0.2">
      <c r="A89" s="1" t="s">
        <v>1048</v>
      </c>
      <c r="B89" s="8">
        <v>0.3</v>
      </c>
      <c r="C89" s="8">
        <v>0.5</v>
      </c>
      <c r="D89" s="8">
        <v>0.8</v>
      </c>
      <c r="E89" s="8">
        <v>0.4</v>
      </c>
      <c r="F89" s="8">
        <v>0.6</v>
      </c>
      <c r="G89" s="8">
        <v>0.8</v>
      </c>
      <c r="H89" s="8">
        <v>0.8</v>
      </c>
      <c r="I89" s="8">
        <v>0.8</v>
      </c>
      <c r="J89" s="8">
        <v>0.4</v>
      </c>
      <c r="K89" s="8">
        <v>0.4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  <c r="T89" s="8">
        <v>0</v>
      </c>
      <c r="U89" s="8">
        <v>0</v>
      </c>
      <c r="V89" s="8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8">
        <v>0</v>
      </c>
      <c r="AD89" s="8">
        <v>0</v>
      </c>
      <c r="AE89" s="8">
        <v>0</v>
      </c>
      <c r="AF89" s="8">
        <v>0</v>
      </c>
      <c r="AG89" s="8">
        <v>0</v>
      </c>
      <c r="AH89" s="8">
        <v>0</v>
      </c>
      <c r="AI89" s="8">
        <v>0</v>
      </c>
      <c r="AJ89" s="8">
        <v>0</v>
      </c>
      <c r="AK89" s="8">
        <v>0</v>
      </c>
      <c r="AL89" s="8">
        <v>0</v>
      </c>
      <c r="AM89" s="8">
        <v>0</v>
      </c>
      <c r="AN89" s="8">
        <v>0</v>
      </c>
      <c r="AO89" s="8">
        <v>0</v>
      </c>
      <c r="AP89" s="8">
        <v>0</v>
      </c>
      <c r="AQ89" s="8">
        <v>0</v>
      </c>
      <c r="AR89" s="8">
        <v>0</v>
      </c>
      <c r="AS89" s="8">
        <v>0</v>
      </c>
      <c r="AT89" s="8">
        <v>0</v>
      </c>
      <c r="AU89" s="8">
        <v>0</v>
      </c>
      <c r="AV89" s="8">
        <v>0</v>
      </c>
      <c r="AW89">
        <f>(0.34*(B89^2.13)^1.04)</f>
        <v>2.3615542162211067E-2</v>
      </c>
      <c r="AX89">
        <f t="shared" ref="AX89:CQ89" si="89">(0.34*(C89^2.13)^1.04)</f>
        <v>7.3221272248218158E-2</v>
      </c>
      <c r="AY89">
        <f t="shared" si="89"/>
        <v>0.2073976619812691</v>
      </c>
      <c r="AZ89">
        <f t="shared" si="89"/>
        <v>4.4664472563454204E-2</v>
      </c>
      <c r="BA89">
        <f t="shared" si="89"/>
        <v>0.10965780965854711</v>
      </c>
      <c r="BB89">
        <f t="shared" si="89"/>
        <v>0.2073976619812691</v>
      </c>
      <c r="BC89">
        <f t="shared" si="89"/>
        <v>0.2073976619812691</v>
      </c>
      <c r="BD89">
        <f t="shared" si="89"/>
        <v>0.2073976619812691</v>
      </c>
      <c r="BE89">
        <f t="shared" si="89"/>
        <v>4.4664472563454204E-2</v>
      </c>
      <c r="BF89">
        <f t="shared" si="89"/>
        <v>4.4664472563454204E-2</v>
      </c>
      <c r="BG89">
        <f t="shared" si="89"/>
        <v>0</v>
      </c>
      <c r="BH89">
        <f t="shared" si="89"/>
        <v>0</v>
      </c>
      <c r="BI89">
        <f t="shared" si="89"/>
        <v>0</v>
      </c>
      <c r="BJ89">
        <f t="shared" si="89"/>
        <v>0</v>
      </c>
      <c r="BK89">
        <f t="shared" si="89"/>
        <v>0</v>
      </c>
      <c r="BL89">
        <f t="shared" si="89"/>
        <v>0</v>
      </c>
      <c r="BM89">
        <f t="shared" si="89"/>
        <v>0</v>
      </c>
      <c r="BN89">
        <f t="shared" si="89"/>
        <v>0</v>
      </c>
      <c r="BO89">
        <f t="shared" si="89"/>
        <v>0</v>
      </c>
      <c r="BP89">
        <f t="shared" si="89"/>
        <v>0</v>
      </c>
      <c r="BQ89">
        <f t="shared" si="89"/>
        <v>0</v>
      </c>
      <c r="BR89">
        <f t="shared" si="89"/>
        <v>0</v>
      </c>
      <c r="BS89">
        <f t="shared" si="89"/>
        <v>0</v>
      </c>
      <c r="BT89">
        <f t="shared" si="89"/>
        <v>0</v>
      </c>
      <c r="BU89">
        <f t="shared" si="89"/>
        <v>0</v>
      </c>
      <c r="BV89">
        <f t="shared" si="89"/>
        <v>0</v>
      </c>
      <c r="BW89">
        <f t="shared" si="89"/>
        <v>0</v>
      </c>
      <c r="BX89">
        <f t="shared" si="89"/>
        <v>0</v>
      </c>
      <c r="BY89">
        <f t="shared" si="89"/>
        <v>0</v>
      </c>
      <c r="BZ89">
        <f t="shared" si="89"/>
        <v>0</v>
      </c>
      <c r="CA89">
        <f t="shared" si="89"/>
        <v>0</v>
      </c>
      <c r="CB89">
        <f t="shared" si="89"/>
        <v>0</v>
      </c>
      <c r="CC89">
        <f t="shared" si="89"/>
        <v>0</v>
      </c>
      <c r="CD89">
        <f t="shared" si="89"/>
        <v>0</v>
      </c>
      <c r="CE89">
        <f t="shared" si="89"/>
        <v>0</v>
      </c>
      <c r="CF89">
        <f t="shared" si="89"/>
        <v>0</v>
      </c>
      <c r="CG89">
        <f t="shared" si="89"/>
        <v>0</v>
      </c>
      <c r="CH89">
        <f t="shared" si="89"/>
        <v>0</v>
      </c>
      <c r="CI89">
        <f t="shared" si="89"/>
        <v>0</v>
      </c>
      <c r="CJ89">
        <f t="shared" si="89"/>
        <v>0</v>
      </c>
      <c r="CK89">
        <f t="shared" si="89"/>
        <v>0</v>
      </c>
      <c r="CL89">
        <f t="shared" si="89"/>
        <v>0</v>
      </c>
      <c r="CM89">
        <f t="shared" si="89"/>
        <v>0</v>
      </c>
      <c r="CN89">
        <f t="shared" si="89"/>
        <v>0</v>
      </c>
      <c r="CO89">
        <f t="shared" si="89"/>
        <v>0</v>
      </c>
      <c r="CP89">
        <f t="shared" si="89"/>
        <v>0</v>
      </c>
      <c r="CQ89">
        <f t="shared" si="89"/>
        <v>0</v>
      </c>
      <c r="CR89">
        <f t="shared" si="67"/>
        <v>1.1700786896844153</v>
      </c>
    </row>
    <row r="90" spans="1:96" x14ac:dyDescent="0.2">
      <c r="A90" s="1" t="s">
        <v>1047</v>
      </c>
      <c r="B90" s="8">
        <v>1</v>
      </c>
      <c r="C90" s="8">
        <v>1.75</v>
      </c>
      <c r="D90" s="8">
        <v>1.9</v>
      </c>
      <c r="E90" s="8">
        <v>2.8499999999999996</v>
      </c>
      <c r="F90" s="8">
        <v>1.7</v>
      </c>
      <c r="G90" s="8">
        <v>3.25</v>
      </c>
      <c r="H90" s="8">
        <v>0.7</v>
      </c>
      <c r="I90" s="8">
        <v>5.3</v>
      </c>
      <c r="J90" s="8">
        <v>3.35</v>
      </c>
      <c r="K90" s="8">
        <v>3.3499999999999996</v>
      </c>
      <c r="L90" s="8">
        <v>0.6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8">
        <v>0</v>
      </c>
      <c r="AH90" s="8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8">
        <v>0</v>
      </c>
      <c r="AP90" s="8">
        <v>0</v>
      </c>
      <c r="AQ90" s="8">
        <v>0</v>
      </c>
      <c r="AR90" s="8">
        <v>0</v>
      </c>
      <c r="AS90" s="8">
        <v>0</v>
      </c>
      <c r="AT90" s="8">
        <v>0</v>
      </c>
      <c r="AU90" s="8">
        <v>0</v>
      </c>
      <c r="AV90" s="8">
        <v>0</v>
      </c>
      <c r="AW90">
        <f>(2.01*(B90^1.26)^1.04)</f>
        <v>2.0099999999999998</v>
      </c>
      <c r="AX90">
        <f t="shared" ref="AX90:CQ90" si="90">(2.01*(C90^1.26)^1.04)</f>
        <v>4.1847846732286076</v>
      </c>
      <c r="AY90">
        <f t="shared" si="90"/>
        <v>4.6609535632508416</v>
      </c>
      <c r="AZ90">
        <f t="shared" si="90"/>
        <v>7.9291158267738231</v>
      </c>
      <c r="BA90">
        <f t="shared" si="90"/>
        <v>4.0288057104048667</v>
      </c>
      <c r="BB90">
        <f t="shared" si="90"/>
        <v>9.4182022768501099</v>
      </c>
      <c r="BC90">
        <f t="shared" si="90"/>
        <v>1.2595416381500448</v>
      </c>
      <c r="BD90">
        <f t="shared" si="90"/>
        <v>17.876691969382271</v>
      </c>
      <c r="BE90">
        <f t="shared" si="90"/>
        <v>9.7997449443955631</v>
      </c>
      <c r="BF90">
        <f t="shared" si="90"/>
        <v>9.7997449443955595</v>
      </c>
      <c r="BG90">
        <f t="shared" si="90"/>
        <v>1.0291660609014486</v>
      </c>
      <c r="BH90">
        <f t="shared" si="90"/>
        <v>0</v>
      </c>
      <c r="BI90">
        <f t="shared" si="90"/>
        <v>0</v>
      </c>
      <c r="BJ90">
        <f t="shared" si="90"/>
        <v>0</v>
      </c>
      <c r="BK90">
        <f t="shared" si="90"/>
        <v>0</v>
      </c>
      <c r="BL90">
        <f t="shared" si="90"/>
        <v>0</v>
      </c>
      <c r="BM90">
        <f t="shared" si="90"/>
        <v>0</v>
      </c>
      <c r="BN90">
        <f t="shared" si="90"/>
        <v>0</v>
      </c>
      <c r="BO90">
        <f t="shared" si="90"/>
        <v>0</v>
      </c>
      <c r="BP90">
        <f t="shared" si="90"/>
        <v>0</v>
      </c>
      <c r="BQ90">
        <f t="shared" si="90"/>
        <v>0</v>
      </c>
      <c r="BR90">
        <f t="shared" si="90"/>
        <v>0</v>
      </c>
      <c r="BS90">
        <f t="shared" si="90"/>
        <v>0</v>
      </c>
      <c r="BT90">
        <f t="shared" si="90"/>
        <v>0</v>
      </c>
      <c r="BU90">
        <f t="shared" si="90"/>
        <v>0</v>
      </c>
      <c r="BV90">
        <f t="shared" si="90"/>
        <v>0</v>
      </c>
      <c r="BW90">
        <f t="shared" si="90"/>
        <v>0</v>
      </c>
      <c r="BX90">
        <f t="shared" si="90"/>
        <v>0</v>
      </c>
      <c r="BY90">
        <f t="shared" si="90"/>
        <v>0</v>
      </c>
      <c r="BZ90">
        <f t="shared" si="90"/>
        <v>0</v>
      </c>
      <c r="CA90">
        <f t="shared" si="90"/>
        <v>0</v>
      </c>
      <c r="CB90">
        <f t="shared" si="90"/>
        <v>0</v>
      </c>
      <c r="CC90">
        <f t="shared" si="90"/>
        <v>0</v>
      </c>
      <c r="CD90">
        <f t="shared" si="90"/>
        <v>0</v>
      </c>
      <c r="CE90">
        <f t="shared" si="90"/>
        <v>0</v>
      </c>
      <c r="CF90">
        <f t="shared" si="90"/>
        <v>0</v>
      </c>
      <c r="CG90">
        <f t="shared" si="90"/>
        <v>0</v>
      </c>
      <c r="CH90">
        <f t="shared" si="90"/>
        <v>0</v>
      </c>
      <c r="CI90">
        <f t="shared" si="90"/>
        <v>0</v>
      </c>
      <c r="CJ90">
        <f t="shared" si="90"/>
        <v>0</v>
      </c>
      <c r="CK90">
        <f t="shared" si="90"/>
        <v>0</v>
      </c>
      <c r="CL90">
        <f t="shared" si="90"/>
        <v>0</v>
      </c>
      <c r="CM90">
        <f t="shared" si="90"/>
        <v>0</v>
      </c>
      <c r="CN90">
        <f t="shared" si="90"/>
        <v>0</v>
      </c>
      <c r="CO90">
        <f t="shared" si="90"/>
        <v>0</v>
      </c>
      <c r="CP90">
        <f t="shared" si="90"/>
        <v>0</v>
      </c>
      <c r="CQ90">
        <f t="shared" si="90"/>
        <v>0</v>
      </c>
      <c r="CR90">
        <f t="shared" si="67"/>
        <v>71.996751607733145</v>
      </c>
    </row>
    <row r="91" spans="1:96" x14ac:dyDescent="0.2">
      <c r="A91" s="2" t="s">
        <v>1051</v>
      </c>
      <c r="B91" s="8">
        <v>10.399999999999999</v>
      </c>
      <c r="C91" s="8">
        <v>0</v>
      </c>
      <c r="D91" s="8">
        <v>0</v>
      </c>
      <c r="E91" s="8">
        <v>0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8">
        <v>0</v>
      </c>
      <c r="AD91" s="8">
        <v>0</v>
      </c>
      <c r="AE91" s="8">
        <v>0</v>
      </c>
      <c r="AF91" s="8">
        <v>0</v>
      </c>
      <c r="AG91" s="8">
        <v>0</v>
      </c>
      <c r="AH91" s="8">
        <v>0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8">
        <v>0</v>
      </c>
      <c r="AP91" s="8">
        <v>0</v>
      </c>
      <c r="AQ91" s="8">
        <v>0</v>
      </c>
      <c r="AR91" s="8">
        <v>0</v>
      </c>
      <c r="AS91" s="8">
        <v>0</v>
      </c>
      <c r="AT91" s="8">
        <v>0</v>
      </c>
      <c r="AU91" s="8">
        <v>0</v>
      </c>
      <c r="AV91" s="8">
        <v>0</v>
      </c>
      <c r="AW91">
        <f>(0.35*(B91^2.06)^1.04)</f>
        <v>52.839691147785956</v>
      </c>
      <c r="AX91">
        <f t="shared" ref="AX91:CQ91" si="91">(0.35*(C91^2.06)^1.04)</f>
        <v>0</v>
      </c>
      <c r="AY91">
        <f t="shared" si="91"/>
        <v>0</v>
      </c>
      <c r="AZ91">
        <f t="shared" si="91"/>
        <v>0</v>
      </c>
      <c r="BA91">
        <f t="shared" si="91"/>
        <v>0</v>
      </c>
      <c r="BB91">
        <f t="shared" si="91"/>
        <v>0</v>
      </c>
      <c r="BC91">
        <f t="shared" si="91"/>
        <v>0</v>
      </c>
      <c r="BD91">
        <f t="shared" si="91"/>
        <v>0</v>
      </c>
      <c r="BE91">
        <f t="shared" si="91"/>
        <v>0</v>
      </c>
      <c r="BF91">
        <f t="shared" si="91"/>
        <v>0</v>
      </c>
      <c r="BG91">
        <f t="shared" si="91"/>
        <v>0</v>
      </c>
      <c r="BH91">
        <f t="shared" si="91"/>
        <v>0</v>
      </c>
      <c r="BI91">
        <f t="shared" si="91"/>
        <v>0</v>
      </c>
      <c r="BJ91">
        <f t="shared" si="91"/>
        <v>0</v>
      </c>
      <c r="BK91">
        <f t="shared" si="91"/>
        <v>0</v>
      </c>
      <c r="BL91">
        <f t="shared" si="91"/>
        <v>0</v>
      </c>
      <c r="BM91">
        <f t="shared" si="91"/>
        <v>0</v>
      </c>
      <c r="BN91">
        <f t="shared" si="91"/>
        <v>0</v>
      </c>
      <c r="BO91">
        <f t="shared" si="91"/>
        <v>0</v>
      </c>
      <c r="BP91">
        <f t="shared" si="91"/>
        <v>0</v>
      </c>
      <c r="BQ91">
        <f t="shared" si="91"/>
        <v>0</v>
      </c>
      <c r="BR91">
        <f t="shared" si="91"/>
        <v>0</v>
      </c>
      <c r="BS91">
        <f t="shared" si="91"/>
        <v>0</v>
      </c>
      <c r="BT91">
        <f t="shared" si="91"/>
        <v>0</v>
      </c>
      <c r="BU91">
        <f t="shared" si="91"/>
        <v>0</v>
      </c>
      <c r="BV91">
        <f t="shared" si="91"/>
        <v>0</v>
      </c>
      <c r="BW91">
        <f t="shared" si="91"/>
        <v>0</v>
      </c>
      <c r="BX91">
        <f t="shared" si="91"/>
        <v>0</v>
      </c>
      <c r="BY91">
        <f t="shared" si="91"/>
        <v>0</v>
      </c>
      <c r="BZ91">
        <f t="shared" si="91"/>
        <v>0</v>
      </c>
      <c r="CA91">
        <f t="shared" si="91"/>
        <v>0</v>
      </c>
      <c r="CB91">
        <f t="shared" si="91"/>
        <v>0</v>
      </c>
      <c r="CC91">
        <f t="shared" si="91"/>
        <v>0</v>
      </c>
      <c r="CD91">
        <f t="shared" si="91"/>
        <v>0</v>
      </c>
      <c r="CE91">
        <f t="shared" si="91"/>
        <v>0</v>
      </c>
      <c r="CF91">
        <f t="shared" si="91"/>
        <v>0</v>
      </c>
      <c r="CG91">
        <f t="shared" si="91"/>
        <v>0</v>
      </c>
      <c r="CH91">
        <f t="shared" si="91"/>
        <v>0</v>
      </c>
      <c r="CI91">
        <f t="shared" si="91"/>
        <v>0</v>
      </c>
      <c r="CJ91">
        <f t="shared" si="91"/>
        <v>0</v>
      </c>
      <c r="CK91">
        <f t="shared" si="91"/>
        <v>0</v>
      </c>
      <c r="CL91">
        <f t="shared" si="91"/>
        <v>0</v>
      </c>
      <c r="CM91">
        <f t="shared" si="91"/>
        <v>0</v>
      </c>
      <c r="CN91">
        <f t="shared" si="91"/>
        <v>0</v>
      </c>
      <c r="CO91">
        <f t="shared" si="91"/>
        <v>0</v>
      </c>
      <c r="CP91">
        <f t="shared" si="91"/>
        <v>0</v>
      </c>
      <c r="CQ91">
        <f t="shared" si="91"/>
        <v>0</v>
      </c>
      <c r="CR91">
        <f t="shared" si="67"/>
        <v>52.839691147785956</v>
      </c>
    </row>
    <row r="92" spans="1:96" x14ac:dyDescent="0.2">
      <c r="A92" s="1" t="s">
        <v>1046</v>
      </c>
      <c r="B92" s="8">
        <v>5.1999999999999993</v>
      </c>
      <c r="C92" s="8">
        <v>4.6999999999999993</v>
      </c>
      <c r="D92" s="8">
        <v>4.0999999999999996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0</v>
      </c>
      <c r="AE92" s="8">
        <v>0</v>
      </c>
      <c r="AF92" s="8">
        <v>0</v>
      </c>
      <c r="AG92" s="8">
        <v>0</v>
      </c>
      <c r="AH92" s="8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>
        <v>0</v>
      </c>
      <c r="AP92" s="8">
        <v>0</v>
      </c>
      <c r="AQ92" s="8">
        <v>0</v>
      </c>
      <c r="AR92" s="8">
        <v>0</v>
      </c>
      <c r="AS92" s="8">
        <v>0</v>
      </c>
      <c r="AT92" s="8">
        <v>0</v>
      </c>
      <c r="AU92" s="8">
        <v>0</v>
      </c>
      <c r="AV92" s="8">
        <v>0</v>
      </c>
      <c r="AW92">
        <f>(0.63*(B92^1.93)^1.04)</f>
        <v>17.238618587372439</v>
      </c>
      <c r="AX92">
        <f t="shared" ref="AX92:CQ92" si="92">(0.63*(C92^1.93)^1.04)</f>
        <v>14.072633260763247</v>
      </c>
      <c r="AY92">
        <f t="shared" si="92"/>
        <v>10.698436336730429</v>
      </c>
      <c r="AZ92">
        <f t="shared" si="92"/>
        <v>0</v>
      </c>
      <c r="BA92">
        <f t="shared" si="92"/>
        <v>0</v>
      </c>
      <c r="BB92">
        <f t="shared" si="92"/>
        <v>0</v>
      </c>
      <c r="BC92">
        <f t="shared" si="92"/>
        <v>0</v>
      </c>
      <c r="BD92">
        <f t="shared" si="92"/>
        <v>0</v>
      </c>
      <c r="BE92">
        <f t="shared" si="92"/>
        <v>0</v>
      </c>
      <c r="BF92">
        <f t="shared" si="92"/>
        <v>0</v>
      </c>
      <c r="BG92">
        <f t="shared" si="92"/>
        <v>0</v>
      </c>
      <c r="BH92">
        <f t="shared" si="92"/>
        <v>0</v>
      </c>
      <c r="BI92">
        <f t="shared" si="92"/>
        <v>0</v>
      </c>
      <c r="BJ92">
        <f t="shared" si="92"/>
        <v>0</v>
      </c>
      <c r="BK92">
        <f t="shared" si="92"/>
        <v>0</v>
      </c>
      <c r="BL92">
        <f t="shared" si="92"/>
        <v>0</v>
      </c>
      <c r="BM92">
        <f t="shared" si="92"/>
        <v>0</v>
      </c>
      <c r="BN92">
        <f t="shared" si="92"/>
        <v>0</v>
      </c>
      <c r="BO92">
        <f t="shared" si="92"/>
        <v>0</v>
      </c>
      <c r="BP92">
        <f t="shared" si="92"/>
        <v>0</v>
      </c>
      <c r="BQ92">
        <f t="shared" si="92"/>
        <v>0</v>
      </c>
      <c r="BR92">
        <f t="shared" si="92"/>
        <v>0</v>
      </c>
      <c r="BS92">
        <f t="shared" si="92"/>
        <v>0</v>
      </c>
      <c r="BT92">
        <f t="shared" si="92"/>
        <v>0</v>
      </c>
      <c r="BU92">
        <f t="shared" si="92"/>
        <v>0</v>
      </c>
      <c r="BV92">
        <f t="shared" si="92"/>
        <v>0</v>
      </c>
      <c r="BW92">
        <f t="shared" si="92"/>
        <v>0</v>
      </c>
      <c r="BX92">
        <f t="shared" si="92"/>
        <v>0</v>
      </c>
      <c r="BY92">
        <f t="shared" si="92"/>
        <v>0</v>
      </c>
      <c r="BZ92">
        <f t="shared" si="92"/>
        <v>0</v>
      </c>
      <c r="CA92">
        <f t="shared" si="92"/>
        <v>0</v>
      </c>
      <c r="CB92">
        <f t="shared" si="92"/>
        <v>0</v>
      </c>
      <c r="CC92">
        <f t="shared" si="92"/>
        <v>0</v>
      </c>
      <c r="CD92">
        <f t="shared" si="92"/>
        <v>0</v>
      </c>
      <c r="CE92">
        <f t="shared" si="92"/>
        <v>0</v>
      </c>
      <c r="CF92">
        <f t="shared" si="92"/>
        <v>0</v>
      </c>
      <c r="CG92">
        <f t="shared" si="92"/>
        <v>0</v>
      </c>
      <c r="CH92">
        <f t="shared" si="92"/>
        <v>0</v>
      </c>
      <c r="CI92">
        <f t="shared" si="92"/>
        <v>0</v>
      </c>
      <c r="CJ92">
        <f t="shared" si="92"/>
        <v>0</v>
      </c>
      <c r="CK92">
        <f t="shared" si="92"/>
        <v>0</v>
      </c>
      <c r="CL92">
        <f t="shared" si="92"/>
        <v>0</v>
      </c>
      <c r="CM92">
        <f t="shared" si="92"/>
        <v>0</v>
      </c>
      <c r="CN92">
        <f t="shared" si="92"/>
        <v>0</v>
      </c>
      <c r="CO92">
        <f t="shared" si="92"/>
        <v>0</v>
      </c>
      <c r="CP92">
        <f t="shared" si="92"/>
        <v>0</v>
      </c>
      <c r="CQ92">
        <f t="shared" si="92"/>
        <v>0</v>
      </c>
      <c r="CR92">
        <f t="shared" si="67"/>
        <v>42.009688184866114</v>
      </c>
    </row>
    <row r="93" spans="1:96" x14ac:dyDescent="0.2">
      <c r="A93" s="1" t="s">
        <v>1050</v>
      </c>
      <c r="B93" s="8">
        <v>1.9</v>
      </c>
      <c r="C93" s="8">
        <v>2.9</v>
      </c>
      <c r="D93" s="8">
        <v>2.5</v>
      </c>
      <c r="E93" s="8">
        <v>2.25</v>
      </c>
      <c r="F93" s="8">
        <v>1.9</v>
      </c>
      <c r="G93" s="8">
        <v>1.6</v>
      </c>
      <c r="H93" s="8">
        <v>2.3499999999999996</v>
      </c>
      <c r="I93" s="8">
        <v>0.3</v>
      </c>
      <c r="J93" s="8">
        <v>0.3</v>
      </c>
      <c r="K93" s="8">
        <v>0.5</v>
      </c>
      <c r="L93" s="8">
        <v>1.75</v>
      </c>
      <c r="M93" s="8">
        <v>1.7</v>
      </c>
      <c r="N93" s="8">
        <v>2.2999999999999998</v>
      </c>
      <c r="O93" s="8">
        <v>2</v>
      </c>
      <c r="P93" s="8">
        <v>1</v>
      </c>
      <c r="Q93" s="8">
        <v>1.4</v>
      </c>
      <c r="R93" s="8">
        <v>1.3</v>
      </c>
      <c r="S93" s="8">
        <v>1.1000000000000001</v>
      </c>
      <c r="T93" s="8">
        <v>1</v>
      </c>
      <c r="U93" s="8">
        <v>1.6</v>
      </c>
      <c r="V93" s="8">
        <v>0</v>
      </c>
      <c r="W93" s="8">
        <v>0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8">
        <v>0</v>
      </c>
      <c r="AD93" s="8">
        <v>0</v>
      </c>
      <c r="AE93" s="8">
        <v>0</v>
      </c>
      <c r="AF93" s="8">
        <v>0</v>
      </c>
      <c r="AG93" s="8">
        <v>0</v>
      </c>
      <c r="AH93" s="8">
        <v>0</v>
      </c>
      <c r="AI93" s="8">
        <v>0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8">
        <v>0</v>
      </c>
      <c r="AP93" s="8">
        <v>0</v>
      </c>
      <c r="AQ93" s="8">
        <v>0</v>
      </c>
      <c r="AR93" s="8">
        <v>0</v>
      </c>
      <c r="AS93" s="8">
        <v>0</v>
      </c>
      <c r="AT93" s="8">
        <v>0</v>
      </c>
      <c r="AU93" s="8">
        <v>0</v>
      </c>
      <c r="AV93" s="8">
        <v>0</v>
      </c>
      <c r="AW93">
        <f>(0.22*(B93^2.17)^1.04)</f>
        <v>0.93651299382355968</v>
      </c>
      <c r="AX93">
        <f t="shared" ref="AX93:CQ93" si="93">(0.22*(C93^2.17)^1.04)</f>
        <v>2.4319939066579379</v>
      </c>
      <c r="AY93">
        <f t="shared" si="93"/>
        <v>1.7397774296731838</v>
      </c>
      <c r="AZ93">
        <f t="shared" si="93"/>
        <v>1.371602246299424</v>
      </c>
      <c r="BA93">
        <f t="shared" si="93"/>
        <v>0.93651299382355968</v>
      </c>
      <c r="BB93">
        <f t="shared" si="93"/>
        <v>0.6354489372146136</v>
      </c>
      <c r="BC93">
        <f t="shared" si="93"/>
        <v>1.5130338085845616</v>
      </c>
      <c r="BD93">
        <f t="shared" si="93"/>
        <v>1.4534159720165285E-2</v>
      </c>
      <c r="BE93">
        <f t="shared" si="93"/>
        <v>1.4534159720165285E-2</v>
      </c>
      <c r="BF93">
        <f t="shared" si="93"/>
        <v>4.6031824271126308E-2</v>
      </c>
      <c r="BG93">
        <f t="shared" si="93"/>
        <v>0.77787703311559664</v>
      </c>
      <c r="BH93">
        <f t="shared" si="93"/>
        <v>0.72861785002611912</v>
      </c>
      <c r="BI93">
        <f t="shared" si="93"/>
        <v>1.4413520201988981</v>
      </c>
      <c r="BJ93">
        <f t="shared" si="93"/>
        <v>1.0514464887362533</v>
      </c>
      <c r="BK93">
        <f t="shared" si="93"/>
        <v>0.22</v>
      </c>
      <c r="BL93">
        <f t="shared" si="93"/>
        <v>0.47011534992243792</v>
      </c>
      <c r="BM93">
        <f t="shared" si="93"/>
        <v>0.39771323018340327</v>
      </c>
      <c r="BN93">
        <f t="shared" si="93"/>
        <v>0.27279580823254124</v>
      </c>
      <c r="BO93">
        <f t="shared" si="93"/>
        <v>0.22</v>
      </c>
      <c r="BP93">
        <f t="shared" si="93"/>
        <v>0.6354489372146136</v>
      </c>
      <c r="BQ93">
        <f t="shared" si="93"/>
        <v>0</v>
      </c>
      <c r="BR93">
        <f t="shared" si="93"/>
        <v>0</v>
      </c>
      <c r="BS93">
        <f t="shared" si="93"/>
        <v>0</v>
      </c>
      <c r="BT93">
        <f t="shared" si="93"/>
        <v>0</v>
      </c>
      <c r="BU93">
        <f t="shared" si="93"/>
        <v>0</v>
      </c>
      <c r="BV93">
        <f t="shared" si="93"/>
        <v>0</v>
      </c>
      <c r="BW93">
        <f t="shared" si="93"/>
        <v>0</v>
      </c>
      <c r="BX93">
        <f t="shared" si="93"/>
        <v>0</v>
      </c>
      <c r="BY93">
        <f t="shared" si="93"/>
        <v>0</v>
      </c>
      <c r="BZ93">
        <f t="shared" si="93"/>
        <v>0</v>
      </c>
      <c r="CA93">
        <f t="shared" si="93"/>
        <v>0</v>
      </c>
      <c r="CB93">
        <f t="shared" si="93"/>
        <v>0</v>
      </c>
      <c r="CC93">
        <f t="shared" si="93"/>
        <v>0</v>
      </c>
      <c r="CD93">
        <f t="shared" si="93"/>
        <v>0</v>
      </c>
      <c r="CE93">
        <f t="shared" si="93"/>
        <v>0</v>
      </c>
      <c r="CF93">
        <f t="shared" si="93"/>
        <v>0</v>
      </c>
      <c r="CG93">
        <f t="shared" si="93"/>
        <v>0</v>
      </c>
      <c r="CH93">
        <f t="shared" si="93"/>
        <v>0</v>
      </c>
      <c r="CI93">
        <f t="shared" si="93"/>
        <v>0</v>
      </c>
      <c r="CJ93">
        <f t="shared" si="93"/>
        <v>0</v>
      </c>
      <c r="CK93">
        <f t="shared" si="93"/>
        <v>0</v>
      </c>
      <c r="CL93">
        <f t="shared" si="93"/>
        <v>0</v>
      </c>
      <c r="CM93">
        <f t="shared" si="93"/>
        <v>0</v>
      </c>
      <c r="CN93">
        <f t="shared" si="93"/>
        <v>0</v>
      </c>
      <c r="CO93">
        <f t="shared" si="93"/>
        <v>0</v>
      </c>
      <c r="CP93">
        <f t="shared" si="93"/>
        <v>0</v>
      </c>
      <c r="CQ93">
        <f t="shared" si="93"/>
        <v>0</v>
      </c>
      <c r="CR93">
        <f t="shared" si="67"/>
        <v>15.855349177418161</v>
      </c>
    </row>
    <row r="94" spans="1:96" x14ac:dyDescent="0.2">
      <c r="A94" s="1" t="s">
        <v>1049</v>
      </c>
      <c r="B94" s="8">
        <v>0.5</v>
      </c>
      <c r="C94" s="8">
        <v>2.2999999999999998</v>
      </c>
      <c r="D94" s="8">
        <v>1</v>
      </c>
      <c r="E94" s="8">
        <v>0.6</v>
      </c>
      <c r="F94" s="8">
        <v>1.05</v>
      </c>
      <c r="G94" s="8">
        <v>0.9</v>
      </c>
      <c r="H94" s="8">
        <v>0.9</v>
      </c>
      <c r="I94" s="8">
        <v>1.3</v>
      </c>
      <c r="J94" s="8">
        <v>1.1000000000000001</v>
      </c>
      <c r="K94" s="8">
        <v>1.5</v>
      </c>
      <c r="L94" s="8">
        <v>2.2999999999999998</v>
      </c>
      <c r="M94" s="8">
        <v>1.4</v>
      </c>
      <c r="N94" s="8">
        <v>1.2</v>
      </c>
      <c r="O94" s="8">
        <v>1.5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0</v>
      </c>
      <c r="AE94" s="8">
        <v>0</v>
      </c>
      <c r="AF94" s="8">
        <v>0</v>
      </c>
      <c r="AG94" s="8">
        <v>0</v>
      </c>
      <c r="AH94" s="8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0</v>
      </c>
      <c r="AP94" s="8">
        <v>0</v>
      </c>
      <c r="AQ94" s="8">
        <v>0</v>
      </c>
      <c r="AR94" s="8">
        <v>0</v>
      </c>
      <c r="AS94" s="8">
        <v>0</v>
      </c>
      <c r="AT94" s="8">
        <v>0</v>
      </c>
      <c r="AU94" s="8">
        <v>0</v>
      </c>
      <c r="AV94" s="8">
        <v>0</v>
      </c>
      <c r="AW94">
        <f>(0.19*(B94^2.31)^1.04)</f>
        <v>3.5938433202102431E-2</v>
      </c>
      <c r="AX94">
        <f t="shared" ref="AX94:CQ94" si="94">(0.19*(C94^2.31)^1.04)</f>
        <v>1.4052984077862782</v>
      </c>
      <c r="AY94">
        <f t="shared" si="94"/>
        <v>0.19</v>
      </c>
      <c r="AZ94">
        <f t="shared" si="94"/>
        <v>5.5690890825673134E-2</v>
      </c>
      <c r="BA94">
        <f t="shared" si="94"/>
        <v>0.21362829436330946</v>
      </c>
      <c r="BB94">
        <f t="shared" si="94"/>
        <v>0.14751147499706152</v>
      </c>
      <c r="BC94">
        <f t="shared" si="94"/>
        <v>0.14751147499706152</v>
      </c>
      <c r="BD94">
        <f t="shared" si="94"/>
        <v>0.35685444484426615</v>
      </c>
      <c r="BE94">
        <f t="shared" si="94"/>
        <v>0.23888857936957283</v>
      </c>
      <c r="BF94">
        <f t="shared" si="94"/>
        <v>0.50326327760089162</v>
      </c>
      <c r="BG94">
        <f t="shared" si="94"/>
        <v>1.4052984077862782</v>
      </c>
      <c r="BH94">
        <f t="shared" si="94"/>
        <v>0.42639449971752269</v>
      </c>
      <c r="BI94">
        <f t="shared" si="94"/>
        <v>0.29442767294203798</v>
      </c>
      <c r="BJ94">
        <f t="shared" si="94"/>
        <v>0.50326327760089162</v>
      </c>
      <c r="BK94">
        <f t="shared" si="94"/>
        <v>0</v>
      </c>
      <c r="BL94">
        <f t="shared" si="94"/>
        <v>0</v>
      </c>
      <c r="BM94">
        <f t="shared" si="94"/>
        <v>0</v>
      </c>
      <c r="BN94">
        <f t="shared" si="94"/>
        <v>0</v>
      </c>
      <c r="BO94">
        <f t="shared" si="94"/>
        <v>0</v>
      </c>
      <c r="BP94">
        <f t="shared" si="94"/>
        <v>0</v>
      </c>
      <c r="BQ94">
        <f t="shared" si="94"/>
        <v>0</v>
      </c>
      <c r="BR94">
        <f t="shared" si="94"/>
        <v>0</v>
      </c>
      <c r="BS94">
        <f t="shared" si="94"/>
        <v>0</v>
      </c>
      <c r="BT94">
        <f t="shared" si="94"/>
        <v>0</v>
      </c>
      <c r="BU94">
        <f t="shared" si="94"/>
        <v>0</v>
      </c>
      <c r="BV94">
        <f t="shared" si="94"/>
        <v>0</v>
      </c>
      <c r="BW94">
        <f t="shared" si="94"/>
        <v>0</v>
      </c>
      <c r="BX94">
        <f t="shared" si="94"/>
        <v>0</v>
      </c>
      <c r="BY94">
        <f t="shared" si="94"/>
        <v>0</v>
      </c>
      <c r="BZ94">
        <f t="shared" si="94"/>
        <v>0</v>
      </c>
      <c r="CA94">
        <f t="shared" si="94"/>
        <v>0</v>
      </c>
      <c r="CB94">
        <f t="shared" si="94"/>
        <v>0</v>
      </c>
      <c r="CC94">
        <f t="shared" si="94"/>
        <v>0</v>
      </c>
      <c r="CD94">
        <f t="shared" si="94"/>
        <v>0</v>
      </c>
      <c r="CE94">
        <f t="shared" si="94"/>
        <v>0</v>
      </c>
      <c r="CF94">
        <f t="shared" si="94"/>
        <v>0</v>
      </c>
      <c r="CG94">
        <f t="shared" si="94"/>
        <v>0</v>
      </c>
      <c r="CH94">
        <f t="shared" si="94"/>
        <v>0</v>
      </c>
      <c r="CI94">
        <f t="shared" si="94"/>
        <v>0</v>
      </c>
      <c r="CJ94">
        <f t="shared" si="94"/>
        <v>0</v>
      </c>
      <c r="CK94">
        <f t="shared" si="94"/>
        <v>0</v>
      </c>
      <c r="CL94">
        <f t="shared" si="94"/>
        <v>0</v>
      </c>
      <c r="CM94">
        <f t="shared" si="94"/>
        <v>0</v>
      </c>
      <c r="CN94">
        <f t="shared" si="94"/>
        <v>0</v>
      </c>
      <c r="CO94">
        <f t="shared" si="94"/>
        <v>0</v>
      </c>
      <c r="CP94">
        <f t="shared" si="94"/>
        <v>0</v>
      </c>
      <c r="CQ94">
        <f t="shared" si="94"/>
        <v>0</v>
      </c>
      <c r="CR94">
        <f t="shared" si="67"/>
        <v>5.9239691360329463</v>
      </c>
    </row>
    <row r="95" spans="1:96" x14ac:dyDescent="0.2">
      <c r="A95" s="1" t="s">
        <v>1048</v>
      </c>
      <c r="B95" s="8">
        <v>1</v>
      </c>
      <c r="C95" s="8">
        <v>1.2</v>
      </c>
      <c r="D95" s="8">
        <v>2.15</v>
      </c>
      <c r="E95" s="8">
        <v>1.9</v>
      </c>
      <c r="F95" s="8">
        <v>0.7</v>
      </c>
      <c r="G95" s="8">
        <v>1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  <c r="S95" s="8">
        <v>0</v>
      </c>
      <c r="T95" s="8">
        <v>0</v>
      </c>
      <c r="U95" s="8">
        <v>0</v>
      </c>
      <c r="V95" s="8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8">
        <v>0</v>
      </c>
      <c r="AD95" s="8">
        <v>0</v>
      </c>
      <c r="AE95" s="8">
        <v>0</v>
      </c>
      <c r="AF95" s="8">
        <v>0</v>
      </c>
      <c r="AG95" s="8">
        <v>0</v>
      </c>
      <c r="AH95" s="8">
        <v>0</v>
      </c>
      <c r="AI95" s="8">
        <v>0</v>
      </c>
      <c r="AJ95" s="8">
        <v>0</v>
      </c>
      <c r="AK95" s="8">
        <v>0</v>
      </c>
      <c r="AL95" s="8">
        <v>0</v>
      </c>
      <c r="AM95" s="8">
        <v>0</v>
      </c>
      <c r="AN95" s="8">
        <v>0</v>
      </c>
      <c r="AO95" s="8">
        <v>0</v>
      </c>
      <c r="AP95" s="8">
        <v>0</v>
      </c>
      <c r="AQ95" s="8">
        <v>0</v>
      </c>
      <c r="AR95" s="8">
        <v>0</v>
      </c>
      <c r="AS95" s="8">
        <v>0</v>
      </c>
      <c r="AT95" s="8">
        <v>0</v>
      </c>
      <c r="AU95" s="8">
        <v>0</v>
      </c>
      <c r="AV95" s="8">
        <v>0</v>
      </c>
      <c r="AW95">
        <f>(0.34*(B95^2.13)^1.04)</f>
        <v>0.34</v>
      </c>
      <c r="AX95">
        <f t="shared" ref="AX95:CQ95" si="95">(0.34*(C95^2.13)^1.04)</f>
        <v>0.50919157970262285</v>
      </c>
      <c r="AY95">
        <f t="shared" si="95"/>
        <v>1.853090345648079</v>
      </c>
      <c r="AZ95">
        <f t="shared" si="95"/>
        <v>1.4092040863931119</v>
      </c>
      <c r="BA95">
        <f t="shared" si="95"/>
        <v>0.15429082288356125</v>
      </c>
      <c r="BB95">
        <f t="shared" si="95"/>
        <v>0.34</v>
      </c>
      <c r="BC95">
        <f t="shared" si="95"/>
        <v>0</v>
      </c>
      <c r="BD95">
        <f t="shared" si="95"/>
        <v>0</v>
      </c>
      <c r="BE95">
        <f t="shared" si="95"/>
        <v>0</v>
      </c>
      <c r="BF95">
        <f t="shared" si="95"/>
        <v>0</v>
      </c>
      <c r="BG95">
        <f t="shared" si="95"/>
        <v>0</v>
      </c>
      <c r="BH95">
        <f t="shared" si="95"/>
        <v>0</v>
      </c>
      <c r="BI95">
        <f t="shared" si="95"/>
        <v>0</v>
      </c>
      <c r="BJ95">
        <f t="shared" si="95"/>
        <v>0</v>
      </c>
      <c r="BK95">
        <f t="shared" si="95"/>
        <v>0</v>
      </c>
      <c r="BL95">
        <f t="shared" si="95"/>
        <v>0</v>
      </c>
      <c r="BM95">
        <f t="shared" si="95"/>
        <v>0</v>
      </c>
      <c r="BN95">
        <f t="shared" si="95"/>
        <v>0</v>
      </c>
      <c r="BO95">
        <f t="shared" si="95"/>
        <v>0</v>
      </c>
      <c r="BP95">
        <f t="shared" si="95"/>
        <v>0</v>
      </c>
      <c r="BQ95">
        <f t="shared" si="95"/>
        <v>0</v>
      </c>
      <c r="BR95">
        <f t="shared" si="95"/>
        <v>0</v>
      </c>
      <c r="BS95">
        <f t="shared" si="95"/>
        <v>0</v>
      </c>
      <c r="BT95">
        <f t="shared" si="95"/>
        <v>0</v>
      </c>
      <c r="BU95">
        <f t="shared" si="95"/>
        <v>0</v>
      </c>
      <c r="BV95">
        <f t="shared" si="95"/>
        <v>0</v>
      </c>
      <c r="BW95">
        <f t="shared" si="95"/>
        <v>0</v>
      </c>
      <c r="BX95">
        <f t="shared" si="95"/>
        <v>0</v>
      </c>
      <c r="BY95">
        <f t="shared" si="95"/>
        <v>0</v>
      </c>
      <c r="BZ95">
        <f t="shared" si="95"/>
        <v>0</v>
      </c>
      <c r="CA95">
        <f t="shared" si="95"/>
        <v>0</v>
      </c>
      <c r="CB95">
        <f t="shared" si="95"/>
        <v>0</v>
      </c>
      <c r="CC95">
        <f t="shared" si="95"/>
        <v>0</v>
      </c>
      <c r="CD95">
        <f t="shared" si="95"/>
        <v>0</v>
      </c>
      <c r="CE95">
        <f t="shared" si="95"/>
        <v>0</v>
      </c>
      <c r="CF95">
        <f t="shared" si="95"/>
        <v>0</v>
      </c>
      <c r="CG95">
        <f t="shared" si="95"/>
        <v>0</v>
      </c>
      <c r="CH95">
        <f t="shared" si="95"/>
        <v>0</v>
      </c>
      <c r="CI95">
        <f t="shared" si="95"/>
        <v>0</v>
      </c>
      <c r="CJ95">
        <f t="shared" si="95"/>
        <v>0</v>
      </c>
      <c r="CK95">
        <f t="shared" si="95"/>
        <v>0</v>
      </c>
      <c r="CL95">
        <f t="shared" si="95"/>
        <v>0</v>
      </c>
      <c r="CM95">
        <f t="shared" si="95"/>
        <v>0</v>
      </c>
      <c r="CN95">
        <f t="shared" si="95"/>
        <v>0</v>
      </c>
      <c r="CO95">
        <f t="shared" si="95"/>
        <v>0</v>
      </c>
      <c r="CP95">
        <f t="shared" si="95"/>
        <v>0</v>
      </c>
      <c r="CQ95">
        <f t="shared" si="95"/>
        <v>0</v>
      </c>
      <c r="CR95">
        <f t="shared" si="67"/>
        <v>4.6057768346273749</v>
      </c>
    </row>
    <row r="96" spans="1:96" x14ac:dyDescent="0.2">
      <c r="A96" s="1" t="s">
        <v>1047</v>
      </c>
      <c r="B96" s="8">
        <v>1.5</v>
      </c>
      <c r="C96" s="8">
        <v>0.9</v>
      </c>
      <c r="D96" s="8">
        <v>0.95</v>
      </c>
      <c r="E96" s="8">
        <v>0.6</v>
      </c>
      <c r="F96" s="8">
        <v>0.7</v>
      </c>
      <c r="G96" s="8">
        <v>2.1</v>
      </c>
      <c r="H96" s="8">
        <v>1.4</v>
      </c>
      <c r="I96" s="8">
        <v>1.3</v>
      </c>
      <c r="J96" s="8">
        <v>1.2</v>
      </c>
      <c r="K96" s="8">
        <v>0.8</v>
      </c>
      <c r="L96" s="8">
        <v>0.3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8">
        <v>0</v>
      </c>
      <c r="AH96" s="8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8">
        <v>0</v>
      </c>
      <c r="AP96" s="8">
        <v>0</v>
      </c>
      <c r="AQ96" s="8">
        <v>0</v>
      </c>
      <c r="AR96" s="8">
        <v>0</v>
      </c>
      <c r="AS96" s="8">
        <v>0</v>
      </c>
      <c r="AT96" s="8">
        <v>0</v>
      </c>
      <c r="AU96" s="8">
        <v>0</v>
      </c>
      <c r="AV96" s="8">
        <v>0</v>
      </c>
      <c r="AW96">
        <f>(2.01*(B96^1.26)^1.04)</f>
        <v>3.4193695765335095</v>
      </c>
      <c r="AX96">
        <f t="shared" ref="AX96:CQ96" si="96">(2.01*(C96^1.26)^1.04)</f>
        <v>1.7507955810185309</v>
      </c>
      <c r="AY96">
        <f t="shared" si="96"/>
        <v>1.8793387553714136</v>
      </c>
      <c r="AZ96">
        <f t="shared" si="96"/>
        <v>1.0291660609014486</v>
      </c>
      <c r="BA96">
        <f t="shared" si="96"/>
        <v>1.2595416381500448</v>
      </c>
      <c r="BB96">
        <f t="shared" si="96"/>
        <v>5.3141305733156186</v>
      </c>
      <c r="BC96">
        <f t="shared" si="96"/>
        <v>3.1237929136612919</v>
      </c>
      <c r="BD96">
        <f t="shared" si="96"/>
        <v>2.8347021054873363</v>
      </c>
      <c r="BE96">
        <f t="shared" si="96"/>
        <v>2.5524377683508312</v>
      </c>
      <c r="BF96">
        <f t="shared" si="96"/>
        <v>1.5003935080881989</v>
      </c>
      <c r="BG96">
        <f t="shared" si="96"/>
        <v>0.41496909113508307</v>
      </c>
      <c r="BH96">
        <f t="shared" si="96"/>
        <v>0</v>
      </c>
      <c r="BI96">
        <f t="shared" si="96"/>
        <v>0</v>
      </c>
      <c r="BJ96">
        <f t="shared" si="96"/>
        <v>0</v>
      </c>
      <c r="BK96">
        <f t="shared" si="96"/>
        <v>0</v>
      </c>
      <c r="BL96">
        <f t="shared" si="96"/>
        <v>0</v>
      </c>
      <c r="BM96">
        <f t="shared" si="96"/>
        <v>0</v>
      </c>
      <c r="BN96">
        <f t="shared" si="96"/>
        <v>0</v>
      </c>
      <c r="BO96">
        <f t="shared" si="96"/>
        <v>0</v>
      </c>
      <c r="BP96">
        <f t="shared" si="96"/>
        <v>0</v>
      </c>
      <c r="BQ96">
        <f t="shared" si="96"/>
        <v>0</v>
      </c>
      <c r="BR96">
        <f t="shared" si="96"/>
        <v>0</v>
      </c>
      <c r="BS96">
        <f t="shared" si="96"/>
        <v>0</v>
      </c>
      <c r="BT96">
        <f t="shared" si="96"/>
        <v>0</v>
      </c>
      <c r="BU96">
        <f t="shared" si="96"/>
        <v>0</v>
      </c>
      <c r="BV96">
        <f t="shared" si="96"/>
        <v>0</v>
      </c>
      <c r="BW96">
        <f t="shared" si="96"/>
        <v>0</v>
      </c>
      <c r="BX96">
        <f t="shared" si="96"/>
        <v>0</v>
      </c>
      <c r="BY96">
        <f t="shared" si="96"/>
        <v>0</v>
      </c>
      <c r="BZ96">
        <f t="shared" si="96"/>
        <v>0</v>
      </c>
      <c r="CA96">
        <f t="shared" si="96"/>
        <v>0</v>
      </c>
      <c r="CB96">
        <f t="shared" si="96"/>
        <v>0</v>
      </c>
      <c r="CC96">
        <f t="shared" si="96"/>
        <v>0</v>
      </c>
      <c r="CD96">
        <f t="shared" si="96"/>
        <v>0</v>
      </c>
      <c r="CE96">
        <f t="shared" si="96"/>
        <v>0</v>
      </c>
      <c r="CF96">
        <f t="shared" si="96"/>
        <v>0</v>
      </c>
      <c r="CG96">
        <f t="shared" si="96"/>
        <v>0</v>
      </c>
      <c r="CH96">
        <f t="shared" si="96"/>
        <v>0</v>
      </c>
      <c r="CI96">
        <f t="shared" si="96"/>
        <v>0</v>
      </c>
      <c r="CJ96">
        <f t="shared" si="96"/>
        <v>0</v>
      </c>
      <c r="CK96">
        <f t="shared" si="96"/>
        <v>0</v>
      </c>
      <c r="CL96">
        <f t="shared" si="96"/>
        <v>0</v>
      </c>
      <c r="CM96">
        <f t="shared" si="96"/>
        <v>0</v>
      </c>
      <c r="CN96">
        <f t="shared" si="96"/>
        <v>0</v>
      </c>
      <c r="CO96">
        <f t="shared" si="96"/>
        <v>0</v>
      </c>
      <c r="CP96">
        <f t="shared" si="96"/>
        <v>0</v>
      </c>
      <c r="CQ96">
        <f t="shared" si="96"/>
        <v>0</v>
      </c>
      <c r="CR96">
        <f t="shared" si="67"/>
        <v>25.078637572013307</v>
      </c>
    </row>
    <row r="97" spans="1:96" x14ac:dyDescent="0.2">
      <c r="A97" s="2" t="s">
        <v>1051</v>
      </c>
      <c r="B97" s="8">
        <v>18.143663512476071</v>
      </c>
      <c r="C97" s="8">
        <v>0</v>
      </c>
      <c r="D97" s="8">
        <v>0</v>
      </c>
      <c r="E97" s="8">
        <v>0</v>
      </c>
      <c r="F97" s="8">
        <v>0</v>
      </c>
      <c r="G97" s="8">
        <v>0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  <c r="R97" s="8">
        <v>0</v>
      </c>
      <c r="S97" s="8">
        <v>0</v>
      </c>
      <c r="T97" s="8">
        <v>0</v>
      </c>
      <c r="U97" s="8">
        <v>0</v>
      </c>
      <c r="V97" s="8">
        <v>0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8">
        <v>0</v>
      </c>
      <c r="AD97" s="8">
        <v>0</v>
      </c>
      <c r="AE97" s="8">
        <v>0</v>
      </c>
      <c r="AF97" s="8">
        <v>0</v>
      </c>
      <c r="AG97" s="8">
        <v>0</v>
      </c>
      <c r="AH97" s="8">
        <v>0</v>
      </c>
      <c r="AI97" s="8">
        <v>0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8">
        <v>0</v>
      </c>
      <c r="AP97" s="8">
        <v>0</v>
      </c>
      <c r="AQ97" s="8">
        <v>0</v>
      </c>
      <c r="AR97" s="8">
        <v>0</v>
      </c>
      <c r="AS97" s="8">
        <v>0</v>
      </c>
      <c r="AT97" s="8">
        <v>0</v>
      </c>
      <c r="AU97" s="8">
        <v>0</v>
      </c>
      <c r="AV97" s="8">
        <v>0</v>
      </c>
      <c r="AW97">
        <f>(0.35*(B97^2.06)^1.04)</f>
        <v>174.08463765720168</v>
      </c>
      <c r="AX97">
        <f t="shared" ref="AX97:CQ97" si="97">(0.35*(C97^2.06)^1.04)</f>
        <v>0</v>
      </c>
      <c r="AY97">
        <f t="shared" si="97"/>
        <v>0</v>
      </c>
      <c r="AZ97">
        <f t="shared" si="97"/>
        <v>0</v>
      </c>
      <c r="BA97">
        <f t="shared" si="97"/>
        <v>0</v>
      </c>
      <c r="BB97">
        <f t="shared" si="97"/>
        <v>0</v>
      </c>
      <c r="BC97">
        <f t="shared" si="97"/>
        <v>0</v>
      </c>
      <c r="BD97">
        <f t="shared" si="97"/>
        <v>0</v>
      </c>
      <c r="BE97">
        <f t="shared" si="97"/>
        <v>0</v>
      </c>
      <c r="BF97">
        <f t="shared" si="97"/>
        <v>0</v>
      </c>
      <c r="BG97">
        <f t="shared" si="97"/>
        <v>0</v>
      </c>
      <c r="BH97">
        <f t="shared" si="97"/>
        <v>0</v>
      </c>
      <c r="BI97">
        <f t="shared" si="97"/>
        <v>0</v>
      </c>
      <c r="BJ97">
        <f t="shared" si="97"/>
        <v>0</v>
      </c>
      <c r="BK97">
        <f t="shared" si="97"/>
        <v>0</v>
      </c>
      <c r="BL97">
        <f t="shared" si="97"/>
        <v>0</v>
      </c>
      <c r="BM97">
        <f t="shared" si="97"/>
        <v>0</v>
      </c>
      <c r="BN97">
        <f t="shared" si="97"/>
        <v>0</v>
      </c>
      <c r="BO97">
        <f t="shared" si="97"/>
        <v>0</v>
      </c>
      <c r="BP97">
        <f t="shared" si="97"/>
        <v>0</v>
      </c>
      <c r="BQ97">
        <f t="shared" si="97"/>
        <v>0</v>
      </c>
      <c r="BR97">
        <f t="shared" si="97"/>
        <v>0</v>
      </c>
      <c r="BS97">
        <f t="shared" si="97"/>
        <v>0</v>
      </c>
      <c r="BT97">
        <f t="shared" si="97"/>
        <v>0</v>
      </c>
      <c r="BU97">
        <f t="shared" si="97"/>
        <v>0</v>
      </c>
      <c r="BV97">
        <f t="shared" si="97"/>
        <v>0</v>
      </c>
      <c r="BW97">
        <f t="shared" si="97"/>
        <v>0</v>
      </c>
      <c r="BX97">
        <f t="shared" si="97"/>
        <v>0</v>
      </c>
      <c r="BY97">
        <f t="shared" si="97"/>
        <v>0</v>
      </c>
      <c r="BZ97">
        <f t="shared" si="97"/>
        <v>0</v>
      </c>
      <c r="CA97">
        <f t="shared" si="97"/>
        <v>0</v>
      </c>
      <c r="CB97">
        <f t="shared" si="97"/>
        <v>0</v>
      </c>
      <c r="CC97">
        <f t="shared" si="97"/>
        <v>0</v>
      </c>
      <c r="CD97">
        <f t="shared" si="97"/>
        <v>0</v>
      </c>
      <c r="CE97">
        <f t="shared" si="97"/>
        <v>0</v>
      </c>
      <c r="CF97">
        <f t="shared" si="97"/>
        <v>0</v>
      </c>
      <c r="CG97">
        <f t="shared" si="97"/>
        <v>0</v>
      </c>
      <c r="CH97">
        <f t="shared" si="97"/>
        <v>0</v>
      </c>
      <c r="CI97">
        <f t="shared" si="97"/>
        <v>0</v>
      </c>
      <c r="CJ97">
        <f t="shared" si="97"/>
        <v>0</v>
      </c>
      <c r="CK97">
        <f t="shared" si="97"/>
        <v>0</v>
      </c>
      <c r="CL97">
        <f t="shared" si="97"/>
        <v>0</v>
      </c>
      <c r="CM97">
        <f t="shared" si="97"/>
        <v>0</v>
      </c>
      <c r="CN97">
        <f t="shared" si="97"/>
        <v>0</v>
      </c>
      <c r="CO97">
        <f t="shared" si="97"/>
        <v>0</v>
      </c>
      <c r="CP97">
        <f t="shared" si="97"/>
        <v>0</v>
      </c>
      <c r="CQ97">
        <f t="shared" si="97"/>
        <v>0</v>
      </c>
      <c r="CR97">
        <f t="shared" si="67"/>
        <v>174.08463765720168</v>
      </c>
    </row>
    <row r="98" spans="1:96" x14ac:dyDescent="0.2">
      <c r="A98" s="1" t="s">
        <v>1046</v>
      </c>
      <c r="B98" s="8">
        <v>6.75</v>
      </c>
      <c r="C98" s="8">
        <v>9.5</v>
      </c>
      <c r="D98" s="8">
        <v>3.3</v>
      </c>
      <c r="E98" s="8">
        <v>7.15</v>
      </c>
      <c r="F98" s="8">
        <v>5.65</v>
      </c>
      <c r="G98" s="8">
        <v>2.8</v>
      </c>
      <c r="H98" s="8">
        <v>7.3</v>
      </c>
      <c r="I98" s="8">
        <v>6.75</v>
      </c>
      <c r="J98" s="8">
        <v>7.95</v>
      </c>
      <c r="K98" s="8">
        <v>3.3</v>
      </c>
      <c r="L98" s="8">
        <v>7.85</v>
      </c>
      <c r="M98" s="8">
        <v>5.7</v>
      </c>
      <c r="N98" s="8">
        <v>2.9</v>
      </c>
      <c r="O98" s="8">
        <v>6.45</v>
      </c>
      <c r="P98" s="8">
        <v>2.3499999999999996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8">
        <v>0</v>
      </c>
      <c r="AH98" s="8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8">
        <v>0</v>
      </c>
      <c r="AQ98" s="8">
        <v>0</v>
      </c>
      <c r="AR98" s="8">
        <v>0</v>
      </c>
      <c r="AS98" s="8">
        <v>0</v>
      </c>
      <c r="AT98" s="8">
        <v>0</v>
      </c>
      <c r="AU98" s="8">
        <v>0</v>
      </c>
      <c r="AV98" s="8">
        <v>0</v>
      </c>
      <c r="AW98">
        <f>(0.63*(B98^1.93)^1.04)</f>
        <v>29.101748439598531</v>
      </c>
      <c r="AX98">
        <f t="shared" ref="AX98:CQ98" si="98">(0.63*(C98^1.93)^1.04)</f>
        <v>57.786630261448266</v>
      </c>
      <c r="AY98">
        <f t="shared" si="98"/>
        <v>6.919930450832303</v>
      </c>
      <c r="AZ98">
        <f t="shared" si="98"/>
        <v>32.666577577637248</v>
      </c>
      <c r="BA98">
        <f t="shared" si="98"/>
        <v>20.363489167427364</v>
      </c>
      <c r="BB98">
        <f t="shared" si="98"/>
        <v>4.9759516291988399</v>
      </c>
      <c r="BC98">
        <f t="shared" si="98"/>
        <v>34.056671028768129</v>
      </c>
      <c r="BD98">
        <f t="shared" si="98"/>
        <v>29.101748439598531</v>
      </c>
      <c r="BE98">
        <f t="shared" si="98"/>
        <v>40.41638352760225</v>
      </c>
      <c r="BF98">
        <f t="shared" si="98"/>
        <v>6.919930450832303</v>
      </c>
      <c r="BG98">
        <f t="shared" si="98"/>
        <v>39.402422588089756</v>
      </c>
      <c r="BH98">
        <f t="shared" si="98"/>
        <v>20.726814460365063</v>
      </c>
      <c r="BI98">
        <f t="shared" si="98"/>
        <v>5.3390724089518482</v>
      </c>
      <c r="BJ98">
        <f t="shared" si="98"/>
        <v>26.563714791358176</v>
      </c>
      <c r="BK98">
        <f t="shared" si="98"/>
        <v>3.5006441243038644</v>
      </c>
      <c r="BL98">
        <f t="shared" si="98"/>
        <v>0</v>
      </c>
      <c r="BM98">
        <f t="shared" si="98"/>
        <v>0</v>
      </c>
      <c r="BN98">
        <f t="shared" si="98"/>
        <v>0</v>
      </c>
      <c r="BO98">
        <f t="shared" si="98"/>
        <v>0</v>
      </c>
      <c r="BP98">
        <f t="shared" si="98"/>
        <v>0</v>
      </c>
      <c r="BQ98">
        <f t="shared" si="98"/>
        <v>0</v>
      </c>
      <c r="BR98">
        <f t="shared" si="98"/>
        <v>0</v>
      </c>
      <c r="BS98">
        <f t="shared" si="98"/>
        <v>0</v>
      </c>
      <c r="BT98">
        <f t="shared" si="98"/>
        <v>0</v>
      </c>
      <c r="BU98">
        <f t="shared" si="98"/>
        <v>0</v>
      </c>
      <c r="BV98">
        <f t="shared" si="98"/>
        <v>0</v>
      </c>
      <c r="BW98">
        <f t="shared" si="98"/>
        <v>0</v>
      </c>
      <c r="BX98">
        <f t="shared" si="98"/>
        <v>0</v>
      </c>
      <c r="BY98">
        <f t="shared" si="98"/>
        <v>0</v>
      </c>
      <c r="BZ98">
        <f t="shared" si="98"/>
        <v>0</v>
      </c>
      <c r="CA98">
        <f t="shared" si="98"/>
        <v>0</v>
      </c>
      <c r="CB98">
        <f t="shared" si="98"/>
        <v>0</v>
      </c>
      <c r="CC98">
        <f t="shared" si="98"/>
        <v>0</v>
      </c>
      <c r="CD98">
        <f t="shared" si="98"/>
        <v>0</v>
      </c>
      <c r="CE98">
        <f t="shared" si="98"/>
        <v>0</v>
      </c>
      <c r="CF98">
        <f t="shared" si="98"/>
        <v>0</v>
      </c>
      <c r="CG98">
        <f t="shared" si="98"/>
        <v>0</v>
      </c>
      <c r="CH98">
        <f t="shared" si="98"/>
        <v>0</v>
      </c>
      <c r="CI98">
        <f t="shared" si="98"/>
        <v>0</v>
      </c>
      <c r="CJ98">
        <f t="shared" si="98"/>
        <v>0</v>
      </c>
      <c r="CK98">
        <f t="shared" si="98"/>
        <v>0</v>
      </c>
      <c r="CL98">
        <f t="shared" si="98"/>
        <v>0</v>
      </c>
      <c r="CM98">
        <f t="shared" si="98"/>
        <v>0</v>
      </c>
      <c r="CN98">
        <f t="shared" si="98"/>
        <v>0</v>
      </c>
      <c r="CO98">
        <f t="shared" si="98"/>
        <v>0</v>
      </c>
      <c r="CP98">
        <f t="shared" si="98"/>
        <v>0</v>
      </c>
      <c r="CQ98">
        <f t="shared" si="98"/>
        <v>0</v>
      </c>
      <c r="CR98">
        <f t="shared" si="67"/>
        <v>357.84172934601241</v>
      </c>
    </row>
    <row r="99" spans="1:96" x14ac:dyDescent="0.2">
      <c r="A99" s="1" t="s">
        <v>1050</v>
      </c>
      <c r="B99" s="8">
        <v>12.55</v>
      </c>
      <c r="C99" s="8">
        <v>0</v>
      </c>
      <c r="D99" s="8">
        <v>0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8">
        <v>0</v>
      </c>
      <c r="AD99" s="8">
        <v>0</v>
      </c>
      <c r="AE99" s="8">
        <v>0</v>
      </c>
      <c r="AF99" s="8">
        <v>0</v>
      </c>
      <c r="AG99" s="8">
        <v>0</v>
      </c>
      <c r="AH99" s="8">
        <v>0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8">
        <v>0</v>
      </c>
      <c r="AP99" s="8">
        <v>0</v>
      </c>
      <c r="AQ99" s="8">
        <v>0</v>
      </c>
      <c r="AR99" s="8">
        <v>0</v>
      </c>
      <c r="AS99" s="8">
        <v>0</v>
      </c>
      <c r="AT99" s="8">
        <v>0</v>
      </c>
      <c r="AU99" s="8">
        <v>0</v>
      </c>
      <c r="AV99" s="8">
        <v>0</v>
      </c>
      <c r="AW99">
        <f>(0.22*(B99^2.17)^1.04)</f>
        <v>66.350139644866829</v>
      </c>
      <c r="AX99">
        <f t="shared" ref="AX99:CQ99" si="99">(0.22*(C99^2.17)^1.04)</f>
        <v>0</v>
      </c>
      <c r="AY99">
        <f t="shared" si="99"/>
        <v>0</v>
      </c>
      <c r="AZ99">
        <f t="shared" si="99"/>
        <v>0</v>
      </c>
      <c r="BA99">
        <f t="shared" si="99"/>
        <v>0</v>
      </c>
      <c r="BB99">
        <f t="shared" si="99"/>
        <v>0</v>
      </c>
      <c r="BC99">
        <f t="shared" si="99"/>
        <v>0</v>
      </c>
      <c r="BD99">
        <f t="shared" si="99"/>
        <v>0</v>
      </c>
      <c r="BE99">
        <f t="shared" si="99"/>
        <v>0</v>
      </c>
      <c r="BF99">
        <f t="shared" si="99"/>
        <v>0</v>
      </c>
      <c r="BG99">
        <f t="shared" si="99"/>
        <v>0</v>
      </c>
      <c r="BH99">
        <f t="shared" si="99"/>
        <v>0</v>
      </c>
      <c r="BI99">
        <f t="shared" si="99"/>
        <v>0</v>
      </c>
      <c r="BJ99">
        <f t="shared" si="99"/>
        <v>0</v>
      </c>
      <c r="BK99">
        <f t="shared" si="99"/>
        <v>0</v>
      </c>
      <c r="BL99">
        <f t="shared" si="99"/>
        <v>0</v>
      </c>
      <c r="BM99">
        <f t="shared" si="99"/>
        <v>0</v>
      </c>
      <c r="BN99">
        <f t="shared" si="99"/>
        <v>0</v>
      </c>
      <c r="BO99">
        <f t="shared" si="99"/>
        <v>0</v>
      </c>
      <c r="BP99">
        <f t="shared" si="99"/>
        <v>0</v>
      </c>
      <c r="BQ99">
        <f t="shared" si="99"/>
        <v>0</v>
      </c>
      <c r="BR99">
        <f t="shared" si="99"/>
        <v>0</v>
      </c>
      <c r="BS99">
        <f t="shared" si="99"/>
        <v>0</v>
      </c>
      <c r="BT99">
        <f t="shared" si="99"/>
        <v>0</v>
      </c>
      <c r="BU99">
        <f t="shared" si="99"/>
        <v>0</v>
      </c>
      <c r="BV99">
        <f t="shared" si="99"/>
        <v>0</v>
      </c>
      <c r="BW99">
        <f t="shared" si="99"/>
        <v>0</v>
      </c>
      <c r="BX99">
        <f t="shared" si="99"/>
        <v>0</v>
      </c>
      <c r="BY99">
        <f t="shared" si="99"/>
        <v>0</v>
      </c>
      <c r="BZ99">
        <f t="shared" si="99"/>
        <v>0</v>
      </c>
      <c r="CA99">
        <f t="shared" si="99"/>
        <v>0</v>
      </c>
      <c r="CB99">
        <f t="shared" si="99"/>
        <v>0</v>
      </c>
      <c r="CC99">
        <f t="shared" si="99"/>
        <v>0</v>
      </c>
      <c r="CD99">
        <f t="shared" si="99"/>
        <v>0</v>
      </c>
      <c r="CE99">
        <f t="shared" si="99"/>
        <v>0</v>
      </c>
      <c r="CF99">
        <f t="shared" si="99"/>
        <v>0</v>
      </c>
      <c r="CG99">
        <f t="shared" si="99"/>
        <v>0</v>
      </c>
      <c r="CH99">
        <f t="shared" si="99"/>
        <v>0</v>
      </c>
      <c r="CI99">
        <f t="shared" si="99"/>
        <v>0</v>
      </c>
      <c r="CJ99">
        <f t="shared" si="99"/>
        <v>0</v>
      </c>
      <c r="CK99">
        <f t="shared" si="99"/>
        <v>0</v>
      </c>
      <c r="CL99">
        <f t="shared" si="99"/>
        <v>0</v>
      </c>
      <c r="CM99">
        <f t="shared" si="99"/>
        <v>0</v>
      </c>
      <c r="CN99">
        <f t="shared" si="99"/>
        <v>0</v>
      </c>
      <c r="CO99">
        <f t="shared" si="99"/>
        <v>0</v>
      </c>
      <c r="CP99">
        <f t="shared" si="99"/>
        <v>0</v>
      </c>
      <c r="CQ99">
        <f t="shared" si="99"/>
        <v>0</v>
      </c>
      <c r="CR99">
        <f t="shared" si="67"/>
        <v>66.350139644866829</v>
      </c>
    </row>
    <row r="100" spans="1:96" x14ac:dyDescent="0.2">
      <c r="A100" s="1" t="s">
        <v>1049</v>
      </c>
      <c r="B100" s="8">
        <v>1.1000000000000001</v>
      </c>
      <c r="C100" s="8">
        <v>0.7</v>
      </c>
      <c r="D100" s="8">
        <v>0.7</v>
      </c>
      <c r="E100" s="8">
        <v>0.4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8">
        <v>0</v>
      </c>
      <c r="AQ100" s="8">
        <v>0</v>
      </c>
      <c r="AR100" s="8">
        <v>0</v>
      </c>
      <c r="AS100" s="8">
        <v>0</v>
      </c>
      <c r="AT100" s="8">
        <v>0</v>
      </c>
      <c r="AU100" s="8">
        <v>0</v>
      </c>
      <c r="AV100" s="8">
        <v>0</v>
      </c>
      <c r="AW100">
        <f>(0.19*(B100^2.31)^1.04)</f>
        <v>0.23888857936957283</v>
      </c>
      <c r="AX100">
        <f t="shared" ref="AX100:CQ100" si="100">(0.19*(C100^2.31)^1.04)</f>
        <v>8.0652369714958275E-2</v>
      </c>
      <c r="AY100">
        <f t="shared" si="100"/>
        <v>8.0652369714958275E-2</v>
      </c>
      <c r="AZ100">
        <f t="shared" si="100"/>
        <v>2.1025315630657383E-2</v>
      </c>
      <c r="BA100">
        <f t="shared" si="100"/>
        <v>0</v>
      </c>
      <c r="BB100">
        <f t="shared" si="100"/>
        <v>0</v>
      </c>
      <c r="BC100">
        <f t="shared" si="100"/>
        <v>0</v>
      </c>
      <c r="BD100">
        <f t="shared" si="100"/>
        <v>0</v>
      </c>
      <c r="BE100">
        <f t="shared" si="100"/>
        <v>0</v>
      </c>
      <c r="BF100">
        <f t="shared" si="100"/>
        <v>0</v>
      </c>
      <c r="BG100">
        <f t="shared" si="100"/>
        <v>0</v>
      </c>
      <c r="BH100">
        <f t="shared" si="100"/>
        <v>0</v>
      </c>
      <c r="BI100">
        <f t="shared" si="100"/>
        <v>0</v>
      </c>
      <c r="BJ100">
        <f t="shared" si="100"/>
        <v>0</v>
      </c>
      <c r="BK100">
        <f t="shared" si="100"/>
        <v>0</v>
      </c>
      <c r="BL100">
        <f t="shared" si="100"/>
        <v>0</v>
      </c>
      <c r="BM100">
        <f t="shared" si="100"/>
        <v>0</v>
      </c>
      <c r="BN100">
        <f t="shared" si="100"/>
        <v>0</v>
      </c>
      <c r="BO100">
        <f t="shared" si="100"/>
        <v>0</v>
      </c>
      <c r="BP100">
        <f t="shared" si="100"/>
        <v>0</v>
      </c>
      <c r="BQ100">
        <f t="shared" si="100"/>
        <v>0</v>
      </c>
      <c r="BR100">
        <f t="shared" si="100"/>
        <v>0</v>
      </c>
      <c r="BS100">
        <f t="shared" si="100"/>
        <v>0</v>
      </c>
      <c r="BT100">
        <f t="shared" si="100"/>
        <v>0</v>
      </c>
      <c r="BU100">
        <f t="shared" si="100"/>
        <v>0</v>
      </c>
      <c r="BV100">
        <f t="shared" si="100"/>
        <v>0</v>
      </c>
      <c r="BW100">
        <f t="shared" si="100"/>
        <v>0</v>
      </c>
      <c r="BX100">
        <f t="shared" si="100"/>
        <v>0</v>
      </c>
      <c r="BY100">
        <f t="shared" si="100"/>
        <v>0</v>
      </c>
      <c r="BZ100">
        <f t="shared" si="100"/>
        <v>0</v>
      </c>
      <c r="CA100">
        <f t="shared" si="100"/>
        <v>0</v>
      </c>
      <c r="CB100">
        <f t="shared" si="100"/>
        <v>0</v>
      </c>
      <c r="CC100">
        <f t="shared" si="100"/>
        <v>0</v>
      </c>
      <c r="CD100">
        <f t="shared" si="100"/>
        <v>0</v>
      </c>
      <c r="CE100">
        <f t="shared" si="100"/>
        <v>0</v>
      </c>
      <c r="CF100">
        <f t="shared" si="100"/>
        <v>0</v>
      </c>
      <c r="CG100">
        <f t="shared" si="100"/>
        <v>0</v>
      </c>
      <c r="CH100">
        <f t="shared" si="100"/>
        <v>0</v>
      </c>
      <c r="CI100">
        <f t="shared" si="100"/>
        <v>0</v>
      </c>
      <c r="CJ100">
        <f t="shared" si="100"/>
        <v>0</v>
      </c>
      <c r="CK100">
        <f t="shared" si="100"/>
        <v>0</v>
      </c>
      <c r="CL100">
        <f t="shared" si="100"/>
        <v>0</v>
      </c>
      <c r="CM100">
        <f t="shared" si="100"/>
        <v>0</v>
      </c>
      <c r="CN100">
        <f t="shared" si="100"/>
        <v>0</v>
      </c>
      <c r="CO100">
        <f t="shared" si="100"/>
        <v>0</v>
      </c>
      <c r="CP100">
        <f t="shared" si="100"/>
        <v>0</v>
      </c>
      <c r="CQ100">
        <f t="shared" si="100"/>
        <v>0</v>
      </c>
      <c r="CR100">
        <f t="shared" si="67"/>
        <v>0.42121863443014679</v>
      </c>
    </row>
    <row r="101" spans="1:96" x14ac:dyDescent="0.2">
      <c r="A101" s="1" t="s">
        <v>1048</v>
      </c>
      <c r="B101" s="8">
        <v>0.7</v>
      </c>
      <c r="C101" s="8">
        <v>0.8</v>
      </c>
      <c r="D101" s="8">
        <v>1.1000000000000001</v>
      </c>
      <c r="E101" s="8">
        <v>1.1000000000000001</v>
      </c>
      <c r="F101" s="8">
        <v>1</v>
      </c>
      <c r="G101" s="8">
        <v>0.3</v>
      </c>
      <c r="H101" s="8">
        <v>0.4</v>
      </c>
      <c r="I101" s="8">
        <v>0.3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  <c r="R101" s="8">
        <v>0</v>
      </c>
      <c r="S101" s="8">
        <v>0</v>
      </c>
      <c r="T101" s="8">
        <v>0</v>
      </c>
      <c r="U101" s="8">
        <v>0</v>
      </c>
      <c r="V101" s="8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8">
        <v>0</v>
      </c>
      <c r="AD101" s="8">
        <v>0</v>
      </c>
      <c r="AE101" s="8">
        <v>0</v>
      </c>
      <c r="AF101" s="8">
        <v>0</v>
      </c>
      <c r="AG101" s="8">
        <v>0</v>
      </c>
      <c r="AH101" s="8">
        <v>0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8">
        <v>0</v>
      </c>
      <c r="AP101" s="8">
        <v>0</v>
      </c>
      <c r="AQ101" s="8">
        <v>0</v>
      </c>
      <c r="AR101" s="8">
        <v>0</v>
      </c>
      <c r="AS101" s="8">
        <v>0</v>
      </c>
      <c r="AT101" s="8">
        <v>0</v>
      </c>
      <c r="AU101" s="8">
        <v>0</v>
      </c>
      <c r="AV101" s="8">
        <v>0</v>
      </c>
      <c r="AW101">
        <f>(0.34*(B101^2.13)^1.04)</f>
        <v>0.15429082288356125</v>
      </c>
      <c r="AX101">
        <f t="shared" ref="AX101:CQ101" si="101">(0.34*(C101^2.13)^1.04)</f>
        <v>0.2073976619812691</v>
      </c>
      <c r="AY101">
        <f t="shared" si="101"/>
        <v>0.41992525363884187</v>
      </c>
      <c r="AZ101">
        <f t="shared" si="101"/>
        <v>0.41992525363884187</v>
      </c>
      <c r="BA101">
        <f t="shared" si="101"/>
        <v>0.34</v>
      </c>
      <c r="BB101">
        <f t="shared" si="101"/>
        <v>2.3615542162211067E-2</v>
      </c>
      <c r="BC101">
        <f t="shared" si="101"/>
        <v>4.4664472563454204E-2</v>
      </c>
      <c r="BD101">
        <f t="shared" si="101"/>
        <v>2.3615542162211067E-2</v>
      </c>
      <c r="BE101">
        <f t="shared" si="101"/>
        <v>0</v>
      </c>
      <c r="BF101">
        <f t="shared" si="101"/>
        <v>0</v>
      </c>
      <c r="BG101">
        <f t="shared" si="101"/>
        <v>0</v>
      </c>
      <c r="BH101">
        <f t="shared" si="101"/>
        <v>0</v>
      </c>
      <c r="BI101">
        <f t="shared" si="101"/>
        <v>0</v>
      </c>
      <c r="BJ101">
        <f t="shared" si="101"/>
        <v>0</v>
      </c>
      <c r="BK101">
        <f t="shared" si="101"/>
        <v>0</v>
      </c>
      <c r="BL101">
        <f t="shared" si="101"/>
        <v>0</v>
      </c>
      <c r="BM101">
        <f t="shared" si="101"/>
        <v>0</v>
      </c>
      <c r="BN101">
        <f t="shared" si="101"/>
        <v>0</v>
      </c>
      <c r="BO101">
        <f t="shared" si="101"/>
        <v>0</v>
      </c>
      <c r="BP101">
        <f t="shared" si="101"/>
        <v>0</v>
      </c>
      <c r="BQ101">
        <f t="shared" si="101"/>
        <v>0</v>
      </c>
      <c r="BR101">
        <f t="shared" si="101"/>
        <v>0</v>
      </c>
      <c r="BS101">
        <f t="shared" si="101"/>
        <v>0</v>
      </c>
      <c r="BT101">
        <f t="shared" si="101"/>
        <v>0</v>
      </c>
      <c r="BU101">
        <f t="shared" si="101"/>
        <v>0</v>
      </c>
      <c r="BV101">
        <f t="shared" si="101"/>
        <v>0</v>
      </c>
      <c r="BW101">
        <f t="shared" si="101"/>
        <v>0</v>
      </c>
      <c r="BX101">
        <f t="shared" si="101"/>
        <v>0</v>
      </c>
      <c r="BY101">
        <f t="shared" si="101"/>
        <v>0</v>
      </c>
      <c r="BZ101">
        <f t="shared" si="101"/>
        <v>0</v>
      </c>
      <c r="CA101">
        <f t="shared" si="101"/>
        <v>0</v>
      </c>
      <c r="CB101">
        <f t="shared" si="101"/>
        <v>0</v>
      </c>
      <c r="CC101">
        <f t="shared" si="101"/>
        <v>0</v>
      </c>
      <c r="CD101">
        <f t="shared" si="101"/>
        <v>0</v>
      </c>
      <c r="CE101">
        <f t="shared" si="101"/>
        <v>0</v>
      </c>
      <c r="CF101">
        <f t="shared" si="101"/>
        <v>0</v>
      </c>
      <c r="CG101">
        <f t="shared" si="101"/>
        <v>0</v>
      </c>
      <c r="CH101">
        <f t="shared" si="101"/>
        <v>0</v>
      </c>
      <c r="CI101">
        <f t="shared" si="101"/>
        <v>0</v>
      </c>
      <c r="CJ101">
        <f t="shared" si="101"/>
        <v>0</v>
      </c>
      <c r="CK101">
        <f t="shared" si="101"/>
        <v>0</v>
      </c>
      <c r="CL101">
        <f t="shared" si="101"/>
        <v>0</v>
      </c>
      <c r="CM101">
        <f t="shared" si="101"/>
        <v>0</v>
      </c>
      <c r="CN101">
        <f t="shared" si="101"/>
        <v>0</v>
      </c>
      <c r="CO101">
        <f t="shared" si="101"/>
        <v>0</v>
      </c>
      <c r="CP101">
        <f t="shared" si="101"/>
        <v>0</v>
      </c>
      <c r="CQ101">
        <f t="shared" si="101"/>
        <v>0</v>
      </c>
      <c r="CR101">
        <f t="shared" si="67"/>
        <v>1.6334345490303905</v>
      </c>
    </row>
    <row r="102" spans="1:96" x14ac:dyDescent="0.2">
      <c r="A102" s="1" t="s">
        <v>1047</v>
      </c>
      <c r="B102" s="8">
        <v>0.4</v>
      </c>
      <c r="C102" s="8">
        <v>0.9</v>
      </c>
      <c r="D102" s="8">
        <v>1.2</v>
      </c>
      <c r="E102" s="8">
        <v>1.1000000000000001</v>
      </c>
      <c r="F102" s="8">
        <v>0.5</v>
      </c>
      <c r="G102" s="8">
        <v>1.3</v>
      </c>
      <c r="H102" s="8">
        <v>1.6</v>
      </c>
      <c r="I102" s="8">
        <v>1.25</v>
      </c>
      <c r="J102" s="8">
        <v>1.7999999999999998</v>
      </c>
      <c r="K102" s="8">
        <v>1.5</v>
      </c>
      <c r="L102" s="8">
        <v>1.2000000000000002</v>
      </c>
      <c r="M102" s="8">
        <v>0.7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8">
        <v>0</v>
      </c>
      <c r="AD102" s="8">
        <v>0</v>
      </c>
      <c r="AE102" s="8">
        <v>0</v>
      </c>
      <c r="AF102" s="8">
        <v>0</v>
      </c>
      <c r="AG102" s="8">
        <v>0</v>
      </c>
      <c r="AH102" s="8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8">
        <v>0</v>
      </c>
      <c r="AP102" s="8">
        <v>0</v>
      </c>
      <c r="AQ102" s="8">
        <v>0</v>
      </c>
      <c r="AR102" s="8">
        <v>0</v>
      </c>
      <c r="AS102" s="8">
        <v>0</v>
      </c>
      <c r="AT102" s="8">
        <v>0</v>
      </c>
      <c r="AU102" s="8">
        <v>0</v>
      </c>
      <c r="AV102" s="8">
        <v>0</v>
      </c>
      <c r="AW102">
        <f>(2.01*(B102^1.26)^1.04)</f>
        <v>0.60497227225991834</v>
      </c>
      <c r="AX102">
        <f t="shared" ref="AX102:CQ102" si="102">(2.01*(C102^1.26)^1.04)</f>
        <v>1.7507955810185309</v>
      </c>
      <c r="AY102">
        <f t="shared" si="102"/>
        <v>2.5524377683508312</v>
      </c>
      <c r="AZ102">
        <f t="shared" si="102"/>
        <v>2.2773880215729667</v>
      </c>
      <c r="BA102">
        <f t="shared" si="102"/>
        <v>0.81045023234728308</v>
      </c>
      <c r="BB102">
        <f t="shared" si="102"/>
        <v>2.8347021054873363</v>
      </c>
      <c r="BC102">
        <f t="shared" si="102"/>
        <v>3.721130343220131</v>
      </c>
      <c r="BD102">
        <f t="shared" si="102"/>
        <v>2.69269360219233</v>
      </c>
      <c r="BE102">
        <f t="shared" si="102"/>
        <v>4.3421532592507059</v>
      </c>
      <c r="BF102">
        <f t="shared" si="102"/>
        <v>3.4193695765335095</v>
      </c>
      <c r="BG102">
        <f t="shared" si="102"/>
        <v>2.5524377683508317</v>
      </c>
      <c r="BH102">
        <f t="shared" si="102"/>
        <v>1.2595416381500448</v>
      </c>
      <c r="BI102">
        <f t="shared" si="102"/>
        <v>0</v>
      </c>
      <c r="BJ102">
        <f t="shared" si="102"/>
        <v>0</v>
      </c>
      <c r="BK102">
        <f t="shared" si="102"/>
        <v>0</v>
      </c>
      <c r="BL102">
        <f t="shared" si="102"/>
        <v>0</v>
      </c>
      <c r="BM102">
        <f t="shared" si="102"/>
        <v>0</v>
      </c>
      <c r="BN102">
        <f t="shared" si="102"/>
        <v>0</v>
      </c>
      <c r="BO102">
        <f t="shared" si="102"/>
        <v>0</v>
      </c>
      <c r="BP102">
        <f t="shared" si="102"/>
        <v>0</v>
      </c>
      <c r="BQ102">
        <f t="shared" si="102"/>
        <v>0</v>
      </c>
      <c r="BR102">
        <f t="shared" si="102"/>
        <v>0</v>
      </c>
      <c r="BS102">
        <f t="shared" si="102"/>
        <v>0</v>
      </c>
      <c r="BT102">
        <f t="shared" si="102"/>
        <v>0</v>
      </c>
      <c r="BU102">
        <f t="shared" si="102"/>
        <v>0</v>
      </c>
      <c r="BV102">
        <f t="shared" si="102"/>
        <v>0</v>
      </c>
      <c r="BW102">
        <f t="shared" si="102"/>
        <v>0</v>
      </c>
      <c r="BX102">
        <f t="shared" si="102"/>
        <v>0</v>
      </c>
      <c r="BY102">
        <f t="shared" si="102"/>
        <v>0</v>
      </c>
      <c r="BZ102">
        <f t="shared" si="102"/>
        <v>0</v>
      </c>
      <c r="CA102">
        <f t="shared" si="102"/>
        <v>0</v>
      </c>
      <c r="CB102">
        <f t="shared" si="102"/>
        <v>0</v>
      </c>
      <c r="CC102">
        <f t="shared" si="102"/>
        <v>0</v>
      </c>
      <c r="CD102">
        <f t="shared" si="102"/>
        <v>0</v>
      </c>
      <c r="CE102">
        <f t="shared" si="102"/>
        <v>0</v>
      </c>
      <c r="CF102">
        <f t="shared" si="102"/>
        <v>0</v>
      </c>
      <c r="CG102">
        <f t="shared" si="102"/>
        <v>0</v>
      </c>
      <c r="CH102">
        <f t="shared" si="102"/>
        <v>0</v>
      </c>
      <c r="CI102">
        <f t="shared" si="102"/>
        <v>0</v>
      </c>
      <c r="CJ102">
        <f t="shared" si="102"/>
        <v>0</v>
      </c>
      <c r="CK102">
        <f t="shared" si="102"/>
        <v>0</v>
      </c>
      <c r="CL102">
        <f t="shared" si="102"/>
        <v>0</v>
      </c>
      <c r="CM102">
        <f t="shared" si="102"/>
        <v>0</v>
      </c>
      <c r="CN102">
        <f t="shared" si="102"/>
        <v>0</v>
      </c>
      <c r="CO102">
        <f t="shared" si="102"/>
        <v>0</v>
      </c>
      <c r="CP102">
        <f t="shared" si="102"/>
        <v>0</v>
      </c>
      <c r="CQ102">
        <f t="shared" si="102"/>
        <v>0</v>
      </c>
      <c r="CR102">
        <f t="shared" si="67"/>
        <v>28.818072168734421</v>
      </c>
    </row>
    <row r="103" spans="1:96" x14ac:dyDescent="0.2">
      <c r="A103" s="2" t="s">
        <v>1051</v>
      </c>
      <c r="B103" s="8">
        <v>20.053522829578814</v>
      </c>
      <c r="C103" s="8">
        <v>0</v>
      </c>
      <c r="D103" s="8">
        <v>0</v>
      </c>
      <c r="E103" s="8">
        <v>0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v>0</v>
      </c>
      <c r="T103" s="8">
        <v>0</v>
      </c>
      <c r="U103" s="8">
        <v>0</v>
      </c>
      <c r="V103" s="8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8">
        <v>0</v>
      </c>
      <c r="AD103" s="8">
        <v>0</v>
      </c>
      <c r="AE103" s="8">
        <v>0</v>
      </c>
      <c r="AF103" s="8">
        <v>0</v>
      </c>
      <c r="AG103" s="8">
        <v>0</v>
      </c>
      <c r="AH103" s="8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8">
        <v>0</v>
      </c>
      <c r="AP103" s="8">
        <v>0</v>
      </c>
      <c r="AQ103" s="8">
        <v>0</v>
      </c>
      <c r="AR103" s="8">
        <v>0</v>
      </c>
      <c r="AS103" s="8">
        <v>0</v>
      </c>
      <c r="AT103" s="8">
        <v>0</v>
      </c>
      <c r="AU103" s="8">
        <v>0</v>
      </c>
      <c r="AV103" s="8">
        <v>0</v>
      </c>
      <c r="AW103">
        <f>(0.35*(B103^2.06)^1.04)</f>
        <v>215.71549913754825</v>
      </c>
      <c r="AX103">
        <f t="shared" ref="AX103:CQ103" si="103">(0.35*(C103^2.06)^1.04)</f>
        <v>0</v>
      </c>
      <c r="AY103">
        <f t="shared" si="103"/>
        <v>0</v>
      </c>
      <c r="AZ103">
        <f t="shared" si="103"/>
        <v>0</v>
      </c>
      <c r="BA103">
        <f t="shared" si="103"/>
        <v>0</v>
      </c>
      <c r="BB103">
        <f t="shared" si="103"/>
        <v>0</v>
      </c>
      <c r="BC103">
        <f t="shared" si="103"/>
        <v>0</v>
      </c>
      <c r="BD103">
        <f t="shared" si="103"/>
        <v>0</v>
      </c>
      <c r="BE103">
        <f t="shared" si="103"/>
        <v>0</v>
      </c>
      <c r="BF103">
        <f t="shared" si="103"/>
        <v>0</v>
      </c>
      <c r="BG103">
        <f t="shared" si="103"/>
        <v>0</v>
      </c>
      <c r="BH103">
        <f t="shared" si="103"/>
        <v>0</v>
      </c>
      <c r="BI103">
        <f t="shared" si="103"/>
        <v>0</v>
      </c>
      <c r="BJ103">
        <f t="shared" si="103"/>
        <v>0</v>
      </c>
      <c r="BK103">
        <f t="shared" si="103"/>
        <v>0</v>
      </c>
      <c r="BL103">
        <f t="shared" si="103"/>
        <v>0</v>
      </c>
      <c r="BM103">
        <f t="shared" si="103"/>
        <v>0</v>
      </c>
      <c r="BN103">
        <f t="shared" si="103"/>
        <v>0</v>
      </c>
      <c r="BO103">
        <f t="shared" si="103"/>
        <v>0</v>
      </c>
      <c r="BP103">
        <f t="shared" si="103"/>
        <v>0</v>
      </c>
      <c r="BQ103">
        <f t="shared" si="103"/>
        <v>0</v>
      </c>
      <c r="BR103">
        <f t="shared" si="103"/>
        <v>0</v>
      </c>
      <c r="BS103">
        <f t="shared" si="103"/>
        <v>0</v>
      </c>
      <c r="BT103">
        <f t="shared" si="103"/>
        <v>0</v>
      </c>
      <c r="BU103">
        <f t="shared" si="103"/>
        <v>0</v>
      </c>
      <c r="BV103">
        <f t="shared" si="103"/>
        <v>0</v>
      </c>
      <c r="BW103">
        <f t="shared" si="103"/>
        <v>0</v>
      </c>
      <c r="BX103">
        <f t="shared" si="103"/>
        <v>0</v>
      </c>
      <c r="BY103">
        <f t="shared" si="103"/>
        <v>0</v>
      </c>
      <c r="BZ103">
        <f t="shared" si="103"/>
        <v>0</v>
      </c>
      <c r="CA103">
        <f t="shared" si="103"/>
        <v>0</v>
      </c>
      <c r="CB103">
        <f t="shared" si="103"/>
        <v>0</v>
      </c>
      <c r="CC103">
        <f t="shared" si="103"/>
        <v>0</v>
      </c>
      <c r="CD103">
        <f t="shared" si="103"/>
        <v>0</v>
      </c>
      <c r="CE103">
        <f t="shared" si="103"/>
        <v>0</v>
      </c>
      <c r="CF103">
        <f t="shared" si="103"/>
        <v>0</v>
      </c>
      <c r="CG103">
        <f t="shared" si="103"/>
        <v>0</v>
      </c>
      <c r="CH103">
        <f t="shared" si="103"/>
        <v>0</v>
      </c>
      <c r="CI103">
        <f t="shared" si="103"/>
        <v>0</v>
      </c>
      <c r="CJ103">
        <f t="shared" si="103"/>
        <v>0</v>
      </c>
      <c r="CK103">
        <f t="shared" si="103"/>
        <v>0</v>
      </c>
      <c r="CL103">
        <f t="shared" si="103"/>
        <v>0</v>
      </c>
      <c r="CM103">
        <f t="shared" si="103"/>
        <v>0</v>
      </c>
      <c r="CN103">
        <f t="shared" si="103"/>
        <v>0</v>
      </c>
      <c r="CO103">
        <f t="shared" si="103"/>
        <v>0</v>
      </c>
      <c r="CP103">
        <f t="shared" si="103"/>
        <v>0</v>
      </c>
      <c r="CQ103">
        <f t="shared" si="103"/>
        <v>0</v>
      </c>
      <c r="CR103">
        <f t="shared" si="67"/>
        <v>215.71549913754825</v>
      </c>
    </row>
    <row r="104" spans="1:96" x14ac:dyDescent="0.2">
      <c r="A104" s="1" t="s">
        <v>1046</v>
      </c>
      <c r="B104" s="8">
        <v>3.2</v>
      </c>
      <c r="C104" s="8">
        <v>2.95</v>
      </c>
      <c r="D104" s="8">
        <v>3.3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>
        <v>0</v>
      </c>
      <c r="AH104" s="8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8">
        <v>0</v>
      </c>
      <c r="AP104" s="8">
        <v>0</v>
      </c>
      <c r="AQ104" s="8">
        <v>0</v>
      </c>
      <c r="AR104" s="8">
        <v>0</v>
      </c>
      <c r="AS104" s="8">
        <v>0</v>
      </c>
      <c r="AT104" s="8">
        <v>0</v>
      </c>
      <c r="AU104" s="8">
        <v>0</v>
      </c>
      <c r="AV104" s="8">
        <v>0</v>
      </c>
      <c r="AW104">
        <f>(0.63*(B104^1.93)^1.04)</f>
        <v>6.5054536347121532</v>
      </c>
      <c r="AX104">
        <f t="shared" ref="AX104:CQ104" si="104">(0.63*(C104^1.93)^1.04)</f>
        <v>5.525445503846572</v>
      </c>
      <c r="AY104">
        <f t="shared" si="104"/>
        <v>6.919930450832303</v>
      </c>
      <c r="AZ104">
        <f t="shared" si="104"/>
        <v>0</v>
      </c>
      <c r="BA104">
        <f t="shared" si="104"/>
        <v>0</v>
      </c>
      <c r="BB104">
        <f t="shared" si="104"/>
        <v>0</v>
      </c>
      <c r="BC104">
        <f t="shared" si="104"/>
        <v>0</v>
      </c>
      <c r="BD104">
        <f t="shared" si="104"/>
        <v>0</v>
      </c>
      <c r="BE104">
        <f t="shared" si="104"/>
        <v>0</v>
      </c>
      <c r="BF104">
        <f t="shared" si="104"/>
        <v>0</v>
      </c>
      <c r="BG104">
        <f t="shared" si="104"/>
        <v>0</v>
      </c>
      <c r="BH104">
        <f t="shared" si="104"/>
        <v>0</v>
      </c>
      <c r="BI104">
        <f t="shared" si="104"/>
        <v>0</v>
      </c>
      <c r="BJ104">
        <f t="shared" si="104"/>
        <v>0</v>
      </c>
      <c r="BK104">
        <f t="shared" si="104"/>
        <v>0</v>
      </c>
      <c r="BL104">
        <f t="shared" si="104"/>
        <v>0</v>
      </c>
      <c r="BM104">
        <f t="shared" si="104"/>
        <v>0</v>
      </c>
      <c r="BN104">
        <f t="shared" si="104"/>
        <v>0</v>
      </c>
      <c r="BO104">
        <f t="shared" si="104"/>
        <v>0</v>
      </c>
      <c r="BP104">
        <f t="shared" si="104"/>
        <v>0</v>
      </c>
      <c r="BQ104">
        <f t="shared" si="104"/>
        <v>0</v>
      </c>
      <c r="BR104">
        <f t="shared" si="104"/>
        <v>0</v>
      </c>
      <c r="BS104">
        <f t="shared" si="104"/>
        <v>0</v>
      </c>
      <c r="BT104">
        <f t="shared" si="104"/>
        <v>0</v>
      </c>
      <c r="BU104">
        <f t="shared" si="104"/>
        <v>0</v>
      </c>
      <c r="BV104">
        <f t="shared" si="104"/>
        <v>0</v>
      </c>
      <c r="BW104">
        <f t="shared" si="104"/>
        <v>0</v>
      </c>
      <c r="BX104">
        <f t="shared" si="104"/>
        <v>0</v>
      </c>
      <c r="BY104">
        <f t="shared" si="104"/>
        <v>0</v>
      </c>
      <c r="BZ104">
        <f t="shared" si="104"/>
        <v>0</v>
      </c>
      <c r="CA104">
        <f t="shared" si="104"/>
        <v>0</v>
      </c>
      <c r="CB104">
        <f t="shared" si="104"/>
        <v>0</v>
      </c>
      <c r="CC104">
        <f t="shared" si="104"/>
        <v>0</v>
      </c>
      <c r="CD104">
        <f t="shared" si="104"/>
        <v>0</v>
      </c>
      <c r="CE104">
        <f t="shared" si="104"/>
        <v>0</v>
      </c>
      <c r="CF104">
        <f t="shared" si="104"/>
        <v>0</v>
      </c>
      <c r="CG104">
        <f t="shared" si="104"/>
        <v>0</v>
      </c>
      <c r="CH104">
        <f t="shared" si="104"/>
        <v>0</v>
      </c>
      <c r="CI104">
        <f t="shared" si="104"/>
        <v>0</v>
      </c>
      <c r="CJ104">
        <f t="shared" si="104"/>
        <v>0</v>
      </c>
      <c r="CK104">
        <f t="shared" si="104"/>
        <v>0</v>
      </c>
      <c r="CL104">
        <f t="shared" si="104"/>
        <v>0</v>
      </c>
      <c r="CM104">
        <f t="shared" si="104"/>
        <v>0</v>
      </c>
      <c r="CN104">
        <f t="shared" si="104"/>
        <v>0</v>
      </c>
      <c r="CO104">
        <f t="shared" si="104"/>
        <v>0</v>
      </c>
      <c r="CP104">
        <f t="shared" si="104"/>
        <v>0</v>
      </c>
      <c r="CQ104">
        <f t="shared" si="104"/>
        <v>0</v>
      </c>
      <c r="CR104">
        <f t="shared" si="67"/>
        <v>18.950829589391027</v>
      </c>
    </row>
    <row r="105" spans="1:96" x14ac:dyDescent="0.2">
      <c r="A105" s="1" t="s">
        <v>1050</v>
      </c>
      <c r="B105" s="8">
        <v>7.15</v>
      </c>
      <c r="C105" s="8">
        <v>6</v>
      </c>
      <c r="D105" s="8">
        <v>10.1</v>
      </c>
      <c r="E105" s="8">
        <v>8.75</v>
      </c>
      <c r="F105" s="8">
        <v>0</v>
      </c>
      <c r="G105" s="8">
        <v>0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  <c r="S105" s="8">
        <v>0</v>
      </c>
      <c r="T105" s="8">
        <v>0</v>
      </c>
      <c r="U105" s="8">
        <v>0</v>
      </c>
      <c r="V105" s="8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8">
        <v>0</v>
      </c>
      <c r="AD105" s="8">
        <v>0</v>
      </c>
      <c r="AE105" s="8">
        <v>0</v>
      </c>
      <c r="AF105" s="8">
        <v>0</v>
      </c>
      <c r="AG105" s="8">
        <v>0</v>
      </c>
      <c r="AH105" s="8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8">
        <v>0</v>
      </c>
      <c r="AP105" s="8">
        <v>0</v>
      </c>
      <c r="AQ105" s="8">
        <v>0</v>
      </c>
      <c r="AR105" s="8">
        <v>0</v>
      </c>
      <c r="AS105" s="8">
        <v>0</v>
      </c>
      <c r="AT105" s="8">
        <v>0</v>
      </c>
      <c r="AU105" s="8">
        <v>0</v>
      </c>
      <c r="AV105" s="8">
        <v>0</v>
      </c>
      <c r="AW105">
        <f>(0.22*(B105^2.17)^1.04)</f>
        <v>18.63891191666443</v>
      </c>
      <c r="AX105">
        <f t="shared" ref="AX105:CQ105" si="105">(0.22*(C105^2.17)^1.04)</f>
        <v>12.547419633233128</v>
      </c>
      <c r="AY105">
        <f t="shared" si="105"/>
        <v>40.642008016670474</v>
      </c>
      <c r="AZ105">
        <f t="shared" si="105"/>
        <v>29.399940730233876</v>
      </c>
      <c r="BA105">
        <f t="shared" si="105"/>
        <v>0</v>
      </c>
      <c r="BB105">
        <f t="shared" si="105"/>
        <v>0</v>
      </c>
      <c r="BC105">
        <f t="shared" si="105"/>
        <v>0</v>
      </c>
      <c r="BD105">
        <f t="shared" si="105"/>
        <v>0</v>
      </c>
      <c r="BE105">
        <f t="shared" si="105"/>
        <v>0</v>
      </c>
      <c r="BF105">
        <f t="shared" si="105"/>
        <v>0</v>
      </c>
      <c r="BG105">
        <f t="shared" si="105"/>
        <v>0</v>
      </c>
      <c r="BH105">
        <f t="shared" si="105"/>
        <v>0</v>
      </c>
      <c r="BI105">
        <f t="shared" si="105"/>
        <v>0</v>
      </c>
      <c r="BJ105">
        <f t="shared" si="105"/>
        <v>0</v>
      </c>
      <c r="BK105">
        <f t="shared" si="105"/>
        <v>0</v>
      </c>
      <c r="BL105">
        <f t="shared" si="105"/>
        <v>0</v>
      </c>
      <c r="BM105">
        <f t="shared" si="105"/>
        <v>0</v>
      </c>
      <c r="BN105">
        <f t="shared" si="105"/>
        <v>0</v>
      </c>
      <c r="BO105">
        <f t="shared" si="105"/>
        <v>0</v>
      </c>
      <c r="BP105">
        <f t="shared" si="105"/>
        <v>0</v>
      </c>
      <c r="BQ105">
        <f t="shared" si="105"/>
        <v>0</v>
      </c>
      <c r="BR105">
        <f t="shared" si="105"/>
        <v>0</v>
      </c>
      <c r="BS105">
        <f t="shared" si="105"/>
        <v>0</v>
      </c>
      <c r="BT105">
        <f t="shared" si="105"/>
        <v>0</v>
      </c>
      <c r="BU105">
        <f t="shared" si="105"/>
        <v>0</v>
      </c>
      <c r="BV105">
        <f t="shared" si="105"/>
        <v>0</v>
      </c>
      <c r="BW105">
        <f t="shared" si="105"/>
        <v>0</v>
      </c>
      <c r="BX105">
        <f t="shared" si="105"/>
        <v>0</v>
      </c>
      <c r="BY105">
        <f t="shared" si="105"/>
        <v>0</v>
      </c>
      <c r="BZ105">
        <f t="shared" si="105"/>
        <v>0</v>
      </c>
      <c r="CA105">
        <f t="shared" si="105"/>
        <v>0</v>
      </c>
      <c r="CB105">
        <f t="shared" si="105"/>
        <v>0</v>
      </c>
      <c r="CC105">
        <f t="shared" si="105"/>
        <v>0</v>
      </c>
      <c r="CD105">
        <f t="shared" si="105"/>
        <v>0</v>
      </c>
      <c r="CE105">
        <f t="shared" si="105"/>
        <v>0</v>
      </c>
      <c r="CF105">
        <f t="shared" si="105"/>
        <v>0</v>
      </c>
      <c r="CG105">
        <f t="shared" si="105"/>
        <v>0</v>
      </c>
      <c r="CH105">
        <f t="shared" si="105"/>
        <v>0</v>
      </c>
      <c r="CI105">
        <f t="shared" si="105"/>
        <v>0</v>
      </c>
      <c r="CJ105">
        <f t="shared" si="105"/>
        <v>0</v>
      </c>
      <c r="CK105">
        <f t="shared" si="105"/>
        <v>0</v>
      </c>
      <c r="CL105">
        <f t="shared" si="105"/>
        <v>0</v>
      </c>
      <c r="CM105">
        <f t="shared" si="105"/>
        <v>0</v>
      </c>
      <c r="CN105">
        <f t="shared" si="105"/>
        <v>0</v>
      </c>
      <c r="CO105">
        <f t="shared" si="105"/>
        <v>0</v>
      </c>
      <c r="CP105">
        <f t="shared" si="105"/>
        <v>0</v>
      </c>
      <c r="CQ105">
        <f t="shared" si="105"/>
        <v>0</v>
      </c>
      <c r="CR105">
        <f t="shared" si="67"/>
        <v>101.22828029680191</v>
      </c>
    </row>
    <row r="106" spans="1:96" x14ac:dyDescent="0.2">
      <c r="A106" s="1" t="s">
        <v>1049</v>
      </c>
      <c r="B106" s="8">
        <v>1.1000000000000001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8">
        <v>0</v>
      </c>
      <c r="AD106" s="8">
        <v>0</v>
      </c>
      <c r="AE106" s="8">
        <v>0</v>
      </c>
      <c r="AF106" s="8">
        <v>0</v>
      </c>
      <c r="AG106" s="8">
        <v>0</v>
      </c>
      <c r="AH106" s="8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8">
        <v>0</v>
      </c>
      <c r="AP106" s="8">
        <v>0</v>
      </c>
      <c r="AQ106" s="8">
        <v>0</v>
      </c>
      <c r="AR106" s="8">
        <v>0</v>
      </c>
      <c r="AS106" s="8">
        <v>0</v>
      </c>
      <c r="AT106" s="8">
        <v>0</v>
      </c>
      <c r="AU106" s="8">
        <v>0</v>
      </c>
      <c r="AV106" s="8">
        <v>0</v>
      </c>
      <c r="AW106">
        <f>(0.19*(B106^2.31)^1.04)</f>
        <v>0.23888857936957283</v>
      </c>
      <c r="AX106">
        <f t="shared" ref="AX106:CQ106" si="106">(0.19*(C106^2.31)^1.04)</f>
        <v>0</v>
      </c>
      <c r="AY106">
        <f t="shared" si="106"/>
        <v>0</v>
      </c>
      <c r="AZ106">
        <f t="shared" si="106"/>
        <v>0</v>
      </c>
      <c r="BA106">
        <f t="shared" si="106"/>
        <v>0</v>
      </c>
      <c r="BB106">
        <f t="shared" si="106"/>
        <v>0</v>
      </c>
      <c r="BC106">
        <f t="shared" si="106"/>
        <v>0</v>
      </c>
      <c r="BD106">
        <f t="shared" si="106"/>
        <v>0</v>
      </c>
      <c r="BE106">
        <f t="shared" si="106"/>
        <v>0</v>
      </c>
      <c r="BF106">
        <f t="shared" si="106"/>
        <v>0</v>
      </c>
      <c r="BG106">
        <f t="shared" si="106"/>
        <v>0</v>
      </c>
      <c r="BH106">
        <f t="shared" si="106"/>
        <v>0</v>
      </c>
      <c r="BI106">
        <f t="shared" si="106"/>
        <v>0</v>
      </c>
      <c r="BJ106">
        <f t="shared" si="106"/>
        <v>0</v>
      </c>
      <c r="BK106">
        <f t="shared" si="106"/>
        <v>0</v>
      </c>
      <c r="BL106">
        <f t="shared" si="106"/>
        <v>0</v>
      </c>
      <c r="BM106">
        <f t="shared" si="106"/>
        <v>0</v>
      </c>
      <c r="BN106">
        <f t="shared" si="106"/>
        <v>0</v>
      </c>
      <c r="BO106">
        <f t="shared" si="106"/>
        <v>0</v>
      </c>
      <c r="BP106">
        <f t="shared" si="106"/>
        <v>0</v>
      </c>
      <c r="BQ106">
        <f t="shared" si="106"/>
        <v>0</v>
      </c>
      <c r="BR106">
        <f t="shared" si="106"/>
        <v>0</v>
      </c>
      <c r="BS106">
        <f t="shared" si="106"/>
        <v>0</v>
      </c>
      <c r="BT106">
        <f t="shared" si="106"/>
        <v>0</v>
      </c>
      <c r="BU106">
        <f t="shared" si="106"/>
        <v>0</v>
      </c>
      <c r="BV106">
        <f t="shared" si="106"/>
        <v>0</v>
      </c>
      <c r="BW106">
        <f t="shared" si="106"/>
        <v>0</v>
      </c>
      <c r="BX106">
        <f t="shared" si="106"/>
        <v>0</v>
      </c>
      <c r="BY106">
        <f t="shared" si="106"/>
        <v>0</v>
      </c>
      <c r="BZ106">
        <f t="shared" si="106"/>
        <v>0</v>
      </c>
      <c r="CA106">
        <f t="shared" si="106"/>
        <v>0</v>
      </c>
      <c r="CB106">
        <f t="shared" si="106"/>
        <v>0</v>
      </c>
      <c r="CC106">
        <f t="shared" si="106"/>
        <v>0</v>
      </c>
      <c r="CD106">
        <f t="shared" si="106"/>
        <v>0</v>
      </c>
      <c r="CE106">
        <f t="shared" si="106"/>
        <v>0</v>
      </c>
      <c r="CF106">
        <f t="shared" si="106"/>
        <v>0</v>
      </c>
      <c r="CG106">
        <f t="shared" si="106"/>
        <v>0</v>
      </c>
      <c r="CH106">
        <f t="shared" si="106"/>
        <v>0</v>
      </c>
      <c r="CI106">
        <f t="shared" si="106"/>
        <v>0</v>
      </c>
      <c r="CJ106">
        <f t="shared" si="106"/>
        <v>0</v>
      </c>
      <c r="CK106">
        <f t="shared" si="106"/>
        <v>0</v>
      </c>
      <c r="CL106">
        <f t="shared" si="106"/>
        <v>0</v>
      </c>
      <c r="CM106">
        <f t="shared" si="106"/>
        <v>0</v>
      </c>
      <c r="CN106">
        <f t="shared" si="106"/>
        <v>0</v>
      </c>
      <c r="CO106">
        <f t="shared" si="106"/>
        <v>0</v>
      </c>
      <c r="CP106">
        <f t="shared" si="106"/>
        <v>0</v>
      </c>
      <c r="CQ106">
        <f t="shared" si="106"/>
        <v>0</v>
      </c>
      <c r="CR106">
        <f t="shared" si="67"/>
        <v>0.23888857936957283</v>
      </c>
    </row>
    <row r="107" spans="1:96" x14ac:dyDescent="0.2">
      <c r="A107" s="1" t="s">
        <v>1048</v>
      </c>
      <c r="B107" s="8">
        <v>1.5</v>
      </c>
      <c r="C107" s="8">
        <v>0.6</v>
      </c>
      <c r="D107" s="8">
        <v>1.1000000000000001</v>
      </c>
      <c r="E107" s="8">
        <v>1</v>
      </c>
      <c r="F107" s="8">
        <v>0.5</v>
      </c>
      <c r="G107" s="8">
        <v>0.9</v>
      </c>
      <c r="H107" s="8">
        <v>1.7</v>
      </c>
      <c r="I107" s="8">
        <v>0.4</v>
      </c>
      <c r="J107" s="8">
        <v>1.2</v>
      </c>
      <c r="K107" s="8">
        <v>2.4</v>
      </c>
      <c r="L107" s="8">
        <v>3.3</v>
      </c>
      <c r="M107" s="8">
        <v>0.8</v>
      </c>
      <c r="N107" s="8">
        <v>0.9</v>
      </c>
      <c r="O107" s="8">
        <v>0.6</v>
      </c>
      <c r="P107" s="8">
        <v>0.9</v>
      </c>
      <c r="Q107" s="8">
        <v>0.5</v>
      </c>
      <c r="R107" s="8">
        <v>0.9</v>
      </c>
      <c r="S107" s="8">
        <v>0</v>
      </c>
      <c r="T107" s="8">
        <v>0</v>
      </c>
      <c r="U107" s="8">
        <v>0</v>
      </c>
      <c r="V107" s="8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8">
        <v>0</v>
      </c>
      <c r="AD107" s="8">
        <v>0</v>
      </c>
      <c r="AE107" s="8">
        <v>0</v>
      </c>
      <c r="AF107" s="8">
        <v>0</v>
      </c>
      <c r="AG107" s="8">
        <v>0</v>
      </c>
      <c r="AH107" s="8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8">
        <v>0</v>
      </c>
      <c r="AP107" s="8">
        <v>0</v>
      </c>
      <c r="AQ107" s="8">
        <v>0</v>
      </c>
      <c r="AR107" s="8">
        <v>0</v>
      </c>
      <c r="AS107" s="8">
        <v>0</v>
      </c>
      <c r="AT107" s="8">
        <v>0</v>
      </c>
      <c r="AU107" s="8">
        <v>0</v>
      </c>
      <c r="AV107" s="8">
        <v>0</v>
      </c>
      <c r="AW107">
        <f>(0.34*(B107^2.13)^1.04)</f>
        <v>0.83474970472197207</v>
      </c>
      <c r="AX107">
        <f t="shared" ref="AX107:CQ107" si="107">(0.34*(C107^2.13)^1.04)</f>
        <v>0.10965780965854711</v>
      </c>
      <c r="AY107">
        <f t="shared" si="107"/>
        <v>0.41992525363884187</v>
      </c>
      <c r="AZ107">
        <f t="shared" si="107"/>
        <v>0.34</v>
      </c>
      <c r="BA107">
        <f t="shared" si="107"/>
        <v>7.3221272248218158E-2</v>
      </c>
      <c r="BB107">
        <f t="shared" si="107"/>
        <v>0.269225953626266</v>
      </c>
      <c r="BC107">
        <f t="shared" si="107"/>
        <v>1.1014616168312539</v>
      </c>
      <c r="BD107">
        <f t="shared" si="107"/>
        <v>4.4664472563454204E-2</v>
      </c>
      <c r="BE107">
        <f t="shared" si="107"/>
        <v>0.50919157970262285</v>
      </c>
      <c r="BF107">
        <f t="shared" si="107"/>
        <v>2.3644103930890759</v>
      </c>
      <c r="BG107">
        <f t="shared" si="107"/>
        <v>4.7873038902141252</v>
      </c>
      <c r="BH107">
        <f t="shared" si="107"/>
        <v>0.2073976619812691</v>
      </c>
      <c r="BI107">
        <f t="shared" si="107"/>
        <v>0.269225953626266</v>
      </c>
      <c r="BJ107">
        <f t="shared" si="107"/>
        <v>0.10965780965854711</v>
      </c>
      <c r="BK107">
        <f t="shared" si="107"/>
        <v>0.269225953626266</v>
      </c>
      <c r="BL107">
        <f t="shared" si="107"/>
        <v>7.3221272248218158E-2</v>
      </c>
      <c r="BM107">
        <f t="shared" si="107"/>
        <v>0.269225953626266</v>
      </c>
      <c r="BN107">
        <f t="shared" si="107"/>
        <v>0</v>
      </c>
      <c r="BO107">
        <f t="shared" si="107"/>
        <v>0</v>
      </c>
      <c r="BP107">
        <f t="shared" si="107"/>
        <v>0</v>
      </c>
      <c r="BQ107">
        <f t="shared" si="107"/>
        <v>0</v>
      </c>
      <c r="BR107">
        <f t="shared" si="107"/>
        <v>0</v>
      </c>
      <c r="BS107">
        <f t="shared" si="107"/>
        <v>0</v>
      </c>
      <c r="BT107">
        <f t="shared" si="107"/>
        <v>0</v>
      </c>
      <c r="BU107">
        <f t="shared" si="107"/>
        <v>0</v>
      </c>
      <c r="BV107">
        <f t="shared" si="107"/>
        <v>0</v>
      </c>
      <c r="BW107">
        <f t="shared" si="107"/>
        <v>0</v>
      </c>
      <c r="BX107">
        <f t="shared" si="107"/>
        <v>0</v>
      </c>
      <c r="BY107">
        <f t="shared" si="107"/>
        <v>0</v>
      </c>
      <c r="BZ107">
        <f t="shared" si="107"/>
        <v>0</v>
      </c>
      <c r="CA107">
        <f t="shared" si="107"/>
        <v>0</v>
      </c>
      <c r="CB107">
        <f t="shared" si="107"/>
        <v>0</v>
      </c>
      <c r="CC107">
        <f t="shared" si="107"/>
        <v>0</v>
      </c>
      <c r="CD107">
        <f t="shared" si="107"/>
        <v>0</v>
      </c>
      <c r="CE107">
        <f t="shared" si="107"/>
        <v>0</v>
      </c>
      <c r="CF107">
        <f t="shared" si="107"/>
        <v>0</v>
      </c>
      <c r="CG107">
        <f t="shared" si="107"/>
        <v>0</v>
      </c>
      <c r="CH107">
        <f t="shared" si="107"/>
        <v>0</v>
      </c>
      <c r="CI107">
        <f t="shared" si="107"/>
        <v>0</v>
      </c>
      <c r="CJ107">
        <f t="shared" si="107"/>
        <v>0</v>
      </c>
      <c r="CK107">
        <f t="shared" si="107"/>
        <v>0</v>
      </c>
      <c r="CL107">
        <f t="shared" si="107"/>
        <v>0</v>
      </c>
      <c r="CM107">
        <f t="shared" si="107"/>
        <v>0</v>
      </c>
      <c r="CN107">
        <f t="shared" si="107"/>
        <v>0</v>
      </c>
      <c r="CO107">
        <f t="shared" si="107"/>
        <v>0</v>
      </c>
      <c r="CP107">
        <f t="shared" si="107"/>
        <v>0</v>
      </c>
      <c r="CQ107">
        <f t="shared" si="107"/>
        <v>0</v>
      </c>
      <c r="CR107">
        <f t="shared" si="67"/>
        <v>12.051766551061212</v>
      </c>
    </row>
    <row r="108" spans="1:96" x14ac:dyDescent="0.2">
      <c r="A108" s="1" t="s">
        <v>1047</v>
      </c>
      <c r="B108" s="8">
        <v>1.3</v>
      </c>
      <c r="C108" s="8">
        <v>1.4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8">
        <v>0</v>
      </c>
      <c r="AE108" s="8">
        <v>0</v>
      </c>
      <c r="AF108" s="8">
        <v>0</v>
      </c>
      <c r="AG108" s="8">
        <v>0</v>
      </c>
      <c r="AH108" s="8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8">
        <v>0</v>
      </c>
      <c r="AP108" s="8">
        <v>0</v>
      </c>
      <c r="AQ108" s="8">
        <v>0</v>
      </c>
      <c r="AR108" s="8">
        <v>0</v>
      </c>
      <c r="AS108" s="8">
        <v>0</v>
      </c>
      <c r="AT108" s="8">
        <v>0</v>
      </c>
      <c r="AU108" s="8">
        <v>0</v>
      </c>
      <c r="AV108" s="8">
        <v>0</v>
      </c>
      <c r="AW108">
        <f>(2.01*(B108^1.26)^1.04)</f>
        <v>2.8347021054873363</v>
      </c>
      <c r="AX108">
        <f t="shared" ref="AX108:CQ108" si="108">(2.01*(C108^1.26)^1.04)</f>
        <v>3.1237929136612919</v>
      </c>
      <c r="AY108">
        <f t="shared" si="108"/>
        <v>0</v>
      </c>
      <c r="AZ108">
        <f t="shared" si="108"/>
        <v>0</v>
      </c>
      <c r="BA108">
        <f t="shared" si="108"/>
        <v>0</v>
      </c>
      <c r="BB108">
        <f t="shared" si="108"/>
        <v>0</v>
      </c>
      <c r="BC108">
        <f t="shared" si="108"/>
        <v>0</v>
      </c>
      <c r="BD108">
        <f t="shared" si="108"/>
        <v>0</v>
      </c>
      <c r="BE108">
        <f t="shared" si="108"/>
        <v>0</v>
      </c>
      <c r="BF108">
        <f t="shared" si="108"/>
        <v>0</v>
      </c>
      <c r="BG108">
        <f t="shared" si="108"/>
        <v>0</v>
      </c>
      <c r="BH108">
        <f t="shared" si="108"/>
        <v>0</v>
      </c>
      <c r="BI108">
        <f t="shared" si="108"/>
        <v>0</v>
      </c>
      <c r="BJ108">
        <f t="shared" si="108"/>
        <v>0</v>
      </c>
      <c r="BK108">
        <f t="shared" si="108"/>
        <v>0</v>
      </c>
      <c r="BL108">
        <f t="shared" si="108"/>
        <v>0</v>
      </c>
      <c r="BM108">
        <f t="shared" si="108"/>
        <v>0</v>
      </c>
      <c r="BN108">
        <f t="shared" si="108"/>
        <v>0</v>
      </c>
      <c r="BO108">
        <f t="shared" si="108"/>
        <v>0</v>
      </c>
      <c r="BP108">
        <f t="shared" si="108"/>
        <v>0</v>
      </c>
      <c r="BQ108">
        <f t="shared" si="108"/>
        <v>0</v>
      </c>
      <c r="BR108">
        <f t="shared" si="108"/>
        <v>0</v>
      </c>
      <c r="BS108">
        <f t="shared" si="108"/>
        <v>0</v>
      </c>
      <c r="BT108">
        <f t="shared" si="108"/>
        <v>0</v>
      </c>
      <c r="BU108">
        <f t="shared" si="108"/>
        <v>0</v>
      </c>
      <c r="BV108">
        <f t="shared" si="108"/>
        <v>0</v>
      </c>
      <c r="BW108">
        <f t="shared" si="108"/>
        <v>0</v>
      </c>
      <c r="BX108">
        <f t="shared" si="108"/>
        <v>0</v>
      </c>
      <c r="BY108">
        <f t="shared" si="108"/>
        <v>0</v>
      </c>
      <c r="BZ108">
        <f t="shared" si="108"/>
        <v>0</v>
      </c>
      <c r="CA108">
        <f t="shared" si="108"/>
        <v>0</v>
      </c>
      <c r="CB108">
        <f t="shared" si="108"/>
        <v>0</v>
      </c>
      <c r="CC108">
        <f t="shared" si="108"/>
        <v>0</v>
      </c>
      <c r="CD108">
        <f t="shared" si="108"/>
        <v>0</v>
      </c>
      <c r="CE108">
        <f t="shared" si="108"/>
        <v>0</v>
      </c>
      <c r="CF108">
        <f t="shared" si="108"/>
        <v>0</v>
      </c>
      <c r="CG108">
        <f t="shared" si="108"/>
        <v>0</v>
      </c>
      <c r="CH108">
        <f t="shared" si="108"/>
        <v>0</v>
      </c>
      <c r="CI108">
        <f t="shared" si="108"/>
        <v>0</v>
      </c>
      <c r="CJ108">
        <f t="shared" si="108"/>
        <v>0</v>
      </c>
      <c r="CK108">
        <f t="shared" si="108"/>
        <v>0</v>
      </c>
      <c r="CL108">
        <f t="shared" si="108"/>
        <v>0</v>
      </c>
      <c r="CM108">
        <f t="shared" si="108"/>
        <v>0</v>
      </c>
      <c r="CN108">
        <f t="shared" si="108"/>
        <v>0</v>
      </c>
      <c r="CO108">
        <f t="shared" si="108"/>
        <v>0</v>
      </c>
      <c r="CP108">
        <f t="shared" si="108"/>
        <v>0</v>
      </c>
      <c r="CQ108">
        <f t="shared" si="108"/>
        <v>0</v>
      </c>
      <c r="CR108">
        <f t="shared" si="67"/>
        <v>5.9584950191486286</v>
      </c>
    </row>
    <row r="109" spans="1:96" x14ac:dyDescent="0.2">
      <c r="A109" s="2" t="s">
        <v>1051</v>
      </c>
      <c r="B109" s="8">
        <v>1.6</v>
      </c>
      <c r="C109" s="8">
        <v>0.8</v>
      </c>
      <c r="D109" s="8">
        <v>0</v>
      </c>
      <c r="E109" s="8">
        <v>0</v>
      </c>
      <c r="F109" s="8">
        <v>0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  <c r="S109" s="8">
        <v>0</v>
      </c>
      <c r="T109" s="8">
        <v>0</v>
      </c>
      <c r="U109" s="8">
        <v>0</v>
      </c>
      <c r="V109" s="8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8">
        <v>0</v>
      </c>
      <c r="AD109" s="8">
        <v>0</v>
      </c>
      <c r="AE109" s="8">
        <v>0</v>
      </c>
      <c r="AF109" s="8">
        <v>0</v>
      </c>
      <c r="AG109" s="8">
        <v>0</v>
      </c>
      <c r="AH109" s="8">
        <v>0</v>
      </c>
      <c r="AI109" s="8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8">
        <v>0</v>
      </c>
      <c r="AP109" s="8">
        <v>0</v>
      </c>
      <c r="AQ109" s="8">
        <v>0</v>
      </c>
      <c r="AR109" s="8">
        <v>0</v>
      </c>
      <c r="AS109" s="8">
        <v>0</v>
      </c>
      <c r="AT109" s="8">
        <v>0</v>
      </c>
      <c r="AU109" s="8">
        <v>0</v>
      </c>
      <c r="AV109" s="8">
        <v>0</v>
      </c>
      <c r="AW109">
        <f>(0.35*(B109^2.06)^1.04)</f>
        <v>0.95802026364700466</v>
      </c>
      <c r="AX109">
        <f t="shared" ref="AX109:CQ109" si="109">(0.35*(C109^2.06)^1.04)</f>
        <v>0.2169941533625783</v>
      </c>
      <c r="AY109">
        <f t="shared" si="109"/>
        <v>0</v>
      </c>
      <c r="AZ109">
        <f t="shared" si="109"/>
        <v>0</v>
      </c>
      <c r="BA109">
        <f t="shared" si="109"/>
        <v>0</v>
      </c>
      <c r="BB109">
        <f t="shared" si="109"/>
        <v>0</v>
      </c>
      <c r="BC109">
        <f t="shared" si="109"/>
        <v>0</v>
      </c>
      <c r="BD109">
        <f t="shared" si="109"/>
        <v>0</v>
      </c>
      <c r="BE109">
        <f t="shared" si="109"/>
        <v>0</v>
      </c>
      <c r="BF109">
        <f t="shared" si="109"/>
        <v>0</v>
      </c>
      <c r="BG109">
        <f t="shared" si="109"/>
        <v>0</v>
      </c>
      <c r="BH109">
        <f t="shared" si="109"/>
        <v>0</v>
      </c>
      <c r="BI109">
        <f t="shared" si="109"/>
        <v>0</v>
      </c>
      <c r="BJ109">
        <f t="shared" si="109"/>
        <v>0</v>
      </c>
      <c r="BK109">
        <f t="shared" si="109"/>
        <v>0</v>
      </c>
      <c r="BL109">
        <f t="shared" si="109"/>
        <v>0</v>
      </c>
      <c r="BM109">
        <f t="shared" si="109"/>
        <v>0</v>
      </c>
      <c r="BN109">
        <f t="shared" si="109"/>
        <v>0</v>
      </c>
      <c r="BO109">
        <f t="shared" si="109"/>
        <v>0</v>
      </c>
      <c r="BP109">
        <f t="shared" si="109"/>
        <v>0</v>
      </c>
      <c r="BQ109">
        <f t="shared" si="109"/>
        <v>0</v>
      </c>
      <c r="BR109">
        <f t="shared" si="109"/>
        <v>0</v>
      </c>
      <c r="BS109">
        <f t="shared" si="109"/>
        <v>0</v>
      </c>
      <c r="BT109">
        <f t="shared" si="109"/>
        <v>0</v>
      </c>
      <c r="BU109">
        <f t="shared" si="109"/>
        <v>0</v>
      </c>
      <c r="BV109">
        <f t="shared" si="109"/>
        <v>0</v>
      </c>
      <c r="BW109">
        <f t="shared" si="109"/>
        <v>0</v>
      </c>
      <c r="BX109">
        <f t="shared" si="109"/>
        <v>0</v>
      </c>
      <c r="BY109">
        <f t="shared" si="109"/>
        <v>0</v>
      </c>
      <c r="BZ109">
        <f t="shared" si="109"/>
        <v>0</v>
      </c>
      <c r="CA109">
        <f t="shared" si="109"/>
        <v>0</v>
      </c>
      <c r="CB109">
        <f t="shared" si="109"/>
        <v>0</v>
      </c>
      <c r="CC109">
        <f t="shared" si="109"/>
        <v>0</v>
      </c>
      <c r="CD109">
        <f t="shared" si="109"/>
        <v>0</v>
      </c>
      <c r="CE109">
        <f t="shared" si="109"/>
        <v>0</v>
      </c>
      <c r="CF109">
        <f t="shared" si="109"/>
        <v>0</v>
      </c>
      <c r="CG109">
        <f t="shared" si="109"/>
        <v>0</v>
      </c>
      <c r="CH109">
        <f t="shared" si="109"/>
        <v>0</v>
      </c>
      <c r="CI109">
        <f t="shared" si="109"/>
        <v>0</v>
      </c>
      <c r="CJ109">
        <f t="shared" si="109"/>
        <v>0</v>
      </c>
      <c r="CK109">
        <f t="shared" si="109"/>
        <v>0</v>
      </c>
      <c r="CL109">
        <f t="shared" si="109"/>
        <v>0</v>
      </c>
      <c r="CM109">
        <f t="shared" si="109"/>
        <v>0</v>
      </c>
      <c r="CN109">
        <f t="shared" si="109"/>
        <v>0</v>
      </c>
      <c r="CO109">
        <f t="shared" si="109"/>
        <v>0</v>
      </c>
      <c r="CP109">
        <f t="shared" si="109"/>
        <v>0</v>
      </c>
      <c r="CQ109">
        <f t="shared" si="109"/>
        <v>0</v>
      </c>
      <c r="CR109">
        <f t="shared" si="67"/>
        <v>1.1750144170095829</v>
      </c>
    </row>
    <row r="110" spans="1:96" x14ac:dyDescent="0.2">
      <c r="A110" s="1" t="s">
        <v>1046</v>
      </c>
      <c r="B110" s="8">
        <v>2.9</v>
      </c>
      <c r="C110" s="8">
        <v>6.05</v>
      </c>
      <c r="D110" s="8">
        <v>2.7</v>
      </c>
      <c r="E110" s="8">
        <v>3.7</v>
      </c>
      <c r="F110" s="8">
        <v>6.25</v>
      </c>
      <c r="G110" s="8">
        <v>5.65</v>
      </c>
      <c r="H110" s="8">
        <v>1.4</v>
      </c>
      <c r="I110" s="8">
        <v>1.6</v>
      </c>
      <c r="J110" s="8">
        <v>5.15</v>
      </c>
      <c r="K110" s="8">
        <v>5.35</v>
      </c>
      <c r="L110" s="8">
        <v>3.4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8">
        <v>0</v>
      </c>
      <c r="AD110" s="8">
        <v>0</v>
      </c>
      <c r="AE110" s="8">
        <v>0</v>
      </c>
      <c r="AF110" s="8">
        <v>0</v>
      </c>
      <c r="AG110" s="8">
        <v>0</v>
      </c>
      <c r="AH110" s="8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8">
        <v>0</v>
      </c>
      <c r="AP110" s="8">
        <v>0</v>
      </c>
      <c r="AQ110" s="8">
        <v>0</v>
      </c>
      <c r="AR110" s="8">
        <v>0</v>
      </c>
      <c r="AS110" s="8">
        <v>0</v>
      </c>
      <c r="AT110" s="8">
        <v>0</v>
      </c>
      <c r="AU110" s="8">
        <v>0</v>
      </c>
      <c r="AV110" s="8">
        <v>0</v>
      </c>
      <c r="AW110">
        <f>(0.63*(B110^1.93)^1.04)</f>
        <v>5.3390724089518482</v>
      </c>
      <c r="AX110">
        <f t="shared" ref="AX110:CQ110" si="110">(0.63*(C110^1.93)^1.04)</f>
        <v>23.360381847727723</v>
      </c>
      <c r="AY110">
        <f t="shared" si="110"/>
        <v>4.6256620154173991</v>
      </c>
      <c r="AZ110">
        <f t="shared" si="110"/>
        <v>8.7063285086090172</v>
      </c>
      <c r="BA110">
        <f t="shared" si="110"/>
        <v>24.936237191712085</v>
      </c>
      <c r="BB110">
        <f t="shared" si="110"/>
        <v>20.363489167427364</v>
      </c>
      <c r="BC110">
        <f t="shared" si="110"/>
        <v>1.2377950530511026</v>
      </c>
      <c r="BD110">
        <f t="shared" si="110"/>
        <v>1.6182670023656387</v>
      </c>
      <c r="BE110">
        <f t="shared" si="110"/>
        <v>16.907524272989768</v>
      </c>
      <c r="BF110">
        <f t="shared" si="110"/>
        <v>18.251235154880451</v>
      </c>
      <c r="BG110">
        <f t="shared" si="110"/>
        <v>7.347253623678685</v>
      </c>
      <c r="BH110">
        <f t="shared" si="110"/>
        <v>0</v>
      </c>
      <c r="BI110">
        <f t="shared" si="110"/>
        <v>0</v>
      </c>
      <c r="BJ110">
        <f t="shared" si="110"/>
        <v>0</v>
      </c>
      <c r="BK110">
        <f t="shared" si="110"/>
        <v>0</v>
      </c>
      <c r="BL110">
        <f t="shared" si="110"/>
        <v>0</v>
      </c>
      <c r="BM110">
        <f t="shared" si="110"/>
        <v>0</v>
      </c>
      <c r="BN110">
        <f t="shared" si="110"/>
        <v>0</v>
      </c>
      <c r="BO110">
        <f t="shared" si="110"/>
        <v>0</v>
      </c>
      <c r="BP110">
        <f t="shared" si="110"/>
        <v>0</v>
      </c>
      <c r="BQ110">
        <f t="shared" si="110"/>
        <v>0</v>
      </c>
      <c r="BR110">
        <f t="shared" si="110"/>
        <v>0</v>
      </c>
      <c r="BS110">
        <f t="shared" si="110"/>
        <v>0</v>
      </c>
      <c r="BT110">
        <f t="shared" si="110"/>
        <v>0</v>
      </c>
      <c r="BU110">
        <f t="shared" si="110"/>
        <v>0</v>
      </c>
      <c r="BV110">
        <f t="shared" si="110"/>
        <v>0</v>
      </c>
      <c r="BW110">
        <f t="shared" si="110"/>
        <v>0</v>
      </c>
      <c r="BX110">
        <f t="shared" si="110"/>
        <v>0</v>
      </c>
      <c r="BY110">
        <f t="shared" si="110"/>
        <v>0</v>
      </c>
      <c r="BZ110">
        <f t="shared" si="110"/>
        <v>0</v>
      </c>
      <c r="CA110">
        <f t="shared" si="110"/>
        <v>0</v>
      </c>
      <c r="CB110">
        <f t="shared" si="110"/>
        <v>0</v>
      </c>
      <c r="CC110">
        <f t="shared" si="110"/>
        <v>0</v>
      </c>
      <c r="CD110">
        <f t="shared" si="110"/>
        <v>0</v>
      </c>
      <c r="CE110">
        <f t="shared" si="110"/>
        <v>0</v>
      </c>
      <c r="CF110">
        <f t="shared" si="110"/>
        <v>0</v>
      </c>
      <c r="CG110">
        <f t="shared" si="110"/>
        <v>0</v>
      </c>
      <c r="CH110">
        <f t="shared" si="110"/>
        <v>0</v>
      </c>
      <c r="CI110">
        <f t="shared" si="110"/>
        <v>0</v>
      </c>
      <c r="CJ110">
        <f t="shared" si="110"/>
        <v>0</v>
      </c>
      <c r="CK110">
        <f t="shared" si="110"/>
        <v>0</v>
      </c>
      <c r="CL110">
        <f t="shared" si="110"/>
        <v>0</v>
      </c>
      <c r="CM110">
        <f t="shared" si="110"/>
        <v>0</v>
      </c>
      <c r="CN110">
        <f t="shared" si="110"/>
        <v>0</v>
      </c>
      <c r="CO110">
        <f t="shared" si="110"/>
        <v>0</v>
      </c>
      <c r="CP110">
        <f t="shared" si="110"/>
        <v>0</v>
      </c>
      <c r="CQ110">
        <f t="shared" si="110"/>
        <v>0</v>
      </c>
      <c r="CR110">
        <f t="shared" si="67"/>
        <v>132.69324624681107</v>
      </c>
    </row>
    <row r="111" spans="1:96" x14ac:dyDescent="0.2">
      <c r="A111" s="1" t="s">
        <v>1050</v>
      </c>
      <c r="B111" s="8">
        <v>6.3</v>
      </c>
      <c r="C111" s="8">
        <v>6.4</v>
      </c>
      <c r="D111" s="8">
        <v>7.4</v>
      </c>
      <c r="E111" s="8">
        <v>0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8">
        <v>0</v>
      </c>
      <c r="AD111" s="8">
        <v>0</v>
      </c>
      <c r="AE111" s="8">
        <v>0</v>
      </c>
      <c r="AF111" s="8">
        <v>0</v>
      </c>
      <c r="AG111" s="8">
        <v>0</v>
      </c>
      <c r="AH111" s="8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8">
        <v>0</v>
      </c>
      <c r="AP111" s="8">
        <v>0</v>
      </c>
      <c r="AQ111" s="8">
        <v>0</v>
      </c>
      <c r="AR111" s="8">
        <v>0</v>
      </c>
      <c r="AS111" s="8">
        <v>0</v>
      </c>
      <c r="AT111" s="8">
        <v>0</v>
      </c>
      <c r="AU111" s="8">
        <v>0</v>
      </c>
      <c r="AV111" s="8">
        <v>0</v>
      </c>
      <c r="AW111">
        <f>(0.22*(B111^2.17)^1.04)</f>
        <v>14.007945159321372</v>
      </c>
      <c r="AX111">
        <f t="shared" ref="AX111:CQ111" si="111">(0.22*(C111^2.17)^1.04)</f>
        <v>14.514752877708219</v>
      </c>
      <c r="AY111">
        <f t="shared" si="111"/>
        <v>20.14210362317197</v>
      </c>
      <c r="AZ111">
        <f t="shared" si="111"/>
        <v>0</v>
      </c>
      <c r="BA111">
        <f t="shared" si="111"/>
        <v>0</v>
      </c>
      <c r="BB111">
        <f t="shared" si="111"/>
        <v>0</v>
      </c>
      <c r="BC111">
        <f t="shared" si="111"/>
        <v>0</v>
      </c>
      <c r="BD111">
        <f t="shared" si="111"/>
        <v>0</v>
      </c>
      <c r="BE111">
        <f t="shared" si="111"/>
        <v>0</v>
      </c>
      <c r="BF111">
        <f t="shared" si="111"/>
        <v>0</v>
      </c>
      <c r="BG111">
        <f t="shared" si="111"/>
        <v>0</v>
      </c>
      <c r="BH111">
        <f t="shared" si="111"/>
        <v>0</v>
      </c>
      <c r="BI111">
        <f t="shared" si="111"/>
        <v>0</v>
      </c>
      <c r="BJ111">
        <f t="shared" si="111"/>
        <v>0</v>
      </c>
      <c r="BK111">
        <f t="shared" si="111"/>
        <v>0</v>
      </c>
      <c r="BL111">
        <f t="shared" si="111"/>
        <v>0</v>
      </c>
      <c r="BM111">
        <f t="shared" si="111"/>
        <v>0</v>
      </c>
      <c r="BN111">
        <f t="shared" si="111"/>
        <v>0</v>
      </c>
      <c r="BO111">
        <f t="shared" si="111"/>
        <v>0</v>
      </c>
      <c r="BP111">
        <f t="shared" si="111"/>
        <v>0</v>
      </c>
      <c r="BQ111">
        <f t="shared" si="111"/>
        <v>0</v>
      </c>
      <c r="BR111">
        <f t="shared" si="111"/>
        <v>0</v>
      </c>
      <c r="BS111">
        <f t="shared" si="111"/>
        <v>0</v>
      </c>
      <c r="BT111">
        <f t="shared" si="111"/>
        <v>0</v>
      </c>
      <c r="BU111">
        <f t="shared" si="111"/>
        <v>0</v>
      </c>
      <c r="BV111">
        <f t="shared" si="111"/>
        <v>0</v>
      </c>
      <c r="BW111">
        <f t="shared" si="111"/>
        <v>0</v>
      </c>
      <c r="BX111">
        <f t="shared" si="111"/>
        <v>0</v>
      </c>
      <c r="BY111">
        <f t="shared" si="111"/>
        <v>0</v>
      </c>
      <c r="BZ111">
        <f t="shared" si="111"/>
        <v>0</v>
      </c>
      <c r="CA111">
        <f t="shared" si="111"/>
        <v>0</v>
      </c>
      <c r="CB111">
        <f t="shared" si="111"/>
        <v>0</v>
      </c>
      <c r="CC111">
        <f t="shared" si="111"/>
        <v>0</v>
      </c>
      <c r="CD111">
        <f t="shared" si="111"/>
        <v>0</v>
      </c>
      <c r="CE111">
        <f t="shared" si="111"/>
        <v>0</v>
      </c>
      <c r="CF111">
        <f t="shared" si="111"/>
        <v>0</v>
      </c>
      <c r="CG111">
        <f t="shared" si="111"/>
        <v>0</v>
      </c>
      <c r="CH111">
        <f t="shared" si="111"/>
        <v>0</v>
      </c>
      <c r="CI111">
        <f t="shared" si="111"/>
        <v>0</v>
      </c>
      <c r="CJ111">
        <f t="shared" si="111"/>
        <v>0</v>
      </c>
      <c r="CK111">
        <f t="shared" si="111"/>
        <v>0</v>
      </c>
      <c r="CL111">
        <f t="shared" si="111"/>
        <v>0</v>
      </c>
      <c r="CM111">
        <f t="shared" si="111"/>
        <v>0</v>
      </c>
      <c r="CN111">
        <f t="shared" si="111"/>
        <v>0</v>
      </c>
      <c r="CO111">
        <f t="shared" si="111"/>
        <v>0</v>
      </c>
      <c r="CP111">
        <f t="shared" si="111"/>
        <v>0</v>
      </c>
      <c r="CQ111">
        <f t="shared" si="111"/>
        <v>0</v>
      </c>
      <c r="CR111">
        <f t="shared" si="67"/>
        <v>48.664801660201562</v>
      </c>
    </row>
    <row r="112" spans="1:96" x14ac:dyDescent="0.2">
      <c r="A112" s="1" t="s">
        <v>1049</v>
      </c>
      <c r="B112" s="8">
        <v>1.35</v>
      </c>
      <c r="C112" s="8">
        <v>1.4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8">
        <v>0</v>
      </c>
      <c r="AD112" s="8">
        <v>0</v>
      </c>
      <c r="AE112" s="8">
        <v>0</v>
      </c>
      <c r="AF112" s="8">
        <v>0</v>
      </c>
      <c r="AG112" s="8">
        <v>0</v>
      </c>
      <c r="AH112" s="8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8">
        <v>0</v>
      </c>
      <c r="AP112" s="8">
        <v>0</v>
      </c>
      <c r="AQ112" s="8">
        <v>0</v>
      </c>
      <c r="AR112" s="8">
        <v>0</v>
      </c>
      <c r="AS112" s="8">
        <v>0</v>
      </c>
      <c r="AT112" s="8">
        <v>0</v>
      </c>
      <c r="AU112" s="8">
        <v>0</v>
      </c>
      <c r="AV112" s="8">
        <v>0</v>
      </c>
      <c r="AW112">
        <f>(0.19*(B112^2.31)^1.04)</f>
        <v>0.39072162310927988</v>
      </c>
      <c r="AX112">
        <f t="shared" ref="AX112:CQ112" si="112">(0.19*(C112^2.31)^1.04)</f>
        <v>0.42639449971752269</v>
      </c>
      <c r="AY112">
        <f t="shared" si="112"/>
        <v>0</v>
      </c>
      <c r="AZ112">
        <f t="shared" si="112"/>
        <v>0</v>
      </c>
      <c r="BA112">
        <f t="shared" si="112"/>
        <v>0</v>
      </c>
      <c r="BB112">
        <f t="shared" si="112"/>
        <v>0</v>
      </c>
      <c r="BC112">
        <f t="shared" si="112"/>
        <v>0</v>
      </c>
      <c r="BD112">
        <f t="shared" si="112"/>
        <v>0</v>
      </c>
      <c r="BE112">
        <f t="shared" si="112"/>
        <v>0</v>
      </c>
      <c r="BF112">
        <f t="shared" si="112"/>
        <v>0</v>
      </c>
      <c r="BG112">
        <f t="shared" si="112"/>
        <v>0</v>
      </c>
      <c r="BH112">
        <f t="shared" si="112"/>
        <v>0</v>
      </c>
      <c r="BI112">
        <f t="shared" si="112"/>
        <v>0</v>
      </c>
      <c r="BJ112">
        <f t="shared" si="112"/>
        <v>0</v>
      </c>
      <c r="BK112">
        <f t="shared" si="112"/>
        <v>0</v>
      </c>
      <c r="BL112">
        <f t="shared" si="112"/>
        <v>0</v>
      </c>
      <c r="BM112">
        <f t="shared" si="112"/>
        <v>0</v>
      </c>
      <c r="BN112">
        <f t="shared" si="112"/>
        <v>0</v>
      </c>
      <c r="BO112">
        <f t="shared" si="112"/>
        <v>0</v>
      </c>
      <c r="BP112">
        <f t="shared" si="112"/>
        <v>0</v>
      </c>
      <c r="BQ112">
        <f t="shared" si="112"/>
        <v>0</v>
      </c>
      <c r="BR112">
        <f t="shared" si="112"/>
        <v>0</v>
      </c>
      <c r="BS112">
        <f t="shared" si="112"/>
        <v>0</v>
      </c>
      <c r="BT112">
        <f t="shared" si="112"/>
        <v>0</v>
      </c>
      <c r="BU112">
        <f t="shared" si="112"/>
        <v>0</v>
      </c>
      <c r="BV112">
        <f t="shared" si="112"/>
        <v>0</v>
      </c>
      <c r="BW112">
        <f t="shared" si="112"/>
        <v>0</v>
      </c>
      <c r="BX112">
        <f t="shared" si="112"/>
        <v>0</v>
      </c>
      <c r="BY112">
        <f t="shared" si="112"/>
        <v>0</v>
      </c>
      <c r="BZ112">
        <f t="shared" si="112"/>
        <v>0</v>
      </c>
      <c r="CA112">
        <f t="shared" si="112"/>
        <v>0</v>
      </c>
      <c r="CB112">
        <f t="shared" si="112"/>
        <v>0</v>
      </c>
      <c r="CC112">
        <f t="shared" si="112"/>
        <v>0</v>
      </c>
      <c r="CD112">
        <f t="shared" si="112"/>
        <v>0</v>
      </c>
      <c r="CE112">
        <f t="shared" si="112"/>
        <v>0</v>
      </c>
      <c r="CF112">
        <f t="shared" si="112"/>
        <v>0</v>
      </c>
      <c r="CG112">
        <f t="shared" si="112"/>
        <v>0</v>
      </c>
      <c r="CH112">
        <f t="shared" si="112"/>
        <v>0</v>
      </c>
      <c r="CI112">
        <f t="shared" si="112"/>
        <v>0</v>
      </c>
      <c r="CJ112">
        <f t="shared" si="112"/>
        <v>0</v>
      </c>
      <c r="CK112">
        <f t="shared" si="112"/>
        <v>0</v>
      </c>
      <c r="CL112">
        <f t="shared" si="112"/>
        <v>0</v>
      </c>
      <c r="CM112">
        <f t="shared" si="112"/>
        <v>0</v>
      </c>
      <c r="CN112">
        <f t="shared" si="112"/>
        <v>0</v>
      </c>
      <c r="CO112">
        <f t="shared" si="112"/>
        <v>0</v>
      </c>
      <c r="CP112">
        <f t="shared" si="112"/>
        <v>0</v>
      </c>
      <c r="CQ112">
        <f t="shared" si="112"/>
        <v>0</v>
      </c>
      <c r="CR112">
        <f t="shared" si="67"/>
        <v>0.81711612282680257</v>
      </c>
    </row>
    <row r="113" spans="1:96" x14ac:dyDescent="0.2">
      <c r="A113" s="1" t="s">
        <v>1048</v>
      </c>
      <c r="B113" s="8">
        <v>2.4500000000000002</v>
      </c>
      <c r="C113" s="8">
        <v>1.3</v>
      </c>
      <c r="D113" s="8">
        <v>0.4</v>
      </c>
      <c r="E113" s="8">
        <v>0.9</v>
      </c>
      <c r="F113" s="8">
        <v>2.1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8">
        <v>0</v>
      </c>
      <c r="T113" s="8">
        <v>0</v>
      </c>
      <c r="U113" s="8">
        <v>0</v>
      </c>
      <c r="V113" s="8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8">
        <v>0</v>
      </c>
      <c r="AD113" s="8">
        <v>0</v>
      </c>
      <c r="AE113" s="8">
        <v>0</v>
      </c>
      <c r="AF113" s="8">
        <v>0</v>
      </c>
      <c r="AG113" s="8">
        <v>0</v>
      </c>
      <c r="AH113" s="8">
        <v>0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8">
        <v>0</v>
      </c>
      <c r="AP113" s="8">
        <v>0</v>
      </c>
      <c r="AQ113" s="8">
        <v>0</v>
      </c>
      <c r="AR113" s="8">
        <v>0</v>
      </c>
      <c r="AS113" s="8">
        <v>0</v>
      </c>
      <c r="AT113" s="8">
        <v>0</v>
      </c>
      <c r="AU113" s="8">
        <v>0</v>
      </c>
      <c r="AV113" s="8">
        <v>0</v>
      </c>
      <c r="AW113">
        <f>(0.34*(B113^2.13)^1.04)</f>
        <v>2.4749112347398681</v>
      </c>
      <c r="AX113">
        <f t="shared" ref="AX113:CQ113" si="113">(0.34*(C113^2.13)^1.04)</f>
        <v>0.60797571349486923</v>
      </c>
      <c r="AY113">
        <f t="shared" si="113"/>
        <v>4.4664472563454204E-2</v>
      </c>
      <c r="AZ113">
        <f t="shared" si="113"/>
        <v>0.269225953626266</v>
      </c>
      <c r="BA113">
        <f t="shared" si="113"/>
        <v>1.7589726986271683</v>
      </c>
      <c r="BB113">
        <f t="shared" si="113"/>
        <v>0</v>
      </c>
      <c r="BC113">
        <f t="shared" si="113"/>
        <v>0</v>
      </c>
      <c r="BD113">
        <f t="shared" si="113"/>
        <v>0</v>
      </c>
      <c r="BE113">
        <f t="shared" si="113"/>
        <v>0</v>
      </c>
      <c r="BF113">
        <f t="shared" si="113"/>
        <v>0</v>
      </c>
      <c r="BG113">
        <f t="shared" si="113"/>
        <v>0</v>
      </c>
      <c r="BH113">
        <f t="shared" si="113"/>
        <v>0</v>
      </c>
      <c r="BI113">
        <f t="shared" si="113"/>
        <v>0</v>
      </c>
      <c r="BJ113">
        <f t="shared" si="113"/>
        <v>0</v>
      </c>
      <c r="BK113">
        <f t="shared" si="113"/>
        <v>0</v>
      </c>
      <c r="BL113">
        <f t="shared" si="113"/>
        <v>0</v>
      </c>
      <c r="BM113">
        <f t="shared" si="113"/>
        <v>0</v>
      </c>
      <c r="BN113">
        <f t="shared" si="113"/>
        <v>0</v>
      </c>
      <c r="BO113">
        <f t="shared" si="113"/>
        <v>0</v>
      </c>
      <c r="BP113">
        <f t="shared" si="113"/>
        <v>0</v>
      </c>
      <c r="BQ113">
        <f t="shared" si="113"/>
        <v>0</v>
      </c>
      <c r="BR113">
        <f t="shared" si="113"/>
        <v>0</v>
      </c>
      <c r="BS113">
        <f t="shared" si="113"/>
        <v>0</v>
      </c>
      <c r="BT113">
        <f t="shared" si="113"/>
        <v>0</v>
      </c>
      <c r="BU113">
        <f t="shared" si="113"/>
        <v>0</v>
      </c>
      <c r="BV113">
        <f t="shared" si="113"/>
        <v>0</v>
      </c>
      <c r="BW113">
        <f t="shared" si="113"/>
        <v>0</v>
      </c>
      <c r="BX113">
        <f t="shared" si="113"/>
        <v>0</v>
      </c>
      <c r="BY113">
        <f t="shared" si="113"/>
        <v>0</v>
      </c>
      <c r="BZ113">
        <f t="shared" si="113"/>
        <v>0</v>
      </c>
      <c r="CA113">
        <f t="shared" si="113"/>
        <v>0</v>
      </c>
      <c r="CB113">
        <f t="shared" si="113"/>
        <v>0</v>
      </c>
      <c r="CC113">
        <f t="shared" si="113"/>
        <v>0</v>
      </c>
      <c r="CD113">
        <f t="shared" si="113"/>
        <v>0</v>
      </c>
      <c r="CE113">
        <f t="shared" si="113"/>
        <v>0</v>
      </c>
      <c r="CF113">
        <f t="shared" si="113"/>
        <v>0</v>
      </c>
      <c r="CG113">
        <f t="shared" si="113"/>
        <v>0</v>
      </c>
      <c r="CH113">
        <f t="shared" si="113"/>
        <v>0</v>
      </c>
      <c r="CI113">
        <f t="shared" si="113"/>
        <v>0</v>
      </c>
      <c r="CJ113">
        <f t="shared" si="113"/>
        <v>0</v>
      </c>
      <c r="CK113">
        <f t="shared" si="113"/>
        <v>0</v>
      </c>
      <c r="CL113">
        <f t="shared" si="113"/>
        <v>0</v>
      </c>
      <c r="CM113">
        <f t="shared" si="113"/>
        <v>0</v>
      </c>
      <c r="CN113">
        <f t="shared" si="113"/>
        <v>0</v>
      </c>
      <c r="CO113">
        <f t="shared" si="113"/>
        <v>0</v>
      </c>
      <c r="CP113">
        <f t="shared" si="113"/>
        <v>0</v>
      </c>
      <c r="CQ113">
        <f t="shared" si="113"/>
        <v>0</v>
      </c>
      <c r="CR113">
        <f t="shared" si="67"/>
        <v>5.1557500730516255</v>
      </c>
    </row>
    <row r="114" spans="1:96" x14ac:dyDescent="0.2">
      <c r="A114" s="1" t="s">
        <v>1047</v>
      </c>
      <c r="B114" s="8">
        <v>4.2</v>
      </c>
      <c r="C114" s="8">
        <v>3.2</v>
      </c>
      <c r="D114" s="8">
        <v>2</v>
      </c>
      <c r="E114" s="8">
        <v>3.5</v>
      </c>
      <c r="F114" s="8">
        <v>2.75</v>
      </c>
      <c r="G114" s="8">
        <v>3.2</v>
      </c>
      <c r="H114" s="8">
        <v>2.2999999999999998</v>
      </c>
      <c r="I114" s="8">
        <v>1.85</v>
      </c>
      <c r="J114" s="8">
        <v>0.4</v>
      </c>
      <c r="K114" s="8">
        <v>0.6</v>
      </c>
      <c r="L114" s="8">
        <v>0.7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8">
        <v>0</v>
      </c>
      <c r="AD114" s="8">
        <v>0</v>
      </c>
      <c r="AE114" s="8">
        <v>0</v>
      </c>
      <c r="AF114" s="8">
        <v>0</v>
      </c>
      <c r="AG114" s="8">
        <v>0</v>
      </c>
      <c r="AH114" s="8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8">
        <v>0</v>
      </c>
      <c r="AP114" s="8">
        <v>0</v>
      </c>
      <c r="AQ114" s="8">
        <v>0</v>
      </c>
      <c r="AR114" s="8">
        <v>0</v>
      </c>
      <c r="AS114" s="8">
        <v>0</v>
      </c>
      <c r="AT114" s="8">
        <v>0</v>
      </c>
      <c r="AU114" s="8">
        <v>0</v>
      </c>
      <c r="AV114" s="8">
        <v>0</v>
      </c>
      <c r="AW114">
        <f>(2.01*(B114^1.26)^1.04)</f>
        <v>13.179590832404555</v>
      </c>
      <c r="AX114">
        <f t="shared" ref="AX114:CQ114" si="114">(2.01*(C114^1.26)^1.04)</f>
        <v>9.2287862861238121</v>
      </c>
      <c r="AY114">
        <f t="shared" si="114"/>
        <v>4.9850068995585053</v>
      </c>
      <c r="AZ114">
        <f t="shared" si="114"/>
        <v>10.378696750851393</v>
      </c>
      <c r="BA114">
        <f t="shared" si="114"/>
        <v>7.5665450025699359</v>
      </c>
      <c r="BB114">
        <f t="shared" si="114"/>
        <v>9.2287862861238121</v>
      </c>
      <c r="BC114">
        <f t="shared" si="114"/>
        <v>5.9869304603327507</v>
      </c>
      <c r="BD114">
        <f t="shared" si="114"/>
        <v>4.5008847273734789</v>
      </c>
      <c r="BE114">
        <f t="shared" si="114"/>
        <v>0.60497227225991834</v>
      </c>
      <c r="BF114">
        <f t="shared" si="114"/>
        <v>1.0291660609014486</v>
      </c>
      <c r="BG114">
        <f t="shared" si="114"/>
        <v>1.2595416381500448</v>
      </c>
      <c r="BH114">
        <f t="shared" si="114"/>
        <v>0</v>
      </c>
      <c r="BI114">
        <f t="shared" si="114"/>
        <v>0</v>
      </c>
      <c r="BJ114">
        <f t="shared" si="114"/>
        <v>0</v>
      </c>
      <c r="BK114">
        <f t="shared" si="114"/>
        <v>0</v>
      </c>
      <c r="BL114">
        <f t="shared" si="114"/>
        <v>0</v>
      </c>
      <c r="BM114">
        <f t="shared" si="114"/>
        <v>0</v>
      </c>
      <c r="BN114">
        <f t="shared" si="114"/>
        <v>0</v>
      </c>
      <c r="BO114">
        <f t="shared" si="114"/>
        <v>0</v>
      </c>
      <c r="BP114">
        <f t="shared" si="114"/>
        <v>0</v>
      </c>
      <c r="BQ114">
        <f t="shared" si="114"/>
        <v>0</v>
      </c>
      <c r="BR114">
        <f t="shared" si="114"/>
        <v>0</v>
      </c>
      <c r="BS114">
        <f t="shared" si="114"/>
        <v>0</v>
      </c>
      <c r="BT114">
        <f t="shared" si="114"/>
        <v>0</v>
      </c>
      <c r="BU114">
        <f t="shared" si="114"/>
        <v>0</v>
      </c>
      <c r="BV114">
        <f t="shared" si="114"/>
        <v>0</v>
      </c>
      <c r="BW114">
        <f t="shared" si="114"/>
        <v>0</v>
      </c>
      <c r="BX114">
        <f t="shared" si="114"/>
        <v>0</v>
      </c>
      <c r="BY114">
        <f t="shared" si="114"/>
        <v>0</v>
      </c>
      <c r="BZ114">
        <f t="shared" si="114"/>
        <v>0</v>
      </c>
      <c r="CA114">
        <f t="shared" si="114"/>
        <v>0</v>
      </c>
      <c r="CB114">
        <f t="shared" si="114"/>
        <v>0</v>
      </c>
      <c r="CC114">
        <f t="shared" si="114"/>
        <v>0</v>
      </c>
      <c r="CD114">
        <f t="shared" si="114"/>
        <v>0</v>
      </c>
      <c r="CE114">
        <f t="shared" si="114"/>
        <v>0</v>
      </c>
      <c r="CF114">
        <f t="shared" si="114"/>
        <v>0</v>
      </c>
      <c r="CG114">
        <f t="shared" si="114"/>
        <v>0</v>
      </c>
      <c r="CH114">
        <f t="shared" si="114"/>
        <v>0</v>
      </c>
      <c r="CI114">
        <f t="shared" si="114"/>
        <v>0</v>
      </c>
      <c r="CJ114">
        <f t="shared" si="114"/>
        <v>0</v>
      </c>
      <c r="CK114">
        <f t="shared" si="114"/>
        <v>0</v>
      </c>
      <c r="CL114">
        <f t="shared" si="114"/>
        <v>0</v>
      </c>
      <c r="CM114">
        <f t="shared" si="114"/>
        <v>0</v>
      </c>
      <c r="CN114">
        <f t="shared" si="114"/>
        <v>0</v>
      </c>
      <c r="CO114">
        <f t="shared" si="114"/>
        <v>0</v>
      </c>
      <c r="CP114">
        <f t="shared" si="114"/>
        <v>0</v>
      </c>
      <c r="CQ114">
        <f t="shared" si="114"/>
        <v>0</v>
      </c>
      <c r="CR114">
        <f t="shared" si="67"/>
        <v>67.948907216649644</v>
      </c>
    </row>
    <row r="115" spans="1:96" x14ac:dyDescent="0.2">
      <c r="A115" s="2" t="s">
        <v>1051</v>
      </c>
      <c r="B115" s="8">
        <v>7.05</v>
      </c>
      <c r="C115" s="8">
        <v>6.15</v>
      </c>
      <c r="D115" s="8">
        <v>0</v>
      </c>
      <c r="E115" s="8">
        <v>0</v>
      </c>
      <c r="F115" s="8">
        <v>0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  <c r="S115" s="8">
        <v>0</v>
      </c>
      <c r="T115" s="8">
        <v>0</v>
      </c>
      <c r="U115" s="8">
        <v>0</v>
      </c>
      <c r="V115" s="8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8">
        <v>0</v>
      </c>
      <c r="AD115" s="8">
        <v>0</v>
      </c>
      <c r="AE115" s="8">
        <v>0</v>
      </c>
      <c r="AF115" s="8">
        <v>0</v>
      </c>
      <c r="AG115" s="8">
        <v>0</v>
      </c>
      <c r="AH115" s="8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8">
        <v>0</v>
      </c>
      <c r="AP115" s="8">
        <v>0</v>
      </c>
      <c r="AQ115" s="8">
        <v>0</v>
      </c>
      <c r="AR115" s="8">
        <v>0</v>
      </c>
      <c r="AS115" s="8">
        <v>0</v>
      </c>
      <c r="AT115" s="8">
        <v>0</v>
      </c>
      <c r="AU115" s="8">
        <v>0</v>
      </c>
      <c r="AV115" s="8">
        <v>0</v>
      </c>
      <c r="AW115">
        <f>(0.35*(B115^2.06)^1.04)</f>
        <v>22.973565796932817</v>
      </c>
      <c r="AX115">
        <f t="shared" ref="AX115:CQ115" si="115">(0.35*(C115^2.06)^1.04)</f>
        <v>17.145655460293714</v>
      </c>
      <c r="AY115">
        <f t="shared" si="115"/>
        <v>0</v>
      </c>
      <c r="AZ115">
        <f t="shared" si="115"/>
        <v>0</v>
      </c>
      <c r="BA115">
        <f t="shared" si="115"/>
        <v>0</v>
      </c>
      <c r="BB115">
        <f t="shared" si="115"/>
        <v>0</v>
      </c>
      <c r="BC115">
        <f t="shared" si="115"/>
        <v>0</v>
      </c>
      <c r="BD115">
        <f t="shared" si="115"/>
        <v>0</v>
      </c>
      <c r="BE115">
        <f t="shared" si="115"/>
        <v>0</v>
      </c>
      <c r="BF115">
        <f t="shared" si="115"/>
        <v>0</v>
      </c>
      <c r="BG115">
        <f t="shared" si="115"/>
        <v>0</v>
      </c>
      <c r="BH115">
        <f t="shared" si="115"/>
        <v>0</v>
      </c>
      <c r="BI115">
        <f t="shared" si="115"/>
        <v>0</v>
      </c>
      <c r="BJ115">
        <f t="shared" si="115"/>
        <v>0</v>
      </c>
      <c r="BK115">
        <f t="shared" si="115"/>
        <v>0</v>
      </c>
      <c r="BL115">
        <f t="shared" si="115"/>
        <v>0</v>
      </c>
      <c r="BM115">
        <f t="shared" si="115"/>
        <v>0</v>
      </c>
      <c r="BN115">
        <f t="shared" si="115"/>
        <v>0</v>
      </c>
      <c r="BO115">
        <f t="shared" si="115"/>
        <v>0</v>
      </c>
      <c r="BP115">
        <f t="shared" si="115"/>
        <v>0</v>
      </c>
      <c r="BQ115">
        <f t="shared" si="115"/>
        <v>0</v>
      </c>
      <c r="BR115">
        <f t="shared" si="115"/>
        <v>0</v>
      </c>
      <c r="BS115">
        <f t="shared" si="115"/>
        <v>0</v>
      </c>
      <c r="BT115">
        <f t="shared" si="115"/>
        <v>0</v>
      </c>
      <c r="BU115">
        <f t="shared" si="115"/>
        <v>0</v>
      </c>
      <c r="BV115">
        <f t="shared" si="115"/>
        <v>0</v>
      </c>
      <c r="BW115">
        <f t="shared" si="115"/>
        <v>0</v>
      </c>
      <c r="BX115">
        <f t="shared" si="115"/>
        <v>0</v>
      </c>
      <c r="BY115">
        <f t="shared" si="115"/>
        <v>0</v>
      </c>
      <c r="BZ115">
        <f t="shared" si="115"/>
        <v>0</v>
      </c>
      <c r="CA115">
        <f t="shared" si="115"/>
        <v>0</v>
      </c>
      <c r="CB115">
        <f t="shared" si="115"/>
        <v>0</v>
      </c>
      <c r="CC115">
        <f t="shared" si="115"/>
        <v>0</v>
      </c>
      <c r="CD115">
        <f t="shared" si="115"/>
        <v>0</v>
      </c>
      <c r="CE115">
        <f t="shared" si="115"/>
        <v>0</v>
      </c>
      <c r="CF115">
        <f t="shared" si="115"/>
        <v>0</v>
      </c>
      <c r="CG115">
        <f t="shared" si="115"/>
        <v>0</v>
      </c>
      <c r="CH115">
        <f t="shared" si="115"/>
        <v>0</v>
      </c>
      <c r="CI115">
        <f t="shared" si="115"/>
        <v>0</v>
      </c>
      <c r="CJ115">
        <f t="shared" si="115"/>
        <v>0</v>
      </c>
      <c r="CK115">
        <f t="shared" si="115"/>
        <v>0</v>
      </c>
      <c r="CL115">
        <f t="shared" si="115"/>
        <v>0</v>
      </c>
      <c r="CM115">
        <f t="shared" si="115"/>
        <v>0</v>
      </c>
      <c r="CN115">
        <f t="shared" si="115"/>
        <v>0</v>
      </c>
      <c r="CO115">
        <f t="shared" si="115"/>
        <v>0</v>
      </c>
      <c r="CP115">
        <f t="shared" si="115"/>
        <v>0</v>
      </c>
      <c r="CQ115">
        <f t="shared" si="115"/>
        <v>0</v>
      </c>
      <c r="CR115">
        <f t="shared" si="67"/>
        <v>40.119221257226528</v>
      </c>
    </row>
    <row r="116" spans="1:96" x14ac:dyDescent="0.2">
      <c r="A116" s="1" t="s">
        <v>1046</v>
      </c>
      <c r="B116" s="8">
        <v>10.8</v>
      </c>
      <c r="C116" s="8">
        <v>5.65</v>
      </c>
      <c r="D116" s="8">
        <v>6.05</v>
      </c>
      <c r="E116" s="8">
        <v>4.5</v>
      </c>
      <c r="F116" s="8">
        <v>8.1</v>
      </c>
      <c r="G116" s="8">
        <v>6.3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8">
        <v>0</v>
      </c>
      <c r="AD116" s="8">
        <v>0</v>
      </c>
      <c r="AE116" s="8">
        <v>0</v>
      </c>
      <c r="AF116" s="8">
        <v>0</v>
      </c>
      <c r="AG116" s="8">
        <v>0</v>
      </c>
      <c r="AH116" s="8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8">
        <v>0</v>
      </c>
      <c r="AP116" s="8">
        <v>0</v>
      </c>
      <c r="AQ116" s="8">
        <v>0</v>
      </c>
      <c r="AR116" s="8">
        <v>0</v>
      </c>
      <c r="AS116" s="8">
        <v>0</v>
      </c>
      <c r="AT116" s="8">
        <v>0</v>
      </c>
      <c r="AU116" s="8">
        <v>0</v>
      </c>
      <c r="AV116" s="8">
        <v>0</v>
      </c>
      <c r="AW116">
        <f>(0.63*(B116^1.93)^1.04)</f>
        <v>74.75301462055242</v>
      </c>
      <c r="AX116">
        <f t="shared" ref="AX116:CQ116" si="116">(0.63*(C116^1.93)^1.04)</f>
        <v>20.363489167427364</v>
      </c>
      <c r="AY116">
        <f t="shared" si="116"/>
        <v>23.360381847727723</v>
      </c>
      <c r="AZ116">
        <f t="shared" si="116"/>
        <v>12.896406300664246</v>
      </c>
      <c r="BA116">
        <f t="shared" si="116"/>
        <v>41.961565199133943</v>
      </c>
      <c r="BB116">
        <f t="shared" si="116"/>
        <v>25.338266541427419</v>
      </c>
      <c r="BC116">
        <f t="shared" si="116"/>
        <v>0</v>
      </c>
      <c r="BD116">
        <f t="shared" si="116"/>
        <v>0</v>
      </c>
      <c r="BE116">
        <f t="shared" si="116"/>
        <v>0</v>
      </c>
      <c r="BF116">
        <f t="shared" si="116"/>
        <v>0</v>
      </c>
      <c r="BG116">
        <f t="shared" si="116"/>
        <v>0</v>
      </c>
      <c r="BH116">
        <f t="shared" si="116"/>
        <v>0</v>
      </c>
      <c r="BI116">
        <f t="shared" si="116"/>
        <v>0</v>
      </c>
      <c r="BJ116">
        <f t="shared" si="116"/>
        <v>0</v>
      </c>
      <c r="BK116">
        <f t="shared" si="116"/>
        <v>0</v>
      </c>
      <c r="BL116">
        <f t="shared" si="116"/>
        <v>0</v>
      </c>
      <c r="BM116">
        <f t="shared" si="116"/>
        <v>0</v>
      </c>
      <c r="BN116">
        <f t="shared" si="116"/>
        <v>0</v>
      </c>
      <c r="BO116">
        <f t="shared" si="116"/>
        <v>0</v>
      </c>
      <c r="BP116">
        <f t="shared" si="116"/>
        <v>0</v>
      </c>
      <c r="BQ116">
        <f t="shared" si="116"/>
        <v>0</v>
      </c>
      <c r="BR116">
        <f t="shared" si="116"/>
        <v>0</v>
      </c>
      <c r="BS116">
        <f t="shared" si="116"/>
        <v>0</v>
      </c>
      <c r="BT116">
        <f t="shared" si="116"/>
        <v>0</v>
      </c>
      <c r="BU116">
        <f t="shared" si="116"/>
        <v>0</v>
      </c>
      <c r="BV116">
        <f t="shared" si="116"/>
        <v>0</v>
      </c>
      <c r="BW116">
        <f t="shared" si="116"/>
        <v>0</v>
      </c>
      <c r="BX116">
        <f t="shared" si="116"/>
        <v>0</v>
      </c>
      <c r="BY116">
        <f t="shared" si="116"/>
        <v>0</v>
      </c>
      <c r="BZ116">
        <f t="shared" si="116"/>
        <v>0</v>
      </c>
      <c r="CA116">
        <f t="shared" si="116"/>
        <v>0</v>
      </c>
      <c r="CB116">
        <f t="shared" si="116"/>
        <v>0</v>
      </c>
      <c r="CC116">
        <f t="shared" si="116"/>
        <v>0</v>
      </c>
      <c r="CD116">
        <f t="shared" si="116"/>
        <v>0</v>
      </c>
      <c r="CE116">
        <f t="shared" si="116"/>
        <v>0</v>
      </c>
      <c r="CF116">
        <f t="shared" si="116"/>
        <v>0</v>
      </c>
      <c r="CG116">
        <f t="shared" si="116"/>
        <v>0</v>
      </c>
      <c r="CH116">
        <f t="shared" si="116"/>
        <v>0</v>
      </c>
      <c r="CI116">
        <f t="shared" si="116"/>
        <v>0</v>
      </c>
      <c r="CJ116">
        <f t="shared" si="116"/>
        <v>0</v>
      </c>
      <c r="CK116">
        <f t="shared" si="116"/>
        <v>0</v>
      </c>
      <c r="CL116">
        <f t="shared" si="116"/>
        <v>0</v>
      </c>
      <c r="CM116">
        <f t="shared" si="116"/>
        <v>0</v>
      </c>
      <c r="CN116">
        <f t="shared" si="116"/>
        <v>0</v>
      </c>
      <c r="CO116">
        <f t="shared" si="116"/>
        <v>0</v>
      </c>
      <c r="CP116">
        <f t="shared" si="116"/>
        <v>0</v>
      </c>
      <c r="CQ116">
        <f t="shared" si="116"/>
        <v>0</v>
      </c>
      <c r="CR116">
        <f t="shared" si="67"/>
        <v>198.6731236769331</v>
      </c>
    </row>
    <row r="117" spans="1:96" x14ac:dyDescent="0.2">
      <c r="A117" s="1" t="s">
        <v>1050</v>
      </c>
      <c r="B117" s="8">
        <v>31.512678732195276</v>
      </c>
      <c r="C117" s="8">
        <v>0</v>
      </c>
      <c r="D117" s="8">
        <v>0</v>
      </c>
      <c r="E117" s="8">
        <v>0</v>
      </c>
      <c r="F117" s="8">
        <v>0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  <c r="R117" s="8">
        <v>0</v>
      </c>
      <c r="S117" s="8">
        <v>0</v>
      </c>
      <c r="T117" s="8">
        <v>0</v>
      </c>
      <c r="U117" s="8">
        <v>0</v>
      </c>
      <c r="V117" s="8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8">
        <v>0</v>
      </c>
      <c r="AD117" s="8">
        <v>0</v>
      </c>
      <c r="AE117" s="8">
        <v>0</v>
      </c>
      <c r="AF117" s="8">
        <v>0</v>
      </c>
      <c r="AG117" s="8">
        <v>0</v>
      </c>
      <c r="AH117" s="8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8">
        <v>0</v>
      </c>
      <c r="AP117" s="8">
        <v>0</v>
      </c>
      <c r="AQ117" s="8">
        <v>0</v>
      </c>
      <c r="AR117" s="8">
        <v>0</v>
      </c>
      <c r="AS117" s="8">
        <v>0</v>
      </c>
      <c r="AT117" s="8">
        <v>0</v>
      </c>
      <c r="AU117" s="8">
        <v>0</v>
      </c>
      <c r="AV117" s="8">
        <v>0</v>
      </c>
      <c r="AW117">
        <f>(0.22*(B117^2.17)^1.04)</f>
        <v>529.91273326332987</v>
      </c>
      <c r="AX117">
        <f t="shared" ref="AX117:CQ117" si="117">(0.22*(C117^2.17)^1.04)</f>
        <v>0</v>
      </c>
      <c r="AY117">
        <f t="shared" si="117"/>
        <v>0</v>
      </c>
      <c r="AZ117">
        <f t="shared" si="117"/>
        <v>0</v>
      </c>
      <c r="BA117">
        <f t="shared" si="117"/>
        <v>0</v>
      </c>
      <c r="BB117">
        <f t="shared" si="117"/>
        <v>0</v>
      </c>
      <c r="BC117">
        <f t="shared" si="117"/>
        <v>0</v>
      </c>
      <c r="BD117">
        <f t="shared" si="117"/>
        <v>0</v>
      </c>
      <c r="BE117">
        <f t="shared" si="117"/>
        <v>0</v>
      </c>
      <c r="BF117">
        <f t="shared" si="117"/>
        <v>0</v>
      </c>
      <c r="BG117">
        <f t="shared" si="117"/>
        <v>0</v>
      </c>
      <c r="BH117">
        <f t="shared" si="117"/>
        <v>0</v>
      </c>
      <c r="BI117">
        <f t="shared" si="117"/>
        <v>0</v>
      </c>
      <c r="BJ117">
        <f t="shared" si="117"/>
        <v>0</v>
      </c>
      <c r="BK117">
        <f t="shared" si="117"/>
        <v>0</v>
      </c>
      <c r="BL117">
        <f t="shared" si="117"/>
        <v>0</v>
      </c>
      <c r="BM117">
        <f t="shared" si="117"/>
        <v>0</v>
      </c>
      <c r="BN117">
        <f t="shared" si="117"/>
        <v>0</v>
      </c>
      <c r="BO117">
        <f t="shared" si="117"/>
        <v>0</v>
      </c>
      <c r="BP117">
        <f t="shared" si="117"/>
        <v>0</v>
      </c>
      <c r="BQ117">
        <f t="shared" si="117"/>
        <v>0</v>
      </c>
      <c r="BR117">
        <f t="shared" si="117"/>
        <v>0</v>
      </c>
      <c r="BS117">
        <f t="shared" si="117"/>
        <v>0</v>
      </c>
      <c r="BT117">
        <f t="shared" si="117"/>
        <v>0</v>
      </c>
      <c r="BU117">
        <f t="shared" si="117"/>
        <v>0</v>
      </c>
      <c r="BV117">
        <f t="shared" si="117"/>
        <v>0</v>
      </c>
      <c r="BW117">
        <f t="shared" si="117"/>
        <v>0</v>
      </c>
      <c r="BX117">
        <f t="shared" si="117"/>
        <v>0</v>
      </c>
      <c r="BY117">
        <f t="shared" si="117"/>
        <v>0</v>
      </c>
      <c r="BZ117">
        <f t="shared" si="117"/>
        <v>0</v>
      </c>
      <c r="CA117">
        <f t="shared" si="117"/>
        <v>0</v>
      </c>
      <c r="CB117">
        <f t="shared" si="117"/>
        <v>0</v>
      </c>
      <c r="CC117">
        <f t="shared" si="117"/>
        <v>0</v>
      </c>
      <c r="CD117">
        <f t="shared" si="117"/>
        <v>0</v>
      </c>
      <c r="CE117">
        <f t="shared" si="117"/>
        <v>0</v>
      </c>
      <c r="CF117">
        <f t="shared" si="117"/>
        <v>0</v>
      </c>
      <c r="CG117">
        <f t="shared" si="117"/>
        <v>0</v>
      </c>
      <c r="CH117">
        <f t="shared" si="117"/>
        <v>0</v>
      </c>
      <c r="CI117">
        <f t="shared" si="117"/>
        <v>0</v>
      </c>
      <c r="CJ117">
        <f t="shared" si="117"/>
        <v>0</v>
      </c>
      <c r="CK117">
        <f t="shared" si="117"/>
        <v>0</v>
      </c>
      <c r="CL117">
        <f t="shared" si="117"/>
        <v>0</v>
      </c>
      <c r="CM117">
        <f t="shared" si="117"/>
        <v>0</v>
      </c>
      <c r="CN117">
        <f t="shared" si="117"/>
        <v>0</v>
      </c>
      <c r="CO117">
        <f t="shared" si="117"/>
        <v>0</v>
      </c>
      <c r="CP117">
        <f t="shared" si="117"/>
        <v>0</v>
      </c>
      <c r="CQ117">
        <f t="shared" si="117"/>
        <v>0</v>
      </c>
      <c r="CR117">
        <f t="shared" si="67"/>
        <v>529.91273326332987</v>
      </c>
    </row>
    <row r="118" spans="1:96" x14ac:dyDescent="0.2">
      <c r="A118" s="1" t="s">
        <v>1049</v>
      </c>
      <c r="B118" s="8">
        <v>0.8</v>
      </c>
      <c r="C118" s="8">
        <v>0.4</v>
      </c>
      <c r="D118" s="8">
        <v>1.8</v>
      </c>
      <c r="E118" s="8">
        <v>2</v>
      </c>
      <c r="F118" s="8">
        <v>1.8</v>
      </c>
      <c r="G118" s="8">
        <v>0.7</v>
      </c>
      <c r="H118" s="8">
        <v>2</v>
      </c>
      <c r="I118" s="8">
        <v>1.8</v>
      </c>
      <c r="J118" s="8">
        <v>1.95</v>
      </c>
      <c r="K118" s="8">
        <v>2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8">
        <v>0</v>
      </c>
      <c r="AH118" s="8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8">
        <v>0</v>
      </c>
      <c r="AP118" s="8">
        <v>0</v>
      </c>
      <c r="AQ118" s="8">
        <v>0</v>
      </c>
      <c r="AR118" s="8">
        <v>0</v>
      </c>
      <c r="AS118" s="8">
        <v>0</v>
      </c>
      <c r="AT118" s="8">
        <v>0</v>
      </c>
      <c r="AU118" s="8">
        <v>0</v>
      </c>
      <c r="AV118" s="8">
        <v>0</v>
      </c>
      <c r="AW118">
        <f>(0.19*(B118^2.31)^1.04)</f>
        <v>0.11115704313985518</v>
      </c>
      <c r="AX118">
        <f t="shared" ref="AX118:CQ118" si="118">(0.19*(C118^2.31)^1.04)</f>
        <v>2.1025315630657383E-2</v>
      </c>
      <c r="AY118">
        <f t="shared" si="118"/>
        <v>0.77986650369059696</v>
      </c>
      <c r="AZ118">
        <f t="shared" si="118"/>
        <v>1.004495655027279</v>
      </c>
      <c r="BA118">
        <f t="shared" si="118"/>
        <v>0.77986650369059696</v>
      </c>
      <c r="BB118">
        <f t="shared" si="118"/>
        <v>8.0652369714958275E-2</v>
      </c>
      <c r="BC118">
        <f t="shared" si="118"/>
        <v>1.004495655027279</v>
      </c>
      <c r="BD118">
        <f t="shared" si="118"/>
        <v>0.77986650369059696</v>
      </c>
      <c r="BE118">
        <f t="shared" si="118"/>
        <v>0.9452196712566947</v>
      </c>
      <c r="BF118">
        <f t="shared" si="118"/>
        <v>1.004495655027279</v>
      </c>
      <c r="BG118">
        <f t="shared" si="118"/>
        <v>0</v>
      </c>
      <c r="BH118">
        <f t="shared" si="118"/>
        <v>0</v>
      </c>
      <c r="BI118">
        <f t="shared" si="118"/>
        <v>0</v>
      </c>
      <c r="BJ118">
        <f t="shared" si="118"/>
        <v>0</v>
      </c>
      <c r="BK118">
        <f t="shared" si="118"/>
        <v>0</v>
      </c>
      <c r="BL118">
        <f t="shared" si="118"/>
        <v>0</v>
      </c>
      <c r="BM118">
        <f t="shared" si="118"/>
        <v>0</v>
      </c>
      <c r="BN118">
        <f t="shared" si="118"/>
        <v>0</v>
      </c>
      <c r="BO118">
        <f t="shared" si="118"/>
        <v>0</v>
      </c>
      <c r="BP118">
        <f t="shared" si="118"/>
        <v>0</v>
      </c>
      <c r="BQ118">
        <f t="shared" si="118"/>
        <v>0</v>
      </c>
      <c r="BR118">
        <f t="shared" si="118"/>
        <v>0</v>
      </c>
      <c r="BS118">
        <f t="shared" si="118"/>
        <v>0</v>
      </c>
      <c r="BT118">
        <f t="shared" si="118"/>
        <v>0</v>
      </c>
      <c r="BU118">
        <f t="shared" si="118"/>
        <v>0</v>
      </c>
      <c r="BV118">
        <f t="shared" si="118"/>
        <v>0</v>
      </c>
      <c r="BW118">
        <f t="shared" si="118"/>
        <v>0</v>
      </c>
      <c r="BX118">
        <f t="shared" si="118"/>
        <v>0</v>
      </c>
      <c r="BY118">
        <f t="shared" si="118"/>
        <v>0</v>
      </c>
      <c r="BZ118">
        <f t="shared" si="118"/>
        <v>0</v>
      </c>
      <c r="CA118">
        <f t="shared" si="118"/>
        <v>0</v>
      </c>
      <c r="CB118">
        <f t="shared" si="118"/>
        <v>0</v>
      </c>
      <c r="CC118">
        <f t="shared" si="118"/>
        <v>0</v>
      </c>
      <c r="CD118">
        <f t="shared" si="118"/>
        <v>0</v>
      </c>
      <c r="CE118">
        <f t="shared" si="118"/>
        <v>0</v>
      </c>
      <c r="CF118">
        <f t="shared" si="118"/>
        <v>0</v>
      </c>
      <c r="CG118">
        <f t="shared" si="118"/>
        <v>0</v>
      </c>
      <c r="CH118">
        <f t="shared" si="118"/>
        <v>0</v>
      </c>
      <c r="CI118">
        <f t="shared" si="118"/>
        <v>0</v>
      </c>
      <c r="CJ118">
        <f t="shared" si="118"/>
        <v>0</v>
      </c>
      <c r="CK118">
        <f t="shared" si="118"/>
        <v>0</v>
      </c>
      <c r="CL118">
        <f t="shared" si="118"/>
        <v>0</v>
      </c>
      <c r="CM118">
        <f t="shared" si="118"/>
        <v>0</v>
      </c>
      <c r="CN118">
        <f t="shared" si="118"/>
        <v>0</v>
      </c>
      <c r="CO118">
        <f t="shared" si="118"/>
        <v>0</v>
      </c>
      <c r="CP118">
        <f t="shared" si="118"/>
        <v>0</v>
      </c>
      <c r="CQ118">
        <f t="shared" si="118"/>
        <v>0</v>
      </c>
      <c r="CR118">
        <f t="shared" si="67"/>
        <v>6.5111408758957934</v>
      </c>
    </row>
    <row r="119" spans="1:96" x14ac:dyDescent="0.2">
      <c r="A119" s="1" t="s">
        <v>1048</v>
      </c>
      <c r="B119" s="8">
        <v>3</v>
      </c>
      <c r="C119" s="8">
        <v>3</v>
      </c>
      <c r="D119" s="8">
        <v>2.1</v>
      </c>
      <c r="E119" s="8">
        <v>3.35</v>
      </c>
      <c r="F119" s="8">
        <v>2</v>
      </c>
      <c r="G119" s="8">
        <v>2.6</v>
      </c>
      <c r="H119" s="8">
        <v>3</v>
      </c>
      <c r="I119" s="8">
        <v>3.5</v>
      </c>
      <c r="J119" s="8">
        <v>2.2999999999999998</v>
      </c>
      <c r="K119" s="8">
        <v>0.6</v>
      </c>
      <c r="L119" s="8">
        <v>0.9</v>
      </c>
      <c r="M119" s="8">
        <v>4.2</v>
      </c>
      <c r="N119" s="8">
        <v>4.5999999999999996</v>
      </c>
      <c r="O119" s="8">
        <v>5.15</v>
      </c>
      <c r="P119" s="8">
        <v>1.3</v>
      </c>
      <c r="Q119" s="8">
        <v>2.65</v>
      </c>
      <c r="R119" s="8">
        <v>0</v>
      </c>
      <c r="S119" s="8">
        <v>0</v>
      </c>
      <c r="T119" s="8">
        <v>0</v>
      </c>
      <c r="U119" s="8">
        <v>0</v>
      </c>
      <c r="V119" s="8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8">
        <v>0</v>
      </c>
      <c r="AD119" s="8">
        <v>0</v>
      </c>
      <c r="AE119" s="8">
        <v>0</v>
      </c>
      <c r="AF119" s="8">
        <v>0</v>
      </c>
      <c r="AG119" s="8">
        <v>0</v>
      </c>
      <c r="AH119" s="8">
        <v>0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8">
        <v>0</v>
      </c>
      <c r="AP119" s="8">
        <v>0</v>
      </c>
      <c r="AQ119" s="8">
        <v>0</v>
      </c>
      <c r="AR119" s="8">
        <v>0</v>
      </c>
      <c r="AS119" s="8">
        <v>0</v>
      </c>
      <c r="AT119" s="8">
        <v>0</v>
      </c>
      <c r="AU119" s="8">
        <v>0</v>
      </c>
      <c r="AV119" s="8">
        <v>0</v>
      </c>
      <c r="AW119">
        <f>(0.34*(B119^2.13)^1.04)</f>
        <v>3.8761263071658418</v>
      </c>
      <c r="AX119">
        <f t="shared" ref="AX119:CQ119" si="119">(0.34*(C119^2.13)^1.04)</f>
        <v>3.8761263071658418</v>
      </c>
      <c r="AY119">
        <f t="shared" si="119"/>
        <v>1.7589726986271683</v>
      </c>
      <c r="AZ119">
        <f t="shared" si="119"/>
        <v>4.9494640437375725</v>
      </c>
      <c r="BA119">
        <f t="shared" si="119"/>
        <v>1.5787761732426486</v>
      </c>
      <c r="BB119">
        <f t="shared" si="119"/>
        <v>2.8231105011055839</v>
      </c>
      <c r="BC119">
        <f t="shared" si="119"/>
        <v>3.8761263071658418</v>
      </c>
      <c r="BD119">
        <f t="shared" si="119"/>
        <v>5.4537904723379915</v>
      </c>
      <c r="BE119">
        <f t="shared" si="119"/>
        <v>2.1516836479525594</v>
      </c>
      <c r="BF119">
        <f t="shared" si="119"/>
        <v>0.10965780965854711</v>
      </c>
      <c r="BG119">
        <f t="shared" si="119"/>
        <v>0.269225953626266</v>
      </c>
      <c r="BH119">
        <f t="shared" si="119"/>
        <v>8.1677181940496943</v>
      </c>
      <c r="BI119">
        <f t="shared" si="119"/>
        <v>9.9912555168921298</v>
      </c>
      <c r="BJ119">
        <f t="shared" si="119"/>
        <v>12.831407301727342</v>
      </c>
      <c r="BK119">
        <f t="shared" si="119"/>
        <v>0.60797571349486923</v>
      </c>
      <c r="BL119">
        <f t="shared" si="119"/>
        <v>2.9447821842178343</v>
      </c>
      <c r="BM119">
        <f t="shared" si="119"/>
        <v>0</v>
      </c>
      <c r="BN119">
        <f t="shared" si="119"/>
        <v>0</v>
      </c>
      <c r="BO119">
        <f t="shared" si="119"/>
        <v>0</v>
      </c>
      <c r="BP119">
        <f t="shared" si="119"/>
        <v>0</v>
      </c>
      <c r="BQ119">
        <f t="shared" si="119"/>
        <v>0</v>
      </c>
      <c r="BR119">
        <f t="shared" si="119"/>
        <v>0</v>
      </c>
      <c r="BS119">
        <f t="shared" si="119"/>
        <v>0</v>
      </c>
      <c r="BT119">
        <f t="shared" si="119"/>
        <v>0</v>
      </c>
      <c r="BU119">
        <f t="shared" si="119"/>
        <v>0</v>
      </c>
      <c r="BV119">
        <f t="shared" si="119"/>
        <v>0</v>
      </c>
      <c r="BW119">
        <f t="shared" si="119"/>
        <v>0</v>
      </c>
      <c r="BX119">
        <f t="shared" si="119"/>
        <v>0</v>
      </c>
      <c r="BY119">
        <f t="shared" si="119"/>
        <v>0</v>
      </c>
      <c r="BZ119">
        <f t="shared" si="119"/>
        <v>0</v>
      </c>
      <c r="CA119">
        <f t="shared" si="119"/>
        <v>0</v>
      </c>
      <c r="CB119">
        <f t="shared" si="119"/>
        <v>0</v>
      </c>
      <c r="CC119">
        <f t="shared" si="119"/>
        <v>0</v>
      </c>
      <c r="CD119">
        <f t="shared" si="119"/>
        <v>0</v>
      </c>
      <c r="CE119">
        <f t="shared" si="119"/>
        <v>0</v>
      </c>
      <c r="CF119">
        <f t="shared" si="119"/>
        <v>0</v>
      </c>
      <c r="CG119">
        <f t="shared" si="119"/>
        <v>0</v>
      </c>
      <c r="CH119">
        <f t="shared" si="119"/>
        <v>0</v>
      </c>
      <c r="CI119">
        <f t="shared" si="119"/>
        <v>0</v>
      </c>
      <c r="CJ119">
        <f t="shared" si="119"/>
        <v>0</v>
      </c>
      <c r="CK119">
        <f t="shared" si="119"/>
        <v>0</v>
      </c>
      <c r="CL119">
        <f t="shared" si="119"/>
        <v>0</v>
      </c>
      <c r="CM119">
        <f t="shared" si="119"/>
        <v>0</v>
      </c>
      <c r="CN119">
        <f t="shared" si="119"/>
        <v>0</v>
      </c>
      <c r="CO119">
        <f t="shared" si="119"/>
        <v>0</v>
      </c>
      <c r="CP119">
        <f t="shared" si="119"/>
        <v>0</v>
      </c>
      <c r="CQ119">
        <f t="shared" si="119"/>
        <v>0</v>
      </c>
      <c r="CR119">
        <f t="shared" si="67"/>
        <v>65.266199132167728</v>
      </c>
    </row>
    <row r="120" spans="1:96" x14ac:dyDescent="0.2">
      <c r="A120" s="1" t="s">
        <v>1047</v>
      </c>
      <c r="B120" s="8">
        <v>2.6</v>
      </c>
      <c r="C120" s="8">
        <v>2.5</v>
      </c>
      <c r="D120" s="8">
        <v>2.8</v>
      </c>
      <c r="E120" s="8">
        <v>2.7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>
        <v>0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8">
        <v>0</v>
      </c>
      <c r="AD120" s="8">
        <v>0</v>
      </c>
      <c r="AE120" s="8">
        <v>0</v>
      </c>
      <c r="AF120" s="8">
        <v>0</v>
      </c>
      <c r="AG120" s="8">
        <v>0</v>
      </c>
      <c r="AH120" s="8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8">
        <v>0</v>
      </c>
      <c r="AP120" s="8">
        <v>0</v>
      </c>
      <c r="AQ120" s="8">
        <v>0</v>
      </c>
      <c r="AR120" s="8">
        <v>0</v>
      </c>
      <c r="AS120" s="8">
        <v>0</v>
      </c>
      <c r="AT120" s="8">
        <v>0</v>
      </c>
      <c r="AU120" s="8">
        <v>0</v>
      </c>
      <c r="AV120" s="8">
        <v>0</v>
      </c>
      <c r="AW120">
        <f>(2.01*(B120^1.26)^1.04)</f>
        <v>7.0303530119638777</v>
      </c>
      <c r="AX120">
        <f t="shared" ref="AX120:CQ120" si="120">(2.01*(C120^1.26)^1.04)</f>
        <v>6.6781573061322463</v>
      </c>
      <c r="AY120">
        <f t="shared" si="120"/>
        <v>7.7473279738276171</v>
      </c>
      <c r="AZ120">
        <f t="shared" si="120"/>
        <v>7.3867794782724827</v>
      </c>
      <c r="BA120">
        <f t="shared" si="120"/>
        <v>0</v>
      </c>
      <c r="BB120">
        <f t="shared" si="120"/>
        <v>0</v>
      </c>
      <c r="BC120">
        <f t="shared" si="120"/>
        <v>0</v>
      </c>
      <c r="BD120">
        <f t="shared" si="120"/>
        <v>0</v>
      </c>
      <c r="BE120">
        <f t="shared" si="120"/>
        <v>0</v>
      </c>
      <c r="BF120">
        <f t="shared" si="120"/>
        <v>0</v>
      </c>
      <c r="BG120">
        <f t="shared" si="120"/>
        <v>0</v>
      </c>
      <c r="BH120">
        <f t="shared" si="120"/>
        <v>0</v>
      </c>
      <c r="BI120">
        <f t="shared" si="120"/>
        <v>0</v>
      </c>
      <c r="BJ120">
        <f t="shared" si="120"/>
        <v>0</v>
      </c>
      <c r="BK120">
        <f t="shared" si="120"/>
        <v>0</v>
      </c>
      <c r="BL120">
        <f t="shared" si="120"/>
        <v>0</v>
      </c>
      <c r="BM120">
        <f t="shared" si="120"/>
        <v>0</v>
      </c>
      <c r="BN120">
        <f t="shared" si="120"/>
        <v>0</v>
      </c>
      <c r="BO120">
        <f t="shared" si="120"/>
        <v>0</v>
      </c>
      <c r="BP120">
        <f t="shared" si="120"/>
        <v>0</v>
      </c>
      <c r="BQ120">
        <f t="shared" si="120"/>
        <v>0</v>
      </c>
      <c r="BR120">
        <f t="shared" si="120"/>
        <v>0</v>
      </c>
      <c r="BS120">
        <f t="shared" si="120"/>
        <v>0</v>
      </c>
      <c r="BT120">
        <f t="shared" si="120"/>
        <v>0</v>
      </c>
      <c r="BU120">
        <f t="shared" si="120"/>
        <v>0</v>
      </c>
      <c r="BV120">
        <f t="shared" si="120"/>
        <v>0</v>
      </c>
      <c r="BW120">
        <f t="shared" si="120"/>
        <v>0</v>
      </c>
      <c r="BX120">
        <f t="shared" si="120"/>
        <v>0</v>
      </c>
      <c r="BY120">
        <f t="shared" si="120"/>
        <v>0</v>
      </c>
      <c r="BZ120">
        <f t="shared" si="120"/>
        <v>0</v>
      </c>
      <c r="CA120">
        <f t="shared" si="120"/>
        <v>0</v>
      </c>
      <c r="CB120">
        <f t="shared" si="120"/>
        <v>0</v>
      </c>
      <c r="CC120">
        <f t="shared" si="120"/>
        <v>0</v>
      </c>
      <c r="CD120">
        <f t="shared" si="120"/>
        <v>0</v>
      </c>
      <c r="CE120">
        <f t="shared" si="120"/>
        <v>0</v>
      </c>
      <c r="CF120">
        <f t="shared" si="120"/>
        <v>0</v>
      </c>
      <c r="CG120">
        <f t="shared" si="120"/>
        <v>0</v>
      </c>
      <c r="CH120">
        <f t="shared" si="120"/>
        <v>0</v>
      </c>
      <c r="CI120">
        <f t="shared" si="120"/>
        <v>0</v>
      </c>
      <c r="CJ120">
        <f t="shared" si="120"/>
        <v>0</v>
      </c>
      <c r="CK120">
        <f t="shared" si="120"/>
        <v>0</v>
      </c>
      <c r="CL120">
        <f t="shared" si="120"/>
        <v>0</v>
      </c>
      <c r="CM120">
        <f t="shared" si="120"/>
        <v>0</v>
      </c>
      <c r="CN120">
        <f t="shared" si="120"/>
        <v>0</v>
      </c>
      <c r="CO120">
        <f t="shared" si="120"/>
        <v>0</v>
      </c>
      <c r="CP120">
        <f t="shared" si="120"/>
        <v>0</v>
      </c>
      <c r="CQ120">
        <f t="shared" si="120"/>
        <v>0</v>
      </c>
      <c r="CR120">
        <f t="shared" si="67"/>
        <v>28.842617770196224</v>
      </c>
    </row>
    <row r="121" spans="1:96" x14ac:dyDescent="0.2">
      <c r="A121" s="2" t="s">
        <v>1051</v>
      </c>
      <c r="B121" s="8">
        <v>5.6</v>
      </c>
      <c r="C121" s="8">
        <v>7</v>
      </c>
      <c r="D121" s="8">
        <v>0</v>
      </c>
      <c r="E121" s="8">
        <v>0</v>
      </c>
      <c r="F121" s="8">
        <v>0</v>
      </c>
      <c r="G121" s="8">
        <v>0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8">
        <v>0</v>
      </c>
      <c r="S121" s="8">
        <v>0</v>
      </c>
      <c r="T121" s="8">
        <v>0</v>
      </c>
      <c r="U121" s="8">
        <v>0</v>
      </c>
      <c r="V121" s="8">
        <v>0</v>
      </c>
      <c r="W121" s="8">
        <v>0</v>
      </c>
      <c r="X121" s="8">
        <v>0</v>
      </c>
      <c r="Y121" s="8">
        <v>0</v>
      </c>
      <c r="Z121" s="8">
        <v>0</v>
      </c>
      <c r="AA121" s="8">
        <v>0</v>
      </c>
      <c r="AB121" s="8">
        <v>0</v>
      </c>
      <c r="AC121" s="8">
        <v>0</v>
      </c>
      <c r="AD121" s="8">
        <v>0</v>
      </c>
      <c r="AE121" s="8">
        <v>0</v>
      </c>
      <c r="AF121" s="8">
        <v>0</v>
      </c>
      <c r="AG121" s="8">
        <v>0</v>
      </c>
      <c r="AH121" s="8">
        <v>0</v>
      </c>
      <c r="AI121" s="8">
        <v>0</v>
      </c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8">
        <v>0</v>
      </c>
      <c r="AP121" s="8">
        <v>0</v>
      </c>
      <c r="AQ121" s="8">
        <v>0</v>
      </c>
      <c r="AR121" s="8">
        <v>0</v>
      </c>
      <c r="AS121" s="8">
        <v>0</v>
      </c>
      <c r="AT121" s="8">
        <v>0</v>
      </c>
      <c r="AU121" s="8">
        <v>0</v>
      </c>
      <c r="AV121" s="8">
        <v>0</v>
      </c>
      <c r="AW121">
        <f>(0.35*(B121^2.06)^1.04)</f>
        <v>14.027687210284574</v>
      </c>
      <c r="AX121">
        <f t="shared" ref="AX121:CQ121" si="121">(0.35*(C121^2.06)^1.04)</f>
        <v>22.625911562676698</v>
      </c>
      <c r="AY121">
        <f t="shared" si="121"/>
        <v>0</v>
      </c>
      <c r="AZ121">
        <f t="shared" si="121"/>
        <v>0</v>
      </c>
      <c r="BA121">
        <f t="shared" si="121"/>
        <v>0</v>
      </c>
      <c r="BB121">
        <f t="shared" si="121"/>
        <v>0</v>
      </c>
      <c r="BC121">
        <f t="shared" si="121"/>
        <v>0</v>
      </c>
      <c r="BD121">
        <f t="shared" si="121"/>
        <v>0</v>
      </c>
      <c r="BE121">
        <f t="shared" si="121"/>
        <v>0</v>
      </c>
      <c r="BF121">
        <f t="shared" si="121"/>
        <v>0</v>
      </c>
      <c r="BG121">
        <f t="shared" si="121"/>
        <v>0</v>
      </c>
      <c r="BH121">
        <f t="shared" si="121"/>
        <v>0</v>
      </c>
      <c r="BI121">
        <f t="shared" si="121"/>
        <v>0</v>
      </c>
      <c r="BJ121">
        <f t="shared" si="121"/>
        <v>0</v>
      </c>
      <c r="BK121">
        <f t="shared" si="121"/>
        <v>0</v>
      </c>
      <c r="BL121">
        <f t="shared" si="121"/>
        <v>0</v>
      </c>
      <c r="BM121">
        <f t="shared" si="121"/>
        <v>0</v>
      </c>
      <c r="BN121">
        <f t="shared" si="121"/>
        <v>0</v>
      </c>
      <c r="BO121">
        <f t="shared" si="121"/>
        <v>0</v>
      </c>
      <c r="BP121">
        <f t="shared" si="121"/>
        <v>0</v>
      </c>
      <c r="BQ121">
        <f t="shared" si="121"/>
        <v>0</v>
      </c>
      <c r="BR121">
        <f t="shared" si="121"/>
        <v>0</v>
      </c>
      <c r="BS121">
        <f t="shared" si="121"/>
        <v>0</v>
      </c>
      <c r="BT121">
        <f t="shared" si="121"/>
        <v>0</v>
      </c>
      <c r="BU121">
        <f t="shared" si="121"/>
        <v>0</v>
      </c>
      <c r="BV121">
        <f t="shared" si="121"/>
        <v>0</v>
      </c>
      <c r="BW121">
        <f t="shared" si="121"/>
        <v>0</v>
      </c>
      <c r="BX121">
        <f t="shared" si="121"/>
        <v>0</v>
      </c>
      <c r="BY121">
        <f t="shared" si="121"/>
        <v>0</v>
      </c>
      <c r="BZ121">
        <f t="shared" si="121"/>
        <v>0</v>
      </c>
      <c r="CA121">
        <f t="shared" si="121"/>
        <v>0</v>
      </c>
      <c r="CB121">
        <f t="shared" si="121"/>
        <v>0</v>
      </c>
      <c r="CC121">
        <f t="shared" si="121"/>
        <v>0</v>
      </c>
      <c r="CD121">
        <f t="shared" si="121"/>
        <v>0</v>
      </c>
      <c r="CE121">
        <f t="shared" si="121"/>
        <v>0</v>
      </c>
      <c r="CF121">
        <f t="shared" si="121"/>
        <v>0</v>
      </c>
      <c r="CG121">
        <f t="shared" si="121"/>
        <v>0</v>
      </c>
      <c r="CH121">
        <f t="shared" si="121"/>
        <v>0</v>
      </c>
      <c r="CI121">
        <f t="shared" si="121"/>
        <v>0</v>
      </c>
      <c r="CJ121">
        <f t="shared" si="121"/>
        <v>0</v>
      </c>
      <c r="CK121">
        <f t="shared" si="121"/>
        <v>0</v>
      </c>
      <c r="CL121">
        <f t="shared" si="121"/>
        <v>0</v>
      </c>
      <c r="CM121">
        <f t="shared" si="121"/>
        <v>0</v>
      </c>
      <c r="CN121">
        <f t="shared" si="121"/>
        <v>0</v>
      </c>
      <c r="CO121">
        <f t="shared" si="121"/>
        <v>0</v>
      </c>
      <c r="CP121">
        <f t="shared" si="121"/>
        <v>0</v>
      </c>
      <c r="CQ121">
        <f t="shared" si="121"/>
        <v>0</v>
      </c>
      <c r="CR121">
        <f t="shared" si="67"/>
        <v>36.653598772961274</v>
      </c>
    </row>
    <row r="122" spans="1:96" x14ac:dyDescent="0.2">
      <c r="A122" s="1" t="s">
        <v>1046</v>
      </c>
      <c r="B122" s="8">
        <v>4.55</v>
      </c>
      <c r="C122" s="8">
        <v>5.0500000000000007</v>
      </c>
      <c r="D122" s="8">
        <v>2.9</v>
      </c>
      <c r="E122" s="8">
        <v>1.5</v>
      </c>
      <c r="F122" s="8">
        <v>2.2000000000000002</v>
      </c>
      <c r="G122" s="8">
        <v>3.1500000000000004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8">
        <v>0</v>
      </c>
      <c r="AD122" s="8">
        <v>0</v>
      </c>
      <c r="AE122" s="8">
        <v>0</v>
      </c>
      <c r="AF122" s="8">
        <v>0</v>
      </c>
      <c r="AG122" s="8">
        <v>0</v>
      </c>
      <c r="AH122" s="8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8">
        <v>0</v>
      </c>
      <c r="AP122" s="8">
        <v>0</v>
      </c>
      <c r="AQ122" s="8">
        <v>0</v>
      </c>
      <c r="AR122" s="8">
        <v>0</v>
      </c>
      <c r="AS122" s="8">
        <v>0</v>
      </c>
      <c r="AT122" s="8">
        <v>0</v>
      </c>
      <c r="AU122" s="8">
        <v>0</v>
      </c>
      <c r="AV122" s="8">
        <v>0</v>
      </c>
      <c r="AW122">
        <f>(0.63*(B122^1.93)^1.04)</f>
        <v>13.185634248051748</v>
      </c>
      <c r="AX122">
        <f t="shared" ref="AX122:CQ122" si="122">(0.63*(C122^1.93)^1.04)</f>
        <v>16.255001114666801</v>
      </c>
      <c r="AY122">
        <f t="shared" si="122"/>
        <v>5.3390724089518482</v>
      </c>
      <c r="AZ122">
        <f t="shared" si="122"/>
        <v>1.4216442231664761</v>
      </c>
      <c r="BA122">
        <f t="shared" si="122"/>
        <v>3.0665592086845495</v>
      </c>
      <c r="BB122">
        <f t="shared" si="122"/>
        <v>6.3030317243897498</v>
      </c>
      <c r="BC122">
        <f t="shared" si="122"/>
        <v>0</v>
      </c>
      <c r="BD122">
        <f t="shared" si="122"/>
        <v>0</v>
      </c>
      <c r="BE122">
        <f t="shared" si="122"/>
        <v>0</v>
      </c>
      <c r="BF122">
        <f t="shared" si="122"/>
        <v>0</v>
      </c>
      <c r="BG122">
        <f t="shared" si="122"/>
        <v>0</v>
      </c>
      <c r="BH122">
        <f t="shared" si="122"/>
        <v>0</v>
      </c>
      <c r="BI122">
        <f t="shared" si="122"/>
        <v>0</v>
      </c>
      <c r="BJ122">
        <f t="shared" si="122"/>
        <v>0</v>
      </c>
      <c r="BK122">
        <f t="shared" si="122"/>
        <v>0</v>
      </c>
      <c r="BL122">
        <f t="shared" si="122"/>
        <v>0</v>
      </c>
      <c r="BM122">
        <f t="shared" si="122"/>
        <v>0</v>
      </c>
      <c r="BN122">
        <f t="shared" si="122"/>
        <v>0</v>
      </c>
      <c r="BO122">
        <f t="shared" si="122"/>
        <v>0</v>
      </c>
      <c r="BP122">
        <f t="shared" si="122"/>
        <v>0</v>
      </c>
      <c r="BQ122">
        <f t="shared" si="122"/>
        <v>0</v>
      </c>
      <c r="BR122">
        <f t="shared" si="122"/>
        <v>0</v>
      </c>
      <c r="BS122">
        <f t="shared" si="122"/>
        <v>0</v>
      </c>
      <c r="BT122">
        <f t="shared" si="122"/>
        <v>0</v>
      </c>
      <c r="BU122">
        <f t="shared" si="122"/>
        <v>0</v>
      </c>
      <c r="BV122">
        <f t="shared" si="122"/>
        <v>0</v>
      </c>
      <c r="BW122">
        <f t="shared" si="122"/>
        <v>0</v>
      </c>
      <c r="BX122">
        <f t="shared" si="122"/>
        <v>0</v>
      </c>
      <c r="BY122">
        <f t="shared" si="122"/>
        <v>0</v>
      </c>
      <c r="BZ122">
        <f t="shared" si="122"/>
        <v>0</v>
      </c>
      <c r="CA122">
        <f t="shared" si="122"/>
        <v>0</v>
      </c>
      <c r="CB122">
        <f t="shared" si="122"/>
        <v>0</v>
      </c>
      <c r="CC122">
        <f t="shared" si="122"/>
        <v>0</v>
      </c>
      <c r="CD122">
        <f t="shared" si="122"/>
        <v>0</v>
      </c>
      <c r="CE122">
        <f t="shared" si="122"/>
        <v>0</v>
      </c>
      <c r="CF122">
        <f t="shared" si="122"/>
        <v>0</v>
      </c>
      <c r="CG122">
        <f t="shared" si="122"/>
        <v>0</v>
      </c>
      <c r="CH122">
        <f t="shared" si="122"/>
        <v>0</v>
      </c>
      <c r="CI122">
        <f t="shared" si="122"/>
        <v>0</v>
      </c>
      <c r="CJ122">
        <f t="shared" si="122"/>
        <v>0</v>
      </c>
      <c r="CK122">
        <f t="shared" si="122"/>
        <v>0</v>
      </c>
      <c r="CL122">
        <f t="shared" si="122"/>
        <v>0</v>
      </c>
      <c r="CM122">
        <f t="shared" si="122"/>
        <v>0</v>
      </c>
      <c r="CN122">
        <f t="shared" si="122"/>
        <v>0</v>
      </c>
      <c r="CO122">
        <f t="shared" si="122"/>
        <v>0</v>
      </c>
      <c r="CP122">
        <f t="shared" si="122"/>
        <v>0</v>
      </c>
      <c r="CQ122">
        <f t="shared" si="122"/>
        <v>0</v>
      </c>
      <c r="CR122">
        <f t="shared" si="67"/>
        <v>45.570942927911169</v>
      </c>
    </row>
    <row r="123" spans="1:96" x14ac:dyDescent="0.2">
      <c r="A123" s="1" t="s">
        <v>1050</v>
      </c>
      <c r="B123" s="8">
        <v>0</v>
      </c>
      <c r="C123" s="8">
        <v>3.8</v>
      </c>
      <c r="D123" s="8">
        <v>4.5999999999999996</v>
      </c>
      <c r="E123" s="8">
        <v>7.85</v>
      </c>
      <c r="F123" s="8">
        <v>4.8499999999999996</v>
      </c>
      <c r="G123" s="8">
        <v>10.95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  <c r="R123" s="8">
        <v>0</v>
      </c>
      <c r="S123" s="8">
        <v>0</v>
      </c>
      <c r="T123" s="8">
        <v>0</v>
      </c>
      <c r="U123" s="8">
        <v>0</v>
      </c>
      <c r="V123" s="8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8">
        <v>0</v>
      </c>
      <c r="AD123" s="8">
        <v>0</v>
      </c>
      <c r="AE123" s="8">
        <v>0</v>
      </c>
      <c r="AF123" s="8">
        <v>0</v>
      </c>
      <c r="AG123" s="8">
        <v>0</v>
      </c>
      <c r="AH123" s="8">
        <v>0</v>
      </c>
      <c r="AI123" s="8">
        <v>0</v>
      </c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8">
        <v>0</v>
      </c>
      <c r="AP123" s="8">
        <v>0</v>
      </c>
      <c r="AQ123" s="8">
        <v>0</v>
      </c>
      <c r="AR123" s="8">
        <v>0</v>
      </c>
      <c r="AS123" s="8">
        <v>0</v>
      </c>
      <c r="AT123" s="8">
        <v>0</v>
      </c>
      <c r="AU123" s="8">
        <v>0</v>
      </c>
      <c r="AV123" s="8">
        <v>0</v>
      </c>
      <c r="AW123">
        <f>(0.22*(B123^2.17)^1.04)</f>
        <v>0</v>
      </c>
      <c r="AX123">
        <f t="shared" ref="AX123:CQ123" si="123">(0.22*(C123^2.17)^1.04)</f>
        <v>4.475878631871173</v>
      </c>
      <c r="AY123">
        <f t="shared" si="123"/>
        <v>6.8886569121410748</v>
      </c>
      <c r="AZ123">
        <f t="shared" si="123"/>
        <v>23.012538186155911</v>
      </c>
      <c r="BA123">
        <f t="shared" si="123"/>
        <v>7.7625540383693101</v>
      </c>
      <c r="BB123">
        <f t="shared" si="123"/>
        <v>48.772213356772191</v>
      </c>
      <c r="BC123">
        <f t="shared" si="123"/>
        <v>0</v>
      </c>
      <c r="BD123">
        <f t="shared" si="123"/>
        <v>0</v>
      </c>
      <c r="BE123">
        <f t="shared" si="123"/>
        <v>0</v>
      </c>
      <c r="BF123">
        <f t="shared" si="123"/>
        <v>0</v>
      </c>
      <c r="BG123">
        <f t="shared" si="123"/>
        <v>0</v>
      </c>
      <c r="BH123">
        <f t="shared" si="123"/>
        <v>0</v>
      </c>
      <c r="BI123">
        <f t="shared" si="123"/>
        <v>0</v>
      </c>
      <c r="BJ123">
        <f t="shared" si="123"/>
        <v>0</v>
      </c>
      <c r="BK123">
        <f t="shared" si="123"/>
        <v>0</v>
      </c>
      <c r="BL123">
        <f t="shared" si="123"/>
        <v>0</v>
      </c>
      <c r="BM123">
        <f t="shared" si="123"/>
        <v>0</v>
      </c>
      <c r="BN123">
        <f t="shared" si="123"/>
        <v>0</v>
      </c>
      <c r="BO123">
        <f t="shared" si="123"/>
        <v>0</v>
      </c>
      <c r="BP123">
        <f t="shared" si="123"/>
        <v>0</v>
      </c>
      <c r="BQ123">
        <f t="shared" si="123"/>
        <v>0</v>
      </c>
      <c r="BR123">
        <f t="shared" si="123"/>
        <v>0</v>
      </c>
      <c r="BS123">
        <f t="shared" si="123"/>
        <v>0</v>
      </c>
      <c r="BT123">
        <f t="shared" si="123"/>
        <v>0</v>
      </c>
      <c r="BU123">
        <f t="shared" si="123"/>
        <v>0</v>
      </c>
      <c r="BV123">
        <f t="shared" si="123"/>
        <v>0</v>
      </c>
      <c r="BW123">
        <f t="shared" si="123"/>
        <v>0</v>
      </c>
      <c r="BX123">
        <f t="shared" si="123"/>
        <v>0</v>
      </c>
      <c r="BY123">
        <f t="shared" si="123"/>
        <v>0</v>
      </c>
      <c r="BZ123">
        <f t="shared" si="123"/>
        <v>0</v>
      </c>
      <c r="CA123">
        <f t="shared" si="123"/>
        <v>0</v>
      </c>
      <c r="CB123">
        <f t="shared" si="123"/>
        <v>0</v>
      </c>
      <c r="CC123">
        <f t="shared" si="123"/>
        <v>0</v>
      </c>
      <c r="CD123">
        <f t="shared" si="123"/>
        <v>0</v>
      </c>
      <c r="CE123">
        <f t="shared" si="123"/>
        <v>0</v>
      </c>
      <c r="CF123">
        <f t="shared" si="123"/>
        <v>0</v>
      </c>
      <c r="CG123">
        <f t="shared" si="123"/>
        <v>0</v>
      </c>
      <c r="CH123">
        <f t="shared" si="123"/>
        <v>0</v>
      </c>
      <c r="CI123">
        <f t="shared" si="123"/>
        <v>0</v>
      </c>
      <c r="CJ123">
        <f t="shared" si="123"/>
        <v>0</v>
      </c>
      <c r="CK123">
        <f t="shared" si="123"/>
        <v>0</v>
      </c>
      <c r="CL123">
        <f t="shared" si="123"/>
        <v>0</v>
      </c>
      <c r="CM123">
        <f t="shared" si="123"/>
        <v>0</v>
      </c>
      <c r="CN123">
        <f t="shared" si="123"/>
        <v>0</v>
      </c>
      <c r="CO123">
        <f t="shared" si="123"/>
        <v>0</v>
      </c>
      <c r="CP123">
        <f t="shared" si="123"/>
        <v>0</v>
      </c>
      <c r="CQ123">
        <f t="shared" si="123"/>
        <v>0</v>
      </c>
      <c r="CR123">
        <f t="shared" si="67"/>
        <v>90.911841125309664</v>
      </c>
    </row>
    <row r="124" spans="1:96" x14ac:dyDescent="0.2">
      <c r="A124" s="1" t="s">
        <v>1049</v>
      </c>
      <c r="B124" s="8">
        <v>1.4</v>
      </c>
      <c r="C124" s="8">
        <v>1.35</v>
      </c>
      <c r="D124" s="8">
        <v>0.4</v>
      </c>
      <c r="E124" s="8">
        <v>1.4</v>
      </c>
      <c r="F124" s="8">
        <v>1.9</v>
      </c>
      <c r="G124" s="8">
        <v>1.8</v>
      </c>
      <c r="H124" s="8">
        <v>1.4</v>
      </c>
      <c r="I124" s="8">
        <v>1.7000000000000002</v>
      </c>
      <c r="J124" s="8">
        <v>2</v>
      </c>
      <c r="K124" s="8">
        <v>1.7</v>
      </c>
      <c r="L124" s="8">
        <v>1.95</v>
      </c>
      <c r="M124" s="8">
        <v>1.5</v>
      </c>
      <c r="N124" s="8">
        <v>2.4</v>
      </c>
      <c r="O124" s="8">
        <v>1.3</v>
      </c>
      <c r="P124" s="8">
        <v>1.7</v>
      </c>
      <c r="Q124" s="8">
        <v>1.55</v>
      </c>
      <c r="R124" s="8">
        <v>1.45</v>
      </c>
      <c r="S124" s="8">
        <v>0</v>
      </c>
      <c r="T124" s="8">
        <v>0</v>
      </c>
      <c r="U124" s="8">
        <v>0</v>
      </c>
      <c r="V124" s="8">
        <v>0</v>
      </c>
      <c r="W124" s="8">
        <v>0</v>
      </c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8">
        <v>0</v>
      </c>
      <c r="AD124" s="8">
        <v>0</v>
      </c>
      <c r="AE124" s="8">
        <v>0</v>
      </c>
      <c r="AF124" s="8">
        <v>0</v>
      </c>
      <c r="AG124" s="8">
        <v>0</v>
      </c>
      <c r="AH124" s="8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8">
        <v>0</v>
      </c>
      <c r="AP124" s="8">
        <v>0</v>
      </c>
      <c r="AQ124" s="8">
        <v>0</v>
      </c>
      <c r="AR124" s="8">
        <v>0</v>
      </c>
      <c r="AS124" s="8">
        <v>0</v>
      </c>
      <c r="AT124" s="8">
        <v>0</v>
      </c>
      <c r="AU124" s="8">
        <v>0</v>
      </c>
      <c r="AV124" s="8">
        <v>0</v>
      </c>
      <c r="AW124">
        <f>(0.19*(B124^2.31)^1.04)</f>
        <v>0.42639449971752269</v>
      </c>
      <c r="AX124">
        <f t="shared" ref="AX124:CQ124" si="124">(0.19*(C124^2.31)^1.04)</f>
        <v>0.39072162310927988</v>
      </c>
      <c r="AY124">
        <f t="shared" si="124"/>
        <v>2.1025315630657383E-2</v>
      </c>
      <c r="AZ124">
        <f t="shared" si="124"/>
        <v>0.42639449971752269</v>
      </c>
      <c r="BA124">
        <f t="shared" si="124"/>
        <v>0.88803739030144269</v>
      </c>
      <c r="BB124">
        <f t="shared" si="124"/>
        <v>0.77986650369059696</v>
      </c>
      <c r="BC124">
        <f t="shared" si="124"/>
        <v>0.42639449971752269</v>
      </c>
      <c r="BD124">
        <f t="shared" si="124"/>
        <v>0.67980458543657063</v>
      </c>
      <c r="BE124">
        <f t="shared" si="124"/>
        <v>1.004495655027279</v>
      </c>
      <c r="BF124">
        <f t="shared" si="124"/>
        <v>0.67980458543657041</v>
      </c>
      <c r="BG124">
        <f t="shared" si="124"/>
        <v>0.9452196712566947</v>
      </c>
      <c r="BH124">
        <f t="shared" si="124"/>
        <v>0.50326327760089162</v>
      </c>
      <c r="BI124">
        <f t="shared" si="124"/>
        <v>1.556585885210894</v>
      </c>
      <c r="BJ124">
        <f t="shared" si="124"/>
        <v>0.35685444484426615</v>
      </c>
      <c r="BK124">
        <f t="shared" si="124"/>
        <v>0.67980458543657041</v>
      </c>
      <c r="BL124">
        <f t="shared" si="124"/>
        <v>0.54451076806032606</v>
      </c>
      <c r="BM124">
        <f t="shared" si="124"/>
        <v>0.46389969771181089</v>
      </c>
      <c r="BN124">
        <f t="shared" si="124"/>
        <v>0</v>
      </c>
      <c r="BO124">
        <f t="shared" si="124"/>
        <v>0</v>
      </c>
      <c r="BP124">
        <f t="shared" si="124"/>
        <v>0</v>
      </c>
      <c r="BQ124">
        <f t="shared" si="124"/>
        <v>0</v>
      </c>
      <c r="BR124">
        <f t="shared" si="124"/>
        <v>0</v>
      </c>
      <c r="BS124">
        <f t="shared" si="124"/>
        <v>0</v>
      </c>
      <c r="BT124">
        <f t="shared" si="124"/>
        <v>0</v>
      </c>
      <c r="BU124">
        <f t="shared" si="124"/>
        <v>0</v>
      </c>
      <c r="BV124">
        <f t="shared" si="124"/>
        <v>0</v>
      </c>
      <c r="BW124">
        <f t="shared" si="124"/>
        <v>0</v>
      </c>
      <c r="BX124">
        <f t="shared" si="124"/>
        <v>0</v>
      </c>
      <c r="BY124">
        <f t="shared" si="124"/>
        <v>0</v>
      </c>
      <c r="BZ124">
        <f t="shared" si="124"/>
        <v>0</v>
      </c>
      <c r="CA124">
        <f t="shared" si="124"/>
        <v>0</v>
      </c>
      <c r="CB124">
        <f t="shared" si="124"/>
        <v>0</v>
      </c>
      <c r="CC124">
        <f t="shared" si="124"/>
        <v>0</v>
      </c>
      <c r="CD124">
        <f t="shared" si="124"/>
        <v>0</v>
      </c>
      <c r="CE124">
        <f t="shared" si="124"/>
        <v>0</v>
      </c>
      <c r="CF124">
        <f t="shared" si="124"/>
        <v>0</v>
      </c>
      <c r="CG124">
        <f t="shared" si="124"/>
        <v>0</v>
      </c>
      <c r="CH124">
        <f t="shared" si="124"/>
        <v>0</v>
      </c>
      <c r="CI124">
        <f t="shared" si="124"/>
        <v>0</v>
      </c>
      <c r="CJ124">
        <f t="shared" si="124"/>
        <v>0</v>
      </c>
      <c r="CK124">
        <f t="shared" si="124"/>
        <v>0</v>
      </c>
      <c r="CL124">
        <f t="shared" si="124"/>
        <v>0</v>
      </c>
      <c r="CM124">
        <f t="shared" si="124"/>
        <v>0</v>
      </c>
      <c r="CN124">
        <f t="shared" si="124"/>
        <v>0</v>
      </c>
      <c r="CO124">
        <f t="shared" si="124"/>
        <v>0</v>
      </c>
      <c r="CP124">
        <f t="shared" si="124"/>
        <v>0</v>
      </c>
      <c r="CQ124">
        <f t="shared" si="124"/>
        <v>0</v>
      </c>
      <c r="CR124">
        <f t="shared" si="67"/>
        <v>10.77307748790642</v>
      </c>
    </row>
    <row r="125" spans="1:96" x14ac:dyDescent="0.2">
      <c r="A125" s="1" t="s">
        <v>1048</v>
      </c>
      <c r="B125" s="8">
        <v>0.6</v>
      </c>
      <c r="C125" s="8">
        <v>0.5</v>
      </c>
      <c r="D125" s="8">
        <v>1.05</v>
      </c>
      <c r="E125" s="8">
        <v>0.8</v>
      </c>
      <c r="F125" s="8">
        <v>0.9</v>
      </c>
      <c r="G125" s="8">
        <v>0.5</v>
      </c>
      <c r="H125" s="8">
        <v>0.8</v>
      </c>
      <c r="I125" s="8">
        <v>0.7</v>
      </c>
      <c r="J125" s="8">
        <v>1.5</v>
      </c>
      <c r="K125" s="8">
        <v>0.6</v>
      </c>
      <c r="L125" s="8">
        <v>0.64999999999999991</v>
      </c>
      <c r="M125" s="8">
        <v>0.9</v>
      </c>
      <c r="N125" s="8">
        <v>1</v>
      </c>
      <c r="O125" s="8">
        <v>0.5</v>
      </c>
      <c r="P125" s="8">
        <v>1</v>
      </c>
      <c r="Q125" s="8">
        <v>2.2999999999999998</v>
      </c>
      <c r="R125" s="8">
        <v>1.5</v>
      </c>
      <c r="S125" s="8">
        <v>0</v>
      </c>
      <c r="T125" s="8">
        <v>0</v>
      </c>
      <c r="U125" s="8">
        <v>0</v>
      </c>
      <c r="V125" s="8">
        <v>0</v>
      </c>
      <c r="W125" s="8">
        <v>0</v>
      </c>
      <c r="X125" s="8">
        <v>0</v>
      </c>
      <c r="Y125" s="8">
        <v>0</v>
      </c>
      <c r="Z125" s="8">
        <v>0</v>
      </c>
      <c r="AA125" s="8">
        <v>0</v>
      </c>
      <c r="AB125" s="8">
        <v>0</v>
      </c>
      <c r="AC125" s="8">
        <v>0</v>
      </c>
      <c r="AD125" s="8">
        <v>0</v>
      </c>
      <c r="AE125" s="8">
        <v>0</v>
      </c>
      <c r="AF125" s="8">
        <v>0</v>
      </c>
      <c r="AG125" s="8">
        <v>0</v>
      </c>
      <c r="AH125" s="8">
        <v>0</v>
      </c>
      <c r="AI125" s="8">
        <v>0</v>
      </c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8">
        <v>0</v>
      </c>
      <c r="AP125" s="8">
        <v>0</v>
      </c>
      <c r="AQ125" s="8">
        <v>0</v>
      </c>
      <c r="AR125" s="8">
        <v>0</v>
      </c>
      <c r="AS125" s="8">
        <v>0</v>
      </c>
      <c r="AT125" s="8">
        <v>0</v>
      </c>
      <c r="AU125" s="8">
        <v>0</v>
      </c>
      <c r="AV125" s="8">
        <v>0</v>
      </c>
      <c r="AW125">
        <f>(0.34*(B125^2.13)^1.04)</f>
        <v>0.10965780965854711</v>
      </c>
      <c r="AX125">
        <f t="shared" ref="AX125:CQ125" si="125">(0.34*(C125^2.13)^1.04)</f>
        <v>7.3221272248218158E-2</v>
      </c>
      <c r="AY125">
        <f t="shared" si="125"/>
        <v>0.37880652600989079</v>
      </c>
      <c r="AZ125">
        <f t="shared" si="125"/>
        <v>0.2073976619812691</v>
      </c>
      <c r="BA125">
        <f t="shared" si="125"/>
        <v>0.269225953626266</v>
      </c>
      <c r="BB125">
        <f t="shared" si="125"/>
        <v>7.3221272248218158E-2</v>
      </c>
      <c r="BC125">
        <f t="shared" si="125"/>
        <v>0.2073976619812691</v>
      </c>
      <c r="BD125">
        <f t="shared" si="125"/>
        <v>0.15429082288356125</v>
      </c>
      <c r="BE125">
        <f t="shared" si="125"/>
        <v>0.83474970472197207</v>
      </c>
      <c r="BF125">
        <f t="shared" si="125"/>
        <v>0.10965780965854711</v>
      </c>
      <c r="BG125">
        <f t="shared" si="125"/>
        <v>0.13093163305327202</v>
      </c>
      <c r="BH125">
        <f t="shared" si="125"/>
        <v>0.269225953626266</v>
      </c>
      <c r="BI125">
        <f t="shared" si="125"/>
        <v>0.34</v>
      </c>
      <c r="BJ125">
        <f t="shared" si="125"/>
        <v>7.3221272248218158E-2</v>
      </c>
      <c r="BK125">
        <f t="shared" si="125"/>
        <v>0.34</v>
      </c>
      <c r="BL125">
        <f t="shared" si="125"/>
        <v>2.1516836479525594</v>
      </c>
      <c r="BM125">
        <f t="shared" si="125"/>
        <v>0.83474970472197207</v>
      </c>
      <c r="BN125">
        <f t="shared" si="125"/>
        <v>0</v>
      </c>
      <c r="BO125">
        <f t="shared" si="125"/>
        <v>0</v>
      </c>
      <c r="BP125">
        <f t="shared" si="125"/>
        <v>0</v>
      </c>
      <c r="BQ125">
        <f t="shared" si="125"/>
        <v>0</v>
      </c>
      <c r="BR125">
        <f t="shared" si="125"/>
        <v>0</v>
      </c>
      <c r="BS125">
        <f t="shared" si="125"/>
        <v>0</v>
      </c>
      <c r="BT125">
        <f t="shared" si="125"/>
        <v>0</v>
      </c>
      <c r="BU125">
        <f t="shared" si="125"/>
        <v>0</v>
      </c>
      <c r="BV125">
        <f t="shared" si="125"/>
        <v>0</v>
      </c>
      <c r="BW125">
        <f t="shared" si="125"/>
        <v>0</v>
      </c>
      <c r="BX125">
        <f t="shared" si="125"/>
        <v>0</v>
      </c>
      <c r="BY125">
        <f t="shared" si="125"/>
        <v>0</v>
      </c>
      <c r="BZ125">
        <f t="shared" si="125"/>
        <v>0</v>
      </c>
      <c r="CA125">
        <f t="shared" si="125"/>
        <v>0</v>
      </c>
      <c r="CB125">
        <f t="shared" si="125"/>
        <v>0</v>
      </c>
      <c r="CC125">
        <f t="shared" si="125"/>
        <v>0</v>
      </c>
      <c r="CD125">
        <f t="shared" si="125"/>
        <v>0</v>
      </c>
      <c r="CE125">
        <f t="shared" si="125"/>
        <v>0</v>
      </c>
      <c r="CF125">
        <f t="shared" si="125"/>
        <v>0</v>
      </c>
      <c r="CG125">
        <f t="shared" si="125"/>
        <v>0</v>
      </c>
      <c r="CH125">
        <f t="shared" si="125"/>
        <v>0</v>
      </c>
      <c r="CI125">
        <f t="shared" si="125"/>
        <v>0</v>
      </c>
      <c r="CJ125">
        <f t="shared" si="125"/>
        <v>0</v>
      </c>
      <c r="CK125">
        <f t="shared" si="125"/>
        <v>0</v>
      </c>
      <c r="CL125">
        <f t="shared" si="125"/>
        <v>0</v>
      </c>
      <c r="CM125">
        <f t="shared" si="125"/>
        <v>0</v>
      </c>
      <c r="CN125">
        <f t="shared" si="125"/>
        <v>0</v>
      </c>
      <c r="CO125">
        <f t="shared" si="125"/>
        <v>0</v>
      </c>
      <c r="CP125">
        <f t="shared" si="125"/>
        <v>0</v>
      </c>
      <c r="CQ125">
        <f t="shared" si="125"/>
        <v>0</v>
      </c>
      <c r="CR125">
        <f t="shared" si="67"/>
        <v>6.5574387066200455</v>
      </c>
    </row>
    <row r="126" spans="1:96" x14ac:dyDescent="0.2">
      <c r="A126" s="1" t="s">
        <v>1047</v>
      </c>
      <c r="B126" s="8">
        <v>2.3499999999999996</v>
      </c>
      <c r="C126" s="8">
        <v>3.8</v>
      </c>
      <c r="D126" s="8">
        <v>1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8">
        <v>0</v>
      </c>
      <c r="AP126" s="8">
        <v>0</v>
      </c>
      <c r="AQ126" s="8">
        <v>0</v>
      </c>
      <c r="AR126" s="8">
        <v>0</v>
      </c>
      <c r="AS126" s="8">
        <v>0</v>
      </c>
      <c r="AT126" s="8">
        <v>0</v>
      </c>
      <c r="AU126" s="8">
        <v>0</v>
      </c>
      <c r="AV126" s="8">
        <v>0</v>
      </c>
      <c r="AW126">
        <f>(2.01*(B126^1.26)^1.04)</f>
        <v>6.1580524576660851</v>
      </c>
      <c r="AX126">
        <f t="shared" ref="AX126:CQ126" si="126">(2.01*(C126^1.26)^1.04)</f>
        <v>11.559644612600621</v>
      </c>
      <c r="AY126">
        <f t="shared" si="126"/>
        <v>2.0099999999999998</v>
      </c>
      <c r="AZ126">
        <f t="shared" si="126"/>
        <v>0</v>
      </c>
      <c r="BA126">
        <f t="shared" si="126"/>
        <v>0</v>
      </c>
      <c r="BB126">
        <f t="shared" si="126"/>
        <v>0</v>
      </c>
      <c r="BC126">
        <f t="shared" si="126"/>
        <v>0</v>
      </c>
      <c r="BD126">
        <f t="shared" si="126"/>
        <v>0</v>
      </c>
      <c r="BE126">
        <f t="shared" si="126"/>
        <v>0</v>
      </c>
      <c r="BF126">
        <f t="shared" si="126"/>
        <v>0</v>
      </c>
      <c r="BG126">
        <f t="shared" si="126"/>
        <v>0</v>
      </c>
      <c r="BH126">
        <f t="shared" si="126"/>
        <v>0</v>
      </c>
      <c r="BI126">
        <f t="shared" si="126"/>
        <v>0</v>
      </c>
      <c r="BJ126">
        <f t="shared" si="126"/>
        <v>0</v>
      </c>
      <c r="BK126">
        <f t="shared" si="126"/>
        <v>0</v>
      </c>
      <c r="BL126">
        <f t="shared" si="126"/>
        <v>0</v>
      </c>
      <c r="BM126">
        <f t="shared" si="126"/>
        <v>0</v>
      </c>
      <c r="BN126">
        <f t="shared" si="126"/>
        <v>0</v>
      </c>
      <c r="BO126">
        <f t="shared" si="126"/>
        <v>0</v>
      </c>
      <c r="BP126">
        <f t="shared" si="126"/>
        <v>0</v>
      </c>
      <c r="BQ126">
        <f t="shared" si="126"/>
        <v>0</v>
      </c>
      <c r="BR126">
        <f t="shared" si="126"/>
        <v>0</v>
      </c>
      <c r="BS126">
        <f t="shared" si="126"/>
        <v>0</v>
      </c>
      <c r="BT126">
        <f t="shared" si="126"/>
        <v>0</v>
      </c>
      <c r="BU126">
        <f t="shared" si="126"/>
        <v>0</v>
      </c>
      <c r="BV126">
        <f t="shared" si="126"/>
        <v>0</v>
      </c>
      <c r="BW126">
        <f t="shared" si="126"/>
        <v>0</v>
      </c>
      <c r="BX126">
        <f t="shared" si="126"/>
        <v>0</v>
      </c>
      <c r="BY126">
        <f t="shared" si="126"/>
        <v>0</v>
      </c>
      <c r="BZ126">
        <f t="shared" si="126"/>
        <v>0</v>
      </c>
      <c r="CA126">
        <f t="shared" si="126"/>
        <v>0</v>
      </c>
      <c r="CB126">
        <f t="shared" si="126"/>
        <v>0</v>
      </c>
      <c r="CC126">
        <f t="shared" si="126"/>
        <v>0</v>
      </c>
      <c r="CD126">
        <f t="shared" si="126"/>
        <v>0</v>
      </c>
      <c r="CE126">
        <f t="shared" si="126"/>
        <v>0</v>
      </c>
      <c r="CF126">
        <f t="shared" si="126"/>
        <v>0</v>
      </c>
      <c r="CG126">
        <f t="shared" si="126"/>
        <v>0</v>
      </c>
      <c r="CH126">
        <f t="shared" si="126"/>
        <v>0</v>
      </c>
      <c r="CI126">
        <f t="shared" si="126"/>
        <v>0</v>
      </c>
      <c r="CJ126">
        <f t="shared" si="126"/>
        <v>0</v>
      </c>
      <c r="CK126">
        <f t="shared" si="126"/>
        <v>0</v>
      </c>
      <c r="CL126">
        <f t="shared" si="126"/>
        <v>0</v>
      </c>
      <c r="CM126">
        <f t="shared" si="126"/>
        <v>0</v>
      </c>
      <c r="CN126">
        <f t="shared" si="126"/>
        <v>0</v>
      </c>
      <c r="CO126">
        <f t="shared" si="126"/>
        <v>0</v>
      </c>
      <c r="CP126">
        <f t="shared" si="126"/>
        <v>0</v>
      </c>
      <c r="CQ126">
        <f t="shared" si="126"/>
        <v>0</v>
      </c>
      <c r="CR126">
        <f t="shared" si="67"/>
        <v>19.727697070266707</v>
      </c>
    </row>
    <row r="127" spans="1:96" x14ac:dyDescent="0.2">
      <c r="A127" s="2" t="s">
        <v>1051</v>
      </c>
      <c r="B127" s="8">
        <v>6.5</v>
      </c>
      <c r="C127" s="8">
        <v>8.5</v>
      </c>
      <c r="D127" s="8">
        <v>9.85</v>
      </c>
      <c r="E127" s="8">
        <v>3.6</v>
      </c>
      <c r="F127" s="8">
        <v>3.4</v>
      </c>
      <c r="G127" s="8">
        <v>0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8">
        <v>0</v>
      </c>
      <c r="T127" s="8">
        <v>0</v>
      </c>
      <c r="U127" s="8">
        <v>0</v>
      </c>
      <c r="V127" s="8">
        <v>0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8">
        <v>0</v>
      </c>
      <c r="AD127" s="8">
        <v>0</v>
      </c>
      <c r="AE127" s="8">
        <v>0</v>
      </c>
      <c r="AF127" s="8">
        <v>0</v>
      </c>
      <c r="AG127" s="8">
        <v>0</v>
      </c>
      <c r="AH127" s="8">
        <v>0</v>
      </c>
      <c r="AI127" s="8">
        <v>0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8">
        <v>0</v>
      </c>
      <c r="AP127" s="8">
        <v>0</v>
      </c>
      <c r="AQ127" s="8">
        <v>0</v>
      </c>
      <c r="AR127" s="8">
        <v>0</v>
      </c>
      <c r="AS127" s="8">
        <v>0</v>
      </c>
      <c r="AT127" s="8">
        <v>0</v>
      </c>
      <c r="AU127" s="8">
        <v>0</v>
      </c>
      <c r="AV127" s="8">
        <v>0</v>
      </c>
      <c r="AW127">
        <f>(0.35*(B127^2.06)^1.04)</f>
        <v>19.304280507932351</v>
      </c>
      <c r="AX127">
        <f t="shared" ref="AX127:CQ127" si="127">(0.35*(C127^2.06)^1.04)</f>
        <v>34.296922399210267</v>
      </c>
      <c r="AY127">
        <f t="shared" si="127"/>
        <v>47.033340430516247</v>
      </c>
      <c r="AZ127">
        <f t="shared" si="127"/>
        <v>5.443654105925237</v>
      </c>
      <c r="BA127">
        <f t="shared" si="127"/>
        <v>4.8162439471831231</v>
      </c>
      <c r="BB127">
        <f t="shared" si="127"/>
        <v>0</v>
      </c>
      <c r="BC127">
        <f t="shared" si="127"/>
        <v>0</v>
      </c>
      <c r="BD127">
        <f t="shared" si="127"/>
        <v>0</v>
      </c>
      <c r="BE127">
        <f t="shared" si="127"/>
        <v>0</v>
      </c>
      <c r="BF127">
        <f t="shared" si="127"/>
        <v>0</v>
      </c>
      <c r="BG127">
        <f t="shared" si="127"/>
        <v>0</v>
      </c>
      <c r="BH127">
        <f t="shared" si="127"/>
        <v>0</v>
      </c>
      <c r="BI127">
        <f t="shared" si="127"/>
        <v>0</v>
      </c>
      <c r="BJ127">
        <f t="shared" si="127"/>
        <v>0</v>
      </c>
      <c r="BK127">
        <f t="shared" si="127"/>
        <v>0</v>
      </c>
      <c r="BL127">
        <f t="shared" si="127"/>
        <v>0</v>
      </c>
      <c r="BM127">
        <f t="shared" si="127"/>
        <v>0</v>
      </c>
      <c r="BN127">
        <f t="shared" si="127"/>
        <v>0</v>
      </c>
      <c r="BO127">
        <f t="shared" si="127"/>
        <v>0</v>
      </c>
      <c r="BP127">
        <f t="shared" si="127"/>
        <v>0</v>
      </c>
      <c r="BQ127">
        <f t="shared" si="127"/>
        <v>0</v>
      </c>
      <c r="BR127">
        <f t="shared" si="127"/>
        <v>0</v>
      </c>
      <c r="BS127">
        <f t="shared" si="127"/>
        <v>0</v>
      </c>
      <c r="BT127">
        <f t="shared" si="127"/>
        <v>0</v>
      </c>
      <c r="BU127">
        <f t="shared" si="127"/>
        <v>0</v>
      </c>
      <c r="BV127">
        <f t="shared" si="127"/>
        <v>0</v>
      </c>
      <c r="BW127">
        <f t="shared" si="127"/>
        <v>0</v>
      </c>
      <c r="BX127">
        <f t="shared" si="127"/>
        <v>0</v>
      </c>
      <c r="BY127">
        <f t="shared" si="127"/>
        <v>0</v>
      </c>
      <c r="BZ127">
        <f t="shared" si="127"/>
        <v>0</v>
      </c>
      <c r="CA127">
        <f t="shared" si="127"/>
        <v>0</v>
      </c>
      <c r="CB127">
        <f t="shared" si="127"/>
        <v>0</v>
      </c>
      <c r="CC127">
        <f t="shared" si="127"/>
        <v>0</v>
      </c>
      <c r="CD127">
        <f t="shared" si="127"/>
        <v>0</v>
      </c>
      <c r="CE127">
        <f t="shared" si="127"/>
        <v>0</v>
      </c>
      <c r="CF127">
        <f t="shared" si="127"/>
        <v>0</v>
      </c>
      <c r="CG127">
        <f t="shared" si="127"/>
        <v>0</v>
      </c>
      <c r="CH127">
        <f t="shared" si="127"/>
        <v>0</v>
      </c>
      <c r="CI127">
        <f t="shared" si="127"/>
        <v>0</v>
      </c>
      <c r="CJ127">
        <f t="shared" si="127"/>
        <v>0</v>
      </c>
      <c r="CK127">
        <f t="shared" si="127"/>
        <v>0</v>
      </c>
      <c r="CL127">
        <f t="shared" si="127"/>
        <v>0</v>
      </c>
      <c r="CM127">
        <f t="shared" si="127"/>
        <v>0</v>
      </c>
      <c r="CN127">
        <f t="shared" si="127"/>
        <v>0</v>
      </c>
      <c r="CO127">
        <f t="shared" si="127"/>
        <v>0</v>
      </c>
      <c r="CP127">
        <f t="shared" si="127"/>
        <v>0</v>
      </c>
      <c r="CQ127">
        <f t="shared" si="127"/>
        <v>0</v>
      </c>
      <c r="CR127">
        <f t="shared" si="67"/>
        <v>110.89444139076723</v>
      </c>
    </row>
    <row r="128" spans="1:96" x14ac:dyDescent="0.2">
      <c r="A128" s="1" t="s">
        <v>1046</v>
      </c>
      <c r="B128" s="8">
        <v>15.597184423005743</v>
      </c>
      <c r="C128" s="8">
        <v>16.870423967740905</v>
      </c>
      <c r="D128" s="8">
        <v>12.732395447351628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8">
        <v>0</v>
      </c>
      <c r="AD128" s="8">
        <v>0</v>
      </c>
      <c r="AE128" s="8">
        <v>0</v>
      </c>
      <c r="AF128" s="8">
        <v>0</v>
      </c>
      <c r="AG128" s="8">
        <v>0</v>
      </c>
      <c r="AH128" s="8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8">
        <v>0</v>
      </c>
      <c r="AP128" s="8">
        <v>0</v>
      </c>
      <c r="AQ128" s="8">
        <v>0</v>
      </c>
      <c r="AR128" s="8">
        <v>0</v>
      </c>
      <c r="AS128" s="8">
        <v>0</v>
      </c>
      <c r="AT128" s="8">
        <v>0</v>
      </c>
      <c r="AU128" s="8">
        <v>0</v>
      </c>
      <c r="AV128" s="8">
        <v>0</v>
      </c>
      <c r="AW128">
        <f>(0.63*(B128^1.93)^1.04)</f>
        <v>156.32300568728149</v>
      </c>
      <c r="AX128">
        <f t="shared" ref="AX128:CQ128" si="128">(0.63*(C128^1.93)^1.04)</f>
        <v>182.99020785274021</v>
      </c>
      <c r="AY128">
        <f t="shared" si="128"/>
        <v>104.01982997727416</v>
      </c>
      <c r="AZ128">
        <f t="shared" si="128"/>
        <v>0</v>
      </c>
      <c r="BA128">
        <f t="shared" si="128"/>
        <v>0</v>
      </c>
      <c r="BB128">
        <f t="shared" si="128"/>
        <v>0</v>
      </c>
      <c r="BC128">
        <f t="shared" si="128"/>
        <v>0</v>
      </c>
      <c r="BD128">
        <f t="shared" si="128"/>
        <v>0</v>
      </c>
      <c r="BE128">
        <f t="shared" si="128"/>
        <v>0</v>
      </c>
      <c r="BF128">
        <f t="shared" si="128"/>
        <v>0</v>
      </c>
      <c r="BG128">
        <f t="shared" si="128"/>
        <v>0</v>
      </c>
      <c r="BH128">
        <f t="shared" si="128"/>
        <v>0</v>
      </c>
      <c r="BI128">
        <f t="shared" si="128"/>
        <v>0</v>
      </c>
      <c r="BJ128">
        <f t="shared" si="128"/>
        <v>0</v>
      </c>
      <c r="BK128">
        <f t="shared" si="128"/>
        <v>0</v>
      </c>
      <c r="BL128">
        <f t="shared" si="128"/>
        <v>0</v>
      </c>
      <c r="BM128">
        <f t="shared" si="128"/>
        <v>0</v>
      </c>
      <c r="BN128">
        <f t="shared" si="128"/>
        <v>0</v>
      </c>
      <c r="BO128">
        <f t="shared" si="128"/>
        <v>0</v>
      </c>
      <c r="BP128">
        <f t="shared" si="128"/>
        <v>0</v>
      </c>
      <c r="BQ128">
        <f t="shared" si="128"/>
        <v>0</v>
      </c>
      <c r="BR128">
        <f t="shared" si="128"/>
        <v>0</v>
      </c>
      <c r="BS128">
        <f t="shared" si="128"/>
        <v>0</v>
      </c>
      <c r="BT128">
        <f t="shared" si="128"/>
        <v>0</v>
      </c>
      <c r="BU128">
        <f t="shared" si="128"/>
        <v>0</v>
      </c>
      <c r="BV128">
        <f t="shared" si="128"/>
        <v>0</v>
      </c>
      <c r="BW128">
        <f t="shared" si="128"/>
        <v>0</v>
      </c>
      <c r="BX128">
        <f t="shared" si="128"/>
        <v>0</v>
      </c>
      <c r="BY128">
        <f t="shared" si="128"/>
        <v>0</v>
      </c>
      <c r="BZ128">
        <f t="shared" si="128"/>
        <v>0</v>
      </c>
      <c r="CA128">
        <f t="shared" si="128"/>
        <v>0</v>
      </c>
      <c r="CB128">
        <f t="shared" si="128"/>
        <v>0</v>
      </c>
      <c r="CC128">
        <f t="shared" si="128"/>
        <v>0</v>
      </c>
      <c r="CD128">
        <f t="shared" si="128"/>
        <v>0</v>
      </c>
      <c r="CE128">
        <f t="shared" si="128"/>
        <v>0</v>
      </c>
      <c r="CF128">
        <f t="shared" si="128"/>
        <v>0</v>
      </c>
      <c r="CG128">
        <f t="shared" si="128"/>
        <v>0</v>
      </c>
      <c r="CH128">
        <f t="shared" si="128"/>
        <v>0</v>
      </c>
      <c r="CI128">
        <f t="shared" si="128"/>
        <v>0</v>
      </c>
      <c r="CJ128">
        <f t="shared" si="128"/>
        <v>0</v>
      </c>
      <c r="CK128">
        <f t="shared" si="128"/>
        <v>0</v>
      </c>
      <c r="CL128">
        <f t="shared" si="128"/>
        <v>0</v>
      </c>
      <c r="CM128">
        <f t="shared" si="128"/>
        <v>0</v>
      </c>
      <c r="CN128">
        <f t="shared" si="128"/>
        <v>0</v>
      </c>
      <c r="CO128">
        <f t="shared" si="128"/>
        <v>0</v>
      </c>
      <c r="CP128">
        <f t="shared" si="128"/>
        <v>0</v>
      </c>
      <c r="CQ128">
        <f t="shared" si="128"/>
        <v>0</v>
      </c>
      <c r="CR128">
        <f t="shared" si="67"/>
        <v>443.33304351729589</v>
      </c>
    </row>
    <row r="129" spans="1:96" x14ac:dyDescent="0.2">
      <c r="A129" s="1" t="s">
        <v>1050</v>
      </c>
      <c r="B129" s="8">
        <v>6.95</v>
      </c>
      <c r="C129" s="8">
        <v>7.15</v>
      </c>
      <c r="D129" s="8">
        <v>6.15</v>
      </c>
      <c r="E129" s="8">
        <v>9.5</v>
      </c>
      <c r="F129" s="8">
        <v>0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  <c r="S129" s="8">
        <v>0</v>
      </c>
      <c r="T129" s="8">
        <v>0</v>
      </c>
      <c r="U129" s="8">
        <v>0</v>
      </c>
      <c r="V129" s="8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8">
        <v>0</v>
      </c>
      <c r="AD129" s="8">
        <v>0</v>
      </c>
      <c r="AE129" s="8">
        <v>0</v>
      </c>
      <c r="AF129" s="8">
        <v>0</v>
      </c>
      <c r="AG129" s="8">
        <v>0</v>
      </c>
      <c r="AH129" s="8">
        <v>0</v>
      </c>
      <c r="AI129" s="8">
        <v>0</v>
      </c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8">
        <v>0</v>
      </c>
      <c r="AP129" s="8">
        <v>0</v>
      </c>
      <c r="AQ129" s="8">
        <v>0</v>
      </c>
      <c r="AR129" s="8">
        <v>0</v>
      </c>
      <c r="AS129" s="8">
        <v>0</v>
      </c>
      <c r="AT129" s="8">
        <v>0</v>
      </c>
      <c r="AU129" s="8">
        <v>0</v>
      </c>
      <c r="AV129" s="8">
        <v>0</v>
      </c>
      <c r="AW129">
        <f>(0.22*(B129^2.17)^1.04)</f>
        <v>17.482920705813225</v>
      </c>
      <c r="AX129">
        <f t="shared" ref="AX129:CQ129" si="129">(0.22*(C129^2.17)^1.04)</f>
        <v>18.63891191666443</v>
      </c>
      <c r="AY129">
        <f t="shared" si="129"/>
        <v>13.266490247650196</v>
      </c>
      <c r="AZ129">
        <f t="shared" si="129"/>
        <v>35.395602825845309</v>
      </c>
      <c r="BA129">
        <f t="shared" si="129"/>
        <v>0</v>
      </c>
      <c r="BB129">
        <f t="shared" si="129"/>
        <v>0</v>
      </c>
      <c r="BC129">
        <f t="shared" si="129"/>
        <v>0</v>
      </c>
      <c r="BD129">
        <f t="shared" si="129"/>
        <v>0</v>
      </c>
      <c r="BE129">
        <f t="shared" si="129"/>
        <v>0</v>
      </c>
      <c r="BF129">
        <f t="shared" si="129"/>
        <v>0</v>
      </c>
      <c r="BG129">
        <f t="shared" si="129"/>
        <v>0</v>
      </c>
      <c r="BH129">
        <f t="shared" si="129"/>
        <v>0</v>
      </c>
      <c r="BI129">
        <f t="shared" si="129"/>
        <v>0</v>
      </c>
      <c r="BJ129">
        <f t="shared" si="129"/>
        <v>0</v>
      </c>
      <c r="BK129">
        <f t="shared" si="129"/>
        <v>0</v>
      </c>
      <c r="BL129">
        <f t="shared" si="129"/>
        <v>0</v>
      </c>
      <c r="BM129">
        <f t="shared" si="129"/>
        <v>0</v>
      </c>
      <c r="BN129">
        <f t="shared" si="129"/>
        <v>0</v>
      </c>
      <c r="BO129">
        <f t="shared" si="129"/>
        <v>0</v>
      </c>
      <c r="BP129">
        <f t="shared" si="129"/>
        <v>0</v>
      </c>
      <c r="BQ129">
        <f t="shared" si="129"/>
        <v>0</v>
      </c>
      <c r="BR129">
        <f t="shared" si="129"/>
        <v>0</v>
      </c>
      <c r="BS129">
        <f t="shared" si="129"/>
        <v>0</v>
      </c>
      <c r="BT129">
        <f t="shared" si="129"/>
        <v>0</v>
      </c>
      <c r="BU129">
        <f t="shared" si="129"/>
        <v>0</v>
      </c>
      <c r="BV129">
        <f t="shared" si="129"/>
        <v>0</v>
      </c>
      <c r="BW129">
        <f t="shared" si="129"/>
        <v>0</v>
      </c>
      <c r="BX129">
        <f t="shared" si="129"/>
        <v>0</v>
      </c>
      <c r="BY129">
        <f t="shared" si="129"/>
        <v>0</v>
      </c>
      <c r="BZ129">
        <f t="shared" si="129"/>
        <v>0</v>
      </c>
      <c r="CA129">
        <f t="shared" si="129"/>
        <v>0</v>
      </c>
      <c r="CB129">
        <f t="shared" si="129"/>
        <v>0</v>
      </c>
      <c r="CC129">
        <f t="shared" si="129"/>
        <v>0</v>
      </c>
      <c r="CD129">
        <f t="shared" si="129"/>
        <v>0</v>
      </c>
      <c r="CE129">
        <f t="shared" si="129"/>
        <v>0</v>
      </c>
      <c r="CF129">
        <f t="shared" si="129"/>
        <v>0</v>
      </c>
      <c r="CG129">
        <f t="shared" si="129"/>
        <v>0</v>
      </c>
      <c r="CH129">
        <f t="shared" si="129"/>
        <v>0</v>
      </c>
      <c r="CI129">
        <f t="shared" si="129"/>
        <v>0</v>
      </c>
      <c r="CJ129">
        <f t="shared" si="129"/>
        <v>0</v>
      </c>
      <c r="CK129">
        <f t="shared" si="129"/>
        <v>0</v>
      </c>
      <c r="CL129">
        <f t="shared" si="129"/>
        <v>0</v>
      </c>
      <c r="CM129">
        <f t="shared" si="129"/>
        <v>0</v>
      </c>
      <c r="CN129">
        <f t="shared" si="129"/>
        <v>0</v>
      </c>
      <c r="CO129">
        <f t="shared" si="129"/>
        <v>0</v>
      </c>
      <c r="CP129">
        <f t="shared" si="129"/>
        <v>0</v>
      </c>
      <c r="CQ129">
        <f t="shared" si="129"/>
        <v>0</v>
      </c>
      <c r="CR129">
        <f t="shared" si="67"/>
        <v>84.783925695973153</v>
      </c>
    </row>
    <row r="130" spans="1:96" x14ac:dyDescent="0.2">
      <c r="A130" s="1" t="s">
        <v>1049</v>
      </c>
      <c r="B130" s="8">
        <v>1.4</v>
      </c>
      <c r="C130" s="8">
        <v>0.5</v>
      </c>
      <c r="D130" s="8">
        <v>1.1000000000000001</v>
      </c>
      <c r="E130" s="8">
        <v>0.5</v>
      </c>
      <c r="F130" s="8">
        <v>1</v>
      </c>
      <c r="G130" s="8">
        <v>1.6</v>
      </c>
      <c r="H130" s="8">
        <v>0.7</v>
      </c>
      <c r="I130" s="8">
        <v>1.8</v>
      </c>
      <c r="J130" s="8">
        <v>1.6</v>
      </c>
      <c r="K130" s="8">
        <v>1.3</v>
      </c>
      <c r="L130" s="8">
        <v>0.8</v>
      </c>
      <c r="M130" s="8">
        <v>1.1000000000000001</v>
      </c>
      <c r="N130" s="8">
        <v>1.2</v>
      </c>
      <c r="O130" s="8">
        <v>0.9</v>
      </c>
      <c r="P130" s="8">
        <v>1.8</v>
      </c>
      <c r="Q130" s="8">
        <v>0.5</v>
      </c>
      <c r="R130" s="8">
        <v>2.7</v>
      </c>
      <c r="S130" s="8">
        <v>0</v>
      </c>
      <c r="T130" s="8">
        <v>0</v>
      </c>
      <c r="U130" s="8">
        <v>0</v>
      </c>
      <c r="V130" s="8">
        <v>0</v>
      </c>
      <c r="W130" s="8">
        <v>0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8">
        <v>0</v>
      </c>
      <c r="AH130" s="8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8">
        <v>0</v>
      </c>
      <c r="AP130" s="8">
        <v>0</v>
      </c>
      <c r="AQ130" s="8">
        <v>0</v>
      </c>
      <c r="AR130" s="8">
        <v>0</v>
      </c>
      <c r="AS130" s="8">
        <v>0</v>
      </c>
      <c r="AT130" s="8">
        <v>0</v>
      </c>
      <c r="AU130" s="8">
        <v>0</v>
      </c>
      <c r="AV130" s="8">
        <v>0</v>
      </c>
      <c r="AW130">
        <f>(0.19*(B130^2.31)^1.04)</f>
        <v>0.42639449971752269</v>
      </c>
      <c r="AX130">
        <f t="shared" ref="AX130:CQ130" si="130">(0.19*(C130^2.31)^1.04)</f>
        <v>3.5938433202102431E-2</v>
      </c>
      <c r="AY130">
        <f t="shared" si="130"/>
        <v>0.23888857936957283</v>
      </c>
      <c r="AZ130">
        <f t="shared" si="130"/>
        <v>3.5938433202102431E-2</v>
      </c>
      <c r="BA130">
        <f t="shared" si="130"/>
        <v>0.19</v>
      </c>
      <c r="BB130">
        <f t="shared" si="130"/>
        <v>0.58766719399823342</v>
      </c>
      <c r="BC130">
        <f t="shared" si="130"/>
        <v>8.0652369714958275E-2</v>
      </c>
      <c r="BD130">
        <f t="shared" si="130"/>
        <v>0.77986650369059696</v>
      </c>
      <c r="BE130">
        <f t="shared" si="130"/>
        <v>0.58766719399823342</v>
      </c>
      <c r="BF130">
        <f t="shared" si="130"/>
        <v>0.35685444484426615</v>
      </c>
      <c r="BG130">
        <f t="shared" si="130"/>
        <v>0.11115704313985518</v>
      </c>
      <c r="BH130">
        <f t="shared" si="130"/>
        <v>0.23888857936957283</v>
      </c>
      <c r="BI130">
        <f t="shared" si="130"/>
        <v>0.29442767294203798</v>
      </c>
      <c r="BJ130">
        <f t="shared" si="130"/>
        <v>0.14751147499706152</v>
      </c>
      <c r="BK130">
        <f t="shared" si="130"/>
        <v>0.77986650369059696</v>
      </c>
      <c r="BL130">
        <f t="shared" si="130"/>
        <v>3.5938433202102431E-2</v>
      </c>
      <c r="BM130">
        <f t="shared" si="130"/>
        <v>2.0656745933604088</v>
      </c>
      <c r="BN130">
        <f t="shared" si="130"/>
        <v>0</v>
      </c>
      <c r="BO130">
        <f t="shared" si="130"/>
        <v>0</v>
      </c>
      <c r="BP130">
        <f t="shared" si="130"/>
        <v>0</v>
      </c>
      <c r="BQ130">
        <f t="shared" si="130"/>
        <v>0</v>
      </c>
      <c r="BR130">
        <f t="shared" si="130"/>
        <v>0</v>
      </c>
      <c r="BS130">
        <f t="shared" si="130"/>
        <v>0</v>
      </c>
      <c r="BT130">
        <f t="shared" si="130"/>
        <v>0</v>
      </c>
      <c r="BU130">
        <f t="shared" si="130"/>
        <v>0</v>
      </c>
      <c r="BV130">
        <f t="shared" si="130"/>
        <v>0</v>
      </c>
      <c r="BW130">
        <f t="shared" si="130"/>
        <v>0</v>
      </c>
      <c r="BX130">
        <f t="shared" si="130"/>
        <v>0</v>
      </c>
      <c r="BY130">
        <f t="shared" si="130"/>
        <v>0</v>
      </c>
      <c r="BZ130">
        <f t="shared" si="130"/>
        <v>0</v>
      </c>
      <c r="CA130">
        <f t="shared" si="130"/>
        <v>0</v>
      </c>
      <c r="CB130">
        <f t="shared" si="130"/>
        <v>0</v>
      </c>
      <c r="CC130">
        <f t="shared" si="130"/>
        <v>0</v>
      </c>
      <c r="CD130">
        <f t="shared" si="130"/>
        <v>0</v>
      </c>
      <c r="CE130">
        <f t="shared" si="130"/>
        <v>0</v>
      </c>
      <c r="CF130">
        <f t="shared" si="130"/>
        <v>0</v>
      </c>
      <c r="CG130">
        <f t="shared" si="130"/>
        <v>0</v>
      </c>
      <c r="CH130">
        <f t="shared" si="130"/>
        <v>0</v>
      </c>
      <c r="CI130">
        <f t="shared" si="130"/>
        <v>0</v>
      </c>
      <c r="CJ130">
        <f t="shared" si="130"/>
        <v>0</v>
      </c>
      <c r="CK130">
        <f t="shared" si="130"/>
        <v>0</v>
      </c>
      <c r="CL130">
        <f t="shared" si="130"/>
        <v>0</v>
      </c>
      <c r="CM130">
        <f t="shared" si="130"/>
        <v>0</v>
      </c>
      <c r="CN130">
        <f t="shared" si="130"/>
        <v>0</v>
      </c>
      <c r="CO130">
        <f t="shared" si="130"/>
        <v>0</v>
      </c>
      <c r="CP130">
        <f t="shared" si="130"/>
        <v>0</v>
      </c>
      <c r="CQ130">
        <f t="shared" si="130"/>
        <v>0</v>
      </c>
      <c r="CR130">
        <f t="shared" si="67"/>
        <v>6.9933319524392239</v>
      </c>
    </row>
    <row r="131" spans="1:96" x14ac:dyDescent="0.2">
      <c r="A131" s="1" t="s">
        <v>1048</v>
      </c>
      <c r="B131" s="8">
        <v>0.6</v>
      </c>
      <c r="C131" s="8">
        <v>0.6</v>
      </c>
      <c r="D131" s="8">
        <v>0.3</v>
      </c>
      <c r="E131" s="8">
        <v>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  <c r="T131" s="8">
        <v>0</v>
      </c>
      <c r="U131" s="8">
        <v>0</v>
      </c>
      <c r="V131" s="8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8">
        <v>0</v>
      </c>
      <c r="AD131" s="8">
        <v>0</v>
      </c>
      <c r="AE131" s="8">
        <v>0</v>
      </c>
      <c r="AF131" s="8">
        <v>0</v>
      </c>
      <c r="AG131" s="8">
        <v>0</v>
      </c>
      <c r="AH131" s="8">
        <v>0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8">
        <v>0</v>
      </c>
      <c r="AP131" s="8">
        <v>0</v>
      </c>
      <c r="AQ131" s="8">
        <v>0</v>
      </c>
      <c r="AR131" s="8">
        <v>0</v>
      </c>
      <c r="AS131" s="8">
        <v>0</v>
      </c>
      <c r="AT131" s="8">
        <v>0</v>
      </c>
      <c r="AU131" s="8">
        <v>0</v>
      </c>
      <c r="AV131" s="8">
        <v>0</v>
      </c>
      <c r="AW131">
        <f>(0.34*(B131^2.13)^1.04)</f>
        <v>0.10965780965854711</v>
      </c>
      <c r="AX131">
        <f t="shared" ref="AX131:CQ131" si="131">(0.34*(C131^2.13)^1.04)</f>
        <v>0.10965780965854711</v>
      </c>
      <c r="AY131">
        <f t="shared" si="131"/>
        <v>2.3615542162211067E-2</v>
      </c>
      <c r="AZ131">
        <f t="shared" si="131"/>
        <v>0</v>
      </c>
      <c r="BA131">
        <f t="shared" si="131"/>
        <v>0</v>
      </c>
      <c r="BB131">
        <f t="shared" si="131"/>
        <v>0</v>
      </c>
      <c r="BC131">
        <f t="shared" si="131"/>
        <v>0</v>
      </c>
      <c r="BD131">
        <f t="shared" si="131"/>
        <v>0</v>
      </c>
      <c r="BE131">
        <f t="shared" si="131"/>
        <v>0</v>
      </c>
      <c r="BF131">
        <f t="shared" si="131"/>
        <v>0</v>
      </c>
      <c r="BG131">
        <f t="shared" si="131"/>
        <v>0</v>
      </c>
      <c r="BH131">
        <f t="shared" si="131"/>
        <v>0</v>
      </c>
      <c r="BI131">
        <f t="shared" si="131"/>
        <v>0</v>
      </c>
      <c r="BJ131">
        <f t="shared" si="131"/>
        <v>0</v>
      </c>
      <c r="BK131">
        <f t="shared" si="131"/>
        <v>0</v>
      </c>
      <c r="BL131">
        <f t="shared" si="131"/>
        <v>0</v>
      </c>
      <c r="BM131">
        <f t="shared" si="131"/>
        <v>0</v>
      </c>
      <c r="BN131">
        <f t="shared" si="131"/>
        <v>0</v>
      </c>
      <c r="BO131">
        <f t="shared" si="131"/>
        <v>0</v>
      </c>
      <c r="BP131">
        <f t="shared" si="131"/>
        <v>0</v>
      </c>
      <c r="BQ131">
        <f t="shared" si="131"/>
        <v>0</v>
      </c>
      <c r="BR131">
        <f t="shared" si="131"/>
        <v>0</v>
      </c>
      <c r="BS131">
        <f t="shared" si="131"/>
        <v>0</v>
      </c>
      <c r="BT131">
        <f t="shared" si="131"/>
        <v>0</v>
      </c>
      <c r="BU131">
        <f t="shared" si="131"/>
        <v>0</v>
      </c>
      <c r="BV131">
        <f t="shared" si="131"/>
        <v>0</v>
      </c>
      <c r="BW131">
        <f t="shared" si="131"/>
        <v>0</v>
      </c>
      <c r="BX131">
        <f t="shared" si="131"/>
        <v>0</v>
      </c>
      <c r="BY131">
        <f t="shared" si="131"/>
        <v>0</v>
      </c>
      <c r="BZ131">
        <f t="shared" si="131"/>
        <v>0</v>
      </c>
      <c r="CA131">
        <f t="shared" si="131"/>
        <v>0</v>
      </c>
      <c r="CB131">
        <f t="shared" si="131"/>
        <v>0</v>
      </c>
      <c r="CC131">
        <f t="shared" si="131"/>
        <v>0</v>
      </c>
      <c r="CD131">
        <f t="shared" si="131"/>
        <v>0</v>
      </c>
      <c r="CE131">
        <f t="shared" si="131"/>
        <v>0</v>
      </c>
      <c r="CF131">
        <f t="shared" si="131"/>
        <v>0</v>
      </c>
      <c r="CG131">
        <f t="shared" si="131"/>
        <v>0</v>
      </c>
      <c r="CH131">
        <f t="shared" si="131"/>
        <v>0</v>
      </c>
      <c r="CI131">
        <f t="shared" si="131"/>
        <v>0</v>
      </c>
      <c r="CJ131">
        <f t="shared" si="131"/>
        <v>0</v>
      </c>
      <c r="CK131">
        <f t="shared" si="131"/>
        <v>0</v>
      </c>
      <c r="CL131">
        <f t="shared" si="131"/>
        <v>0</v>
      </c>
      <c r="CM131">
        <f t="shared" si="131"/>
        <v>0</v>
      </c>
      <c r="CN131">
        <f t="shared" si="131"/>
        <v>0</v>
      </c>
      <c r="CO131">
        <f t="shared" si="131"/>
        <v>0</v>
      </c>
      <c r="CP131">
        <f t="shared" si="131"/>
        <v>0</v>
      </c>
      <c r="CQ131">
        <f t="shared" si="131"/>
        <v>0</v>
      </c>
      <c r="CR131">
        <f t="shared" ref="CR131:CR194" si="132">SUM(AW131:CQ131)</f>
        <v>0.2429311614793053</v>
      </c>
    </row>
    <row r="132" spans="1:96" x14ac:dyDescent="0.2">
      <c r="A132" s="1" t="s">
        <v>1047</v>
      </c>
      <c r="B132" s="8">
        <v>1</v>
      </c>
      <c r="C132" s="8">
        <v>0.8</v>
      </c>
      <c r="D132" s="8">
        <v>1.3</v>
      </c>
      <c r="E132" s="8">
        <v>2.2999999999999998</v>
      </c>
      <c r="F132" s="8">
        <v>1.7</v>
      </c>
      <c r="G132" s="8">
        <v>1.8</v>
      </c>
      <c r="H132" s="8">
        <v>2.4</v>
      </c>
      <c r="I132" s="8">
        <v>1.8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8">
        <v>0</v>
      </c>
      <c r="AQ132" s="8">
        <v>0</v>
      </c>
      <c r="AR132" s="8">
        <v>0</v>
      </c>
      <c r="AS132" s="8">
        <v>0</v>
      </c>
      <c r="AT132" s="8">
        <v>0</v>
      </c>
      <c r="AU132" s="8">
        <v>0</v>
      </c>
      <c r="AV132" s="8">
        <v>0</v>
      </c>
      <c r="AW132">
        <f>(2.01*(B132^1.26)^1.04)</f>
        <v>2.0099999999999998</v>
      </c>
      <c r="AX132">
        <f t="shared" ref="AX132:CQ132" si="133">(2.01*(C132^1.26)^1.04)</f>
        <v>1.5003935080881989</v>
      </c>
      <c r="AY132">
        <f t="shared" si="133"/>
        <v>2.8347021054873363</v>
      </c>
      <c r="AZ132">
        <f t="shared" si="133"/>
        <v>5.9869304603327507</v>
      </c>
      <c r="BA132">
        <f t="shared" si="133"/>
        <v>4.0288057104048667</v>
      </c>
      <c r="BB132">
        <f t="shared" si="133"/>
        <v>4.3421532592507077</v>
      </c>
      <c r="BC132">
        <f t="shared" si="133"/>
        <v>6.3303084009565236</v>
      </c>
      <c r="BD132">
        <f t="shared" si="133"/>
        <v>4.3421532592507077</v>
      </c>
      <c r="BE132">
        <f t="shared" si="133"/>
        <v>0</v>
      </c>
      <c r="BF132">
        <f t="shared" si="133"/>
        <v>0</v>
      </c>
      <c r="BG132">
        <f t="shared" si="133"/>
        <v>0</v>
      </c>
      <c r="BH132">
        <f t="shared" si="133"/>
        <v>0</v>
      </c>
      <c r="BI132">
        <f t="shared" si="133"/>
        <v>0</v>
      </c>
      <c r="BJ132">
        <f t="shared" si="133"/>
        <v>0</v>
      </c>
      <c r="BK132">
        <f t="shared" si="133"/>
        <v>0</v>
      </c>
      <c r="BL132">
        <f t="shared" si="133"/>
        <v>0</v>
      </c>
      <c r="BM132">
        <f t="shared" si="133"/>
        <v>0</v>
      </c>
      <c r="BN132">
        <f t="shared" si="133"/>
        <v>0</v>
      </c>
      <c r="BO132">
        <f t="shared" si="133"/>
        <v>0</v>
      </c>
      <c r="BP132">
        <f t="shared" si="133"/>
        <v>0</v>
      </c>
      <c r="BQ132">
        <f t="shared" si="133"/>
        <v>0</v>
      </c>
      <c r="BR132">
        <f t="shared" si="133"/>
        <v>0</v>
      </c>
      <c r="BS132">
        <f t="shared" si="133"/>
        <v>0</v>
      </c>
      <c r="BT132">
        <f t="shared" si="133"/>
        <v>0</v>
      </c>
      <c r="BU132">
        <f t="shared" si="133"/>
        <v>0</v>
      </c>
      <c r="BV132">
        <f t="shared" si="133"/>
        <v>0</v>
      </c>
      <c r="BW132">
        <f t="shared" si="133"/>
        <v>0</v>
      </c>
      <c r="BX132">
        <f t="shared" si="133"/>
        <v>0</v>
      </c>
      <c r="BY132">
        <f t="shared" si="133"/>
        <v>0</v>
      </c>
      <c r="BZ132">
        <f t="shared" si="133"/>
        <v>0</v>
      </c>
      <c r="CA132">
        <f t="shared" si="133"/>
        <v>0</v>
      </c>
      <c r="CB132">
        <f t="shared" si="133"/>
        <v>0</v>
      </c>
      <c r="CC132">
        <f t="shared" si="133"/>
        <v>0</v>
      </c>
      <c r="CD132">
        <f t="shared" si="133"/>
        <v>0</v>
      </c>
      <c r="CE132">
        <f t="shared" si="133"/>
        <v>0</v>
      </c>
      <c r="CF132">
        <f t="shared" si="133"/>
        <v>0</v>
      </c>
      <c r="CG132">
        <f t="shared" si="133"/>
        <v>0</v>
      </c>
      <c r="CH132">
        <f t="shared" si="133"/>
        <v>0</v>
      </c>
      <c r="CI132">
        <f t="shared" si="133"/>
        <v>0</v>
      </c>
      <c r="CJ132">
        <f t="shared" si="133"/>
        <v>0</v>
      </c>
      <c r="CK132">
        <f t="shared" si="133"/>
        <v>0</v>
      </c>
      <c r="CL132">
        <f t="shared" si="133"/>
        <v>0</v>
      </c>
      <c r="CM132">
        <f t="shared" si="133"/>
        <v>0</v>
      </c>
      <c r="CN132">
        <f t="shared" si="133"/>
        <v>0</v>
      </c>
      <c r="CO132">
        <f t="shared" si="133"/>
        <v>0</v>
      </c>
      <c r="CP132">
        <f t="shared" si="133"/>
        <v>0</v>
      </c>
      <c r="CQ132">
        <f t="shared" si="133"/>
        <v>0</v>
      </c>
      <c r="CR132">
        <f t="shared" si="132"/>
        <v>31.37544670377109</v>
      </c>
    </row>
    <row r="133" spans="1:96" x14ac:dyDescent="0.2">
      <c r="A133" s="2" t="s">
        <v>1051</v>
      </c>
      <c r="B133" s="8">
        <v>4.9499999999999993</v>
      </c>
      <c r="C133" s="8">
        <v>2.2999999999999998</v>
      </c>
      <c r="D133" s="8">
        <v>2.3499999999999996</v>
      </c>
      <c r="E133" s="8">
        <v>1.4</v>
      </c>
      <c r="F133" s="8">
        <v>1.7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>
        <v>0</v>
      </c>
      <c r="U133" s="8">
        <v>0</v>
      </c>
      <c r="V133" s="8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8">
        <v>0</v>
      </c>
      <c r="AD133" s="8">
        <v>0</v>
      </c>
      <c r="AE133" s="8">
        <v>0</v>
      </c>
      <c r="AF133" s="8">
        <v>0</v>
      </c>
      <c r="AG133" s="8">
        <v>0</v>
      </c>
      <c r="AH133" s="8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8">
        <v>0</v>
      </c>
      <c r="AP133" s="8">
        <v>0</v>
      </c>
      <c r="AQ133" s="8">
        <v>0</v>
      </c>
      <c r="AR133" s="8">
        <v>0</v>
      </c>
      <c r="AS133" s="8">
        <v>0</v>
      </c>
      <c r="AT133" s="8">
        <v>0</v>
      </c>
      <c r="AU133" s="8">
        <v>0</v>
      </c>
      <c r="AV133" s="8">
        <v>0</v>
      </c>
      <c r="AW133">
        <f>(0.35*(B133^2.06)^1.04)</f>
        <v>10.76936812539719</v>
      </c>
      <c r="AX133">
        <f t="shared" ref="AX133:CQ133" si="134">(0.35*(C133^2.06)^1.04)</f>
        <v>2.0846529289878055</v>
      </c>
      <c r="AY133">
        <f t="shared" si="134"/>
        <v>2.1829502215641394</v>
      </c>
      <c r="AZ133">
        <f t="shared" si="134"/>
        <v>0.71966892093538737</v>
      </c>
      <c r="BA133">
        <f t="shared" si="134"/>
        <v>1.0908921422268827</v>
      </c>
      <c r="BB133">
        <f t="shared" si="134"/>
        <v>0</v>
      </c>
      <c r="BC133">
        <f t="shared" si="134"/>
        <v>0</v>
      </c>
      <c r="BD133">
        <f t="shared" si="134"/>
        <v>0</v>
      </c>
      <c r="BE133">
        <f t="shared" si="134"/>
        <v>0</v>
      </c>
      <c r="BF133">
        <f t="shared" si="134"/>
        <v>0</v>
      </c>
      <c r="BG133">
        <f t="shared" si="134"/>
        <v>0</v>
      </c>
      <c r="BH133">
        <f t="shared" si="134"/>
        <v>0</v>
      </c>
      <c r="BI133">
        <f t="shared" si="134"/>
        <v>0</v>
      </c>
      <c r="BJ133">
        <f t="shared" si="134"/>
        <v>0</v>
      </c>
      <c r="BK133">
        <f t="shared" si="134"/>
        <v>0</v>
      </c>
      <c r="BL133">
        <f t="shared" si="134"/>
        <v>0</v>
      </c>
      <c r="BM133">
        <f t="shared" si="134"/>
        <v>0</v>
      </c>
      <c r="BN133">
        <f t="shared" si="134"/>
        <v>0</v>
      </c>
      <c r="BO133">
        <f t="shared" si="134"/>
        <v>0</v>
      </c>
      <c r="BP133">
        <f t="shared" si="134"/>
        <v>0</v>
      </c>
      <c r="BQ133">
        <f t="shared" si="134"/>
        <v>0</v>
      </c>
      <c r="BR133">
        <f t="shared" si="134"/>
        <v>0</v>
      </c>
      <c r="BS133">
        <f t="shared" si="134"/>
        <v>0</v>
      </c>
      <c r="BT133">
        <f t="shared" si="134"/>
        <v>0</v>
      </c>
      <c r="BU133">
        <f t="shared" si="134"/>
        <v>0</v>
      </c>
      <c r="BV133">
        <f t="shared" si="134"/>
        <v>0</v>
      </c>
      <c r="BW133">
        <f t="shared" si="134"/>
        <v>0</v>
      </c>
      <c r="BX133">
        <f t="shared" si="134"/>
        <v>0</v>
      </c>
      <c r="BY133">
        <f t="shared" si="134"/>
        <v>0</v>
      </c>
      <c r="BZ133">
        <f t="shared" si="134"/>
        <v>0</v>
      </c>
      <c r="CA133">
        <f t="shared" si="134"/>
        <v>0</v>
      </c>
      <c r="CB133">
        <f t="shared" si="134"/>
        <v>0</v>
      </c>
      <c r="CC133">
        <f t="shared" si="134"/>
        <v>0</v>
      </c>
      <c r="CD133">
        <f t="shared" si="134"/>
        <v>0</v>
      </c>
      <c r="CE133">
        <f t="shared" si="134"/>
        <v>0</v>
      </c>
      <c r="CF133">
        <f t="shared" si="134"/>
        <v>0</v>
      </c>
      <c r="CG133">
        <f t="shared" si="134"/>
        <v>0</v>
      </c>
      <c r="CH133">
        <f t="shared" si="134"/>
        <v>0</v>
      </c>
      <c r="CI133">
        <f t="shared" si="134"/>
        <v>0</v>
      </c>
      <c r="CJ133">
        <f t="shared" si="134"/>
        <v>0</v>
      </c>
      <c r="CK133">
        <f t="shared" si="134"/>
        <v>0</v>
      </c>
      <c r="CL133">
        <f t="shared" si="134"/>
        <v>0</v>
      </c>
      <c r="CM133">
        <f t="shared" si="134"/>
        <v>0</v>
      </c>
      <c r="CN133">
        <f t="shared" si="134"/>
        <v>0</v>
      </c>
      <c r="CO133">
        <f t="shared" si="134"/>
        <v>0</v>
      </c>
      <c r="CP133">
        <f t="shared" si="134"/>
        <v>0</v>
      </c>
      <c r="CQ133">
        <f t="shared" si="134"/>
        <v>0</v>
      </c>
      <c r="CR133">
        <f t="shared" si="132"/>
        <v>16.847532339111403</v>
      </c>
    </row>
    <row r="134" spans="1:96" x14ac:dyDescent="0.2">
      <c r="A134" s="1" t="s">
        <v>1046</v>
      </c>
      <c r="B134" s="8">
        <v>5.15</v>
      </c>
      <c r="C134" s="8">
        <v>8</v>
      </c>
      <c r="D134" s="8">
        <v>0.6</v>
      </c>
      <c r="E134" s="8">
        <v>4.55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0</v>
      </c>
      <c r="AH134" s="8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8">
        <v>0</v>
      </c>
      <c r="AP134" s="8">
        <v>0</v>
      </c>
      <c r="AQ134" s="8">
        <v>0</v>
      </c>
      <c r="AR134" s="8">
        <v>0</v>
      </c>
      <c r="AS134" s="8">
        <v>0</v>
      </c>
      <c r="AT134" s="8">
        <v>0</v>
      </c>
      <c r="AU134" s="8">
        <v>0</v>
      </c>
      <c r="AV134" s="8">
        <v>0</v>
      </c>
      <c r="AW134">
        <f>(0.63*(B134^1.93)^1.04)</f>
        <v>16.907524272989768</v>
      </c>
      <c r="AX134">
        <f t="shared" ref="AX134:CQ134" si="135">(0.63*(C134^1.93)^1.04)</f>
        <v>40.928211903908725</v>
      </c>
      <c r="AY134">
        <f t="shared" si="135"/>
        <v>0.22596737430355796</v>
      </c>
      <c r="AZ134">
        <f t="shared" si="135"/>
        <v>13.185634248051748</v>
      </c>
      <c r="BA134">
        <f t="shared" si="135"/>
        <v>0</v>
      </c>
      <c r="BB134">
        <f t="shared" si="135"/>
        <v>0</v>
      </c>
      <c r="BC134">
        <f t="shared" si="135"/>
        <v>0</v>
      </c>
      <c r="BD134">
        <f t="shared" si="135"/>
        <v>0</v>
      </c>
      <c r="BE134">
        <f t="shared" si="135"/>
        <v>0</v>
      </c>
      <c r="BF134">
        <f t="shared" si="135"/>
        <v>0</v>
      </c>
      <c r="BG134">
        <f t="shared" si="135"/>
        <v>0</v>
      </c>
      <c r="BH134">
        <f t="shared" si="135"/>
        <v>0</v>
      </c>
      <c r="BI134">
        <f t="shared" si="135"/>
        <v>0</v>
      </c>
      <c r="BJ134">
        <f t="shared" si="135"/>
        <v>0</v>
      </c>
      <c r="BK134">
        <f t="shared" si="135"/>
        <v>0</v>
      </c>
      <c r="BL134">
        <f t="shared" si="135"/>
        <v>0</v>
      </c>
      <c r="BM134">
        <f t="shared" si="135"/>
        <v>0</v>
      </c>
      <c r="BN134">
        <f t="shared" si="135"/>
        <v>0</v>
      </c>
      <c r="BO134">
        <f t="shared" si="135"/>
        <v>0</v>
      </c>
      <c r="BP134">
        <f t="shared" si="135"/>
        <v>0</v>
      </c>
      <c r="BQ134">
        <f t="shared" si="135"/>
        <v>0</v>
      </c>
      <c r="BR134">
        <f t="shared" si="135"/>
        <v>0</v>
      </c>
      <c r="BS134">
        <f t="shared" si="135"/>
        <v>0</v>
      </c>
      <c r="BT134">
        <f t="shared" si="135"/>
        <v>0</v>
      </c>
      <c r="BU134">
        <f t="shared" si="135"/>
        <v>0</v>
      </c>
      <c r="BV134">
        <f t="shared" si="135"/>
        <v>0</v>
      </c>
      <c r="BW134">
        <f t="shared" si="135"/>
        <v>0</v>
      </c>
      <c r="BX134">
        <f t="shared" si="135"/>
        <v>0</v>
      </c>
      <c r="BY134">
        <f t="shared" si="135"/>
        <v>0</v>
      </c>
      <c r="BZ134">
        <f t="shared" si="135"/>
        <v>0</v>
      </c>
      <c r="CA134">
        <f t="shared" si="135"/>
        <v>0</v>
      </c>
      <c r="CB134">
        <f t="shared" si="135"/>
        <v>0</v>
      </c>
      <c r="CC134">
        <f t="shared" si="135"/>
        <v>0</v>
      </c>
      <c r="CD134">
        <f t="shared" si="135"/>
        <v>0</v>
      </c>
      <c r="CE134">
        <f t="shared" si="135"/>
        <v>0</v>
      </c>
      <c r="CF134">
        <f t="shared" si="135"/>
        <v>0</v>
      </c>
      <c r="CG134">
        <f t="shared" si="135"/>
        <v>0</v>
      </c>
      <c r="CH134">
        <f t="shared" si="135"/>
        <v>0</v>
      </c>
      <c r="CI134">
        <f t="shared" si="135"/>
        <v>0</v>
      </c>
      <c r="CJ134">
        <f t="shared" si="135"/>
        <v>0</v>
      </c>
      <c r="CK134">
        <f t="shared" si="135"/>
        <v>0</v>
      </c>
      <c r="CL134">
        <f t="shared" si="135"/>
        <v>0</v>
      </c>
      <c r="CM134">
        <f t="shared" si="135"/>
        <v>0</v>
      </c>
      <c r="CN134">
        <f t="shared" si="135"/>
        <v>0</v>
      </c>
      <c r="CO134">
        <f t="shared" si="135"/>
        <v>0</v>
      </c>
      <c r="CP134">
        <f t="shared" si="135"/>
        <v>0</v>
      </c>
      <c r="CQ134">
        <f t="shared" si="135"/>
        <v>0</v>
      </c>
      <c r="CR134">
        <f t="shared" si="132"/>
        <v>71.247337799253799</v>
      </c>
    </row>
    <row r="135" spans="1:96" x14ac:dyDescent="0.2">
      <c r="A135" s="1" t="s">
        <v>1050</v>
      </c>
      <c r="B135" s="8">
        <v>9.8000000000000007</v>
      </c>
      <c r="C135" s="8">
        <v>11.1</v>
      </c>
      <c r="D135" s="8">
        <v>2.5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8">
        <v>0</v>
      </c>
      <c r="AD135" s="8">
        <v>0</v>
      </c>
      <c r="AE135" s="8">
        <v>0</v>
      </c>
      <c r="AF135" s="8">
        <v>0</v>
      </c>
      <c r="AG135" s="8">
        <v>0</v>
      </c>
      <c r="AH135" s="8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8">
        <v>0</v>
      </c>
      <c r="AP135" s="8">
        <v>0</v>
      </c>
      <c r="AQ135" s="8">
        <v>0</v>
      </c>
      <c r="AR135" s="8">
        <v>0</v>
      </c>
      <c r="AS135" s="8">
        <v>0</v>
      </c>
      <c r="AT135" s="8">
        <v>0</v>
      </c>
      <c r="AU135" s="8">
        <v>0</v>
      </c>
      <c r="AV135" s="8">
        <v>0</v>
      </c>
      <c r="AW135">
        <f>(0.22*(B135^2.17)^1.04)</f>
        <v>37.968346864763802</v>
      </c>
      <c r="AX135">
        <f t="shared" ref="AX135:CQ135" si="136">(0.22*(C135^2.17)^1.04)</f>
        <v>50.293004295602444</v>
      </c>
      <c r="AY135">
        <f t="shared" si="136"/>
        <v>1.7397774296731838</v>
      </c>
      <c r="AZ135">
        <f t="shared" si="136"/>
        <v>0</v>
      </c>
      <c r="BA135">
        <f t="shared" si="136"/>
        <v>0</v>
      </c>
      <c r="BB135">
        <f t="shared" si="136"/>
        <v>0</v>
      </c>
      <c r="BC135">
        <f t="shared" si="136"/>
        <v>0</v>
      </c>
      <c r="BD135">
        <f t="shared" si="136"/>
        <v>0</v>
      </c>
      <c r="BE135">
        <f t="shared" si="136"/>
        <v>0</v>
      </c>
      <c r="BF135">
        <f t="shared" si="136"/>
        <v>0</v>
      </c>
      <c r="BG135">
        <f t="shared" si="136"/>
        <v>0</v>
      </c>
      <c r="BH135">
        <f t="shared" si="136"/>
        <v>0</v>
      </c>
      <c r="BI135">
        <f t="shared" si="136"/>
        <v>0</v>
      </c>
      <c r="BJ135">
        <f t="shared" si="136"/>
        <v>0</v>
      </c>
      <c r="BK135">
        <f t="shared" si="136"/>
        <v>0</v>
      </c>
      <c r="BL135">
        <f t="shared" si="136"/>
        <v>0</v>
      </c>
      <c r="BM135">
        <f t="shared" si="136"/>
        <v>0</v>
      </c>
      <c r="BN135">
        <f t="shared" si="136"/>
        <v>0</v>
      </c>
      <c r="BO135">
        <f t="shared" si="136"/>
        <v>0</v>
      </c>
      <c r="BP135">
        <f t="shared" si="136"/>
        <v>0</v>
      </c>
      <c r="BQ135">
        <f t="shared" si="136"/>
        <v>0</v>
      </c>
      <c r="BR135">
        <f t="shared" si="136"/>
        <v>0</v>
      </c>
      <c r="BS135">
        <f t="shared" si="136"/>
        <v>0</v>
      </c>
      <c r="BT135">
        <f t="shared" si="136"/>
        <v>0</v>
      </c>
      <c r="BU135">
        <f t="shared" si="136"/>
        <v>0</v>
      </c>
      <c r="BV135">
        <f t="shared" si="136"/>
        <v>0</v>
      </c>
      <c r="BW135">
        <f t="shared" si="136"/>
        <v>0</v>
      </c>
      <c r="BX135">
        <f t="shared" si="136"/>
        <v>0</v>
      </c>
      <c r="BY135">
        <f t="shared" si="136"/>
        <v>0</v>
      </c>
      <c r="BZ135">
        <f t="shared" si="136"/>
        <v>0</v>
      </c>
      <c r="CA135">
        <f t="shared" si="136"/>
        <v>0</v>
      </c>
      <c r="CB135">
        <f t="shared" si="136"/>
        <v>0</v>
      </c>
      <c r="CC135">
        <f t="shared" si="136"/>
        <v>0</v>
      </c>
      <c r="CD135">
        <f t="shared" si="136"/>
        <v>0</v>
      </c>
      <c r="CE135">
        <f t="shared" si="136"/>
        <v>0</v>
      </c>
      <c r="CF135">
        <f t="shared" si="136"/>
        <v>0</v>
      </c>
      <c r="CG135">
        <f t="shared" si="136"/>
        <v>0</v>
      </c>
      <c r="CH135">
        <f t="shared" si="136"/>
        <v>0</v>
      </c>
      <c r="CI135">
        <f t="shared" si="136"/>
        <v>0</v>
      </c>
      <c r="CJ135">
        <f t="shared" si="136"/>
        <v>0</v>
      </c>
      <c r="CK135">
        <f t="shared" si="136"/>
        <v>0</v>
      </c>
      <c r="CL135">
        <f t="shared" si="136"/>
        <v>0</v>
      </c>
      <c r="CM135">
        <f t="shared" si="136"/>
        <v>0</v>
      </c>
      <c r="CN135">
        <f t="shared" si="136"/>
        <v>0</v>
      </c>
      <c r="CO135">
        <f t="shared" si="136"/>
        <v>0</v>
      </c>
      <c r="CP135">
        <f t="shared" si="136"/>
        <v>0</v>
      </c>
      <c r="CQ135">
        <f t="shared" si="136"/>
        <v>0</v>
      </c>
      <c r="CR135">
        <f t="shared" si="132"/>
        <v>90.001128590039428</v>
      </c>
    </row>
    <row r="136" spans="1:96" x14ac:dyDescent="0.2">
      <c r="A136" s="1" t="s">
        <v>1049</v>
      </c>
      <c r="B136" s="8">
        <v>1.85</v>
      </c>
      <c r="C136" s="8">
        <v>0.4</v>
      </c>
      <c r="D136" s="8">
        <v>0.4</v>
      </c>
      <c r="E136" s="8">
        <v>2.4</v>
      </c>
      <c r="F136" s="8">
        <v>1.6</v>
      </c>
      <c r="G136" s="8">
        <v>3.2</v>
      </c>
      <c r="H136" s="8">
        <v>2.9</v>
      </c>
      <c r="I136" s="8">
        <v>0.64999999999999991</v>
      </c>
      <c r="J136" s="8">
        <v>2.8499999999999996</v>
      </c>
      <c r="K136" s="8">
        <v>0.9</v>
      </c>
      <c r="L136" s="8">
        <v>0.5</v>
      </c>
      <c r="M136" s="8">
        <v>3.25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8">
        <v>0</v>
      </c>
      <c r="AQ136" s="8">
        <v>0</v>
      </c>
      <c r="AR136" s="8">
        <v>0</v>
      </c>
      <c r="AS136" s="8">
        <v>0</v>
      </c>
      <c r="AT136" s="8">
        <v>0</v>
      </c>
      <c r="AU136" s="8">
        <v>0</v>
      </c>
      <c r="AV136" s="8">
        <v>0</v>
      </c>
      <c r="AW136">
        <f>(0.19*(B136^2.31)^1.04)</f>
        <v>0.83292704017891506</v>
      </c>
      <c r="AX136">
        <f t="shared" ref="AX136:CQ136" si="137">(0.19*(C136^2.31)^1.04)</f>
        <v>2.1025315630657383E-2</v>
      </c>
      <c r="AY136">
        <f t="shared" si="137"/>
        <v>2.1025315630657383E-2</v>
      </c>
      <c r="AZ136">
        <f t="shared" si="137"/>
        <v>1.556585885210894</v>
      </c>
      <c r="BA136">
        <f t="shared" si="137"/>
        <v>0.58766719399823342</v>
      </c>
      <c r="BB136">
        <f t="shared" si="137"/>
        <v>3.1068902261752549</v>
      </c>
      <c r="BC136">
        <f t="shared" si="137"/>
        <v>2.4525538458946428</v>
      </c>
      <c r="BD136">
        <f t="shared" si="137"/>
        <v>6.7498892783731584E-2</v>
      </c>
      <c r="BE136">
        <f t="shared" si="137"/>
        <v>2.3521926719749797</v>
      </c>
      <c r="BF136">
        <f t="shared" si="137"/>
        <v>0.14751147499706152</v>
      </c>
      <c r="BG136">
        <f t="shared" si="137"/>
        <v>3.5938433202102431E-2</v>
      </c>
      <c r="BH136">
        <f t="shared" si="137"/>
        <v>3.2247955612874022</v>
      </c>
      <c r="BI136">
        <f t="shared" si="137"/>
        <v>0</v>
      </c>
      <c r="BJ136">
        <f t="shared" si="137"/>
        <v>0</v>
      </c>
      <c r="BK136">
        <f t="shared" si="137"/>
        <v>0</v>
      </c>
      <c r="BL136">
        <f t="shared" si="137"/>
        <v>0</v>
      </c>
      <c r="BM136">
        <f t="shared" si="137"/>
        <v>0</v>
      </c>
      <c r="BN136">
        <f t="shared" si="137"/>
        <v>0</v>
      </c>
      <c r="BO136">
        <f t="shared" si="137"/>
        <v>0</v>
      </c>
      <c r="BP136">
        <f t="shared" si="137"/>
        <v>0</v>
      </c>
      <c r="BQ136">
        <f t="shared" si="137"/>
        <v>0</v>
      </c>
      <c r="BR136">
        <f t="shared" si="137"/>
        <v>0</v>
      </c>
      <c r="BS136">
        <f t="shared" si="137"/>
        <v>0</v>
      </c>
      <c r="BT136">
        <f t="shared" si="137"/>
        <v>0</v>
      </c>
      <c r="BU136">
        <f t="shared" si="137"/>
        <v>0</v>
      </c>
      <c r="BV136">
        <f t="shared" si="137"/>
        <v>0</v>
      </c>
      <c r="BW136">
        <f t="shared" si="137"/>
        <v>0</v>
      </c>
      <c r="BX136">
        <f t="shared" si="137"/>
        <v>0</v>
      </c>
      <c r="BY136">
        <f t="shared" si="137"/>
        <v>0</v>
      </c>
      <c r="BZ136">
        <f t="shared" si="137"/>
        <v>0</v>
      </c>
      <c r="CA136">
        <f t="shared" si="137"/>
        <v>0</v>
      </c>
      <c r="CB136">
        <f t="shared" si="137"/>
        <v>0</v>
      </c>
      <c r="CC136">
        <f t="shared" si="137"/>
        <v>0</v>
      </c>
      <c r="CD136">
        <f t="shared" si="137"/>
        <v>0</v>
      </c>
      <c r="CE136">
        <f t="shared" si="137"/>
        <v>0</v>
      </c>
      <c r="CF136">
        <f t="shared" si="137"/>
        <v>0</v>
      </c>
      <c r="CG136">
        <f t="shared" si="137"/>
        <v>0</v>
      </c>
      <c r="CH136">
        <f t="shared" si="137"/>
        <v>0</v>
      </c>
      <c r="CI136">
        <f t="shared" si="137"/>
        <v>0</v>
      </c>
      <c r="CJ136">
        <f t="shared" si="137"/>
        <v>0</v>
      </c>
      <c r="CK136">
        <f t="shared" si="137"/>
        <v>0</v>
      </c>
      <c r="CL136">
        <f t="shared" si="137"/>
        <v>0</v>
      </c>
      <c r="CM136">
        <f t="shared" si="137"/>
        <v>0</v>
      </c>
      <c r="CN136">
        <f t="shared" si="137"/>
        <v>0</v>
      </c>
      <c r="CO136">
        <f t="shared" si="137"/>
        <v>0</v>
      </c>
      <c r="CP136">
        <f t="shared" si="137"/>
        <v>0</v>
      </c>
      <c r="CQ136">
        <f t="shared" si="137"/>
        <v>0</v>
      </c>
      <c r="CR136">
        <f t="shared" si="132"/>
        <v>14.406611856964533</v>
      </c>
    </row>
    <row r="137" spans="1:96" x14ac:dyDescent="0.2">
      <c r="A137" s="1" t="s">
        <v>1048</v>
      </c>
      <c r="B137" s="8">
        <v>0.5</v>
      </c>
      <c r="C137" s="8">
        <v>0.5</v>
      </c>
      <c r="D137" s="8">
        <v>0.3</v>
      </c>
      <c r="E137" s="8">
        <v>0.3</v>
      </c>
      <c r="F137" s="8">
        <v>0.5</v>
      </c>
      <c r="G137" s="8">
        <v>0.9</v>
      </c>
      <c r="H137" s="8">
        <v>1.2000000000000002</v>
      </c>
      <c r="I137" s="8">
        <v>0.75</v>
      </c>
      <c r="J137" s="8">
        <v>0.9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0</v>
      </c>
      <c r="T137" s="8">
        <v>0</v>
      </c>
      <c r="U137" s="8">
        <v>0</v>
      </c>
      <c r="V137" s="8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8">
        <v>0</v>
      </c>
      <c r="AD137" s="8">
        <v>0</v>
      </c>
      <c r="AE137" s="8">
        <v>0</v>
      </c>
      <c r="AF137" s="8">
        <v>0</v>
      </c>
      <c r="AG137" s="8">
        <v>0</v>
      </c>
      <c r="AH137" s="8">
        <v>0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8">
        <v>0</v>
      </c>
      <c r="AP137" s="8">
        <v>0</v>
      </c>
      <c r="AQ137" s="8">
        <v>0</v>
      </c>
      <c r="AR137" s="8">
        <v>0</v>
      </c>
      <c r="AS137" s="8">
        <v>0</v>
      </c>
      <c r="AT137" s="8">
        <v>0</v>
      </c>
      <c r="AU137" s="8">
        <v>0</v>
      </c>
      <c r="AV137" s="8">
        <v>0</v>
      </c>
      <c r="AW137">
        <f>(0.34*(B137^2.13)^1.04)</f>
        <v>7.3221272248218158E-2</v>
      </c>
      <c r="AX137">
        <f t="shared" ref="AX137:CQ137" si="138">(0.34*(C137^2.13)^1.04)</f>
        <v>7.3221272248218158E-2</v>
      </c>
      <c r="AY137">
        <f t="shared" si="138"/>
        <v>2.3615542162211067E-2</v>
      </c>
      <c r="AZ137">
        <f t="shared" si="138"/>
        <v>2.3615542162211067E-2</v>
      </c>
      <c r="BA137">
        <f t="shared" si="138"/>
        <v>7.3221272248218158E-2</v>
      </c>
      <c r="BB137">
        <f t="shared" si="138"/>
        <v>0.269225953626266</v>
      </c>
      <c r="BC137">
        <f t="shared" si="138"/>
        <v>0.50919157970262308</v>
      </c>
      <c r="BD137">
        <f t="shared" si="138"/>
        <v>0.1797689276134331</v>
      </c>
      <c r="BE137">
        <f t="shared" si="138"/>
        <v>0.269225953626266</v>
      </c>
      <c r="BF137">
        <f t="shared" si="138"/>
        <v>0</v>
      </c>
      <c r="BG137">
        <f t="shared" si="138"/>
        <v>0</v>
      </c>
      <c r="BH137">
        <f t="shared" si="138"/>
        <v>0</v>
      </c>
      <c r="BI137">
        <f t="shared" si="138"/>
        <v>0</v>
      </c>
      <c r="BJ137">
        <f t="shared" si="138"/>
        <v>0</v>
      </c>
      <c r="BK137">
        <f t="shared" si="138"/>
        <v>0</v>
      </c>
      <c r="BL137">
        <f t="shared" si="138"/>
        <v>0</v>
      </c>
      <c r="BM137">
        <f t="shared" si="138"/>
        <v>0</v>
      </c>
      <c r="BN137">
        <f t="shared" si="138"/>
        <v>0</v>
      </c>
      <c r="BO137">
        <f t="shared" si="138"/>
        <v>0</v>
      </c>
      <c r="BP137">
        <f t="shared" si="138"/>
        <v>0</v>
      </c>
      <c r="BQ137">
        <f t="shared" si="138"/>
        <v>0</v>
      </c>
      <c r="BR137">
        <f t="shared" si="138"/>
        <v>0</v>
      </c>
      <c r="BS137">
        <f t="shared" si="138"/>
        <v>0</v>
      </c>
      <c r="BT137">
        <f t="shared" si="138"/>
        <v>0</v>
      </c>
      <c r="BU137">
        <f t="shared" si="138"/>
        <v>0</v>
      </c>
      <c r="BV137">
        <f t="shared" si="138"/>
        <v>0</v>
      </c>
      <c r="BW137">
        <f t="shared" si="138"/>
        <v>0</v>
      </c>
      <c r="BX137">
        <f t="shared" si="138"/>
        <v>0</v>
      </c>
      <c r="BY137">
        <f t="shared" si="138"/>
        <v>0</v>
      </c>
      <c r="BZ137">
        <f t="shared" si="138"/>
        <v>0</v>
      </c>
      <c r="CA137">
        <f t="shared" si="138"/>
        <v>0</v>
      </c>
      <c r="CB137">
        <f t="shared" si="138"/>
        <v>0</v>
      </c>
      <c r="CC137">
        <f t="shared" si="138"/>
        <v>0</v>
      </c>
      <c r="CD137">
        <f t="shared" si="138"/>
        <v>0</v>
      </c>
      <c r="CE137">
        <f t="shared" si="138"/>
        <v>0</v>
      </c>
      <c r="CF137">
        <f t="shared" si="138"/>
        <v>0</v>
      </c>
      <c r="CG137">
        <f t="shared" si="138"/>
        <v>0</v>
      </c>
      <c r="CH137">
        <f t="shared" si="138"/>
        <v>0</v>
      </c>
      <c r="CI137">
        <f t="shared" si="138"/>
        <v>0</v>
      </c>
      <c r="CJ137">
        <f t="shared" si="138"/>
        <v>0</v>
      </c>
      <c r="CK137">
        <f t="shared" si="138"/>
        <v>0</v>
      </c>
      <c r="CL137">
        <f t="shared" si="138"/>
        <v>0</v>
      </c>
      <c r="CM137">
        <f t="shared" si="138"/>
        <v>0</v>
      </c>
      <c r="CN137">
        <f t="shared" si="138"/>
        <v>0</v>
      </c>
      <c r="CO137">
        <f t="shared" si="138"/>
        <v>0</v>
      </c>
      <c r="CP137">
        <f t="shared" si="138"/>
        <v>0</v>
      </c>
      <c r="CQ137">
        <f t="shared" si="138"/>
        <v>0</v>
      </c>
      <c r="CR137">
        <f t="shared" si="132"/>
        <v>1.4943073156376647</v>
      </c>
    </row>
    <row r="138" spans="1:96" x14ac:dyDescent="0.2">
      <c r="A138" s="1" t="s">
        <v>1047</v>
      </c>
      <c r="B138" s="8">
        <v>1.7000000000000002</v>
      </c>
      <c r="C138" s="8">
        <v>1.1499999999999999</v>
      </c>
      <c r="D138" s="8">
        <v>0.6</v>
      </c>
      <c r="E138" s="8">
        <v>1.2000000000000002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8">
        <v>0</v>
      </c>
      <c r="AD138" s="8">
        <v>0</v>
      </c>
      <c r="AE138" s="8">
        <v>0</v>
      </c>
      <c r="AF138" s="8">
        <v>0</v>
      </c>
      <c r="AG138" s="8">
        <v>0</v>
      </c>
      <c r="AH138" s="8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8">
        <v>0</v>
      </c>
      <c r="AP138" s="8">
        <v>0</v>
      </c>
      <c r="AQ138" s="8">
        <v>0</v>
      </c>
      <c r="AR138" s="8">
        <v>0</v>
      </c>
      <c r="AS138" s="8">
        <v>0</v>
      </c>
      <c r="AT138" s="8">
        <v>0</v>
      </c>
      <c r="AU138" s="8">
        <v>0</v>
      </c>
      <c r="AV138" s="8">
        <v>0</v>
      </c>
      <c r="AW138">
        <f>(2.01*(B138^1.26)^1.04)</f>
        <v>4.0288057104048676</v>
      </c>
      <c r="AX138">
        <f t="shared" ref="AX138:CQ138" si="139">(2.01*(C138^1.26)^1.04)</f>
        <v>2.4139846679719916</v>
      </c>
      <c r="AY138">
        <f t="shared" si="139"/>
        <v>1.0291660609014486</v>
      </c>
      <c r="AZ138">
        <f t="shared" si="139"/>
        <v>2.5524377683508317</v>
      </c>
      <c r="BA138">
        <f t="shared" si="139"/>
        <v>0</v>
      </c>
      <c r="BB138">
        <f t="shared" si="139"/>
        <v>0</v>
      </c>
      <c r="BC138">
        <f t="shared" si="139"/>
        <v>0</v>
      </c>
      <c r="BD138">
        <f t="shared" si="139"/>
        <v>0</v>
      </c>
      <c r="BE138">
        <f t="shared" si="139"/>
        <v>0</v>
      </c>
      <c r="BF138">
        <f t="shared" si="139"/>
        <v>0</v>
      </c>
      <c r="BG138">
        <f t="shared" si="139"/>
        <v>0</v>
      </c>
      <c r="BH138">
        <f t="shared" si="139"/>
        <v>0</v>
      </c>
      <c r="BI138">
        <f t="shared" si="139"/>
        <v>0</v>
      </c>
      <c r="BJ138">
        <f t="shared" si="139"/>
        <v>0</v>
      </c>
      <c r="BK138">
        <f t="shared" si="139"/>
        <v>0</v>
      </c>
      <c r="BL138">
        <f t="shared" si="139"/>
        <v>0</v>
      </c>
      <c r="BM138">
        <f t="shared" si="139"/>
        <v>0</v>
      </c>
      <c r="BN138">
        <f t="shared" si="139"/>
        <v>0</v>
      </c>
      <c r="BO138">
        <f t="shared" si="139"/>
        <v>0</v>
      </c>
      <c r="BP138">
        <f t="shared" si="139"/>
        <v>0</v>
      </c>
      <c r="BQ138">
        <f t="shared" si="139"/>
        <v>0</v>
      </c>
      <c r="BR138">
        <f t="shared" si="139"/>
        <v>0</v>
      </c>
      <c r="BS138">
        <f t="shared" si="139"/>
        <v>0</v>
      </c>
      <c r="BT138">
        <f t="shared" si="139"/>
        <v>0</v>
      </c>
      <c r="BU138">
        <f t="shared" si="139"/>
        <v>0</v>
      </c>
      <c r="BV138">
        <f t="shared" si="139"/>
        <v>0</v>
      </c>
      <c r="BW138">
        <f t="shared" si="139"/>
        <v>0</v>
      </c>
      <c r="BX138">
        <f t="shared" si="139"/>
        <v>0</v>
      </c>
      <c r="BY138">
        <f t="shared" si="139"/>
        <v>0</v>
      </c>
      <c r="BZ138">
        <f t="shared" si="139"/>
        <v>0</v>
      </c>
      <c r="CA138">
        <f t="shared" si="139"/>
        <v>0</v>
      </c>
      <c r="CB138">
        <f t="shared" si="139"/>
        <v>0</v>
      </c>
      <c r="CC138">
        <f t="shared" si="139"/>
        <v>0</v>
      </c>
      <c r="CD138">
        <f t="shared" si="139"/>
        <v>0</v>
      </c>
      <c r="CE138">
        <f t="shared" si="139"/>
        <v>0</v>
      </c>
      <c r="CF138">
        <f t="shared" si="139"/>
        <v>0</v>
      </c>
      <c r="CG138">
        <f t="shared" si="139"/>
        <v>0</v>
      </c>
      <c r="CH138">
        <f t="shared" si="139"/>
        <v>0</v>
      </c>
      <c r="CI138">
        <f t="shared" si="139"/>
        <v>0</v>
      </c>
      <c r="CJ138">
        <f t="shared" si="139"/>
        <v>0</v>
      </c>
      <c r="CK138">
        <f t="shared" si="139"/>
        <v>0</v>
      </c>
      <c r="CL138">
        <f t="shared" si="139"/>
        <v>0</v>
      </c>
      <c r="CM138">
        <f t="shared" si="139"/>
        <v>0</v>
      </c>
      <c r="CN138">
        <f t="shared" si="139"/>
        <v>0</v>
      </c>
      <c r="CO138">
        <f t="shared" si="139"/>
        <v>0</v>
      </c>
      <c r="CP138">
        <f t="shared" si="139"/>
        <v>0</v>
      </c>
      <c r="CQ138">
        <f t="shared" si="139"/>
        <v>0</v>
      </c>
      <c r="CR138">
        <f t="shared" si="132"/>
        <v>10.02439420762914</v>
      </c>
    </row>
    <row r="139" spans="1:96" x14ac:dyDescent="0.2">
      <c r="A139" s="2" t="s">
        <v>1051</v>
      </c>
      <c r="B139" s="8">
        <v>6.5</v>
      </c>
      <c r="C139" s="8">
        <v>9</v>
      </c>
      <c r="D139" s="8">
        <v>0</v>
      </c>
      <c r="E139" s="8">
        <v>0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8">
        <v>0</v>
      </c>
      <c r="V139" s="8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8">
        <v>0</v>
      </c>
      <c r="AD139" s="8">
        <v>0</v>
      </c>
      <c r="AE139" s="8">
        <v>0</v>
      </c>
      <c r="AF139" s="8">
        <v>0</v>
      </c>
      <c r="AG139" s="8">
        <v>0</v>
      </c>
      <c r="AH139" s="8">
        <v>0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8">
        <v>0</v>
      </c>
      <c r="AP139" s="8">
        <v>0</v>
      </c>
      <c r="AQ139" s="8">
        <v>0</v>
      </c>
      <c r="AR139" s="8">
        <v>0</v>
      </c>
      <c r="AS139" s="8">
        <v>0</v>
      </c>
      <c r="AT139" s="8">
        <v>0</v>
      </c>
      <c r="AU139" s="8">
        <v>0</v>
      </c>
      <c r="AV139" s="8">
        <v>0</v>
      </c>
      <c r="AW139">
        <f>(0.35*(B139^2.06)^1.04)</f>
        <v>19.304280507932351</v>
      </c>
      <c r="AX139">
        <f t="shared" ref="AX139:CQ139" si="140">(0.35*(C139^2.06)^1.04)</f>
        <v>38.76476866340132</v>
      </c>
      <c r="AY139">
        <f t="shared" si="140"/>
        <v>0</v>
      </c>
      <c r="AZ139">
        <f t="shared" si="140"/>
        <v>0</v>
      </c>
      <c r="BA139">
        <f t="shared" si="140"/>
        <v>0</v>
      </c>
      <c r="BB139">
        <f t="shared" si="140"/>
        <v>0</v>
      </c>
      <c r="BC139">
        <f t="shared" si="140"/>
        <v>0</v>
      </c>
      <c r="BD139">
        <f t="shared" si="140"/>
        <v>0</v>
      </c>
      <c r="BE139">
        <f t="shared" si="140"/>
        <v>0</v>
      </c>
      <c r="BF139">
        <f t="shared" si="140"/>
        <v>0</v>
      </c>
      <c r="BG139">
        <f t="shared" si="140"/>
        <v>0</v>
      </c>
      <c r="BH139">
        <f t="shared" si="140"/>
        <v>0</v>
      </c>
      <c r="BI139">
        <f t="shared" si="140"/>
        <v>0</v>
      </c>
      <c r="BJ139">
        <f t="shared" si="140"/>
        <v>0</v>
      </c>
      <c r="BK139">
        <f t="shared" si="140"/>
        <v>0</v>
      </c>
      <c r="BL139">
        <f t="shared" si="140"/>
        <v>0</v>
      </c>
      <c r="BM139">
        <f t="shared" si="140"/>
        <v>0</v>
      </c>
      <c r="BN139">
        <f t="shared" si="140"/>
        <v>0</v>
      </c>
      <c r="BO139">
        <f t="shared" si="140"/>
        <v>0</v>
      </c>
      <c r="BP139">
        <f t="shared" si="140"/>
        <v>0</v>
      </c>
      <c r="BQ139">
        <f t="shared" si="140"/>
        <v>0</v>
      </c>
      <c r="BR139">
        <f t="shared" si="140"/>
        <v>0</v>
      </c>
      <c r="BS139">
        <f t="shared" si="140"/>
        <v>0</v>
      </c>
      <c r="BT139">
        <f t="shared" si="140"/>
        <v>0</v>
      </c>
      <c r="BU139">
        <f t="shared" si="140"/>
        <v>0</v>
      </c>
      <c r="BV139">
        <f t="shared" si="140"/>
        <v>0</v>
      </c>
      <c r="BW139">
        <f t="shared" si="140"/>
        <v>0</v>
      </c>
      <c r="BX139">
        <f t="shared" si="140"/>
        <v>0</v>
      </c>
      <c r="BY139">
        <f t="shared" si="140"/>
        <v>0</v>
      </c>
      <c r="BZ139">
        <f t="shared" si="140"/>
        <v>0</v>
      </c>
      <c r="CA139">
        <f t="shared" si="140"/>
        <v>0</v>
      </c>
      <c r="CB139">
        <f t="shared" si="140"/>
        <v>0</v>
      </c>
      <c r="CC139">
        <f t="shared" si="140"/>
        <v>0</v>
      </c>
      <c r="CD139">
        <f t="shared" si="140"/>
        <v>0</v>
      </c>
      <c r="CE139">
        <f t="shared" si="140"/>
        <v>0</v>
      </c>
      <c r="CF139">
        <f t="shared" si="140"/>
        <v>0</v>
      </c>
      <c r="CG139">
        <f t="shared" si="140"/>
        <v>0</v>
      </c>
      <c r="CH139">
        <f t="shared" si="140"/>
        <v>0</v>
      </c>
      <c r="CI139">
        <f t="shared" si="140"/>
        <v>0</v>
      </c>
      <c r="CJ139">
        <f t="shared" si="140"/>
        <v>0</v>
      </c>
      <c r="CK139">
        <f t="shared" si="140"/>
        <v>0</v>
      </c>
      <c r="CL139">
        <f t="shared" si="140"/>
        <v>0</v>
      </c>
      <c r="CM139">
        <f t="shared" si="140"/>
        <v>0</v>
      </c>
      <c r="CN139">
        <f t="shared" si="140"/>
        <v>0</v>
      </c>
      <c r="CO139">
        <f t="shared" si="140"/>
        <v>0</v>
      </c>
      <c r="CP139">
        <f t="shared" si="140"/>
        <v>0</v>
      </c>
      <c r="CQ139">
        <f t="shared" si="140"/>
        <v>0</v>
      </c>
      <c r="CR139">
        <f t="shared" si="132"/>
        <v>58.069049171333674</v>
      </c>
    </row>
    <row r="140" spans="1:96" x14ac:dyDescent="0.2">
      <c r="A140" s="1" t="s">
        <v>1046</v>
      </c>
      <c r="B140" s="8">
        <v>6.1</v>
      </c>
      <c r="C140" s="8">
        <v>5.25</v>
      </c>
      <c r="D140" s="8">
        <v>7.2</v>
      </c>
      <c r="E140" s="8">
        <v>4.5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8">
        <v>0</v>
      </c>
      <c r="AR140" s="8">
        <v>0</v>
      </c>
      <c r="AS140" s="8">
        <v>0</v>
      </c>
      <c r="AT140" s="8">
        <v>0</v>
      </c>
      <c r="AU140" s="8">
        <v>0</v>
      </c>
      <c r="AV140" s="8">
        <v>0</v>
      </c>
      <c r="AW140">
        <f>(0.63*(B140^1.93)^1.04)</f>
        <v>23.749506751675096</v>
      </c>
      <c r="AX140">
        <f t="shared" ref="AX140:CQ140" si="141">(0.63*(C140^1.93)^1.04)</f>
        <v>17.572935024819717</v>
      </c>
      <c r="AY140">
        <f t="shared" si="141"/>
        <v>33.126712326135333</v>
      </c>
      <c r="AZ140">
        <f t="shared" si="141"/>
        <v>12.896406300664246</v>
      </c>
      <c r="BA140">
        <f t="shared" si="141"/>
        <v>0</v>
      </c>
      <c r="BB140">
        <f t="shared" si="141"/>
        <v>0</v>
      </c>
      <c r="BC140">
        <f t="shared" si="141"/>
        <v>0</v>
      </c>
      <c r="BD140">
        <f t="shared" si="141"/>
        <v>0</v>
      </c>
      <c r="BE140">
        <f t="shared" si="141"/>
        <v>0</v>
      </c>
      <c r="BF140">
        <f t="shared" si="141"/>
        <v>0</v>
      </c>
      <c r="BG140">
        <f t="shared" si="141"/>
        <v>0</v>
      </c>
      <c r="BH140">
        <f t="shared" si="141"/>
        <v>0</v>
      </c>
      <c r="BI140">
        <f t="shared" si="141"/>
        <v>0</v>
      </c>
      <c r="BJ140">
        <f t="shared" si="141"/>
        <v>0</v>
      </c>
      <c r="BK140">
        <f t="shared" si="141"/>
        <v>0</v>
      </c>
      <c r="BL140">
        <f t="shared" si="141"/>
        <v>0</v>
      </c>
      <c r="BM140">
        <f t="shared" si="141"/>
        <v>0</v>
      </c>
      <c r="BN140">
        <f t="shared" si="141"/>
        <v>0</v>
      </c>
      <c r="BO140">
        <f t="shared" si="141"/>
        <v>0</v>
      </c>
      <c r="BP140">
        <f t="shared" si="141"/>
        <v>0</v>
      </c>
      <c r="BQ140">
        <f t="shared" si="141"/>
        <v>0</v>
      </c>
      <c r="BR140">
        <f t="shared" si="141"/>
        <v>0</v>
      </c>
      <c r="BS140">
        <f t="shared" si="141"/>
        <v>0</v>
      </c>
      <c r="BT140">
        <f t="shared" si="141"/>
        <v>0</v>
      </c>
      <c r="BU140">
        <f t="shared" si="141"/>
        <v>0</v>
      </c>
      <c r="BV140">
        <f t="shared" si="141"/>
        <v>0</v>
      </c>
      <c r="BW140">
        <f t="shared" si="141"/>
        <v>0</v>
      </c>
      <c r="BX140">
        <f t="shared" si="141"/>
        <v>0</v>
      </c>
      <c r="BY140">
        <f t="shared" si="141"/>
        <v>0</v>
      </c>
      <c r="BZ140">
        <f t="shared" si="141"/>
        <v>0</v>
      </c>
      <c r="CA140">
        <f t="shared" si="141"/>
        <v>0</v>
      </c>
      <c r="CB140">
        <f t="shared" si="141"/>
        <v>0</v>
      </c>
      <c r="CC140">
        <f t="shared" si="141"/>
        <v>0</v>
      </c>
      <c r="CD140">
        <f t="shared" si="141"/>
        <v>0</v>
      </c>
      <c r="CE140">
        <f t="shared" si="141"/>
        <v>0</v>
      </c>
      <c r="CF140">
        <f t="shared" si="141"/>
        <v>0</v>
      </c>
      <c r="CG140">
        <f t="shared" si="141"/>
        <v>0</v>
      </c>
      <c r="CH140">
        <f t="shared" si="141"/>
        <v>0</v>
      </c>
      <c r="CI140">
        <f t="shared" si="141"/>
        <v>0</v>
      </c>
      <c r="CJ140">
        <f t="shared" si="141"/>
        <v>0</v>
      </c>
      <c r="CK140">
        <f t="shared" si="141"/>
        <v>0</v>
      </c>
      <c r="CL140">
        <f t="shared" si="141"/>
        <v>0</v>
      </c>
      <c r="CM140">
        <f t="shared" si="141"/>
        <v>0</v>
      </c>
      <c r="CN140">
        <f t="shared" si="141"/>
        <v>0</v>
      </c>
      <c r="CO140">
        <f t="shared" si="141"/>
        <v>0</v>
      </c>
      <c r="CP140">
        <f t="shared" si="141"/>
        <v>0</v>
      </c>
      <c r="CQ140">
        <f t="shared" si="141"/>
        <v>0</v>
      </c>
      <c r="CR140">
        <f t="shared" si="132"/>
        <v>87.3455604032944</v>
      </c>
    </row>
    <row r="141" spans="1:96" x14ac:dyDescent="0.2">
      <c r="A141" s="1" t="s">
        <v>1050</v>
      </c>
      <c r="B141" s="8">
        <v>10.75</v>
      </c>
      <c r="C141" s="8">
        <v>3.4</v>
      </c>
      <c r="D141" s="8">
        <v>5.7</v>
      </c>
      <c r="E141" s="8">
        <v>0</v>
      </c>
      <c r="F141" s="8">
        <v>0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  <c r="S141" s="8">
        <v>0</v>
      </c>
      <c r="T141" s="8">
        <v>0</v>
      </c>
      <c r="U141" s="8">
        <v>0</v>
      </c>
      <c r="V141" s="8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8">
        <v>0</v>
      </c>
      <c r="AD141" s="8">
        <v>0</v>
      </c>
      <c r="AE141" s="8">
        <v>0</v>
      </c>
      <c r="AF141" s="8">
        <v>0</v>
      </c>
      <c r="AG141" s="8">
        <v>0</v>
      </c>
      <c r="AH141" s="8">
        <v>0</v>
      </c>
      <c r="AI141" s="8">
        <v>0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8">
        <v>0</v>
      </c>
      <c r="AP141" s="8">
        <v>0</v>
      </c>
      <c r="AQ141" s="8">
        <v>0</v>
      </c>
      <c r="AR141" s="8">
        <v>0</v>
      </c>
      <c r="AS141" s="8">
        <v>0</v>
      </c>
      <c r="AT141" s="8">
        <v>0</v>
      </c>
      <c r="AU141" s="8">
        <v>0</v>
      </c>
      <c r="AV141" s="8">
        <v>0</v>
      </c>
      <c r="AW141">
        <f>(0.22*(B141^2.17)^1.04)</f>
        <v>46.784856630591257</v>
      </c>
      <c r="AX141">
        <f t="shared" ref="AX141:CQ141" si="142">(0.22*(C141^2.17)^1.04)</f>
        <v>3.4822849092750952</v>
      </c>
      <c r="AY141">
        <f t="shared" si="142"/>
        <v>11.175862634343984</v>
      </c>
      <c r="AZ141">
        <f t="shared" si="142"/>
        <v>0</v>
      </c>
      <c r="BA141">
        <f t="shared" si="142"/>
        <v>0</v>
      </c>
      <c r="BB141">
        <f t="shared" si="142"/>
        <v>0</v>
      </c>
      <c r="BC141">
        <f t="shared" si="142"/>
        <v>0</v>
      </c>
      <c r="BD141">
        <f t="shared" si="142"/>
        <v>0</v>
      </c>
      <c r="BE141">
        <f t="shared" si="142"/>
        <v>0</v>
      </c>
      <c r="BF141">
        <f t="shared" si="142"/>
        <v>0</v>
      </c>
      <c r="BG141">
        <f t="shared" si="142"/>
        <v>0</v>
      </c>
      <c r="BH141">
        <f t="shared" si="142"/>
        <v>0</v>
      </c>
      <c r="BI141">
        <f t="shared" si="142"/>
        <v>0</v>
      </c>
      <c r="BJ141">
        <f t="shared" si="142"/>
        <v>0</v>
      </c>
      <c r="BK141">
        <f t="shared" si="142"/>
        <v>0</v>
      </c>
      <c r="BL141">
        <f t="shared" si="142"/>
        <v>0</v>
      </c>
      <c r="BM141">
        <f t="shared" si="142"/>
        <v>0</v>
      </c>
      <c r="BN141">
        <f t="shared" si="142"/>
        <v>0</v>
      </c>
      <c r="BO141">
        <f t="shared" si="142"/>
        <v>0</v>
      </c>
      <c r="BP141">
        <f t="shared" si="142"/>
        <v>0</v>
      </c>
      <c r="BQ141">
        <f t="shared" si="142"/>
        <v>0</v>
      </c>
      <c r="BR141">
        <f t="shared" si="142"/>
        <v>0</v>
      </c>
      <c r="BS141">
        <f t="shared" si="142"/>
        <v>0</v>
      </c>
      <c r="BT141">
        <f t="shared" si="142"/>
        <v>0</v>
      </c>
      <c r="BU141">
        <f t="shared" si="142"/>
        <v>0</v>
      </c>
      <c r="BV141">
        <f t="shared" si="142"/>
        <v>0</v>
      </c>
      <c r="BW141">
        <f t="shared" si="142"/>
        <v>0</v>
      </c>
      <c r="BX141">
        <f t="shared" si="142"/>
        <v>0</v>
      </c>
      <c r="BY141">
        <f t="shared" si="142"/>
        <v>0</v>
      </c>
      <c r="BZ141">
        <f t="shared" si="142"/>
        <v>0</v>
      </c>
      <c r="CA141">
        <f t="shared" si="142"/>
        <v>0</v>
      </c>
      <c r="CB141">
        <f t="shared" si="142"/>
        <v>0</v>
      </c>
      <c r="CC141">
        <f t="shared" si="142"/>
        <v>0</v>
      </c>
      <c r="CD141">
        <f t="shared" si="142"/>
        <v>0</v>
      </c>
      <c r="CE141">
        <f t="shared" si="142"/>
        <v>0</v>
      </c>
      <c r="CF141">
        <f t="shared" si="142"/>
        <v>0</v>
      </c>
      <c r="CG141">
        <f t="shared" si="142"/>
        <v>0</v>
      </c>
      <c r="CH141">
        <f t="shared" si="142"/>
        <v>0</v>
      </c>
      <c r="CI141">
        <f t="shared" si="142"/>
        <v>0</v>
      </c>
      <c r="CJ141">
        <f t="shared" si="142"/>
        <v>0</v>
      </c>
      <c r="CK141">
        <f t="shared" si="142"/>
        <v>0</v>
      </c>
      <c r="CL141">
        <f t="shared" si="142"/>
        <v>0</v>
      </c>
      <c r="CM141">
        <f t="shared" si="142"/>
        <v>0</v>
      </c>
      <c r="CN141">
        <f t="shared" si="142"/>
        <v>0</v>
      </c>
      <c r="CO141">
        <f t="shared" si="142"/>
        <v>0</v>
      </c>
      <c r="CP141">
        <f t="shared" si="142"/>
        <v>0</v>
      </c>
      <c r="CQ141">
        <f t="shared" si="142"/>
        <v>0</v>
      </c>
      <c r="CR141">
        <f t="shared" si="132"/>
        <v>61.443004174210337</v>
      </c>
    </row>
    <row r="142" spans="1:96" x14ac:dyDescent="0.2">
      <c r="A142" s="1" t="s">
        <v>1049</v>
      </c>
      <c r="B142" s="8">
        <v>1.55</v>
      </c>
      <c r="C142" s="8">
        <v>2.1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>
        <v>0</v>
      </c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8">
        <v>0</v>
      </c>
      <c r="AD142" s="8">
        <v>0</v>
      </c>
      <c r="AE142" s="8">
        <v>0</v>
      </c>
      <c r="AF142" s="8">
        <v>0</v>
      </c>
      <c r="AG142" s="8">
        <v>0</v>
      </c>
      <c r="AH142" s="8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8">
        <v>0</v>
      </c>
      <c r="AP142" s="8">
        <v>0</v>
      </c>
      <c r="AQ142" s="8">
        <v>0</v>
      </c>
      <c r="AR142" s="8">
        <v>0</v>
      </c>
      <c r="AS142" s="8">
        <v>0</v>
      </c>
      <c r="AT142" s="8">
        <v>0</v>
      </c>
      <c r="AU142" s="8">
        <v>0</v>
      </c>
      <c r="AV142" s="8">
        <v>0</v>
      </c>
      <c r="AW142">
        <f>(0.19*(B142^2.31)^1.04)</f>
        <v>0.54451076806032606</v>
      </c>
      <c r="AX142">
        <f t="shared" ref="AX142:CQ142" si="143">(0.19*(C142^2.31)^1.04)</f>
        <v>1.1294141762043843</v>
      </c>
      <c r="AY142">
        <f t="shared" si="143"/>
        <v>0</v>
      </c>
      <c r="AZ142">
        <f t="shared" si="143"/>
        <v>0</v>
      </c>
      <c r="BA142">
        <f t="shared" si="143"/>
        <v>0</v>
      </c>
      <c r="BB142">
        <f t="shared" si="143"/>
        <v>0</v>
      </c>
      <c r="BC142">
        <f t="shared" si="143"/>
        <v>0</v>
      </c>
      <c r="BD142">
        <f t="shared" si="143"/>
        <v>0</v>
      </c>
      <c r="BE142">
        <f t="shared" si="143"/>
        <v>0</v>
      </c>
      <c r="BF142">
        <f t="shared" si="143"/>
        <v>0</v>
      </c>
      <c r="BG142">
        <f t="shared" si="143"/>
        <v>0</v>
      </c>
      <c r="BH142">
        <f t="shared" si="143"/>
        <v>0</v>
      </c>
      <c r="BI142">
        <f t="shared" si="143"/>
        <v>0</v>
      </c>
      <c r="BJ142">
        <f t="shared" si="143"/>
        <v>0</v>
      </c>
      <c r="BK142">
        <f t="shared" si="143"/>
        <v>0</v>
      </c>
      <c r="BL142">
        <f t="shared" si="143"/>
        <v>0</v>
      </c>
      <c r="BM142">
        <f t="shared" si="143"/>
        <v>0</v>
      </c>
      <c r="BN142">
        <f t="shared" si="143"/>
        <v>0</v>
      </c>
      <c r="BO142">
        <f t="shared" si="143"/>
        <v>0</v>
      </c>
      <c r="BP142">
        <f t="shared" si="143"/>
        <v>0</v>
      </c>
      <c r="BQ142">
        <f t="shared" si="143"/>
        <v>0</v>
      </c>
      <c r="BR142">
        <f t="shared" si="143"/>
        <v>0</v>
      </c>
      <c r="BS142">
        <f t="shared" si="143"/>
        <v>0</v>
      </c>
      <c r="BT142">
        <f t="shared" si="143"/>
        <v>0</v>
      </c>
      <c r="BU142">
        <f t="shared" si="143"/>
        <v>0</v>
      </c>
      <c r="BV142">
        <f t="shared" si="143"/>
        <v>0</v>
      </c>
      <c r="BW142">
        <f t="shared" si="143"/>
        <v>0</v>
      </c>
      <c r="BX142">
        <f t="shared" si="143"/>
        <v>0</v>
      </c>
      <c r="BY142">
        <f t="shared" si="143"/>
        <v>0</v>
      </c>
      <c r="BZ142">
        <f t="shared" si="143"/>
        <v>0</v>
      </c>
      <c r="CA142">
        <f t="shared" si="143"/>
        <v>0</v>
      </c>
      <c r="CB142">
        <f t="shared" si="143"/>
        <v>0</v>
      </c>
      <c r="CC142">
        <f t="shared" si="143"/>
        <v>0</v>
      </c>
      <c r="CD142">
        <f t="shared" si="143"/>
        <v>0</v>
      </c>
      <c r="CE142">
        <f t="shared" si="143"/>
        <v>0</v>
      </c>
      <c r="CF142">
        <f t="shared" si="143"/>
        <v>0</v>
      </c>
      <c r="CG142">
        <f t="shared" si="143"/>
        <v>0</v>
      </c>
      <c r="CH142">
        <f t="shared" si="143"/>
        <v>0</v>
      </c>
      <c r="CI142">
        <f t="shared" si="143"/>
        <v>0</v>
      </c>
      <c r="CJ142">
        <f t="shared" si="143"/>
        <v>0</v>
      </c>
      <c r="CK142">
        <f t="shared" si="143"/>
        <v>0</v>
      </c>
      <c r="CL142">
        <f t="shared" si="143"/>
        <v>0</v>
      </c>
      <c r="CM142">
        <f t="shared" si="143"/>
        <v>0</v>
      </c>
      <c r="CN142">
        <f t="shared" si="143"/>
        <v>0</v>
      </c>
      <c r="CO142">
        <f t="shared" si="143"/>
        <v>0</v>
      </c>
      <c r="CP142">
        <f t="shared" si="143"/>
        <v>0</v>
      </c>
      <c r="CQ142">
        <f t="shared" si="143"/>
        <v>0</v>
      </c>
      <c r="CR142">
        <f t="shared" si="132"/>
        <v>1.6739249442647104</v>
      </c>
    </row>
    <row r="143" spans="1:96" x14ac:dyDescent="0.2">
      <c r="A143" s="1" t="s">
        <v>1048</v>
      </c>
      <c r="B143" s="8">
        <v>0.7</v>
      </c>
      <c r="C143" s="8">
        <v>0.3</v>
      </c>
      <c r="D143" s="8">
        <v>0.3</v>
      </c>
      <c r="E143" s="8">
        <v>1</v>
      </c>
      <c r="F143" s="8">
        <v>0.75</v>
      </c>
      <c r="G143" s="8">
        <v>2.25</v>
      </c>
      <c r="H143" s="8">
        <v>1.65</v>
      </c>
      <c r="I143" s="8">
        <v>1.95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  <c r="S143" s="8">
        <v>0</v>
      </c>
      <c r="T143" s="8">
        <v>0</v>
      </c>
      <c r="U143" s="8">
        <v>0</v>
      </c>
      <c r="V143" s="8">
        <v>0</v>
      </c>
      <c r="W143" s="8">
        <v>0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8">
        <v>0</v>
      </c>
      <c r="AD143" s="8">
        <v>0</v>
      </c>
      <c r="AE143" s="8">
        <v>0</v>
      </c>
      <c r="AF143" s="8">
        <v>0</v>
      </c>
      <c r="AG143" s="8">
        <v>0</v>
      </c>
      <c r="AH143" s="8">
        <v>0</v>
      </c>
      <c r="AI143" s="8">
        <v>0</v>
      </c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8">
        <v>0</v>
      </c>
      <c r="AP143" s="8">
        <v>0</v>
      </c>
      <c r="AQ143" s="8">
        <v>0</v>
      </c>
      <c r="AR143" s="8">
        <v>0</v>
      </c>
      <c r="AS143" s="8">
        <v>0</v>
      </c>
      <c r="AT143" s="8">
        <v>0</v>
      </c>
      <c r="AU143" s="8">
        <v>0</v>
      </c>
      <c r="AV143" s="8">
        <v>0</v>
      </c>
      <c r="AW143">
        <f>(0.34*(B143^2.13)^1.04)</f>
        <v>0.15429082288356125</v>
      </c>
      <c r="AX143">
        <f t="shared" ref="AX143:CQ143" si="144">(0.34*(C143^2.13)^1.04)</f>
        <v>2.3615542162211067E-2</v>
      </c>
      <c r="AY143">
        <f t="shared" si="144"/>
        <v>2.3615542162211067E-2</v>
      </c>
      <c r="AZ143">
        <f t="shared" si="144"/>
        <v>0.34</v>
      </c>
      <c r="BA143">
        <f t="shared" si="144"/>
        <v>0.1797689276134331</v>
      </c>
      <c r="BB143">
        <f t="shared" si="144"/>
        <v>2.0494325574512349</v>
      </c>
      <c r="BC143">
        <f t="shared" si="144"/>
        <v>1.0309778867068307</v>
      </c>
      <c r="BD143">
        <f t="shared" si="144"/>
        <v>1.4926692568175657</v>
      </c>
      <c r="BE143">
        <f t="shared" si="144"/>
        <v>0</v>
      </c>
      <c r="BF143">
        <f t="shared" si="144"/>
        <v>0</v>
      </c>
      <c r="BG143">
        <f t="shared" si="144"/>
        <v>0</v>
      </c>
      <c r="BH143">
        <f t="shared" si="144"/>
        <v>0</v>
      </c>
      <c r="BI143">
        <f t="shared" si="144"/>
        <v>0</v>
      </c>
      <c r="BJ143">
        <f t="shared" si="144"/>
        <v>0</v>
      </c>
      <c r="BK143">
        <f t="shared" si="144"/>
        <v>0</v>
      </c>
      <c r="BL143">
        <f t="shared" si="144"/>
        <v>0</v>
      </c>
      <c r="BM143">
        <f t="shared" si="144"/>
        <v>0</v>
      </c>
      <c r="BN143">
        <f t="shared" si="144"/>
        <v>0</v>
      </c>
      <c r="BO143">
        <f t="shared" si="144"/>
        <v>0</v>
      </c>
      <c r="BP143">
        <f t="shared" si="144"/>
        <v>0</v>
      </c>
      <c r="BQ143">
        <f t="shared" si="144"/>
        <v>0</v>
      </c>
      <c r="BR143">
        <f t="shared" si="144"/>
        <v>0</v>
      </c>
      <c r="BS143">
        <f t="shared" si="144"/>
        <v>0</v>
      </c>
      <c r="BT143">
        <f t="shared" si="144"/>
        <v>0</v>
      </c>
      <c r="BU143">
        <f t="shared" si="144"/>
        <v>0</v>
      </c>
      <c r="BV143">
        <f t="shared" si="144"/>
        <v>0</v>
      </c>
      <c r="BW143">
        <f t="shared" si="144"/>
        <v>0</v>
      </c>
      <c r="BX143">
        <f t="shared" si="144"/>
        <v>0</v>
      </c>
      <c r="BY143">
        <f t="shared" si="144"/>
        <v>0</v>
      </c>
      <c r="BZ143">
        <f t="shared" si="144"/>
        <v>0</v>
      </c>
      <c r="CA143">
        <f t="shared" si="144"/>
        <v>0</v>
      </c>
      <c r="CB143">
        <f t="shared" si="144"/>
        <v>0</v>
      </c>
      <c r="CC143">
        <f t="shared" si="144"/>
        <v>0</v>
      </c>
      <c r="CD143">
        <f t="shared" si="144"/>
        <v>0</v>
      </c>
      <c r="CE143">
        <f t="shared" si="144"/>
        <v>0</v>
      </c>
      <c r="CF143">
        <f t="shared" si="144"/>
        <v>0</v>
      </c>
      <c r="CG143">
        <f t="shared" si="144"/>
        <v>0</v>
      </c>
      <c r="CH143">
        <f t="shared" si="144"/>
        <v>0</v>
      </c>
      <c r="CI143">
        <f t="shared" si="144"/>
        <v>0</v>
      </c>
      <c r="CJ143">
        <f t="shared" si="144"/>
        <v>0</v>
      </c>
      <c r="CK143">
        <f t="shared" si="144"/>
        <v>0</v>
      </c>
      <c r="CL143">
        <f t="shared" si="144"/>
        <v>0</v>
      </c>
      <c r="CM143">
        <f t="shared" si="144"/>
        <v>0</v>
      </c>
      <c r="CN143">
        <f t="shared" si="144"/>
        <v>0</v>
      </c>
      <c r="CO143">
        <f t="shared" si="144"/>
        <v>0</v>
      </c>
      <c r="CP143">
        <f t="shared" si="144"/>
        <v>0</v>
      </c>
      <c r="CQ143">
        <f t="shared" si="144"/>
        <v>0</v>
      </c>
      <c r="CR143">
        <f t="shared" si="132"/>
        <v>5.2943705357970483</v>
      </c>
    </row>
    <row r="144" spans="1:96" x14ac:dyDescent="0.2">
      <c r="A144" s="1" t="s">
        <v>1047</v>
      </c>
      <c r="B144" s="8">
        <v>0.5</v>
      </c>
      <c r="C144" s="8">
        <v>0.7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8">
        <v>0</v>
      </c>
      <c r="AH144" s="8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8">
        <v>0</v>
      </c>
      <c r="AP144" s="8">
        <v>0</v>
      </c>
      <c r="AQ144" s="8">
        <v>0</v>
      </c>
      <c r="AR144" s="8">
        <v>0</v>
      </c>
      <c r="AS144" s="8">
        <v>0</v>
      </c>
      <c r="AT144" s="8">
        <v>0</v>
      </c>
      <c r="AU144" s="8">
        <v>0</v>
      </c>
      <c r="AV144" s="8">
        <v>0</v>
      </c>
      <c r="AW144">
        <f>(2.01*(B144^1.26)^1.04)</f>
        <v>0.81045023234728308</v>
      </c>
      <c r="AX144">
        <f t="shared" ref="AX144:CQ144" si="145">(2.01*(C144^1.26)^1.04)</f>
        <v>1.2595416381500448</v>
      </c>
      <c r="AY144">
        <f t="shared" si="145"/>
        <v>0</v>
      </c>
      <c r="AZ144">
        <f t="shared" si="145"/>
        <v>0</v>
      </c>
      <c r="BA144">
        <f t="shared" si="145"/>
        <v>0</v>
      </c>
      <c r="BB144">
        <f t="shared" si="145"/>
        <v>0</v>
      </c>
      <c r="BC144">
        <f t="shared" si="145"/>
        <v>0</v>
      </c>
      <c r="BD144">
        <f t="shared" si="145"/>
        <v>0</v>
      </c>
      <c r="BE144">
        <f t="shared" si="145"/>
        <v>0</v>
      </c>
      <c r="BF144">
        <f t="shared" si="145"/>
        <v>0</v>
      </c>
      <c r="BG144">
        <f t="shared" si="145"/>
        <v>0</v>
      </c>
      <c r="BH144">
        <f t="shared" si="145"/>
        <v>0</v>
      </c>
      <c r="BI144">
        <f t="shared" si="145"/>
        <v>0</v>
      </c>
      <c r="BJ144">
        <f t="shared" si="145"/>
        <v>0</v>
      </c>
      <c r="BK144">
        <f t="shared" si="145"/>
        <v>0</v>
      </c>
      <c r="BL144">
        <f t="shared" si="145"/>
        <v>0</v>
      </c>
      <c r="BM144">
        <f t="shared" si="145"/>
        <v>0</v>
      </c>
      <c r="BN144">
        <f t="shared" si="145"/>
        <v>0</v>
      </c>
      <c r="BO144">
        <f t="shared" si="145"/>
        <v>0</v>
      </c>
      <c r="BP144">
        <f t="shared" si="145"/>
        <v>0</v>
      </c>
      <c r="BQ144">
        <f t="shared" si="145"/>
        <v>0</v>
      </c>
      <c r="BR144">
        <f t="shared" si="145"/>
        <v>0</v>
      </c>
      <c r="BS144">
        <f t="shared" si="145"/>
        <v>0</v>
      </c>
      <c r="BT144">
        <f t="shared" si="145"/>
        <v>0</v>
      </c>
      <c r="BU144">
        <f t="shared" si="145"/>
        <v>0</v>
      </c>
      <c r="BV144">
        <f t="shared" si="145"/>
        <v>0</v>
      </c>
      <c r="BW144">
        <f t="shared" si="145"/>
        <v>0</v>
      </c>
      <c r="BX144">
        <f t="shared" si="145"/>
        <v>0</v>
      </c>
      <c r="BY144">
        <f t="shared" si="145"/>
        <v>0</v>
      </c>
      <c r="BZ144">
        <f t="shared" si="145"/>
        <v>0</v>
      </c>
      <c r="CA144">
        <f t="shared" si="145"/>
        <v>0</v>
      </c>
      <c r="CB144">
        <f t="shared" si="145"/>
        <v>0</v>
      </c>
      <c r="CC144">
        <f t="shared" si="145"/>
        <v>0</v>
      </c>
      <c r="CD144">
        <f t="shared" si="145"/>
        <v>0</v>
      </c>
      <c r="CE144">
        <f t="shared" si="145"/>
        <v>0</v>
      </c>
      <c r="CF144">
        <f t="shared" si="145"/>
        <v>0</v>
      </c>
      <c r="CG144">
        <f t="shared" si="145"/>
        <v>0</v>
      </c>
      <c r="CH144">
        <f t="shared" si="145"/>
        <v>0</v>
      </c>
      <c r="CI144">
        <f t="shared" si="145"/>
        <v>0</v>
      </c>
      <c r="CJ144">
        <f t="shared" si="145"/>
        <v>0</v>
      </c>
      <c r="CK144">
        <f t="shared" si="145"/>
        <v>0</v>
      </c>
      <c r="CL144">
        <f t="shared" si="145"/>
        <v>0</v>
      </c>
      <c r="CM144">
        <f t="shared" si="145"/>
        <v>0</v>
      </c>
      <c r="CN144">
        <f t="shared" si="145"/>
        <v>0</v>
      </c>
      <c r="CO144">
        <f t="shared" si="145"/>
        <v>0</v>
      </c>
      <c r="CP144">
        <f t="shared" si="145"/>
        <v>0</v>
      </c>
      <c r="CQ144">
        <f t="shared" si="145"/>
        <v>0</v>
      </c>
      <c r="CR144">
        <f t="shared" si="132"/>
        <v>2.0699918704973279</v>
      </c>
    </row>
    <row r="145" spans="1:96" x14ac:dyDescent="0.2">
      <c r="A145" s="2" t="s">
        <v>1051</v>
      </c>
      <c r="B145" s="8">
        <v>24.5</v>
      </c>
      <c r="C145" s="8">
        <v>18.5</v>
      </c>
      <c r="D145" s="8">
        <v>0</v>
      </c>
      <c r="E145" s="8">
        <v>0</v>
      </c>
      <c r="F145" s="8">
        <v>0</v>
      </c>
      <c r="G145" s="8">
        <v>0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  <c r="S145" s="8">
        <v>0</v>
      </c>
      <c r="T145" s="8">
        <v>0</v>
      </c>
      <c r="U145" s="8">
        <v>0</v>
      </c>
      <c r="V145" s="8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8">
        <v>0</v>
      </c>
      <c r="AD145" s="8">
        <v>0</v>
      </c>
      <c r="AE145" s="8">
        <v>0</v>
      </c>
      <c r="AF145" s="8">
        <v>0</v>
      </c>
      <c r="AG145" s="8">
        <v>0</v>
      </c>
      <c r="AH145" s="8">
        <v>0</v>
      </c>
      <c r="AI145" s="8">
        <v>0</v>
      </c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8">
        <v>0</v>
      </c>
      <c r="AP145" s="8">
        <v>0</v>
      </c>
      <c r="AQ145" s="8">
        <v>0</v>
      </c>
      <c r="AR145" s="8">
        <v>0</v>
      </c>
      <c r="AS145" s="8">
        <v>0</v>
      </c>
      <c r="AT145" s="8">
        <v>0</v>
      </c>
      <c r="AU145" s="8">
        <v>0</v>
      </c>
      <c r="AV145" s="8">
        <v>0</v>
      </c>
      <c r="AW145">
        <f>(0.35*(B145^2.06)^1.04)</f>
        <v>331.29696969096278</v>
      </c>
      <c r="AX145">
        <f t="shared" ref="AX145:CQ145" si="146">(0.35*(C145^2.06)^1.04)</f>
        <v>181.49169442584096</v>
      </c>
      <c r="AY145">
        <f t="shared" si="146"/>
        <v>0</v>
      </c>
      <c r="AZ145">
        <f t="shared" si="146"/>
        <v>0</v>
      </c>
      <c r="BA145">
        <f t="shared" si="146"/>
        <v>0</v>
      </c>
      <c r="BB145">
        <f t="shared" si="146"/>
        <v>0</v>
      </c>
      <c r="BC145">
        <f t="shared" si="146"/>
        <v>0</v>
      </c>
      <c r="BD145">
        <f t="shared" si="146"/>
        <v>0</v>
      </c>
      <c r="BE145">
        <f t="shared" si="146"/>
        <v>0</v>
      </c>
      <c r="BF145">
        <f t="shared" si="146"/>
        <v>0</v>
      </c>
      <c r="BG145">
        <f t="shared" si="146"/>
        <v>0</v>
      </c>
      <c r="BH145">
        <f t="shared" si="146"/>
        <v>0</v>
      </c>
      <c r="BI145">
        <f t="shared" si="146"/>
        <v>0</v>
      </c>
      <c r="BJ145">
        <f t="shared" si="146"/>
        <v>0</v>
      </c>
      <c r="BK145">
        <f t="shared" si="146"/>
        <v>0</v>
      </c>
      <c r="BL145">
        <f t="shared" si="146"/>
        <v>0</v>
      </c>
      <c r="BM145">
        <f t="shared" si="146"/>
        <v>0</v>
      </c>
      <c r="BN145">
        <f t="shared" si="146"/>
        <v>0</v>
      </c>
      <c r="BO145">
        <f t="shared" si="146"/>
        <v>0</v>
      </c>
      <c r="BP145">
        <f t="shared" si="146"/>
        <v>0</v>
      </c>
      <c r="BQ145">
        <f t="shared" si="146"/>
        <v>0</v>
      </c>
      <c r="BR145">
        <f t="shared" si="146"/>
        <v>0</v>
      </c>
      <c r="BS145">
        <f t="shared" si="146"/>
        <v>0</v>
      </c>
      <c r="BT145">
        <f t="shared" si="146"/>
        <v>0</v>
      </c>
      <c r="BU145">
        <f t="shared" si="146"/>
        <v>0</v>
      </c>
      <c r="BV145">
        <f t="shared" si="146"/>
        <v>0</v>
      </c>
      <c r="BW145">
        <f t="shared" si="146"/>
        <v>0</v>
      </c>
      <c r="BX145">
        <f t="shared" si="146"/>
        <v>0</v>
      </c>
      <c r="BY145">
        <f t="shared" si="146"/>
        <v>0</v>
      </c>
      <c r="BZ145">
        <f t="shared" si="146"/>
        <v>0</v>
      </c>
      <c r="CA145">
        <f t="shared" si="146"/>
        <v>0</v>
      </c>
      <c r="CB145">
        <f t="shared" si="146"/>
        <v>0</v>
      </c>
      <c r="CC145">
        <f t="shared" si="146"/>
        <v>0</v>
      </c>
      <c r="CD145">
        <f t="shared" si="146"/>
        <v>0</v>
      </c>
      <c r="CE145">
        <f t="shared" si="146"/>
        <v>0</v>
      </c>
      <c r="CF145">
        <f t="shared" si="146"/>
        <v>0</v>
      </c>
      <c r="CG145">
        <f t="shared" si="146"/>
        <v>0</v>
      </c>
      <c r="CH145">
        <f t="shared" si="146"/>
        <v>0</v>
      </c>
      <c r="CI145">
        <f t="shared" si="146"/>
        <v>0</v>
      </c>
      <c r="CJ145">
        <f t="shared" si="146"/>
        <v>0</v>
      </c>
      <c r="CK145">
        <f t="shared" si="146"/>
        <v>0</v>
      </c>
      <c r="CL145">
        <f t="shared" si="146"/>
        <v>0</v>
      </c>
      <c r="CM145">
        <f t="shared" si="146"/>
        <v>0</v>
      </c>
      <c r="CN145">
        <f t="shared" si="146"/>
        <v>0</v>
      </c>
      <c r="CO145">
        <f t="shared" si="146"/>
        <v>0</v>
      </c>
      <c r="CP145">
        <f t="shared" si="146"/>
        <v>0</v>
      </c>
      <c r="CQ145">
        <f t="shared" si="146"/>
        <v>0</v>
      </c>
      <c r="CR145">
        <f t="shared" si="132"/>
        <v>512.78866411680372</v>
      </c>
    </row>
    <row r="146" spans="1:96" x14ac:dyDescent="0.2">
      <c r="A146" s="1" t="s">
        <v>1046</v>
      </c>
      <c r="B146" s="8">
        <v>4.9000000000000004</v>
      </c>
      <c r="C146" s="8">
        <v>3.8499999999999996</v>
      </c>
      <c r="D146" s="8">
        <v>2.75</v>
      </c>
      <c r="E146" s="8">
        <v>3.7</v>
      </c>
      <c r="F146" s="8">
        <v>4.55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8">
        <v>0</v>
      </c>
      <c r="AH146" s="8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8">
        <v>0</v>
      </c>
      <c r="AP146" s="8">
        <v>0</v>
      </c>
      <c r="AQ146" s="8">
        <v>0</v>
      </c>
      <c r="AR146" s="8">
        <v>0</v>
      </c>
      <c r="AS146" s="8">
        <v>0</v>
      </c>
      <c r="AT146" s="8">
        <v>0</v>
      </c>
      <c r="AU146" s="8">
        <v>0</v>
      </c>
      <c r="AV146" s="8">
        <v>0</v>
      </c>
      <c r="AW146">
        <f>(0.63*(B146^1.93)^1.04)</f>
        <v>15.300376625075742</v>
      </c>
      <c r="AX146">
        <f t="shared" ref="AX146:CQ146" si="147">(0.63*(C146^1.93)^1.04)</f>
        <v>9.4292538055724915</v>
      </c>
      <c r="AY146">
        <f t="shared" si="147"/>
        <v>4.7992031337237995</v>
      </c>
      <c r="AZ146">
        <f t="shared" si="147"/>
        <v>8.7063285086090172</v>
      </c>
      <c r="BA146">
        <f t="shared" si="147"/>
        <v>13.185634248051748</v>
      </c>
      <c r="BB146">
        <f t="shared" si="147"/>
        <v>0</v>
      </c>
      <c r="BC146">
        <f t="shared" si="147"/>
        <v>0</v>
      </c>
      <c r="BD146">
        <f t="shared" si="147"/>
        <v>0</v>
      </c>
      <c r="BE146">
        <f t="shared" si="147"/>
        <v>0</v>
      </c>
      <c r="BF146">
        <f t="shared" si="147"/>
        <v>0</v>
      </c>
      <c r="BG146">
        <f t="shared" si="147"/>
        <v>0</v>
      </c>
      <c r="BH146">
        <f t="shared" si="147"/>
        <v>0</v>
      </c>
      <c r="BI146">
        <f t="shared" si="147"/>
        <v>0</v>
      </c>
      <c r="BJ146">
        <f t="shared" si="147"/>
        <v>0</v>
      </c>
      <c r="BK146">
        <f t="shared" si="147"/>
        <v>0</v>
      </c>
      <c r="BL146">
        <f t="shared" si="147"/>
        <v>0</v>
      </c>
      <c r="BM146">
        <f t="shared" si="147"/>
        <v>0</v>
      </c>
      <c r="BN146">
        <f t="shared" si="147"/>
        <v>0</v>
      </c>
      <c r="BO146">
        <f t="shared" si="147"/>
        <v>0</v>
      </c>
      <c r="BP146">
        <f t="shared" si="147"/>
        <v>0</v>
      </c>
      <c r="BQ146">
        <f t="shared" si="147"/>
        <v>0</v>
      </c>
      <c r="BR146">
        <f t="shared" si="147"/>
        <v>0</v>
      </c>
      <c r="BS146">
        <f t="shared" si="147"/>
        <v>0</v>
      </c>
      <c r="BT146">
        <f t="shared" si="147"/>
        <v>0</v>
      </c>
      <c r="BU146">
        <f t="shared" si="147"/>
        <v>0</v>
      </c>
      <c r="BV146">
        <f t="shared" si="147"/>
        <v>0</v>
      </c>
      <c r="BW146">
        <f t="shared" si="147"/>
        <v>0</v>
      </c>
      <c r="BX146">
        <f t="shared" si="147"/>
        <v>0</v>
      </c>
      <c r="BY146">
        <f t="shared" si="147"/>
        <v>0</v>
      </c>
      <c r="BZ146">
        <f t="shared" si="147"/>
        <v>0</v>
      </c>
      <c r="CA146">
        <f t="shared" si="147"/>
        <v>0</v>
      </c>
      <c r="CB146">
        <f t="shared" si="147"/>
        <v>0</v>
      </c>
      <c r="CC146">
        <f t="shared" si="147"/>
        <v>0</v>
      </c>
      <c r="CD146">
        <f t="shared" si="147"/>
        <v>0</v>
      </c>
      <c r="CE146">
        <f t="shared" si="147"/>
        <v>0</v>
      </c>
      <c r="CF146">
        <f t="shared" si="147"/>
        <v>0</v>
      </c>
      <c r="CG146">
        <f t="shared" si="147"/>
        <v>0</v>
      </c>
      <c r="CH146">
        <f t="shared" si="147"/>
        <v>0</v>
      </c>
      <c r="CI146">
        <f t="shared" si="147"/>
        <v>0</v>
      </c>
      <c r="CJ146">
        <f t="shared" si="147"/>
        <v>0</v>
      </c>
      <c r="CK146">
        <f t="shared" si="147"/>
        <v>0</v>
      </c>
      <c r="CL146">
        <f t="shared" si="147"/>
        <v>0</v>
      </c>
      <c r="CM146">
        <f t="shared" si="147"/>
        <v>0</v>
      </c>
      <c r="CN146">
        <f t="shared" si="147"/>
        <v>0</v>
      </c>
      <c r="CO146">
        <f t="shared" si="147"/>
        <v>0</v>
      </c>
      <c r="CP146">
        <f t="shared" si="147"/>
        <v>0</v>
      </c>
      <c r="CQ146">
        <f t="shared" si="147"/>
        <v>0</v>
      </c>
      <c r="CR146">
        <f t="shared" si="132"/>
        <v>51.420796321032803</v>
      </c>
    </row>
    <row r="147" spans="1:96" x14ac:dyDescent="0.2">
      <c r="A147" s="1" t="s">
        <v>1050</v>
      </c>
      <c r="B147" s="8">
        <v>1.2</v>
      </c>
      <c r="C147" s="8">
        <v>0.9</v>
      </c>
      <c r="D147" s="8">
        <v>0.5</v>
      </c>
      <c r="E147" s="8">
        <v>0.5</v>
      </c>
      <c r="F147" s="8">
        <v>0.4</v>
      </c>
      <c r="G147" s="8">
        <v>1.7</v>
      </c>
      <c r="H147" s="8">
        <v>2.9</v>
      </c>
      <c r="I147" s="8">
        <v>2.1</v>
      </c>
      <c r="J147" s="8">
        <v>1</v>
      </c>
      <c r="K147" s="8">
        <v>1.5</v>
      </c>
      <c r="L147" s="8">
        <v>1.2</v>
      </c>
      <c r="M147" s="8">
        <v>1.3</v>
      </c>
      <c r="N147" s="8">
        <v>1.3</v>
      </c>
      <c r="O147" s="8">
        <v>0.6</v>
      </c>
      <c r="P147" s="8">
        <v>0.5</v>
      </c>
      <c r="Q147" s="8">
        <v>0.5</v>
      </c>
      <c r="R147" s="8">
        <v>0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8">
        <v>0</v>
      </c>
      <c r="AD147" s="8">
        <v>0</v>
      </c>
      <c r="AE147" s="8">
        <v>0</v>
      </c>
      <c r="AF147" s="8">
        <v>0</v>
      </c>
      <c r="AG147" s="8">
        <v>0</v>
      </c>
      <c r="AH147" s="8">
        <v>0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8">
        <v>0</v>
      </c>
      <c r="AP147" s="8">
        <v>0</v>
      </c>
      <c r="AQ147" s="8">
        <v>0</v>
      </c>
      <c r="AR147" s="8">
        <v>0</v>
      </c>
      <c r="AS147" s="8">
        <v>0</v>
      </c>
      <c r="AT147" s="8">
        <v>0</v>
      </c>
      <c r="AU147" s="8">
        <v>0</v>
      </c>
      <c r="AV147" s="8">
        <v>0</v>
      </c>
      <c r="AW147">
        <f>(0.22*(B147^2.17)^1.04)</f>
        <v>0.33198534810373176</v>
      </c>
      <c r="AX147">
        <f t="shared" ref="AX147:CQ147" si="148">(0.22*(C147^2.17)^1.04)</f>
        <v>0.1734431594750355</v>
      </c>
      <c r="AY147">
        <f t="shared" si="148"/>
        <v>4.6031824271126308E-2</v>
      </c>
      <c r="AZ147">
        <f t="shared" si="148"/>
        <v>4.6031824271126308E-2</v>
      </c>
      <c r="BA147">
        <f t="shared" si="148"/>
        <v>2.7819650476263464E-2</v>
      </c>
      <c r="BB147">
        <f t="shared" si="148"/>
        <v>0.72861785002611912</v>
      </c>
      <c r="BC147">
        <f t="shared" si="148"/>
        <v>2.4319939066579379</v>
      </c>
      <c r="BD147">
        <f t="shared" si="148"/>
        <v>1.1738353528217249</v>
      </c>
      <c r="BE147">
        <f t="shared" si="148"/>
        <v>0.22</v>
      </c>
      <c r="BF147">
        <f t="shared" si="148"/>
        <v>0.54932002893201815</v>
      </c>
      <c r="BG147">
        <f t="shared" si="148"/>
        <v>0.33198534810373176</v>
      </c>
      <c r="BH147">
        <f t="shared" si="148"/>
        <v>0.39771323018340327</v>
      </c>
      <c r="BI147">
        <f t="shared" si="148"/>
        <v>0.39771323018340327</v>
      </c>
      <c r="BJ147">
        <f t="shared" si="148"/>
        <v>6.9463141838634904E-2</v>
      </c>
      <c r="BK147">
        <f t="shared" si="148"/>
        <v>4.6031824271126308E-2</v>
      </c>
      <c r="BL147">
        <f t="shared" si="148"/>
        <v>4.6031824271126308E-2</v>
      </c>
      <c r="BM147">
        <f t="shared" si="148"/>
        <v>0</v>
      </c>
      <c r="BN147">
        <f t="shared" si="148"/>
        <v>0</v>
      </c>
      <c r="BO147">
        <f t="shared" si="148"/>
        <v>0</v>
      </c>
      <c r="BP147">
        <f t="shared" si="148"/>
        <v>0</v>
      </c>
      <c r="BQ147">
        <f t="shared" si="148"/>
        <v>0</v>
      </c>
      <c r="BR147">
        <f t="shared" si="148"/>
        <v>0</v>
      </c>
      <c r="BS147">
        <f t="shared" si="148"/>
        <v>0</v>
      </c>
      <c r="BT147">
        <f t="shared" si="148"/>
        <v>0</v>
      </c>
      <c r="BU147">
        <f t="shared" si="148"/>
        <v>0</v>
      </c>
      <c r="BV147">
        <f t="shared" si="148"/>
        <v>0</v>
      </c>
      <c r="BW147">
        <f t="shared" si="148"/>
        <v>0</v>
      </c>
      <c r="BX147">
        <f t="shared" si="148"/>
        <v>0</v>
      </c>
      <c r="BY147">
        <f t="shared" si="148"/>
        <v>0</v>
      </c>
      <c r="BZ147">
        <f t="shared" si="148"/>
        <v>0</v>
      </c>
      <c r="CA147">
        <f t="shared" si="148"/>
        <v>0</v>
      </c>
      <c r="CB147">
        <f t="shared" si="148"/>
        <v>0</v>
      </c>
      <c r="CC147">
        <f t="shared" si="148"/>
        <v>0</v>
      </c>
      <c r="CD147">
        <f t="shared" si="148"/>
        <v>0</v>
      </c>
      <c r="CE147">
        <f t="shared" si="148"/>
        <v>0</v>
      </c>
      <c r="CF147">
        <f t="shared" si="148"/>
        <v>0</v>
      </c>
      <c r="CG147">
        <f t="shared" si="148"/>
        <v>0</v>
      </c>
      <c r="CH147">
        <f t="shared" si="148"/>
        <v>0</v>
      </c>
      <c r="CI147">
        <f t="shared" si="148"/>
        <v>0</v>
      </c>
      <c r="CJ147">
        <f t="shared" si="148"/>
        <v>0</v>
      </c>
      <c r="CK147">
        <f t="shared" si="148"/>
        <v>0</v>
      </c>
      <c r="CL147">
        <f t="shared" si="148"/>
        <v>0</v>
      </c>
      <c r="CM147">
        <f t="shared" si="148"/>
        <v>0</v>
      </c>
      <c r="CN147">
        <f t="shared" si="148"/>
        <v>0</v>
      </c>
      <c r="CO147">
        <f t="shared" si="148"/>
        <v>0</v>
      </c>
      <c r="CP147">
        <f t="shared" si="148"/>
        <v>0</v>
      </c>
      <c r="CQ147">
        <f t="shared" si="148"/>
        <v>0</v>
      </c>
      <c r="CR147">
        <f t="shared" si="132"/>
        <v>7.0180175438865096</v>
      </c>
    </row>
    <row r="148" spans="1:96" x14ac:dyDescent="0.2">
      <c r="A148" s="1" t="s">
        <v>1049</v>
      </c>
      <c r="B148" s="8">
        <v>1.7</v>
      </c>
      <c r="C148" s="8">
        <v>1.7</v>
      </c>
      <c r="D148" s="8">
        <v>1.3</v>
      </c>
      <c r="E148" s="8">
        <v>0.6</v>
      </c>
      <c r="F148" s="8">
        <v>1.3</v>
      </c>
      <c r="G148" s="8">
        <v>0.4</v>
      </c>
      <c r="H148" s="8">
        <v>1.2</v>
      </c>
      <c r="I148" s="8">
        <v>1.95</v>
      </c>
      <c r="J148" s="8">
        <v>0.5</v>
      </c>
      <c r="K148" s="8">
        <v>1.1000000000000001</v>
      </c>
      <c r="L148" s="8">
        <v>0.5</v>
      </c>
      <c r="M148" s="8">
        <v>1.1000000000000001</v>
      </c>
      <c r="N148" s="8">
        <v>0.6</v>
      </c>
      <c r="O148" s="8">
        <v>1.7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8">
        <v>0</v>
      </c>
      <c r="AH148" s="8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8">
        <v>0</v>
      </c>
      <c r="AP148" s="8">
        <v>0</v>
      </c>
      <c r="AQ148" s="8">
        <v>0</v>
      </c>
      <c r="AR148" s="8">
        <v>0</v>
      </c>
      <c r="AS148" s="8">
        <v>0</v>
      </c>
      <c r="AT148" s="8">
        <v>0</v>
      </c>
      <c r="AU148" s="8">
        <v>0</v>
      </c>
      <c r="AV148" s="8">
        <v>0</v>
      </c>
      <c r="AW148">
        <f>(0.19*(B148^2.31)^1.04)</f>
        <v>0.67980458543657041</v>
      </c>
      <c r="AX148">
        <f t="shared" ref="AX148:CQ148" si="149">(0.19*(C148^2.31)^1.04)</f>
        <v>0.67980458543657041</v>
      </c>
      <c r="AY148">
        <f t="shared" si="149"/>
        <v>0.35685444484426615</v>
      </c>
      <c r="AZ148">
        <f t="shared" si="149"/>
        <v>5.5690890825673134E-2</v>
      </c>
      <c r="BA148">
        <f t="shared" si="149"/>
        <v>0.35685444484426615</v>
      </c>
      <c r="BB148">
        <f t="shared" si="149"/>
        <v>2.1025315630657383E-2</v>
      </c>
      <c r="BC148">
        <f t="shared" si="149"/>
        <v>0.29442767294203798</v>
      </c>
      <c r="BD148">
        <f t="shared" si="149"/>
        <v>0.9452196712566947</v>
      </c>
      <c r="BE148">
        <f t="shared" si="149"/>
        <v>3.5938433202102431E-2</v>
      </c>
      <c r="BF148">
        <f t="shared" si="149"/>
        <v>0.23888857936957283</v>
      </c>
      <c r="BG148">
        <f t="shared" si="149"/>
        <v>3.5938433202102431E-2</v>
      </c>
      <c r="BH148">
        <f t="shared" si="149"/>
        <v>0.23888857936957283</v>
      </c>
      <c r="BI148">
        <f t="shared" si="149"/>
        <v>5.5690890825673134E-2</v>
      </c>
      <c r="BJ148">
        <f t="shared" si="149"/>
        <v>0.67980458543657041</v>
      </c>
      <c r="BK148">
        <f t="shared" si="149"/>
        <v>0</v>
      </c>
      <c r="BL148">
        <f t="shared" si="149"/>
        <v>0</v>
      </c>
      <c r="BM148">
        <f t="shared" si="149"/>
        <v>0</v>
      </c>
      <c r="BN148">
        <f t="shared" si="149"/>
        <v>0</v>
      </c>
      <c r="BO148">
        <f t="shared" si="149"/>
        <v>0</v>
      </c>
      <c r="BP148">
        <f t="shared" si="149"/>
        <v>0</v>
      </c>
      <c r="BQ148">
        <f t="shared" si="149"/>
        <v>0</v>
      </c>
      <c r="BR148">
        <f t="shared" si="149"/>
        <v>0</v>
      </c>
      <c r="BS148">
        <f t="shared" si="149"/>
        <v>0</v>
      </c>
      <c r="BT148">
        <f t="shared" si="149"/>
        <v>0</v>
      </c>
      <c r="BU148">
        <f t="shared" si="149"/>
        <v>0</v>
      </c>
      <c r="BV148">
        <f t="shared" si="149"/>
        <v>0</v>
      </c>
      <c r="BW148">
        <f t="shared" si="149"/>
        <v>0</v>
      </c>
      <c r="BX148">
        <f t="shared" si="149"/>
        <v>0</v>
      </c>
      <c r="BY148">
        <f t="shared" si="149"/>
        <v>0</v>
      </c>
      <c r="BZ148">
        <f t="shared" si="149"/>
        <v>0</v>
      </c>
      <c r="CA148">
        <f t="shared" si="149"/>
        <v>0</v>
      </c>
      <c r="CB148">
        <f t="shared" si="149"/>
        <v>0</v>
      </c>
      <c r="CC148">
        <f t="shared" si="149"/>
        <v>0</v>
      </c>
      <c r="CD148">
        <f t="shared" si="149"/>
        <v>0</v>
      </c>
      <c r="CE148">
        <f t="shared" si="149"/>
        <v>0</v>
      </c>
      <c r="CF148">
        <f t="shared" si="149"/>
        <v>0</v>
      </c>
      <c r="CG148">
        <f t="shared" si="149"/>
        <v>0</v>
      </c>
      <c r="CH148">
        <f t="shared" si="149"/>
        <v>0</v>
      </c>
      <c r="CI148">
        <f t="shared" si="149"/>
        <v>0</v>
      </c>
      <c r="CJ148">
        <f t="shared" si="149"/>
        <v>0</v>
      </c>
      <c r="CK148">
        <f t="shared" si="149"/>
        <v>0</v>
      </c>
      <c r="CL148">
        <f t="shared" si="149"/>
        <v>0</v>
      </c>
      <c r="CM148">
        <f t="shared" si="149"/>
        <v>0</v>
      </c>
      <c r="CN148">
        <f t="shared" si="149"/>
        <v>0</v>
      </c>
      <c r="CO148">
        <f t="shared" si="149"/>
        <v>0</v>
      </c>
      <c r="CP148">
        <f t="shared" si="149"/>
        <v>0</v>
      </c>
      <c r="CQ148">
        <f t="shared" si="149"/>
        <v>0</v>
      </c>
      <c r="CR148">
        <f t="shared" si="132"/>
        <v>4.6748311126223303</v>
      </c>
    </row>
    <row r="149" spans="1:96" x14ac:dyDescent="0.2">
      <c r="A149" s="1" t="s">
        <v>1048</v>
      </c>
      <c r="B149" s="8">
        <v>0.6</v>
      </c>
      <c r="C149" s="8">
        <v>0.55000000000000004</v>
      </c>
      <c r="D149" s="8">
        <v>0.4</v>
      </c>
      <c r="E149" s="8">
        <v>0.5</v>
      </c>
      <c r="F149" s="8">
        <v>0.6</v>
      </c>
      <c r="G149" s="8">
        <v>1</v>
      </c>
      <c r="H149" s="8">
        <v>1.85</v>
      </c>
      <c r="I149" s="8">
        <v>1.4</v>
      </c>
      <c r="J149" s="8">
        <v>0.6</v>
      </c>
      <c r="K149" s="8">
        <v>0.64999999999999991</v>
      </c>
      <c r="L149" s="8">
        <v>2</v>
      </c>
      <c r="M149" s="8">
        <v>0.4</v>
      </c>
      <c r="N149" s="8">
        <v>0.4</v>
      </c>
      <c r="O149" s="8">
        <v>0.3</v>
      </c>
      <c r="P149" s="8">
        <v>0.8</v>
      </c>
      <c r="Q149" s="8">
        <v>0</v>
      </c>
      <c r="R149" s="8">
        <v>0</v>
      </c>
      <c r="S149" s="8">
        <v>0</v>
      </c>
      <c r="T149" s="8">
        <v>0</v>
      </c>
      <c r="U149" s="8">
        <v>0</v>
      </c>
      <c r="V149" s="8">
        <v>0</v>
      </c>
      <c r="W149" s="8">
        <v>0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8">
        <v>0</v>
      </c>
      <c r="AD149" s="8">
        <v>0</v>
      </c>
      <c r="AE149" s="8">
        <v>0</v>
      </c>
      <c r="AF149" s="8">
        <v>0</v>
      </c>
      <c r="AG149" s="8">
        <v>0</v>
      </c>
      <c r="AH149" s="8">
        <v>0</v>
      </c>
      <c r="AI149" s="8">
        <v>0</v>
      </c>
      <c r="AJ149" s="8">
        <v>0</v>
      </c>
      <c r="AK149" s="8">
        <v>0</v>
      </c>
      <c r="AL149" s="8">
        <v>0</v>
      </c>
      <c r="AM149" s="8">
        <v>0</v>
      </c>
      <c r="AN149" s="8">
        <v>0</v>
      </c>
      <c r="AO149" s="8">
        <v>0</v>
      </c>
      <c r="AP149" s="8">
        <v>0</v>
      </c>
      <c r="AQ149" s="8">
        <v>0</v>
      </c>
      <c r="AR149" s="8">
        <v>0</v>
      </c>
      <c r="AS149" s="8">
        <v>0</v>
      </c>
      <c r="AT149" s="8">
        <v>0</v>
      </c>
      <c r="AU149" s="8">
        <v>0</v>
      </c>
      <c r="AV149" s="8">
        <v>0</v>
      </c>
      <c r="AW149">
        <f>(0.34*(B149^2.13)^1.04)</f>
        <v>0.10965780965854711</v>
      </c>
      <c r="AX149">
        <f t="shared" ref="AX149:CQ149" si="150">(0.34*(C149^2.13)^1.04)</f>
        <v>9.0433709766446171E-2</v>
      </c>
      <c r="AY149">
        <f t="shared" si="150"/>
        <v>4.4664472563454204E-2</v>
      </c>
      <c r="AZ149">
        <f t="shared" si="150"/>
        <v>7.3221272248218158E-2</v>
      </c>
      <c r="BA149">
        <f t="shared" si="150"/>
        <v>0.10965780965854711</v>
      </c>
      <c r="BB149">
        <f t="shared" si="150"/>
        <v>0.34</v>
      </c>
      <c r="BC149">
        <f t="shared" si="150"/>
        <v>1.3283659347084777</v>
      </c>
      <c r="BD149">
        <f t="shared" si="150"/>
        <v>0.71644316152520027</v>
      </c>
      <c r="BE149">
        <f t="shared" si="150"/>
        <v>0.10965780965854711</v>
      </c>
      <c r="BF149">
        <f t="shared" si="150"/>
        <v>0.13093163305327202</v>
      </c>
      <c r="BG149">
        <f t="shared" si="150"/>
        <v>1.5787761732426486</v>
      </c>
      <c r="BH149">
        <f t="shared" si="150"/>
        <v>4.4664472563454204E-2</v>
      </c>
      <c r="BI149">
        <f t="shared" si="150"/>
        <v>4.4664472563454204E-2</v>
      </c>
      <c r="BJ149">
        <f t="shared" si="150"/>
        <v>2.3615542162211067E-2</v>
      </c>
      <c r="BK149">
        <f t="shared" si="150"/>
        <v>0.2073976619812691</v>
      </c>
      <c r="BL149">
        <f t="shared" si="150"/>
        <v>0</v>
      </c>
      <c r="BM149">
        <f t="shared" si="150"/>
        <v>0</v>
      </c>
      <c r="BN149">
        <f t="shared" si="150"/>
        <v>0</v>
      </c>
      <c r="BO149">
        <f t="shared" si="150"/>
        <v>0</v>
      </c>
      <c r="BP149">
        <f t="shared" si="150"/>
        <v>0</v>
      </c>
      <c r="BQ149">
        <f t="shared" si="150"/>
        <v>0</v>
      </c>
      <c r="BR149">
        <f t="shared" si="150"/>
        <v>0</v>
      </c>
      <c r="BS149">
        <f t="shared" si="150"/>
        <v>0</v>
      </c>
      <c r="BT149">
        <f t="shared" si="150"/>
        <v>0</v>
      </c>
      <c r="BU149">
        <f t="shared" si="150"/>
        <v>0</v>
      </c>
      <c r="BV149">
        <f t="shared" si="150"/>
        <v>0</v>
      </c>
      <c r="BW149">
        <f t="shared" si="150"/>
        <v>0</v>
      </c>
      <c r="BX149">
        <f t="shared" si="150"/>
        <v>0</v>
      </c>
      <c r="BY149">
        <f t="shared" si="150"/>
        <v>0</v>
      </c>
      <c r="BZ149">
        <f t="shared" si="150"/>
        <v>0</v>
      </c>
      <c r="CA149">
        <f t="shared" si="150"/>
        <v>0</v>
      </c>
      <c r="CB149">
        <f t="shared" si="150"/>
        <v>0</v>
      </c>
      <c r="CC149">
        <f t="shared" si="150"/>
        <v>0</v>
      </c>
      <c r="CD149">
        <f t="shared" si="150"/>
        <v>0</v>
      </c>
      <c r="CE149">
        <f t="shared" si="150"/>
        <v>0</v>
      </c>
      <c r="CF149">
        <f t="shared" si="150"/>
        <v>0</v>
      </c>
      <c r="CG149">
        <f t="shared" si="150"/>
        <v>0</v>
      </c>
      <c r="CH149">
        <f t="shared" si="150"/>
        <v>0</v>
      </c>
      <c r="CI149">
        <f t="shared" si="150"/>
        <v>0</v>
      </c>
      <c r="CJ149">
        <f t="shared" si="150"/>
        <v>0</v>
      </c>
      <c r="CK149">
        <f t="shared" si="150"/>
        <v>0</v>
      </c>
      <c r="CL149">
        <f t="shared" si="150"/>
        <v>0</v>
      </c>
      <c r="CM149">
        <f t="shared" si="150"/>
        <v>0</v>
      </c>
      <c r="CN149">
        <f t="shared" si="150"/>
        <v>0</v>
      </c>
      <c r="CO149">
        <f t="shared" si="150"/>
        <v>0</v>
      </c>
      <c r="CP149">
        <f t="shared" si="150"/>
        <v>0</v>
      </c>
      <c r="CQ149">
        <f t="shared" si="150"/>
        <v>0</v>
      </c>
      <c r="CR149">
        <f t="shared" si="132"/>
        <v>4.952151935353748</v>
      </c>
    </row>
    <row r="150" spans="1:96" x14ac:dyDescent="0.2">
      <c r="A150" s="1" t="s">
        <v>1047</v>
      </c>
      <c r="B150" s="8">
        <v>1.5</v>
      </c>
      <c r="C150" s="8">
        <v>2.35</v>
      </c>
      <c r="D150" s="8">
        <v>2.2999999999999998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8">
        <v>0</v>
      </c>
      <c r="AS150" s="8">
        <v>0</v>
      </c>
      <c r="AT150" s="8">
        <v>0</v>
      </c>
      <c r="AU150" s="8">
        <v>0</v>
      </c>
      <c r="AV150" s="8">
        <v>0</v>
      </c>
      <c r="AW150">
        <f>(2.01*(B150^1.26)^1.04)</f>
        <v>3.4193695765335095</v>
      </c>
      <c r="AX150">
        <f t="shared" ref="AX150:CQ150" si="151">(2.01*(C150^1.26)^1.04)</f>
        <v>6.158052457666086</v>
      </c>
      <c r="AY150">
        <f t="shared" si="151"/>
        <v>5.9869304603327507</v>
      </c>
      <c r="AZ150">
        <f t="shared" si="151"/>
        <v>0</v>
      </c>
      <c r="BA150">
        <f t="shared" si="151"/>
        <v>0</v>
      </c>
      <c r="BB150">
        <f t="shared" si="151"/>
        <v>0</v>
      </c>
      <c r="BC150">
        <f t="shared" si="151"/>
        <v>0</v>
      </c>
      <c r="BD150">
        <f t="shared" si="151"/>
        <v>0</v>
      </c>
      <c r="BE150">
        <f t="shared" si="151"/>
        <v>0</v>
      </c>
      <c r="BF150">
        <f t="shared" si="151"/>
        <v>0</v>
      </c>
      <c r="BG150">
        <f t="shared" si="151"/>
        <v>0</v>
      </c>
      <c r="BH150">
        <f t="shared" si="151"/>
        <v>0</v>
      </c>
      <c r="BI150">
        <f t="shared" si="151"/>
        <v>0</v>
      </c>
      <c r="BJ150">
        <f t="shared" si="151"/>
        <v>0</v>
      </c>
      <c r="BK150">
        <f t="shared" si="151"/>
        <v>0</v>
      </c>
      <c r="BL150">
        <f t="shared" si="151"/>
        <v>0</v>
      </c>
      <c r="BM150">
        <f t="shared" si="151"/>
        <v>0</v>
      </c>
      <c r="BN150">
        <f t="shared" si="151"/>
        <v>0</v>
      </c>
      <c r="BO150">
        <f t="shared" si="151"/>
        <v>0</v>
      </c>
      <c r="BP150">
        <f t="shared" si="151"/>
        <v>0</v>
      </c>
      <c r="BQ150">
        <f t="shared" si="151"/>
        <v>0</v>
      </c>
      <c r="BR150">
        <f t="shared" si="151"/>
        <v>0</v>
      </c>
      <c r="BS150">
        <f t="shared" si="151"/>
        <v>0</v>
      </c>
      <c r="BT150">
        <f t="shared" si="151"/>
        <v>0</v>
      </c>
      <c r="BU150">
        <f t="shared" si="151"/>
        <v>0</v>
      </c>
      <c r="BV150">
        <f t="shared" si="151"/>
        <v>0</v>
      </c>
      <c r="BW150">
        <f t="shared" si="151"/>
        <v>0</v>
      </c>
      <c r="BX150">
        <f t="shared" si="151"/>
        <v>0</v>
      </c>
      <c r="BY150">
        <f t="shared" si="151"/>
        <v>0</v>
      </c>
      <c r="BZ150">
        <f t="shared" si="151"/>
        <v>0</v>
      </c>
      <c r="CA150">
        <f t="shared" si="151"/>
        <v>0</v>
      </c>
      <c r="CB150">
        <f t="shared" si="151"/>
        <v>0</v>
      </c>
      <c r="CC150">
        <f t="shared" si="151"/>
        <v>0</v>
      </c>
      <c r="CD150">
        <f t="shared" si="151"/>
        <v>0</v>
      </c>
      <c r="CE150">
        <f t="shared" si="151"/>
        <v>0</v>
      </c>
      <c r="CF150">
        <f t="shared" si="151"/>
        <v>0</v>
      </c>
      <c r="CG150">
        <f t="shared" si="151"/>
        <v>0</v>
      </c>
      <c r="CH150">
        <f t="shared" si="151"/>
        <v>0</v>
      </c>
      <c r="CI150">
        <f t="shared" si="151"/>
        <v>0</v>
      </c>
      <c r="CJ150">
        <f t="shared" si="151"/>
        <v>0</v>
      </c>
      <c r="CK150">
        <f t="shared" si="151"/>
        <v>0</v>
      </c>
      <c r="CL150">
        <f t="shared" si="151"/>
        <v>0</v>
      </c>
      <c r="CM150">
        <f t="shared" si="151"/>
        <v>0</v>
      </c>
      <c r="CN150">
        <f t="shared" si="151"/>
        <v>0</v>
      </c>
      <c r="CO150">
        <f t="shared" si="151"/>
        <v>0</v>
      </c>
      <c r="CP150">
        <f t="shared" si="151"/>
        <v>0</v>
      </c>
      <c r="CQ150">
        <f t="shared" si="151"/>
        <v>0</v>
      </c>
      <c r="CR150">
        <f t="shared" si="132"/>
        <v>15.564352494532347</v>
      </c>
    </row>
    <row r="151" spans="1:96" x14ac:dyDescent="0.2">
      <c r="A151" s="2" t="s">
        <v>1051</v>
      </c>
      <c r="B151" s="8">
        <v>8</v>
      </c>
      <c r="C151" s="8">
        <v>12.85</v>
      </c>
      <c r="D151" s="8">
        <v>6.65</v>
      </c>
      <c r="E151" s="8">
        <v>9.8500000000000014</v>
      </c>
      <c r="F151" s="8">
        <v>21.75</v>
      </c>
      <c r="G151" s="8">
        <v>3.7</v>
      </c>
      <c r="H151" s="8">
        <v>6.75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8">
        <v>0</v>
      </c>
      <c r="S151" s="8">
        <v>0</v>
      </c>
      <c r="T151" s="8">
        <v>0</v>
      </c>
      <c r="U151" s="8">
        <v>0</v>
      </c>
      <c r="V151" s="8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8">
        <v>0</v>
      </c>
      <c r="AD151" s="8">
        <v>0</v>
      </c>
      <c r="AE151" s="8">
        <v>0</v>
      </c>
      <c r="AF151" s="8">
        <v>0</v>
      </c>
      <c r="AG151" s="8">
        <v>0</v>
      </c>
      <c r="AH151" s="8">
        <v>0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8">
        <v>0</v>
      </c>
      <c r="AP151" s="8">
        <v>0</v>
      </c>
      <c r="AQ151" s="8">
        <v>0</v>
      </c>
      <c r="AR151" s="8">
        <v>0</v>
      </c>
      <c r="AS151" s="8">
        <v>0</v>
      </c>
      <c r="AT151" s="8">
        <v>0</v>
      </c>
      <c r="AU151" s="8">
        <v>0</v>
      </c>
      <c r="AV151" s="8">
        <v>0</v>
      </c>
      <c r="AW151">
        <f>(0.35*(B151^2.06)^1.04)</f>
        <v>30.119519031551238</v>
      </c>
      <c r="AX151">
        <f t="shared" ref="AX151:CQ151" si="152">(0.35*(C151^2.06)^1.04)</f>
        <v>83.134656189802072</v>
      </c>
      <c r="AY151">
        <f t="shared" si="152"/>
        <v>20.271278357270582</v>
      </c>
      <c r="AZ151">
        <f t="shared" si="152"/>
        <v>47.033340430516247</v>
      </c>
      <c r="BA151">
        <f t="shared" si="152"/>
        <v>256.70880541449424</v>
      </c>
      <c r="BB151">
        <f t="shared" si="152"/>
        <v>5.7727588797632512</v>
      </c>
      <c r="BC151">
        <f t="shared" si="152"/>
        <v>20.929962357592842</v>
      </c>
      <c r="BD151">
        <f t="shared" si="152"/>
        <v>0</v>
      </c>
      <c r="BE151">
        <f t="shared" si="152"/>
        <v>0</v>
      </c>
      <c r="BF151">
        <f t="shared" si="152"/>
        <v>0</v>
      </c>
      <c r="BG151">
        <f t="shared" si="152"/>
        <v>0</v>
      </c>
      <c r="BH151">
        <f t="shared" si="152"/>
        <v>0</v>
      </c>
      <c r="BI151">
        <f t="shared" si="152"/>
        <v>0</v>
      </c>
      <c r="BJ151">
        <f t="shared" si="152"/>
        <v>0</v>
      </c>
      <c r="BK151">
        <f t="shared" si="152"/>
        <v>0</v>
      </c>
      <c r="BL151">
        <f t="shared" si="152"/>
        <v>0</v>
      </c>
      <c r="BM151">
        <f t="shared" si="152"/>
        <v>0</v>
      </c>
      <c r="BN151">
        <f t="shared" si="152"/>
        <v>0</v>
      </c>
      <c r="BO151">
        <f t="shared" si="152"/>
        <v>0</v>
      </c>
      <c r="BP151">
        <f t="shared" si="152"/>
        <v>0</v>
      </c>
      <c r="BQ151">
        <f t="shared" si="152"/>
        <v>0</v>
      </c>
      <c r="BR151">
        <f t="shared" si="152"/>
        <v>0</v>
      </c>
      <c r="BS151">
        <f t="shared" si="152"/>
        <v>0</v>
      </c>
      <c r="BT151">
        <f t="shared" si="152"/>
        <v>0</v>
      </c>
      <c r="BU151">
        <f t="shared" si="152"/>
        <v>0</v>
      </c>
      <c r="BV151">
        <f t="shared" si="152"/>
        <v>0</v>
      </c>
      <c r="BW151">
        <f t="shared" si="152"/>
        <v>0</v>
      </c>
      <c r="BX151">
        <f t="shared" si="152"/>
        <v>0</v>
      </c>
      <c r="BY151">
        <f t="shared" si="152"/>
        <v>0</v>
      </c>
      <c r="BZ151">
        <f t="shared" si="152"/>
        <v>0</v>
      </c>
      <c r="CA151">
        <f t="shared" si="152"/>
        <v>0</v>
      </c>
      <c r="CB151">
        <f t="shared" si="152"/>
        <v>0</v>
      </c>
      <c r="CC151">
        <f t="shared" si="152"/>
        <v>0</v>
      </c>
      <c r="CD151">
        <f t="shared" si="152"/>
        <v>0</v>
      </c>
      <c r="CE151">
        <f t="shared" si="152"/>
        <v>0</v>
      </c>
      <c r="CF151">
        <f t="shared" si="152"/>
        <v>0</v>
      </c>
      <c r="CG151">
        <f t="shared" si="152"/>
        <v>0</v>
      </c>
      <c r="CH151">
        <f t="shared" si="152"/>
        <v>0</v>
      </c>
      <c r="CI151">
        <f t="shared" si="152"/>
        <v>0</v>
      </c>
      <c r="CJ151">
        <f t="shared" si="152"/>
        <v>0</v>
      </c>
      <c r="CK151">
        <f t="shared" si="152"/>
        <v>0</v>
      </c>
      <c r="CL151">
        <f t="shared" si="152"/>
        <v>0</v>
      </c>
      <c r="CM151">
        <f t="shared" si="152"/>
        <v>0</v>
      </c>
      <c r="CN151">
        <f t="shared" si="152"/>
        <v>0</v>
      </c>
      <c r="CO151">
        <f t="shared" si="152"/>
        <v>0</v>
      </c>
      <c r="CP151">
        <f t="shared" si="152"/>
        <v>0</v>
      </c>
      <c r="CQ151">
        <f t="shared" si="152"/>
        <v>0</v>
      </c>
      <c r="CR151">
        <f t="shared" si="132"/>
        <v>463.97032066099047</v>
      </c>
    </row>
    <row r="152" spans="1:96" x14ac:dyDescent="0.2">
      <c r="A152" s="1" t="s">
        <v>1046</v>
      </c>
      <c r="B152" s="8">
        <v>3.3499999999999996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8">
        <v>0</v>
      </c>
      <c r="AP152" s="8">
        <v>0</v>
      </c>
      <c r="AQ152" s="8">
        <v>0</v>
      </c>
      <c r="AR152" s="8">
        <v>0</v>
      </c>
      <c r="AS152" s="8">
        <v>0</v>
      </c>
      <c r="AT152" s="8">
        <v>0</v>
      </c>
      <c r="AU152" s="8">
        <v>0</v>
      </c>
      <c r="AV152" s="8">
        <v>0</v>
      </c>
      <c r="AW152">
        <f>(0.63*(B152^1.93)^1.04)</f>
        <v>7.1319860681260492</v>
      </c>
      <c r="AX152">
        <f t="shared" ref="AX152:CQ152" si="153">(0.63*(C152^1.93)^1.04)</f>
        <v>0</v>
      </c>
      <c r="AY152">
        <f t="shared" si="153"/>
        <v>0</v>
      </c>
      <c r="AZ152">
        <f t="shared" si="153"/>
        <v>0</v>
      </c>
      <c r="BA152">
        <f t="shared" si="153"/>
        <v>0</v>
      </c>
      <c r="BB152">
        <f t="shared" si="153"/>
        <v>0</v>
      </c>
      <c r="BC152">
        <f t="shared" si="153"/>
        <v>0</v>
      </c>
      <c r="BD152">
        <f t="shared" si="153"/>
        <v>0</v>
      </c>
      <c r="BE152">
        <f t="shared" si="153"/>
        <v>0</v>
      </c>
      <c r="BF152">
        <f t="shared" si="153"/>
        <v>0</v>
      </c>
      <c r="BG152">
        <f t="shared" si="153"/>
        <v>0</v>
      </c>
      <c r="BH152">
        <f t="shared" si="153"/>
        <v>0</v>
      </c>
      <c r="BI152">
        <f t="shared" si="153"/>
        <v>0</v>
      </c>
      <c r="BJ152">
        <f t="shared" si="153"/>
        <v>0</v>
      </c>
      <c r="BK152">
        <f t="shared" si="153"/>
        <v>0</v>
      </c>
      <c r="BL152">
        <f t="shared" si="153"/>
        <v>0</v>
      </c>
      <c r="BM152">
        <f t="shared" si="153"/>
        <v>0</v>
      </c>
      <c r="BN152">
        <f t="shared" si="153"/>
        <v>0</v>
      </c>
      <c r="BO152">
        <f t="shared" si="153"/>
        <v>0</v>
      </c>
      <c r="BP152">
        <f t="shared" si="153"/>
        <v>0</v>
      </c>
      <c r="BQ152">
        <f t="shared" si="153"/>
        <v>0</v>
      </c>
      <c r="BR152">
        <f t="shared" si="153"/>
        <v>0</v>
      </c>
      <c r="BS152">
        <f t="shared" si="153"/>
        <v>0</v>
      </c>
      <c r="BT152">
        <f t="shared" si="153"/>
        <v>0</v>
      </c>
      <c r="BU152">
        <f t="shared" si="153"/>
        <v>0</v>
      </c>
      <c r="BV152">
        <f t="shared" si="153"/>
        <v>0</v>
      </c>
      <c r="BW152">
        <f t="shared" si="153"/>
        <v>0</v>
      </c>
      <c r="BX152">
        <f t="shared" si="153"/>
        <v>0</v>
      </c>
      <c r="BY152">
        <f t="shared" si="153"/>
        <v>0</v>
      </c>
      <c r="BZ152">
        <f t="shared" si="153"/>
        <v>0</v>
      </c>
      <c r="CA152">
        <f t="shared" si="153"/>
        <v>0</v>
      </c>
      <c r="CB152">
        <f t="shared" si="153"/>
        <v>0</v>
      </c>
      <c r="CC152">
        <f t="shared" si="153"/>
        <v>0</v>
      </c>
      <c r="CD152">
        <f t="shared" si="153"/>
        <v>0</v>
      </c>
      <c r="CE152">
        <f t="shared" si="153"/>
        <v>0</v>
      </c>
      <c r="CF152">
        <f t="shared" si="153"/>
        <v>0</v>
      </c>
      <c r="CG152">
        <f t="shared" si="153"/>
        <v>0</v>
      </c>
      <c r="CH152">
        <f t="shared" si="153"/>
        <v>0</v>
      </c>
      <c r="CI152">
        <f t="shared" si="153"/>
        <v>0</v>
      </c>
      <c r="CJ152">
        <f t="shared" si="153"/>
        <v>0</v>
      </c>
      <c r="CK152">
        <f t="shared" si="153"/>
        <v>0</v>
      </c>
      <c r="CL152">
        <f t="shared" si="153"/>
        <v>0</v>
      </c>
      <c r="CM152">
        <f t="shared" si="153"/>
        <v>0</v>
      </c>
      <c r="CN152">
        <f t="shared" si="153"/>
        <v>0</v>
      </c>
      <c r="CO152">
        <f t="shared" si="153"/>
        <v>0</v>
      </c>
      <c r="CP152">
        <f t="shared" si="153"/>
        <v>0</v>
      </c>
      <c r="CQ152">
        <f t="shared" si="153"/>
        <v>0</v>
      </c>
      <c r="CR152">
        <f t="shared" si="132"/>
        <v>7.1319860681260492</v>
      </c>
    </row>
    <row r="153" spans="1:96" x14ac:dyDescent="0.2">
      <c r="A153" s="1" t="s">
        <v>1050</v>
      </c>
      <c r="B153" s="8">
        <v>0.3</v>
      </c>
      <c r="C153" s="8">
        <v>1.8</v>
      </c>
      <c r="D153" s="8">
        <v>1.2</v>
      </c>
      <c r="E153" s="8">
        <v>1.2</v>
      </c>
      <c r="F153" s="8">
        <v>0.5</v>
      </c>
      <c r="G153" s="8">
        <v>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S153" s="8">
        <v>0</v>
      </c>
      <c r="T153" s="8">
        <v>0</v>
      </c>
      <c r="U153" s="8">
        <v>0</v>
      </c>
      <c r="V153" s="8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8">
        <v>0</v>
      </c>
      <c r="AD153" s="8">
        <v>0</v>
      </c>
      <c r="AE153" s="8">
        <v>0</v>
      </c>
      <c r="AF153" s="8">
        <v>0</v>
      </c>
      <c r="AG153" s="8">
        <v>0</v>
      </c>
      <c r="AH153" s="8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8">
        <v>0</v>
      </c>
      <c r="AP153" s="8">
        <v>0</v>
      </c>
      <c r="AQ153" s="8">
        <v>0</v>
      </c>
      <c r="AR153" s="8">
        <v>0</v>
      </c>
      <c r="AS153" s="8">
        <v>0</v>
      </c>
      <c r="AT153" s="8">
        <v>0</v>
      </c>
      <c r="AU153" s="8">
        <v>0</v>
      </c>
      <c r="AV153" s="8">
        <v>0</v>
      </c>
      <c r="AW153">
        <f>(0.22*(B153^2.17)^1.04)</f>
        <v>1.4534159720165285E-2</v>
      </c>
      <c r="AX153">
        <f t="shared" ref="AX153:CQ153" si="154">(0.22*(C153^2.17)^1.04)</f>
        <v>0.82893727738794598</v>
      </c>
      <c r="AY153">
        <f t="shared" si="154"/>
        <v>0.33198534810373176</v>
      </c>
      <c r="AZ153">
        <f t="shared" si="154"/>
        <v>0.33198534810373176</v>
      </c>
      <c r="BA153">
        <f t="shared" si="154"/>
        <v>4.6031824271126308E-2</v>
      </c>
      <c r="BB153">
        <f t="shared" si="154"/>
        <v>0</v>
      </c>
      <c r="BC153">
        <f t="shared" si="154"/>
        <v>0</v>
      </c>
      <c r="BD153">
        <f t="shared" si="154"/>
        <v>0</v>
      </c>
      <c r="BE153">
        <f t="shared" si="154"/>
        <v>0</v>
      </c>
      <c r="BF153">
        <f t="shared" si="154"/>
        <v>0</v>
      </c>
      <c r="BG153">
        <f t="shared" si="154"/>
        <v>0</v>
      </c>
      <c r="BH153">
        <f t="shared" si="154"/>
        <v>0</v>
      </c>
      <c r="BI153">
        <f t="shared" si="154"/>
        <v>0</v>
      </c>
      <c r="BJ153">
        <f t="shared" si="154"/>
        <v>0</v>
      </c>
      <c r="BK153">
        <f t="shared" si="154"/>
        <v>0</v>
      </c>
      <c r="BL153">
        <f t="shared" si="154"/>
        <v>0</v>
      </c>
      <c r="BM153">
        <f t="shared" si="154"/>
        <v>0</v>
      </c>
      <c r="BN153">
        <f t="shared" si="154"/>
        <v>0</v>
      </c>
      <c r="BO153">
        <f t="shared" si="154"/>
        <v>0</v>
      </c>
      <c r="BP153">
        <f t="shared" si="154"/>
        <v>0</v>
      </c>
      <c r="BQ153">
        <f t="shared" si="154"/>
        <v>0</v>
      </c>
      <c r="BR153">
        <f t="shared" si="154"/>
        <v>0</v>
      </c>
      <c r="BS153">
        <f t="shared" si="154"/>
        <v>0</v>
      </c>
      <c r="BT153">
        <f t="shared" si="154"/>
        <v>0</v>
      </c>
      <c r="BU153">
        <f t="shared" si="154"/>
        <v>0</v>
      </c>
      <c r="BV153">
        <f t="shared" si="154"/>
        <v>0</v>
      </c>
      <c r="BW153">
        <f t="shared" si="154"/>
        <v>0</v>
      </c>
      <c r="BX153">
        <f t="shared" si="154"/>
        <v>0</v>
      </c>
      <c r="BY153">
        <f t="shared" si="154"/>
        <v>0</v>
      </c>
      <c r="BZ153">
        <f t="shared" si="154"/>
        <v>0</v>
      </c>
      <c r="CA153">
        <f t="shared" si="154"/>
        <v>0</v>
      </c>
      <c r="CB153">
        <f t="shared" si="154"/>
        <v>0</v>
      </c>
      <c r="CC153">
        <f t="shared" si="154"/>
        <v>0</v>
      </c>
      <c r="CD153">
        <f t="shared" si="154"/>
        <v>0</v>
      </c>
      <c r="CE153">
        <f t="shared" si="154"/>
        <v>0</v>
      </c>
      <c r="CF153">
        <f t="shared" si="154"/>
        <v>0</v>
      </c>
      <c r="CG153">
        <f t="shared" si="154"/>
        <v>0</v>
      </c>
      <c r="CH153">
        <f t="shared" si="154"/>
        <v>0</v>
      </c>
      <c r="CI153">
        <f t="shared" si="154"/>
        <v>0</v>
      </c>
      <c r="CJ153">
        <f t="shared" si="154"/>
        <v>0</v>
      </c>
      <c r="CK153">
        <f t="shared" si="154"/>
        <v>0</v>
      </c>
      <c r="CL153">
        <f t="shared" si="154"/>
        <v>0</v>
      </c>
      <c r="CM153">
        <f t="shared" si="154"/>
        <v>0</v>
      </c>
      <c r="CN153">
        <f t="shared" si="154"/>
        <v>0</v>
      </c>
      <c r="CO153">
        <f t="shared" si="154"/>
        <v>0</v>
      </c>
      <c r="CP153">
        <f t="shared" si="154"/>
        <v>0</v>
      </c>
      <c r="CQ153">
        <f t="shared" si="154"/>
        <v>0</v>
      </c>
      <c r="CR153">
        <f t="shared" si="132"/>
        <v>1.5534739575867011</v>
      </c>
    </row>
    <row r="154" spans="1:96" x14ac:dyDescent="0.2">
      <c r="A154" s="1" t="s">
        <v>1049</v>
      </c>
      <c r="B154" s="8">
        <v>2.1</v>
      </c>
      <c r="C154" s="8">
        <v>2.65</v>
      </c>
      <c r="D154" s="8">
        <v>3.45</v>
      </c>
      <c r="E154" s="8">
        <v>1.8</v>
      </c>
      <c r="F154" s="8">
        <v>3</v>
      </c>
      <c r="G154" s="8">
        <v>2.25</v>
      </c>
      <c r="H154" s="8">
        <v>2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8">
        <v>0</v>
      </c>
      <c r="AR154" s="8">
        <v>0</v>
      </c>
      <c r="AS154" s="8">
        <v>0</v>
      </c>
      <c r="AT154" s="8">
        <v>0</v>
      </c>
      <c r="AU154" s="8">
        <v>0</v>
      </c>
      <c r="AV154" s="8">
        <v>0</v>
      </c>
      <c r="AW154">
        <f>(0.19*(B154^2.31)^1.04)</f>
        <v>1.1294141762043843</v>
      </c>
      <c r="AX154">
        <f t="shared" ref="AX154:CQ154" si="155">(0.19*(C154^2.31)^1.04)</f>
        <v>1.9749653863679482</v>
      </c>
      <c r="AY154">
        <f t="shared" si="155"/>
        <v>3.7222899089991413</v>
      </c>
      <c r="AZ154">
        <f t="shared" si="155"/>
        <v>0.77986650369059696</v>
      </c>
      <c r="BA154">
        <f t="shared" si="155"/>
        <v>2.6606619772888584</v>
      </c>
      <c r="BB154">
        <f t="shared" si="155"/>
        <v>1.3330206662189059</v>
      </c>
      <c r="BC154">
        <f t="shared" si="155"/>
        <v>1.004495655027279</v>
      </c>
      <c r="BD154">
        <f t="shared" si="155"/>
        <v>0</v>
      </c>
      <c r="BE154">
        <f t="shared" si="155"/>
        <v>0</v>
      </c>
      <c r="BF154">
        <f t="shared" si="155"/>
        <v>0</v>
      </c>
      <c r="BG154">
        <f t="shared" si="155"/>
        <v>0</v>
      </c>
      <c r="BH154">
        <f t="shared" si="155"/>
        <v>0</v>
      </c>
      <c r="BI154">
        <f t="shared" si="155"/>
        <v>0</v>
      </c>
      <c r="BJ154">
        <f t="shared" si="155"/>
        <v>0</v>
      </c>
      <c r="BK154">
        <f t="shared" si="155"/>
        <v>0</v>
      </c>
      <c r="BL154">
        <f t="shared" si="155"/>
        <v>0</v>
      </c>
      <c r="BM154">
        <f t="shared" si="155"/>
        <v>0</v>
      </c>
      <c r="BN154">
        <f t="shared" si="155"/>
        <v>0</v>
      </c>
      <c r="BO154">
        <f t="shared" si="155"/>
        <v>0</v>
      </c>
      <c r="BP154">
        <f t="shared" si="155"/>
        <v>0</v>
      </c>
      <c r="BQ154">
        <f t="shared" si="155"/>
        <v>0</v>
      </c>
      <c r="BR154">
        <f t="shared" si="155"/>
        <v>0</v>
      </c>
      <c r="BS154">
        <f t="shared" si="155"/>
        <v>0</v>
      </c>
      <c r="BT154">
        <f t="shared" si="155"/>
        <v>0</v>
      </c>
      <c r="BU154">
        <f t="shared" si="155"/>
        <v>0</v>
      </c>
      <c r="BV154">
        <f t="shared" si="155"/>
        <v>0</v>
      </c>
      <c r="BW154">
        <f t="shared" si="155"/>
        <v>0</v>
      </c>
      <c r="BX154">
        <f t="shared" si="155"/>
        <v>0</v>
      </c>
      <c r="BY154">
        <f t="shared" si="155"/>
        <v>0</v>
      </c>
      <c r="BZ154">
        <f t="shared" si="155"/>
        <v>0</v>
      </c>
      <c r="CA154">
        <f t="shared" si="155"/>
        <v>0</v>
      </c>
      <c r="CB154">
        <f t="shared" si="155"/>
        <v>0</v>
      </c>
      <c r="CC154">
        <f t="shared" si="155"/>
        <v>0</v>
      </c>
      <c r="CD154">
        <f t="shared" si="155"/>
        <v>0</v>
      </c>
      <c r="CE154">
        <f t="shared" si="155"/>
        <v>0</v>
      </c>
      <c r="CF154">
        <f t="shared" si="155"/>
        <v>0</v>
      </c>
      <c r="CG154">
        <f t="shared" si="155"/>
        <v>0</v>
      </c>
      <c r="CH154">
        <f t="shared" si="155"/>
        <v>0</v>
      </c>
      <c r="CI154">
        <f t="shared" si="155"/>
        <v>0</v>
      </c>
      <c r="CJ154">
        <f t="shared" si="155"/>
        <v>0</v>
      </c>
      <c r="CK154">
        <f t="shared" si="155"/>
        <v>0</v>
      </c>
      <c r="CL154">
        <f t="shared" si="155"/>
        <v>0</v>
      </c>
      <c r="CM154">
        <f t="shared" si="155"/>
        <v>0</v>
      </c>
      <c r="CN154">
        <f t="shared" si="155"/>
        <v>0</v>
      </c>
      <c r="CO154">
        <f t="shared" si="155"/>
        <v>0</v>
      </c>
      <c r="CP154">
        <f t="shared" si="155"/>
        <v>0</v>
      </c>
      <c r="CQ154">
        <f t="shared" si="155"/>
        <v>0</v>
      </c>
      <c r="CR154">
        <f t="shared" si="132"/>
        <v>12.604714273797114</v>
      </c>
    </row>
    <row r="155" spans="1:96" x14ac:dyDescent="0.2">
      <c r="A155" s="1" t="s">
        <v>1048</v>
      </c>
      <c r="B155" s="8">
        <v>0.64999999999999991</v>
      </c>
      <c r="C155" s="8">
        <v>0.85000000000000009</v>
      </c>
      <c r="D155" s="8">
        <v>0.5</v>
      </c>
      <c r="E155" s="8">
        <v>0.5</v>
      </c>
      <c r="F155" s="8">
        <v>1.6</v>
      </c>
      <c r="G155" s="8">
        <v>0.6</v>
      </c>
      <c r="H155" s="8">
        <v>0.6</v>
      </c>
      <c r="I155" s="8">
        <v>0.6</v>
      </c>
      <c r="J155" s="8">
        <v>1</v>
      </c>
      <c r="K155" s="8">
        <v>1.1000000000000001</v>
      </c>
      <c r="L155" s="8">
        <v>0.6</v>
      </c>
      <c r="M155" s="8">
        <v>0.5</v>
      </c>
      <c r="N155" s="8">
        <v>1.2999999999999998</v>
      </c>
      <c r="O155" s="8">
        <v>0.8</v>
      </c>
      <c r="P155" s="8">
        <v>1.1499999999999999</v>
      </c>
      <c r="Q155" s="8">
        <v>0.5</v>
      </c>
      <c r="R155" s="8">
        <v>1.9</v>
      </c>
      <c r="S155" s="8">
        <v>0.4</v>
      </c>
      <c r="T155" s="8">
        <v>0</v>
      </c>
      <c r="U155" s="8">
        <v>0</v>
      </c>
      <c r="V155" s="8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8">
        <v>0</v>
      </c>
      <c r="AD155" s="8">
        <v>0</v>
      </c>
      <c r="AE155" s="8">
        <v>0</v>
      </c>
      <c r="AF155" s="8">
        <v>0</v>
      </c>
      <c r="AG155" s="8">
        <v>0</v>
      </c>
      <c r="AH155" s="8">
        <v>0</v>
      </c>
      <c r="AI155" s="8">
        <v>0</v>
      </c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8">
        <v>0</v>
      </c>
      <c r="AP155" s="8">
        <v>0</v>
      </c>
      <c r="AQ155" s="8">
        <v>0</v>
      </c>
      <c r="AR155" s="8">
        <v>0</v>
      </c>
      <c r="AS155" s="8">
        <v>0</v>
      </c>
      <c r="AT155" s="8">
        <v>0</v>
      </c>
      <c r="AU155" s="8">
        <v>0</v>
      </c>
      <c r="AV155" s="8">
        <v>0</v>
      </c>
      <c r="AW155">
        <f>(0.34*(B155^2.13)^1.04)</f>
        <v>0.13093163305327202</v>
      </c>
      <c r="AX155">
        <f t="shared" ref="AX155:CQ155" si="156">(0.34*(C155^2.13)^1.04)</f>
        <v>0.2372071203440112</v>
      </c>
      <c r="AY155">
        <f t="shared" si="156"/>
        <v>7.3221272248218158E-2</v>
      </c>
      <c r="AZ155">
        <f t="shared" si="156"/>
        <v>7.3221272248218158E-2</v>
      </c>
      <c r="BA155">
        <f t="shared" si="156"/>
        <v>0.96304260918311879</v>
      </c>
      <c r="BB155">
        <f t="shared" si="156"/>
        <v>0.10965780965854711</v>
      </c>
      <c r="BC155">
        <f t="shared" si="156"/>
        <v>0.10965780965854711</v>
      </c>
      <c r="BD155">
        <f t="shared" si="156"/>
        <v>0.10965780965854711</v>
      </c>
      <c r="BE155">
        <f t="shared" si="156"/>
        <v>0.34</v>
      </c>
      <c r="BF155">
        <f t="shared" si="156"/>
        <v>0.41992525363884187</v>
      </c>
      <c r="BG155">
        <f t="shared" si="156"/>
        <v>0.10965780965854711</v>
      </c>
      <c r="BH155">
        <f t="shared" si="156"/>
        <v>7.3221272248218158E-2</v>
      </c>
      <c r="BI155">
        <f t="shared" si="156"/>
        <v>0.60797571349486912</v>
      </c>
      <c r="BJ155">
        <f t="shared" si="156"/>
        <v>0.2073976619812691</v>
      </c>
      <c r="BK155">
        <f t="shared" si="156"/>
        <v>0.46337945346698101</v>
      </c>
      <c r="BL155">
        <f t="shared" si="156"/>
        <v>7.3221272248218158E-2</v>
      </c>
      <c r="BM155">
        <f t="shared" si="156"/>
        <v>1.4092040863931119</v>
      </c>
      <c r="BN155">
        <f t="shared" si="156"/>
        <v>4.4664472563454204E-2</v>
      </c>
      <c r="BO155">
        <f t="shared" si="156"/>
        <v>0</v>
      </c>
      <c r="BP155">
        <f t="shared" si="156"/>
        <v>0</v>
      </c>
      <c r="BQ155">
        <f t="shared" si="156"/>
        <v>0</v>
      </c>
      <c r="BR155">
        <f t="shared" si="156"/>
        <v>0</v>
      </c>
      <c r="BS155">
        <f t="shared" si="156"/>
        <v>0</v>
      </c>
      <c r="BT155">
        <f t="shared" si="156"/>
        <v>0</v>
      </c>
      <c r="BU155">
        <f t="shared" si="156"/>
        <v>0</v>
      </c>
      <c r="BV155">
        <f t="shared" si="156"/>
        <v>0</v>
      </c>
      <c r="BW155">
        <f t="shared" si="156"/>
        <v>0</v>
      </c>
      <c r="BX155">
        <f t="shared" si="156"/>
        <v>0</v>
      </c>
      <c r="BY155">
        <f t="shared" si="156"/>
        <v>0</v>
      </c>
      <c r="BZ155">
        <f t="shared" si="156"/>
        <v>0</v>
      </c>
      <c r="CA155">
        <f t="shared" si="156"/>
        <v>0</v>
      </c>
      <c r="CB155">
        <f t="shared" si="156"/>
        <v>0</v>
      </c>
      <c r="CC155">
        <f t="shared" si="156"/>
        <v>0</v>
      </c>
      <c r="CD155">
        <f t="shared" si="156"/>
        <v>0</v>
      </c>
      <c r="CE155">
        <f t="shared" si="156"/>
        <v>0</v>
      </c>
      <c r="CF155">
        <f t="shared" si="156"/>
        <v>0</v>
      </c>
      <c r="CG155">
        <f t="shared" si="156"/>
        <v>0</v>
      </c>
      <c r="CH155">
        <f t="shared" si="156"/>
        <v>0</v>
      </c>
      <c r="CI155">
        <f t="shared" si="156"/>
        <v>0</v>
      </c>
      <c r="CJ155">
        <f t="shared" si="156"/>
        <v>0</v>
      </c>
      <c r="CK155">
        <f t="shared" si="156"/>
        <v>0</v>
      </c>
      <c r="CL155">
        <f t="shared" si="156"/>
        <v>0</v>
      </c>
      <c r="CM155">
        <f t="shared" si="156"/>
        <v>0</v>
      </c>
      <c r="CN155">
        <f t="shared" si="156"/>
        <v>0</v>
      </c>
      <c r="CO155">
        <f t="shared" si="156"/>
        <v>0</v>
      </c>
      <c r="CP155">
        <f t="shared" si="156"/>
        <v>0</v>
      </c>
      <c r="CQ155">
        <f t="shared" si="156"/>
        <v>0</v>
      </c>
      <c r="CR155">
        <f t="shared" si="132"/>
        <v>5.5552443317459907</v>
      </c>
    </row>
    <row r="156" spans="1:96" x14ac:dyDescent="0.2">
      <c r="A156" s="56" t="s">
        <v>1047</v>
      </c>
      <c r="B156" s="8">
        <v>1.7</v>
      </c>
      <c r="C156" s="8">
        <v>1.1000000000000001</v>
      </c>
      <c r="D156" s="8">
        <v>0.9</v>
      </c>
      <c r="E156" s="8">
        <v>1.6</v>
      </c>
      <c r="F156" s="8">
        <v>0.6</v>
      </c>
      <c r="G156" s="8">
        <v>0.8</v>
      </c>
      <c r="H156" s="8">
        <v>0.6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0</v>
      </c>
      <c r="AH156" s="8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8">
        <v>0</v>
      </c>
      <c r="AP156" s="8">
        <v>0</v>
      </c>
      <c r="AQ156" s="8">
        <v>0</v>
      </c>
      <c r="AR156" s="8">
        <v>0</v>
      </c>
      <c r="AS156" s="8">
        <v>0</v>
      </c>
      <c r="AT156" s="8">
        <v>0</v>
      </c>
      <c r="AU156" s="8">
        <v>0</v>
      </c>
      <c r="AV156" s="8">
        <v>0</v>
      </c>
      <c r="AW156">
        <f>(2.01*(B156^1.26)^1.04)</f>
        <v>4.0288057104048667</v>
      </c>
      <c r="AX156">
        <f t="shared" ref="AX156:CQ156" si="157">(2.01*(C156^1.26)^1.04)</f>
        <v>2.2773880215729667</v>
      </c>
      <c r="AY156">
        <f t="shared" si="157"/>
        <v>1.7507955810185309</v>
      </c>
      <c r="AZ156">
        <f t="shared" si="157"/>
        <v>3.721130343220131</v>
      </c>
      <c r="BA156">
        <f t="shared" si="157"/>
        <v>1.0291660609014486</v>
      </c>
      <c r="BB156">
        <f t="shared" si="157"/>
        <v>1.5003935080881989</v>
      </c>
      <c r="BC156">
        <f t="shared" si="157"/>
        <v>1.0291660609014486</v>
      </c>
      <c r="BD156">
        <f t="shared" si="157"/>
        <v>0</v>
      </c>
      <c r="BE156">
        <f t="shared" si="157"/>
        <v>0</v>
      </c>
      <c r="BF156">
        <f t="shared" si="157"/>
        <v>0</v>
      </c>
      <c r="BG156">
        <f t="shared" si="157"/>
        <v>0</v>
      </c>
      <c r="BH156">
        <f t="shared" si="157"/>
        <v>0</v>
      </c>
      <c r="BI156">
        <f t="shared" si="157"/>
        <v>0</v>
      </c>
      <c r="BJ156">
        <f t="shared" si="157"/>
        <v>0</v>
      </c>
      <c r="BK156">
        <f t="shared" si="157"/>
        <v>0</v>
      </c>
      <c r="BL156">
        <f t="shared" si="157"/>
        <v>0</v>
      </c>
      <c r="BM156">
        <f t="shared" si="157"/>
        <v>0</v>
      </c>
      <c r="BN156">
        <f t="shared" si="157"/>
        <v>0</v>
      </c>
      <c r="BO156">
        <f t="shared" si="157"/>
        <v>0</v>
      </c>
      <c r="BP156">
        <f t="shared" si="157"/>
        <v>0</v>
      </c>
      <c r="BQ156">
        <f t="shared" si="157"/>
        <v>0</v>
      </c>
      <c r="BR156">
        <f t="shared" si="157"/>
        <v>0</v>
      </c>
      <c r="BS156">
        <f t="shared" si="157"/>
        <v>0</v>
      </c>
      <c r="BT156">
        <f t="shared" si="157"/>
        <v>0</v>
      </c>
      <c r="BU156">
        <f t="shared" si="157"/>
        <v>0</v>
      </c>
      <c r="BV156">
        <f t="shared" si="157"/>
        <v>0</v>
      </c>
      <c r="BW156">
        <f t="shared" si="157"/>
        <v>0</v>
      </c>
      <c r="BX156">
        <f t="shared" si="157"/>
        <v>0</v>
      </c>
      <c r="BY156">
        <f t="shared" si="157"/>
        <v>0</v>
      </c>
      <c r="BZ156">
        <f t="shared" si="157"/>
        <v>0</v>
      </c>
      <c r="CA156">
        <f t="shared" si="157"/>
        <v>0</v>
      </c>
      <c r="CB156">
        <f t="shared" si="157"/>
        <v>0</v>
      </c>
      <c r="CC156">
        <f t="shared" si="157"/>
        <v>0</v>
      </c>
      <c r="CD156">
        <f t="shared" si="157"/>
        <v>0</v>
      </c>
      <c r="CE156">
        <f t="shared" si="157"/>
        <v>0</v>
      </c>
      <c r="CF156">
        <f t="shared" si="157"/>
        <v>0</v>
      </c>
      <c r="CG156">
        <f t="shared" si="157"/>
        <v>0</v>
      </c>
      <c r="CH156">
        <f t="shared" si="157"/>
        <v>0</v>
      </c>
      <c r="CI156">
        <f t="shared" si="157"/>
        <v>0</v>
      </c>
      <c r="CJ156">
        <f t="shared" si="157"/>
        <v>0</v>
      </c>
      <c r="CK156">
        <f t="shared" si="157"/>
        <v>0</v>
      </c>
      <c r="CL156">
        <f t="shared" si="157"/>
        <v>0</v>
      </c>
      <c r="CM156">
        <f t="shared" si="157"/>
        <v>0</v>
      </c>
      <c r="CN156">
        <f t="shared" si="157"/>
        <v>0</v>
      </c>
      <c r="CO156">
        <f t="shared" si="157"/>
        <v>0</v>
      </c>
      <c r="CP156">
        <f t="shared" si="157"/>
        <v>0</v>
      </c>
      <c r="CQ156">
        <f t="shared" si="157"/>
        <v>0</v>
      </c>
      <c r="CR156">
        <f t="shared" si="132"/>
        <v>15.336845286107593</v>
      </c>
    </row>
    <row r="157" spans="1:96" x14ac:dyDescent="0.2">
      <c r="A157" s="2" t="s">
        <v>1051</v>
      </c>
      <c r="B157" s="8">
        <v>3.3</v>
      </c>
      <c r="C157" s="8">
        <v>3.25</v>
      </c>
      <c r="D157" s="8">
        <v>0.8</v>
      </c>
      <c r="E157" s="8">
        <v>0.2</v>
      </c>
      <c r="F157" s="8">
        <v>5.45</v>
      </c>
      <c r="G157" s="8">
        <v>4.05</v>
      </c>
      <c r="H157" s="8">
        <v>2.8499999999999996</v>
      </c>
      <c r="I157" s="8">
        <v>3.1</v>
      </c>
      <c r="J157" s="8">
        <v>3.95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  <c r="R157" s="8">
        <v>0</v>
      </c>
      <c r="S157" s="8">
        <v>0</v>
      </c>
      <c r="T157" s="8">
        <v>0</v>
      </c>
      <c r="U157" s="8">
        <v>0</v>
      </c>
      <c r="V157" s="8">
        <v>0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8">
        <v>0</v>
      </c>
      <c r="AD157" s="8">
        <v>0</v>
      </c>
      <c r="AE157" s="8">
        <v>0</v>
      </c>
      <c r="AF157" s="8">
        <v>0</v>
      </c>
      <c r="AG157" s="8">
        <v>0</v>
      </c>
      <c r="AH157" s="8">
        <v>0</v>
      </c>
      <c r="AI157" s="8">
        <v>0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8">
        <v>0</v>
      </c>
      <c r="AP157" s="8">
        <v>0</v>
      </c>
      <c r="AQ157" s="8">
        <v>0</v>
      </c>
      <c r="AR157" s="8">
        <v>0</v>
      </c>
      <c r="AS157" s="8">
        <v>0</v>
      </c>
      <c r="AT157" s="8">
        <v>0</v>
      </c>
      <c r="AU157" s="8">
        <v>0</v>
      </c>
      <c r="AV157" s="8">
        <v>0</v>
      </c>
      <c r="AW157">
        <f>(0.35*(B157^2.06)^1.04)</f>
        <v>4.5178552180891014</v>
      </c>
      <c r="AX157">
        <f t="shared" ref="AX157:CQ157" si="158">(0.35*(C157^2.06)^1.04)</f>
        <v>4.372471192985083</v>
      </c>
      <c r="AY157">
        <f t="shared" si="158"/>
        <v>0.2169941533625783</v>
      </c>
      <c r="AZ157">
        <f t="shared" si="158"/>
        <v>1.1132551350677474E-2</v>
      </c>
      <c r="BA157">
        <f t="shared" si="158"/>
        <v>13.234998939187072</v>
      </c>
      <c r="BB157">
        <f t="shared" si="158"/>
        <v>7.0061541115153112</v>
      </c>
      <c r="BC157">
        <f t="shared" si="158"/>
        <v>3.3001043488891058</v>
      </c>
      <c r="BD157">
        <f t="shared" si="158"/>
        <v>3.9514940944756649</v>
      </c>
      <c r="BE157">
        <f t="shared" si="158"/>
        <v>6.640758120630184</v>
      </c>
      <c r="BF157">
        <f t="shared" si="158"/>
        <v>0</v>
      </c>
      <c r="BG157">
        <f t="shared" si="158"/>
        <v>0</v>
      </c>
      <c r="BH157">
        <f t="shared" si="158"/>
        <v>0</v>
      </c>
      <c r="BI157">
        <f t="shared" si="158"/>
        <v>0</v>
      </c>
      <c r="BJ157">
        <f t="shared" si="158"/>
        <v>0</v>
      </c>
      <c r="BK157">
        <f t="shared" si="158"/>
        <v>0</v>
      </c>
      <c r="BL157">
        <f t="shared" si="158"/>
        <v>0</v>
      </c>
      <c r="BM157">
        <f t="shared" si="158"/>
        <v>0</v>
      </c>
      <c r="BN157">
        <f t="shared" si="158"/>
        <v>0</v>
      </c>
      <c r="BO157">
        <f t="shared" si="158"/>
        <v>0</v>
      </c>
      <c r="BP157">
        <f t="shared" si="158"/>
        <v>0</v>
      </c>
      <c r="BQ157">
        <f t="shared" si="158"/>
        <v>0</v>
      </c>
      <c r="BR157">
        <f t="shared" si="158"/>
        <v>0</v>
      </c>
      <c r="BS157">
        <f t="shared" si="158"/>
        <v>0</v>
      </c>
      <c r="BT157">
        <f t="shared" si="158"/>
        <v>0</v>
      </c>
      <c r="BU157">
        <f t="shared" si="158"/>
        <v>0</v>
      </c>
      <c r="BV157">
        <f t="shared" si="158"/>
        <v>0</v>
      </c>
      <c r="BW157">
        <f t="shared" si="158"/>
        <v>0</v>
      </c>
      <c r="BX157">
        <f t="shared" si="158"/>
        <v>0</v>
      </c>
      <c r="BY157">
        <f t="shared" si="158"/>
        <v>0</v>
      </c>
      <c r="BZ157">
        <f t="shared" si="158"/>
        <v>0</v>
      </c>
      <c r="CA157">
        <f t="shared" si="158"/>
        <v>0</v>
      </c>
      <c r="CB157">
        <f t="shared" si="158"/>
        <v>0</v>
      </c>
      <c r="CC157">
        <f t="shared" si="158"/>
        <v>0</v>
      </c>
      <c r="CD157">
        <f t="shared" si="158"/>
        <v>0</v>
      </c>
      <c r="CE157">
        <f t="shared" si="158"/>
        <v>0</v>
      </c>
      <c r="CF157">
        <f t="shared" si="158"/>
        <v>0</v>
      </c>
      <c r="CG157">
        <f t="shared" si="158"/>
        <v>0</v>
      </c>
      <c r="CH157">
        <f t="shared" si="158"/>
        <v>0</v>
      </c>
      <c r="CI157">
        <f t="shared" si="158"/>
        <v>0</v>
      </c>
      <c r="CJ157">
        <f t="shared" si="158"/>
        <v>0</v>
      </c>
      <c r="CK157">
        <f t="shared" si="158"/>
        <v>0</v>
      </c>
      <c r="CL157">
        <f t="shared" si="158"/>
        <v>0</v>
      </c>
      <c r="CM157">
        <f t="shared" si="158"/>
        <v>0</v>
      </c>
      <c r="CN157">
        <f t="shared" si="158"/>
        <v>0</v>
      </c>
      <c r="CO157">
        <f t="shared" si="158"/>
        <v>0</v>
      </c>
      <c r="CP157">
        <f t="shared" si="158"/>
        <v>0</v>
      </c>
      <c r="CQ157">
        <f t="shared" si="158"/>
        <v>0</v>
      </c>
      <c r="CR157">
        <f t="shared" si="132"/>
        <v>43.25196273048477</v>
      </c>
    </row>
    <row r="158" spans="1:96" x14ac:dyDescent="0.2">
      <c r="A158" s="1" t="s">
        <v>1046</v>
      </c>
      <c r="B158" s="8">
        <v>2.0499999999999998</v>
      </c>
      <c r="C158" s="8">
        <v>3.6</v>
      </c>
      <c r="D158" s="8">
        <v>2.2999999999999998</v>
      </c>
      <c r="E158" s="8">
        <v>1.7</v>
      </c>
      <c r="F158" s="8">
        <v>2</v>
      </c>
      <c r="G158" s="8">
        <v>3.2</v>
      </c>
      <c r="H158" s="8">
        <v>2.9</v>
      </c>
      <c r="I158" s="8">
        <v>1.9</v>
      </c>
      <c r="J158" s="8">
        <v>2</v>
      </c>
      <c r="K158" s="8">
        <v>2.4</v>
      </c>
      <c r="L158" s="8">
        <v>2.6</v>
      </c>
      <c r="M158" s="8">
        <v>2.6</v>
      </c>
      <c r="N158" s="8">
        <v>2.5499999999999998</v>
      </c>
      <c r="O158" s="8">
        <v>2.4</v>
      </c>
      <c r="P158" s="8">
        <v>2.1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8">
        <v>0</v>
      </c>
      <c r="AH158" s="8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8">
        <v>0</v>
      </c>
      <c r="AP158" s="8">
        <v>0</v>
      </c>
      <c r="AQ158" s="8">
        <v>0</v>
      </c>
      <c r="AR158" s="8">
        <v>0</v>
      </c>
      <c r="AS158" s="8">
        <v>0</v>
      </c>
      <c r="AT158" s="8">
        <v>0</v>
      </c>
      <c r="AU158" s="8">
        <v>0</v>
      </c>
      <c r="AV158" s="8">
        <v>0</v>
      </c>
      <c r="AW158">
        <f>(0.63*(B158^1.93)^1.04)</f>
        <v>2.6612942728945321</v>
      </c>
      <c r="AX158">
        <f t="shared" ref="AX158:CQ158" si="159">(0.63*(C158^1.93)^1.04)</f>
        <v>8.2404500076981719</v>
      </c>
      <c r="AY158">
        <f t="shared" si="159"/>
        <v>3.35274606839958</v>
      </c>
      <c r="AZ158">
        <f t="shared" si="159"/>
        <v>1.8276693317385651</v>
      </c>
      <c r="BA158">
        <f t="shared" si="159"/>
        <v>2.5326078971377548</v>
      </c>
      <c r="BB158">
        <f t="shared" si="159"/>
        <v>6.5054536347121532</v>
      </c>
      <c r="BC158">
        <f t="shared" si="159"/>
        <v>5.3390724089518482</v>
      </c>
      <c r="BD158">
        <f t="shared" si="159"/>
        <v>2.2848346551165708</v>
      </c>
      <c r="BE158">
        <f t="shared" si="159"/>
        <v>2.5326078971377548</v>
      </c>
      <c r="BF158">
        <f t="shared" si="159"/>
        <v>3.6517459292921264</v>
      </c>
      <c r="BG158">
        <f t="shared" si="159"/>
        <v>4.2882002075088348</v>
      </c>
      <c r="BH158">
        <f t="shared" si="159"/>
        <v>4.2882002075088348</v>
      </c>
      <c r="BI158">
        <f t="shared" si="159"/>
        <v>4.1242786465470882</v>
      </c>
      <c r="BJ158">
        <f t="shared" si="159"/>
        <v>3.6517459292921264</v>
      </c>
      <c r="BK158">
        <f t="shared" si="159"/>
        <v>2.7931812486256224</v>
      </c>
      <c r="BL158">
        <f t="shared" si="159"/>
        <v>0</v>
      </c>
      <c r="BM158">
        <f t="shared" si="159"/>
        <v>0</v>
      </c>
      <c r="BN158">
        <f t="shared" si="159"/>
        <v>0</v>
      </c>
      <c r="BO158">
        <f t="shared" si="159"/>
        <v>0</v>
      </c>
      <c r="BP158">
        <f t="shared" si="159"/>
        <v>0</v>
      </c>
      <c r="BQ158">
        <f t="shared" si="159"/>
        <v>0</v>
      </c>
      <c r="BR158">
        <f t="shared" si="159"/>
        <v>0</v>
      </c>
      <c r="BS158">
        <f t="shared" si="159"/>
        <v>0</v>
      </c>
      <c r="BT158">
        <f t="shared" si="159"/>
        <v>0</v>
      </c>
      <c r="BU158">
        <f t="shared" si="159"/>
        <v>0</v>
      </c>
      <c r="BV158">
        <f t="shared" si="159"/>
        <v>0</v>
      </c>
      <c r="BW158">
        <f t="shared" si="159"/>
        <v>0</v>
      </c>
      <c r="BX158">
        <f t="shared" si="159"/>
        <v>0</v>
      </c>
      <c r="BY158">
        <f t="shared" si="159"/>
        <v>0</v>
      </c>
      <c r="BZ158">
        <f t="shared" si="159"/>
        <v>0</v>
      </c>
      <c r="CA158">
        <f t="shared" si="159"/>
        <v>0</v>
      </c>
      <c r="CB158">
        <f t="shared" si="159"/>
        <v>0</v>
      </c>
      <c r="CC158">
        <f t="shared" si="159"/>
        <v>0</v>
      </c>
      <c r="CD158">
        <f t="shared" si="159"/>
        <v>0</v>
      </c>
      <c r="CE158">
        <f t="shared" si="159"/>
        <v>0</v>
      </c>
      <c r="CF158">
        <f t="shared" si="159"/>
        <v>0</v>
      </c>
      <c r="CG158">
        <f t="shared" si="159"/>
        <v>0</v>
      </c>
      <c r="CH158">
        <f t="shared" si="159"/>
        <v>0</v>
      </c>
      <c r="CI158">
        <f t="shared" si="159"/>
        <v>0</v>
      </c>
      <c r="CJ158">
        <f t="shared" si="159"/>
        <v>0</v>
      </c>
      <c r="CK158">
        <f t="shared" si="159"/>
        <v>0</v>
      </c>
      <c r="CL158">
        <f t="shared" si="159"/>
        <v>0</v>
      </c>
      <c r="CM158">
        <f t="shared" si="159"/>
        <v>0</v>
      </c>
      <c r="CN158">
        <f t="shared" si="159"/>
        <v>0</v>
      </c>
      <c r="CO158">
        <f t="shared" si="159"/>
        <v>0</v>
      </c>
      <c r="CP158">
        <f t="shared" si="159"/>
        <v>0</v>
      </c>
      <c r="CQ158">
        <f t="shared" si="159"/>
        <v>0</v>
      </c>
      <c r="CR158">
        <f t="shared" si="132"/>
        <v>58.074088342561566</v>
      </c>
    </row>
    <row r="159" spans="1:96" x14ac:dyDescent="0.2">
      <c r="A159" s="1" t="s">
        <v>1050</v>
      </c>
      <c r="B159" s="8">
        <v>7.5</v>
      </c>
      <c r="C159" s="8">
        <v>2.9</v>
      </c>
      <c r="D159" s="8">
        <v>5.7</v>
      </c>
      <c r="E159" s="8">
        <v>4.1999999999999993</v>
      </c>
      <c r="F159" s="8">
        <v>2.5</v>
      </c>
      <c r="G159" s="8">
        <v>2.4</v>
      </c>
      <c r="H159" s="8">
        <v>0.9</v>
      </c>
      <c r="I159" s="8">
        <v>1.9</v>
      </c>
      <c r="J159" s="8">
        <v>5.4</v>
      </c>
      <c r="K159" s="8">
        <v>3.9</v>
      </c>
      <c r="L159" s="8">
        <v>4</v>
      </c>
      <c r="M159" s="8">
        <v>2.4</v>
      </c>
      <c r="N159" s="8">
        <v>1.3</v>
      </c>
      <c r="O159" s="8">
        <v>3.6</v>
      </c>
      <c r="P159" s="8">
        <v>7.6000000000000005</v>
      </c>
      <c r="Q159" s="8">
        <v>2.2000000000000002</v>
      </c>
      <c r="R159" s="8">
        <v>2</v>
      </c>
      <c r="S159" s="8">
        <v>1.6</v>
      </c>
      <c r="T159" s="8">
        <v>1.6</v>
      </c>
      <c r="U159" s="8">
        <v>0</v>
      </c>
      <c r="V159" s="8">
        <v>0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8">
        <v>0</v>
      </c>
      <c r="AD159" s="8">
        <v>0</v>
      </c>
      <c r="AE159" s="8">
        <v>0</v>
      </c>
      <c r="AF159" s="8">
        <v>0</v>
      </c>
      <c r="AG159" s="8">
        <v>0</v>
      </c>
      <c r="AH159" s="8">
        <v>0</v>
      </c>
      <c r="AI159" s="8">
        <v>0</v>
      </c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8">
        <v>0</v>
      </c>
      <c r="AP159" s="8">
        <v>0</v>
      </c>
      <c r="AQ159" s="8">
        <v>0</v>
      </c>
      <c r="AR159" s="8">
        <v>0</v>
      </c>
      <c r="AS159" s="8">
        <v>0</v>
      </c>
      <c r="AT159" s="8">
        <v>0</v>
      </c>
      <c r="AU159" s="8">
        <v>0</v>
      </c>
      <c r="AV159" s="8">
        <v>0</v>
      </c>
      <c r="AW159">
        <f>(0.22*(B159^2.17)^1.04)</f>
        <v>20.761605761577645</v>
      </c>
      <c r="AX159">
        <f t="shared" ref="AX159:CQ159" si="160">(0.22*(C159^2.17)^1.04)</f>
        <v>2.4319939066579379</v>
      </c>
      <c r="AY159">
        <f t="shared" si="160"/>
        <v>11.175862634343984</v>
      </c>
      <c r="AZ159">
        <f t="shared" si="160"/>
        <v>5.6101139094494687</v>
      </c>
      <c r="BA159">
        <f t="shared" si="160"/>
        <v>1.7397774296731838</v>
      </c>
      <c r="BB159">
        <f t="shared" si="160"/>
        <v>1.5866583117070525</v>
      </c>
      <c r="BC159">
        <f t="shared" si="160"/>
        <v>0.1734431594750355</v>
      </c>
      <c r="BD159">
        <f t="shared" si="160"/>
        <v>0.93651299382355968</v>
      </c>
      <c r="BE159">
        <f t="shared" si="160"/>
        <v>9.8921095656683917</v>
      </c>
      <c r="BF159">
        <f t="shared" si="160"/>
        <v>4.7461043869171826</v>
      </c>
      <c r="BG159">
        <f t="shared" si="160"/>
        <v>5.0251805394354365</v>
      </c>
      <c r="BH159">
        <f t="shared" si="160"/>
        <v>1.5866583117070525</v>
      </c>
      <c r="BI159">
        <f t="shared" si="160"/>
        <v>0.39771323018340327</v>
      </c>
      <c r="BJ159">
        <f t="shared" si="160"/>
        <v>3.9617417713279335</v>
      </c>
      <c r="BK159">
        <f t="shared" si="160"/>
        <v>21.391576688593506</v>
      </c>
      <c r="BL159">
        <f t="shared" si="160"/>
        <v>1.3037736123094266</v>
      </c>
      <c r="BM159">
        <f t="shared" si="160"/>
        <v>1.0514464887362533</v>
      </c>
      <c r="BN159">
        <f t="shared" si="160"/>
        <v>0.6354489372146136</v>
      </c>
      <c r="BO159">
        <f t="shared" si="160"/>
        <v>0.6354489372146136</v>
      </c>
      <c r="BP159">
        <f t="shared" si="160"/>
        <v>0</v>
      </c>
      <c r="BQ159">
        <f t="shared" si="160"/>
        <v>0</v>
      </c>
      <c r="BR159">
        <f t="shared" si="160"/>
        <v>0</v>
      </c>
      <c r="BS159">
        <f t="shared" si="160"/>
        <v>0</v>
      </c>
      <c r="BT159">
        <f t="shared" si="160"/>
        <v>0</v>
      </c>
      <c r="BU159">
        <f t="shared" si="160"/>
        <v>0</v>
      </c>
      <c r="BV159">
        <f t="shared" si="160"/>
        <v>0</v>
      </c>
      <c r="BW159">
        <f t="shared" si="160"/>
        <v>0</v>
      </c>
      <c r="BX159">
        <f t="shared" si="160"/>
        <v>0</v>
      </c>
      <c r="BY159">
        <f t="shared" si="160"/>
        <v>0</v>
      </c>
      <c r="BZ159">
        <f t="shared" si="160"/>
        <v>0</v>
      </c>
      <c r="CA159">
        <f t="shared" si="160"/>
        <v>0</v>
      </c>
      <c r="CB159">
        <f t="shared" si="160"/>
        <v>0</v>
      </c>
      <c r="CC159">
        <f t="shared" si="160"/>
        <v>0</v>
      </c>
      <c r="CD159">
        <f t="shared" si="160"/>
        <v>0</v>
      </c>
      <c r="CE159">
        <f t="shared" si="160"/>
        <v>0</v>
      </c>
      <c r="CF159">
        <f t="shared" si="160"/>
        <v>0</v>
      </c>
      <c r="CG159">
        <f t="shared" si="160"/>
        <v>0</v>
      </c>
      <c r="CH159">
        <f t="shared" si="160"/>
        <v>0</v>
      </c>
      <c r="CI159">
        <f t="shared" si="160"/>
        <v>0</v>
      </c>
      <c r="CJ159">
        <f t="shared" si="160"/>
        <v>0</v>
      </c>
      <c r="CK159">
        <f t="shared" si="160"/>
        <v>0</v>
      </c>
      <c r="CL159">
        <f t="shared" si="160"/>
        <v>0</v>
      </c>
      <c r="CM159">
        <f t="shared" si="160"/>
        <v>0</v>
      </c>
      <c r="CN159">
        <f t="shared" si="160"/>
        <v>0</v>
      </c>
      <c r="CO159">
        <f t="shared" si="160"/>
        <v>0</v>
      </c>
      <c r="CP159">
        <f t="shared" si="160"/>
        <v>0</v>
      </c>
      <c r="CQ159">
        <f t="shared" si="160"/>
        <v>0</v>
      </c>
      <c r="CR159">
        <f t="shared" si="132"/>
        <v>95.043170576015683</v>
      </c>
    </row>
    <row r="160" spans="1:96" x14ac:dyDescent="0.2">
      <c r="A160" s="1" t="s">
        <v>1049</v>
      </c>
      <c r="B160" s="8">
        <v>1.6</v>
      </c>
      <c r="C160" s="8">
        <v>0.4</v>
      </c>
      <c r="D160" s="8">
        <v>1.5</v>
      </c>
      <c r="E160" s="8">
        <v>3.2</v>
      </c>
      <c r="F160" s="8">
        <v>1.6</v>
      </c>
      <c r="G160" s="8">
        <v>1.8</v>
      </c>
      <c r="H160" s="8">
        <v>3.55</v>
      </c>
      <c r="I160" s="8">
        <v>0.7</v>
      </c>
      <c r="J160" s="8">
        <v>1.2</v>
      </c>
      <c r="K160" s="8">
        <v>0.6</v>
      </c>
      <c r="L160" s="8">
        <v>1.3</v>
      </c>
      <c r="M160" s="8">
        <v>1.6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8">
        <v>0</v>
      </c>
      <c r="AP160" s="8">
        <v>0</v>
      </c>
      <c r="AQ160" s="8">
        <v>0</v>
      </c>
      <c r="AR160" s="8">
        <v>0</v>
      </c>
      <c r="AS160" s="8">
        <v>0</v>
      </c>
      <c r="AT160" s="8">
        <v>0</v>
      </c>
      <c r="AU160" s="8">
        <v>0</v>
      </c>
      <c r="AV160" s="8">
        <v>0</v>
      </c>
      <c r="AW160">
        <f>(0.19*(B160^2.31)^1.04)</f>
        <v>0.58766719399823342</v>
      </c>
      <c r="AX160">
        <f t="shared" ref="AX160:CQ160" si="161">(0.19*(C160^2.31)^1.04)</f>
        <v>2.1025315630657383E-2</v>
      </c>
      <c r="AY160">
        <f t="shared" si="161"/>
        <v>0.50326327760089162</v>
      </c>
      <c r="AZ160">
        <f t="shared" si="161"/>
        <v>3.1068902261752549</v>
      </c>
      <c r="BA160">
        <f t="shared" si="161"/>
        <v>0.58766719399823342</v>
      </c>
      <c r="BB160">
        <f t="shared" si="161"/>
        <v>0.77986650369059696</v>
      </c>
      <c r="BC160">
        <f t="shared" si="161"/>
        <v>3.9867793152799487</v>
      </c>
      <c r="BD160">
        <f t="shared" si="161"/>
        <v>8.0652369714958275E-2</v>
      </c>
      <c r="BE160">
        <f t="shared" si="161"/>
        <v>0.29442767294203798</v>
      </c>
      <c r="BF160">
        <f t="shared" si="161"/>
        <v>5.5690890825673134E-2</v>
      </c>
      <c r="BG160">
        <f t="shared" si="161"/>
        <v>0.35685444484426615</v>
      </c>
      <c r="BH160">
        <f t="shared" si="161"/>
        <v>0.58766719399823342</v>
      </c>
      <c r="BI160">
        <f t="shared" si="161"/>
        <v>0</v>
      </c>
      <c r="BJ160">
        <f t="shared" si="161"/>
        <v>0</v>
      </c>
      <c r="BK160">
        <f t="shared" si="161"/>
        <v>0</v>
      </c>
      <c r="BL160">
        <f t="shared" si="161"/>
        <v>0</v>
      </c>
      <c r="BM160">
        <f t="shared" si="161"/>
        <v>0</v>
      </c>
      <c r="BN160">
        <f t="shared" si="161"/>
        <v>0</v>
      </c>
      <c r="BO160">
        <f t="shared" si="161"/>
        <v>0</v>
      </c>
      <c r="BP160">
        <f t="shared" si="161"/>
        <v>0</v>
      </c>
      <c r="BQ160">
        <f t="shared" si="161"/>
        <v>0</v>
      </c>
      <c r="BR160">
        <f t="shared" si="161"/>
        <v>0</v>
      </c>
      <c r="BS160">
        <f t="shared" si="161"/>
        <v>0</v>
      </c>
      <c r="BT160">
        <f t="shared" si="161"/>
        <v>0</v>
      </c>
      <c r="BU160">
        <f t="shared" si="161"/>
        <v>0</v>
      </c>
      <c r="BV160">
        <f t="shared" si="161"/>
        <v>0</v>
      </c>
      <c r="BW160">
        <f t="shared" si="161"/>
        <v>0</v>
      </c>
      <c r="BX160">
        <f t="shared" si="161"/>
        <v>0</v>
      </c>
      <c r="BY160">
        <f t="shared" si="161"/>
        <v>0</v>
      </c>
      <c r="BZ160">
        <f t="shared" si="161"/>
        <v>0</v>
      </c>
      <c r="CA160">
        <f t="shared" si="161"/>
        <v>0</v>
      </c>
      <c r="CB160">
        <f t="shared" si="161"/>
        <v>0</v>
      </c>
      <c r="CC160">
        <f t="shared" si="161"/>
        <v>0</v>
      </c>
      <c r="CD160">
        <f t="shared" si="161"/>
        <v>0</v>
      </c>
      <c r="CE160">
        <f t="shared" si="161"/>
        <v>0</v>
      </c>
      <c r="CF160">
        <f t="shared" si="161"/>
        <v>0</v>
      </c>
      <c r="CG160">
        <f t="shared" si="161"/>
        <v>0</v>
      </c>
      <c r="CH160">
        <f t="shared" si="161"/>
        <v>0</v>
      </c>
      <c r="CI160">
        <f t="shared" si="161"/>
        <v>0</v>
      </c>
      <c r="CJ160">
        <f t="shared" si="161"/>
        <v>0</v>
      </c>
      <c r="CK160">
        <f t="shared" si="161"/>
        <v>0</v>
      </c>
      <c r="CL160">
        <f t="shared" si="161"/>
        <v>0</v>
      </c>
      <c r="CM160">
        <f t="shared" si="161"/>
        <v>0</v>
      </c>
      <c r="CN160">
        <f t="shared" si="161"/>
        <v>0</v>
      </c>
      <c r="CO160">
        <f t="shared" si="161"/>
        <v>0</v>
      </c>
      <c r="CP160">
        <f t="shared" si="161"/>
        <v>0</v>
      </c>
      <c r="CQ160">
        <f t="shared" si="161"/>
        <v>0</v>
      </c>
      <c r="CR160">
        <f t="shared" si="132"/>
        <v>10.948451598698986</v>
      </c>
    </row>
    <row r="161" spans="1:96" x14ac:dyDescent="0.2">
      <c r="A161" s="1" t="s">
        <v>1048</v>
      </c>
      <c r="B161" s="8">
        <v>0.9</v>
      </c>
      <c r="C161" s="8">
        <v>0.55000000000000004</v>
      </c>
      <c r="D161" s="8">
        <v>1.1499999999999999</v>
      </c>
      <c r="E161" s="8">
        <v>0.3</v>
      </c>
      <c r="F161" s="8">
        <v>0.7</v>
      </c>
      <c r="G161" s="8">
        <v>1</v>
      </c>
      <c r="H161" s="8">
        <v>0.85000000000000009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  <c r="T161" s="8">
        <v>0</v>
      </c>
      <c r="U161" s="8">
        <v>0</v>
      </c>
      <c r="V161" s="8">
        <v>0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8">
        <v>0</v>
      </c>
      <c r="AD161" s="8">
        <v>0</v>
      </c>
      <c r="AE161" s="8">
        <v>0</v>
      </c>
      <c r="AF161" s="8">
        <v>0</v>
      </c>
      <c r="AG161" s="8">
        <v>0</v>
      </c>
      <c r="AH161" s="8">
        <v>0</v>
      </c>
      <c r="AI161" s="8">
        <v>0</v>
      </c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8">
        <v>0</v>
      </c>
      <c r="AP161" s="8">
        <v>0</v>
      </c>
      <c r="AQ161" s="8">
        <v>0</v>
      </c>
      <c r="AR161" s="8">
        <v>0</v>
      </c>
      <c r="AS161" s="8">
        <v>0</v>
      </c>
      <c r="AT161" s="8">
        <v>0</v>
      </c>
      <c r="AU161" s="8">
        <v>0</v>
      </c>
      <c r="AV161" s="8">
        <v>0</v>
      </c>
      <c r="AW161">
        <f>(0.34*(B161^2.13)^1.04)</f>
        <v>0.269225953626266</v>
      </c>
      <c r="AX161">
        <f t="shared" ref="AX161:CQ161" si="162">(0.34*(C161^2.13)^1.04)</f>
        <v>9.0433709766446171E-2</v>
      </c>
      <c r="AY161">
        <f t="shared" si="162"/>
        <v>0.46337945346698101</v>
      </c>
      <c r="AZ161">
        <f t="shared" si="162"/>
        <v>2.3615542162211067E-2</v>
      </c>
      <c r="BA161">
        <f t="shared" si="162"/>
        <v>0.15429082288356125</v>
      </c>
      <c r="BB161">
        <f t="shared" si="162"/>
        <v>0.34</v>
      </c>
      <c r="BC161">
        <f t="shared" si="162"/>
        <v>0.2372071203440112</v>
      </c>
      <c r="BD161">
        <f t="shared" si="162"/>
        <v>0</v>
      </c>
      <c r="BE161">
        <f t="shared" si="162"/>
        <v>0</v>
      </c>
      <c r="BF161">
        <f t="shared" si="162"/>
        <v>0</v>
      </c>
      <c r="BG161">
        <f t="shared" si="162"/>
        <v>0</v>
      </c>
      <c r="BH161">
        <f t="shared" si="162"/>
        <v>0</v>
      </c>
      <c r="BI161">
        <f t="shared" si="162"/>
        <v>0</v>
      </c>
      <c r="BJ161">
        <f t="shared" si="162"/>
        <v>0</v>
      </c>
      <c r="BK161">
        <f t="shared" si="162"/>
        <v>0</v>
      </c>
      <c r="BL161">
        <f t="shared" si="162"/>
        <v>0</v>
      </c>
      <c r="BM161">
        <f t="shared" si="162"/>
        <v>0</v>
      </c>
      <c r="BN161">
        <f t="shared" si="162"/>
        <v>0</v>
      </c>
      <c r="BO161">
        <f t="shared" si="162"/>
        <v>0</v>
      </c>
      <c r="BP161">
        <f t="shared" si="162"/>
        <v>0</v>
      </c>
      <c r="BQ161">
        <f t="shared" si="162"/>
        <v>0</v>
      </c>
      <c r="BR161">
        <f t="shared" si="162"/>
        <v>0</v>
      </c>
      <c r="BS161">
        <f t="shared" si="162"/>
        <v>0</v>
      </c>
      <c r="BT161">
        <f t="shared" si="162"/>
        <v>0</v>
      </c>
      <c r="BU161">
        <f t="shared" si="162"/>
        <v>0</v>
      </c>
      <c r="BV161">
        <f t="shared" si="162"/>
        <v>0</v>
      </c>
      <c r="BW161">
        <f t="shared" si="162"/>
        <v>0</v>
      </c>
      <c r="BX161">
        <f t="shared" si="162"/>
        <v>0</v>
      </c>
      <c r="BY161">
        <f t="shared" si="162"/>
        <v>0</v>
      </c>
      <c r="BZ161">
        <f t="shared" si="162"/>
        <v>0</v>
      </c>
      <c r="CA161">
        <f t="shared" si="162"/>
        <v>0</v>
      </c>
      <c r="CB161">
        <f t="shared" si="162"/>
        <v>0</v>
      </c>
      <c r="CC161">
        <f t="shared" si="162"/>
        <v>0</v>
      </c>
      <c r="CD161">
        <f t="shared" si="162"/>
        <v>0</v>
      </c>
      <c r="CE161">
        <f t="shared" si="162"/>
        <v>0</v>
      </c>
      <c r="CF161">
        <f t="shared" si="162"/>
        <v>0</v>
      </c>
      <c r="CG161">
        <f t="shared" si="162"/>
        <v>0</v>
      </c>
      <c r="CH161">
        <f t="shared" si="162"/>
        <v>0</v>
      </c>
      <c r="CI161">
        <f t="shared" si="162"/>
        <v>0</v>
      </c>
      <c r="CJ161">
        <f t="shared" si="162"/>
        <v>0</v>
      </c>
      <c r="CK161">
        <f t="shared" si="162"/>
        <v>0</v>
      </c>
      <c r="CL161">
        <f t="shared" si="162"/>
        <v>0</v>
      </c>
      <c r="CM161">
        <f t="shared" si="162"/>
        <v>0</v>
      </c>
      <c r="CN161">
        <f t="shared" si="162"/>
        <v>0</v>
      </c>
      <c r="CO161">
        <f t="shared" si="162"/>
        <v>0</v>
      </c>
      <c r="CP161">
        <f t="shared" si="162"/>
        <v>0</v>
      </c>
      <c r="CQ161">
        <f t="shared" si="162"/>
        <v>0</v>
      </c>
      <c r="CR161">
        <f t="shared" si="132"/>
        <v>1.5781526022494767</v>
      </c>
    </row>
    <row r="162" spans="1:96" x14ac:dyDescent="0.2">
      <c r="A162" s="1" t="s">
        <v>1047</v>
      </c>
      <c r="B162" s="8">
        <v>2.4</v>
      </c>
      <c r="C162" s="8">
        <v>2.4</v>
      </c>
      <c r="D162" s="8">
        <v>2.2999999999999998</v>
      </c>
      <c r="E162" s="8">
        <v>2.65</v>
      </c>
      <c r="F162" s="8">
        <v>2.4</v>
      </c>
      <c r="G162" s="8">
        <v>2.2000000000000002</v>
      </c>
      <c r="H162" s="8">
        <v>1.6</v>
      </c>
      <c r="I162" s="8">
        <v>2.5499999999999998</v>
      </c>
      <c r="J162" s="8">
        <v>2.5</v>
      </c>
      <c r="K162" s="8">
        <v>2.4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8">
        <v>0</v>
      </c>
      <c r="AP162" s="8">
        <v>0</v>
      </c>
      <c r="AQ162" s="8">
        <v>0</v>
      </c>
      <c r="AR162" s="8">
        <v>0</v>
      </c>
      <c r="AS162" s="8">
        <v>0</v>
      </c>
      <c r="AT162" s="8">
        <v>0</v>
      </c>
      <c r="AU162" s="8">
        <v>0</v>
      </c>
      <c r="AV162" s="8">
        <v>0</v>
      </c>
      <c r="AW162">
        <f>(2.01*(B162^1.26)^1.04)</f>
        <v>6.3303084009565236</v>
      </c>
      <c r="AX162">
        <f t="shared" ref="AX162:CQ162" si="163">(2.01*(C162^1.26)^1.04)</f>
        <v>6.3303084009565236</v>
      </c>
      <c r="AY162">
        <f t="shared" si="163"/>
        <v>5.9869304603327507</v>
      </c>
      <c r="AZ162">
        <f t="shared" si="163"/>
        <v>7.2080443583018248</v>
      </c>
      <c r="BA162">
        <f t="shared" si="163"/>
        <v>6.3303084009565236</v>
      </c>
      <c r="BB162">
        <f t="shared" si="163"/>
        <v>5.6481567166732018</v>
      </c>
      <c r="BC162">
        <f t="shared" si="163"/>
        <v>3.721130343220131</v>
      </c>
      <c r="BD162">
        <f t="shared" si="163"/>
        <v>6.8537192417526756</v>
      </c>
      <c r="BE162">
        <f t="shared" si="163"/>
        <v>6.6781573061322463</v>
      </c>
      <c r="BF162">
        <f t="shared" si="163"/>
        <v>6.3303084009565236</v>
      </c>
      <c r="BG162">
        <f t="shared" si="163"/>
        <v>0</v>
      </c>
      <c r="BH162">
        <f t="shared" si="163"/>
        <v>0</v>
      </c>
      <c r="BI162">
        <f t="shared" si="163"/>
        <v>0</v>
      </c>
      <c r="BJ162">
        <f t="shared" si="163"/>
        <v>0</v>
      </c>
      <c r="BK162">
        <f t="shared" si="163"/>
        <v>0</v>
      </c>
      <c r="BL162">
        <f t="shared" si="163"/>
        <v>0</v>
      </c>
      <c r="BM162">
        <f t="shared" si="163"/>
        <v>0</v>
      </c>
      <c r="BN162">
        <f t="shared" si="163"/>
        <v>0</v>
      </c>
      <c r="BO162">
        <f t="shared" si="163"/>
        <v>0</v>
      </c>
      <c r="BP162">
        <f t="shared" si="163"/>
        <v>0</v>
      </c>
      <c r="BQ162">
        <f t="shared" si="163"/>
        <v>0</v>
      </c>
      <c r="BR162">
        <f t="shared" si="163"/>
        <v>0</v>
      </c>
      <c r="BS162">
        <f t="shared" si="163"/>
        <v>0</v>
      </c>
      <c r="BT162">
        <f t="shared" si="163"/>
        <v>0</v>
      </c>
      <c r="BU162">
        <f t="shared" si="163"/>
        <v>0</v>
      </c>
      <c r="BV162">
        <f t="shared" si="163"/>
        <v>0</v>
      </c>
      <c r="BW162">
        <f t="shared" si="163"/>
        <v>0</v>
      </c>
      <c r="BX162">
        <f t="shared" si="163"/>
        <v>0</v>
      </c>
      <c r="BY162">
        <f t="shared" si="163"/>
        <v>0</v>
      </c>
      <c r="BZ162">
        <f t="shared" si="163"/>
        <v>0</v>
      </c>
      <c r="CA162">
        <f t="shared" si="163"/>
        <v>0</v>
      </c>
      <c r="CB162">
        <f t="shared" si="163"/>
        <v>0</v>
      </c>
      <c r="CC162">
        <f t="shared" si="163"/>
        <v>0</v>
      </c>
      <c r="CD162">
        <f t="shared" si="163"/>
        <v>0</v>
      </c>
      <c r="CE162">
        <f t="shared" si="163"/>
        <v>0</v>
      </c>
      <c r="CF162">
        <f t="shared" si="163"/>
        <v>0</v>
      </c>
      <c r="CG162">
        <f t="shared" si="163"/>
        <v>0</v>
      </c>
      <c r="CH162">
        <f t="shared" si="163"/>
        <v>0</v>
      </c>
      <c r="CI162">
        <f t="shared" si="163"/>
        <v>0</v>
      </c>
      <c r="CJ162">
        <f t="shared" si="163"/>
        <v>0</v>
      </c>
      <c r="CK162">
        <f t="shared" si="163"/>
        <v>0</v>
      </c>
      <c r="CL162">
        <f t="shared" si="163"/>
        <v>0</v>
      </c>
      <c r="CM162">
        <f t="shared" si="163"/>
        <v>0</v>
      </c>
      <c r="CN162">
        <f t="shared" si="163"/>
        <v>0</v>
      </c>
      <c r="CO162">
        <f t="shared" si="163"/>
        <v>0</v>
      </c>
      <c r="CP162">
        <f t="shared" si="163"/>
        <v>0</v>
      </c>
      <c r="CQ162">
        <f t="shared" si="163"/>
        <v>0</v>
      </c>
      <c r="CR162">
        <f t="shared" si="132"/>
        <v>61.41737203023893</v>
      </c>
    </row>
    <row r="163" spans="1:96" x14ac:dyDescent="0.2">
      <c r="A163" s="2" t="s">
        <v>1051</v>
      </c>
      <c r="B163" s="8">
        <v>8.3000000000000007</v>
      </c>
      <c r="C163" s="8">
        <v>11.7</v>
      </c>
      <c r="D163" s="8">
        <v>8.8000000000000007</v>
      </c>
      <c r="E163" s="8">
        <v>2.1</v>
      </c>
      <c r="F163" s="8">
        <v>4.6500000000000004</v>
      </c>
      <c r="G163" s="8">
        <v>6.35</v>
      </c>
      <c r="H163" s="8">
        <v>11.899999999999999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  <c r="R163" s="8">
        <v>0</v>
      </c>
      <c r="S163" s="8">
        <v>0</v>
      </c>
      <c r="T163" s="8">
        <v>0</v>
      </c>
      <c r="U163" s="8">
        <v>0</v>
      </c>
      <c r="V163" s="8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8">
        <v>0</v>
      </c>
      <c r="AD163" s="8">
        <v>0</v>
      </c>
      <c r="AE163" s="8">
        <v>0</v>
      </c>
      <c r="AF163" s="8">
        <v>0</v>
      </c>
      <c r="AG163" s="8">
        <v>0</v>
      </c>
      <c r="AH163" s="8">
        <v>0</v>
      </c>
      <c r="AI163" s="8">
        <v>0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8">
        <v>0</v>
      </c>
      <c r="AP163" s="8">
        <v>0</v>
      </c>
      <c r="AQ163" s="8">
        <v>0</v>
      </c>
      <c r="AR163" s="8">
        <v>0</v>
      </c>
      <c r="AS163" s="8">
        <v>0</v>
      </c>
      <c r="AT163" s="8">
        <v>0</v>
      </c>
      <c r="AU163" s="8">
        <v>0</v>
      </c>
      <c r="AV163" s="8">
        <v>0</v>
      </c>
      <c r="AW163">
        <f>(0.35*(B163^2.06)^1.04)</f>
        <v>32.591244882413733</v>
      </c>
      <c r="AX163">
        <f t="shared" ref="AX163:CQ163" si="164">(0.35*(C163^2.06)^1.04)</f>
        <v>68.006345036380196</v>
      </c>
      <c r="AY163">
        <f t="shared" si="164"/>
        <v>36.942622420752031</v>
      </c>
      <c r="AZ163">
        <f t="shared" si="164"/>
        <v>1.7154997590291754</v>
      </c>
      <c r="BA163">
        <f t="shared" si="164"/>
        <v>9.4193134782970827</v>
      </c>
      <c r="BB163">
        <f t="shared" si="164"/>
        <v>18.362443538486819</v>
      </c>
      <c r="BC163">
        <f t="shared" si="164"/>
        <v>70.521226098412541</v>
      </c>
      <c r="BD163">
        <f t="shared" si="164"/>
        <v>0</v>
      </c>
      <c r="BE163">
        <f t="shared" si="164"/>
        <v>0</v>
      </c>
      <c r="BF163">
        <f t="shared" si="164"/>
        <v>0</v>
      </c>
      <c r="BG163">
        <f t="shared" si="164"/>
        <v>0</v>
      </c>
      <c r="BH163">
        <f t="shared" si="164"/>
        <v>0</v>
      </c>
      <c r="BI163">
        <f t="shared" si="164"/>
        <v>0</v>
      </c>
      <c r="BJ163">
        <f t="shared" si="164"/>
        <v>0</v>
      </c>
      <c r="BK163">
        <f t="shared" si="164"/>
        <v>0</v>
      </c>
      <c r="BL163">
        <f t="shared" si="164"/>
        <v>0</v>
      </c>
      <c r="BM163">
        <f t="shared" si="164"/>
        <v>0</v>
      </c>
      <c r="BN163">
        <f t="shared" si="164"/>
        <v>0</v>
      </c>
      <c r="BO163">
        <f t="shared" si="164"/>
        <v>0</v>
      </c>
      <c r="BP163">
        <f t="shared" si="164"/>
        <v>0</v>
      </c>
      <c r="BQ163">
        <f t="shared" si="164"/>
        <v>0</v>
      </c>
      <c r="BR163">
        <f t="shared" si="164"/>
        <v>0</v>
      </c>
      <c r="BS163">
        <f t="shared" si="164"/>
        <v>0</v>
      </c>
      <c r="BT163">
        <f t="shared" si="164"/>
        <v>0</v>
      </c>
      <c r="BU163">
        <f t="shared" si="164"/>
        <v>0</v>
      </c>
      <c r="BV163">
        <f t="shared" si="164"/>
        <v>0</v>
      </c>
      <c r="BW163">
        <f t="shared" si="164"/>
        <v>0</v>
      </c>
      <c r="BX163">
        <f t="shared" si="164"/>
        <v>0</v>
      </c>
      <c r="BY163">
        <f t="shared" si="164"/>
        <v>0</v>
      </c>
      <c r="BZ163">
        <f t="shared" si="164"/>
        <v>0</v>
      </c>
      <c r="CA163">
        <f t="shared" si="164"/>
        <v>0</v>
      </c>
      <c r="CB163">
        <f t="shared" si="164"/>
        <v>0</v>
      </c>
      <c r="CC163">
        <f t="shared" si="164"/>
        <v>0</v>
      </c>
      <c r="CD163">
        <f t="shared" si="164"/>
        <v>0</v>
      </c>
      <c r="CE163">
        <f t="shared" si="164"/>
        <v>0</v>
      </c>
      <c r="CF163">
        <f t="shared" si="164"/>
        <v>0</v>
      </c>
      <c r="CG163">
        <f t="shared" si="164"/>
        <v>0</v>
      </c>
      <c r="CH163">
        <f t="shared" si="164"/>
        <v>0</v>
      </c>
      <c r="CI163">
        <f t="shared" si="164"/>
        <v>0</v>
      </c>
      <c r="CJ163">
        <f t="shared" si="164"/>
        <v>0</v>
      </c>
      <c r="CK163">
        <f t="shared" si="164"/>
        <v>0</v>
      </c>
      <c r="CL163">
        <f t="shared" si="164"/>
        <v>0</v>
      </c>
      <c r="CM163">
        <f t="shared" si="164"/>
        <v>0</v>
      </c>
      <c r="CN163">
        <f t="shared" si="164"/>
        <v>0</v>
      </c>
      <c r="CO163">
        <f t="shared" si="164"/>
        <v>0</v>
      </c>
      <c r="CP163">
        <f t="shared" si="164"/>
        <v>0</v>
      </c>
      <c r="CQ163">
        <f t="shared" si="164"/>
        <v>0</v>
      </c>
      <c r="CR163">
        <f t="shared" si="132"/>
        <v>237.55869521377159</v>
      </c>
    </row>
    <row r="164" spans="1:96" x14ac:dyDescent="0.2">
      <c r="A164" s="1" t="s">
        <v>1046</v>
      </c>
      <c r="B164" s="8">
        <v>1.4</v>
      </c>
      <c r="C164" s="8">
        <v>1.5</v>
      </c>
      <c r="D164" s="8">
        <v>0.5</v>
      </c>
      <c r="E164" s="8">
        <v>1.4</v>
      </c>
      <c r="F164" s="8">
        <v>0.7</v>
      </c>
      <c r="G164" s="8">
        <v>0.5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0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8">
        <v>0</v>
      </c>
      <c r="AR164" s="8">
        <v>0</v>
      </c>
      <c r="AS164" s="8">
        <v>0</v>
      </c>
      <c r="AT164" s="8">
        <v>0</v>
      </c>
      <c r="AU164" s="8">
        <v>0</v>
      </c>
      <c r="AV164" s="8">
        <v>0</v>
      </c>
      <c r="AW164">
        <f>(0.63*(B164^1.93)^1.04)</f>
        <v>1.2377950530511026</v>
      </c>
      <c r="AX164">
        <f t="shared" ref="AX164:CQ164" si="165">(0.63*(C164^1.93)^1.04)</f>
        <v>1.4216442231664761</v>
      </c>
      <c r="AY164">
        <f t="shared" si="165"/>
        <v>0.15671592923980041</v>
      </c>
      <c r="AZ164">
        <f t="shared" si="165"/>
        <v>1.2377950530511026</v>
      </c>
      <c r="BA164">
        <f t="shared" si="165"/>
        <v>0.3079082570592564</v>
      </c>
      <c r="BB164">
        <f t="shared" si="165"/>
        <v>0.15671592923980041</v>
      </c>
      <c r="BC164">
        <f t="shared" si="165"/>
        <v>0</v>
      </c>
      <c r="BD164">
        <f t="shared" si="165"/>
        <v>0</v>
      </c>
      <c r="BE164">
        <f t="shared" si="165"/>
        <v>0</v>
      </c>
      <c r="BF164">
        <f t="shared" si="165"/>
        <v>0</v>
      </c>
      <c r="BG164">
        <f t="shared" si="165"/>
        <v>0</v>
      </c>
      <c r="BH164">
        <f t="shared" si="165"/>
        <v>0</v>
      </c>
      <c r="BI164">
        <f t="shared" si="165"/>
        <v>0</v>
      </c>
      <c r="BJ164">
        <f t="shared" si="165"/>
        <v>0</v>
      </c>
      <c r="BK164">
        <f t="shared" si="165"/>
        <v>0</v>
      </c>
      <c r="BL164">
        <f t="shared" si="165"/>
        <v>0</v>
      </c>
      <c r="BM164">
        <f t="shared" si="165"/>
        <v>0</v>
      </c>
      <c r="BN164">
        <f t="shared" si="165"/>
        <v>0</v>
      </c>
      <c r="BO164">
        <f t="shared" si="165"/>
        <v>0</v>
      </c>
      <c r="BP164">
        <f t="shared" si="165"/>
        <v>0</v>
      </c>
      <c r="BQ164">
        <f t="shared" si="165"/>
        <v>0</v>
      </c>
      <c r="BR164">
        <f t="shared" si="165"/>
        <v>0</v>
      </c>
      <c r="BS164">
        <f t="shared" si="165"/>
        <v>0</v>
      </c>
      <c r="BT164">
        <f t="shared" si="165"/>
        <v>0</v>
      </c>
      <c r="BU164">
        <f t="shared" si="165"/>
        <v>0</v>
      </c>
      <c r="BV164">
        <f t="shared" si="165"/>
        <v>0</v>
      </c>
      <c r="BW164">
        <f t="shared" si="165"/>
        <v>0</v>
      </c>
      <c r="BX164">
        <f t="shared" si="165"/>
        <v>0</v>
      </c>
      <c r="BY164">
        <f t="shared" si="165"/>
        <v>0</v>
      </c>
      <c r="BZ164">
        <f t="shared" si="165"/>
        <v>0</v>
      </c>
      <c r="CA164">
        <f t="shared" si="165"/>
        <v>0</v>
      </c>
      <c r="CB164">
        <f t="shared" si="165"/>
        <v>0</v>
      </c>
      <c r="CC164">
        <f t="shared" si="165"/>
        <v>0</v>
      </c>
      <c r="CD164">
        <f t="shared" si="165"/>
        <v>0</v>
      </c>
      <c r="CE164">
        <f t="shared" si="165"/>
        <v>0</v>
      </c>
      <c r="CF164">
        <f t="shared" si="165"/>
        <v>0</v>
      </c>
      <c r="CG164">
        <f t="shared" si="165"/>
        <v>0</v>
      </c>
      <c r="CH164">
        <f t="shared" si="165"/>
        <v>0</v>
      </c>
      <c r="CI164">
        <f t="shared" si="165"/>
        <v>0</v>
      </c>
      <c r="CJ164">
        <f t="shared" si="165"/>
        <v>0</v>
      </c>
      <c r="CK164">
        <f t="shared" si="165"/>
        <v>0</v>
      </c>
      <c r="CL164">
        <f t="shared" si="165"/>
        <v>0</v>
      </c>
      <c r="CM164">
        <f t="shared" si="165"/>
        <v>0</v>
      </c>
      <c r="CN164">
        <f t="shared" si="165"/>
        <v>0</v>
      </c>
      <c r="CO164">
        <f t="shared" si="165"/>
        <v>0</v>
      </c>
      <c r="CP164">
        <f t="shared" si="165"/>
        <v>0</v>
      </c>
      <c r="CQ164">
        <f t="shared" si="165"/>
        <v>0</v>
      </c>
      <c r="CR164">
        <f t="shared" si="132"/>
        <v>4.5185744448075384</v>
      </c>
    </row>
    <row r="165" spans="1:96" x14ac:dyDescent="0.2">
      <c r="A165" s="1" t="s">
        <v>1050</v>
      </c>
      <c r="B165" s="8">
        <v>1.4</v>
      </c>
      <c r="C165" s="8">
        <v>1.6</v>
      </c>
      <c r="D165" s="8">
        <v>3</v>
      </c>
      <c r="E165" s="8">
        <v>2.8499999999999996</v>
      </c>
      <c r="F165" s="8">
        <v>0.8</v>
      </c>
      <c r="G165" s="8">
        <v>0.5</v>
      </c>
      <c r="H165" s="8">
        <v>1.3</v>
      </c>
      <c r="I165" s="8">
        <v>2.4500000000000002</v>
      </c>
      <c r="J165" s="8">
        <v>2</v>
      </c>
      <c r="K165" s="8">
        <v>1.5</v>
      </c>
      <c r="L165" s="8">
        <v>2.7</v>
      </c>
      <c r="M165" s="8">
        <v>1.2</v>
      </c>
      <c r="N165" s="8">
        <v>1.1000000000000001</v>
      </c>
      <c r="O165" s="8">
        <v>0.7</v>
      </c>
      <c r="P165" s="8">
        <v>1.2</v>
      </c>
      <c r="Q165" s="8">
        <v>2.4</v>
      </c>
      <c r="R165" s="8">
        <v>1.3</v>
      </c>
      <c r="S165" s="8">
        <v>2.15</v>
      </c>
      <c r="T165" s="8">
        <v>2.6</v>
      </c>
      <c r="U165" s="8">
        <v>4.3000000000000007</v>
      </c>
      <c r="V165" s="8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8">
        <v>0</v>
      </c>
      <c r="AD165" s="8">
        <v>0</v>
      </c>
      <c r="AE165" s="8">
        <v>0</v>
      </c>
      <c r="AF165" s="8">
        <v>0</v>
      </c>
      <c r="AG165" s="8">
        <v>0</v>
      </c>
      <c r="AH165" s="8">
        <v>0</v>
      </c>
      <c r="AI165" s="8">
        <v>0</v>
      </c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8">
        <v>0</v>
      </c>
      <c r="AP165" s="8">
        <v>0</v>
      </c>
      <c r="AQ165" s="8">
        <v>0</v>
      </c>
      <c r="AR165" s="8">
        <v>0</v>
      </c>
      <c r="AS165" s="8">
        <v>0</v>
      </c>
      <c r="AT165" s="8">
        <v>0</v>
      </c>
      <c r="AU165" s="8">
        <v>0</v>
      </c>
      <c r="AV165" s="8">
        <v>0</v>
      </c>
      <c r="AW165">
        <f>(0.22*(B165^2.17)^1.04)</f>
        <v>0.47011534992243792</v>
      </c>
      <c r="AX165">
        <f t="shared" ref="AX165:CQ165" si="166">(0.22*(C165^2.17)^1.04)</f>
        <v>0.6354489372146136</v>
      </c>
      <c r="AY165">
        <f t="shared" si="166"/>
        <v>2.6253664346048526</v>
      </c>
      <c r="AZ165">
        <f t="shared" si="166"/>
        <v>2.3383879311925848</v>
      </c>
      <c r="BA165">
        <f t="shared" si="166"/>
        <v>0.13295851732335029</v>
      </c>
      <c r="BB165">
        <f t="shared" si="166"/>
        <v>4.6031824271126308E-2</v>
      </c>
      <c r="BC165">
        <f t="shared" si="166"/>
        <v>0.39771323018340327</v>
      </c>
      <c r="BD165">
        <f t="shared" si="166"/>
        <v>1.6622360619080299</v>
      </c>
      <c r="BE165">
        <f t="shared" si="166"/>
        <v>1.0514464887362533</v>
      </c>
      <c r="BF165">
        <f t="shared" si="166"/>
        <v>0.54932002893201815</v>
      </c>
      <c r="BG165">
        <f t="shared" si="166"/>
        <v>2.0697811327162494</v>
      </c>
      <c r="BH165">
        <f t="shared" si="166"/>
        <v>0.33198534810373176</v>
      </c>
      <c r="BI165">
        <f t="shared" si="166"/>
        <v>0.27279580823254124</v>
      </c>
      <c r="BJ165">
        <f t="shared" si="166"/>
        <v>9.8364850794494155E-2</v>
      </c>
      <c r="BK165">
        <f t="shared" si="166"/>
        <v>0.33198534810373176</v>
      </c>
      <c r="BL165">
        <f t="shared" si="166"/>
        <v>1.5866583117070525</v>
      </c>
      <c r="BM165">
        <f t="shared" si="166"/>
        <v>0.39771323018340327</v>
      </c>
      <c r="BN165">
        <f t="shared" si="166"/>
        <v>1.2378550625143856</v>
      </c>
      <c r="BO165">
        <f t="shared" si="166"/>
        <v>1.9007917245467845</v>
      </c>
      <c r="BP165">
        <f t="shared" si="166"/>
        <v>5.9160834502052149</v>
      </c>
      <c r="BQ165">
        <f t="shared" si="166"/>
        <v>0</v>
      </c>
      <c r="BR165">
        <f t="shared" si="166"/>
        <v>0</v>
      </c>
      <c r="BS165">
        <f t="shared" si="166"/>
        <v>0</v>
      </c>
      <c r="BT165">
        <f t="shared" si="166"/>
        <v>0</v>
      </c>
      <c r="BU165">
        <f t="shared" si="166"/>
        <v>0</v>
      </c>
      <c r="BV165">
        <f t="shared" si="166"/>
        <v>0</v>
      </c>
      <c r="BW165">
        <f t="shared" si="166"/>
        <v>0</v>
      </c>
      <c r="BX165">
        <f t="shared" si="166"/>
        <v>0</v>
      </c>
      <c r="BY165">
        <f t="shared" si="166"/>
        <v>0</v>
      </c>
      <c r="BZ165">
        <f t="shared" si="166"/>
        <v>0</v>
      </c>
      <c r="CA165">
        <f t="shared" si="166"/>
        <v>0</v>
      </c>
      <c r="CB165">
        <f t="shared" si="166"/>
        <v>0</v>
      </c>
      <c r="CC165">
        <f t="shared" si="166"/>
        <v>0</v>
      </c>
      <c r="CD165">
        <f t="shared" si="166"/>
        <v>0</v>
      </c>
      <c r="CE165">
        <f t="shared" si="166"/>
        <v>0</v>
      </c>
      <c r="CF165">
        <f t="shared" si="166"/>
        <v>0</v>
      </c>
      <c r="CG165">
        <f t="shared" si="166"/>
        <v>0</v>
      </c>
      <c r="CH165">
        <f t="shared" si="166"/>
        <v>0</v>
      </c>
      <c r="CI165">
        <f t="shared" si="166"/>
        <v>0</v>
      </c>
      <c r="CJ165">
        <f t="shared" si="166"/>
        <v>0</v>
      </c>
      <c r="CK165">
        <f t="shared" si="166"/>
        <v>0</v>
      </c>
      <c r="CL165">
        <f t="shared" si="166"/>
        <v>0</v>
      </c>
      <c r="CM165">
        <f t="shared" si="166"/>
        <v>0</v>
      </c>
      <c r="CN165">
        <f t="shared" si="166"/>
        <v>0</v>
      </c>
      <c r="CO165">
        <f t="shared" si="166"/>
        <v>0</v>
      </c>
      <c r="CP165">
        <f t="shared" si="166"/>
        <v>0</v>
      </c>
      <c r="CQ165">
        <f t="shared" si="166"/>
        <v>0</v>
      </c>
      <c r="CR165">
        <f t="shared" si="132"/>
        <v>24.05303907139626</v>
      </c>
    </row>
    <row r="166" spans="1:96" x14ac:dyDescent="0.2">
      <c r="A166" s="1" t="s">
        <v>1049</v>
      </c>
      <c r="B166" s="8">
        <v>1.6</v>
      </c>
      <c r="C166" s="8">
        <v>1.95</v>
      </c>
      <c r="D166" s="8">
        <v>1.65</v>
      </c>
      <c r="E166" s="8">
        <v>3.4</v>
      </c>
      <c r="F166" s="8">
        <v>1.5</v>
      </c>
      <c r="G166" s="8">
        <v>1</v>
      </c>
      <c r="H166" s="8">
        <v>0.8</v>
      </c>
      <c r="I166" s="8">
        <v>1.3</v>
      </c>
      <c r="J166" s="8">
        <v>1.9</v>
      </c>
      <c r="K166" s="8">
        <v>1.65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8">
        <v>0</v>
      </c>
      <c r="AD166" s="8">
        <v>0</v>
      </c>
      <c r="AE166" s="8">
        <v>0</v>
      </c>
      <c r="AF166" s="8">
        <v>0</v>
      </c>
      <c r="AG166" s="8">
        <v>0</v>
      </c>
      <c r="AH166" s="8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8">
        <v>0</v>
      </c>
      <c r="AP166" s="8">
        <v>0</v>
      </c>
      <c r="AQ166" s="8">
        <v>0</v>
      </c>
      <c r="AR166" s="8">
        <v>0</v>
      </c>
      <c r="AS166" s="8">
        <v>0</v>
      </c>
      <c r="AT166" s="8">
        <v>0</v>
      </c>
      <c r="AU166" s="8">
        <v>0</v>
      </c>
      <c r="AV166" s="8">
        <v>0</v>
      </c>
      <c r="AW166">
        <f>(0.19*(B166^2.31)^1.04)</f>
        <v>0.58766719399823342</v>
      </c>
      <c r="AX166">
        <f t="shared" ref="AX166:CQ166" si="167">(0.19*(C166^2.31)^1.04)</f>
        <v>0.9452196712566947</v>
      </c>
      <c r="AY166">
        <f t="shared" si="167"/>
        <v>0.63275710228922044</v>
      </c>
      <c r="AZ166">
        <f t="shared" si="167"/>
        <v>3.5940039596771349</v>
      </c>
      <c r="BA166">
        <f t="shared" si="167"/>
        <v>0.50326327760089162</v>
      </c>
      <c r="BB166">
        <f t="shared" si="167"/>
        <v>0.19</v>
      </c>
      <c r="BC166">
        <f t="shared" si="167"/>
        <v>0.11115704313985518</v>
      </c>
      <c r="BD166">
        <f t="shared" si="167"/>
        <v>0.35685444484426615</v>
      </c>
      <c r="BE166">
        <f t="shared" si="167"/>
        <v>0.88803739030144269</v>
      </c>
      <c r="BF166">
        <f t="shared" si="167"/>
        <v>0.63275710228922044</v>
      </c>
      <c r="BG166">
        <f t="shared" si="167"/>
        <v>0</v>
      </c>
      <c r="BH166">
        <f t="shared" si="167"/>
        <v>0</v>
      </c>
      <c r="BI166">
        <f t="shared" si="167"/>
        <v>0</v>
      </c>
      <c r="BJ166">
        <f t="shared" si="167"/>
        <v>0</v>
      </c>
      <c r="BK166">
        <f t="shared" si="167"/>
        <v>0</v>
      </c>
      <c r="BL166">
        <f t="shared" si="167"/>
        <v>0</v>
      </c>
      <c r="BM166">
        <f t="shared" si="167"/>
        <v>0</v>
      </c>
      <c r="BN166">
        <f t="shared" si="167"/>
        <v>0</v>
      </c>
      <c r="BO166">
        <f t="shared" si="167"/>
        <v>0</v>
      </c>
      <c r="BP166">
        <f t="shared" si="167"/>
        <v>0</v>
      </c>
      <c r="BQ166">
        <f t="shared" si="167"/>
        <v>0</v>
      </c>
      <c r="BR166">
        <f t="shared" si="167"/>
        <v>0</v>
      </c>
      <c r="BS166">
        <f t="shared" si="167"/>
        <v>0</v>
      </c>
      <c r="BT166">
        <f t="shared" si="167"/>
        <v>0</v>
      </c>
      <c r="BU166">
        <f t="shared" si="167"/>
        <v>0</v>
      </c>
      <c r="BV166">
        <f t="shared" si="167"/>
        <v>0</v>
      </c>
      <c r="BW166">
        <f t="shared" si="167"/>
        <v>0</v>
      </c>
      <c r="BX166">
        <f t="shared" si="167"/>
        <v>0</v>
      </c>
      <c r="BY166">
        <f t="shared" si="167"/>
        <v>0</v>
      </c>
      <c r="BZ166">
        <f t="shared" si="167"/>
        <v>0</v>
      </c>
      <c r="CA166">
        <f t="shared" si="167"/>
        <v>0</v>
      </c>
      <c r="CB166">
        <f t="shared" si="167"/>
        <v>0</v>
      </c>
      <c r="CC166">
        <f t="shared" si="167"/>
        <v>0</v>
      </c>
      <c r="CD166">
        <f t="shared" si="167"/>
        <v>0</v>
      </c>
      <c r="CE166">
        <f t="shared" si="167"/>
        <v>0</v>
      </c>
      <c r="CF166">
        <f t="shared" si="167"/>
        <v>0</v>
      </c>
      <c r="CG166">
        <f t="shared" si="167"/>
        <v>0</v>
      </c>
      <c r="CH166">
        <f t="shared" si="167"/>
        <v>0</v>
      </c>
      <c r="CI166">
        <f t="shared" si="167"/>
        <v>0</v>
      </c>
      <c r="CJ166">
        <f t="shared" si="167"/>
        <v>0</v>
      </c>
      <c r="CK166">
        <f t="shared" si="167"/>
        <v>0</v>
      </c>
      <c r="CL166">
        <f t="shared" si="167"/>
        <v>0</v>
      </c>
      <c r="CM166">
        <f t="shared" si="167"/>
        <v>0</v>
      </c>
      <c r="CN166">
        <f t="shared" si="167"/>
        <v>0</v>
      </c>
      <c r="CO166">
        <f t="shared" si="167"/>
        <v>0</v>
      </c>
      <c r="CP166">
        <f t="shared" si="167"/>
        <v>0</v>
      </c>
      <c r="CQ166">
        <f t="shared" si="167"/>
        <v>0</v>
      </c>
      <c r="CR166">
        <f t="shared" si="132"/>
        <v>8.4417171853969606</v>
      </c>
    </row>
    <row r="167" spans="1:96" x14ac:dyDescent="0.2">
      <c r="A167" s="1" t="s">
        <v>1048</v>
      </c>
      <c r="B167" s="8">
        <v>0.8</v>
      </c>
      <c r="C167" s="8">
        <v>0.7</v>
      </c>
      <c r="D167" s="8">
        <v>0.6</v>
      </c>
      <c r="E167" s="8">
        <v>1.2</v>
      </c>
      <c r="F167" s="8">
        <v>2.0499999999999998</v>
      </c>
      <c r="G167" s="8">
        <v>1</v>
      </c>
      <c r="H167" s="8">
        <v>1.75</v>
      </c>
      <c r="I167" s="8">
        <v>0.9</v>
      </c>
      <c r="J167" s="8">
        <v>0.4</v>
      </c>
      <c r="K167" s="8">
        <v>0.9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S167" s="8">
        <v>0</v>
      </c>
      <c r="T167" s="8">
        <v>0</v>
      </c>
      <c r="U167" s="8">
        <v>0</v>
      </c>
      <c r="V167" s="8">
        <v>0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8">
        <v>0</v>
      </c>
      <c r="AD167" s="8">
        <v>0</v>
      </c>
      <c r="AE167" s="8">
        <v>0</v>
      </c>
      <c r="AF167" s="8">
        <v>0</v>
      </c>
      <c r="AG167" s="8">
        <v>0</v>
      </c>
      <c r="AH167" s="8">
        <v>0</v>
      </c>
      <c r="AI167" s="8">
        <v>0</v>
      </c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8">
        <v>0</v>
      </c>
      <c r="AP167" s="8">
        <v>0</v>
      </c>
      <c r="AQ167" s="8">
        <v>0</v>
      </c>
      <c r="AR167" s="8">
        <v>0</v>
      </c>
      <c r="AS167" s="8">
        <v>0</v>
      </c>
      <c r="AT167" s="8">
        <v>0</v>
      </c>
      <c r="AU167" s="8">
        <v>0</v>
      </c>
      <c r="AV167" s="8">
        <v>0</v>
      </c>
      <c r="AW167">
        <f>(0.34*(B167^2.13)^1.04)</f>
        <v>0.2073976619812691</v>
      </c>
      <c r="AX167">
        <f t="shared" ref="AX167:CQ167" si="168">(0.34*(C167^2.13)^1.04)</f>
        <v>0.15429082288356125</v>
      </c>
      <c r="AY167">
        <f t="shared" si="168"/>
        <v>0.10965780965854711</v>
      </c>
      <c r="AZ167">
        <f t="shared" si="168"/>
        <v>0.50919157970262285</v>
      </c>
      <c r="BA167">
        <f t="shared" si="168"/>
        <v>1.6675392694320774</v>
      </c>
      <c r="BB167">
        <f t="shared" si="168"/>
        <v>0.34</v>
      </c>
      <c r="BC167">
        <f t="shared" si="168"/>
        <v>1.1745102263523479</v>
      </c>
      <c r="BD167">
        <f t="shared" si="168"/>
        <v>0.269225953626266</v>
      </c>
      <c r="BE167">
        <f t="shared" si="168"/>
        <v>4.4664472563454204E-2</v>
      </c>
      <c r="BF167">
        <f t="shared" si="168"/>
        <v>0.269225953626266</v>
      </c>
      <c r="BG167">
        <f t="shared" si="168"/>
        <v>0</v>
      </c>
      <c r="BH167">
        <f t="shared" si="168"/>
        <v>0</v>
      </c>
      <c r="BI167">
        <f t="shared" si="168"/>
        <v>0</v>
      </c>
      <c r="BJ167">
        <f t="shared" si="168"/>
        <v>0</v>
      </c>
      <c r="BK167">
        <f t="shared" si="168"/>
        <v>0</v>
      </c>
      <c r="BL167">
        <f t="shared" si="168"/>
        <v>0</v>
      </c>
      <c r="BM167">
        <f t="shared" si="168"/>
        <v>0</v>
      </c>
      <c r="BN167">
        <f t="shared" si="168"/>
        <v>0</v>
      </c>
      <c r="BO167">
        <f t="shared" si="168"/>
        <v>0</v>
      </c>
      <c r="BP167">
        <f t="shared" si="168"/>
        <v>0</v>
      </c>
      <c r="BQ167">
        <f t="shared" si="168"/>
        <v>0</v>
      </c>
      <c r="BR167">
        <f t="shared" si="168"/>
        <v>0</v>
      </c>
      <c r="BS167">
        <f t="shared" si="168"/>
        <v>0</v>
      </c>
      <c r="BT167">
        <f t="shared" si="168"/>
        <v>0</v>
      </c>
      <c r="BU167">
        <f t="shared" si="168"/>
        <v>0</v>
      </c>
      <c r="BV167">
        <f t="shared" si="168"/>
        <v>0</v>
      </c>
      <c r="BW167">
        <f t="shared" si="168"/>
        <v>0</v>
      </c>
      <c r="BX167">
        <f t="shared" si="168"/>
        <v>0</v>
      </c>
      <c r="BY167">
        <f t="shared" si="168"/>
        <v>0</v>
      </c>
      <c r="BZ167">
        <f t="shared" si="168"/>
        <v>0</v>
      </c>
      <c r="CA167">
        <f t="shared" si="168"/>
        <v>0</v>
      </c>
      <c r="CB167">
        <f t="shared" si="168"/>
        <v>0</v>
      </c>
      <c r="CC167">
        <f t="shared" si="168"/>
        <v>0</v>
      </c>
      <c r="CD167">
        <f t="shared" si="168"/>
        <v>0</v>
      </c>
      <c r="CE167">
        <f t="shared" si="168"/>
        <v>0</v>
      </c>
      <c r="CF167">
        <f t="shared" si="168"/>
        <v>0</v>
      </c>
      <c r="CG167">
        <f t="shared" si="168"/>
        <v>0</v>
      </c>
      <c r="CH167">
        <f t="shared" si="168"/>
        <v>0</v>
      </c>
      <c r="CI167">
        <f t="shared" si="168"/>
        <v>0</v>
      </c>
      <c r="CJ167">
        <f t="shared" si="168"/>
        <v>0</v>
      </c>
      <c r="CK167">
        <f t="shared" si="168"/>
        <v>0</v>
      </c>
      <c r="CL167">
        <f t="shared" si="168"/>
        <v>0</v>
      </c>
      <c r="CM167">
        <f t="shared" si="168"/>
        <v>0</v>
      </c>
      <c r="CN167">
        <f t="shared" si="168"/>
        <v>0</v>
      </c>
      <c r="CO167">
        <f t="shared" si="168"/>
        <v>0</v>
      </c>
      <c r="CP167">
        <f t="shared" si="168"/>
        <v>0</v>
      </c>
      <c r="CQ167">
        <f t="shared" si="168"/>
        <v>0</v>
      </c>
      <c r="CR167">
        <f t="shared" si="132"/>
        <v>4.7457037498264114</v>
      </c>
    </row>
    <row r="168" spans="1:96" x14ac:dyDescent="0.2">
      <c r="A168" s="1" t="s">
        <v>1047</v>
      </c>
      <c r="B168" s="8">
        <v>4.4499999999999993</v>
      </c>
      <c r="C168" s="8">
        <v>5.9</v>
      </c>
      <c r="D168" s="8">
        <v>6.6</v>
      </c>
      <c r="E168" s="8">
        <v>4.2</v>
      </c>
      <c r="F168" s="8">
        <v>0.5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8">
        <v>0</v>
      </c>
      <c r="AH168" s="8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8">
        <v>0</v>
      </c>
      <c r="AR168" s="8">
        <v>0</v>
      </c>
      <c r="AS168" s="8">
        <v>0</v>
      </c>
      <c r="AT168" s="8">
        <v>0</v>
      </c>
      <c r="AU168" s="8">
        <v>0</v>
      </c>
      <c r="AV168" s="8">
        <v>0</v>
      </c>
      <c r="AW168">
        <f>(2.01*(B168^1.26)^1.04)</f>
        <v>14.21696897924031</v>
      </c>
      <c r="AX168">
        <f t="shared" ref="AX168:CQ168" si="169">(2.01*(C168^1.26)^1.04)</f>
        <v>20.574085176470547</v>
      </c>
      <c r="AY168">
        <f t="shared" si="169"/>
        <v>23.830131042778142</v>
      </c>
      <c r="AZ168">
        <f t="shared" si="169"/>
        <v>13.179590832404555</v>
      </c>
      <c r="BA168">
        <f t="shared" si="169"/>
        <v>0.81045023234728308</v>
      </c>
      <c r="BB168">
        <f t="shared" si="169"/>
        <v>0</v>
      </c>
      <c r="BC168">
        <f t="shared" si="169"/>
        <v>0</v>
      </c>
      <c r="BD168">
        <f t="shared" si="169"/>
        <v>0</v>
      </c>
      <c r="BE168">
        <f t="shared" si="169"/>
        <v>0</v>
      </c>
      <c r="BF168">
        <f t="shared" si="169"/>
        <v>0</v>
      </c>
      <c r="BG168">
        <f t="shared" si="169"/>
        <v>0</v>
      </c>
      <c r="BH168">
        <f t="shared" si="169"/>
        <v>0</v>
      </c>
      <c r="BI168">
        <f t="shared" si="169"/>
        <v>0</v>
      </c>
      <c r="BJ168">
        <f t="shared" si="169"/>
        <v>0</v>
      </c>
      <c r="BK168">
        <f t="shared" si="169"/>
        <v>0</v>
      </c>
      <c r="BL168">
        <f t="shared" si="169"/>
        <v>0</v>
      </c>
      <c r="BM168">
        <f t="shared" si="169"/>
        <v>0</v>
      </c>
      <c r="BN168">
        <f t="shared" si="169"/>
        <v>0</v>
      </c>
      <c r="BO168">
        <f t="shared" si="169"/>
        <v>0</v>
      </c>
      <c r="BP168">
        <f t="shared" si="169"/>
        <v>0</v>
      </c>
      <c r="BQ168">
        <f t="shared" si="169"/>
        <v>0</v>
      </c>
      <c r="BR168">
        <f t="shared" si="169"/>
        <v>0</v>
      </c>
      <c r="BS168">
        <f t="shared" si="169"/>
        <v>0</v>
      </c>
      <c r="BT168">
        <f t="shared" si="169"/>
        <v>0</v>
      </c>
      <c r="BU168">
        <f t="shared" si="169"/>
        <v>0</v>
      </c>
      <c r="BV168">
        <f t="shared" si="169"/>
        <v>0</v>
      </c>
      <c r="BW168">
        <f t="shared" si="169"/>
        <v>0</v>
      </c>
      <c r="BX168">
        <f t="shared" si="169"/>
        <v>0</v>
      </c>
      <c r="BY168">
        <f t="shared" si="169"/>
        <v>0</v>
      </c>
      <c r="BZ168">
        <f t="shared" si="169"/>
        <v>0</v>
      </c>
      <c r="CA168">
        <f t="shared" si="169"/>
        <v>0</v>
      </c>
      <c r="CB168">
        <f t="shared" si="169"/>
        <v>0</v>
      </c>
      <c r="CC168">
        <f t="shared" si="169"/>
        <v>0</v>
      </c>
      <c r="CD168">
        <f t="shared" si="169"/>
        <v>0</v>
      </c>
      <c r="CE168">
        <f t="shared" si="169"/>
        <v>0</v>
      </c>
      <c r="CF168">
        <f t="shared" si="169"/>
        <v>0</v>
      </c>
      <c r="CG168">
        <f t="shared" si="169"/>
        <v>0</v>
      </c>
      <c r="CH168">
        <f t="shared" si="169"/>
        <v>0</v>
      </c>
      <c r="CI168">
        <f t="shared" si="169"/>
        <v>0</v>
      </c>
      <c r="CJ168">
        <f t="shared" si="169"/>
        <v>0</v>
      </c>
      <c r="CK168">
        <f t="shared" si="169"/>
        <v>0</v>
      </c>
      <c r="CL168">
        <f t="shared" si="169"/>
        <v>0</v>
      </c>
      <c r="CM168">
        <f t="shared" si="169"/>
        <v>0</v>
      </c>
      <c r="CN168">
        <f t="shared" si="169"/>
        <v>0</v>
      </c>
      <c r="CO168">
        <f t="shared" si="169"/>
        <v>0</v>
      </c>
      <c r="CP168">
        <f t="shared" si="169"/>
        <v>0</v>
      </c>
      <c r="CQ168">
        <f t="shared" si="169"/>
        <v>0</v>
      </c>
      <c r="CR168">
        <f t="shared" si="132"/>
        <v>72.611226263240823</v>
      </c>
    </row>
    <row r="169" spans="1:96" x14ac:dyDescent="0.2">
      <c r="A169" s="2" t="s">
        <v>1051</v>
      </c>
      <c r="B169" s="8">
        <v>21.5</v>
      </c>
      <c r="C169" s="8">
        <v>0</v>
      </c>
      <c r="D169" s="8">
        <v>0</v>
      </c>
      <c r="E169" s="8">
        <v>0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  <c r="S169" s="8">
        <v>0</v>
      </c>
      <c r="T169" s="8">
        <v>0</v>
      </c>
      <c r="U169" s="8">
        <v>0</v>
      </c>
      <c r="V169" s="8">
        <v>0</v>
      </c>
      <c r="W169" s="8">
        <v>0</v>
      </c>
      <c r="X169" s="8">
        <v>0</v>
      </c>
      <c r="Y169" s="8">
        <v>0</v>
      </c>
      <c r="Z169" s="8">
        <v>0</v>
      </c>
      <c r="AA169" s="8">
        <v>0</v>
      </c>
      <c r="AB169" s="8">
        <v>0</v>
      </c>
      <c r="AC169" s="8">
        <v>0</v>
      </c>
      <c r="AD169" s="8">
        <v>0</v>
      </c>
      <c r="AE169" s="8">
        <v>0</v>
      </c>
      <c r="AF169" s="8">
        <v>0</v>
      </c>
      <c r="AG169" s="8">
        <v>0</v>
      </c>
      <c r="AH169" s="8">
        <v>0</v>
      </c>
      <c r="AI169" s="8">
        <v>0</v>
      </c>
      <c r="AJ169" s="8">
        <v>0</v>
      </c>
      <c r="AK169" s="8">
        <v>0</v>
      </c>
      <c r="AL169" s="8">
        <v>0</v>
      </c>
      <c r="AM169" s="8">
        <v>0</v>
      </c>
      <c r="AN169" s="8">
        <v>0</v>
      </c>
      <c r="AO169" s="8">
        <v>0</v>
      </c>
      <c r="AP169" s="8">
        <v>0</v>
      </c>
      <c r="AQ169" s="8">
        <v>0</v>
      </c>
      <c r="AR169" s="8">
        <v>0</v>
      </c>
      <c r="AS169" s="8">
        <v>0</v>
      </c>
      <c r="AT169" s="8">
        <v>0</v>
      </c>
      <c r="AU169" s="8">
        <v>0</v>
      </c>
      <c r="AV169" s="8">
        <v>0</v>
      </c>
      <c r="AW169">
        <f>(0.35*(B169^2.06)^1.04)</f>
        <v>250.42875871557095</v>
      </c>
      <c r="AX169">
        <f t="shared" ref="AX169:CQ169" si="170">(0.35*(C169^2.06)^1.04)</f>
        <v>0</v>
      </c>
      <c r="AY169">
        <f t="shared" si="170"/>
        <v>0</v>
      </c>
      <c r="AZ169">
        <f t="shared" si="170"/>
        <v>0</v>
      </c>
      <c r="BA169">
        <f t="shared" si="170"/>
        <v>0</v>
      </c>
      <c r="BB169">
        <f t="shared" si="170"/>
        <v>0</v>
      </c>
      <c r="BC169">
        <f t="shared" si="170"/>
        <v>0</v>
      </c>
      <c r="BD169">
        <f t="shared" si="170"/>
        <v>0</v>
      </c>
      <c r="BE169">
        <f t="shared" si="170"/>
        <v>0</v>
      </c>
      <c r="BF169">
        <f t="shared" si="170"/>
        <v>0</v>
      </c>
      <c r="BG169">
        <f t="shared" si="170"/>
        <v>0</v>
      </c>
      <c r="BH169">
        <f t="shared" si="170"/>
        <v>0</v>
      </c>
      <c r="BI169">
        <f t="shared" si="170"/>
        <v>0</v>
      </c>
      <c r="BJ169">
        <f t="shared" si="170"/>
        <v>0</v>
      </c>
      <c r="BK169">
        <f t="shared" si="170"/>
        <v>0</v>
      </c>
      <c r="BL169">
        <f t="shared" si="170"/>
        <v>0</v>
      </c>
      <c r="BM169">
        <f t="shared" si="170"/>
        <v>0</v>
      </c>
      <c r="BN169">
        <f t="shared" si="170"/>
        <v>0</v>
      </c>
      <c r="BO169">
        <f t="shared" si="170"/>
        <v>0</v>
      </c>
      <c r="BP169">
        <f t="shared" si="170"/>
        <v>0</v>
      </c>
      <c r="BQ169">
        <f t="shared" si="170"/>
        <v>0</v>
      </c>
      <c r="BR169">
        <f t="shared" si="170"/>
        <v>0</v>
      </c>
      <c r="BS169">
        <f t="shared" si="170"/>
        <v>0</v>
      </c>
      <c r="BT169">
        <f t="shared" si="170"/>
        <v>0</v>
      </c>
      <c r="BU169">
        <f t="shared" si="170"/>
        <v>0</v>
      </c>
      <c r="BV169">
        <f t="shared" si="170"/>
        <v>0</v>
      </c>
      <c r="BW169">
        <f t="shared" si="170"/>
        <v>0</v>
      </c>
      <c r="BX169">
        <f t="shared" si="170"/>
        <v>0</v>
      </c>
      <c r="BY169">
        <f t="shared" si="170"/>
        <v>0</v>
      </c>
      <c r="BZ169">
        <f t="shared" si="170"/>
        <v>0</v>
      </c>
      <c r="CA169">
        <f t="shared" si="170"/>
        <v>0</v>
      </c>
      <c r="CB169">
        <f t="shared" si="170"/>
        <v>0</v>
      </c>
      <c r="CC169">
        <f t="shared" si="170"/>
        <v>0</v>
      </c>
      <c r="CD169">
        <f t="shared" si="170"/>
        <v>0</v>
      </c>
      <c r="CE169">
        <f t="shared" si="170"/>
        <v>0</v>
      </c>
      <c r="CF169">
        <f t="shared" si="170"/>
        <v>0</v>
      </c>
      <c r="CG169">
        <f t="shared" si="170"/>
        <v>0</v>
      </c>
      <c r="CH169">
        <f t="shared" si="170"/>
        <v>0</v>
      </c>
      <c r="CI169">
        <f t="shared" si="170"/>
        <v>0</v>
      </c>
      <c r="CJ169">
        <f t="shared" si="170"/>
        <v>0</v>
      </c>
      <c r="CK169">
        <f t="shared" si="170"/>
        <v>0</v>
      </c>
      <c r="CL169">
        <f t="shared" si="170"/>
        <v>0</v>
      </c>
      <c r="CM169">
        <f t="shared" si="170"/>
        <v>0</v>
      </c>
      <c r="CN169">
        <f t="shared" si="170"/>
        <v>0</v>
      </c>
      <c r="CO169">
        <f t="shared" si="170"/>
        <v>0</v>
      </c>
      <c r="CP169">
        <f t="shared" si="170"/>
        <v>0</v>
      </c>
      <c r="CQ169">
        <f t="shared" si="170"/>
        <v>0</v>
      </c>
      <c r="CR169">
        <f t="shared" si="132"/>
        <v>250.42875871557095</v>
      </c>
    </row>
    <row r="170" spans="1:96" x14ac:dyDescent="0.2">
      <c r="A170" s="1" t="s">
        <v>1046</v>
      </c>
      <c r="B170" s="8">
        <v>1.9</v>
      </c>
      <c r="C170" s="8">
        <v>1.8</v>
      </c>
      <c r="D170" s="8">
        <v>2.1</v>
      </c>
      <c r="E170" s="8">
        <v>2.9</v>
      </c>
      <c r="F170" s="8">
        <v>2.5</v>
      </c>
      <c r="G170" s="8">
        <v>2.6500000000000004</v>
      </c>
      <c r="H170" s="8">
        <v>4.4000000000000004</v>
      </c>
      <c r="I170" s="8">
        <v>2.2000000000000002</v>
      </c>
      <c r="J170" s="8">
        <v>2.5</v>
      </c>
      <c r="K170" s="8">
        <v>2.1</v>
      </c>
      <c r="L170" s="8">
        <v>2.95</v>
      </c>
      <c r="M170" s="8">
        <v>1.9</v>
      </c>
      <c r="N170" s="8">
        <v>2.2000000000000002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0</v>
      </c>
      <c r="AE170" s="8">
        <v>0</v>
      </c>
      <c r="AF170" s="8">
        <v>0</v>
      </c>
      <c r="AG170" s="8">
        <v>0</v>
      </c>
      <c r="AH170" s="8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8">
        <v>0</v>
      </c>
      <c r="AP170" s="8">
        <v>0</v>
      </c>
      <c r="AQ170" s="8">
        <v>0</v>
      </c>
      <c r="AR170" s="8">
        <v>0</v>
      </c>
      <c r="AS170" s="8">
        <v>0</v>
      </c>
      <c r="AT170" s="8">
        <v>0</v>
      </c>
      <c r="AU170" s="8">
        <v>0</v>
      </c>
      <c r="AV170" s="8">
        <v>0</v>
      </c>
      <c r="AW170">
        <f>(0.63*(B170^1.93)^1.04)</f>
        <v>2.2848346551165708</v>
      </c>
      <c r="AX170">
        <f t="shared" ref="AX170:CQ170" si="171">(0.63*(C170^1.93)^1.04)</f>
        <v>2.0498567941437127</v>
      </c>
      <c r="AY170">
        <f t="shared" si="171"/>
        <v>2.7931812486256224</v>
      </c>
      <c r="AZ170">
        <f t="shared" si="171"/>
        <v>5.3390724089518482</v>
      </c>
      <c r="BA170">
        <f t="shared" si="171"/>
        <v>3.9635627194203216</v>
      </c>
      <c r="BB170">
        <f t="shared" si="171"/>
        <v>4.4553278505452356</v>
      </c>
      <c r="BC170">
        <f t="shared" si="171"/>
        <v>12.327606458658721</v>
      </c>
      <c r="BD170">
        <f t="shared" si="171"/>
        <v>3.0665592086845495</v>
      </c>
      <c r="BE170">
        <f t="shared" si="171"/>
        <v>3.9635627194203216</v>
      </c>
      <c r="BF170">
        <f t="shared" si="171"/>
        <v>2.7931812486256224</v>
      </c>
      <c r="BG170">
        <f t="shared" si="171"/>
        <v>5.525445503846572</v>
      </c>
      <c r="BH170">
        <f t="shared" si="171"/>
        <v>2.2848346551165708</v>
      </c>
      <c r="BI170">
        <f t="shared" si="171"/>
        <v>3.0665592086845495</v>
      </c>
      <c r="BJ170">
        <f t="shared" si="171"/>
        <v>0</v>
      </c>
      <c r="BK170">
        <f t="shared" si="171"/>
        <v>0</v>
      </c>
      <c r="BL170">
        <f t="shared" si="171"/>
        <v>0</v>
      </c>
      <c r="BM170">
        <f t="shared" si="171"/>
        <v>0</v>
      </c>
      <c r="BN170">
        <f t="shared" si="171"/>
        <v>0</v>
      </c>
      <c r="BO170">
        <f t="shared" si="171"/>
        <v>0</v>
      </c>
      <c r="BP170">
        <f t="shared" si="171"/>
        <v>0</v>
      </c>
      <c r="BQ170">
        <f t="shared" si="171"/>
        <v>0</v>
      </c>
      <c r="BR170">
        <f t="shared" si="171"/>
        <v>0</v>
      </c>
      <c r="BS170">
        <f t="shared" si="171"/>
        <v>0</v>
      </c>
      <c r="BT170">
        <f t="shared" si="171"/>
        <v>0</v>
      </c>
      <c r="BU170">
        <f t="shared" si="171"/>
        <v>0</v>
      </c>
      <c r="BV170">
        <f t="shared" si="171"/>
        <v>0</v>
      </c>
      <c r="BW170">
        <f t="shared" si="171"/>
        <v>0</v>
      </c>
      <c r="BX170">
        <f t="shared" si="171"/>
        <v>0</v>
      </c>
      <c r="BY170">
        <f t="shared" si="171"/>
        <v>0</v>
      </c>
      <c r="BZ170">
        <f t="shared" si="171"/>
        <v>0</v>
      </c>
      <c r="CA170">
        <f t="shared" si="171"/>
        <v>0</v>
      </c>
      <c r="CB170">
        <f t="shared" si="171"/>
        <v>0</v>
      </c>
      <c r="CC170">
        <f t="shared" si="171"/>
        <v>0</v>
      </c>
      <c r="CD170">
        <f t="shared" si="171"/>
        <v>0</v>
      </c>
      <c r="CE170">
        <f t="shared" si="171"/>
        <v>0</v>
      </c>
      <c r="CF170">
        <f t="shared" si="171"/>
        <v>0</v>
      </c>
      <c r="CG170">
        <f t="shared" si="171"/>
        <v>0</v>
      </c>
      <c r="CH170">
        <f t="shared" si="171"/>
        <v>0</v>
      </c>
      <c r="CI170">
        <f t="shared" si="171"/>
        <v>0</v>
      </c>
      <c r="CJ170">
        <f t="shared" si="171"/>
        <v>0</v>
      </c>
      <c r="CK170">
        <f t="shared" si="171"/>
        <v>0</v>
      </c>
      <c r="CL170">
        <f t="shared" si="171"/>
        <v>0</v>
      </c>
      <c r="CM170">
        <f t="shared" si="171"/>
        <v>0</v>
      </c>
      <c r="CN170">
        <f t="shared" si="171"/>
        <v>0</v>
      </c>
      <c r="CO170">
        <f t="shared" si="171"/>
        <v>0</v>
      </c>
      <c r="CP170">
        <f t="shared" si="171"/>
        <v>0</v>
      </c>
      <c r="CQ170">
        <f t="shared" si="171"/>
        <v>0</v>
      </c>
      <c r="CR170">
        <f t="shared" si="132"/>
        <v>53.91358467984022</v>
      </c>
    </row>
    <row r="171" spans="1:96" x14ac:dyDescent="0.2">
      <c r="A171" s="1" t="s">
        <v>1050</v>
      </c>
      <c r="B171" s="8">
        <v>8.1999999999999993</v>
      </c>
      <c r="C171" s="8">
        <v>8.9</v>
      </c>
      <c r="D171" s="8">
        <v>5.6</v>
      </c>
      <c r="E171" s="8">
        <v>4.5</v>
      </c>
      <c r="F171" s="8">
        <v>5.8</v>
      </c>
      <c r="G171" s="8">
        <v>7.25</v>
      </c>
      <c r="H171" s="8">
        <v>8.9499999999999993</v>
      </c>
      <c r="I171" s="8">
        <v>7.25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  <c r="R171" s="8">
        <v>0</v>
      </c>
      <c r="S171" s="8">
        <v>0</v>
      </c>
      <c r="T171" s="8">
        <v>0</v>
      </c>
      <c r="U171" s="8">
        <v>0</v>
      </c>
      <c r="V171" s="8">
        <v>0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8">
        <v>0</v>
      </c>
      <c r="AD171" s="8">
        <v>0</v>
      </c>
      <c r="AE171" s="8">
        <v>0</v>
      </c>
      <c r="AF171" s="8">
        <v>0</v>
      </c>
      <c r="AG171" s="8">
        <v>0</v>
      </c>
      <c r="AH171" s="8">
        <v>0</v>
      </c>
      <c r="AI171" s="8">
        <v>0</v>
      </c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8">
        <v>0</v>
      </c>
      <c r="AP171" s="8">
        <v>0</v>
      </c>
      <c r="AQ171" s="8">
        <v>0</v>
      </c>
      <c r="AR171" s="8">
        <v>0</v>
      </c>
      <c r="AS171" s="8">
        <v>0</v>
      </c>
      <c r="AT171" s="8">
        <v>0</v>
      </c>
      <c r="AU171" s="8">
        <v>0</v>
      </c>
      <c r="AV171" s="8">
        <v>0</v>
      </c>
      <c r="AW171">
        <f>(0.22*(B171^2.17)^1.04)</f>
        <v>25.393220443581939</v>
      </c>
      <c r="AX171">
        <f t="shared" ref="AX171:CQ171" si="172">(0.22*(C171^2.17)^1.04)</f>
        <v>30.549636551718837</v>
      </c>
      <c r="AY171">
        <f t="shared" si="172"/>
        <v>10.738247762364162</v>
      </c>
      <c r="AZ171">
        <f t="shared" si="172"/>
        <v>6.5553016627922158</v>
      </c>
      <c r="BA171">
        <f t="shared" si="172"/>
        <v>11.623233880833874</v>
      </c>
      <c r="BB171">
        <f t="shared" si="172"/>
        <v>19.2324004904827</v>
      </c>
      <c r="BC171">
        <f t="shared" si="172"/>
        <v>30.938332808678506</v>
      </c>
      <c r="BD171">
        <f t="shared" si="172"/>
        <v>19.2324004904827</v>
      </c>
      <c r="BE171">
        <f t="shared" si="172"/>
        <v>0</v>
      </c>
      <c r="BF171">
        <f t="shared" si="172"/>
        <v>0</v>
      </c>
      <c r="BG171">
        <f t="shared" si="172"/>
        <v>0</v>
      </c>
      <c r="BH171">
        <f t="shared" si="172"/>
        <v>0</v>
      </c>
      <c r="BI171">
        <f t="shared" si="172"/>
        <v>0</v>
      </c>
      <c r="BJ171">
        <f t="shared" si="172"/>
        <v>0</v>
      </c>
      <c r="BK171">
        <f t="shared" si="172"/>
        <v>0</v>
      </c>
      <c r="BL171">
        <f t="shared" si="172"/>
        <v>0</v>
      </c>
      <c r="BM171">
        <f t="shared" si="172"/>
        <v>0</v>
      </c>
      <c r="BN171">
        <f t="shared" si="172"/>
        <v>0</v>
      </c>
      <c r="BO171">
        <f t="shared" si="172"/>
        <v>0</v>
      </c>
      <c r="BP171">
        <f t="shared" si="172"/>
        <v>0</v>
      </c>
      <c r="BQ171">
        <f t="shared" si="172"/>
        <v>0</v>
      </c>
      <c r="BR171">
        <f t="shared" si="172"/>
        <v>0</v>
      </c>
      <c r="BS171">
        <f t="shared" si="172"/>
        <v>0</v>
      </c>
      <c r="BT171">
        <f t="shared" si="172"/>
        <v>0</v>
      </c>
      <c r="BU171">
        <f t="shared" si="172"/>
        <v>0</v>
      </c>
      <c r="BV171">
        <f t="shared" si="172"/>
        <v>0</v>
      </c>
      <c r="BW171">
        <f t="shared" si="172"/>
        <v>0</v>
      </c>
      <c r="BX171">
        <f t="shared" si="172"/>
        <v>0</v>
      </c>
      <c r="BY171">
        <f t="shared" si="172"/>
        <v>0</v>
      </c>
      <c r="BZ171">
        <f t="shared" si="172"/>
        <v>0</v>
      </c>
      <c r="CA171">
        <f t="shared" si="172"/>
        <v>0</v>
      </c>
      <c r="CB171">
        <f t="shared" si="172"/>
        <v>0</v>
      </c>
      <c r="CC171">
        <f t="shared" si="172"/>
        <v>0</v>
      </c>
      <c r="CD171">
        <f t="shared" si="172"/>
        <v>0</v>
      </c>
      <c r="CE171">
        <f t="shared" si="172"/>
        <v>0</v>
      </c>
      <c r="CF171">
        <f t="shared" si="172"/>
        <v>0</v>
      </c>
      <c r="CG171">
        <f t="shared" si="172"/>
        <v>0</v>
      </c>
      <c r="CH171">
        <f t="shared" si="172"/>
        <v>0</v>
      </c>
      <c r="CI171">
        <f t="shared" si="172"/>
        <v>0</v>
      </c>
      <c r="CJ171">
        <f t="shared" si="172"/>
        <v>0</v>
      </c>
      <c r="CK171">
        <f t="shared" si="172"/>
        <v>0</v>
      </c>
      <c r="CL171">
        <f t="shared" si="172"/>
        <v>0</v>
      </c>
      <c r="CM171">
        <f t="shared" si="172"/>
        <v>0</v>
      </c>
      <c r="CN171">
        <f t="shared" si="172"/>
        <v>0</v>
      </c>
      <c r="CO171">
        <f t="shared" si="172"/>
        <v>0</v>
      </c>
      <c r="CP171">
        <f t="shared" si="172"/>
        <v>0</v>
      </c>
      <c r="CQ171">
        <f t="shared" si="172"/>
        <v>0</v>
      </c>
      <c r="CR171">
        <f t="shared" si="132"/>
        <v>154.26277409093493</v>
      </c>
    </row>
    <row r="172" spans="1:96" x14ac:dyDescent="0.2">
      <c r="A172" s="1" t="s">
        <v>1049</v>
      </c>
      <c r="B172" s="8">
        <v>2.6500000000000004</v>
      </c>
      <c r="C172" s="8">
        <v>3.1</v>
      </c>
      <c r="D172" s="8">
        <v>2.8</v>
      </c>
      <c r="E172" s="8">
        <v>1</v>
      </c>
      <c r="F172" s="8">
        <v>2.4</v>
      </c>
      <c r="G172" s="8">
        <v>1.3</v>
      </c>
      <c r="H172" s="8">
        <v>2.75</v>
      </c>
      <c r="I172" s="8">
        <v>2.8499999999999996</v>
      </c>
      <c r="J172" s="8">
        <v>2.8499999999999996</v>
      </c>
      <c r="K172" s="8">
        <v>2.85</v>
      </c>
      <c r="L172" s="8">
        <v>0.6</v>
      </c>
      <c r="M172" s="8">
        <v>2.95</v>
      </c>
      <c r="N172" s="8">
        <v>3</v>
      </c>
      <c r="O172" s="8">
        <v>3.25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8">
        <v>0</v>
      </c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8">
        <v>0</v>
      </c>
      <c r="AP172" s="8">
        <v>0</v>
      </c>
      <c r="AQ172" s="8">
        <v>0</v>
      </c>
      <c r="AR172" s="8">
        <v>0</v>
      </c>
      <c r="AS172" s="8">
        <v>0</v>
      </c>
      <c r="AT172" s="8">
        <v>0</v>
      </c>
      <c r="AU172" s="8">
        <v>0</v>
      </c>
      <c r="AV172" s="8">
        <v>0</v>
      </c>
      <c r="AW172">
        <f>(0.19*(B172^2.31)^1.04)</f>
        <v>1.9749653863679493</v>
      </c>
      <c r="AX172">
        <f t="shared" ref="AX172:CQ172" si="173">(0.19*(C172^2.31)^1.04)</f>
        <v>2.878730003327179</v>
      </c>
      <c r="AY172">
        <f t="shared" si="173"/>
        <v>2.2542706436514832</v>
      </c>
      <c r="AZ172">
        <f t="shared" si="173"/>
        <v>0.19</v>
      </c>
      <c r="BA172">
        <f t="shared" si="173"/>
        <v>1.556585885210894</v>
      </c>
      <c r="BB172">
        <f t="shared" si="173"/>
        <v>0.35685444484426615</v>
      </c>
      <c r="BC172">
        <f t="shared" si="173"/>
        <v>2.1587704497542268</v>
      </c>
      <c r="BD172">
        <f t="shared" si="173"/>
        <v>2.3521926719749797</v>
      </c>
      <c r="BE172">
        <f t="shared" si="173"/>
        <v>2.3521926719749797</v>
      </c>
      <c r="BF172">
        <f t="shared" si="173"/>
        <v>2.3521926719749806</v>
      </c>
      <c r="BG172">
        <f t="shared" si="173"/>
        <v>5.5690890825673134E-2</v>
      </c>
      <c r="BH172">
        <f t="shared" si="173"/>
        <v>2.5553712960078494</v>
      </c>
      <c r="BI172">
        <f t="shared" si="173"/>
        <v>2.6606619772888584</v>
      </c>
      <c r="BJ172">
        <f t="shared" si="173"/>
        <v>3.2247955612874022</v>
      </c>
      <c r="BK172">
        <f t="shared" si="173"/>
        <v>0</v>
      </c>
      <c r="BL172">
        <f t="shared" si="173"/>
        <v>0</v>
      </c>
      <c r="BM172">
        <f t="shared" si="173"/>
        <v>0</v>
      </c>
      <c r="BN172">
        <f t="shared" si="173"/>
        <v>0</v>
      </c>
      <c r="BO172">
        <f t="shared" si="173"/>
        <v>0</v>
      </c>
      <c r="BP172">
        <f t="shared" si="173"/>
        <v>0</v>
      </c>
      <c r="BQ172">
        <f t="shared" si="173"/>
        <v>0</v>
      </c>
      <c r="BR172">
        <f t="shared" si="173"/>
        <v>0</v>
      </c>
      <c r="BS172">
        <f t="shared" si="173"/>
        <v>0</v>
      </c>
      <c r="BT172">
        <f t="shared" si="173"/>
        <v>0</v>
      </c>
      <c r="BU172">
        <f t="shared" si="173"/>
        <v>0</v>
      </c>
      <c r="BV172">
        <f t="shared" si="173"/>
        <v>0</v>
      </c>
      <c r="BW172">
        <f t="shared" si="173"/>
        <v>0</v>
      </c>
      <c r="BX172">
        <f t="shared" si="173"/>
        <v>0</v>
      </c>
      <c r="BY172">
        <f t="shared" si="173"/>
        <v>0</v>
      </c>
      <c r="BZ172">
        <f t="shared" si="173"/>
        <v>0</v>
      </c>
      <c r="CA172">
        <f t="shared" si="173"/>
        <v>0</v>
      </c>
      <c r="CB172">
        <f t="shared" si="173"/>
        <v>0</v>
      </c>
      <c r="CC172">
        <f t="shared" si="173"/>
        <v>0</v>
      </c>
      <c r="CD172">
        <f t="shared" si="173"/>
        <v>0</v>
      </c>
      <c r="CE172">
        <f t="shared" si="173"/>
        <v>0</v>
      </c>
      <c r="CF172">
        <f t="shared" si="173"/>
        <v>0</v>
      </c>
      <c r="CG172">
        <f t="shared" si="173"/>
        <v>0</v>
      </c>
      <c r="CH172">
        <f t="shared" si="173"/>
        <v>0</v>
      </c>
      <c r="CI172">
        <f t="shared" si="173"/>
        <v>0</v>
      </c>
      <c r="CJ172">
        <f t="shared" si="173"/>
        <v>0</v>
      </c>
      <c r="CK172">
        <f t="shared" si="173"/>
        <v>0</v>
      </c>
      <c r="CL172">
        <f t="shared" si="173"/>
        <v>0</v>
      </c>
      <c r="CM172">
        <f t="shared" si="173"/>
        <v>0</v>
      </c>
      <c r="CN172">
        <f t="shared" si="173"/>
        <v>0</v>
      </c>
      <c r="CO172">
        <f t="shared" si="173"/>
        <v>0</v>
      </c>
      <c r="CP172">
        <f t="shared" si="173"/>
        <v>0</v>
      </c>
      <c r="CQ172">
        <f t="shared" si="173"/>
        <v>0</v>
      </c>
      <c r="CR172">
        <f t="shared" si="132"/>
        <v>26.923274554490717</v>
      </c>
    </row>
    <row r="173" spans="1:96" x14ac:dyDescent="0.2">
      <c r="A173" s="1" t="s">
        <v>1048</v>
      </c>
      <c r="B173" s="8">
        <v>1.8</v>
      </c>
      <c r="C173" s="8">
        <v>0.5</v>
      </c>
      <c r="D173" s="8">
        <v>0.8</v>
      </c>
      <c r="E173" s="8">
        <v>1.3</v>
      </c>
      <c r="F173" s="8">
        <v>2.4</v>
      </c>
      <c r="G173" s="8">
        <v>3.2</v>
      </c>
      <c r="H173" s="8">
        <v>2.7</v>
      </c>
      <c r="I173" s="8">
        <v>1.3</v>
      </c>
      <c r="J173" s="8">
        <v>0.3</v>
      </c>
      <c r="K173" s="8">
        <v>2.4</v>
      </c>
      <c r="L173" s="8">
        <v>1.3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  <c r="S173" s="8">
        <v>0</v>
      </c>
      <c r="T173" s="8">
        <v>0</v>
      </c>
      <c r="U173" s="8">
        <v>0</v>
      </c>
      <c r="V173" s="8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8">
        <v>0</v>
      </c>
      <c r="AD173" s="8">
        <v>0</v>
      </c>
      <c r="AE173" s="8">
        <v>0</v>
      </c>
      <c r="AF173" s="8">
        <v>0</v>
      </c>
      <c r="AG173" s="8">
        <v>0</v>
      </c>
      <c r="AH173" s="8">
        <v>0</v>
      </c>
      <c r="AI173" s="8">
        <v>0</v>
      </c>
      <c r="AJ173" s="8">
        <v>0</v>
      </c>
      <c r="AK173" s="8">
        <v>0</v>
      </c>
      <c r="AL173" s="8">
        <v>0</v>
      </c>
      <c r="AM173" s="8">
        <v>0</v>
      </c>
      <c r="AN173" s="8">
        <v>0</v>
      </c>
      <c r="AO173" s="8">
        <v>0</v>
      </c>
      <c r="AP173" s="8">
        <v>0</v>
      </c>
      <c r="AQ173" s="8">
        <v>0</v>
      </c>
      <c r="AR173" s="8">
        <v>0</v>
      </c>
      <c r="AS173" s="8">
        <v>0</v>
      </c>
      <c r="AT173" s="8">
        <v>0</v>
      </c>
      <c r="AU173" s="8">
        <v>0</v>
      </c>
      <c r="AV173" s="8">
        <v>0</v>
      </c>
      <c r="AW173">
        <f>(0.34*(B173^2.13)^1.04)</f>
        <v>1.2501397670696444</v>
      </c>
      <c r="AX173">
        <f t="shared" ref="AX173:CQ173" si="174">(0.34*(C173^2.13)^1.04)</f>
        <v>7.3221272248218158E-2</v>
      </c>
      <c r="AY173">
        <f t="shared" si="174"/>
        <v>0.2073976619812691</v>
      </c>
      <c r="AZ173">
        <f t="shared" si="174"/>
        <v>0.60797571349486923</v>
      </c>
      <c r="BA173">
        <f t="shared" si="174"/>
        <v>2.3644103930890759</v>
      </c>
      <c r="BB173">
        <f t="shared" si="174"/>
        <v>4.4718491917521757</v>
      </c>
      <c r="BC173">
        <f t="shared" si="174"/>
        <v>3.0692758865370022</v>
      </c>
      <c r="BD173">
        <f t="shared" si="174"/>
        <v>0.60797571349486923</v>
      </c>
      <c r="BE173">
        <f t="shared" si="174"/>
        <v>2.3615542162211067E-2</v>
      </c>
      <c r="BF173">
        <f t="shared" si="174"/>
        <v>2.3644103930890759</v>
      </c>
      <c r="BG173">
        <f t="shared" si="174"/>
        <v>0.60797571349486923</v>
      </c>
      <c r="BH173">
        <f t="shared" si="174"/>
        <v>0</v>
      </c>
      <c r="BI173">
        <f t="shared" si="174"/>
        <v>0</v>
      </c>
      <c r="BJ173">
        <f t="shared" si="174"/>
        <v>0</v>
      </c>
      <c r="BK173">
        <f t="shared" si="174"/>
        <v>0</v>
      </c>
      <c r="BL173">
        <f t="shared" si="174"/>
        <v>0</v>
      </c>
      <c r="BM173">
        <f t="shared" si="174"/>
        <v>0</v>
      </c>
      <c r="BN173">
        <f t="shared" si="174"/>
        <v>0</v>
      </c>
      <c r="BO173">
        <f t="shared" si="174"/>
        <v>0</v>
      </c>
      <c r="BP173">
        <f t="shared" si="174"/>
        <v>0</v>
      </c>
      <c r="BQ173">
        <f t="shared" si="174"/>
        <v>0</v>
      </c>
      <c r="BR173">
        <f t="shared" si="174"/>
        <v>0</v>
      </c>
      <c r="BS173">
        <f t="shared" si="174"/>
        <v>0</v>
      </c>
      <c r="BT173">
        <f t="shared" si="174"/>
        <v>0</v>
      </c>
      <c r="BU173">
        <f t="shared" si="174"/>
        <v>0</v>
      </c>
      <c r="BV173">
        <f t="shared" si="174"/>
        <v>0</v>
      </c>
      <c r="BW173">
        <f t="shared" si="174"/>
        <v>0</v>
      </c>
      <c r="BX173">
        <f t="shared" si="174"/>
        <v>0</v>
      </c>
      <c r="BY173">
        <f t="shared" si="174"/>
        <v>0</v>
      </c>
      <c r="BZ173">
        <f t="shared" si="174"/>
        <v>0</v>
      </c>
      <c r="CA173">
        <f t="shared" si="174"/>
        <v>0</v>
      </c>
      <c r="CB173">
        <f t="shared" si="174"/>
        <v>0</v>
      </c>
      <c r="CC173">
        <f t="shared" si="174"/>
        <v>0</v>
      </c>
      <c r="CD173">
        <f t="shared" si="174"/>
        <v>0</v>
      </c>
      <c r="CE173">
        <f t="shared" si="174"/>
        <v>0</v>
      </c>
      <c r="CF173">
        <f t="shared" si="174"/>
        <v>0</v>
      </c>
      <c r="CG173">
        <f t="shared" si="174"/>
        <v>0</v>
      </c>
      <c r="CH173">
        <f t="shared" si="174"/>
        <v>0</v>
      </c>
      <c r="CI173">
        <f t="shared" si="174"/>
        <v>0</v>
      </c>
      <c r="CJ173">
        <f t="shared" si="174"/>
        <v>0</v>
      </c>
      <c r="CK173">
        <f t="shared" si="174"/>
        <v>0</v>
      </c>
      <c r="CL173">
        <f t="shared" si="174"/>
        <v>0</v>
      </c>
      <c r="CM173">
        <f t="shared" si="174"/>
        <v>0</v>
      </c>
      <c r="CN173">
        <f t="shared" si="174"/>
        <v>0</v>
      </c>
      <c r="CO173">
        <f t="shared" si="174"/>
        <v>0</v>
      </c>
      <c r="CP173">
        <f t="shared" si="174"/>
        <v>0</v>
      </c>
      <c r="CQ173">
        <f t="shared" si="174"/>
        <v>0</v>
      </c>
      <c r="CR173">
        <f t="shared" si="132"/>
        <v>15.648247248413282</v>
      </c>
    </row>
    <row r="174" spans="1:96" x14ac:dyDescent="0.2">
      <c r="A174" s="1" t="s">
        <v>1047</v>
      </c>
      <c r="B174" s="8">
        <v>4.3499999999999996</v>
      </c>
      <c r="C174" s="8">
        <v>5.15</v>
      </c>
      <c r="D174" s="8">
        <v>6.35</v>
      </c>
      <c r="E174" s="8">
        <v>3.2</v>
      </c>
      <c r="F174" s="8">
        <v>3.2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8">
        <v>0</v>
      </c>
      <c r="AD174" s="8">
        <v>0</v>
      </c>
      <c r="AE174" s="8">
        <v>0</v>
      </c>
      <c r="AF174" s="8">
        <v>0</v>
      </c>
      <c r="AG174" s="8">
        <v>0</v>
      </c>
      <c r="AH174" s="8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8">
        <v>0</v>
      </c>
      <c r="AP174" s="8">
        <v>0</v>
      </c>
      <c r="AQ174" s="8">
        <v>0</v>
      </c>
      <c r="AR174" s="8">
        <v>0</v>
      </c>
      <c r="AS174" s="8">
        <v>0</v>
      </c>
      <c r="AT174" s="8">
        <v>0</v>
      </c>
      <c r="AU174" s="8">
        <v>0</v>
      </c>
      <c r="AV174" s="8">
        <v>0</v>
      </c>
      <c r="AW174">
        <f>(2.01*(B174^1.26)^1.04)</f>
        <v>13.799786892766939</v>
      </c>
      <c r="AX174">
        <f t="shared" ref="AX174:CQ174" si="175">(2.01*(C174^1.26)^1.04)</f>
        <v>17.2166341286507</v>
      </c>
      <c r="AY174">
        <f t="shared" si="175"/>
        <v>22.654305199522366</v>
      </c>
      <c r="AZ174">
        <f t="shared" si="175"/>
        <v>9.2287862861238121</v>
      </c>
      <c r="BA174">
        <f t="shared" si="175"/>
        <v>9.2287862861238121</v>
      </c>
      <c r="BB174">
        <f t="shared" si="175"/>
        <v>0</v>
      </c>
      <c r="BC174">
        <f t="shared" si="175"/>
        <v>0</v>
      </c>
      <c r="BD174">
        <f t="shared" si="175"/>
        <v>0</v>
      </c>
      <c r="BE174">
        <f t="shared" si="175"/>
        <v>0</v>
      </c>
      <c r="BF174">
        <f t="shared" si="175"/>
        <v>0</v>
      </c>
      <c r="BG174">
        <f t="shared" si="175"/>
        <v>0</v>
      </c>
      <c r="BH174">
        <f t="shared" si="175"/>
        <v>0</v>
      </c>
      <c r="BI174">
        <f t="shared" si="175"/>
        <v>0</v>
      </c>
      <c r="BJ174">
        <f t="shared" si="175"/>
        <v>0</v>
      </c>
      <c r="BK174">
        <f t="shared" si="175"/>
        <v>0</v>
      </c>
      <c r="BL174">
        <f t="shared" si="175"/>
        <v>0</v>
      </c>
      <c r="BM174">
        <f t="shared" si="175"/>
        <v>0</v>
      </c>
      <c r="BN174">
        <f t="shared" si="175"/>
        <v>0</v>
      </c>
      <c r="BO174">
        <f t="shared" si="175"/>
        <v>0</v>
      </c>
      <c r="BP174">
        <f t="shared" si="175"/>
        <v>0</v>
      </c>
      <c r="BQ174">
        <f t="shared" si="175"/>
        <v>0</v>
      </c>
      <c r="BR174">
        <f t="shared" si="175"/>
        <v>0</v>
      </c>
      <c r="BS174">
        <f t="shared" si="175"/>
        <v>0</v>
      </c>
      <c r="BT174">
        <f t="shared" si="175"/>
        <v>0</v>
      </c>
      <c r="BU174">
        <f t="shared" si="175"/>
        <v>0</v>
      </c>
      <c r="BV174">
        <f t="shared" si="175"/>
        <v>0</v>
      </c>
      <c r="BW174">
        <f t="shared" si="175"/>
        <v>0</v>
      </c>
      <c r="BX174">
        <f t="shared" si="175"/>
        <v>0</v>
      </c>
      <c r="BY174">
        <f t="shared" si="175"/>
        <v>0</v>
      </c>
      <c r="BZ174">
        <f t="shared" si="175"/>
        <v>0</v>
      </c>
      <c r="CA174">
        <f t="shared" si="175"/>
        <v>0</v>
      </c>
      <c r="CB174">
        <f t="shared" si="175"/>
        <v>0</v>
      </c>
      <c r="CC174">
        <f t="shared" si="175"/>
        <v>0</v>
      </c>
      <c r="CD174">
        <f t="shared" si="175"/>
        <v>0</v>
      </c>
      <c r="CE174">
        <f t="shared" si="175"/>
        <v>0</v>
      </c>
      <c r="CF174">
        <f t="shared" si="175"/>
        <v>0</v>
      </c>
      <c r="CG174">
        <f t="shared" si="175"/>
        <v>0</v>
      </c>
      <c r="CH174">
        <f t="shared" si="175"/>
        <v>0</v>
      </c>
      <c r="CI174">
        <f t="shared" si="175"/>
        <v>0</v>
      </c>
      <c r="CJ174">
        <f t="shared" si="175"/>
        <v>0</v>
      </c>
      <c r="CK174">
        <f t="shared" si="175"/>
        <v>0</v>
      </c>
      <c r="CL174">
        <f t="shared" si="175"/>
        <v>0</v>
      </c>
      <c r="CM174">
        <f t="shared" si="175"/>
        <v>0</v>
      </c>
      <c r="CN174">
        <f t="shared" si="175"/>
        <v>0</v>
      </c>
      <c r="CO174">
        <f t="shared" si="175"/>
        <v>0</v>
      </c>
      <c r="CP174">
        <f t="shared" si="175"/>
        <v>0</v>
      </c>
      <c r="CQ174">
        <f t="shared" si="175"/>
        <v>0</v>
      </c>
      <c r="CR174">
        <f t="shared" si="132"/>
        <v>72.128298793187625</v>
      </c>
    </row>
    <row r="175" spans="1:96" x14ac:dyDescent="0.2">
      <c r="A175" s="2" t="s">
        <v>1051</v>
      </c>
      <c r="B175" s="8">
        <v>30.557749073643905</v>
      </c>
      <c r="C175" s="8">
        <v>0</v>
      </c>
      <c r="D175" s="8">
        <v>0</v>
      </c>
      <c r="E175" s="8">
        <v>0</v>
      </c>
      <c r="F175" s="8">
        <v>0</v>
      </c>
      <c r="G175" s="8">
        <v>0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0</v>
      </c>
      <c r="T175" s="8">
        <v>0</v>
      </c>
      <c r="U175" s="8">
        <v>0</v>
      </c>
      <c r="V175" s="8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8">
        <v>0</v>
      </c>
      <c r="AD175" s="8">
        <v>0</v>
      </c>
      <c r="AE175" s="8">
        <v>0</v>
      </c>
      <c r="AF175" s="8">
        <v>0</v>
      </c>
      <c r="AG175" s="8">
        <v>0</v>
      </c>
      <c r="AH175" s="8">
        <v>0</v>
      </c>
      <c r="AI175" s="8">
        <v>0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8">
        <v>0</v>
      </c>
      <c r="AP175" s="8">
        <v>0</v>
      </c>
      <c r="AQ175" s="8">
        <v>0</v>
      </c>
      <c r="AR175" s="8">
        <v>0</v>
      </c>
      <c r="AS175" s="8">
        <v>0</v>
      </c>
      <c r="AT175" s="8">
        <v>0</v>
      </c>
      <c r="AU175" s="8">
        <v>0</v>
      </c>
      <c r="AV175" s="8">
        <v>0</v>
      </c>
      <c r="AW175">
        <f>(0.35*(B175^2.06)^1.04)</f>
        <v>531.85353083653797</v>
      </c>
      <c r="AX175">
        <f t="shared" ref="AX175:CQ175" si="176">(0.35*(C175^2.06)^1.04)</f>
        <v>0</v>
      </c>
      <c r="AY175">
        <f t="shared" si="176"/>
        <v>0</v>
      </c>
      <c r="AZ175">
        <f t="shared" si="176"/>
        <v>0</v>
      </c>
      <c r="BA175">
        <f t="shared" si="176"/>
        <v>0</v>
      </c>
      <c r="BB175">
        <f t="shared" si="176"/>
        <v>0</v>
      </c>
      <c r="BC175">
        <f t="shared" si="176"/>
        <v>0</v>
      </c>
      <c r="BD175">
        <f t="shared" si="176"/>
        <v>0</v>
      </c>
      <c r="BE175">
        <f t="shared" si="176"/>
        <v>0</v>
      </c>
      <c r="BF175">
        <f t="shared" si="176"/>
        <v>0</v>
      </c>
      <c r="BG175">
        <f t="shared" si="176"/>
        <v>0</v>
      </c>
      <c r="BH175">
        <f t="shared" si="176"/>
        <v>0</v>
      </c>
      <c r="BI175">
        <f t="shared" si="176"/>
        <v>0</v>
      </c>
      <c r="BJ175">
        <f t="shared" si="176"/>
        <v>0</v>
      </c>
      <c r="BK175">
        <f t="shared" si="176"/>
        <v>0</v>
      </c>
      <c r="BL175">
        <f t="shared" si="176"/>
        <v>0</v>
      </c>
      <c r="BM175">
        <f t="shared" si="176"/>
        <v>0</v>
      </c>
      <c r="BN175">
        <f t="shared" si="176"/>
        <v>0</v>
      </c>
      <c r="BO175">
        <f t="shared" si="176"/>
        <v>0</v>
      </c>
      <c r="BP175">
        <f t="shared" si="176"/>
        <v>0</v>
      </c>
      <c r="BQ175">
        <f t="shared" si="176"/>
        <v>0</v>
      </c>
      <c r="BR175">
        <f t="shared" si="176"/>
        <v>0</v>
      </c>
      <c r="BS175">
        <f t="shared" si="176"/>
        <v>0</v>
      </c>
      <c r="BT175">
        <f t="shared" si="176"/>
        <v>0</v>
      </c>
      <c r="BU175">
        <f t="shared" si="176"/>
        <v>0</v>
      </c>
      <c r="BV175">
        <f t="shared" si="176"/>
        <v>0</v>
      </c>
      <c r="BW175">
        <f t="shared" si="176"/>
        <v>0</v>
      </c>
      <c r="BX175">
        <f t="shared" si="176"/>
        <v>0</v>
      </c>
      <c r="BY175">
        <f t="shared" si="176"/>
        <v>0</v>
      </c>
      <c r="BZ175">
        <f t="shared" si="176"/>
        <v>0</v>
      </c>
      <c r="CA175">
        <f t="shared" si="176"/>
        <v>0</v>
      </c>
      <c r="CB175">
        <f t="shared" si="176"/>
        <v>0</v>
      </c>
      <c r="CC175">
        <f t="shared" si="176"/>
        <v>0</v>
      </c>
      <c r="CD175">
        <f t="shared" si="176"/>
        <v>0</v>
      </c>
      <c r="CE175">
        <f t="shared" si="176"/>
        <v>0</v>
      </c>
      <c r="CF175">
        <f t="shared" si="176"/>
        <v>0</v>
      </c>
      <c r="CG175">
        <f t="shared" si="176"/>
        <v>0</v>
      </c>
      <c r="CH175">
        <f t="shared" si="176"/>
        <v>0</v>
      </c>
      <c r="CI175">
        <f t="shared" si="176"/>
        <v>0</v>
      </c>
      <c r="CJ175">
        <f t="shared" si="176"/>
        <v>0</v>
      </c>
      <c r="CK175">
        <f t="shared" si="176"/>
        <v>0</v>
      </c>
      <c r="CL175">
        <f t="shared" si="176"/>
        <v>0</v>
      </c>
      <c r="CM175">
        <f t="shared" si="176"/>
        <v>0</v>
      </c>
      <c r="CN175">
        <f t="shared" si="176"/>
        <v>0</v>
      </c>
      <c r="CO175">
        <f t="shared" si="176"/>
        <v>0</v>
      </c>
      <c r="CP175">
        <f t="shared" si="176"/>
        <v>0</v>
      </c>
      <c r="CQ175">
        <f t="shared" si="176"/>
        <v>0</v>
      </c>
      <c r="CR175">
        <f t="shared" si="132"/>
        <v>531.85353083653797</v>
      </c>
    </row>
    <row r="176" spans="1:96" x14ac:dyDescent="0.2">
      <c r="A176" s="1" t="s">
        <v>1046</v>
      </c>
      <c r="B176" s="8">
        <v>3.2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>
        <v>0</v>
      </c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8">
        <v>0</v>
      </c>
      <c r="AD176" s="8">
        <v>0</v>
      </c>
      <c r="AE176" s="8">
        <v>0</v>
      </c>
      <c r="AF176" s="8">
        <v>0</v>
      </c>
      <c r="AG176" s="8">
        <v>0</v>
      </c>
      <c r="AH176" s="8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8">
        <v>0</v>
      </c>
      <c r="AQ176" s="8">
        <v>0</v>
      </c>
      <c r="AR176" s="8">
        <v>0</v>
      </c>
      <c r="AS176" s="8">
        <v>0</v>
      </c>
      <c r="AT176" s="8">
        <v>0</v>
      </c>
      <c r="AU176" s="8">
        <v>0</v>
      </c>
      <c r="AV176" s="8">
        <v>0</v>
      </c>
      <c r="AW176">
        <f>(0.63*(B176^1.93)^1.04)</f>
        <v>6.5054536347121532</v>
      </c>
      <c r="AX176">
        <f t="shared" ref="AX176:CQ176" si="177">(0.63*(C176^1.93)^1.04)</f>
        <v>0</v>
      </c>
      <c r="AY176">
        <f t="shared" si="177"/>
        <v>0</v>
      </c>
      <c r="AZ176">
        <f t="shared" si="177"/>
        <v>0</v>
      </c>
      <c r="BA176">
        <f t="shared" si="177"/>
        <v>0</v>
      </c>
      <c r="BB176">
        <f t="shared" si="177"/>
        <v>0</v>
      </c>
      <c r="BC176">
        <f t="shared" si="177"/>
        <v>0</v>
      </c>
      <c r="BD176">
        <f t="shared" si="177"/>
        <v>0</v>
      </c>
      <c r="BE176">
        <f t="shared" si="177"/>
        <v>0</v>
      </c>
      <c r="BF176">
        <f t="shared" si="177"/>
        <v>0</v>
      </c>
      <c r="BG176">
        <f t="shared" si="177"/>
        <v>0</v>
      </c>
      <c r="BH176">
        <f t="shared" si="177"/>
        <v>0</v>
      </c>
      <c r="BI176">
        <f t="shared" si="177"/>
        <v>0</v>
      </c>
      <c r="BJ176">
        <f t="shared" si="177"/>
        <v>0</v>
      </c>
      <c r="BK176">
        <f t="shared" si="177"/>
        <v>0</v>
      </c>
      <c r="BL176">
        <f t="shared" si="177"/>
        <v>0</v>
      </c>
      <c r="BM176">
        <f t="shared" si="177"/>
        <v>0</v>
      </c>
      <c r="BN176">
        <f t="shared" si="177"/>
        <v>0</v>
      </c>
      <c r="BO176">
        <f t="shared" si="177"/>
        <v>0</v>
      </c>
      <c r="BP176">
        <f t="shared" si="177"/>
        <v>0</v>
      </c>
      <c r="BQ176">
        <f t="shared" si="177"/>
        <v>0</v>
      </c>
      <c r="BR176">
        <f t="shared" si="177"/>
        <v>0</v>
      </c>
      <c r="BS176">
        <f t="shared" si="177"/>
        <v>0</v>
      </c>
      <c r="BT176">
        <f t="shared" si="177"/>
        <v>0</v>
      </c>
      <c r="BU176">
        <f t="shared" si="177"/>
        <v>0</v>
      </c>
      <c r="BV176">
        <f t="shared" si="177"/>
        <v>0</v>
      </c>
      <c r="BW176">
        <f t="shared" si="177"/>
        <v>0</v>
      </c>
      <c r="BX176">
        <f t="shared" si="177"/>
        <v>0</v>
      </c>
      <c r="BY176">
        <f t="shared" si="177"/>
        <v>0</v>
      </c>
      <c r="BZ176">
        <f t="shared" si="177"/>
        <v>0</v>
      </c>
      <c r="CA176">
        <f t="shared" si="177"/>
        <v>0</v>
      </c>
      <c r="CB176">
        <f t="shared" si="177"/>
        <v>0</v>
      </c>
      <c r="CC176">
        <f t="shared" si="177"/>
        <v>0</v>
      </c>
      <c r="CD176">
        <f t="shared" si="177"/>
        <v>0</v>
      </c>
      <c r="CE176">
        <f t="shared" si="177"/>
        <v>0</v>
      </c>
      <c r="CF176">
        <f t="shared" si="177"/>
        <v>0</v>
      </c>
      <c r="CG176">
        <f t="shared" si="177"/>
        <v>0</v>
      </c>
      <c r="CH176">
        <f t="shared" si="177"/>
        <v>0</v>
      </c>
      <c r="CI176">
        <f t="shared" si="177"/>
        <v>0</v>
      </c>
      <c r="CJ176">
        <f t="shared" si="177"/>
        <v>0</v>
      </c>
      <c r="CK176">
        <f t="shared" si="177"/>
        <v>0</v>
      </c>
      <c r="CL176">
        <f t="shared" si="177"/>
        <v>0</v>
      </c>
      <c r="CM176">
        <f t="shared" si="177"/>
        <v>0</v>
      </c>
      <c r="CN176">
        <f t="shared" si="177"/>
        <v>0</v>
      </c>
      <c r="CO176">
        <f t="shared" si="177"/>
        <v>0</v>
      </c>
      <c r="CP176">
        <f t="shared" si="177"/>
        <v>0</v>
      </c>
      <c r="CQ176">
        <f t="shared" si="177"/>
        <v>0</v>
      </c>
      <c r="CR176">
        <f t="shared" si="132"/>
        <v>6.5054536347121532</v>
      </c>
    </row>
    <row r="177" spans="1:96" x14ac:dyDescent="0.2">
      <c r="A177" s="1" t="s">
        <v>1050</v>
      </c>
      <c r="B177" s="8">
        <v>2</v>
      </c>
      <c r="C177" s="8">
        <v>1.6</v>
      </c>
      <c r="D177" s="8">
        <v>3.3</v>
      </c>
      <c r="E177" s="8">
        <v>1.8</v>
      </c>
      <c r="F177" s="8">
        <v>3.7</v>
      </c>
      <c r="G177" s="8">
        <v>3.8</v>
      </c>
      <c r="H177" s="8">
        <v>1.1000000000000001</v>
      </c>
      <c r="I177" s="8">
        <v>4.1500000000000004</v>
      </c>
      <c r="J177" s="8">
        <v>3.4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  <c r="S177" s="8">
        <v>0</v>
      </c>
      <c r="T177" s="8">
        <v>0</v>
      </c>
      <c r="U177" s="8">
        <v>0</v>
      </c>
      <c r="V177" s="8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8">
        <v>0</v>
      </c>
      <c r="AD177" s="8">
        <v>0</v>
      </c>
      <c r="AE177" s="8">
        <v>0</v>
      </c>
      <c r="AF177" s="8">
        <v>0</v>
      </c>
      <c r="AG177" s="8">
        <v>0</v>
      </c>
      <c r="AH177" s="8">
        <v>0</v>
      </c>
      <c r="AI177" s="8">
        <v>0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8">
        <v>0</v>
      </c>
      <c r="AP177" s="8">
        <v>0</v>
      </c>
      <c r="AQ177" s="8">
        <v>0</v>
      </c>
      <c r="AR177" s="8">
        <v>0</v>
      </c>
      <c r="AS177" s="8">
        <v>0</v>
      </c>
      <c r="AT177" s="8">
        <v>0</v>
      </c>
      <c r="AU177" s="8">
        <v>0</v>
      </c>
      <c r="AV177" s="8">
        <v>0</v>
      </c>
      <c r="AW177">
        <f>(0.22*(B177^2.17)^1.04)</f>
        <v>1.0514464887362533</v>
      </c>
      <c r="AX177">
        <f t="shared" ref="AX177:CQ177" si="178">(0.22*(C177^2.17)^1.04)</f>
        <v>0.6354489372146136</v>
      </c>
      <c r="AY177">
        <f t="shared" si="178"/>
        <v>3.2554043565209811</v>
      </c>
      <c r="AZ177">
        <f t="shared" si="178"/>
        <v>0.82893727738794598</v>
      </c>
      <c r="BA177">
        <f t="shared" si="178"/>
        <v>4.2144444292394017</v>
      </c>
      <c r="BB177">
        <f t="shared" si="178"/>
        <v>4.475878631871173</v>
      </c>
      <c r="BC177">
        <f t="shared" si="178"/>
        <v>0.27279580823254124</v>
      </c>
      <c r="BD177">
        <f t="shared" si="178"/>
        <v>5.4605152644848358</v>
      </c>
      <c r="BE177">
        <f t="shared" si="178"/>
        <v>3.4822849092750952</v>
      </c>
      <c r="BF177">
        <f t="shared" si="178"/>
        <v>0</v>
      </c>
      <c r="BG177">
        <f t="shared" si="178"/>
        <v>0</v>
      </c>
      <c r="BH177">
        <f t="shared" si="178"/>
        <v>0</v>
      </c>
      <c r="BI177">
        <f t="shared" si="178"/>
        <v>0</v>
      </c>
      <c r="BJ177">
        <f t="shared" si="178"/>
        <v>0</v>
      </c>
      <c r="BK177">
        <f t="shared" si="178"/>
        <v>0</v>
      </c>
      <c r="BL177">
        <f t="shared" si="178"/>
        <v>0</v>
      </c>
      <c r="BM177">
        <f t="shared" si="178"/>
        <v>0</v>
      </c>
      <c r="BN177">
        <f t="shared" si="178"/>
        <v>0</v>
      </c>
      <c r="BO177">
        <f t="shared" si="178"/>
        <v>0</v>
      </c>
      <c r="BP177">
        <f t="shared" si="178"/>
        <v>0</v>
      </c>
      <c r="BQ177">
        <f t="shared" si="178"/>
        <v>0</v>
      </c>
      <c r="BR177">
        <f t="shared" si="178"/>
        <v>0</v>
      </c>
      <c r="BS177">
        <f t="shared" si="178"/>
        <v>0</v>
      </c>
      <c r="BT177">
        <f t="shared" si="178"/>
        <v>0</v>
      </c>
      <c r="BU177">
        <f t="shared" si="178"/>
        <v>0</v>
      </c>
      <c r="BV177">
        <f t="shared" si="178"/>
        <v>0</v>
      </c>
      <c r="BW177">
        <f t="shared" si="178"/>
        <v>0</v>
      </c>
      <c r="BX177">
        <f t="shared" si="178"/>
        <v>0</v>
      </c>
      <c r="BY177">
        <f t="shared" si="178"/>
        <v>0</v>
      </c>
      <c r="BZ177">
        <f t="shared" si="178"/>
        <v>0</v>
      </c>
      <c r="CA177">
        <f t="shared" si="178"/>
        <v>0</v>
      </c>
      <c r="CB177">
        <f t="shared" si="178"/>
        <v>0</v>
      </c>
      <c r="CC177">
        <f t="shared" si="178"/>
        <v>0</v>
      </c>
      <c r="CD177">
        <f t="shared" si="178"/>
        <v>0</v>
      </c>
      <c r="CE177">
        <f t="shared" si="178"/>
        <v>0</v>
      </c>
      <c r="CF177">
        <f t="shared" si="178"/>
        <v>0</v>
      </c>
      <c r="CG177">
        <f t="shared" si="178"/>
        <v>0</v>
      </c>
      <c r="CH177">
        <f t="shared" si="178"/>
        <v>0</v>
      </c>
      <c r="CI177">
        <f t="shared" si="178"/>
        <v>0</v>
      </c>
      <c r="CJ177">
        <f t="shared" si="178"/>
        <v>0</v>
      </c>
      <c r="CK177">
        <f t="shared" si="178"/>
        <v>0</v>
      </c>
      <c r="CL177">
        <f t="shared" si="178"/>
        <v>0</v>
      </c>
      <c r="CM177">
        <f t="shared" si="178"/>
        <v>0</v>
      </c>
      <c r="CN177">
        <f t="shared" si="178"/>
        <v>0</v>
      </c>
      <c r="CO177">
        <f t="shared" si="178"/>
        <v>0</v>
      </c>
      <c r="CP177">
        <f t="shared" si="178"/>
        <v>0</v>
      </c>
      <c r="CQ177">
        <f t="shared" si="178"/>
        <v>0</v>
      </c>
      <c r="CR177">
        <f t="shared" si="132"/>
        <v>23.67715610296284</v>
      </c>
    </row>
    <row r="178" spans="1:96" x14ac:dyDescent="0.2">
      <c r="A178" s="1" t="s">
        <v>1049</v>
      </c>
      <c r="B178" s="8">
        <v>0.7</v>
      </c>
      <c r="C178" s="8">
        <v>0.7</v>
      </c>
      <c r="D178" s="8">
        <v>0.7</v>
      </c>
      <c r="E178" s="8">
        <v>0.9</v>
      </c>
      <c r="F178" s="8">
        <v>0.6</v>
      </c>
      <c r="G178" s="8">
        <v>1</v>
      </c>
      <c r="H178" s="8">
        <v>0.3</v>
      </c>
      <c r="I178" s="8">
        <v>0.3</v>
      </c>
      <c r="J178" s="8">
        <v>1.2</v>
      </c>
      <c r="K178" s="8">
        <v>0.5</v>
      </c>
      <c r="L178" s="8">
        <v>0.4</v>
      </c>
      <c r="M178" s="8">
        <v>0.4</v>
      </c>
      <c r="N178" s="8">
        <v>0.3</v>
      </c>
      <c r="O178" s="8">
        <v>0.3</v>
      </c>
      <c r="P178" s="8">
        <v>0.3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8">
        <v>0</v>
      </c>
      <c r="AD178" s="8">
        <v>0</v>
      </c>
      <c r="AE178" s="8">
        <v>0</v>
      </c>
      <c r="AF178" s="8">
        <v>0</v>
      </c>
      <c r="AG178" s="8">
        <v>0</v>
      </c>
      <c r="AH178" s="8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8">
        <v>0</v>
      </c>
      <c r="AP178" s="8">
        <v>0</v>
      </c>
      <c r="AQ178" s="8">
        <v>0</v>
      </c>
      <c r="AR178" s="8">
        <v>0</v>
      </c>
      <c r="AS178" s="8">
        <v>0</v>
      </c>
      <c r="AT178" s="8">
        <v>0</v>
      </c>
      <c r="AU178" s="8">
        <v>0</v>
      </c>
      <c r="AV178" s="8">
        <v>0</v>
      </c>
      <c r="AW178">
        <f>(0.19*(B178^2.31)^1.04)</f>
        <v>8.0652369714958275E-2</v>
      </c>
      <c r="AX178">
        <f t="shared" ref="AX178:CQ178" si="179">(0.19*(C178^2.31)^1.04)</f>
        <v>8.0652369714958275E-2</v>
      </c>
      <c r="AY178">
        <f t="shared" si="179"/>
        <v>8.0652369714958275E-2</v>
      </c>
      <c r="AZ178">
        <f t="shared" si="179"/>
        <v>0.14751147499706152</v>
      </c>
      <c r="BA178">
        <f t="shared" si="179"/>
        <v>5.5690890825673134E-2</v>
      </c>
      <c r="BB178">
        <f t="shared" si="179"/>
        <v>0.19</v>
      </c>
      <c r="BC178">
        <f t="shared" si="179"/>
        <v>1.0533912420547542E-2</v>
      </c>
      <c r="BD178">
        <f t="shared" si="179"/>
        <v>1.0533912420547542E-2</v>
      </c>
      <c r="BE178">
        <f t="shared" si="179"/>
        <v>0.29442767294203798</v>
      </c>
      <c r="BF178">
        <f t="shared" si="179"/>
        <v>3.5938433202102431E-2</v>
      </c>
      <c r="BG178">
        <f t="shared" si="179"/>
        <v>2.1025315630657383E-2</v>
      </c>
      <c r="BH178">
        <f t="shared" si="179"/>
        <v>2.1025315630657383E-2</v>
      </c>
      <c r="BI178">
        <f t="shared" si="179"/>
        <v>1.0533912420547542E-2</v>
      </c>
      <c r="BJ178">
        <f t="shared" si="179"/>
        <v>1.0533912420547542E-2</v>
      </c>
      <c r="BK178">
        <f t="shared" si="179"/>
        <v>1.0533912420547542E-2</v>
      </c>
      <c r="BL178">
        <f t="shared" si="179"/>
        <v>0</v>
      </c>
      <c r="BM178">
        <f t="shared" si="179"/>
        <v>0</v>
      </c>
      <c r="BN178">
        <f t="shared" si="179"/>
        <v>0</v>
      </c>
      <c r="BO178">
        <f t="shared" si="179"/>
        <v>0</v>
      </c>
      <c r="BP178">
        <f t="shared" si="179"/>
        <v>0</v>
      </c>
      <c r="BQ178">
        <f t="shared" si="179"/>
        <v>0</v>
      </c>
      <c r="BR178">
        <f t="shared" si="179"/>
        <v>0</v>
      </c>
      <c r="BS178">
        <f t="shared" si="179"/>
        <v>0</v>
      </c>
      <c r="BT178">
        <f t="shared" si="179"/>
        <v>0</v>
      </c>
      <c r="BU178">
        <f t="shared" si="179"/>
        <v>0</v>
      </c>
      <c r="BV178">
        <f t="shared" si="179"/>
        <v>0</v>
      </c>
      <c r="BW178">
        <f t="shared" si="179"/>
        <v>0</v>
      </c>
      <c r="BX178">
        <f t="shared" si="179"/>
        <v>0</v>
      </c>
      <c r="BY178">
        <f t="shared" si="179"/>
        <v>0</v>
      </c>
      <c r="BZ178">
        <f t="shared" si="179"/>
        <v>0</v>
      </c>
      <c r="CA178">
        <f t="shared" si="179"/>
        <v>0</v>
      </c>
      <c r="CB178">
        <f t="shared" si="179"/>
        <v>0</v>
      </c>
      <c r="CC178">
        <f t="shared" si="179"/>
        <v>0</v>
      </c>
      <c r="CD178">
        <f t="shared" si="179"/>
        <v>0</v>
      </c>
      <c r="CE178">
        <f t="shared" si="179"/>
        <v>0</v>
      </c>
      <c r="CF178">
        <f t="shared" si="179"/>
        <v>0</v>
      </c>
      <c r="CG178">
        <f t="shared" si="179"/>
        <v>0</v>
      </c>
      <c r="CH178">
        <f t="shared" si="179"/>
        <v>0</v>
      </c>
      <c r="CI178">
        <f t="shared" si="179"/>
        <v>0</v>
      </c>
      <c r="CJ178">
        <f t="shared" si="179"/>
        <v>0</v>
      </c>
      <c r="CK178">
        <f t="shared" si="179"/>
        <v>0</v>
      </c>
      <c r="CL178">
        <f t="shared" si="179"/>
        <v>0</v>
      </c>
      <c r="CM178">
        <f t="shared" si="179"/>
        <v>0</v>
      </c>
      <c r="CN178">
        <f t="shared" si="179"/>
        <v>0</v>
      </c>
      <c r="CO178">
        <f t="shared" si="179"/>
        <v>0</v>
      </c>
      <c r="CP178">
        <f t="shared" si="179"/>
        <v>0</v>
      </c>
      <c r="CQ178">
        <f t="shared" si="179"/>
        <v>0</v>
      </c>
      <c r="CR178">
        <f t="shared" si="132"/>
        <v>1.0602457744758023</v>
      </c>
    </row>
    <row r="179" spans="1:96" x14ac:dyDescent="0.2">
      <c r="A179" s="1" t="s">
        <v>1048</v>
      </c>
      <c r="B179" s="8">
        <v>0.6</v>
      </c>
      <c r="C179" s="8">
        <v>1</v>
      </c>
      <c r="D179" s="8">
        <v>0.9</v>
      </c>
      <c r="E179" s="8">
        <v>0.5</v>
      </c>
      <c r="F179" s="8">
        <v>0</v>
      </c>
      <c r="G179" s="8">
        <v>0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  <c r="S179" s="8">
        <v>0</v>
      </c>
      <c r="T179" s="8">
        <v>0</v>
      </c>
      <c r="U179" s="8">
        <v>0</v>
      </c>
      <c r="V179" s="8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B179" s="8">
        <v>0</v>
      </c>
      <c r="AC179" s="8">
        <v>0</v>
      </c>
      <c r="AD179" s="8">
        <v>0</v>
      </c>
      <c r="AE179" s="8">
        <v>0</v>
      </c>
      <c r="AF179" s="8">
        <v>0</v>
      </c>
      <c r="AG179" s="8">
        <v>0</v>
      </c>
      <c r="AH179" s="8">
        <v>0</v>
      </c>
      <c r="AI179" s="8">
        <v>0</v>
      </c>
      <c r="AJ179" s="8">
        <v>0</v>
      </c>
      <c r="AK179" s="8">
        <v>0</v>
      </c>
      <c r="AL179" s="8">
        <v>0</v>
      </c>
      <c r="AM179" s="8">
        <v>0</v>
      </c>
      <c r="AN179" s="8">
        <v>0</v>
      </c>
      <c r="AO179" s="8">
        <v>0</v>
      </c>
      <c r="AP179" s="8">
        <v>0</v>
      </c>
      <c r="AQ179" s="8">
        <v>0</v>
      </c>
      <c r="AR179" s="8">
        <v>0</v>
      </c>
      <c r="AS179" s="8">
        <v>0</v>
      </c>
      <c r="AT179" s="8">
        <v>0</v>
      </c>
      <c r="AU179" s="8">
        <v>0</v>
      </c>
      <c r="AV179" s="8">
        <v>0</v>
      </c>
      <c r="AW179">
        <f>(0.34*(B179^2.13)^1.04)</f>
        <v>0.10965780965854711</v>
      </c>
      <c r="AX179">
        <f t="shared" ref="AX179:CQ179" si="180">(0.34*(C179^2.13)^1.04)</f>
        <v>0.34</v>
      </c>
      <c r="AY179">
        <f t="shared" si="180"/>
        <v>0.269225953626266</v>
      </c>
      <c r="AZ179">
        <f t="shared" si="180"/>
        <v>7.3221272248218158E-2</v>
      </c>
      <c r="BA179">
        <f t="shared" si="180"/>
        <v>0</v>
      </c>
      <c r="BB179">
        <f t="shared" si="180"/>
        <v>0</v>
      </c>
      <c r="BC179">
        <f t="shared" si="180"/>
        <v>0</v>
      </c>
      <c r="BD179">
        <f t="shared" si="180"/>
        <v>0</v>
      </c>
      <c r="BE179">
        <f t="shared" si="180"/>
        <v>0</v>
      </c>
      <c r="BF179">
        <f t="shared" si="180"/>
        <v>0</v>
      </c>
      <c r="BG179">
        <f t="shared" si="180"/>
        <v>0</v>
      </c>
      <c r="BH179">
        <f t="shared" si="180"/>
        <v>0</v>
      </c>
      <c r="BI179">
        <f t="shared" si="180"/>
        <v>0</v>
      </c>
      <c r="BJ179">
        <f t="shared" si="180"/>
        <v>0</v>
      </c>
      <c r="BK179">
        <f t="shared" si="180"/>
        <v>0</v>
      </c>
      <c r="BL179">
        <f t="shared" si="180"/>
        <v>0</v>
      </c>
      <c r="BM179">
        <f t="shared" si="180"/>
        <v>0</v>
      </c>
      <c r="BN179">
        <f t="shared" si="180"/>
        <v>0</v>
      </c>
      <c r="BO179">
        <f t="shared" si="180"/>
        <v>0</v>
      </c>
      <c r="BP179">
        <f t="shared" si="180"/>
        <v>0</v>
      </c>
      <c r="BQ179">
        <f t="shared" si="180"/>
        <v>0</v>
      </c>
      <c r="BR179">
        <f t="shared" si="180"/>
        <v>0</v>
      </c>
      <c r="BS179">
        <f t="shared" si="180"/>
        <v>0</v>
      </c>
      <c r="BT179">
        <f t="shared" si="180"/>
        <v>0</v>
      </c>
      <c r="BU179">
        <f t="shared" si="180"/>
        <v>0</v>
      </c>
      <c r="BV179">
        <f t="shared" si="180"/>
        <v>0</v>
      </c>
      <c r="BW179">
        <f t="shared" si="180"/>
        <v>0</v>
      </c>
      <c r="BX179">
        <f t="shared" si="180"/>
        <v>0</v>
      </c>
      <c r="BY179">
        <f t="shared" si="180"/>
        <v>0</v>
      </c>
      <c r="BZ179">
        <f t="shared" si="180"/>
        <v>0</v>
      </c>
      <c r="CA179">
        <f t="shared" si="180"/>
        <v>0</v>
      </c>
      <c r="CB179">
        <f t="shared" si="180"/>
        <v>0</v>
      </c>
      <c r="CC179">
        <f t="shared" si="180"/>
        <v>0</v>
      </c>
      <c r="CD179">
        <f t="shared" si="180"/>
        <v>0</v>
      </c>
      <c r="CE179">
        <f t="shared" si="180"/>
        <v>0</v>
      </c>
      <c r="CF179">
        <f t="shared" si="180"/>
        <v>0</v>
      </c>
      <c r="CG179">
        <f t="shared" si="180"/>
        <v>0</v>
      </c>
      <c r="CH179">
        <f t="shared" si="180"/>
        <v>0</v>
      </c>
      <c r="CI179">
        <f t="shared" si="180"/>
        <v>0</v>
      </c>
      <c r="CJ179">
        <f t="shared" si="180"/>
        <v>0</v>
      </c>
      <c r="CK179">
        <f t="shared" si="180"/>
        <v>0</v>
      </c>
      <c r="CL179">
        <f t="shared" si="180"/>
        <v>0</v>
      </c>
      <c r="CM179">
        <f t="shared" si="180"/>
        <v>0</v>
      </c>
      <c r="CN179">
        <f t="shared" si="180"/>
        <v>0</v>
      </c>
      <c r="CO179">
        <f t="shared" si="180"/>
        <v>0</v>
      </c>
      <c r="CP179">
        <f t="shared" si="180"/>
        <v>0</v>
      </c>
      <c r="CQ179">
        <f t="shared" si="180"/>
        <v>0</v>
      </c>
      <c r="CR179">
        <f t="shared" si="132"/>
        <v>0.79210503553303124</v>
      </c>
    </row>
    <row r="180" spans="1:96" x14ac:dyDescent="0.2">
      <c r="A180" s="1" t="s">
        <v>1047</v>
      </c>
      <c r="B180" s="8">
        <v>1.1000000000000001</v>
      </c>
      <c r="C180" s="8">
        <v>0.7</v>
      </c>
      <c r="D180" s="8">
        <v>0.3</v>
      </c>
      <c r="E180" s="8">
        <v>0.2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8">
        <v>0</v>
      </c>
      <c r="AD180" s="8">
        <v>0</v>
      </c>
      <c r="AE180" s="8">
        <v>0</v>
      </c>
      <c r="AF180" s="8">
        <v>0</v>
      </c>
      <c r="AG180" s="8">
        <v>0</v>
      </c>
      <c r="AH180" s="8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8">
        <v>0</v>
      </c>
      <c r="AP180" s="8">
        <v>0</v>
      </c>
      <c r="AQ180" s="8">
        <v>0</v>
      </c>
      <c r="AR180" s="8">
        <v>0</v>
      </c>
      <c r="AS180" s="8">
        <v>0</v>
      </c>
      <c r="AT180" s="8">
        <v>0</v>
      </c>
      <c r="AU180" s="8">
        <v>0</v>
      </c>
      <c r="AV180" s="8">
        <v>0</v>
      </c>
      <c r="AW180">
        <f>(2.01*(B180^1.26)^1.04)</f>
        <v>2.2773880215729667</v>
      </c>
      <c r="AX180">
        <f t="shared" ref="AX180:CQ180" si="181">(2.01*(C180^1.26)^1.04)</f>
        <v>1.2595416381500448</v>
      </c>
      <c r="AY180">
        <f t="shared" si="181"/>
        <v>0.41496909113508307</v>
      </c>
      <c r="AZ180">
        <f t="shared" si="181"/>
        <v>0.24393030776950969</v>
      </c>
      <c r="BA180">
        <f t="shared" si="181"/>
        <v>0</v>
      </c>
      <c r="BB180">
        <f t="shared" si="181"/>
        <v>0</v>
      </c>
      <c r="BC180">
        <f t="shared" si="181"/>
        <v>0</v>
      </c>
      <c r="BD180">
        <f t="shared" si="181"/>
        <v>0</v>
      </c>
      <c r="BE180">
        <f t="shared" si="181"/>
        <v>0</v>
      </c>
      <c r="BF180">
        <f t="shared" si="181"/>
        <v>0</v>
      </c>
      <c r="BG180">
        <f t="shared" si="181"/>
        <v>0</v>
      </c>
      <c r="BH180">
        <f t="shared" si="181"/>
        <v>0</v>
      </c>
      <c r="BI180">
        <f t="shared" si="181"/>
        <v>0</v>
      </c>
      <c r="BJ180">
        <f t="shared" si="181"/>
        <v>0</v>
      </c>
      <c r="BK180">
        <f t="shared" si="181"/>
        <v>0</v>
      </c>
      <c r="BL180">
        <f t="shared" si="181"/>
        <v>0</v>
      </c>
      <c r="BM180">
        <f t="shared" si="181"/>
        <v>0</v>
      </c>
      <c r="BN180">
        <f t="shared" si="181"/>
        <v>0</v>
      </c>
      <c r="BO180">
        <f t="shared" si="181"/>
        <v>0</v>
      </c>
      <c r="BP180">
        <f t="shared" si="181"/>
        <v>0</v>
      </c>
      <c r="BQ180">
        <f t="shared" si="181"/>
        <v>0</v>
      </c>
      <c r="BR180">
        <f t="shared" si="181"/>
        <v>0</v>
      </c>
      <c r="BS180">
        <f t="shared" si="181"/>
        <v>0</v>
      </c>
      <c r="BT180">
        <f t="shared" si="181"/>
        <v>0</v>
      </c>
      <c r="BU180">
        <f t="shared" si="181"/>
        <v>0</v>
      </c>
      <c r="BV180">
        <f t="shared" si="181"/>
        <v>0</v>
      </c>
      <c r="BW180">
        <f t="shared" si="181"/>
        <v>0</v>
      </c>
      <c r="BX180">
        <f t="shared" si="181"/>
        <v>0</v>
      </c>
      <c r="BY180">
        <f t="shared" si="181"/>
        <v>0</v>
      </c>
      <c r="BZ180">
        <f t="shared" si="181"/>
        <v>0</v>
      </c>
      <c r="CA180">
        <f t="shared" si="181"/>
        <v>0</v>
      </c>
      <c r="CB180">
        <f t="shared" si="181"/>
        <v>0</v>
      </c>
      <c r="CC180">
        <f t="shared" si="181"/>
        <v>0</v>
      </c>
      <c r="CD180">
        <f t="shared" si="181"/>
        <v>0</v>
      </c>
      <c r="CE180">
        <f t="shared" si="181"/>
        <v>0</v>
      </c>
      <c r="CF180">
        <f t="shared" si="181"/>
        <v>0</v>
      </c>
      <c r="CG180">
        <f t="shared" si="181"/>
        <v>0</v>
      </c>
      <c r="CH180">
        <f t="shared" si="181"/>
        <v>0</v>
      </c>
      <c r="CI180">
        <f t="shared" si="181"/>
        <v>0</v>
      </c>
      <c r="CJ180">
        <f t="shared" si="181"/>
        <v>0</v>
      </c>
      <c r="CK180">
        <f t="shared" si="181"/>
        <v>0</v>
      </c>
      <c r="CL180">
        <f t="shared" si="181"/>
        <v>0</v>
      </c>
      <c r="CM180">
        <f t="shared" si="181"/>
        <v>0</v>
      </c>
      <c r="CN180">
        <f t="shared" si="181"/>
        <v>0</v>
      </c>
      <c r="CO180">
        <f t="shared" si="181"/>
        <v>0</v>
      </c>
      <c r="CP180">
        <f t="shared" si="181"/>
        <v>0</v>
      </c>
      <c r="CQ180">
        <f t="shared" si="181"/>
        <v>0</v>
      </c>
      <c r="CR180">
        <f t="shared" si="132"/>
        <v>4.1958290586276048</v>
      </c>
    </row>
    <row r="181" spans="1:96" x14ac:dyDescent="0.2">
      <c r="A181" s="2" t="s">
        <v>1051</v>
      </c>
      <c r="B181" s="8">
        <v>2.2999999999999998</v>
      </c>
      <c r="C181" s="8">
        <v>2.9</v>
      </c>
      <c r="D181" s="8">
        <v>3.1</v>
      </c>
      <c r="E181" s="8">
        <v>6.65</v>
      </c>
      <c r="F181" s="8">
        <v>1.3</v>
      </c>
      <c r="G181" s="8">
        <v>2.9</v>
      </c>
      <c r="H181" s="8">
        <v>4.0999999999999996</v>
      </c>
      <c r="I181" s="8">
        <v>3.1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  <c r="R181" s="8">
        <v>0</v>
      </c>
      <c r="S181" s="8">
        <v>0</v>
      </c>
      <c r="T181" s="8">
        <v>0</v>
      </c>
      <c r="U181" s="8">
        <v>0</v>
      </c>
      <c r="V181" s="8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8">
        <v>0</v>
      </c>
      <c r="AD181" s="8">
        <v>0</v>
      </c>
      <c r="AE181" s="8">
        <v>0</v>
      </c>
      <c r="AF181" s="8">
        <v>0</v>
      </c>
      <c r="AG181" s="8">
        <v>0</v>
      </c>
      <c r="AH181" s="8">
        <v>0</v>
      </c>
      <c r="AI181" s="8">
        <v>0</v>
      </c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8">
        <v>0</v>
      </c>
      <c r="AP181" s="8">
        <v>0</v>
      </c>
      <c r="AQ181" s="8">
        <v>0</v>
      </c>
      <c r="AR181" s="8">
        <v>0</v>
      </c>
      <c r="AS181" s="8">
        <v>0</v>
      </c>
      <c r="AT181" s="8">
        <v>0</v>
      </c>
      <c r="AU181" s="8">
        <v>0</v>
      </c>
      <c r="AV181" s="8">
        <v>0</v>
      </c>
      <c r="AW181">
        <f>(0.35*(B181^2.06)^1.04)</f>
        <v>2.0846529289878055</v>
      </c>
      <c r="AX181">
        <f t="shared" ref="AX181:CQ181" si="182">(0.35*(C181^2.06)^1.04)</f>
        <v>3.4253859737616641</v>
      </c>
      <c r="AY181">
        <f t="shared" si="182"/>
        <v>3.9514940944756649</v>
      </c>
      <c r="AZ181">
        <f t="shared" si="182"/>
        <v>20.271278357270582</v>
      </c>
      <c r="BA181">
        <f t="shared" si="182"/>
        <v>0.61401684012125435</v>
      </c>
      <c r="BB181">
        <f t="shared" si="182"/>
        <v>3.4253859737616641</v>
      </c>
      <c r="BC181">
        <f t="shared" si="182"/>
        <v>7.1927700944839676</v>
      </c>
      <c r="BD181">
        <f t="shared" si="182"/>
        <v>3.9514940944756649</v>
      </c>
      <c r="BE181">
        <f t="shared" si="182"/>
        <v>0</v>
      </c>
      <c r="BF181">
        <f t="shared" si="182"/>
        <v>0</v>
      </c>
      <c r="BG181">
        <f t="shared" si="182"/>
        <v>0</v>
      </c>
      <c r="BH181">
        <f t="shared" si="182"/>
        <v>0</v>
      </c>
      <c r="BI181">
        <f t="shared" si="182"/>
        <v>0</v>
      </c>
      <c r="BJ181">
        <f t="shared" si="182"/>
        <v>0</v>
      </c>
      <c r="BK181">
        <f t="shared" si="182"/>
        <v>0</v>
      </c>
      <c r="BL181">
        <f t="shared" si="182"/>
        <v>0</v>
      </c>
      <c r="BM181">
        <f t="shared" si="182"/>
        <v>0</v>
      </c>
      <c r="BN181">
        <f t="shared" si="182"/>
        <v>0</v>
      </c>
      <c r="BO181">
        <f t="shared" si="182"/>
        <v>0</v>
      </c>
      <c r="BP181">
        <f t="shared" si="182"/>
        <v>0</v>
      </c>
      <c r="BQ181">
        <f t="shared" si="182"/>
        <v>0</v>
      </c>
      <c r="BR181">
        <f t="shared" si="182"/>
        <v>0</v>
      </c>
      <c r="BS181">
        <f t="shared" si="182"/>
        <v>0</v>
      </c>
      <c r="BT181">
        <f t="shared" si="182"/>
        <v>0</v>
      </c>
      <c r="BU181">
        <f t="shared" si="182"/>
        <v>0</v>
      </c>
      <c r="BV181">
        <f t="shared" si="182"/>
        <v>0</v>
      </c>
      <c r="BW181">
        <f t="shared" si="182"/>
        <v>0</v>
      </c>
      <c r="BX181">
        <f t="shared" si="182"/>
        <v>0</v>
      </c>
      <c r="BY181">
        <f t="shared" si="182"/>
        <v>0</v>
      </c>
      <c r="BZ181">
        <f t="shared" si="182"/>
        <v>0</v>
      </c>
      <c r="CA181">
        <f t="shared" si="182"/>
        <v>0</v>
      </c>
      <c r="CB181">
        <f t="shared" si="182"/>
        <v>0</v>
      </c>
      <c r="CC181">
        <f t="shared" si="182"/>
        <v>0</v>
      </c>
      <c r="CD181">
        <f t="shared" si="182"/>
        <v>0</v>
      </c>
      <c r="CE181">
        <f t="shared" si="182"/>
        <v>0</v>
      </c>
      <c r="CF181">
        <f t="shared" si="182"/>
        <v>0</v>
      </c>
      <c r="CG181">
        <f t="shared" si="182"/>
        <v>0</v>
      </c>
      <c r="CH181">
        <f t="shared" si="182"/>
        <v>0</v>
      </c>
      <c r="CI181">
        <f t="shared" si="182"/>
        <v>0</v>
      </c>
      <c r="CJ181">
        <f t="shared" si="182"/>
        <v>0</v>
      </c>
      <c r="CK181">
        <f t="shared" si="182"/>
        <v>0</v>
      </c>
      <c r="CL181">
        <f t="shared" si="182"/>
        <v>0</v>
      </c>
      <c r="CM181">
        <f t="shared" si="182"/>
        <v>0</v>
      </c>
      <c r="CN181">
        <f t="shared" si="182"/>
        <v>0</v>
      </c>
      <c r="CO181">
        <f t="shared" si="182"/>
        <v>0</v>
      </c>
      <c r="CP181">
        <f t="shared" si="182"/>
        <v>0</v>
      </c>
      <c r="CQ181">
        <f t="shared" si="182"/>
        <v>0</v>
      </c>
      <c r="CR181">
        <f t="shared" si="132"/>
        <v>44.916478357338271</v>
      </c>
    </row>
    <row r="182" spans="1:96" x14ac:dyDescent="0.2">
      <c r="A182" s="1" t="s">
        <v>1046</v>
      </c>
      <c r="B182" s="8">
        <v>3.8</v>
      </c>
      <c r="C182" s="8">
        <v>3.3499999999999996</v>
      </c>
      <c r="D182" s="8">
        <v>3.85</v>
      </c>
      <c r="E182" s="8">
        <v>5.0999999999999996</v>
      </c>
      <c r="F182" s="8">
        <v>5.85</v>
      </c>
      <c r="G182" s="8">
        <v>3.55</v>
      </c>
      <c r="H182" s="8">
        <v>5.0500000000000007</v>
      </c>
      <c r="I182" s="8">
        <v>4.8499999999999996</v>
      </c>
      <c r="J182" s="8">
        <v>6.75</v>
      </c>
      <c r="K182" s="8">
        <v>2.4</v>
      </c>
      <c r="L182" s="8">
        <v>3.25</v>
      </c>
      <c r="M182" s="8">
        <v>5.6999999999999993</v>
      </c>
      <c r="N182" s="8">
        <v>5.6</v>
      </c>
      <c r="O182" s="8">
        <v>6.0500000000000007</v>
      </c>
      <c r="P182" s="8">
        <v>4.0999999999999996</v>
      </c>
      <c r="Q182" s="8">
        <v>3.9</v>
      </c>
      <c r="R182" s="8">
        <v>2.2000000000000002</v>
      </c>
      <c r="S182" s="8">
        <v>5.45</v>
      </c>
      <c r="T182" s="8">
        <v>5.25</v>
      </c>
      <c r="U182" s="8">
        <v>0</v>
      </c>
      <c r="V182" s="8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8">
        <v>0</v>
      </c>
      <c r="AQ182" s="8">
        <v>0</v>
      </c>
      <c r="AR182" s="8">
        <v>0</v>
      </c>
      <c r="AS182" s="8">
        <v>0</v>
      </c>
      <c r="AT182" s="8">
        <v>0</v>
      </c>
      <c r="AU182" s="8">
        <v>0</v>
      </c>
      <c r="AV182" s="8">
        <v>0</v>
      </c>
      <c r="AW182">
        <f>(0.63*(B182^1.93)^1.04)</f>
        <v>9.1850639542892729</v>
      </c>
      <c r="AX182">
        <f t="shared" ref="AX182:CQ182" si="183">(0.63*(C182^1.93)^1.04)</f>
        <v>7.1319860681260492</v>
      </c>
      <c r="AY182">
        <f t="shared" si="183"/>
        <v>9.4292538055724915</v>
      </c>
      <c r="AZ182">
        <f t="shared" si="183"/>
        <v>16.579651857526606</v>
      </c>
      <c r="BA182">
        <f t="shared" si="183"/>
        <v>21.836136670475923</v>
      </c>
      <c r="BB182">
        <f t="shared" si="183"/>
        <v>8.0123313216352656</v>
      </c>
      <c r="BC182">
        <f t="shared" si="183"/>
        <v>16.255001114666801</v>
      </c>
      <c r="BD182">
        <f t="shared" si="183"/>
        <v>14.988610264527432</v>
      </c>
      <c r="BE182">
        <f t="shared" si="183"/>
        <v>29.101748439598531</v>
      </c>
      <c r="BF182">
        <f t="shared" si="183"/>
        <v>3.6517459292921264</v>
      </c>
      <c r="BG182">
        <f t="shared" si="183"/>
        <v>6.7110864240379566</v>
      </c>
      <c r="BH182">
        <f t="shared" si="183"/>
        <v>20.726814460365045</v>
      </c>
      <c r="BI182">
        <f t="shared" si="183"/>
        <v>20.003387923626132</v>
      </c>
      <c r="BJ182">
        <f t="shared" si="183"/>
        <v>23.36038184772773</v>
      </c>
      <c r="BK182">
        <f t="shared" si="183"/>
        <v>10.698436336730429</v>
      </c>
      <c r="BL182">
        <f t="shared" si="183"/>
        <v>9.6766588139463767</v>
      </c>
      <c r="BM182">
        <f t="shared" si="183"/>
        <v>3.0665592086845495</v>
      </c>
      <c r="BN182">
        <f t="shared" si="183"/>
        <v>18.942426414455959</v>
      </c>
      <c r="BO182">
        <f t="shared" si="183"/>
        <v>17.572935024819717</v>
      </c>
      <c r="BP182">
        <f t="shared" si="183"/>
        <v>0</v>
      </c>
      <c r="BQ182">
        <f t="shared" si="183"/>
        <v>0</v>
      </c>
      <c r="BR182">
        <f t="shared" si="183"/>
        <v>0</v>
      </c>
      <c r="BS182">
        <f t="shared" si="183"/>
        <v>0</v>
      </c>
      <c r="BT182">
        <f t="shared" si="183"/>
        <v>0</v>
      </c>
      <c r="BU182">
        <f t="shared" si="183"/>
        <v>0</v>
      </c>
      <c r="BV182">
        <f t="shared" si="183"/>
        <v>0</v>
      </c>
      <c r="BW182">
        <f t="shared" si="183"/>
        <v>0</v>
      </c>
      <c r="BX182">
        <f t="shared" si="183"/>
        <v>0</v>
      </c>
      <c r="BY182">
        <f t="shared" si="183"/>
        <v>0</v>
      </c>
      <c r="BZ182">
        <f t="shared" si="183"/>
        <v>0</v>
      </c>
      <c r="CA182">
        <f t="shared" si="183"/>
        <v>0</v>
      </c>
      <c r="CB182">
        <f t="shared" si="183"/>
        <v>0</v>
      </c>
      <c r="CC182">
        <f t="shared" si="183"/>
        <v>0</v>
      </c>
      <c r="CD182">
        <f t="shared" si="183"/>
        <v>0</v>
      </c>
      <c r="CE182">
        <f t="shared" si="183"/>
        <v>0</v>
      </c>
      <c r="CF182">
        <f t="shared" si="183"/>
        <v>0</v>
      </c>
      <c r="CG182">
        <f t="shared" si="183"/>
        <v>0</v>
      </c>
      <c r="CH182">
        <f t="shared" si="183"/>
        <v>0</v>
      </c>
      <c r="CI182">
        <f t="shared" si="183"/>
        <v>0</v>
      </c>
      <c r="CJ182">
        <f t="shared" si="183"/>
        <v>0</v>
      </c>
      <c r="CK182">
        <f t="shared" si="183"/>
        <v>0</v>
      </c>
      <c r="CL182">
        <f t="shared" si="183"/>
        <v>0</v>
      </c>
      <c r="CM182">
        <f t="shared" si="183"/>
        <v>0</v>
      </c>
      <c r="CN182">
        <f t="shared" si="183"/>
        <v>0</v>
      </c>
      <c r="CO182">
        <f t="shared" si="183"/>
        <v>0</v>
      </c>
      <c r="CP182">
        <f t="shared" si="183"/>
        <v>0</v>
      </c>
      <c r="CQ182">
        <f t="shared" si="183"/>
        <v>0</v>
      </c>
      <c r="CR182">
        <f t="shared" si="132"/>
        <v>266.93021588010436</v>
      </c>
    </row>
    <row r="183" spans="1:96" x14ac:dyDescent="0.2">
      <c r="A183" s="1" t="s">
        <v>1050</v>
      </c>
      <c r="B183" s="8">
        <v>1.95</v>
      </c>
      <c r="C183" s="8">
        <v>1.3</v>
      </c>
      <c r="D183" s="8">
        <v>1.65</v>
      </c>
      <c r="E183" s="8">
        <v>1.65</v>
      </c>
      <c r="F183" s="8">
        <v>1.5</v>
      </c>
      <c r="G183" s="8">
        <v>1.85</v>
      </c>
      <c r="H183" s="8">
        <v>1.75</v>
      </c>
      <c r="I183" s="8">
        <v>1.35</v>
      </c>
      <c r="J183" s="8">
        <v>3.5</v>
      </c>
      <c r="K183" s="8">
        <v>2.2999999999999998</v>
      </c>
      <c r="L183" s="8">
        <v>1</v>
      </c>
      <c r="M183" s="8">
        <v>0.9</v>
      </c>
      <c r="N183" s="8">
        <v>0</v>
      </c>
      <c r="O183" s="8">
        <v>0</v>
      </c>
      <c r="P183" s="8">
        <v>0</v>
      </c>
      <c r="Q183" s="8">
        <v>0</v>
      </c>
      <c r="R183" s="8">
        <v>0</v>
      </c>
      <c r="S183" s="8">
        <v>0</v>
      </c>
      <c r="T183" s="8">
        <v>0</v>
      </c>
      <c r="U183" s="8">
        <v>0</v>
      </c>
      <c r="V183" s="8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8">
        <v>0</v>
      </c>
      <c r="AD183" s="8">
        <v>0</v>
      </c>
      <c r="AE183" s="8">
        <v>0</v>
      </c>
      <c r="AF183" s="8">
        <v>0</v>
      </c>
      <c r="AG183" s="8">
        <v>0</v>
      </c>
      <c r="AH183" s="8">
        <v>0</v>
      </c>
      <c r="AI183" s="8">
        <v>0</v>
      </c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8">
        <v>0</v>
      </c>
      <c r="AP183" s="8">
        <v>0</v>
      </c>
      <c r="AQ183" s="8">
        <v>0</v>
      </c>
      <c r="AR183" s="8">
        <v>0</v>
      </c>
      <c r="AS183" s="8">
        <v>0</v>
      </c>
      <c r="AT183" s="8">
        <v>0</v>
      </c>
      <c r="AU183" s="8">
        <v>0</v>
      </c>
      <c r="AV183" s="8">
        <v>0</v>
      </c>
      <c r="AW183">
        <f>(0.22*(B183^2.17)^1.04)</f>
        <v>0.99305383232269784</v>
      </c>
      <c r="AX183">
        <f t="shared" ref="AX183:CQ183" si="184">(0.22*(C183^2.17)^1.04)</f>
        <v>0.39771323018340327</v>
      </c>
      <c r="AY183">
        <f t="shared" si="184"/>
        <v>0.6811463694128761</v>
      </c>
      <c r="AZ183">
        <f t="shared" si="184"/>
        <v>0.6811463694128761</v>
      </c>
      <c r="BA183">
        <f t="shared" si="184"/>
        <v>0.54932002893201815</v>
      </c>
      <c r="BB183">
        <f t="shared" si="184"/>
        <v>0.88181166075988815</v>
      </c>
      <c r="BC183">
        <f t="shared" si="184"/>
        <v>0.77787703311559664</v>
      </c>
      <c r="BD183">
        <f t="shared" si="184"/>
        <v>0.433071824458578</v>
      </c>
      <c r="BE183">
        <f t="shared" si="184"/>
        <v>3.7177094324453122</v>
      </c>
      <c r="BF183">
        <f t="shared" si="184"/>
        <v>1.4413520201988981</v>
      </c>
      <c r="BG183">
        <f t="shared" si="184"/>
        <v>0.22</v>
      </c>
      <c r="BH183">
        <f t="shared" si="184"/>
        <v>0.1734431594750355</v>
      </c>
      <c r="BI183">
        <f t="shared" si="184"/>
        <v>0</v>
      </c>
      <c r="BJ183">
        <f t="shared" si="184"/>
        <v>0</v>
      </c>
      <c r="BK183">
        <f t="shared" si="184"/>
        <v>0</v>
      </c>
      <c r="BL183">
        <f t="shared" si="184"/>
        <v>0</v>
      </c>
      <c r="BM183">
        <f t="shared" si="184"/>
        <v>0</v>
      </c>
      <c r="BN183">
        <f t="shared" si="184"/>
        <v>0</v>
      </c>
      <c r="BO183">
        <f t="shared" si="184"/>
        <v>0</v>
      </c>
      <c r="BP183">
        <f t="shared" si="184"/>
        <v>0</v>
      </c>
      <c r="BQ183">
        <f t="shared" si="184"/>
        <v>0</v>
      </c>
      <c r="BR183">
        <f t="shared" si="184"/>
        <v>0</v>
      </c>
      <c r="BS183">
        <f t="shared" si="184"/>
        <v>0</v>
      </c>
      <c r="BT183">
        <f t="shared" si="184"/>
        <v>0</v>
      </c>
      <c r="BU183">
        <f t="shared" si="184"/>
        <v>0</v>
      </c>
      <c r="BV183">
        <f t="shared" si="184"/>
        <v>0</v>
      </c>
      <c r="BW183">
        <f t="shared" si="184"/>
        <v>0</v>
      </c>
      <c r="BX183">
        <f t="shared" si="184"/>
        <v>0</v>
      </c>
      <c r="BY183">
        <f t="shared" si="184"/>
        <v>0</v>
      </c>
      <c r="BZ183">
        <f t="shared" si="184"/>
        <v>0</v>
      </c>
      <c r="CA183">
        <f t="shared" si="184"/>
        <v>0</v>
      </c>
      <c r="CB183">
        <f t="shared" si="184"/>
        <v>0</v>
      </c>
      <c r="CC183">
        <f t="shared" si="184"/>
        <v>0</v>
      </c>
      <c r="CD183">
        <f t="shared" si="184"/>
        <v>0</v>
      </c>
      <c r="CE183">
        <f t="shared" si="184"/>
        <v>0</v>
      </c>
      <c r="CF183">
        <f t="shared" si="184"/>
        <v>0</v>
      </c>
      <c r="CG183">
        <f t="shared" si="184"/>
        <v>0</v>
      </c>
      <c r="CH183">
        <f t="shared" si="184"/>
        <v>0</v>
      </c>
      <c r="CI183">
        <f t="shared" si="184"/>
        <v>0</v>
      </c>
      <c r="CJ183">
        <f t="shared" si="184"/>
        <v>0</v>
      </c>
      <c r="CK183">
        <f t="shared" si="184"/>
        <v>0</v>
      </c>
      <c r="CL183">
        <f t="shared" si="184"/>
        <v>0</v>
      </c>
      <c r="CM183">
        <f t="shared" si="184"/>
        <v>0</v>
      </c>
      <c r="CN183">
        <f t="shared" si="184"/>
        <v>0</v>
      </c>
      <c r="CO183">
        <f t="shared" si="184"/>
        <v>0</v>
      </c>
      <c r="CP183">
        <f t="shared" si="184"/>
        <v>0</v>
      </c>
      <c r="CQ183">
        <f t="shared" si="184"/>
        <v>0</v>
      </c>
      <c r="CR183">
        <f t="shared" si="132"/>
        <v>10.947644960717181</v>
      </c>
    </row>
    <row r="184" spans="1:96" x14ac:dyDescent="0.2">
      <c r="A184" s="1" t="s">
        <v>1049</v>
      </c>
      <c r="B184" s="8">
        <v>0.5</v>
      </c>
      <c r="C184" s="8">
        <v>0.3</v>
      </c>
      <c r="D184" s="8">
        <v>0.5</v>
      </c>
      <c r="E184" s="8">
        <v>0.2</v>
      </c>
      <c r="F184" s="8">
        <v>0.5</v>
      </c>
      <c r="G184" s="8">
        <v>0.5</v>
      </c>
      <c r="H184" s="8">
        <v>0.4</v>
      </c>
      <c r="I184" s="8">
        <v>2.2000000000000002</v>
      </c>
      <c r="J184" s="8">
        <v>1.5</v>
      </c>
      <c r="K184" s="8">
        <v>0.4</v>
      </c>
      <c r="L184" s="8">
        <v>2.2000000000000002</v>
      </c>
      <c r="M184" s="8">
        <v>1.5</v>
      </c>
      <c r="N184" s="8">
        <v>0.4</v>
      </c>
      <c r="O184" s="8">
        <v>0.3</v>
      </c>
      <c r="P184" s="8">
        <v>0.3</v>
      </c>
      <c r="Q184" s="8">
        <v>4.3499999999999996</v>
      </c>
      <c r="R184" s="8">
        <v>0.4</v>
      </c>
      <c r="S184" s="8">
        <v>0.5</v>
      </c>
      <c r="T184" s="8">
        <v>0.2</v>
      </c>
      <c r="U184" s="8">
        <v>0.1</v>
      </c>
      <c r="V184" s="8">
        <v>0.4</v>
      </c>
      <c r="W184" s="8">
        <v>0.3</v>
      </c>
      <c r="X184" s="8">
        <v>0.45</v>
      </c>
      <c r="Y184" s="8">
        <v>0.2</v>
      </c>
      <c r="Z184" s="8">
        <v>0.2</v>
      </c>
      <c r="AA184" s="8">
        <v>0.3</v>
      </c>
      <c r="AB184" s="8">
        <v>0.3</v>
      </c>
      <c r="AC184" s="8">
        <v>0.4</v>
      </c>
      <c r="AD184" s="8">
        <v>0.4</v>
      </c>
      <c r="AE184" s="8">
        <v>0.5</v>
      </c>
      <c r="AF184" s="8">
        <v>0.2</v>
      </c>
      <c r="AG184" s="8">
        <v>0.2</v>
      </c>
      <c r="AH184" s="8">
        <v>0.4</v>
      </c>
      <c r="AI184" s="8">
        <v>0.2</v>
      </c>
      <c r="AJ184" s="8">
        <v>0.4</v>
      </c>
      <c r="AK184" s="8">
        <v>0.2</v>
      </c>
      <c r="AL184" s="8">
        <v>0.2</v>
      </c>
      <c r="AM184" s="8">
        <v>0.1</v>
      </c>
      <c r="AN184" s="8">
        <v>0.1</v>
      </c>
      <c r="AO184" s="8">
        <v>0.3</v>
      </c>
      <c r="AP184" s="8">
        <v>0.2</v>
      </c>
      <c r="AQ184" s="8">
        <v>0.3</v>
      </c>
      <c r="AR184" s="8">
        <v>0.3</v>
      </c>
      <c r="AS184" s="8">
        <v>0.2</v>
      </c>
      <c r="AT184" s="8">
        <v>2.1500000000000004</v>
      </c>
      <c r="AU184" s="8">
        <v>0</v>
      </c>
      <c r="AV184" s="8">
        <v>0</v>
      </c>
      <c r="AW184">
        <f>(0.19*(B184^2.31)^1.04)</f>
        <v>3.5938433202102431E-2</v>
      </c>
      <c r="AX184">
        <f t="shared" ref="AX184:CQ184" si="185">(0.19*(C184^2.31)^1.04)</f>
        <v>1.0533912420547542E-2</v>
      </c>
      <c r="AY184">
        <f t="shared" si="185"/>
        <v>3.5938433202102431E-2</v>
      </c>
      <c r="AZ184">
        <f t="shared" si="185"/>
        <v>3.9769310597131628E-3</v>
      </c>
      <c r="BA184">
        <f t="shared" si="185"/>
        <v>3.5938433202102431E-2</v>
      </c>
      <c r="BB184">
        <f t="shared" si="185"/>
        <v>3.5938433202102431E-2</v>
      </c>
      <c r="BC184">
        <f t="shared" si="185"/>
        <v>2.1025315630657383E-2</v>
      </c>
      <c r="BD184">
        <f t="shared" si="185"/>
        <v>1.2629607369072378</v>
      </c>
      <c r="BE184">
        <f t="shared" si="185"/>
        <v>0.50326327760089162</v>
      </c>
      <c r="BF184">
        <f t="shared" si="185"/>
        <v>2.1025315630657383E-2</v>
      </c>
      <c r="BG184">
        <f t="shared" si="185"/>
        <v>1.2629607369072378</v>
      </c>
      <c r="BH184">
        <f t="shared" si="185"/>
        <v>0.50326327760089162</v>
      </c>
      <c r="BI184">
        <f t="shared" si="185"/>
        <v>2.1025315630657383E-2</v>
      </c>
      <c r="BJ184">
        <f t="shared" si="185"/>
        <v>1.0533912420547542E-2</v>
      </c>
      <c r="BK184">
        <f t="shared" si="185"/>
        <v>1.0533912420547542E-2</v>
      </c>
      <c r="BL184">
        <f t="shared" si="185"/>
        <v>6.4962120367242635</v>
      </c>
      <c r="BM184">
        <f t="shared" si="185"/>
        <v>2.1025315630657383E-2</v>
      </c>
      <c r="BN184">
        <f t="shared" si="185"/>
        <v>3.5938433202102431E-2</v>
      </c>
      <c r="BO184">
        <f t="shared" si="185"/>
        <v>3.9769310597131628E-3</v>
      </c>
      <c r="BP184">
        <f t="shared" si="185"/>
        <v>7.5223511178351612E-4</v>
      </c>
      <c r="BQ184">
        <f t="shared" si="185"/>
        <v>2.1025315630657383E-2</v>
      </c>
      <c r="BR184">
        <f t="shared" si="185"/>
        <v>1.0533912420547542E-2</v>
      </c>
      <c r="BS184">
        <f t="shared" si="185"/>
        <v>2.7901743635397366E-2</v>
      </c>
      <c r="BT184">
        <f t="shared" si="185"/>
        <v>3.9769310597131628E-3</v>
      </c>
      <c r="BU184">
        <f t="shared" si="185"/>
        <v>3.9769310597131628E-3</v>
      </c>
      <c r="BV184">
        <f t="shared" si="185"/>
        <v>1.0533912420547542E-2</v>
      </c>
      <c r="BW184">
        <f t="shared" si="185"/>
        <v>1.0533912420547542E-2</v>
      </c>
      <c r="BX184">
        <f t="shared" si="185"/>
        <v>2.1025315630657383E-2</v>
      </c>
      <c r="BY184">
        <f t="shared" si="185"/>
        <v>2.1025315630657383E-2</v>
      </c>
      <c r="BZ184">
        <f t="shared" si="185"/>
        <v>3.5938433202102431E-2</v>
      </c>
      <c r="CA184">
        <f t="shared" si="185"/>
        <v>3.9769310597131628E-3</v>
      </c>
      <c r="CB184">
        <f t="shared" si="185"/>
        <v>3.9769310597131628E-3</v>
      </c>
      <c r="CC184">
        <f t="shared" si="185"/>
        <v>2.1025315630657383E-2</v>
      </c>
      <c r="CD184">
        <f t="shared" si="185"/>
        <v>3.9769310597131628E-3</v>
      </c>
      <c r="CE184">
        <f t="shared" si="185"/>
        <v>2.1025315630657383E-2</v>
      </c>
      <c r="CF184">
        <f t="shared" si="185"/>
        <v>3.9769310597131628E-3</v>
      </c>
      <c r="CG184">
        <f t="shared" si="185"/>
        <v>3.9769310597131628E-3</v>
      </c>
      <c r="CH184">
        <f t="shared" si="185"/>
        <v>7.5223511178351612E-4</v>
      </c>
      <c r="CI184">
        <f t="shared" si="185"/>
        <v>7.5223511178351612E-4</v>
      </c>
      <c r="CJ184">
        <f t="shared" si="185"/>
        <v>1.0533912420547542E-2</v>
      </c>
      <c r="CK184">
        <f t="shared" si="185"/>
        <v>3.9769310597131628E-3</v>
      </c>
      <c r="CL184">
        <f t="shared" si="185"/>
        <v>1.0533912420547542E-2</v>
      </c>
      <c r="CM184">
        <f t="shared" si="185"/>
        <v>1.0533912420547542E-2</v>
      </c>
      <c r="CN184">
        <f t="shared" si="185"/>
        <v>3.9769310597131628E-3</v>
      </c>
      <c r="CO184">
        <f t="shared" si="185"/>
        <v>1.1950986534143737</v>
      </c>
      <c r="CP184">
        <f t="shared" si="185"/>
        <v>0</v>
      </c>
      <c r="CQ184">
        <f t="shared" si="185"/>
        <v>0</v>
      </c>
      <c r="CR184">
        <f t="shared" si="132"/>
        <v>11.797327061455933</v>
      </c>
    </row>
    <row r="185" spans="1:96" x14ac:dyDescent="0.2">
      <c r="A185" s="1" t="s">
        <v>1048</v>
      </c>
      <c r="B185" s="8">
        <v>0.9</v>
      </c>
      <c r="C185" s="8">
        <v>0.6</v>
      </c>
      <c r="D185" s="8">
        <v>0.4</v>
      </c>
      <c r="E185" s="8">
        <v>0.9</v>
      </c>
      <c r="F185" s="8">
        <v>0.8</v>
      </c>
      <c r="G185" s="8">
        <v>0.6</v>
      </c>
      <c r="H185" s="8">
        <v>0.6</v>
      </c>
      <c r="I185" s="8">
        <v>0.9</v>
      </c>
      <c r="J185" s="8">
        <v>0.3</v>
      </c>
      <c r="K185" s="8">
        <v>1.1000000000000001</v>
      </c>
      <c r="L185" s="8">
        <v>0.5</v>
      </c>
      <c r="M185" s="8">
        <v>0.6</v>
      </c>
      <c r="N185" s="8">
        <v>0.6</v>
      </c>
      <c r="O185" s="8">
        <v>0.5</v>
      </c>
      <c r="P185" s="8">
        <v>0.3</v>
      </c>
      <c r="Q185" s="8">
        <v>0.3</v>
      </c>
      <c r="R185" s="8">
        <v>0</v>
      </c>
      <c r="S185" s="8">
        <v>0</v>
      </c>
      <c r="T185" s="8">
        <v>0</v>
      </c>
      <c r="U185" s="8">
        <v>0</v>
      </c>
      <c r="V185" s="8">
        <v>0</v>
      </c>
      <c r="W185" s="8">
        <v>0</v>
      </c>
      <c r="X185" s="8">
        <v>0</v>
      </c>
      <c r="Y185" s="8">
        <v>0</v>
      </c>
      <c r="Z185" s="8">
        <v>0</v>
      </c>
      <c r="AA185" s="8">
        <v>0</v>
      </c>
      <c r="AB185" s="8">
        <v>0</v>
      </c>
      <c r="AC185" s="8">
        <v>0</v>
      </c>
      <c r="AD185" s="8">
        <v>0</v>
      </c>
      <c r="AE185" s="8">
        <v>0</v>
      </c>
      <c r="AF185" s="8">
        <v>0</v>
      </c>
      <c r="AG185" s="8">
        <v>0</v>
      </c>
      <c r="AH185" s="8">
        <v>0</v>
      </c>
      <c r="AI185" s="8">
        <v>0</v>
      </c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8">
        <v>0</v>
      </c>
      <c r="AP185" s="8">
        <v>0</v>
      </c>
      <c r="AQ185" s="8">
        <v>0</v>
      </c>
      <c r="AR185" s="8">
        <v>0</v>
      </c>
      <c r="AS185" s="8">
        <v>0</v>
      </c>
      <c r="AT185" s="8">
        <v>0</v>
      </c>
      <c r="AU185" s="8">
        <v>0</v>
      </c>
      <c r="AV185" s="8">
        <v>0</v>
      </c>
      <c r="AW185">
        <f>(0.34*(B185^2.13)^1.04)</f>
        <v>0.269225953626266</v>
      </c>
      <c r="AX185">
        <f t="shared" ref="AX185:CQ185" si="186">(0.34*(C185^2.13)^1.04)</f>
        <v>0.10965780965854711</v>
      </c>
      <c r="AY185">
        <f t="shared" si="186"/>
        <v>4.4664472563454204E-2</v>
      </c>
      <c r="AZ185">
        <f t="shared" si="186"/>
        <v>0.269225953626266</v>
      </c>
      <c r="BA185">
        <f t="shared" si="186"/>
        <v>0.2073976619812691</v>
      </c>
      <c r="BB185">
        <f t="shared" si="186"/>
        <v>0.10965780965854711</v>
      </c>
      <c r="BC185">
        <f t="shared" si="186"/>
        <v>0.10965780965854711</v>
      </c>
      <c r="BD185">
        <f t="shared" si="186"/>
        <v>0.269225953626266</v>
      </c>
      <c r="BE185">
        <f t="shared" si="186"/>
        <v>2.3615542162211067E-2</v>
      </c>
      <c r="BF185">
        <f t="shared" si="186"/>
        <v>0.41992525363884187</v>
      </c>
      <c r="BG185">
        <f t="shared" si="186"/>
        <v>7.3221272248218158E-2</v>
      </c>
      <c r="BH185">
        <f t="shared" si="186"/>
        <v>0.10965780965854711</v>
      </c>
      <c r="BI185">
        <f t="shared" si="186"/>
        <v>0.10965780965854711</v>
      </c>
      <c r="BJ185">
        <f t="shared" si="186"/>
        <v>7.3221272248218158E-2</v>
      </c>
      <c r="BK185">
        <f t="shared" si="186"/>
        <v>2.3615542162211067E-2</v>
      </c>
      <c r="BL185">
        <f t="shared" si="186"/>
        <v>2.3615542162211067E-2</v>
      </c>
      <c r="BM185">
        <f t="shared" si="186"/>
        <v>0</v>
      </c>
      <c r="BN185">
        <f t="shared" si="186"/>
        <v>0</v>
      </c>
      <c r="BO185">
        <f t="shared" si="186"/>
        <v>0</v>
      </c>
      <c r="BP185">
        <f t="shared" si="186"/>
        <v>0</v>
      </c>
      <c r="BQ185">
        <f t="shared" si="186"/>
        <v>0</v>
      </c>
      <c r="BR185">
        <f t="shared" si="186"/>
        <v>0</v>
      </c>
      <c r="BS185">
        <f t="shared" si="186"/>
        <v>0</v>
      </c>
      <c r="BT185">
        <f t="shared" si="186"/>
        <v>0</v>
      </c>
      <c r="BU185">
        <f t="shared" si="186"/>
        <v>0</v>
      </c>
      <c r="BV185">
        <f t="shared" si="186"/>
        <v>0</v>
      </c>
      <c r="BW185">
        <f t="shared" si="186"/>
        <v>0</v>
      </c>
      <c r="BX185">
        <f t="shared" si="186"/>
        <v>0</v>
      </c>
      <c r="BY185">
        <f t="shared" si="186"/>
        <v>0</v>
      </c>
      <c r="BZ185">
        <f t="shared" si="186"/>
        <v>0</v>
      </c>
      <c r="CA185">
        <f t="shared" si="186"/>
        <v>0</v>
      </c>
      <c r="CB185">
        <f t="shared" si="186"/>
        <v>0</v>
      </c>
      <c r="CC185">
        <f t="shared" si="186"/>
        <v>0</v>
      </c>
      <c r="CD185">
        <f t="shared" si="186"/>
        <v>0</v>
      </c>
      <c r="CE185">
        <f t="shared" si="186"/>
        <v>0</v>
      </c>
      <c r="CF185">
        <f t="shared" si="186"/>
        <v>0</v>
      </c>
      <c r="CG185">
        <f t="shared" si="186"/>
        <v>0</v>
      </c>
      <c r="CH185">
        <f t="shared" si="186"/>
        <v>0</v>
      </c>
      <c r="CI185">
        <f t="shared" si="186"/>
        <v>0</v>
      </c>
      <c r="CJ185">
        <f t="shared" si="186"/>
        <v>0</v>
      </c>
      <c r="CK185">
        <f t="shared" si="186"/>
        <v>0</v>
      </c>
      <c r="CL185">
        <f t="shared" si="186"/>
        <v>0</v>
      </c>
      <c r="CM185">
        <f t="shared" si="186"/>
        <v>0</v>
      </c>
      <c r="CN185">
        <f t="shared" si="186"/>
        <v>0</v>
      </c>
      <c r="CO185">
        <f t="shared" si="186"/>
        <v>0</v>
      </c>
      <c r="CP185">
        <f t="shared" si="186"/>
        <v>0</v>
      </c>
      <c r="CQ185">
        <f t="shared" si="186"/>
        <v>0</v>
      </c>
      <c r="CR185">
        <f t="shared" si="132"/>
        <v>2.2452434683381681</v>
      </c>
    </row>
    <row r="186" spans="1:96" x14ac:dyDescent="0.2">
      <c r="A186" s="1" t="s">
        <v>1047</v>
      </c>
      <c r="B186" s="8">
        <v>5.65</v>
      </c>
      <c r="C186" s="8">
        <v>4.75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8">
        <v>0</v>
      </c>
      <c r="AD186" s="8">
        <v>0</v>
      </c>
      <c r="AE186" s="8">
        <v>0</v>
      </c>
      <c r="AF186" s="8">
        <v>0</v>
      </c>
      <c r="AG186" s="8">
        <v>0</v>
      </c>
      <c r="AH186" s="8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8">
        <v>0</v>
      </c>
      <c r="AP186" s="8">
        <v>0</v>
      </c>
      <c r="AQ186" s="8">
        <v>0</v>
      </c>
      <c r="AR186" s="8">
        <v>0</v>
      </c>
      <c r="AS186" s="8">
        <v>0</v>
      </c>
      <c r="AT186" s="8">
        <v>0</v>
      </c>
      <c r="AU186" s="8">
        <v>0</v>
      </c>
      <c r="AV186" s="8">
        <v>0</v>
      </c>
      <c r="AW186">
        <f>(2.01*(B186^1.26)^1.04)</f>
        <v>19.439287525668288</v>
      </c>
      <c r="AX186">
        <f t="shared" ref="AX186:CQ186" si="187">(2.01*(C186^1.26)^1.04)</f>
        <v>15.485861239784452</v>
      </c>
      <c r="AY186">
        <f t="shared" si="187"/>
        <v>0</v>
      </c>
      <c r="AZ186">
        <f t="shared" si="187"/>
        <v>0</v>
      </c>
      <c r="BA186">
        <f t="shared" si="187"/>
        <v>0</v>
      </c>
      <c r="BB186">
        <f t="shared" si="187"/>
        <v>0</v>
      </c>
      <c r="BC186">
        <f t="shared" si="187"/>
        <v>0</v>
      </c>
      <c r="BD186">
        <f t="shared" si="187"/>
        <v>0</v>
      </c>
      <c r="BE186">
        <f t="shared" si="187"/>
        <v>0</v>
      </c>
      <c r="BF186">
        <f t="shared" si="187"/>
        <v>0</v>
      </c>
      <c r="BG186">
        <f t="shared" si="187"/>
        <v>0</v>
      </c>
      <c r="BH186">
        <f t="shared" si="187"/>
        <v>0</v>
      </c>
      <c r="BI186">
        <f t="shared" si="187"/>
        <v>0</v>
      </c>
      <c r="BJ186">
        <f t="shared" si="187"/>
        <v>0</v>
      </c>
      <c r="BK186">
        <f t="shared" si="187"/>
        <v>0</v>
      </c>
      <c r="BL186">
        <f t="shared" si="187"/>
        <v>0</v>
      </c>
      <c r="BM186">
        <f t="shared" si="187"/>
        <v>0</v>
      </c>
      <c r="BN186">
        <f t="shared" si="187"/>
        <v>0</v>
      </c>
      <c r="BO186">
        <f t="shared" si="187"/>
        <v>0</v>
      </c>
      <c r="BP186">
        <f t="shared" si="187"/>
        <v>0</v>
      </c>
      <c r="BQ186">
        <f t="shared" si="187"/>
        <v>0</v>
      </c>
      <c r="BR186">
        <f t="shared" si="187"/>
        <v>0</v>
      </c>
      <c r="BS186">
        <f t="shared" si="187"/>
        <v>0</v>
      </c>
      <c r="BT186">
        <f t="shared" si="187"/>
        <v>0</v>
      </c>
      <c r="BU186">
        <f t="shared" si="187"/>
        <v>0</v>
      </c>
      <c r="BV186">
        <f t="shared" si="187"/>
        <v>0</v>
      </c>
      <c r="BW186">
        <f t="shared" si="187"/>
        <v>0</v>
      </c>
      <c r="BX186">
        <f t="shared" si="187"/>
        <v>0</v>
      </c>
      <c r="BY186">
        <f t="shared" si="187"/>
        <v>0</v>
      </c>
      <c r="BZ186">
        <f t="shared" si="187"/>
        <v>0</v>
      </c>
      <c r="CA186">
        <f t="shared" si="187"/>
        <v>0</v>
      </c>
      <c r="CB186">
        <f t="shared" si="187"/>
        <v>0</v>
      </c>
      <c r="CC186">
        <f t="shared" si="187"/>
        <v>0</v>
      </c>
      <c r="CD186">
        <f t="shared" si="187"/>
        <v>0</v>
      </c>
      <c r="CE186">
        <f t="shared" si="187"/>
        <v>0</v>
      </c>
      <c r="CF186">
        <f t="shared" si="187"/>
        <v>0</v>
      </c>
      <c r="CG186">
        <f t="shared" si="187"/>
        <v>0</v>
      </c>
      <c r="CH186">
        <f t="shared" si="187"/>
        <v>0</v>
      </c>
      <c r="CI186">
        <f t="shared" si="187"/>
        <v>0</v>
      </c>
      <c r="CJ186">
        <f t="shared" si="187"/>
        <v>0</v>
      </c>
      <c r="CK186">
        <f t="shared" si="187"/>
        <v>0</v>
      </c>
      <c r="CL186">
        <f t="shared" si="187"/>
        <v>0</v>
      </c>
      <c r="CM186">
        <f t="shared" si="187"/>
        <v>0</v>
      </c>
      <c r="CN186">
        <f t="shared" si="187"/>
        <v>0</v>
      </c>
      <c r="CO186">
        <f t="shared" si="187"/>
        <v>0</v>
      </c>
      <c r="CP186">
        <f t="shared" si="187"/>
        <v>0</v>
      </c>
      <c r="CQ186">
        <f t="shared" si="187"/>
        <v>0</v>
      </c>
      <c r="CR186">
        <f t="shared" si="132"/>
        <v>34.925148765452739</v>
      </c>
    </row>
    <row r="187" spans="1:96" x14ac:dyDescent="0.2">
      <c r="A187" s="2" t="s">
        <v>1051</v>
      </c>
      <c r="B187" s="8">
        <v>7.4499999999999993</v>
      </c>
      <c r="C187" s="8">
        <v>4.45</v>
      </c>
      <c r="D187" s="8">
        <v>4.05</v>
      </c>
      <c r="E187" s="8">
        <v>3.9</v>
      </c>
      <c r="F187" s="8">
        <v>4.3</v>
      </c>
      <c r="G187" s="8">
        <v>4.95</v>
      </c>
      <c r="H187" s="8">
        <v>4.9000000000000004</v>
      </c>
      <c r="I187" s="8">
        <v>5.05</v>
      </c>
      <c r="J187" s="8">
        <v>6.2</v>
      </c>
      <c r="K187" s="8">
        <v>5.65</v>
      </c>
      <c r="L187" s="8">
        <v>8.1999999999999993</v>
      </c>
      <c r="M187" s="8">
        <v>8.1999999999999993</v>
      </c>
      <c r="N187" s="8">
        <v>0</v>
      </c>
      <c r="O187" s="8">
        <v>0</v>
      </c>
      <c r="P187" s="8">
        <v>0</v>
      </c>
      <c r="Q187" s="8">
        <v>0</v>
      </c>
      <c r="R187" s="8">
        <v>0</v>
      </c>
      <c r="S187" s="8">
        <v>0</v>
      </c>
      <c r="T187" s="8">
        <v>0</v>
      </c>
      <c r="U187" s="8">
        <v>0</v>
      </c>
      <c r="V187" s="8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8">
        <v>0</v>
      </c>
      <c r="AD187" s="8">
        <v>0</v>
      </c>
      <c r="AE187" s="8">
        <v>0</v>
      </c>
      <c r="AF187" s="8">
        <v>0</v>
      </c>
      <c r="AG187" s="8">
        <v>0</v>
      </c>
      <c r="AH187" s="8">
        <v>0</v>
      </c>
      <c r="AI187" s="8">
        <v>0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8">
        <v>0</v>
      </c>
      <c r="AP187" s="8">
        <v>0</v>
      </c>
      <c r="AQ187" s="8">
        <v>0</v>
      </c>
      <c r="AR187" s="8">
        <v>0</v>
      </c>
      <c r="AS187" s="8">
        <v>0</v>
      </c>
      <c r="AT187" s="8">
        <v>0</v>
      </c>
      <c r="AU187" s="8">
        <v>0</v>
      </c>
      <c r="AV187" s="8">
        <v>0</v>
      </c>
      <c r="AW187">
        <f>(0.35*(B187^2.06)^1.04)</f>
        <v>25.85685161132864</v>
      </c>
      <c r="AX187">
        <f t="shared" ref="AX187:CQ187" si="188">(0.35*(C187^2.06)^1.04)</f>
        <v>8.5726389253329085</v>
      </c>
      <c r="AY187">
        <f t="shared" si="188"/>
        <v>7.0061541115153112</v>
      </c>
      <c r="AZ187">
        <f t="shared" si="188"/>
        <v>6.46196882439353</v>
      </c>
      <c r="BA187">
        <f t="shared" si="188"/>
        <v>7.9654600459643223</v>
      </c>
      <c r="BB187">
        <f t="shared" si="188"/>
        <v>10.769368125397195</v>
      </c>
      <c r="BC187">
        <f t="shared" si="188"/>
        <v>10.537658649738519</v>
      </c>
      <c r="BD187">
        <f t="shared" si="188"/>
        <v>11.240858807635208</v>
      </c>
      <c r="BE187">
        <f t="shared" si="188"/>
        <v>17.445683929851008</v>
      </c>
      <c r="BF187">
        <f t="shared" si="188"/>
        <v>14.297385886978468</v>
      </c>
      <c r="BG187">
        <f t="shared" si="188"/>
        <v>31.75578417892147</v>
      </c>
      <c r="BH187">
        <f t="shared" si="188"/>
        <v>31.75578417892147</v>
      </c>
      <c r="BI187">
        <f t="shared" si="188"/>
        <v>0</v>
      </c>
      <c r="BJ187">
        <f t="shared" si="188"/>
        <v>0</v>
      </c>
      <c r="BK187">
        <f t="shared" si="188"/>
        <v>0</v>
      </c>
      <c r="BL187">
        <f t="shared" si="188"/>
        <v>0</v>
      </c>
      <c r="BM187">
        <f t="shared" si="188"/>
        <v>0</v>
      </c>
      <c r="BN187">
        <f t="shared" si="188"/>
        <v>0</v>
      </c>
      <c r="BO187">
        <f t="shared" si="188"/>
        <v>0</v>
      </c>
      <c r="BP187">
        <f t="shared" si="188"/>
        <v>0</v>
      </c>
      <c r="BQ187">
        <f t="shared" si="188"/>
        <v>0</v>
      </c>
      <c r="BR187">
        <f t="shared" si="188"/>
        <v>0</v>
      </c>
      <c r="BS187">
        <f t="shared" si="188"/>
        <v>0</v>
      </c>
      <c r="BT187">
        <f t="shared" si="188"/>
        <v>0</v>
      </c>
      <c r="BU187">
        <f t="shared" si="188"/>
        <v>0</v>
      </c>
      <c r="BV187">
        <f t="shared" si="188"/>
        <v>0</v>
      </c>
      <c r="BW187">
        <f t="shared" si="188"/>
        <v>0</v>
      </c>
      <c r="BX187">
        <f t="shared" si="188"/>
        <v>0</v>
      </c>
      <c r="BY187">
        <f t="shared" si="188"/>
        <v>0</v>
      </c>
      <c r="BZ187">
        <f t="shared" si="188"/>
        <v>0</v>
      </c>
      <c r="CA187">
        <f t="shared" si="188"/>
        <v>0</v>
      </c>
      <c r="CB187">
        <f t="shared" si="188"/>
        <v>0</v>
      </c>
      <c r="CC187">
        <f t="shared" si="188"/>
        <v>0</v>
      </c>
      <c r="CD187">
        <f t="shared" si="188"/>
        <v>0</v>
      </c>
      <c r="CE187">
        <f t="shared" si="188"/>
        <v>0</v>
      </c>
      <c r="CF187">
        <f t="shared" si="188"/>
        <v>0</v>
      </c>
      <c r="CG187">
        <f t="shared" si="188"/>
        <v>0</v>
      </c>
      <c r="CH187">
        <f t="shared" si="188"/>
        <v>0</v>
      </c>
      <c r="CI187">
        <f t="shared" si="188"/>
        <v>0</v>
      </c>
      <c r="CJ187">
        <f t="shared" si="188"/>
        <v>0</v>
      </c>
      <c r="CK187">
        <f t="shared" si="188"/>
        <v>0</v>
      </c>
      <c r="CL187">
        <f t="shared" si="188"/>
        <v>0</v>
      </c>
      <c r="CM187">
        <f t="shared" si="188"/>
        <v>0</v>
      </c>
      <c r="CN187">
        <f t="shared" si="188"/>
        <v>0</v>
      </c>
      <c r="CO187">
        <f t="shared" si="188"/>
        <v>0</v>
      </c>
      <c r="CP187">
        <f t="shared" si="188"/>
        <v>0</v>
      </c>
      <c r="CQ187">
        <f t="shared" si="188"/>
        <v>0</v>
      </c>
      <c r="CR187">
        <f t="shared" si="132"/>
        <v>183.66559727597803</v>
      </c>
    </row>
    <row r="188" spans="1:96" x14ac:dyDescent="0.2">
      <c r="A188" s="1" t="s">
        <v>1046</v>
      </c>
      <c r="B188" s="8">
        <v>3.1500000000000004</v>
      </c>
      <c r="C188" s="8">
        <v>3.65</v>
      </c>
      <c r="D188" s="8">
        <v>5.5</v>
      </c>
      <c r="E188" s="8">
        <v>6</v>
      </c>
      <c r="F188" s="8">
        <v>6.85</v>
      </c>
      <c r="G188" s="8">
        <v>4.5500000000000007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8">
        <v>0</v>
      </c>
      <c r="AE188" s="8">
        <v>0</v>
      </c>
      <c r="AF188" s="8">
        <v>0</v>
      </c>
      <c r="AG188" s="8">
        <v>0</v>
      </c>
      <c r="AH188" s="8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8">
        <v>0</v>
      </c>
      <c r="AP188" s="8">
        <v>0</v>
      </c>
      <c r="AQ188" s="8">
        <v>0</v>
      </c>
      <c r="AR188" s="8">
        <v>0</v>
      </c>
      <c r="AS188" s="8">
        <v>0</v>
      </c>
      <c r="AT188" s="8">
        <v>0</v>
      </c>
      <c r="AU188" s="8">
        <v>0</v>
      </c>
      <c r="AV188" s="8">
        <v>0</v>
      </c>
      <c r="AW188">
        <f>(0.63*(B188^1.93)^1.04)</f>
        <v>6.3030317243897498</v>
      </c>
      <c r="AX188">
        <f t="shared" ref="AX188:CQ188" si="189">(0.63*(C188^1.93)^1.04)</f>
        <v>8.4717822969644221</v>
      </c>
      <c r="AY188">
        <f t="shared" si="189"/>
        <v>19.29285675624946</v>
      </c>
      <c r="AZ188">
        <f t="shared" si="189"/>
        <v>22.97448258117014</v>
      </c>
      <c r="BA188">
        <f t="shared" si="189"/>
        <v>29.973583245158974</v>
      </c>
      <c r="BB188">
        <f t="shared" si="189"/>
        <v>13.185634248051748</v>
      </c>
      <c r="BC188">
        <f t="shared" si="189"/>
        <v>0</v>
      </c>
      <c r="BD188">
        <f t="shared" si="189"/>
        <v>0</v>
      </c>
      <c r="BE188">
        <f t="shared" si="189"/>
        <v>0</v>
      </c>
      <c r="BF188">
        <f t="shared" si="189"/>
        <v>0</v>
      </c>
      <c r="BG188">
        <f t="shared" si="189"/>
        <v>0</v>
      </c>
      <c r="BH188">
        <f t="shared" si="189"/>
        <v>0</v>
      </c>
      <c r="BI188">
        <f t="shared" si="189"/>
        <v>0</v>
      </c>
      <c r="BJ188">
        <f t="shared" si="189"/>
        <v>0</v>
      </c>
      <c r="BK188">
        <f t="shared" si="189"/>
        <v>0</v>
      </c>
      <c r="BL188">
        <f t="shared" si="189"/>
        <v>0</v>
      </c>
      <c r="BM188">
        <f t="shared" si="189"/>
        <v>0</v>
      </c>
      <c r="BN188">
        <f t="shared" si="189"/>
        <v>0</v>
      </c>
      <c r="BO188">
        <f t="shared" si="189"/>
        <v>0</v>
      </c>
      <c r="BP188">
        <f t="shared" si="189"/>
        <v>0</v>
      </c>
      <c r="BQ188">
        <f t="shared" si="189"/>
        <v>0</v>
      </c>
      <c r="BR188">
        <f t="shared" si="189"/>
        <v>0</v>
      </c>
      <c r="BS188">
        <f t="shared" si="189"/>
        <v>0</v>
      </c>
      <c r="BT188">
        <f t="shared" si="189"/>
        <v>0</v>
      </c>
      <c r="BU188">
        <f t="shared" si="189"/>
        <v>0</v>
      </c>
      <c r="BV188">
        <f t="shared" si="189"/>
        <v>0</v>
      </c>
      <c r="BW188">
        <f t="shared" si="189"/>
        <v>0</v>
      </c>
      <c r="BX188">
        <f t="shared" si="189"/>
        <v>0</v>
      </c>
      <c r="BY188">
        <f t="shared" si="189"/>
        <v>0</v>
      </c>
      <c r="BZ188">
        <f t="shared" si="189"/>
        <v>0</v>
      </c>
      <c r="CA188">
        <f t="shared" si="189"/>
        <v>0</v>
      </c>
      <c r="CB188">
        <f t="shared" si="189"/>
        <v>0</v>
      </c>
      <c r="CC188">
        <f t="shared" si="189"/>
        <v>0</v>
      </c>
      <c r="CD188">
        <f t="shared" si="189"/>
        <v>0</v>
      </c>
      <c r="CE188">
        <f t="shared" si="189"/>
        <v>0</v>
      </c>
      <c r="CF188">
        <f t="shared" si="189"/>
        <v>0</v>
      </c>
      <c r="CG188">
        <f t="shared" si="189"/>
        <v>0</v>
      </c>
      <c r="CH188">
        <f t="shared" si="189"/>
        <v>0</v>
      </c>
      <c r="CI188">
        <f t="shared" si="189"/>
        <v>0</v>
      </c>
      <c r="CJ188">
        <f t="shared" si="189"/>
        <v>0</v>
      </c>
      <c r="CK188">
        <f t="shared" si="189"/>
        <v>0</v>
      </c>
      <c r="CL188">
        <f t="shared" si="189"/>
        <v>0</v>
      </c>
      <c r="CM188">
        <f t="shared" si="189"/>
        <v>0</v>
      </c>
      <c r="CN188">
        <f t="shared" si="189"/>
        <v>0</v>
      </c>
      <c r="CO188">
        <f t="shared" si="189"/>
        <v>0</v>
      </c>
      <c r="CP188">
        <f t="shared" si="189"/>
        <v>0</v>
      </c>
      <c r="CQ188">
        <f t="shared" si="189"/>
        <v>0</v>
      </c>
      <c r="CR188">
        <f t="shared" si="132"/>
        <v>100.20137085198451</v>
      </c>
    </row>
    <row r="189" spans="1:96" x14ac:dyDescent="0.2">
      <c r="A189" s="1" t="s">
        <v>1050</v>
      </c>
      <c r="B189" s="8">
        <v>8.9</v>
      </c>
      <c r="C189" s="8">
        <v>7.1999999999999993</v>
      </c>
      <c r="D189" s="8">
        <v>0</v>
      </c>
      <c r="E189" s="8">
        <v>0</v>
      </c>
      <c r="F189" s="8">
        <v>0</v>
      </c>
      <c r="G189" s="8">
        <v>0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  <c r="S189" s="8">
        <v>0</v>
      </c>
      <c r="T189" s="8">
        <v>0</v>
      </c>
      <c r="U189" s="8">
        <v>0</v>
      </c>
      <c r="V189" s="8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8">
        <v>0</v>
      </c>
      <c r="AD189" s="8">
        <v>0</v>
      </c>
      <c r="AE189" s="8">
        <v>0</v>
      </c>
      <c r="AF189" s="8">
        <v>0</v>
      </c>
      <c r="AG189" s="8">
        <v>0</v>
      </c>
      <c r="AH189" s="8">
        <v>0</v>
      </c>
      <c r="AI189" s="8">
        <v>0</v>
      </c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8">
        <v>0</v>
      </c>
      <c r="AP189" s="8">
        <v>0</v>
      </c>
      <c r="AQ189" s="8">
        <v>0</v>
      </c>
      <c r="AR189" s="8">
        <v>0</v>
      </c>
      <c r="AS189" s="8">
        <v>0</v>
      </c>
      <c r="AT189" s="8">
        <v>0</v>
      </c>
      <c r="AU189" s="8">
        <v>0</v>
      </c>
      <c r="AV189" s="8">
        <v>0</v>
      </c>
      <c r="AW189">
        <f>(0.22*(B189^2.17)^1.04)</f>
        <v>30.549636551718837</v>
      </c>
      <c r="AX189">
        <f t="shared" ref="AX189:CQ189" si="190">(0.22*(C189^2.17)^1.04)</f>
        <v>18.934361248829553</v>
      </c>
      <c r="AY189">
        <f t="shared" si="190"/>
        <v>0</v>
      </c>
      <c r="AZ189">
        <f t="shared" si="190"/>
        <v>0</v>
      </c>
      <c r="BA189">
        <f t="shared" si="190"/>
        <v>0</v>
      </c>
      <c r="BB189">
        <f t="shared" si="190"/>
        <v>0</v>
      </c>
      <c r="BC189">
        <f t="shared" si="190"/>
        <v>0</v>
      </c>
      <c r="BD189">
        <f t="shared" si="190"/>
        <v>0</v>
      </c>
      <c r="BE189">
        <f t="shared" si="190"/>
        <v>0</v>
      </c>
      <c r="BF189">
        <f t="shared" si="190"/>
        <v>0</v>
      </c>
      <c r="BG189">
        <f t="shared" si="190"/>
        <v>0</v>
      </c>
      <c r="BH189">
        <f t="shared" si="190"/>
        <v>0</v>
      </c>
      <c r="BI189">
        <f t="shared" si="190"/>
        <v>0</v>
      </c>
      <c r="BJ189">
        <f t="shared" si="190"/>
        <v>0</v>
      </c>
      <c r="BK189">
        <f t="shared" si="190"/>
        <v>0</v>
      </c>
      <c r="BL189">
        <f t="shared" si="190"/>
        <v>0</v>
      </c>
      <c r="BM189">
        <f t="shared" si="190"/>
        <v>0</v>
      </c>
      <c r="BN189">
        <f t="shared" si="190"/>
        <v>0</v>
      </c>
      <c r="BO189">
        <f t="shared" si="190"/>
        <v>0</v>
      </c>
      <c r="BP189">
        <f t="shared" si="190"/>
        <v>0</v>
      </c>
      <c r="BQ189">
        <f t="shared" si="190"/>
        <v>0</v>
      </c>
      <c r="BR189">
        <f t="shared" si="190"/>
        <v>0</v>
      </c>
      <c r="BS189">
        <f t="shared" si="190"/>
        <v>0</v>
      </c>
      <c r="BT189">
        <f t="shared" si="190"/>
        <v>0</v>
      </c>
      <c r="BU189">
        <f t="shared" si="190"/>
        <v>0</v>
      </c>
      <c r="BV189">
        <f t="shared" si="190"/>
        <v>0</v>
      </c>
      <c r="BW189">
        <f t="shared" si="190"/>
        <v>0</v>
      </c>
      <c r="BX189">
        <f t="shared" si="190"/>
        <v>0</v>
      </c>
      <c r="BY189">
        <f t="shared" si="190"/>
        <v>0</v>
      </c>
      <c r="BZ189">
        <f t="shared" si="190"/>
        <v>0</v>
      </c>
      <c r="CA189">
        <f t="shared" si="190"/>
        <v>0</v>
      </c>
      <c r="CB189">
        <f t="shared" si="190"/>
        <v>0</v>
      </c>
      <c r="CC189">
        <f t="shared" si="190"/>
        <v>0</v>
      </c>
      <c r="CD189">
        <f t="shared" si="190"/>
        <v>0</v>
      </c>
      <c r="CE189">
        <f t="shared" si="190"/>
        <v>0</v>
      </c>
      <c r="CF189">
        <f t="shared" si="190"/>
        <v>0</v>
      </c>
      <c r="CG189">
        <f t="shared" si="190"/>
        <v>0</v>
      </c>
      <c r="CH189">
        <f t="shared" si="190"/>
        <v>0</v>
      </c>
      <c r="CI189">
        <f t="shared" si="190"/>
        <v>0</v>
      </c>
      <c r="CJ189">
        <f t="shared" si="190"/>
        <v>0</v>
      </c>
      <c r="CK189">
        <f t="shared" si="190"/>
        <v>0</v>
      </c>
      <c r="CL189">
        <f t="shared" si="190"/>
        <v>0</v>
      </c>
      <c r="CM189">
        <f t="shared" si="190"/>
        <v>0</v>
      </c>
      <c r="CN189">
        <f t="shared" si="190"/>
        <v>0</v>
      </c>
      <c r="CO189">
        <f t="shared" si="190"/>
        <v>0</v>
      </c>
      <c r="CP189">
        <f t="shared" si="190"/>
        <v>0</v>
      </c>
      <c r="CQ189">
        <f t="shared" si="190"/>
        <v>0</v>
      </c>
      <c r="CR189">
        <f t="shared" si="132"/>
        <v>49.483997800548394</v>
      </c>
    </row>
    <row r="190" spans="1:96" x14ac:dyDescent="0.2">
      <c r="A190" s="1" t="s">
        <v>1049</v>
      </c>
      <c r="B190" s="8">
        <v>1.3</v>
      </c>
      <c r="C190" s="8">
        <v>0.8</v>
      </c>
      <c r="D190" s="8">
        <v>0.9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0</v>
      </c>
      <c r="AD190" s="8">
        <v>0</v>
      </c>
      <c r="AE190" s="8">
        <v>0</v>
      </c>
      <c r="AF190" s="8">
        <v>0</v>
      </c>
      <c r="AG190" s="8">
        <v>0</v>
      </c>
      <c r="AH190" s="8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8">
        <v>0</v>
      </c>
      <c r="AP190" s="8">
        <v>0</v>
      </c>
      <c r="AQ190" s="8">
        <v>0</v>
      </c>
      <c r="AR190" s="8">
        <v>0</v>
      </c>
      <c r="AS190" s="8">
        <v>0</v>
      </c>
      <c r="AT190" s="8">
        <v>0</v>
      </c>
      <c r="AU190" s="8">
        <v>0</v>
      </c>
      <c r="AV190" s="8">
        <v>0</v>
      </c>
      <c r="AW190">
        <f>(0.19*(B190^2.31)^1.04)</f>
        <v>0.35685444484426615</v>
      </c>
      <c r="AX190">
        <f t="shared" ref="AX190:CQ190" si="191">(0.19*(C190^2.31)^1.04)</f>
        <v>0.11115704313985518</v>
      </c>
      <c r="AY190">
        <f t="shared" si="191"/>
        <v>0.14751147499706152</v>
      </c>
      <c r="AZ190">
        <f t="shared" si="191"/>
        <v>0</v>
      </c>
      <c r="BA190">
        <f t="shared" si="191"/>
        <v>0</v>
      </c>
      <c r="BB190">
        <f t="shared" si="191"/>
        <v>0</v>
      </c>
      <c r="BC190">
        <f t="shared" si="191"/>
        <v>0</v>
      </c>
      <c r="BD190">
        <f t="shared" si="191"/>
        <v>0</v>
      </c>
      <c r="BE190">
        <f t="shared" si="191"/>
        <v>0</v>
      </c>
      <c r="BF190">
        <f t="shared" si="191"/>
        <v>0</v>
      </c>
      <c r="BG190">
        <f t="shared" si="191"/>
        <v>0</v>
      </c>
      <c r="BH190">
        <f t="shared" si="191"/>
        <v>0</v>
      </c>
      <c r="BI190">
        <f t="shared" si="191"/>
        <v>0</v>
      </c>
      <c r="BJ190">
        <f t="shared" si="191"/>
        <v>0</v>
      </c>
      <c r="BK190">
        <f t="shared" si="191"/>
        <v>0</v>
      </c>
      <c r="BL190">
        <f t="shared" si="191"/>
        <v>0</v>
      </c>
      <c r="BM190">
        <f t="shared" si="191"/>
        <v>0</v>
      </c>
      <c r="BN190">
        <f t="shared" si="191"/>
        <v>0</v>
      </c>
      <c r="BO190">
        <f t="shared" si="191"/>
        <v>0</v>
      </c>
      <c r="BP190">
        <f t="shared" si="191"/>
        <v>0</v>
      </c>
      <c r="BQ190">
        <f t="shared" si="191"/>
        <v>0</v>
      </c>
      <c r="BR190">
        <f t="shared" si="191"/>
        <v>0</v>
      </c>
      <c r="BS190">
        <f t="shared" si="191"/>
        <v>0</v>
      </c>
      <c r="BT190">
        <f t="shared" si="191"/>
        <v>0</v>
      </c>
      <c r="BU190">
        <f t="shared" si="191"/>
        <v>0</v>
      </c>
      <c r="BV190">
        <f t="shared" si="191"/>
        <v>0</v>
      </c>
      <c r="BW190">
        <f t="shared" si="191"/>
        <v>0</v>
      </c>
      <c r="BX190">
        <f t="shared" si="191"/>
        <v>0</v>
      </c>
      <c r="BY190">
        <f t="shared" si="191"/>
        <v>0</v>
      </c>
      <c r="BZ190">
        <f t="shared" si="191"/>
        <v>0</v>
      </c>
      <c r="CA190">
        <f t="shared" si="191"/>
        <v>0</v>
      </c>
      <c r="CB190">
        <f t="shared" si="191"/>
        <v>0</v>
      </c>
      <c r="CC190">
        <f t="shared" si="191"/>
        <v>0</v>
      </c>
      <c r="CD190">
        <f t="shared" si="191"/>
        <v>0</v>
      </c>
      <c r="CE190">
        <f t="shared" si="191"/>
        <v>0</v>
      </c>
      <c r="CF190">
        <f t="shared" si="191"/>
        <v>0</v>
      </c>
      <c r="CG190">
        <f t="shared" si="191"/>
        <v>0</v>
      </c>
      <c r="CH190">
        <f t="shared" si="191"/>
        <v>0</v>
      </c>
      <c r="CI190">
        <f t="shared" si="191"/>
        <v>0</v>
      </c>
      <c r="CJ190">
        <f t="shared" si="191"/>
        <v>0</v>
      </c>
      <c r="CK190">
        <f t="shared" si="191"/>
        <v>0</v>
      </c>
      <c r="CL190">
        <f t="shared" si="191"/>
        <v>0</v>
      </c>
      <c r="CM190">
        <f t="shared" si="191"/>
        <v>0</v>
      </c>
      <c r="CN190">
        <f t="shared" si="191"/>
        <v>0</v>
      </c>
      <c r="CO190">
        <f t="shared" si="191"/>
        <v>0</v>
      </c>
      <c r="CP190">
        <f t="shared" si="191"/>
        <v>0</v>
      </c>
      <c r="CQ190">
        <f t="shared" si="191"/>
        <v>0</v>
      </c>
      <c r="CR190">
        <f t="shared" si="132"/>
        <v>0.61552296298118292</v>
      </c>
    </row>
    <row r="191" spans="1:96" x14ac:dyDescent="0.2">
      <c r="A191" s="1" t="s">
        <v>1048</v>
      </c>
      <c r="B191" s="8">
        <v>2.4500000000000002</v>
      </c>
      <c r="C191" s="8">
        <v>1.55</v>
      </c>
      <c r="D191" s="8">
        <v>1.3</v>
      </c>
      <c r="E191" s="8">
        <v>1.3</v>
      </c>
      <c r="F191" s="8">
        <v>0.5</v>
      </c>
      <c r="G191" s="8">
        <v>0.85000000000000009</v>
      </c>
      <c r="H191" s="8">
        <v>0.55000000000000004</v>
      </c>
      <c r="I191" s="8">
        <v>3.1</v>
      </c>
      <c r="J191" s="8">
        <v>2.3499999999999996</v>
      </c>
      <c r="K191" s="8">
        <v>0.5</v>
      </c>
      <c r="L191" s="8">
        <v>3.05</v>
      </c>
      <c r="M191" s="8">
        <v>0</v>
      </c>
      <c r="N191" s="8">
        <v>0</v>
      </c>
      <c r="O191" s="8">
        <v>0</v>
      </c>
      <c r="P191" s="8">
        <v>0</v>
      </c>
      <c r="Q191" s="8">
        <v>0</v>
      </c>
      <c r="R191" s="8">
        <v>0</v>
      </c>
      <c r="S191" s="8">
        <v>0</v>
      </c>
      <c r="T191" s="8">
        <v>0</v>
      </c>
      <c r="U191" s="8">
        <v>0</v>
      </c>
      <c r="V191" s="8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8">
        <v>0</v>
      </c>
      <c r="AD191" s="8">
        <v>0</v>
      </c>
      <c r="AE191" s="8">
        <v>0</v>
      </c>
      <c r="AF191" s="8">
        <v>0</v>
      </c>
      <c r="AG191" s="8">
        <v>0</v>
      </c>
      <c r="AH191" s="8">
        <v>0</v>
      </c>
      <c r="AI191" s="8">
        <v>0</v>
      </c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8">
        <v>0</v>
      </c>
      <c r="AP191" s="8">
        <v>0</v>
      </c>
      <c r="AQ191" s="8">
        <v>0</v>
      </c>
      <c r="AR191" s="8">
        <v>0</v>
      </c>
      <c r="AS191" s="8">
        <v>0</v>
      </c>
      <c r="AT191" s="8">
        <v>0</v>
      </c>
      <c r="AU191" s="8">
        <v>0</v>
      </c>
      <c r="AV191" s="8">
        <v>0</v>
      </c>
      <c r="AW191">
        <f>(0.34*(B191^2.13)^1.04)</f>
        <v>2.4749112347398681</v>
      </c>
      <c r="AX191">
        <f t="shared" ref="AX191:CQ191" si="192">(0.34*(C191^2.13)^1.04)</f>
        <v>0.89763896192798764</v>
      </c>
      <c r="AY191">
        <f t="shared" si="192"/>
        <v>0.60797571349486923</v>
      </c>
      <c r="AZ191">
        <f t="shared" si="192"/>
        <v>0.60797571349486923</v>
      </c>
      <c r="BA191">
        <f t="shared" si="192"/>
        <v>7.3221272248218158E-2</v>
      </c>
      <c r="BB191">
        <f t="shared" si="192"/>
        <v>0.2372071203440112</v>
      </c>
      <c r="BC191">
        <f t="shared" si="192"/>
        <v>9.0433709766446171E-2</v>
      </c>
      <c r="BD191">
        <f t="shared" si="192"/>
        <v>4.1681500154887408</v>
      </c>
      <c r="BE191">
        <f t="shared" si="192"/>
        <v>2.2566720269408509</v>
      </c>
      <c r="BF191">
        <f t="shared" si="192"/>
        <v>7.3221272248218158E-2</v>
      </c>
      <c r="BG191">
        <f t="shared" si="192"/>
        <v>4.0206838100511115</v>
      </c>
      <c r="BH191">
        <f t="shared" si="192"/>
        <v>0</v>
      </c>
      <c r="BI191">
        <f t="shared" si="192"/>
        <v>0</v>
      </c>
      <c r="BJ191">
        <f t="shared" si="192"/>
        <v>0</v>
      </c>
      <c r="BK191">
        <f t="shared" si="192"/>
        <v>0</v>
      </c>
      <c r="BL191">
        <f t="shared" si="192"/>
        <v>0</v>
      </c>
      <c r="BM191">
        <f t="shared" si="192"/>
        <v>0</v>
      </c>
      <c r="BN191">
        <f t="shared" si="192"/>
        <v>0</v>
      </c>
      <c r="BO191">
        <f t="shared" si="192"/>
        <v>0</v>
      </c>
      <c r="BP191">
        <f t="shared" si="192"/>
        <v>0</v>
      </c>
      <c r="BQ191">
        <f t="shared" si="192"/>
        <v>0</v>
      </c>
      <c r="BR191">
        <f t="shared" si="192"/>
        <v>0</v>
      </c>
      <c r="BS191">
        <f t="shared" si="192"/>
        <v>0</v>
      </c>
      <c r="BT191">
        <f t="shared" si="192"/>
        <v>0</v>
      </c>
      <c r="BU191">
        <f t="shared" si="192"/>
        <v>0</v>
      </c>
      <c r="BV191">
        <f t="shared" si="192"/>
        <v>0</v>
      </c>
      <c r="BW191">
        <f t="shared" si="192"/>
        <v>0</v>
      </c>
      <c r="BX191">
        <f t="shared" si="192"/>
        <v>0</v>
      </c>
      <c r="BY191">
        <f t="shared" si="192"/>
        <v>0</v>
      </c>
      <c r="BZ191">
        <f t="shared" si="192"/>
        <v>0</v>
      </c>
      <c r="CA191">
        <f t="shared" si="192"/>
        <v>0</v>
      </c>
      <c r="CB191">
        <f t="shared" si="192"/>
        <v>0</v>
      </c>
      <c r="CC191">
        <f t="shared" si="192"/>
        <v>0</v>
      </c>
      <c r="CD191">
        <f t="shared" si="192"/>
        <v>0</v>
      </c>
      <c r="CE191">
        <f t="shared" si="192"/>
        <v>0</v>
      </c>
      <c r="CF191">
        <f t="shared" si="192"/>
        <v>0</v>
      </c>
      <c r="CG191">
        <f t="shared" si="192"/>
        <v>0</v>
      </c>
      <c r="CH191">
        <f t="shared" si="192"/>
        <v>0</v>
      </c>
      <c r="CI191">
        <f t="shared" si="192"/>
        <v>0</v>
      </c>
      <c r="CJ191">
        <f t="shared" si="192"/>
        <v>0</v>
      </c>
      <c r="CK191">
        <f t="shared" si="192"/>
        <v>0</v>
      </c>
      <c r="CL191">
        <f t="shared" si="192"/>
        <v>0</v>
      </c>
      <c r="CM191">
        <f t="shared" si="192"/>
        <v>0</v>
      </c>
      <c r="CN191">
        <f t="shared" si="192"/>
        <v>0</v>
      </c>
      <c r="CO191">
        <f t="shared" si="192"/>
        <v>0</v>
      </c>
      <c r="CP191">
        <f t="shared" si="192"/>
        <v>0</v>
      </c>
      <c r="CQ191">
        <f t="shared" si="192"/>
        <v>0</v>
      </c>
      <c r="CR191">
        <f t="shared" si="132"/>
        <v>15.508090850745191</v>
      </c>
    </row>
    <row r="192" spans="1:96" x14ac:dyDescent="0.2">
      <c r="A192" s="1" t="s">
        <v>1047</v>
      </c>
      <c r="B192" s="8">
        <v>1.5</v>
      </c>
      <c r="C192" s="8">
        <v>0.7</v>
      </c>
      <c r="D192" s="8">
        <v>1</v>
      </c>
      <c r="E192" s="8">
        <v>1.25</v>
      </c>
      <c r="F192" s="8">
        <v>1.3</v>
      </c>
      <c r="G192" s="8">
        <v>1.75</v>
      </c>
      <c r="H192" s="8">
        <v>1.2</v>
      </c>
      <c r="I192" s="8">
        <v>0.4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>
        <v>0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>
        <v>0</v>
      </c>
      <c r="AD192" s="8">
        <v>0</v>
      </c>
      <c r="AE192" s="8">
        <v>0</v>
      </c>
      <c r="AF192" s="8">
        <v>0</v>
      </c>
      <c r="AG192" s="8">
        <v>0</v>
      </c>
      <c r="AH192" s="8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8">
        <v>0</v>
      </c>
      <c r="AP192" s="8">
        <v>0</v>
      </c>
      <c r="AQ192" s="8">
        <v>0</v>
      </c>
      <c r="AR192" s="8">
        <v>0</v>
      </c>
      <c r="AS192" s="8">
        <v>0</v>
      </c>
      <c r="AT192" s="8">
        <v>0</v>
      </c>
      <c r="AU192" s="8">
        <v>0</v>
      </c>
      <c r="AV192" s="8">
        <v>0</v>
      </c>
      <c r="AW192">
        <f>(2.01*(B192^1.26)^1.04)</f>
        <v>3.4193695765335095</v>
      </c>
      <c r="AX192">
        <f t="shared" ref="AX192:CQ192" si="193">(2.01*(C192^1.26)^1.04)</f>
        <v>1.2595416381500448</v>
      </c>
      <c r="AY192">
        <f t="shared" si="193"/>
        <v>2.0099999999999998</v>
      </c>
      <c r="AZ192">
        <f t="shared" si="193"/>
        <v>2.69269360219233</v>
      </c>
      <c r="BA192">
        <f t="shared" si="193"/>
        <v>2.8347021054873363</v>
      </c>
      <c r="BB192">
        <f t="shared" si="193"/>
        <v>4.1847846732286076</v>
      </c>
      <c r="BC192">
        <f t="shared" si="193"/>
        <v>2.5524377683508312</v>
      </c>
      <c r="BD192">
        <f t="shared" si="193"/>
        <v>0.60497227225991834</v>
      </c>
      <c r="BE192">
        <f t="shared" si="193"/>
        <v>0</v>
      </c>
      <c r="BF192">
        <f t="shared" si="193"/>
        <v>0</v>
      </c>
      <c r="BG192">
        <f t="shared" si="193"/>
        <v>0</v>
      </c>
      <c r="BH192">
        <f t="shared" si="193"/>
        <v>0</v>
      </c>
      <c r="BI192">
        <f t="shared" si="193"/>
        <v>0</v>
      </c>
      <c r="BJ192">
        <f t="shared" si="193"/>
        <v>0</v>
      </c>
      <c r="BK192">
        <f t="shared" si="193"/>
        <v>0</v>
      </c>
      <c r="BL192">
        <f t="shared" si="193"/>
        <v>0</v>
      </c>
      <c r="BM192">
        <f t="shared" si="193"/>
        <v>0</v>
      </c>
      <c r="BN192">
        <f t="shared" si="193"/>
        <v>0</v>
      </c>
      <c r="BO192">
        <f t="shared" si="193"/>
        <v>0</v>
      </c>
      <c r="BP192">
        <f t="shared" si="193"/>
        <v>0</v>
      </c>
      <c r="BQ192">
        <f t="shared" si="193"/>
        <v>0</v>
      </c>
      <c r="BR192">
        <f t="shared" si="193"/>
        <v>0</v>
      </c>
      <c r="BS192">
        <f t="shared" si="193"/>
        <v>0</v>
      </c>
      <c r="BT192">
        <f t="shared" si="193"/>
        <v>0</v>
      </c>
      <c r="BU192">
        <f t="shared" si="193"/>
        <v>0</v>
      </c>
      <c r="BV192">
        <f t="shared" si="193"/>
        <v>0</v>
      </c>
      <c r="BW192">
        <f t="shared" si="193"/>
        <v>0</v>
      </c>
      <c r="BX192">
        <f t="shared" si="193"/>
        <v>0</v>
      </c>
      <c r="BY192">
        <f t="shared" si="193"/>
        <v>0</v>
      </c>
      <c r="BZ192">
        <f t="shared" si="193"/>
        <v>0</v>
      </c>
      <c r="CA192">
        <f t="shared" si="193"/>
        <v>0</v>
      </c>
      <c r="CB192">
        <f t="shared" si="193"/>
        <v>0</v>
      </c>
      <c r="CC192">
        <f t="shared" si="193"/>
        <v>0</v>
      </c>
      <c r="CD192">
        <f t="shared" si="193"/>
        <v>0</v>
      </c>
      <c r="CE192">
        <f t="shared" si="193"/>
        <v>0</v>
      </c>
      <c r="CF192">
        <f t="shared" si="193"/>
        <v>0</v>
      </c>
      <c r="CG192">
        <f t="shared" si="193"/>
        <v>0</v>
      </c>
      <c r="CH192">
        <f t="shared" si="193"/>
        <v>0</v>
      </c>
      <c r="CI192">
        <f t="shared" si="193"/>
        <v>0</v>
      </c>
      <c r="CJ192">
        <f t="shared" si="193"/>
        <v>0</v>
      </c>
      <c r="CK192">
        <f t="shared" si="193"/>
        <v>0</v>
      </c>
      <c r="CL192">
        <f t="shared" si="193"/>
        <v>0</v>
      </c>
      <c r="CM192">
        <f t="shared" si="193"/>
        <v>0</v>
      </c>
      <c r="CN192">
        <f t="shared" si="193"/>
        <v>0</v>
      </c>
      <c r="CO192">
        <f t="shared" si="193"/>
        <v>0</v>
      </c>
      <c r="CP192">
        <f t="shared" si="193"/>
        <v>0</v>
      </c>
      <c r="CQ192">
        <f t="shared" si="193"/>
        <v>0</v>
      </c>
      <c r="CR192">
        <f t="shared" si="132"/>
        <v>19.558501636202578</v>
      </c>
    </row>
    <row r="193" spans="1:96" x14ac:dyDescent="0.2">
      <c r="A193" s="2" t="s">
        <v>1051</v>
      </c>
      <c r="B193" s="8">
        <v>24.509861236151881</v>
      </c>
      <c r="C193" s="8">
        <v>20.371832715762604</v>
      </c>
      <c r="D193" s="8">
        <v>0</v>
      </c>
      <c r="E193" s="8">
        <v>0</v>
      </c>
      <c r="F193" s="8">
        <v>0</v>
      </c>
      <c r="G193" s="8">
        <v>0</v>
      </c>
      <c r="H193" s="8">
        <v>0</v>
      </c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8">
        <v>0</v>
      </c>
      <c r="R193" s="8">
        <v>0</v>
      </c>
      <c r="S193" s="8">
        <v>0</v>
      </c>
      <c r="T193" s="8">
        <v>0</v>
      </c>
      <c r="U193" s="8">
        <v>0</v>
      </c>
      <c r="V193" s="8">
        <v>0</v>
      </c>
      <c r="W193" s="8">
        <v>0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8">
        <v>0</v>
      </c>
      <c r="AD193" s="8">
        <v>0</v>
      </c>
      <c r="AE193" s="8">
        <v>0</v>
      </c>
      <c r="AF193" s="8">
        <v>0</v>
      </c>
      <c r="AG193" s="8">
        <v>0</v>
      </c>
      <c r="AH193" s="8">
        <v>0</v>
      </c>
      <c r="AI193" s="8">
        <v>0</v>
      </c>
      <c r="AJ193" s="8">
        <v>0</v>
      </c>
      <c r="AK193" s="8">
        <v>0</v>
      </c>
      <c r="AL193" s="8">
        <v>0</v>
      </c>
      <c r="AM193" s="8">
        <v>0</v>
      </c>
      <c r="AN193" s="8">
        <v>0</v>
      </c>
      <c r="AO193" s="8">
        <v>0</v>
      </c>
      <c r="AP193" s="8">
        <v>0</v>
      </c>
      <c r="AQ193" s="8">
        <v>0</v>
      </c>
      <c r="AR193" s="8">
        <v>0</v>
      </c>
      <c r="AS193" s="8">
        <v>0</v>
      </c>
      <c r="AT193" s="8">
        <v>0</v>
      </c>
      <c r="AU193" s="8">
        <v>0</v>
      </c>
      <c r="AV193" s="8">
        <v>0</v>
      </c>
      <c r="AW193">
        <f>(0.35*(B193^2.06)^1.04)</f>
        <v>331.58271764929924</v>
      </c>
      <c r="AX193">
        <f t="shared" ref="AX193:CQ193" si="194">(0.35*(C193^2.06)^1.04)</f>
        <v>223.11775598815308</v>
      </c>
      <c r="AY193">
        <f t="shared" si="194"/>
        <v>0</v>
      </c>
      <c r="AZ193">
        <f t="shared" si="194"/>
        <v>0</v>
      </c>
      <c r="BA193">
        <f t="shared" si="194"/>
        <v>0</v>
      </c>
      <c r="BB193">
        <f t="shared" si="194"/>
        <v>0</v>
      </c>
      <c r="BC193">
        <f t="shared" si="194"/>
        <v>0</v>
      </c>
      <c r="BD193">
        <f t="shared" si="194"/>
        <v>0</v>
      </c>
      <c r="BE193">
        <f t="shared" si="194"/>
        <v>0</v>
      </c>
      <c r="BF193">
        <f t="shared" si="194"/>
        <v>0</v>
      </c>
      <c r="BG193">
        <f t="shared" si="194"/>
        <v>0</v>
      </c>
      <c r="BH193">
        <f t="shared" si="194"/>
        <v>0</v>
      </c>
      <c r="BI193">
        <f t="shared" si="194"/>
        <v>0</v>
      </c>
      <c r="BJ193">
        <f t="shared" si="194"/>
        <v>0</v>
      </c>
      <c r="BK193">
        <f t="shared" si="194"/>
        <v>0</v>
      </c>
      <c r="BL193">
        <f t="shared" si="194"/>
        <v>0</v>
      </c>
      <c r="BM193">
        <f t="shared" si="194"/>
        <v>0</v>
      </c>
      <c r="BN193">
        <f t="shared" si="194"/>
        <v>0</v>
      </c>
      <c r="BO193">
        <f t="shared" si="194"/>
        <v>0</v>
      </c>
      <c r="BP193">
        <f t="shared" si="194"/>
        <v>0</v>
      </c>
      <c r="BQ193">
        <f t="shared" si="194"/>
        <v>0</v>
      </c>
      <c r="BR193">
        <f t="shared" si="194"/>
        <v>0</v>
      </c>
      <c r="BS193">
        <f t="shared" si="194"/>
        <v>0</v>
      </c>
      <c r="BT193">
        <f t="shared" si="194"/>
        <v>0</v>
      </c>
      <c r="BU193">
        <f t="shared" si="194"/>
        <v>0</v>
      </c>
      <c r="BV193">
        <f t="shared" si="194"/>
        <v>0</v>
      </c>
      <c r="BW193">
        <f t="shared" si="194"/>
        <v>0</v>
      </c>
      <c r="BX193">
        <f t="shared" si="194"/>
        <v>0</v>
      </c>
      <c r="BY193">
        <f t="shared" si="194"/>
        <v>0</v>
      </c>
      <c r="BZ193">
        <f t="shared" si="194"/>
        <v>0</v>
      </c>
      <c r="CA193">
        <f t="shared" si="194"/>
        <v>0</v>
      </c>
      <c r="CB193">
        <f t="shared" si="194"/>
        <v>0</v>
      </c>
      <c r="CC193">
        <f t="shared" si="194"/>
        <v>0</v>
      </c>
      <c r="CD193">
        <f t="shared" si="194"/>
        <v>0</v>
      </c>
      <c r="CE193">
        <f t="shared" si="194"/>
        <v>0</v>
      </c>
      <c r="CF193">
        <f t="shared" si="194"/>
        <v>0</v>
      </c>
      <c r="CG193">
        <f t="shared" si="194"/>
        <v>0</v>
      </c>
      <c r="CH193">
        <f t="shared" si="194"/>
        <v>0</v>
      </c>
      <c r="CI193">
        <f t="shared" si="194"/>
        <v>0</v>
      </c>
      <c r="CJ193">
        <f t="shared" si="194"/>
        <v>0</v>
      </c>
      <c r="CK193">
        <f t="shared" si="194"/>
        <v>0</v>
      </c>
      <c r="CL193">
        <f t="shared" si="194"/>
        <v>0</v>
      </c>
      <c r="CM193">
        <f t="shared" si="194"/>
        <v>0</v>
      </c>
      <c r="CN193">
        <f t="shared" si="194"/>
        <v>0</v>
      </c>
      <c r="CO193">
        <f t="shared" si="194"/>
        <v>0</v>
      </c>
      <c r="CP193">
        <f t="shared" si="194"/>
        <v>0</v>
      </c>
      <c r="CQ193">
        <f t="shared" si="194"/>
        <v>0</v>
      </c>
      <c r="CR193">
        <f t="shared" si="132"/>
        <v>554.70047363745232</v>
      </c>
    </row>
    <row r="194" spans="1:96" x14ac:dyDescent="0.2">
      <c r="A194" s="1" t="s">
        <v>1046</v>
      </c>
      <c r="B194" s="8">
        <v>8.85</v>
      </c>
      <c r="C194" s="8">
        <v>7.15</v>
      </c>
      <c r="D194" s="8">
        <v>8.8999999999999986</v>
      </c>
      <c r="E194" s="8">
        <v>7.8</v>
      </c>
      <c r="F194" s="8">
        <v>7.15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>
        <v>0</v>
      </c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8">
        <v>0</v>
      </c>
      <c r="AD194" s="8">
        <v>0</v>
      </c>
      <c r="AE194" s="8">
        <v>0</v>
      </c>
      <c r="AF194" s="8">
        <v>0</v>
      </c>
      <c r="AG194" s="8">
        <v>0</v>
      </c>
      <c r="AH194" s="8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8">
        <v>0</v>
      </c>
      <c r="AP194" s="8">
        <v>0</v>
      </c>
      <c r="AQ194" s="8">
        <v>0</v>
      </c>
      <c r="AR194" s="8">
        <v>0</v>
      </c>
      <c r="AS194" s="8">
        <v>0</v>
      </c>
      <c r="AT194" s="8">
        <v>0</v>
      </c>
      <c r="AU194" s="8">
        <v>0</v>
      </c>
      <c r="AV194" s="8">
        <v>0</v>
      </c>
      <c r="AW194">
        <f>(0.63*(B194^1.93)^1.04)</f>
        <v>50.123926259882097</v>
      </c>
      <c r="AX194">
        <f t="shared" ref="AX194:CQ194" si="195">(0.63*(C194^1.93)^1.04)</f>
        <v>32.666577577637248</v>
      </c>
      <c r="AY194">
        <f t="shared" si="195"/>
        <v>50.693954510944764</v>
      </c>
      <c r="AZ194">
        <f t="shared" si="195"/>
        <v>38.900289730330577</v>
      </c>
      <c r="BA194">
        <f t="shared" si="195"/>
        <v>32.666577577637248</v>
      </c>
      <c r="BB194">
        <f t="shared" si="195"/>
        <v>0</v>
      </c>
      <c r="BC194">
        <f t="shared" si="195"/>
        <v>0</v>
      </c>
      <c r="BD194">
        <f t="shared" si="195"/>
        <v>0</v>
      </c>
      <c r="BE194">
        <f t="shared" si="195"/>
        <v>0</v>
      </c>
      <c r="BF194">
        <f t="shared" si="195"/>
        <v>0</v>
      </c>
      <c r="BG194">
        <f t="shared" si="195"/>
        <v>0</v>
      </c>
      <c r="BH194">
        <f t="shared" si="195"/>
        <v>0</v>
      </c>
      <c r="BI194">
        <f t="shared" si="195"/>
        <v>0</v>
      </c>
      <c r="BJ194">
        <f t="shared" si="195"/>
        <v>0</v>
      </c>
      <c r="BK194">
        <f t="shared" si="195"/>
        <v>0</v>
      </c>
      <c r="BL194">
        <f t="shared" si="195"/>
        <v>0</v>
      </c>
      <c r="BM194">
        <f t="shared" si="195"/>
        <v>0</v>
      </c>
      <c r="BN194">
        <f t="shared" si="195"/>
        <v>0</v>
      </c>
      <c r="BO194">
        <f t="shared" si="195"/>
        <v>0</v>
      </c>
      <c r="BP194">
        <f t="shared" si="195"/>
        <v>0</v>
      </c>
      <c r="BQ194">
        <f t="shared" si="195"/>
        <v>0</v>
      </c>
      <c r="BR194">
        <f t="shared" si="195"/>
        <v>0</v>
      </c>
      <c r="BS194">
        <f t="shared" si="195"/>
        <v>0</v>
      </c>
      <c r="BT194">
        <f t="shared" si="195"/>
        <v>0</v>
      </c>
      <c r="BU194">
        <f t="shared" si="195"/>
        <v>0</v>
      </c>
      <c r="BV194">
        <f t="shared" si="195"/>
        <v>0</v>
      </c>
      <c r="BW194">
        <f t="shared" si="195"/>
        <v>0</v>
      </c>
      <c r="BX194">
        <f t="shared" si="195"/>
        <v>0</v>
      </c>
      <c r="BY194">
        <f t="shared" si="195"/>
        <v>0</v>
      </c>
      <c r="BZ194">
        <f t="shared" si="195"/>
        <v>0</v>
      </c>
      <c r="CA194">
        <f t="shared" si="195"/>
        <v>0</v>
      </c>
      <c r="CB194">
        <f t="shared" si="195"/>
        <v>0</v>
      </c>
      <c r="CC194">
        <f t="shared" si="195"/>
        <v>0</v>
      </c>
      <c r="CD194">
        <f t="shared" si="195"/>
        <v>0</v>
      </c>
      <c r="CE194">
        <f t="shared" si="195"/>
        <v>0</v>
      </c>
      <c r="CF194">
        <f t="shared" si="195"/>
        <v>0</v>
      </c>
      <c r="CG194">
        <f t="shared" si="195"/>
        <v>0</v>
      </c>
      <c r="CH194">
        <f t="shared" si="195"/>
        <v>0</v>
      </c>
      <c r="CI194">
        <f t="shared" si="195"/>
        <v>0</v>
      </c>
      <c r="CJ194">
        <f t="shared" si="195"/>
        <v>0</v>
      </c>
      <c r="CK194">
        <f t="shared" si="195"/>
        <v>0</v>
      </c>
      <c r="CL194">
        <f t="shared" si="195"/>
        <v>0</v>
      </c>
      <c r="CM194">
        <f t="shared" si="195"/>
        <v>0</v>
      </c>
      <c r="CN194">
        <f t="shared" si="195"/>
        <v>0</v>
      </c>
      <c r="CO194">
        <f t="shared" si="195"/>
        <v>0</v>
      </c>
      <c r="CP194">
        <f t="shared" si="195"/>
        <v>0</v>
      </c>
      <c r="CQ194">
        <f t="shared" si="195"/>
        <v>0</v>
      </c>
      <c r="CR194">
        <f t="shared" si="132"/>
        <v>205.05132565643191</v>
      </c>
    </row>
    <row r="195" spans="1:96" x14ac:dyDescent="0.2">
      <c r="A195" s="1" t="s">
        <v>1050</v>
      </c>
      <c r="B195" s="8">
        <v>2.5</v>
      </c>
      <c r="C195" s="8">
        <v>3.45</v>
      </c>
      <c r="D195" s="8">
        <v>1.45</v>
      </c>
      <c r="E195" s="8">
        <v>1.9</v>
      </c>
      <c r="F195" s="8">
        <v>3.2</v>
      </c>
      <c r="G195" s="8">
        <v>2.0499999999999998</v>
      </c>
      <c r="H195" s="8">
        <v>2.9</v>
      </c>
      <c r="I195" s="8">
        <v>6.1</v>
      </c>
      <c r="J195" s="8">
        <v>1.4</v>
      </c>
      <c r="K195" s="8">
        <v>2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8">
        <v>0</v>
      </c>
      <c r="R195" s="8">
        <v>0</v>
      </c>
      <c r="S195" s="8">
        <v>0</v>
      </c>
      <c r="T195" s="8">
        <v>0</v>
      </c>
      <c r="U195" s="8">
        <v>0</v>
      </c>
      <c r="V195" s="8">
        <v>0</v>
      </c>
      <c r="W195" s="8">
        <v>0</v>
      </c>
      <c r="X195" s="8">
        <v>0</v>
      </c>
      <c r="Y195" s="8">
        <v>0</v>
      </c>
      <c r="Z195" s="8">
        <v>0</v>
      </c>
      <c r="AA195" s="8">
        <v>0</v>
      </c>
      <c r="AB195" s="8">
        <v>0</v>
      </c>
      <c r="AC195" s="8">
        <v>0</v>
      </c>
      <c r="AD195" s="8">
        <v>0</v>
      </c>
      <c r="AE195" s="8">
        <v>0</v>
      </c>
      <c r="AF195" s="8">
        <v>0</v>
      </c>
      <c r="AG195" s="8">
        <v>0</v>
      </c>
      <c r="AH195" s="8">
        <v>0</v>
      </c>
      <c r="AI195" s="8">
        <v>0</v>
      </c>
      <c r="AJ195" s="8">
        <v>0</v>
      </c>
      <c r="AK195" s="8">
        <v>0</v>
      </c>
      <c r="AL195" s="8">
        <v>0</v>
      </c>
      <c r="AM195" s="8">
        <v>0</v>
      </c>
      <c r="AN195" s="8">
        <v>0</v>
      </c>
      <c r="AO195" s="8">
        <v>0</v>
      </c>
      <c r="AP195" s="8">
        <v>0</v>
      </c>
      <c r="AQ195" s="8">
        <v>0</v>
      </c>
      <c r="AR195" s="8">
        <v>0</v>
      </c>
      <c r="AS195" s="8">
        <v>0</v>
      </c>
      <c r="AT195" s="8">
        <v>0</v>
      </c>
      <c r="AU195" s="8">
        <v>0</v>
      </c>
      <c r="AV195" s="8">
        <v>0</v>
      </c>
      <c r="AW195">
        <f>(0.22*(B195^2.17)^1.04)</f>
        <v>1.7397774296731838</v>
      </c>
      <c r="AX195">
        <f t="shared" ref="AX195:CQ195" si="196">(0.22*(C195^2.17)^1.04)</f>
        <v>3.5989251519858247</v>
      </c>
      <c r="AY195">
        <f t="shared" si="196"/>
        <v>0.50885961881694619</v>
      </c>
      <c r="AZ195">
        <f t="shared" si="196"/>
        <v>0.93651299382355968</v>
      </c>
      <c r="BA195">
        <f t="shared" si="196"/>
        <v>3.0370025172976782</v>
      </c>
      <c r="BB195">
        <f t="shared" si="196"/>
        <v>1.1117030430543793</v>
      </c>
      <c r="BC195">
        <f t="shared" si="196"/>
        <v>2.4319939066579379</v>
      </c>
      <c r="BD195">
        <f t="shared" si="196"/>
        <v>13.024319833089105</v>
      </c>
      <c r="BE195">
        <f t="shared" si="196"/>
        <v>0.47011534992243792</v>
      </c>
      <c r="BF195">
        <f t="shared" si="196"/>
        <v>1.0514464887362533</v>
      </c>
      <c r="BG195">
        <f t="shared" si="196"/>
        <v>0</v>
      </c>
      <c r="BH195">
        <f t="shared" si="196"/>
        <v>0</v>
      </c>
      <c r="BI195">
        <f t="shared" si="196"/>
        <v>0</v>
      </c>
      <c r="BJ195">
        <f t="shared" si="196"/>
        <v>0</v>
      </c>
      <c r="BK195">
        <f t="shared" si="196"/>
        <v>0</v>
      </c>
      <c r="BL195">
        <f t="shared" si="196"/>
        <v>0</v>
      </c>
      <c r="BM195">
        <f t="shared" si="196"/>
        <v>0</v>
      </c>
      <c r="BN195">
        <f t="shared" si="196"/>
        <v>0</v>
      </c>
      <c r="BO195">
        <f t="shared" si="196"/>
        <v>0</v>
      </c>
      <c r="BP195">
        <f t="shared" si="196"/>
        <v>0</v>
      </c>
      <c r="BQ195">
        <f t="shared" si="196"/>
        <v>0</v>
      </c>
      <c r="BR195">
        <f t="shared" si="196"/>
        <v>0</v>
      </c>
      <c r="BS195">
        <f t="shared" si="196"/>
        <v>0</v>
      </c>
      <c r="BT195">
        <f t="shared" si="196"/>
        <v>0</v>
      </c>
      <c r="BU195">
        <f t="shared" si="196"/>
        <v>0</v>
      </c>
      <c r="BV195">
        <f t="shared" si="196"/>
        <v>0</v>
      </c>
      <c r="BW195">
        <f t="shared" si="196"/>
        <v>0</v>
      </c>
      <c r="BX195">
        <f t="shared" si="196"/>
        <v>0</v>
      </c>
      <c r="BY195">
        <f t="shared" si="196"/>
        <v>0</v>
      </c>
      <c r="BZ195">
        <f t="shared" si="196"/>
        <v>0</v>
      </c>
      <c r="CA195">
        <f t="shared" si="196"/>
        <v>0</v>
      </c>
      <c r="CB195">
        <f t="shared" si="196"/>
        <v>0</v>
      </c>
      <c r="CC195">
        <f t="shared" si="196"/>
        <v>0</v>
      </c>
      <c r="CD195">
        <f t="shared" si="196"/>
        <v>0</v>
      </c>
      <c r="CE195">
        <f t="shared" si="196"/>
        <v>0</v>
      </c>
      <c r="CF195">
        <f t="shared" si="196"/>
        <v>0</v>
      </c>
      <c r="CG195">
        <f t="shared" si="196"/>
        <v>0</v>
      </c>
      <c r="CH195">
        <f t="shared" si="196"/>
        <v>0</v>
      </c>
      <c r="CI195">
        <f t="shared" si="196"/>
        <v>0</v>
      </c>
      <c r="CJ195">
        <f t="shared" si="196"/>
        <v>0</v>
      </c>
      <c r="CK195">
        <f t="shared" si="196"/>
        <v>0</v>
      </c>
      <c r="CL195">
        <f t="shared" si="196"/>
        <v>0</v>
      </c>
      <c r="CM195">
        <f t="shared" si="196"/>
        <v>0</v>
      </c>
      <c r="CN195">
        <f t="shared" si="196"/>
        <v>0</v>
      </c>
      <c r="CO195">
        <f t="shared" si="196"/>
        <v>0</v>
      </c>
      <c r="CP195">
        <f t="shared" si="196"/>
        <v>0</v>
      </c>
      <c r="CQ195">
        <f t="shared" si="196"/>
        <v>0</v>
      </c>
      <c r="CR195">
        <f t="shared" ref="CR195:CR258" si="197">SUM(AW195:CQ195)</f>
        <v>27.910656333057307</v>
      </c>
    </row>
    <row r="196" spans="1:96" x14ac:dyDescent="0.2">
      <c r="A196" s="1" t="s">
        <v>1049</v>
      </c>
      <c r="B196" s="8">
        <v>2.6500000000000004</v>
      </c>
      <c r="C196" s="8">
        <v>1</v>
      </c>
      <c r="D196" s="8">
        <v>2.0499999999999998</v>
      </c>
      <c r="E196" s="8">
        <v>2.4</v>
      </c>
      <c r="F196" s="8">
        <v>0.5</v>
      </c>
      <c r="G196" s="8">
        <v>0.3</v>
      </c>
      <c r="H196" s="8">
        <v>0.6</v>
      </c>
      <c r="I196" s="8">
        <v>0.5</v>
      </c>
      <c r="J196" s="8">
        <v>0.4</v>
      </c>
      <c r="K196" s="8">
        <v>2.7</v>
      </c>
      <c r="L196" s="8">
        <v>2.5</v>
      </c>
      <c r="M196" s="8">
        <v>0.3</v>
      </c>
      <c r="N196" s="8">
        <v>1.9500000000000002</v>
      </c>
      <c r="O196" s="8">
        <v>0.5</v>
      </c>
      <c r="P196" s="8">
        <v>2.4</v>
      </c>
      <c r="Q196" s="8">
        <v>2.4500000000000002</v>
      </c>
      <c r="R196" s="8">
        <v>3</v>
      </c>
      <c r="S196" s="8">
        <v>2.6</v>
      </c>
      <c r="T196" s="8">
        <v>2.2999999999999998</v>
      </c>
      <c r="U196" s="8">
        <v>0</v>
      </c>
      <c r="V196" s="8">
        <v>0</v>
      </c>
      <c r="W196" s="8">
        <v>0</v>
      </c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8">
        <v>0</v>
      </c>
      <c r="AD196" s="8">
        <v>0</v>
      </c>
      <c r="AE196" s="8">
        <v>0</v>
      </c>
      <c r="AF196" s="8">
        <v>0</v>
      </c>
      <c r="AG196" s="8">
        <v>0</v>
      </c>
      <c r="AH196" s="8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8">
        <v>0</v>
      </c>
      <c r="AP196" s="8">
        <v>0</v>
      </c>
      <c r="AQ196" s="8">
        <v>0</v>
      </c>
      <c r="AR196" s="8">
        <v>0</v>
      </c>
      <c r="AS196" s="8">
        <v>0</v>
      </c>
      <c r="AT196" s="8">
        <v>0</v>
      </c>
      <c r="AU196" s="8">
        <v>0</v>
      </c>
      <c r="AV196" s="8">
        <v>0</v>
      </c>
      <c r="AW196">
        <f>(0.19*(B196^2.31)^1.04)</f>
        <v>1.9749653863679493</v>
      </c>
      <c r="AX196">
        <f t="shared" ref="AX196:CQ196" si="198">(0.19*(C196^2.31)^1.04)</f>
        <v>0.19</v>
      </c>
      <c r="AY196">
        <f t="shared" si="198"/>
        <v>1.0658867824206768</v>
      </c>
      <c r="AZ196">
        <f t="shared" si="198"/>
        <v>1.556585885210894</v>
      </c>
      <c r="BA196">
        <f t="shared" si="198"/>
        <v>3.5938433202102431E-2</v>
      </c>
      <c r="BB196">
        <f t="shared" si="198"/>
        <v>1.0533912420547542E-2</v>
      </c>
      <c r="BC196">
        <f t="shared" si="198"/>
        <v>5.5690890825673134E-2</v>
      </c>
      <c r="BD196">
        <f t="shared" si="198"/>
        <v>3.5938433202102431E-2</v>
      </c>
      <c r="BE196">
        <f t="shared" si="198"/>
        <v>2.1025315630657383E-2</v>
      </c>
      <c r="BF196">
        <f t="shared" si="198"/>
        <v>2.0656745933604088</v>
      </c>
      <c r="BG196">
        <f t="shared" si="198"/>
        <v>1.7169777916371423</v>
      </c>
      <c r="BH196">
        <f t="shared" si="198"/>
        <v>1.0533912420547542E-2</v>
      </c>
      <c r="BI196">
        <f t="shared" si="198"/>
        <v>0.94521967125669493</v>
      </c>
      <c r="BJ196">
        <f t="shared" si="198"/>
        <v>3.5938433202102431E-2</v>
      </c>
      <c r="BK196">
        <f t="shared" si="198"/>
        <v>1.556585885210894</v>
      </c>
      <c r="BL196">
        <f t="shared" si="198"/>
        <v>1.6356342725004356</v>
      </c>
      <c r="BM196">
        <f t="shared" si="198"/>
        <v>2.6606619772888584</v>
      </c>
      <c r="BN196">
        <f t="shared" si="198"/>
        <v>1.8866249438065117</v>
      </c>
      <c r="BO196">
        <f t="shared" si="198"/>
        <v>1.4052984077862782</v>
      </c>
      <c r="BP196">
        <f t="shared" si="198"/>
        <v>0</v>
      </c>
      <c r="BQ196">
        <f t="shared" si="198"/>
        <v>0</v>
      </c>
      <c r="BR196">
        <f t="shared" si="198"/>
        <v>0</v>
      </c>
      <c r="BS196">
        <f t="shared" si="198"/>
        <v>0</v>
      </c>
      <c r="BT196">
        <f t="shared" si="198"/>
        <v>0</v>
      </c>
      <c r="BU196">
        <f t="shared" si="198"/>
        <v>0</v>
      </c>
      <c r="BV196">
        <f t="shared" si="198"/>
        <v>0</v>
      </c>
      <c r="BW196">
        <f t="shared" si="198"/>
        <v>0</v>
      </c>
      <c r="BX196">
        <f t="shared" si="198"/>
        <v>0</v>
      </c>
      <c r="BY196">
        <f t="shared" si="198"/>
        <v>0</v>
      </c>
      <c r="BZ196">
        <f t="shared" si="198"/>
        <v>0</v>
      </c>
      <c r="CA196">
        <f t="shared" si="198"/>
        <v>0</v>
      </c>
      <c r="CB196">
        <f t="shared" si="198"/>
        <v>0</v>
      </c>
      <c r="CC196">
        <f t="shared" si="198"/>
        <v>0</v>
      </c>
      <c r="CD196">
        <f t="shared" si="198"/>
        <v>0</v>
      </c>
      <c r="CE196">
        <f t="shared" si="198"/>
        <v>0</v>
      </c>
      <c r="CF196">
        <f t="shared" si="198"/>
        <v>0</v>
      </c>
      <c r="CG196">
        <f t="shared" si="198"/>
        <v>0</v>
      </c>
      <c r="CH196">
        <f t="shared" si="198"/>
        <v>0</v>
      </c>
      <c r="CI196">
        <f t="shared" si="198"/>
        <v>0</v>
      </c>
      <c r="CJ196">
        <f t="shared" si="198"/>
        <v>0</v>
      </c>
      <c r="CK196">
        <f t="shared" si="198"/>
        <v>0</v>
      </c>
      <c r="CL196">
        <f t="shared" si="198"/>
        <v>0</v>
      </c>
      <c r="CM196">
        <f t="shared" si="198"/>
        <v>0</v>
      </c>
      <c r="CN196">
        <f t="shared" si="198"/>
        <v>0</v>
      </c>
      <c r="CO196">
        <f t="shared" si="198"/>
        <v>0</v>
      </c>
      <c r="CP196">
        <f t="shared" si="198"/>
        <v>0</v>
      </c>
      <c r="CQ196">
        <f t="shared" si="198"/>
        <v>0</v>
      </c>
      <c r="CR196">
        <f t="shared" si="197"/>
        <v>18.865714927750478</v>
      </c>
    </row>
    <row r="197" spans="1:96" x14ac:dyDescent="0.2">
      <c r="A197" s="1" t="s">
        <v>1048</v>
      </c>
      <c r="B197" s="8">
        <v>1.6</v>
      </c>
      <c r="C197" s="8">
        <v>0.9</v>
      </c>
      <c r="D197" s="8">
        <v>1.6</v>
      </c>
      <c r="E197" s="8">
        <v>6.4499999999999993</v>
      </c>
      <c r="F197" s="8">
        <v>1.4</v>
      </c>
      <c r="G197" s="8">
        <v>1.2</v>
      </c>
      <c r="H197" s="8">
        <v>3.5</v>
      </c>
      <c r="I197" s="8">
        <v>1.1000000000000001</v>
      </c>
      <c r="J197" s="8">
        <v>6.1</v>
      </c>
      <c r="K197" s="8">
        <v>1.4</v>
      </c>
      <c r="L197" s="8">
        <v>2.9</v>
      </c>
      <c r="M197" s="8">
        <v>2</v>
      </c>
      <c r="N197" s="8">
        <v>1</v>
      </c>
      <c r="O197" s="8">
        <v>0.6</v>
      </c>
      <c r="P197" s="8">
        <v>1.9</v>
      </c>
      <c r="Q197" s="8">
        <v>1.2</v>
      </c>
      <c r="R197" s="8">
        <v>2.0499999999999998</v>
      </c>
      <c r="S197" s="8">
        <v>1.6</v>
      </c>
      <c r="T197" s="8">
        <v>4.0999999999999996</v>
      </c>
      <c r="U197" s="8">
        <v>3.3</v>
      </c>
      <c r="V197" s="8">
        <v>4.4000000000000004</v>
      </c>
      <c r="W197" s="8">
        <v>4.75</v>
      </c>
      <c r="X197" s="8">
        <v>2.7</v>
      </c>
      <c r="Y197" s="8">
        <v>0</v>
      </c>
      <c r="Z197" s="8">
        <v>0</v>
      </c>
      <c r="AA197" s="8">
        <v>0</v>
      </c>
      <c r="AB197" s="8">
        <v>0</v>
      </c>
      <c r="AC197" s="8">
        <v>0</v>
      </c>
      <c r="AD197" s="8">
        <v>0</v>
      </c>
      <c r="AE197" s="8">
        <v>0</v>
      </c>
      <c r="AF197" s="8">
        <v>0</v>
      </c>
      <c r="AG197" s="8">
        <v>0</v>
      </c>
      <c r="AH197" s="8">
        <v>0</v>
      </c>
      <c r="AI197" s="8">
        <v>0</v>
      </c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8">
        <v>0</v>
      </c>
      <c r="AP197" s="8">
        <v>0</v>
      </c>
      <c r="AQ197" s="8">
        <v>0</v>
      </c>
      <c r="AR197" s="8">
        <v>0</v>
      </c>
      <c r="AS197" s="8">
        <v>0</v>
      </c>
      <c r="AT197" s="8">
        <v>0</v>
      </c>
      <c r="AU197" s="8">
        <v>0</v>
      </c>
      <c r="AV197" s="8">
        <v>0</v>
      </c>
      <c r="AW197">
        <f>(0.34*(B197^2.13)^1.04)</f>
        <v>0.96304260918311879</v>
      </c>
      <c r="AX197">
        <f t="shared" ref="AX197:CQ197" si="199">(0.34*(C197^2.13)^1.04)</f>
        <v>0.269225953626266</v>
      </c>
      <c r="AY197">
        <f t="shared" si="199"/>
        <v>0.96304260918311879</v>
      </c>
      <c r="AZ197">
        <f t="shared" si="199"/>
        <v>21.125918348004593</v>
      </c>
      <c r="BA197">
        <f t="shared" si="199"/>
        <v>0.71644316152520027</v>
      </c>
      <c r="BB197">
        <f t="shared" si="199"/>
        <v>0.50919157970262285</v>
      </c>
      <c r="BC197">
        <f t="shared" si="199"/>
        <v>5.4537904723379915</v>
      </c>
      <c r="BD197">
        <f t="shared" si="199"/>
        <v>0.41992525363884187</v>
      </c>
      <c r="BE197">
        <f t="shared" si="199"/>
        <v>18.669881763091656</v>
      </c>
      <c r="BF197">
        <f t="shared" si="199"/>
        <v>0.71644316152520027</v>
      </c>
      <c r="BG197">
        <f t="shared" si="199"/>
        <v>3.595695958843184</v>
      </c>
      <c r="BH197">
        <f t="shared" si="199"/>
        <v>1.5787761732426486</v>
      </c>
      <c r="BI197">
        <f t="shared" si="199"/>
        <v>0.34</v>
      </c>
      <c r="BJ197">
        <f t="shared" si="199"/>
        <v>0.10965780965854711</v>
      </c>
      <c r="BK197">
        <f t="shared" si="199"/>
        <v>1.4092040863931119</v>
      </c>
      <c r="BL197">
        <f t="shared" si="199"/>
        <v>0.50919157970262285</v>
      </c>
      <c r="BM197">
        <f t="shared" si="199"/>
        <v>1.6675392694320774</v>
      </c>
      <c r="BN197">
        <f t="shared" si="199"/>
        <v>0.96304260918311879</v>
      </c>
      <c r="BO197">
        <f t="shared" si="199"/>
        <v>7.7431507838994618</v>
      </c>
      <c r="BP197">
        <f t="shared" si="199"/>
        <v>4.7873038902141252</v>
      </c>
      <c r="BQ197">
        <f t="shared" si="199"/>
        <v>9.054308462989221</v>
      </c>
      <c r="BR197">
        <f t="shared" si="199"/>
        <v>10.727304317608718</v>
      </c>
      <c r="BS197">
        <f t="shared" si="199"/>
        <v>3.0692758865370022</v>
      </c>
      <c r="BT197">
        <f t="shared" si="199"/>
        <v>0</v>
      </c>
      <c r="BU197">
        <f t="shared" si="199"/>
        <v>0</v>
      </c>
      <c r="BV197">
        <f t="shared" si="199"/>
        <v>0</v>
      </c>
      <c r="BW197">
        <f t="shared" si="199"/>
        <v>0</v>
      </c>
      <c r="BX197">
        <f t="shared" si="199"/>
        <v>0</v>
      </c>
      <c r="BY197">
        <f t="shared" si="199"/>
        <v>0</v>
      </c>
      <c r="BZ197">
        <f t="shared" si="199"/>
        <v>0</v>
      </c>
      <c r="CA197">
        <f t="shared" si="199"/>
        <v>0</v>
      </c>
      <c r="CB197">
        <f t="shared" si="199"/>
        <v>0</v>
      </c>
      <c r="CC197">
        <f t="shared" si="199"/>
        <v>0</v>
      </c>
      <c r="CD197">
        <f t="shared" si="199"/>
        <v>0</v>
      </c>
      <c r="CE197">
        <f t="shared" si="199"/>
        <v>0</v>
      </c>
      <c r="CF197">
        <f t="shared" si="199"/>
        <v>0</v>
      </c>
      <c r="CG197">
        <f t="shared" si="199"/>
        <v>0</v>
      </c>
      <c r="CH197">
        <f t="shared" si="199"/>
        <v>0</v>
      </c>
      <c r="CI197">
        <f t="shared" si="199"/>
        <v>0</v>
      </c>
      <c r="CJ197">
        <f t="shared" si="199"/>
        <v>0</v>
      </c>
      <c r="CK197">
        <f t="shared" si="199"/>
        <v>0</v>
      </c>
      <c r="CL197">
        <f t="shared" si="199"/>
        <v>0</v>
      </c>
      <c r="CM197">
        <f t="shared" si="199"/>
        <v>0</v>
      </c>
      <c r="CN197">
        <f t="shared" si="199"/>
        <v>0</v>
      </c>
      <c r="CO197">
        <f t="shared" si="199"/>
        <v>0</v>
      </c>
      <c r="CP197">
        <f t="shared" si="199"/>
        <v>0</v>
      </c>
      <c r="CQ197">
        <f t="shared" si="199"/>
        <v>0</v>
      </c>
      <c r="CR197">
        <f t="shared" si="197"/>
        <v>95.361355739522452</v>
      </c>
    </row>
    <row r="198" spans="1:96" x14ac:dyDescent="0.2">
      <c r="A198" s="1" t="s">
        <v>1047</v>
      </c>
      <c r="B198" s="8">
        <v>0.8</v>
      </c>
      <c r="C198" s="8">
        <v>0.85000000000000009</v>
      </c>
      <c r="D198" s="8">
        <v>0.8</v>
      </c>
      <c r="E198" s="8">
        <v>0.6</v>
      </c>
      <c r="F198" s="8">
        <v>0.75</v>
      </c>
      <c r="G198" s="8">
        <v>0.4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8">
        <v>0</v>
      </c>
      <c r="AP198" s="8">
        <v>0</v>
      </c>
      <c r="AQ198" s="8">
        <v>0</v>
      </c>
      <c r="AR198" s="8">
        <v>0</v>
      </c>
      <c r="AS198" s="8">
        <v>0</v>
      </c>
      <c r="AT198" s="8">
        <v>0</v>
      </c>
      <c r="AU198" s="8">
        <v>0</v>
      </c>
      <c r="AV198" s="8">
        <v>0</v>
      </c>
      <c r="AW198">
        <f>(2.01*(B198^1.26)^1.04)</f>
        <v>1.5003935080881989</v>
      </c>
      <c r="AX198">
        <f t="shared" ref="AX198:CQ198" si="200">(2.01*(C198^1.26)^1.04)</f>
        <v>1.6244510070048188</v>
      </c>
      <c r="AY198">
        <f t="shared" si="200"/>
        <v>1.5003935080881989</v>
      </c>
      <c r="AZ198">
        <f t="shared" si="200"/>
        <v>1.0291660609014486</v>
      </c>
      <c r="BA198">
        <f t="shared" si="200"/>
        <v>1.3787208297426932</v>
      </c>
      <c r="BB198">
        <f t="shared" si="200"/>
        <v>0.60497227225991834</v>
      </c>
      <c r="BC198">
        <f t="shared" si="200"/>
        <v>0</v>
      </c>
      <c r="BD198">
        <f t="shared" si="200"/>
        <v>0</v>
      </c>
      <c r="BE198">
        <f t="shared" si="200"/>
        <v>0</v>
      </c>
      <c r="BF198">
        <f t="shared" si="200"/>
        <v>0</v>
      </c>
      <c r="BG198">
        <f t="shared" si="200"/>
        <v>0</v>
      </c>
      <c r="BH198">
        <f t="shared" si="200"/>
        <v>0</v>
      </c>
      <c r="BI198">
        <f t="shared" si="200"/>
        <v>0</v>
      </c>
      <c r="BJ198">
        <f t="shared" si="200"/>
        <v>0</v>
      </c>
      <c r="BK198">
        <f t="shared" si="200"/>
        <v>0</v>
      </c>
      <c r="BL198">
        <f t="shared" si="200"/>
        <v>0</v>
      </c>
      <c r="BM198">
        <f t="shared" si="200"/>
        <v>0</v>
      </c>
      <c r="BN198">
        <f t="shared" si="200"/>
        <v>0</v>
      </c>
      <c r="BO198">
        <f t="shared" si="200"/>
        <v>0</v>
      </c>
      <c r="BP198">
        <f t="shared" si="200"/>
        <v>0</v>
      </c>
      <c r="BQ198">
        <f t="shared" si="200"/>
        <v>0</v>
      </c>
      <c r="BR198">
        <f t="shared" si="200"/>
        <v>0</v>
      </c>
      <c r="BS198">
        <f t="shared" si="200"/>
        <v>0</v>
      </c>
      <c r="BT198">
        <f t="shared" si="200"/>
        <v>0</v>
      </c>
      <c r="BU198">
        <f t="shared" si="200"/>
        <v>0</v>
      </c>
      <c r="BV198">
        <f t="shared" si="200"/>
        <v>0</v>
      </c>
      <c r="BW198">
        <f t="shared" si="200"/>
        <v>0</v>
      </c>
      <c r="BX198">
        <f t="shared" si="200"/>
        <v>0</v>
      </c>
      <c r="BY198">
        <f t="shared" si="200"/>
        <v>0</v>
      </c>
      <c r="BZ198">
        <f t="shared" si="200"/>
        <v>0</v>
      </c>
      <c r="CA198">
        <f t="shared" si="200"/>
        <v>0</v>
      </c>
      <c r="CB198">
        <f t="shared" si="200"/>
        <v>0</v>
      </c>
      <c r="CC198">
        <f t="shared" si="200"/>
        <v>0</v>
      </c>
      <c r="CD198">
        <f t="shared" si="200"/>
        <v>0</v>
      </c>
      <c r="CE198">
        <f t="shared" si="200"/>
        <v>0</v>
      </c>
      <c r="CF198">
        <f t="shared" si="200"/>
        <v>0</v>
      </c>
      <c r="CG198">
        <f t="shared" si="200"/>
        <v>0</v>
      </c>
      <c r="CH198">
        <f t="shared" si="200"/>
        <v>0</v>
      </c>
      <c r="CI198">
        <f t="shared" si="200"/>
        <v>0</v>
      </c>
      <c r="CJ198">
        <f t="shared" si="200"/>
        <v>0</v>
      </c>
      <c r="CK198">
        <f t="shared" si="200"/>
        <v>0</v>
      </c>
      <c r="CL198">
        <f t="shared" si="200"/>
        <v>0</v>
      </c>
      <c r="CM198">
        <f t="shared" si="200"/>
        <v>0</v>
      </c>
      <c r="CN198">
        <f t="shared" si="200"/>
        <v>0</v>
      </c>
      <c r="CO198">
        <f t="shared" si="200"/>
        <v>0</v>
      </c>
      <c r="CP198">
        <f t="shared" si="200"/>
        <v>0</v>
      </c>
      <c r="CQ198">
        <f t="shared" si="200"/>
        <v>0</v>
      </c>
      <c r="CR198">
        <f t="shared" si="197"/>
        <v>7.6380971860852762</v>
      </c>
    </row>
    <row r="199" spans="1:96" x14ac:dyDescent="0.2">
      <c r="A199" s="2" t="s">
        <v>1051</v>
      </c>
      <c r="B199" s="8">
        <v>12.75</v>
      </c>
      <c r="C199" s="8">
        <v>0</v>
      </c>
      <c r="D199" s="8">
        <v>0</v>
      </c>
      <c r="E199" s="8">
        <v>0</v>
      </c>
      <c r="F199" s="8">
        <v>0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  <c r="S199" s="8">
        <v>0</v>
      </c>
      <c r="T199" s="8">
        <v>0</v>
      </c>
      <c r="U199" s="8">
        <v>0</v>
      </c>
      <c r="V199" s="8">
        <v>0</v>
      </c>
      <c r="W199" s="8">
        <v>0</v>
      </c>
      <c r="X199" s="8">
        <v>0</v>
      </c>
      <c r="Y199" s="8">
        <v>0</v>
      </c>
      <c r="Z199" s="8">
        <v>0</v>
      </c>
      <c r="AA199" s="8">
        <v>0</v>
      </c>
      <c r="AB199" s="8">
        <v>0</v>
      </c>
      <c r="AC199" s="8">
        <v>0</v>
      </c>
      <c r="AD199" s="8">
        <v>0</v>
      </c>
      <c r="AE199" s="8">
        <v>0</v>
      </c>
      <c r="AF199" s="8">
        <v>0</v>
      </c>
      <c r="AG199" s="8">
        <v>0</v>
      </c>
      <c r="AH199" s="8">
        <v>0</v>
      </c>
      <c r="AI199" s="8">
        <v>0</v>
      </c>
      <c r="AJ199" s="8">
        <v>0</v>
      </c>
      <c r="AK199" s="8">
        <v>0</v>
      </c>
      <c r="AL199" s="8">
        <v>0</v>
      </c>
      <c r="AM199" s="8">
        <v>0</v>
      </c>
      <c r="AN199" s="8">
        <v>0</v>
      </c>
      <c r="AO199" s="8">
        <v>0</v>
      </c>
      <c r="AP199" s="8">
        <v>0</v>
      </c>
      <c r="AQ199" s="8">
        <v>0</v>
      </c>
      <c r="AR199" s="8">
        <v>0</v>
      </c>
      <c r="AS199" s="8">
        <v>0</v>
      </c>
      <c r="AT199" s="8">
        <v>0</v>
      </c>
      <c r="AU199" s="8">
        <v>0</v>
      </c>
      <c r="AV199" s="8">
        <v>0</v>
      </c>
      <c r="AW199">
        <f>(0.35*(B199^2.06)^1.04)</f>
        <v>81.754763058011719</v>
      </c>
      <c r="AX199">
        <f t="shared" ref="AX199:CQ199" si="201">(0.35*(C199^2.06)^1.04)</f>
        <v>0</v>
      </c>
      <c r="AY199">
        <f t="shared" si="201"/>
        <v>0</v>
      </c>
      <c r="AZ199">
        <f t="shared" si="201"/>
        <v>0</v>
      </c>
      <c r="BA199">
        <f t="shared" si="201"/>
        <v>0</v>
      </c>
      <c r="BB199">
        <f t="shared" si="201"/>
        <v>0</v>
      </c>
      <c r="BC199">
        <f t="shared" si="201"/>
        <v>0</v>
      </c>
      <c r="BD199">
        <f t="shared" si="201"/>
        <v>0</v>
      </c>
      <c r="BE199">
        <f t="shared" si="201"/>
        <v>0</v>
      </c>
      <c r="BF199">
        <f t="shared" si="201"/>
        <v>0</v>
      </c>
      <c r="BG199">
        <f t="shared" si="201"/>
        <v>0</v>
      </c>
      <c r="BH199">
        <f t="shared" si="201"/>
        <v>0</v>
      </c>
      <c r="BI199">
        <f t="shared" si="201"/>
        <v>0</v>
      </c>
      <c r="BJ199">
        <f t="shared" si="201"/>
        <v>0</v>
      </c>
      <c r="BK199">
        <f t="shared" si="201"/>
        <v>0</v>
      </c>
      <c r="BL199">
        <f t="shared" si="201"/>
        <v>0</v>
      </c>
      <c r="BM199">
        <f t="shared" si="201"/>
        <v>0</v>
      </c>
      <c r="BN199">
        <f t="shared" si="201"/>
        <v>0</v>
      </c>
      <c r="BO199">
        <f t="shared" si="201"/>
        <v>0</v>
      </c>
      <c r="BP199">
        <f t="shared" si="201"/>
        <v>0</v>
      </c>
      <c r="BQ199">
        <f t="shared" si="201"/>
        <v>0</v>
      </c>
      <c r="BR199">
        <f t="shared" si="201"/>
        <v>0</v>
      </c>
      <c r="BS199">
        <f t="shared" si="201"/>
        <v>0</v>
      </c>
      <c r="BT199">
        <f t="shared" si="201"/>
        <v>0</v>
      </c>
      <c r="BU199">
        <f t="shared" si="201"/>
        <v>0</v>
      </c>
      <c r="BV199">
        <f t="shared" si="201"/>
        <v>0</v>
      </c>
      <c r="BW199">
        <f t="shared" si="201"/>
        <v>0</v>
      </c>
      <c r="BX199">
        <f t="shared" si="201"/>
        <v>0</v>
      </c>
      <c r="BY199">
        <f t="shared" si="201"/>
        <v>0</v>
      </c>
      <c r="BZ199">
        <f t="shared" si="201"/>
        <v>0</v>
      </c>
      <c r="CA199">
        <f t="shared" si="201"/>
        <v>0</v>
      </c>
      <c r="CB199">
        <f t="shared" si="201"/>
        <v>0</v>
      </c>
      <c r="CC199">
        <f t="shared" si="201"/>
        <v>0</v>
      </c>
      <c r="CD199">
        <f t="shared" si="201"/>
        <v>0</v>
      </c>
      <c r="CE199">
        <f t="shared" si="201"/>
        <v>0</v>
      </c>
      <c r="CF199">
        <f t="shared" si="201"/>
        <v>0</v>
      </c>
      <c r="CG199">
        <f t="shared" si="201"/>
        <v>0</v>
      </c>
      <c r="CH199">
        <f t="shared" si="201"/>
        <v>0</v>
      </c>
      <c r="CI199">
        <f t="shared" si="201"/>
        <v>0</v>
      </c>
      <c r="CJ199">
        <f t="shared" si="201"/>
        <v>0</v>
      </c>
      <c r="CK199">
        <f t="shared" si="201"/>
        <v>0</v>
      </c>
      <c r="CL199">
        <f t="shared" si="201"/>
        <v>0</v>
      </c>
      <c r="CM199">
        <f t="shared" si="201"/>
        <v>0</v>
      </c>
      <c r="CN199">
        <f t="shared" si="201"/>
        <v>0</v>
      </c>
      <c r="CO199">
        <f t="shared" si="201"/>
        <v>0</v>
      </c>
      <c r="CP199">
        <f t="shared" si="201"/>
        <v>0</v>
      </c>
      <c r="CQ199">
        <f t="shared" si="201"/>
        <v>0</v>
      </c>
      <c r="CR199">
        <f t="shared" si="197"/>
        <v>81.754763058011719</v>
      </c>
    </row>
    <row r="200" spans="1:96" x14ac:dyDescent="0.2">
      <c r="A200" s="1" t="s">
        <v>1046</v>
      </c>
      <c r="B200" s="8">
        <v>6.8</v>
      </c>
      <c r="C200" s="8">
        <v>6.6</v>
      </c>
      <c r="D200" s="8">
        <v>4.5999999999999996</v>
      </c>
      <c r="E200" s="8">
        <v>5.85</v>
      </c>
      <c r="F200" s="8">
        <v>6.5</v>
      </c>
      <c r="G200" s="8">
        <v>2.8499999999999996</v>
      </c>
      <c r="H200" s="8">
        <v>3.1</v>
      </c>
      <c r="I200" s="8">
        <v>3.5</v>
      </c>
      <c r="J200" s="8">
        <v>3</v>
      </c>
      <c r="K200" s="8">
        <v>4.9499999999999993</v>
      </c>
      <c r="L200" s="8">
        <v>4.2</v>
      </c>
      <c r="M200" s="8">
        <v>3.8</v>
      </c>
      <c r="N200" s="8">
        <v>4.2</v>
      </c>
      <c r="O200" s="8">
        <v>3.2</v>
      </c>
      <c r="P200" s="8">
        <v>4.05</v>
      </c>
      <c r="Q200" s="8">
        <v>5.4</v>
      </c>
      <c r="R200" s="8">
        <v>4.0999999999999996</v>
      </c>
      <c r="S200" s="8">
        <v>0</v>
      </c>
      <c r="T200" s="8">
        <v>0</v>
      </c>
      <c r="U200" s="8">
        <v>0</v>
      </c>
      <c r="V200" s="8">
        <v>0</v>
      </c>
      <c r="W200" s="8">
        <v>0</v>
      </c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>
        <v>0</v>
      </c>
      <c r="AD200" s="8">
        <v>0</v>
      </c>
      <c r="AE200" s="8">
        <v>0</v>
      </c>
      <c r="AF200" s="8">
        <v>0</v>
      </c>
      <c r="AG200" s="8">
        <v>0</v>
      </c>
      <c r="AH200" s="8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8">
        <v>0</v>
      </c>
      <c r="AP200" s="8">
        <v>0</v>
      </c>
      <c r="AQ200" s="8">
        <v>0</v>
      </c>
      <c r="AR200" s="8">
        <v>0</v>
      </c>
      <c r="AS200" s="8">
        <v>0</v>
      </c>
      <c r="AT200" s="8">
        <v>0</v>
      </c>
      <c r="AU200" s="8">
        <v>0</v>
      </c>
      <c r="AV200" s="8">
        <v>0</v>
      </c>
      <c r="AW200">
        <f>(0.63*(B200^1.93)^1.04)</f>
        <v>29.53605166603592</v>
      </c>
      <c r="AX200">
        <f t="shared" ref="AX200:CQ200" si="202">(0.63*(C200^1.93)^1.04)</f>
        <v>27.818207154637943</v>
      </c>
      <c r="AY200">
        <f t="shared" si="202"/>
        <v>13.47808122210529</v>
      </c>
      <c r="AZ200">
        <f t="shared" si="202"/>
        <v>21.836136670475923</v>
      </c>
      <c r="BA200">
        <f t="shared" si="202"/>
        <v>26.978651549035714</v>
      </c>
      <c r="BB200">
        <f t="shared" si="202"/>
        <v>5.1559079179953011</v>
      </c>
      <c r="BC200">
        <f t="shared" si="202"/>
        <v>6.1038203290007385</v>
      </c>
      <c r="BD200">
        <f t="shared" si="202"/>
        <v>7.78742591516865</v>
      </c>
      <c r="BE200">
        <f t="shared" si="202"/>
        <v>5.7150275976375999</v>
      </c>
      <c r="BF200">
        <f t="shared" si="202"/>
        <v>15.615363730380192</v>
      </c>
      <c r="BG200">
        <f t="shared" si="202"/>
        <v>11.228623632391027</v>
      </c>
      <c r="BH200">
        <f t="shared" si="202"/>
        <v>9.1850639542892729</v>
      </c>
      <c r="BI200">
        <f t="shared" si="202"/>
        <v>11.228623632391027</v>
      </c>
      <c r="BJ200">
        <f t="shared" si="202"/>
        <v>6.5054536347121532</v>
      </c>
      <c r="BK200">
        <f t="shared" si="202"/>
        <v>10.438167750061503</v>
      </c>
      <c r="BL200">
        <f t="shared" si="202"/>
        <v>18.595219285295638</v>
      </c>
      <c r="BM200">
        <f t="shared" si="202"/>
        <v>10.698436336730429</v>
      </c>
      <c r="BN200">
        <f t="shared" si="202"/>
        <v>0</v>
      </c>
      <c r="BO200">
        <f t="shared" si="202"/>
        <v>0</v>
      </c>
      <c r="BP200">
        <f t="shared" si="202"/>
        <v>0</v>
      </c>
      <c r="BQ200">
        <f t="shared" si="202"/>
        <v>0</v>
      </c>
      <c r="BR200">
        <f t="shared" si="202"/>
        <v>0</v>
      </c>
      <c r="BS200">
        <f t="shared" si="202"/>
        <v>0</v>
      </c>
      <c r="BT200">
        <f t="shared" si="202"/>
        <v>0</v>
      </c>
      <c r="BU200">
        <f t="shared" si="202"/>
        <v>0</v>
      </c>
      <c r="BV200">
        <f t="shared" si="202"/>
        <v>0</v>
      </c>
      <c r="BW200">
        <f t="shared" si="202"/>
        <v>0</v>
      </c>
      <c r="BX200">
        <f t="shared" si="202"/>
        <v>0</v>
      </c>
      <c r="BY200">
        <f t="shared" si="202"/>
        <v>0</v>
      </c>
      <c r="BZ200">
        <f t="shared" si="202"/>
        <v>0</v>
      </c>
      <c r="CA200">
        <f t="shared" si="202"/>
        <v>0</v>
      </c>
      <c r="CB200">
        <f t="shared" si="202"/>
        <v>0</v>
      </c>
      <c r="CC200">
        <f t="shared" si="202"/>
        <v>0</v>
      </c>
      <c r="CD200">
        <f t="shared" si="202"/>
        <v>0</v>
      </c>
      <c r="CE200">
        <f t="shared" si="202"/>
        <v>0</v>
      </c>
      <c r="CF200">
        <f t="shared" si="202"/>
        <v>0</v>
      </c>
      <c r="CG200">
        <f t="shared" si="202"/>
        <v>0</v>
      </c>
      <c r="CH200">
        <f t="shared" si="202"/>
        <v>0</v>
      </c>
      <c r="CI200">
        <f t="shared" si="202"/>
        <v>0</v>
      </c>
      <c r="CJ200">
        <f t="shared" si="202"/>
        <v>0</v>
      </c>
      <c r="CK200">
        <f t="shared" si="202"/>
        <v>0</v>
      </c>
      <c r="CL200">
        <f t="shared" si="202"/>
        <v>0</v>
      </c>
      <c r="CM200">
        <f t="shared" si="202"/>
        <v>0</v>
      </c>
      <c r="CN200">
        <f t="shared" si="202"/>
        <v>0</v>
      </c>
      <c r="CO200">
        <f t="shared" si="202"/>
        <v>0</v>
      </c>
      <c r="CP200">
        <f t="shared" si="202"/>
        <v>0</v>
      </c>
      <c r="CQ200">
        <f t="shared" si="202"/>
        <v>0</v>
      </c>
      <c r="CR200">
        <f t="shared" si="197"/>
        <v>237.90426197834427</v>
      </c>
    </row>
    <row r="201" spans="1:96" x14ac:dyDescent="0.2">
      <c r="A201" s="1" t="s">
        <v>1050</v>
      </c>
      <c r="B201" s="8">
        <v>2.9000000000000004</v>
      </c>
      <c r="C201" s="8">
        <v>2.8</v>
      </c>
      <c r="D201" s="8">
        <v>1.8</v>
      </c>
      <c r="E201" s="8">
        <v>1.1000000000000001</v>
      </c>
      <c r="F201" s="8">
        <v>1.7</v>
      </c>
      <c r="G201" s="8">
        <v>2.3499999999999996</v>
      </c>
      <c r="H201" s="8">
        <v>1.5</v>
      </c>
      <c r="I201" s="8">
        <v>0.7</v>
      </c>
      <c r="J201" s="8">
        <v>1.1499999999999999</v>
      </c>
      <c r="K201" s="8">
        <v>3.4</v>
      </c>
      <c r="L201" s="8">
        <v>3.45</v>
      </c>
      <c r="M201" s="8">
        <v>1.8</v>
      </c>
      <c r="N201" s="8">
        <v>0</v>
      </c>
      <c r="O201" s="8">
        <v>0</v>
      </c>
      <c r="P201" s="8">
        <v>0</v>
      </c>
      <c r="Q201" s="8">
        <v>0</v>
      </c>
      <c r="R201" s="8">
        <v>0</v>
      </c>
      <c r="S201" s="8">
        <v>0</v>
      </c>
      <c r="T201" s="8">
        <v>0</v>
      </c>
      <c r="U201" s="8">
        <v>0</v>
      </c>
      <c r="V201" s="8">
        <v>0</v>
      </c>
      <c r="W201" s="8">
        <v>0</v>
      </c>
      <c r="X201" s="8">
        <v>0</v>
      </c>
      <c r="Y201" s="8">
        <v>0</v>
      </c>
      <c r="Z201" s="8">
        <v>0</v>
      </c>
      <c r="AA201" s="8">
        <v>0</v>
      </c>
      <c r="AB201" s="8">
        <v>0</v>
      </c>
      <c r="AC201" s="8">
        <v>0</v>
      </c>
      <c r="AD201" s="8">
        <v>0</v>
      </c>
      <c r="AE201" s="8">
        <v>0</v>
      </c>
      <c r="AF201" s="8">
        <v>0</v>
      </c>
      <c r="AG201" s="8">
        <v>0</v>
      </c>
      <c r="AH201" s="8">
        <v>0</v>
      </c>
      <c r="AI201" s="8">
        <v>0</v>
      </c>
      <c r="AJ201" s="8">
        <v>0</v>
      </c>
      <c r="AK201" s="8">
        <v>0</v>
      </c>
      <c r="AL201" s="8">
        <v>0</v>
      </c>
      <c r="AM201" s="8">
        <v>0</v>
      </c>
      <c r="AN201" s="8">
        <v>0</v>
      </c>
      <c r="AO201" s="8">
        <v>0</v>
      </c>
      <c r="AP201" s="8">
        <v>0</v>
      </c>
      <c r="AQ201" s="8">
        <v>0</v>
      </c>
      <c r="AR201" s="8">
        <v>0</v>
      </c>
      <c r="AS201" s="8">
        <v>0</v>
      </c>
      <c r="AT201" s="8">
        <v>0</v>
      </c>
      <c r="AU201" s="8">
        <v>0</v>
      </c>
      <c r="AV201" s="8">
        <v>0</v>
      </c>
      <c r="AW201">
        <f>(0.22*(B201^2.17)^1.04)</f>
        <v>2.4319939066579397</v>
      </c>
      <c r="AX201">
        <f t="shared" ref="AX201:CQ201" si="203">(0.22*(C201^2.17)^1.04)</f>
        <v>2.2468233362589194</v>
      </c>
      <c r="AY201">
        <f t="shared" si="203"/>
        <v>0.82893727738794598</v>
      </c>
      <c r="AZ201">
        <f t="shared" si="203"/>
        <v>0.27279580823254124</v>
      </c>
      <c r="BA201">
        <f t="shared" si="203"/>
        <v>0.72861785002611912</v>
      </c>
      <c r="BB201">
        <f t="shared" si="203"/>
        <v>1.5130338085845616</v>
      </c>
      <c r="BC201">
        <f t="shared" si="203"/>
        <v>0.54932002893201815</v>
      </c>
      <c r="BD201">
        <f t="shared" si="203"/>
        <v>9.8364850794494155E-2</v>
      </c>
      <c r="BE201">
        <f t="shared" si="203"/>
        <v>0.30158210412103903</v>
      </c>
      <c r="BF201">
        <f t="shared" si="203"/>
        <v>3.4822849092750952</v>
      </c>
      <c r="BG201">
        <f t="shared" si="203"/>
        <v>3.5989251519858247</v>
      </c>
      <c r="BH201">
        <f t="shared" si="203"/>
        <v>0.82893727738794598</v>
      </c>
      <c r="BI201">
        <f t="shared" si="203"/>
        <v>0</v>
      </c>
      <c r="BJ201">
        <f t="shared" si="203"/>
        <v>0</v>
      </c>
      <c r="BK201">
        <f t="shared" si="203"/>
        <v>0</v>
      </c>
      <c r="BL201">
        <f t="shared" si="203"/>
        <v>0</v>
      </c>
      <c r="BM201">
        <f t="shared" si="203"/>
        <v>0</v>
      </c>
      <c r="BN201">
        <f t="shared" si="203"/>
        <v>0</v>
      </c>
      <c r="BO201">
        <f t="shared" si="203"/>
        <v>0</v>
      </c>
      <c r="BP201">
        <f t="shared" si="203"/>
        <v>0</v>
      </c>
      <c r="BQ201">
        <f t="shared" si="203"/>
        <v>0</v>
      </c>
      <c r="BR201">
        <f t="shared" si="203"/>
        <v>0</v>
      </c>
      <c r="BS201">
        <f t="shared" si="203"/>
        <v>0</v>
      </c>
      <c r="BT201">
        <f t="shared" si="203"/>
        <v>0</v>
      </c>
      <c r="BU201">
        <f t="shared" si="203"/>
        <v>0</v>
      </c>
      <c r="BV201">
        <f t="shared" si="203"/>
        <v>0</v>
      </c>
      <c r="BW201">
        <f t="shared" si="203"/>
        <v>0</v>
      </c>
      <c r="BX201">
        <f t="shared" si="203"/>
        <v>0</v>
      </c>
      <c r="BY201">
        <f t="shared" si="203"/>
        <v>0</v>
      </c>
      <c r="BZ201">
        <f t="shared" si="203"/>
        <v>0</v>
      </c>
      <c r="CA201">
        <f t="shared" si="203"/>
        <v>0</v>
      </c>
      <c r="CB201">
        <f t="shared" si="203"/>
        <v>0</v>
      </c>
      <c r="CC201">
        <f t="shared" si="203"/>
        <v>0</v>
      </c>
      <c r="CD201">
        <f t="shared" si="203"/>
        <v>0</v>
      </c>
      <c r="CE201">
        <f t="shared" si="203"/>
        <v>0</v>
      </c>
      <c r="CF201">
        <f t="shared" si="203"/>
        <v>0</v>
      </c>
      <c r="CG201">
        <f t="shared" si="203"/>
        <v>0</v>
      </c>
      <c r="CH201">
        <f t="shared" si="203"/>
        <v>0</v>
      </c>
      <c r="CI201">
        <f t="shared" si="203"/>
        <v>0</v>
      </c>
      <c r="CJ201">
        <f t="shared" si="203"/>
        <v>0</v>
      </c>
      <c r="CK201">
        <f t="shared" si="203"/>
        <v>0</v>
      </c>
      <c r="CL201">
        <f t="shared" si="203"/>
        <v>0</v>
      </c>
      <c r="CM201">
        <f t="shared" si="203"/>
        <v>0</v>
      </c>
      <c r="CN201">
        <f t="shared" si="203"/>
        <v>0</v>
      </c>
      <c r="CO201">
        <f t="shared" si="203"/>
        <v>0</v>
      </c>
      <c r="CP201">
        <f t="shared" si="203"/>
        <v>0</v>
      </c>
      <c r="CQ201">
        <f t="shared" si="203"/>
        <v>0</v>
      </c>
      <c r="CR201">
        <f t="shared" si="197"/>
        <v>16.881616309644443</v>
      </c>
    </row>
    <row r="202" spans="1:96" x14ac:dyDescent="0.2">
      <c r="A202" s="1" t="s">
        <v>1049</v>
      </c>
      <c r="B202" s="8">
        <v>1.3</v>
      </c>
      <c r="C202" s="8">
        <v>1.8</v>
      </c>
      <c r="D202" s="8">
        <v>2</v>
      </c>
      <c r="E202" s="8">
        <v>1.2</v>
      </c>
      <c r="F202" s="8">
        <v>0.6</v>
      </c>
      <c r="G202" s="8">
        <v>0.9</v>
      </c>
      <c r="H202" s="8">
        <v>0.9</v>
      </c>
      <c r="I202" s="8">
        <v>1.2</v>
      </c>
      <c r="J202" s="8">
        <v>0.5</v>
      </c>
      <c r="K202" s="8">
        <v>1.3</v>
      </c>
      <c r="L202" s="8">
        <v>0.9</v>
      </c>
      <c r="M202" s="8">
        <v>0.8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>
        <v>0</v>
      </c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8">
        <v>0</v>
      </c>
      <c r="AD202" s="8">
        <v>0</v>
      </c>
      <c r="AE202" s="8">
        <v>0</v>
      </c>
      <c r="AF202" s="8">
        <v>0</v>
      </c>
      <c r="AG202" s="8">
        <v>0</v>
      </c>
      <c r="AH202" s="8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8">
        <v>0</v>
      </c>
      <c r="AP202" s="8">
        <v>0</v>
      </c>
      <c r="AQ202" s="8">
        <v>0</v>
      </c>
      <c r="AR202" s="8">
        <v>0</v>
      </c>
      <c r="AS202" s="8">
        <v>0</v>
      </c>
      <c r="AT202" s="8">
        <v>0</v>
      </c>
      <c r="AU202" s="8">
        <v>0</v>
      </c>
      <c r="AV202" s="8">
        <v>0</v>
      </c>
      <c r="AW202">
        <f>(0.19*(B202^2.31)^1.04)</f>
        <v>0.35685444484426615</v>
      </c>
      <c r="AX202">
        <f t="shared" ref="AX202:CQ202" si="204">(0.19*(C202^2.31)^1.04)</f>
        <v>0.77986650369059696</v>
      </c>
      <c r="AY202">
        <f t="shared" si="204"/>
        <v>1.004495655027279</v>
      </c>
      <c r="AZ202">
        <f t="shared" si="204"/>
        <v>0.29442767294203798</v>
      </c>
      <c r="BA202">
        <f t="shared" si="204"/>
        <v>5.5690890825673134E-2</v>
      </c>
      <c r="BB202">
        <f t="shared" si="204"/>
        <v>0.14751147499706152</v>
      </c>
      <c r="BC202">
        <f t="shared" si="204"/>
        <v>0.14751147499706152</v>
      </c>
      <c r="BD202">
        <f t="shared" si="204"/>
        <v>0.29442767294203798</v>
      </c>
      <c r="BE202">
        <f t="shared" si="204"/>
        <v>3.5938433202102431E-2</v>
      </c>
      <c r="BF202">
        <f t="shared" si="204"/>
        <v>0.35685444484426615</v>
      </c>
      <c r="BG202">
        <f t="shared" si="204"/>
        <v>0.14751147499706152</v>
      </c>
      <c r="BH202">
        <f t="shared" si="204"/>
        <v>0.11115704313985518</v>
      </c>
      <c r="BI202">
        <f t="shared" si="204"/>
        <v>0</v>
      </c>
      <c r="BJ202">
        <f t="shared" si="204"/>
        <v>0</v>
      </c>
      <c r="BK202">
        <f t="shared" si="204"/>
        <v>0</v>
      </c>
      <c r="BL202">
        <f t="shared" si="204"/>
        <v>0</v>
      </c>
      <c r="BM202">
        <f t="shared" si="204"/>
        <v>0</v>
      </c>
      <c r="BN202">
        <f t="shared" si="204"/>
        <v>0</v>
      </c>
      <c r="BO202">
        <f t="shared" si="204"/>
        <v>0</v>
      </c>
      <c r="BP202">
        <f t="shared" si="204"/>
        <v>0</v>
      </c>
      <c r="BQ202">
        <f t="shared" si="204"/>
        <v>0</v>
      </c>
      <c r="BR202">
        <f t="shared" si="204"/>
        <v>0</v>
      </c>
      <c r="BS202">
        <f t="shared" si="204"/>
        <v>0</v>
      </c>
      <c r="BT202">
        <f t="shared" si="204"/>
        <v>0</v>
      </c>
      <c r="BU202">
        <f t="shared" si="204"/>
        <v>0</v>
      </c>
      <c r="BV202">
        <f t="shared" si="204"/>
        <v>0</v>
      </c>
      <c r="BW202">
        <f t="shared" si="204"/>
        <v>0</v>
      </c>
      <c r="BX202">
        <f t="shared" si="204"/>
        <v>0</v>
      </c>
      <c r="BY202">
        <f t="shared" si="204"/>
        <v>0</v>
      </c>
      <c r="BZ202">
        <f t="shared" si="204"/>
        <v>0</v>
      </c>
      <c r="CA202">
        <f t="shared" si="204"/>
        <v>0</v>
      </c>
      <c r="CB202">
        <f t="shared" si="204"/>
        <v>0</v>
      </c>
      <c r="CC202">
        <f t="shared" si="204"/>
        <v>0</v>
      </c>
      <c r="CD202">
        <f t="shared" si="204"/>
        <v>0</v>
      </c>
      <c r="CE202">
        <f t="shared" si="204"/>
        <v>0</v>
      </c>
      <c r="CF202">
        <f t="shared" si="204"/>
        <v>0</v>
      </c>
      <c r="CG202">
        <f t="shared" si="204"/>
        <v>0</v>
      </c>
      <c r="CH202">
        <f t="shared" si="204"/>
        <v>0</v>
      </c>
      <c r="CI202">
        <f t="shared" si="204"/>
        <v>0</v>
      </c>
      <c r="CJ202">
        <f t="shared" si="204"/>
        <v>0</v>
      </c>
      <c r="CK202">
        <f t="shared" si="204"/>
        <v>0</v>
      </c>
      <c r="CL202">
        <f t="shared" si="204"/>
        <v>0</v>
      </c>
      <c r="CM202">
        <f t="shared" si="204"/>
        <v>0</v>
      </c>
      <c r="CN202">
        <f t="shared" si="204"/>
        <v>0</v>
      </c>
      <c r="CO202">
        <f t="shared" si="204"/>
        <v>0</v>
      </c>
      <c r="CP202">
        <f t="shared" si="204"/>
        <v>0</v>
      </c>
      <c r="CQ202">
        <f t="shared" si="204"/>
        <v>0</v>
      </c>
      <c r="CR202">
        <f t="shared" si="197"/>
        <v>3.7322471864492988</v>
      </c>
    </row>
    <row r="203" spans="1:96" x14ac:dyDescent="0.2">
      <c r="A203" s="1" t="s">
        <v>1048</v>
      </c>
      <c r="B203" s="8">
        <v>1.6</v>
      </c>
      <c r="C203" s="8">
        <v>1.8</v>
      </c>
      <c r="D203" s="8">
        <v>2.15</v>
      </c>
      <c r="E203" s="8">
        <v>0.85000000000000009</v>
      </c>
      <c r="F203" s="8">
        <v>0.6</v>
      </c>
      <c r="G203" s="8">
        <v>0.8</v>
      </c>
      <c r="H203" s="8">
        <v>0.85000000000000009</v>
      </c>
      <c r="I203" s="8">
        <v>3.3</v>
      </c>
      <c r="J203" s="8">
        <v>0.6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  <c r="R203" s="8">
        <v>0</v>
      </c>
      <c r="S203" s="8">
        <v>0</v>
      </c>
      <c r="T203" s="8">
        <v>0</v>
      </c>
      <c r="U203" s="8">
        <v>0</v>
      </c>
      <c r="V203" s="8">
        <v>0</v>
      </c>
      <c r="W203" s="8">
        <v>0</v>
      </c>
      <c r="X203" s="8">
        <v>0</v>
      </c>
      <c r="Y203" s="8">
        <v>0</v>
      </c>
      <c r="Z203" s="8">
        <v>0</v>
      </c>
      <c r="AA203" s="8">
        <v>0</v>
      </c>
      <c r="AB203" s="8">
        <v>0</v>
      </c>
      <c r="AC203" s="8">
        <v>0</v>
      </c>
      <c r="AD203" s="8">
        <v>0</v>
      </c>
      <c r="AE203" s="8">
        <v>0</v>
      </c>
      <c r="AF203" s="8">
        <v>0</v>
      </c>
      <c r="AG203" s="8">
        <v>0</v>
      </c>
      <c r="AH203" s="8">
        <v>0</v>
      </c>
      <c r="AI203" s="8">
        <v>0</v>
      </c>
      <c r="AJ203" s="8">
        <v>0</v>
      </c>
      <c r="AK203" s="8">
        <v>0</v>
      </c>
      <c r="AL203" s="8">
        <v>0</v>
      </c>
      <c r="AM203" s="8">
        <v>0</v>
      </c>
      <c r="AN203" s="8">
        <v>0</v>
      </c>
      <c r="AO203" s="8">
        <v>0</v>
      </c>
      <c r="AP203" s="8">
        <v>0</v>
      </c>
      <c r="AQ203" s="8">
        <v>0</v>
      </c>
      <c r="AR203" s="8">
        <v>0</v>
      </c>
      <c r="AS203" s="8">
        <v>0</v>
      </c>
      <c r="AT203" s="8">
        <v>0</v>
      </c>
      <c r="AU203" s="8">
        <v>0</v>
      </c>
      <c r="AV203" s="8">
        <v>0</v>
      </c>
      <c r="AW203">
        <f>(0.34*(B203^2.13)^1.04)</f>
        <v>0.96304260918311879</v>
      </c>
      <c r="AX203">
        <f t="shared" ref="AX203:CQ203" si="205">(0.34*(C203^2.13)^1.04)</f>
        <v>1.2501397670696444</v>
      </c>
      <c r="AY203">
        <f t="shared" si="205"/>
        <v>1.853090345648079</v>
      </c>
      <c r="AZ203">
        <f t="shared" si="205"/>
        <v>0.2372071203440112</v>
      </c>
      <c r="BA203">
        <f t="shared" si="205"/>
        <v>0.10965780965854711</v>
      </c>
      <c r="BB203">
        <f t="shared" si="205"/>
        <v>0.2073976619812691</v>
      </c>
      <c r="BC203">
        <f t="shared" si="205"/>
        <v>0.2372071203440112</v>
      </c>
      <c r="BD203">
        <f t="shared" si="205"/>
        <v>4.7873038902141252</v>
      </c>
      <c r="BE203">
        <f t="shared" si="205"/>
        <v>0.10965780965854711</v>
      </c>
      <c r="BF203">
        <f t="shared" si="205"/>
        <v>0</v>
      </c>
      <c r="BG203">
        <f t="shared" si="205"/>
        <v>0</v>
      </c>
      <c r="BH203">
        <f t="shared" si="205"/>
        <v>0</v>
      </c>
      <c r="BI203">
        <f t="shared" si="205"/>
        <v>0</v>
      </c>
      <c r="BJ203">
        <f t="shared" si="205"/>
        <v>0</v>
      </c>
      <c r="BK203">
        <f t="shared" si="205"/>
        <v>0</v>
      </c>
      <c r="BL203">
        <f t="shared" si="205"/>
        <v>0</v>
      </c>
      <c r="BM203">
        <f t="shared" si="205"/>
        <v>0</v>
      </c>
      <c r="BN203">
        <f t="shared" si="205"/>
        <v>0</v>
      </c>
      <c r="BO203">
        <f t="shared" si="205"/>
        <v>0</v>
      </c>
      <c r="BP203">
        <f t="shared" si="205"/>
        <v>0</v>
      </c>
      <c r="BQ203">
        <f t="shared" si="205"/>
        <v>0</v>
      </c>
      <c r="BR203">
        <f t="shared" si="205"/>
        <v>0</v>
      </c>
      <c r="BS203">
        <f t="shared" si="205"/>
        <v>0</v>
      </c>
      <c r="BT203">
        <f t="shared" si="205"/>
        <v>0</v>
      </c>
      <c r="BU203">
        <f t="shared" si="205"/>
        <v>0</v>
      </c>
      <c r="BV203">
        <f t="shared" si="205"/>
        <v>0</v>
      </c>
      <c r="BW203">
        <f t="shared" si="205"/>
        <v>0</v>
      </c>
      <c r="BX203">
        <f t="shared" si="205"/>
        <v>0</v>
      </c>
      <c r="BY203">
        <f t="shared" si="205"/>
        <v>0</v>
      </c>
      <c r="BZ203">
        <f t="shared" si="205"/>
        <v>0</v>
      </c>
      <c r="CA203">
        <f t="shared" si="205"/>
        <v>0</v>
      </c>
      <c r="CB203">
        <f t="shared" si="205"/>
        <v>0</v>
      </c>
      <c r="CC203">
        <f t="shared" si="205"/>
        <v>0</v>
      </c>
      <c r="CD203">
        <f t="shared" si="205"/>
        <v>0</v>
      </c>
      <c r="CE203">
        <f t="shared" si="205"/>
        <v>0</v>
      </c>
      <c r="CF203">
        <f t="shared" si="205"/>
        <v>0</v>
      </c>
      <c r="CG203">
        <f t="shared" si="205"/>
        <v>0</v>
      </c>
      <c r="CH203">
        <f t="shared" si="205"/>
        <v>0</v>
      </c>
      <c r="CI203">
        <f t="shared" si="205"/>
        <v>0</v>
      </c>
      <c r="CJ203">
        <f t="shared" si="205"/>
        <v>0</v>
      </c>
      <c r="CK203">
        <f t="shared" si="205"/>
        <v>0</v>
      </c>
      <c r="CL203">
        <f t="shared" si="205"/>
        <v>0</v>
      </c>
      <c r="CM203">
        <f t="shared" si="205"/>
        <v>0</v>
      </c>
      <c r="CN203">
        <f t="shared" si="205"/>
        <v>0</v>
      </c>
      <c r="CO203">
        <f t="shared" si="205"/>
        <v>0</v>
      </c>
      <c r="CP203">
        <f t="shared" si="205"/>
        <v>0</v>
      </c>
      <c r="CQ203">
        <f t="shared" si="205"/>
        <v>0</v>
      </c>
      <c r="CR203">
        <f t="shared" si="197"/>
        <v>9.7547041341013525</v>
      </c>
    </row>
    <row r="204" spans="1:96" x14ac:dyDescent="0.2">
      <c r="A204" s="1" t="s">
        <v>1047</v>
      </c>
      <c r="B204" s="8">
        <v>1.3</v>
      </c>
      <c r="C204" s="8">
        <v>0.7</v>
      </c>
      <c r="D204" s="8">
        <v>0.6</v>
      </c>
      <c r="E204" s="8">
        <v>0.7</v>
      </c>
      <c r="F204" s="8">
        <v>1.25</v>
      </c>
      <c r="G204" s="8">
        <v>1.2</v>
      </c>
      <c r="H204" s="8">
        <v>0.3</v>
      </c>
      <c r="I204" s="8">
        <v>1.05</v>
      </c>
      <c r="J204" s="8">
        <v>0.5</v>
      </c>
      <c r="K204" s="8">
        <v>0.3</v>
      </c>
      <c r="L204" s="8">
        <v>0.5</v>
      </c>
      <c r="M204" s="8">
        <v>0.4</v>
      </c>
      <c r="N204" s="8">
        <v>0.3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>
        <v>0</v>
      </c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8">
        <v>0</v>
      </c>
      <c r="AD204" s="8">
        <v>0</v>
      </c>
      <c r="AE204" s="8">
        <v>0</v>
      </c>
      <c r="AF204" s="8">
        <v>0</v>
      </c>
      <c r="AG204" s="8">
        <v>0</v>
      </c>
      <c r="AH204" s="8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8">
        <v>0</v>
      </c>
      <c r="AP204" s="8">
        <v>0</v>
      </c>
      <c r="AQ204" s="8">
        <v>0</v>
      </c>
      <c r="AR204" s="8">
        <v>0</v>
      </c>
      <c r="AS204" s="8">
        <v>0</v>
      </c>
      <c r="AT204" s="8">
        <v>0</v>
      </c>
      <c r="AU204" s="8">
        <v>0</v>
      </c>
      <c r="AV204" s="8">
        <v>0</v>
      </c>
      <c r="AW204">
        <f>(2.01*(B204^1.26)^1.04)</f>
        <v>2.8347021054873363</v>
      </c>
      <c r="AX204">
        <f t="shared" ref="AX204:CQ204" si="206">(2.01*(C204^1.26)^1.04)</f>
        <v>1.2595416381500448</v>
      </c>
      <c r="AY204">
        <f t="shared" si="206"/>
        <v>1.0291660609014486</v>
      </c>
      <c r="AZ204">
        <f t="shared" si="206"/>
        <v>1.2595416381500448</v>
      </c>
      <c r="BA204">
        <f t="shared" si="206"/>
        <v>2.69269360219233</v>
      </c>
      <c r="BB204">
        <f t="shared" si="206"/>
        <v>2.5524377683508312</v>
      </c>
      <c r="BC204">
        <f t="shared" si="206"/>
        <v>0.41496909113508307</v>
      </c>
      <c r="BD204">
        <f t="shared" si="206"/>
        <v>2.1427056506803197</v>
      </c>
      <c r="BE204">
        <f t="shared" si="206"/>
        <v>0.81045023234728308</v>
      </c>
      <c r="BF204">
        <f t="shared" si="206"/>
        <v>0.41496909113508307</v>
      </c>
      <c r="BG204">
        <f t="shared" si="206"/>
        <v>0.81045023234728308</v>
      </c>
      <c r="BH204">
        <f t="shared" si="206"/>
        <v>0.60497227225991834</v>
      </c>
      <c r="BI204">
        <f t="shared" si="206"/>
        <v>0.41496909113508307</v>
      </c>
      <c r="BJ204">
        <f t="shared" si="206"/>
        <v>0</v>
      </c>
      <c r="BK204">
        <f t="shared" si="206"/>
        <v>0</v>
      </c>
      <c r="BL204">
        <f t="shared" si="206"/>
        <v>0</v>
      </c>
      <c r="BM204">
        <f t="shared" si="206"/>
        <v>0</v>
      </c>
      <c r="BN204">
        <f t="shared" si="206"/>
        <v>0</v>
      </c>
      <c r="BO204">
        <f t="shared" si="206"/>
        <v>0</v>
      </c>
      <c r="BP204">
        <f t="shared" si="206"/>
        <v>0</v>
      </c>
      <c r="BQ204">
        <f t="shared" si="206"/>
        <v>0</v>
      </c>
      <c r="BR204">
        <f t="shared" si="206"/>
        <v>0</v>
      </c>
      <c r="BS204">
        <f t="shared" si="206"/>
        <v>0</v>
      </c>
      <c r="BT204">
        <f t="shared" si="206"/>
        <v>0</v>
      </c>
      <c r="BU204">
        <f t="shared" si="206"/>
        <v>0</v>
      </c>
      <c r="BV204">
        <f t="shared" si="206"/>
        <v>0</v>
      </c>
      <c r="BW204">
        <f t="shared" si="206"/>
        <v>0</v>
      </c>
      <c r="BX204">
        <f t="shared" si="206"/>
        <v>0</v>
      </c>
      <c r="BY204">
        <f t="shared" si="206"/>
        <v>0</v>
      </c>
      <c r="BZ204">
        <f t="shared" si="206"/>
        <v>0</v>
      </c>
      <c r="CA204">
        <f t="shared" si="206"/>
        <v>0</v>
      </c>
      <c r="CB204">
        <f t="shared" si="206"/>
        <v>0</v>
      </c>
      <c r="CC204">
        <f t="shared" si="206"/>
        <v>0</v>
      </c>
      <c r="CD204">
        <f t="shared" si="206"/>
        <v>0</v>
      </c>
      <c r="CE204">
        <f t="shared" si="206"/>
        <v>0</v>
      </c>
      <c r="CF204">
        <f t="shared" si="206"/>
        <v>0</v>
      </c>
      <c r="CG204">
        <f t="shared" si="206"/>
        <v>0</v>
      </c>
      <c r="CH204">
        <f t="shared" si="206"/>
        <v>0</v>
      </c>
      <c r="CI204">
        <f t="shared" si="206"/>
        <v>0</v>
      </c>
      <c r="CJ204">
        <f t="shared" si="206"/>
        <v>0</v>
      </c>
      <c r="CK204">
        <f t="shared" si="206"/>
        <v>0</v>
      </c>
      <c r="CL204">
        <f t="shared" si="206"/>
        <v>0</v>
      </c>
      <c r="CM204">
        <f t="shared" si="206"/>
        <v>0</v>
      </c>
      <c r="CN204">
        <f t="shared" si="206"/>
        <v>0</v>
      </c>
      <c r="CO204">
        <f t="shared" si="206"/>
        <v>0</v>
      </c>
      <c r="CP204">
        <f t="shared" si="206"/>
        <v>0</v>
      </c>
      <c r="CQ204">
        <f t="shared" si="206"/>
        <v>0</v>
      </c>
      <c r="CR204">
        <f t="shared" si="197"/>
        <v>17.241568474272089</v>
      </c>
    </row>
    <row r="205" spans="1:96" x14ac:dyDescent="0.2">
      <c r="A205" s="2" t="s">
        <v>1051</v>
      </c>
      <c r="B205" s="8">
        <v>5.0999999999999996</v>
      </c>
      <c r="C205" s="8">
        <v>10.7</v>
      </c>
      <c r="D205" s="8">
        <v>10.45</v>
      </c>
      <c r="E205" s="8">
        <v>8.9</v>
      </c>
      <c r="F205" s="8">
        <v>0</v>
      </c>
      <c r="G205" s="8">
        <v>5.3000000000000007</v>
      </c>
      <c r="H205" s="8">
        <v>11.95</v>
      </c>
      <c r="I205" s="8">
        <v>8.1000000000000014</v>
      </c>
      <c r="J205" s="8">
        <v>14.1</v>
      </c>
      <c r="K205" s="8">
        <v>9.25</v>
      </c>
      <c r="L205" s="8">
        <v>3.8</v>
      </c>
      <c r="M205" s="8">
        <v>3.8499999999999996</v>
      </c>
      <c r="N205" s="8">
        <v>0</v>
      </c>
      <c r="O205" s="8">
        <v>0</v>
      </c>
      <c r="P205" s="8">
        <v>0</v>
      </c>
      <c r="Q205" s="8">
        <v>0</v>
      </c>
      <c r="R205" s="8">
        <v>0</v>
      </c>
      <c r="S205" s="8">
        <v>0</v>
      </c>
      <c r="T205" s="8">
        <v>0</v>
      </c>
      <c r="U205" s="8">
        <v>0</v>
      </c>
      <c r="V205" s="8">
        <v>0</v>
      </c>
      <c r="W205" s="8">
        <v>0</v>
      </c>
      <c r="X205" s="8">
        <v>0</v>
      </c>
      <c r="Y205" s="8">
        <v>0</v>
      </c>
      <c r="Z205" s="8">
        <v>0</v>
      </c>
      <c r="AA205" s="8">
        <v>0</v>
      </c>
      <c r="AB205" s="8">
        <v>0</v>
      </c>
      <c r="AC205" s="8">
        <v>0</v>
      </c>
      <c r="AD205" s="8">
        <v>0</v>
      </c>
      <c r="AE205" s="8">
        <v>0</v>
      </c>
      <c r="AF205" s="8">
        <v>0</v>
      </c>
      <c r="AG205" s="8">
        <v>0</v>
      </c>
      <c r="AH205" s="8">
        <v>0</v>
      </c>
      <c r="AI205" s="8">
        <v>0</v>
      </c>
      <c r="AJ205" s="8">
        <v>0</v>
      </c>
      <c r="AK205" s="8">
        <v>0</v>
      </c>
      <c r="AL205" s="8">
        <v>0</v>
      </c>
      <c r="AM205" s="8">
        <v>0</v>
      </c>
      <c r="AN205" s="8">
        <v>0</v>
      </c>
      <c r="AO205" s="8">
        <v>0</v>
      </c>
      <c r="AP205" s="8">
        <v>0</v>
      </c>
      <c r="AQ205" s="8">
        <v>0</v>
      </c>
      <c r="AR205" s="8">
        <v>0</v>
      </c>
      <c r="AS205" s="8">
        <v>0</v>
      </c>
      <c r="AT205" s="8">
        <v>0</v>
      </c>
      <c r="AU205" s="8">
        <v>0</v>
      </c>
      <c r="AV205" s="8">
        <v>0</v>
      </c>
      <c r="AW205">
        <f>(0.35*(B205^2.06)^1.04)</f>
        <v>11.480647684604079</v>
      </c>
      <c r="AX205">
        <f t="shared" ref="AX205:CQ205" si="207">(0.35*(C205^2.06)^1.04)</f>
        <v>56.159062557277466</v>
      </c>
      <c r="AY205">
        <f t="shared" si="207"/>
        <v>53.385434898317627</v>
      </c>
      <c r="AZ205">
        <f t="shared" si="207"/>
        <v>37.847848322784984</v>
      </c>
      <c r="BA205">
        <f t="shared" si="207"/>
        <v>0</v>
      </c>
      <c r="BB205">
        <f t="shared" si="207"/>
        <v>12.466848084323358</v>
      </c>
      <c r="BC205">
        <f t="shared" si="207"/>
        <v>71.157559502888162</v>
      </c>
      <c r="BD205">
        <f t="shared" si="207"/>
        <v>30.931882288322377</v>
      </c>
      <c r="BE205">
        <f t="shared" si="207"/>
        <v>101.42734825170173</v>
      </c>
      <c r="BF205">
        <f t="shared" si="207"/>
        <v>41.108354456254126</v>
      </c>
      <c r="BG205">
        <f t="shared" si="207"/>
        <v>6.1121840290057614</v>
      </c>
      <c r="BH205">
        <f t="shared" si="207"/>
        <v>6.2857790512548002</v>
      </c>
      <c r="BI205">
        <f t="shared" si="207"/>
        <v>0</v>
      </c>
      <c r="BJ205">
        <f t="shared" si="207"/>
        <v>0</v>
      </c>
      <c r="BK205">
        <f t="shared" si="207"/>
        <v>0</v>
      </c>
      <c r="BL205">
        <f t="shared" si="207"/>
        <v>0</v>
      </c>
      <c r="BM205">
        <f t="shared" si="207"/>
        <v>0</v>
      </c>
      <c r="BN205">
        <f t="shared" si="207"/>
        <v>0</v>
      </c>
      <c r="BO205">
        <f t="shared" si="207"/>
        <v>0</v>
      </c>
      <c r="BP205">
        <f t="shared" si="207"/>
        <v>0</v>
      </c>
      <c r="BQ205">
        <f t="shared" si="207"/>
        <v>0</v>
      </c>
      <c r="BR205">
        <f t="shared" si="207"/>
        <v>0</v>
      </c>
      <c r="BS205">
        <f t="shared" si="207"/>
        <v>0</v>
      </c>
      <c r="BT205">
        <f t="shared" si="207"/>
        <v>0</v>
      </c>
      <c r="BU205">
        <f t="shared" si="207"/>
        <v>0</v>
      </c>
      <c r="BV205">
        <f t="shared" si="207"/>
        <v>0</v>
      </c>
      <c r="BW205">
        <f t="shared" si="207"/>
        <v>0</v>
      </c>
      <c r="BX205">
        <f t="shared" si="207"/>
        <v>0</v>
      </c>
      <c r="BY205">
        <f t="shared" si="207"/>
        <v>0</v>
      </c>
      <c r="BZ205">
        <f t="shared" si="207"/>
        <v>0</v>
      </c>
      <c r="CA205">
        <f t="shared" si="207"/>
        <v>0</v>
      </c>
      <c r="CB205">
        <f t="shared" si="207"/>
        <v>0</v>
      </c>
      <c r="CC205">
        <f t="shared" si="207"/>
        <v>0</v>
      </c>
      <c r="CD205">
        <f t="shared" si="207"/>
        <v>0</v>
      </c>
      <c r="CE205">
        <f t="shared" si="207"/>
        <v>0</v>
      </c>
      <c r="CF205">
        <f t="shared" si="207"/>
        <v>0</v>
      </c>
      <c r="CG205">
        <f t="shared" si="207"/>
        <v>0</v>
      </c>
      <c r="CH205">
        <f t="shared" si="207"/>
        <v>0</v>
      </c>
      <c r="CI205">
        <f t="shared" si="207"/>
        <v>0</v>
      </c>
      <c r="CJ205">
        <f t="shared" si="207"/>
        <v>0</v>
      </c>
      <c r="CK205">
        <f t="shared" si="207"/>
        <v>0</v>
      </c>
      <c r="CL205">
        <f t="shared" si="207"/>
        <v>0</v>
      </c>
      <c r="CM205">
        <f t="shared" si="207"/>
        <v>0</v>
      </c>
      <c r="CN205">
        <f t="shared" si="207"/>
        <v>0</v>
      </c>
      <c r="CO205">
        <f t="shared" si="207"/>
        <v>0</v>
      </c>
      <c r="CP205">
        <f t="shared" si="207"/>
        <v>0</v>
      </c>
      <c r="CQ205">
        <f t="shared" si="207"/>
        <v>0</v>
      </c>
      <c r="CR205">
        <f t="shared" si="197"/>
        <v>428.36294912673446</v>
      </c>
    </row>
    <row r="206" spans="1:96" x14ac:dyDescent="0.2">
      <c r="A206" s="1" t="s">
        <v>1046</v>
      </c>
      <c r="B206" s="8">
        <v>8.25</v>
      </c>
      <c r="C206" s="8">
        <v>1.6</v>
      </c>
      <c r="D206" s="8">
        <v>5.9499999999999993</v>
      </c>
      <c r="E206" s="8">
        <v>8.6</v>
      </c>
      <c r="F206" s="8">
        <v>7.6999999999999993</v>
      </c>
      <c r="G206" s="8">
        <v>7.8</v>
      </c>
      <c r="H206" s="8">
        <v>9.1499999999999986</v>
      </c>
      <c r="I206" s="8">
        <v>7.3000000000000007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>
        <v>0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8">
        <v>0</v>
      </c>
      <c r="AD206" s="8">
        <v>0</v>
      </c>
      <c r="AE206" s="8">
        <v>0</v>
      </c>
      <c r="AF206" s="8">
        <v>0</v>
      </c>
      <c r="AG206" s="8">
        <v>0</v>
      </c>
      <c r="AH206" s="8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8">
        <v>0</v>
      </c>
      <c r="AP206" s="8">
        <v>0</v>
      </c>
      <c r="AQ206" s="8">
        <v>0</v>
      </c>
      <c r="AR206" s="8">
        <v>0</v>
      </c>
      <c r="AS206" s="8">
        <v>0</v>
      </c>
      <c r="AT206" s="8">
        <v>0</v>
      </c>
      <c r="AU206" s="8">
        <v>0</v>
      </c>
      <c r="AV206" s="8">
        <v>0</v>
      </c>
      <c r="AW206">
        <f>(0.63*(B206^1.93)^1.04)</f>
        <v>43.535838660159293</v>
      </c>
      <c r="AX206">
        <f t="shared" ref="AX206:CQ206" si="208">(0.63*(C206^1.93)^1.04)</f>
        <v>1.6182670023656387</v>
      </c>
      <c r="AY206">
        <f t="shared" si="208"/>
        <v>22.591808759269643</v>
      </c>
      <c r="AZ206">
        <f t="shared" si="208"/>
        <v>47.322299603246528</v>
      </c>
      <c r="BA206">
        <f t="shared" si="208"/>
        <v>37.905718495411314</v>
      </c>
      <c r="BB206">
        <f t="shared" si="208"/>
        <v>38.900289730330577</v>
      </c>
      <c r="BC206">
        <f t="shared" si="208"/>
        <v>53.592617581860502</v>
      </c>
      <c r="BD206">
        <f t="shared" si="208"/>
        <v>34.056671028768129</v>
      </c>
      <c r="BE206">
        <f t="shared" si="208"/>
        <v>0</v>
      </c>
      <c r="BF206">
        <f t="shared" si="208"/>
        <v>0</v>
      </c>
      <c r="BG206">
        <f t="shared" si="208"/>
        <v>0</v>
      </c>
      <c r="BH206">
        <f t="shared" si="208"/>
        <v>0</v>
      </c>
      <c r="BI206">
        <f t="shared" si="208"/>
        <v>0</v>
      </c>
      <c r="BJ206">
        <f t="shared" si="208"/>
        <v>0</v>
      </c>
      <c r="BK206">
        <f t="shared" si="208"/>
        <v>0</v>
      </c>
      <c r="BL206">
        <f t="shared" si="208"/>
        <v>0</v>
      </c>
      <c r="BM206">
        <f t="shared" si="208"/>
        <v>0</v>
      </c>
      <c r="BN206">
        <f t="shared" si="208"/>
        <v>0</v>
      </c>
      <c r="BO206">
        <f t="shared" si="208"/>
        <v>0</v>
      </c>
      <c r="BP206">
        <f t="shared" si="208"/>
        <v>0</v>
      </c>
      <c r="BQ206">
        <f t="shared" si="208"/>
        <v>0</v>
      </c>
      <c r="BR206">
        <f t="shared" si="208"/>
        <v>0</v>
      </c>
      <c r="BS206">
        <f t="shared" si="208"/>
        <v>0</v>
      </c>
      <c r="BT206">
        <f t="shared" si="208"/>
        <v>0</v>
      </c>
      <c r="BU206">
        <f t="shared" si="208"/>
        <v>0</v>
      </c>
      <c r="BV206">
        <f t="shared" si="208"/>
        <v>0</v>
      </c>
      <c r="BW206">
        <f t="shared" si="208"/>
        <v>0</v>
      </c>
      <c r="BX206">
        <f t="shared" si="208"/>
        <v>0</v>
      </c>
      <c r="BY206">
        <f t="shared" si="208"/>
        <v>0</v>
      </c>
      <c r="BZ206">
        <f t="shared" si="208"/>
        <v>0</v>
      </c>
      <c r="CA206">
        <f t="shared" si="208"/>
        <v>0</v>
      </c>
      <c r="CB206">
        <f t="shared" si="208"/>
        <v>0</v>
      </c>
      <c r="CC206">
        <f t="shared" si="208"/>
        <v>0</v>
      </c>
      <c r="CD206">
        <f t="shared" si="208"/>
        <v>0</v>
      </c>
      <c r="CE206">
        <f t="shared" si="208"/>
        <v>0</v>
      </c>
      <c r="CF206">
        <f t="shared" si="208"/>
        <v>0</v>
      </c>
      <c r="CG206">
        <f t="shared" si="208"/>
        <v>0</v>
      </c>
      <c r="CH206">
        <f t="shared" si="208"/>
        <v>0</v>
      </c>
      <c r="CI206">
        <f t="shared" si="208"/>
        <v>0</v>
      </c>
      <c r="CJ206">
        <f t="shared" si="208"/>
        <v>0</v>
      </c>
      <c r="CK206">
        <f t="shared" si="208"/>
        <v>0</v>
      </c>
      <c r="CL206">
        <f t="shared" si="208"/>
        <v>0</v>
      </c>
      <c r="CM206">
        <f t="shared" si="208"/>
        <v>0</v>
      </c>
      <c r="CN206">
        <f t="shared" si="208"/>
        <v>0</v>
      </c>
      <c r="CO206">
        <f t="shared" si="208"/>
        <v>0</v>
      </c>
      <c r="CP206">
        <f t="shared" si="208"/>
        <v>0</v>
      </c>
      <c r="CQ206">
        <f t="shared" si="208"/>
        <v>0</v>
      </c>
      <c r="CR206">
        <f t="shared" si="197"/>
        <v>279.52351086141164</v>
      </c>
    </row>
    <row r="207" spans="1:96" x14ac:dyDescent="0.2">
      <c r="A207" s="1" t="s">
        <v>1050</v>
      </c>
      <c r="B207" s="8">
        <v>11.75</v>
      </c>
      <c r="C207" s="8">
        <v>10.6</v>
      </c>
      <c r="D207" s="8">
        <v>0</v>
      </c>
      <c r="E207" s="8">
        <v>0</v>
      </c>
      <c r="F207" s="8">
        <v>0</v>
      </c>
      <c r="G207" s="8">
        <v>0</v>
      </c>
      <c r="H207" s="8">
        <v>0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8">
        <v>0</v>
      </c>
      <c r="R207" s="8">
        <v>0</v>
      </c>
      <c r="S207" s="8">
        <v>0</v>
      </c>
      <c r="T207" s="8">
        <v>0</v>
      </c>
      <c r="U207" s="8">
        <v>0</v>
      </c>
      <c r="V207" s="8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8">
        <v>0</v>
      </c>
      <c r="AD207" s="8">
        <v>0</v>
      </c>
      <c r="AE207" s="8">
        <v>0</v>
      </c>
      <c r="AF207" s="8">
        <v>0</v>
      </c>
      <c r="AG207" s="8">
        <v>0</v>
      </c>
      <c r="AH207" s="8">
        <v>0</v>
      </c>
      <c r="AI207" s="8">
        <v>0</v>
      </c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8">
        <v>0</v>
      </c>
      <c r="AP207" s="8">
        <v>0</v>
      </c>
      <c r="AQ207" s="8">
        <v>0</v>
      </c>
      <c r="AR207" s="8">
        <v>0</v>
      </c>
      <c r="AS207" s="8">
        <v>0</v>
      </c>
      <c r="AT207" s="8">
        <v>0</v>
      </c>
      <c r="AU207" s="8">
        <v>0</v>
      </c>
      <c r="AV207" s="8">
        <v>0</v>
      </c>
      <c r="AW207">
        <f>(0.22*(B207^2.17)^1.04)</f>
        <v>57.185265024550112</v>
      </c>
      <c r="AX207">
        <f t="shared" ref="AX207:CQ207" si="209">(0.22*(C207^2.17)^1.04)</f>
        <v>45.324493289840206</v>
      </c>
      <c r="AY207">
        <f t="shared" si="209"/>
        <v>0</v>
      </c>
      <c r="AZ207">
        <f t="shared" si="209"/>
        <v>0</v>
      </c>
      <c r="BA207">
        <f t="shared" si="209"/>
        <v>0</v>
      </c>
      <c r="BB207">
        <f t="shared" si="209"/>
        <v>0</v>
      </c>
      <c r="BC207">
        <f t="shared" si="209"/>
        <v>0</v>
      </c>
      <c r="BD207">
        <f t="shared" si="209"/>
        <v>0</v>
      </c>
      <c r="BE207">
        <f t="shared" si="209"/>
        <v>0</v>
      </c>
      <c r="BF207">
        <f t="shared" si="209"/>
        <v>0</v>
      </c>
      <c r="BG207">
        <f t="shared" si="209"/>
        <v>0</v>
      </c>
      <c r="BH207">
        <f t="shared" si="209"/>
        <v>0</v>
      </c>
      <c r="BI207">
        <f t="shared" si="209"/>
        <v>0</v>
      </c>
      <c r="BJ207">
        <f t="shared" si="209"/>
        <v>0</v>
      </c>
      <c r="BK207">
        <f t="shared" si="209"/>
        <v>0</v>
      </c>
      <c r="BL207">
        <f t="shared" si="209"/>
        <v>0</v>
      </c>
      <c r="BM207">
        <f t="shared" si="209"/>
        <v>0</v>
      </c>
      <c r="BN207">
        <f t="shared" si="209"/>
        <v>0</v>
      </c>
      <c r="BO207">
        <f t="shared" si="209"/>
        <v>0</v>
      </c>
      <c r="BP207">
        <f t="shared" si="209"/>
        <v>0</v>
      </c>
      <c r="BQ207">
        <f t="shared" si="209"/>
        <v>0</v>
      </c>
      <c r="BR207">
        <f t="shared" si="209"/>
        <v>0</v>
      </c>
      <c r="BS207">
        <f t="shared" si="209"/>
        <v>0</v>
      </c>
      <c r="BT207">
        <f t="shared" si="209"/>
        <v>0</v>
      </c>
      <c r="BU207">
        <f t="shared" si="209"/>
        <v>0</v>
      </c>
      <c r="BV207">
        <f t="shared" si="209"/>
        <v>0</v>
      </c>
      <c r="BW207">
        <f t="shared" si="209"/>
        <v>0</v>
      </c>
      <c r="BX207">
        <f t="shared" si="209"/>
        <v>0</v>
      </c>
      <c r="BY207">
        <f t="shared" si="209"/>
        <v>0</v>
      </c>
      <c r="BZ207">
        <f t="shared" si="209"/>
        <v>0</v>
      </c>
      <c r="CA207">
        <f t="shared" si="209"/>
        <v>0</v>
      </c>
      <c r="CB207">
        <f t="shared" si="209"/>
        <v>0</v>
      </c>
      <c r="CC207">
        <f t="shared" si="209"/>
        <v>0</v>
      </c>
      <c r="CD207">
        <f t="shared" si="209"/>
        <v>0</v>
      </c>
      <c r="CE207">
        <f t="shared" si="209"/>
        <v>0</v>
      </c>
      <c r="CF207">
        <f t="shared" si="209"/>
        <v>0</v>
      </c>
      <c r="CG207">
        <f t="shared" si="209"/>
        <v>0</v>
      </c>
      <c r="CH207">
        <f t="shared" si="209"/>
        <v>0</v>
      </c>
      <c r="CI207">
        <f t="shared" si="209"/>
        <v>0</v>
      </c>
      <c r="CJ207">
        <f t="shared" si="209"/>
        <v>0</v>
      </c>
      <c r="CK207">
        <f t="shared" si="209"/>
        <v>0</v>
      </c>
      <c r="CL207">
        <f t="shared" si="209"/>
        <v>0</v>
      </c>
      <c r="CM207">
        <f t="shared" si="209"/>
        <v>0</v>
      </c>
      <c r="CN207">
        <f t="shared" si="209"/>
        <v>0</v>
      </c>
      <c r="CO207">
        <f t="shared" si="209"/>
        <v>0</v>
      </c>
      <c r="CP207">
        <f t="shared" si="209"/>
        <v>0</v>
      </c>
      <c r="CQ207">
        <f t="shared" si="209"/>
        <v>0</v>
      </c>
      <c r="CR207">
        <f t="shared" si="197"/>
        <v>102.50975831439033</v>
      </c>
    </row>
    <row r="208" spans="1:96" x14ac:dyDescent="0.2">
      <c r="A208" s="1" t="s">
        <v>1049</v>
      </c>
      <c r="B208" s="8">
        <v>6.5500000000000007</v>
      </c>
      <c r="C208" s="8">
        <v>3.9</v>
      </c>
      <c r="D208" s="8">
        <v>3.0999999999999996</v>
      </c>
      <c r="E208" s="8">
        <v>4.05</v>
      </c>
      <c r="F208" s="8">
        <v>2.85</v>
      </c>
      <c r="G208" s="8">
        <v>0.9</v>
      </c>
      <c r="H208" s="8">
        <v>1.3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>
        <v>0</v>
      </c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8">
        <v>0</v>
      </c>
      <c r="AD208" s="8">
        <v>0</v>
      </c>
      <c r="AE208" s="8">
        <v>0</v>
      </c>
      <c r="AF208" s="8">
        <v>0</v>
      </c>
      <c r="AG208" s="8">
        <v>0</v>
      </c>
      <c r="AH208" s="8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8">
        <v>0</v>
      </c>
      <c r="AP208" s="8">
        <v>0</v>
      </c>
      <c r="AQ208" s="8">
        <v>0</v>
      </c>
      <c r="AR208" s="8">
        <v>0</v>
      </c>
      <c r="AS208" s="8">
        <v>0</v>
      </c>
      <c r="AT208" s="8">
        <v>0</v>
      </c>
      <c r="AU208" s="8">
        <v>0</v>
      </c>
      <c r="AV208" s="8">
        <v>0</v>
      </c>
      <c r="AW208">
        <f>(0.19*(B208^2.31)^1.04)</f>
        <v>17.365676245419195</v>
      </c>
      <c r="AX208">
        <f t="shared" ref="AX208:CQ208" si="210">(0.19*(C208^2.31)^1.04)</f>
        <v>4.9972055411771699</v>
      </c>
      <c r="AY208">
        <f t="shared" si="210"/>
        <v>2.8787300033271763</v>
      </c>
      <c r="AZ208">
        <f t="shared" si="210"/>
        <v>5.4714640332181483</v>
      </c>
      <c r="BA208">
        <f t="shared" si="210"/>
        <v>2.3521926719749806</v>
      </c>
      <c r="BB208">
        <f t="shared" si="210"/>
        <v>0.14751147499706152</v>
      </c>
      <c r="BC208">
        <f t="shared" si="210"/>
        <v>0.35685444484426615</v>
      </c>
      <c r="BD208">
        <f t="shared" si="210"/>
        <v>0</v>
      </c>
      <c r="BE208">
        <f t="shared" si="210"/>
        <v>0</v>
      </c>
      <c r="BF208">
        <f t="shared" si="210"/>
        <v>0</v>
      </c>
      <c r="BG208">
        <f t="shared" si="210"/>
        <v>0</v>
      </c>
      <c r="BH208">
        <f t="shared" si="210"/>
        <v>0</v>
      </c>
      <c r="BI208">
        <f t="shared" si="210"/>
        <v>0</v>
      </c>
      <c r="BJ208">
        <f t="shared" si="210"/>
        <v>0</v>
      </c>
      <c r="BK208">
        <f t="shared" si="210"/>
        <v>0</v>
      </c>
      <c r="BL208">
        <f t="shared" si="210"/>
        <v>0</v>
      </c>
      <c r="BM208">
        <f t="shared" si="210"/>
        <v>0</v>
      </c>
      <c r="BN208">
        <f t="shared" si="210"/>
        <v>0</v>
      </c>
      <c r="BO208">
        <f t="shared" si="210"/>
        <v>0</v>
      </c>
      <c r="BP208">
        <f t="shared" si="210"/>
        <v>0</v>
      </c>
      <c r="BQ208">
        <f t="shared" si="210"/>
        <v>0</v>
      </c>
      <c r="BR208">
        <f t="shared" si="210"/>
        <v>0</v>
      </c>
      <c r="BS208">
        <f t="shared" si="210"/>
        <v>0</v>
      </c>
      <c r="BT208">
        <f t="shared" si="210"/>
        <v>0</v>
      </c>
      <c r="BU208">
        <f t="shared" si="210"/>
        <v>0</v>
      </c>
      <c r="BV208">
        <f t="shared" si="210"/>
        <v>0</v>
      </c>
      <c r="BW208">
        <f t="shared" si="210"/>
        <v>0</v>
      </c>
      <c r="BX208">
        <f t="shared" si="210"/>
        <v>0</v>
      </c>
      <c r="BY208">
        <f t="shared" si="210"/>
        <v>0</v>
      </c>
      <c r="BZ208">
        <f t="shared" si="210"/>
        <v>0</v>
      </c>
      <c r="CA208">
        <f t="shared" si="210"/>
        <v>0</v>
      </c>
      <c r="CB208">
        <f t="shared" si="210"/>
        <v>0</v>
      </c>
      <c r="CC208">
        <f t="shared" si="210"/>
        <v>0</v>
      </c>
      <c r="CD208">
        <f t="shared" si="210"/>
        <v>0</v>
      </c>
      <c r="CE208">
        <f t="shared" si="210"/>
        <v>0</v>
      </c>
      <c r="CF208">
        <f t="shared" si="210"/>
        <v>0</v>
      </c>
      <c r="CG208">
        <f t="shared" si="210"/>
        <v>0</v>
      </c>
      <c r="CH208">
        <f t="shared" si="210"/>
        <v>0</v>
      </c>
      <c r="CI208">
        <f t="shared" si="210"/>
        <v>0</v>
      </c>
      <c r="CJ208">
        <f t="shared" si="210"/>
        <v>0</v>
      </c>
      <c r="CK208">
        <f t="shared" si="210"/>
        <v>0</v>
      </c>
      <c r="CL208">
        <f t="shared" si="210"/>
        <v>0</v>
      </c>
      <c r="CM208">
        <f t="shared" si="210"/>
        <v>0</v>
      </c>
      <c r="CN208">
        <f t="shared" si="210"/>
        <v>0</v>
      </c>
      <c r="CO208">
        <f t="shared" si="210"/>
        <v>0</v>
      </c>
      <c r="CP208">
        <f t="shared" si="210"/>
        <v>0</v>
      </c>
      <c r="CQ208">
        <f t="shared" si="210"/>
        <v>0</v>
      </c>
      <c r="CR208">
        <f t="shared" si="197"/>
        <v>33.569634414957996</v>
      </c>
    </row>
    <row r="209" spans="1:96" x14ac:dyDescent="0.2">
      <c r="A209" s="1" t="s">
        <v>1048</v>
      </c>
      <c r="B209" s="8">
        <v>0.8</v>
      </c>
      <c r="C209" s="8">
        <v>0.85000000000000009</v>
      </c>
      <c r="D209" s="8">
        <v>0.9</v>
      </c>
      <c r="E209" s="8">
        <v>1.3</v>
      </c>
      <c r="F209" s="8">
        <v>0.6</v>
      </c>
      <c r="G209" s="8">
        <v>0.6</v>
      </c>
      <c r="H209" s="8">
        <v>0.7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8">
        <v>0</v>
      </c>
      <c r="R209" s="8">
        <v>0</v>
      </c>
      <c r="S209" s="8">
        <v>0</v>
      </c>
      <c r="T209" s="8">
        <v>0</v>
      </c>
      <c r="U209" s="8">
        <v>0</v>
      </c>
      <c r="V209" s="8">
        <v>0</v>
      </c>
      <c r="W209" s="8">
        <v>0</v>
      </c>
      <c r="X209" s="8">
        <v>0</v>
      </c>
      <c r="Y209" s="8">
        <v>0</v>
      </c>
      <c r="Z209" s="8">
        <v>0</v>
      </c>
      <c r="AA209" s="8">
        <v>0</v>
      </c>
      <c r="AB209" s="8">
        <v>0</v>
      </c>
      <c r="AC209" s="8">
        <v>0</v>
      </c>
      <c r="AD209" s="8">
        <v>0</v>
      </c>
      <c r="AE209" s="8">
        <v>0</v>
      </c>
      <c r="AF209" s="8">
        <v>0</v>
      </c>
      <c r="AG209" s="8">
        <v>0</v>
      </c>
      <c r="AH209" s="8">
        <v>0</v>
      </c>
      <c r="AI209" s="8">
        <v>0</v>
      </c>
      <c r="AJ209" s="8">
        <v>0</v>
      </c>
      <c r="AK209" s="8">
        <v>0</v>
      </c>
      <c r="AL209" s="8">
        <v>0</v>
      </c>
      <c r="AM209" s="8">
        <v>0</v>
      </c>
      <c r="AN209" s="8">
        <v>0</v>
      </c>
      <c r="AO209" s="8">
        <v>0</v>
      </c>
      <c r="AP209" s="8">
        <v>0</v>
      </c>
      <c r="AQ209" s="8">
        <v>0</v>
      </c>
      <c r="AR209" s="8">
        <v>0</v>
      </c>
      <c r="AS209" s="8">
        <v>0</v>
      </c>
      <c r="AT209" s="8">
        <v>0</v>
      </c>
      <c r="AU209" s="8">
        <v>0</v>
      </c>
      <c r="AV209" s="8">
        <v>0</v>
      </c>
      <c r="AW209">
        <f>(0.34*(B209^2.13)^1.04)</f>
        <v>0.2073976619812691</v>
      </c>
      <c r="AX209">
        <f t="shared" ref="AX209:CQ209" si="211">(0.34*(C209^2.13)^1.04)</f>
        <v>0.2372071203440112</v>
      </c>
      <c r="AY209">
        <f t="shared" si="211"/>
        <v>0.269225953626266</v>
      </c>
      <c r="AZ209">
        <f t="shared" si="211"/>
        <v>0.60797571349486923</v>
      </c>
      <c r="BA209">
        <f t="shared" si="211"/>
        <v>0.10965780965854711</v>
      </c>
      <c r="BB209">
        <f t="shared" si="211"/>
        <v>0.10965780965854711</v>
      </c>
      <c r="BC209">
        <f t="shared" si="211"/>
        <v>0.15429082288356125</v>
      </c>
      <c r="BD209">
        <f t="shared" si="211"/>
        <v>0</v>
      </c>
      <c r="BE209">
        <f t="shared" si="211"/>
        <v>0</v>
      </c>
      <c r="BF209">
        <f t="shared" si="211"/>
        <v>0</v>
      </c>
      <c r="BG209">
        <f t="shared" si="211"/>
        <v>0</v>
      </c>
      <c r="BH209">
        <f t="shared" si="211"/>
        <v>0</v>
      </c>
      <c r="BI209">
        <f t="shared" si="211"/>
        <v>0</v>
      </c>
      <c r="BJ209">
        <f t="shared" si="211"/>
        <v>0</v>
      </c>
      <c r="BK209">
        <f t="shared" si="211"/>
        <v>0</v>
      </c>
      <c r="BL209">
        <f t="shared" si="211"/>
        <v>0</v>
      </c>
      <c r="BM209">
        <f t="shared" si="211"/>
        <v>0</v>
      </c>
      <c r="BN209">
        <f t="shared" si="211"/>
        <v>0</v>
      </c>
      <c r="BO209">
        <f t="shared" si="211"/>
        <v>0</v>
      </c>
      <c r="BP209">
        <f t="shared" si="211"/>
        <v>0</v>
      </c>
      <c r="BQ209">
        <f t="shared" si="211"/>
        <v>0</v>
      </c>
      <c r="BR209">
        <f t="shared" si="211"/>
        <v>0</v>
      </c>
      <c r="BS209">
        <f t="shared" si="211"/>
        <v>0</v>
      </c>
      <c r="BT209">
        <f t="shared" si="211"/>
        <v>0</v>
      </c>
      <c r="BU209">
        <f t="shared" si="211"/>
        <v>0</v>
      </c>
      <c r="BV209">
        <f t="shared" si="211"/>
        <v>0</v>
      </c>
      <c r="BW209">
        <f t="shared" si="211"/>
        <v>0</v>
      </c>
      <c r="BX209">
        <f t="shared" si="211"/>
        <v>0</v>
      </c>
      <c r="BY209">
        <f t="shared" si="211"/>
        <v>0</v>
      </c>
      <c r="BZ209">
        <f t="shared" si="211"/>
        <v>0</v>
      </c>
      <c r="CA209">
        <f t="shared" si="211"/>
        <v>0</v>
      </c>
      <c r="CB209">
        <f t="shared" si="211"/>
        <v>0</v>
      </c>
      <c r="CC209">
        <f t="shared" si="211"/>
        <v>0</v>
      </c>
      <c r="CD209">
        <f t="shared" si="211"/>
        <v>0</v>
      </c>
      <c r="CE209">
        <f t="shared" si="211"/>
        <v>0</v>
      </c>
      <c r="CF209">
        <f t="shared" si="211"/>
        <v>0</v>
      </c>
      <c r="CG209">
        <f t="shared" si="211"/>
        <v>0</v>
      </c>
      <c r="CH209">
        <f t="shared" si="211"/>
        <v>0</v>
      </c>
      <c r="CI209">
        <f t="shared" si="211"/>
        <v>0</v>
      </c>
      <c r="CJ209">
        <f t="shared" si="211"/>
        <v>0</v>
      </c>
      <c r="CK209">
        <f t="shared" si="211"/>
        <v>0</v>
      </c>
      <c r="CL209">
        <f t="shared" si="211"/>
        <v>0</v>
      </c>
      <c r="CM209">
        <f t="shared" si="211"/>
        <v>0</v>
      </c>
      <c r="CN209">
        <f t="shared" si="211"/>
        <v>0</v>
      </c>
      <c r="CO209">
        <f t="shared" si="211"/>
        <v>0</v>
      </c>
      <c r="CP209">
        <f t="shared" si="211"/>
        <v>0</v>
      </c>
      <c r="CQ209">
        <f t="shared" si="211"/>
        <v>0</v>
      </c>
      <c r="CR209">
        <f t="shared" si="197"/>
        <v>1.6954128916470714</v>
      </c>
    </row>
    <row r="210" spans="1:96" x14ac:dyDescent="0.2">
      <c r="A210" s="1" t="s">
        <v>1047</v>
      </c>
      <c r="B210" s="8">
        <v>1.25</v>
      </c>
      <c r="C210" s="8">
        <v>0.5</v>
      </c>
      <c r="D210" s="8">
        <v>0.3</v>
      </c>
      <c r="E210" s="8">
        <v>0.9</v>
      </c>
      <c r="F210" s="8">
        <v>0.6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>
        <v>0</v>
      </c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8">
        <v>0</v>
      </c>
      <c r="AD210" s="8">
        <v>0</v>
      </c>
      <c r="AE210" s="8">
        <v>0</v>
      </c>
      <c r="AF210" s="8">
        <v>0</v>
      </c>
      <c r="AG210" s="8">
        <v>0</v>
      </c>
      <c r="AH210" s="8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8">
        <v>0</v>
      </c>
      <c r="AP210" s="8">
        <v>0</v>
      </c>
      <c r="AQ210" s="8">
        <v>0</v>
      </c>
      <c r="AR210" s="8">
        <v>0</v>
      </c>
      <c r="AS210" s="8">
        <v>0</v>
      </c>
      <c r="AT210" s="8">
        <v>0</v>
      </c>
      <c r="AU210" s="8">
        <v>0</v>
      </c>
      <c r="AV210" s="8">
        <v>0</v>
      </c>
      <c r="AW210">
        <f>(2.01*(B210^1.26)^1.04)</f>
        <v>2.69269360219233</v>
      </c>
      <c r="AX210">
        <f t="shared" ref="AX210:CQ210" si="212">(2.01*(C210^1.26)^1.04)</f>
        <v>0.81045023234728308</v>
      </c>
      <c r="AY210">
        <f t="shared" si="212"/>
        <v>0.41496909113508307</v>
      </c>
      <c r="AZ210">
        <f t="shared" si="212"/>
        <v>1.7507955810185309</v>
      </c>
      <c r="BA210">
        <f t="shared" si="212"/>
        <v>1.0291660609014486</v>
      </c>
      <c r="BB210">
        <f t="shared" si="212"/>
        <v>0</v>
      </c>
      <c r="BC210">
        <f t="shared" si="212"/>
        <v>0</v>
      </c>
      <c r="BD210">
        <f t="shared" si="212"/>
        <v>0</v>
      </c>
      <c r="BE210">
        <f t="shared" si="212"/>
        <v>0</v>
      </c>
      <c r="BF210">
        <f t="shared" si="212"/>
        <v>0</v>
      </c>
      <c r="BG210">
        <f t="shared" si="212"/>
        <v>0</v>
      </c>
      <c r="BH210">
        <f t="shared" si="212"/>
        <v>0</v>
      </c>
      <c r="BI210">
        <f t="shared" si="212"/>
        <v>0</v>
      </c>
      <c r="BJ210">
        <f t="shared" si="212"/>
        <v>0</v>
      </c>
      <c r="BK210">
        <f t="shared" si="212"/>
        <v>0</v>
      </c>
      <c r="BL210">
        <f t="shared" si="212"/>
        <v>0</v>
      </c>
      <c r="BM210">
        <f t="shared" si="212"/>
        <v>0</v>
      </c>
      <c r="BN210">
        <f t="shared" si="212"/>
        <v>0</v>
      </c>
      <c r="BO210">
        <f t="shared" si="212"/>
        <v>0</v>
      </c>
      <c r="BP210">
        <f t="shared" si="212"/>
        <v>0</v>
      </c>
      <c r="BQ210">
        <f t="shared" si="212"/>
        <v>0</v>
      </c>
      <c r="BR210">
        <f t="shared" si="212"/>
        <v>0</v>
      </c>
      <c r="BS210">
        <f t="shared" si="212"/>
        <v>0</v>
      </c>
      <c r="BT210">
        <f t="shared" si="212"/>
        <v>0</v>
      </c>
      <c r="BU210">
        <f t="shared" si="212"/>
        <v>0</v>
      </c>
      <c r="BV210">
        <f t="shared" si="212"/>
        <v>0</v>
      </c>
      <c r="BW210">
        <f t="shared" si="212"/>
        <v>0</v>
      </c>
      <c r="BX210">
        <f t="shared" si="212"/>
        <v>0</v>
      </c>
      <c r="BY210">
        <f t="shared" si="212"/>
        <v>0</v>
      </c>
      <c r="BZ210">
        <f t="shared" si="212"/>
        <v>0</v>
      </c>
      <c r="CA210">
        <f t="shared" si="212"/>
        <v>0</v>
      </c>
      <c r="CB210">
        <f t="shared" si="212"/>
        <v>0</v>
      </c>
      <c r="CC210">
        <f t="shared" si="212"/>
        <v>0</v>
      </c>
      <c r="CD210">
        <f t="shared" si="212"/>
        <v>0</v>
      </c>
      <c r="CE210">
        <f t="shared" si="212"/>
        <v>0</v>
      </c>
      <c r="CF210">
        <f t="shared" si="212"/>
        <v>0</v>
      </c>
      <c r="CG210">
        <f t="shared" si="212"/>
        <v>0</v>
      </c>
      <c r="CH210">
        <f t="shared" si="212"/>
        <v>0</v>
      </c>
      <c r="CI210">
        <f t="shared" si="212"/>
        <v>0</v>
      </c>
      <c r="CJ210">
        <f t="shared" si="212"/>
        <v>0</v>
      </c>
      <c r="CK210">
        <f t="shared" si="212"/>
        <v>0</v>
      </c>
      <c r="CL210">
        <f t="shared" si="212"/>
        <v>0</v>
      </c>
      <c r="CM210">
        <f t="shared" si="212"/>
        <v>0</v>
      </c>
      <c r="CN210">
        <f t="shared" si="212"/>
        <v>0</v>
      </c>
      <c r="CO210">
        <f t="shared" si="212"/>
        <v>0</v>
      </c>
      <c r="CP210">
        <f t="shared" si="212"/>
        <v>0</v>
      </c>
      <c r="CQ210">
        <f t="shared" si="212"/>
        <v>0</v>
      </c>
      <c r="CR210">
        <f t="shared" si="197"/>
        <v>6.6980745675946753</v>
      </c>
    </row>
    <row r="211" spans="1:96" x14ac:dyDescent="0.2">
      <c r="A211" s="2" t="s">
        <v>1051</v>
      </c>
      <c r="B211" s="8">
        <v>7.9</v>
      </c>
      <c r="C211" s="8">
        <v>6.55</v>
      </c>
      <c r="D211" s="8">
        <v>6.2</v>
      </c>
      <c r="E211" s="8">
        <v>5.6</v>
      </c>
      <c r="F211" s="8">
        <v>6.65</v>
      </c>
      <c r="G211" s="8">
        <v>6.1</v>
      </c>
      <c r="H211" s="8">
        <v>5.5</v>
      </c>
      <c r="I211" s="8">
        <v>4.6500000000000004</v>
      </c>
      <c r="J211" s="8">
        <v>8.5500000000000007</v>
      </c>
      <c r="K211" s="8">
        <v>8.25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8">
        <v>0</v>
      </c>
      <c r="S211" s="8">
        <v>0</v>
      </c>
      <c r="T211" s="8">
        <v>0</v>
      </c>
      <c r="U211" s="8">
        <v>0</v>
      </c>
      <c r="V211" s="8">
        <v>0</v>
      </c>
      <c r="W211" s="8">
        <v>0</v>
      </c>
      <c r="X211" s="8">
        <v>0</v>
      </c>
      <c r="Y211" s="8">
        <v>0</v>
      </c>
      <c r="Z211" s="8">
        <v>0</v>
      </c>
      <c r="AA211" s="8">
        <v>0</v>
      </c>
      <c r="AB211" s="8">
        <v>0</v>
      </c>
      <c r="AC211" s="8">
        <v>0</v>
      </c>
      <c r="AD211" s="8">
        <v>0</v>
      </c>
      <c r="AE211" s="8">
        <v>0</v>
      </c>
      <c r="AF211" s="8">
        <v>0</v>
      </c>
      <c r="AG211" s="8">
        <v>0</v>
      </c>
      <c r="AH211" s="8">
        <v>0</v>
      </c>
      <c r="AI211" s="8">
        <v>0</v>
      </c>
      <c r="AJ211" s="8">
        <v>0</v>
      </c>
      <c r="AK211" s="8">
        <v>0</v>
      </c>
      <c r="AL211" s="8">
        <v>0</v>
      </c>
      <c r="AM211" s="8">
        <v>0</v>
      </c>
      <c r="AN211" s="8">
        <v>0</v>
      </c>
      <c r="AO211" s="8">
        <v>0</v>
      </c>
      <c r="AP211" s="8">
        <v>0</v>
      </c>
      <c r="AQ211" s="8">
        <v>0</v>
      </c>
      <c r="AR211" s="8">
        <v>0</v>
      </c>
      <c r="AS211" s="8">
        <v>0</v>
      </c>
      <c r="AT211" s="8">
        <v>0</v>
      </c>
      <c r="AU211" s="8">
        <v>0</v>
      </c>
      <c r="AV211" s="8">
        <v>0</v>
      </c>
      <c r="AW211">
        <f>(0.35*(B211^2.06)^1.04)</f>
        <v>29.318674014740857</v>
      </c>
      <c r="AX211">
        <f t="shared" ref="AX211:CQ211" si="213">(0.35*(C211^2.06)^1.04)</f>
        <v>19.623813394489588</v>
      </c>
      <c r="AY211">
        <f t="shared" si="213"/>
        <v>17.445683929851008</v>
      </c>
      <c r="AZ211">
        <f t="shared" si="213"/>
        <v>14.027687210284574</v>
      </c>
      <c r="BA211">
        <f t="shared" si="213"/>
        <v>20.271278357270582</v>
      </c>
      <c r="BB211">
        <f t="shared" si="213"/>
        <v>16.848400708906251</v>
      </c>
      <c r="BC211">
        <f t="shared" si="213"/>
        <v>13.496497243222624</v>
      </c>
      <c r="BD211">
        <f t="shared" si="213"/>
        <v>9.4193134782970827</v>
      </c>
      <c r="BE211">
        <f t="shared" si="213"/>
        <v>34.730596990720493</v>
      </c>
      <c r="BF211">
        <f t="shared" si="213"/>
        <v>32.172068426121534</v>
      </c>
      <c r="BG211">
        <f t="shared" si="213"/>
        <v>0</v>
      </c>
      <c r="BH211">
        <f t="shared" si="213"/>
        <v>0</v>
      </c>
      <c r="BI211">
        <f t="shared" si="213"/>
        <v>0</v>
      </c>
      <c r="BJ211">
        <f t="shared" si="213"/>
        <v>0</v>
      </c>
      <c r="BK211">
        <f t="shared" si="213"/>
        <v>0</v>
      </c>
      <c r="BL211">
        <f t="shared" si="213"/>
        <v>0</v>
      </c>
      <c r="BM211">
        <f t="shared" si="213"/>
        <v>0</v>
      </c>
      <c r="BN211">
        <f t="shared" si="213"/>
        <v>0</v>
      </c>
      <c r="BO211">
        <f t="shared" si="213"/>
        <v>0</v>
      </c>
      <c r="BP211">
        <f t="shared" si="213"/>
        <v>0</v>
      </c>
      <c r="BQ211">
        <f t="shared" si="213"/>
        <v>0</v>
      </c>
      <c r="BR211">
        <f t="shared" si="213"/>
        <v>0</v>
      </c>
      <c r="BS211">
        <f t="shared" si="213"/>
        <v>0</v>
      </c>
      <c r="BT211">
        <f t="shared" si="213"/>
        <v>0</v>
      </c>
      <c r="BU211">
        <f t="shared" si="213"/>
        <v>0</v>
      </c>
      <c r="BV211">
        <f t="shared" si="213"/>
        <v>0</v>
      </c>
      <c r="BW211">
        <f t="shared" si="213"/>
        <v>0</v>
      </c>
      <c r="BX211">
        <f t="shared" si="213"/>
        <v>0</v>
      </c>
      <c r="BY211">
        <f t="shared" si="213"/>
        <v>0</v>
      </c>
      <c r="BZ211">
        <f t="shared" si="213"/>
        <v>0</v>
      </c>
      <c r="CA211">
        <f t="shared" si="213"/>
        <v>0</v>
      </c>
      <c r="CB211">
        <f t="shared" si="213"/>
        <v>0</v>
      </c>
      <c r="CC211">
        <f t="shared" si="213"/>
        <v>0</v>
      </c>
      <c r="CD211">
        <f t="shared" si="213"/>
        <v>0</v>
      </c>
      <c r="CE211">
        <f t="shared" si="213"/>
        <v>0</v>
      </c>
      <c r="CF211">
        <f t="shared" si="213"/>
        <v>0</v>
      </c>
      <c r="CG211">
        <f t="shared" si="213"/>
        <v>0</v>
      </c>
      <c r="CH211">
        <f t="shared" si="213"/>
        <v>0</v>
      </c>
      <c r="CI211">
        <f t="shared" si="213"/>
        <v>0</v>
      </c>
      <c r="CJ211">
        <f t="shared" si="213"/>
        <v>0</v>
      </c>
      <c r="CK211">
        <f t="shared" si="213"/>
        <v>0</v>
      </c>
      <c r="CL211">
        <f t="shared" si="213"/>
        <v>0</v>
      </c>
      <c r="CM211">
        <f t="shared" si="213"/>
        <v>0</v>
      </c>
      <c r="CN211">
        <f t="shared" si="213"/>
        <v>0</v>
      </c>
      <c r="CO211">
        <f t="shared" si="213"/>
        <v>0</v>
      </c>
      <c r="CP211">
        <f t="shared" si="213"/>
        <v>0</v>
      </c>
      <c r="CQ211">
        <f t="shared" si="213"/>
        <v>0</v>
      </c>
      <c r="CR211">
        <f t="shared" si="197"/>
        <v>207.35401375390461</v>
      </c>
    </row>
    <row r="212" spans="1:96" x14ac:dyDescent="0.2">
      <c r="A212" s="1" t="s">
        <v>1046</v>
      </c>
      <c r="B212" s="8">
        <v>18</v>
      </c>
      <c r="C212" s="8">
        <v>11.25</v>
      </c>
      <c r="D212" s="8">
        <v>14.75</v>
      </c>
      <c r="E212" s="8">
        <v>13.45</v>
      </c>
      <c r="F212" s="8">
        <v>23.5</v>
      </c>
      <c r="G212" s="8">
        <v>20</v>
      </c>
      <c r="H212" s="8">
        <v>11.55</v>
      </c>
      <c r="I212" s="8">
        <v>11.2</v>
      </c>
      <c r="J212" s="8">
        <v>13.5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>
        <v>0</v>
      </c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8">
        <v>0</v>
      </c>
      <c r="AD212" s="8">
        <v>0</v>
      </c>
      <c r="AE212" s="8">
        <v>0</v>
      </c>
      <c r="AF212" s="8">
        <v>0</v>
      </c>
      <c r="AG212" s="8">
        <v>0</v>
      </c>
      <c r="AH212" s="8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8">
        <v>0</v>
      </c>
      <c r="AP212" s="8">
        <v>0</v>
      </c>
      <c r="AQ212" s="8">
        <v>0</v>
      </c>
      <c r="AR212" s="8">
        <v>0</v>
      </c>
      <c r="AS212" s="8">
        <v>0</v>
      </c>
      <c r="AT212" s="8">
        <v>0</v>
      </c>
      <c r="AU212" s="8">
        <v>0</v>
      </c>
      <c r="AV212" s="8">
        <v>0</v>
      </c>
      <c r="AW212">
        <f>(0.63*(B212^1.93)^1.04)</f>
        <v>208.41238411560565</v>
      </c>
      <c r="AX212">
        <f t="shared" ref="AX212:CQ212" si="214">(0.63*(C212^1.93)^1.04)</f>
        <v>81.136055917159027</v>
      </c>
      <c r="AY212">
        <f t="shared" si="214"/>
        <v>139.74616309567173</v>
      </c>
      <c r="AZ212">
        <f t="shared" si="214"/>
        <v>116.12130785603928</v>
      </c>
      <c r="BA212">
        <f t="shared" si="214"/>
        <v>355.91636936336442</v>
      </c>
      <c r="BB212">
        <f t="shared" si="214"/>
        <v>257.49449980137734</v>
      </c>
      <c r="BC212">
        <f t="shared" si="214"/>
        <v>85.537215434882825</v>
      </c>
      <c r="BD212">
        <f t="shared" si="214"/>
        <v>80.413870198230939</v>
      </c>
      <c r="BE212">
        <f t="shared" si="214"/>
        <v>116.98939352165651</v>
      </c>
      <c r="BF212">
        <f t="shared" si="214"/>
        <v>0</v>
      </c>
      <c r="BG212">
        <f t="shared" si="214"/>
        <v>0</v>
      </c>
      <c r="BH212">
        <f t="shared" si="214"/>
        <v>0</v>
      </c>
      <c r="BI212">
        <f t="shared" si="214"/>
        <v>0</v>
      </c>
      <c r="BJ212">
        <f t="shared" si="214"/>
        <v>0</v>
      </c>
      <c r="BK212">
        <f t="shared" si="214"/>
        <v>0</v>
      </c>
      <c r="BL212">
        <f t="shared" si="214"/>
        <v>0</v>
      </c>
      <c r="BM212">
        <f t="shared" si="214"/>
        <v>0</v>
      </c>
      <c r="BN212">
        <f t="shared" si="214"/>
        <v>0</v>
      </c>
      <c r="BO212">
        <f t="shared" si="214"/>
        <v>0</v>
      </c>
      <c r="BP212">
        <f t="shared" si="214"/>
        <v>0</v>
      </c>
      <c r="BQ212">
        <f t="shared" si="214"/>
        <v>0</v>
      </c>
      <c r="BR212">
        <f t="shared" si="214"/>
        <v>0</v>
      </c>
      <c r="BS212">
        <f t="shared" si="214"/>
        <v>0</v>
      </c>
      <c r="BT212">
        <f t="shared" si="214"/>
        <v>0</v>
      </c>
      <c r="BU212">
        <f t="shared" si="214"/>
        <v>0</v>
      </c>
      <c r="BV212">
        <f t="shared" si="214"/>
        <v>0</v>
      </c>
      <c r="BW212">
        <f t="shared" si="214"/>
        <v>0</v>
      </c>
      <c r="BX212">
        <f t="shared" si="214"/>
        <v>0</v>
      </c>
      <c r="BY212">
        <f t="shared" si="214"/>
        <v>0</v>
      </c>
      <c r="BZ212">
        <f t="shared" si="214"/>
        <v>0</v>
      </c>
      <c r="CA212">
        <f t="shared" si="214"/>
        <v>0</v>
      </c>
      <c r="CB212">
        <f t="shared" si="214"/>
        <v>0</v>
      </c>
      <c r="CC212">
        <f t="shared" si="214"/>
        <v>0</v>
      </c>
      <c r="CD212">
        <f t="shared" si="214"/>
        <v>0</v>
      </c>
      <c r="CE212">
        <f t="shared" si="214"/>
        <v>0</v>
      </c>
      <c r="CF212">
        <f t="shared" si="214"/>
        <v>0</v>
      </c>
      <c r="CG212">
        <f t="shared" si="214"/>
        <v>0</v>
      </c>
      <c r="CH212">
        <f t="shared" si="214"/>
        <v>0</v>
      </c>
      <c r="CI212">
        <f t="shared" si="214"/>
        <v>0</v>
      </c>
      <c r="CJ212">
        <f t="shared" si="214"/>
        <v>0</v>
      </c>
      <c r="CK212">
        <f t="shared" si="214"/>
        <v>0</v>
      </c>
      <c r="CL212">
        <f t="shared" si="214"/>
        <v>0</v>
      </c>
      <c r="CM212">
        <f t="shared" si="214"/>
        <v>0</v>
      </c>
      <c r="CN212">
        <f t="shared" si="214"/>
        <v>0</v>
      </c>
      <c r="CO212">
        <f t="shared" si="214"/>
        <v>0</v>
      </c>
      <c r="CP212">
        <f t="shared" si="214"/>
        <v>0</v>
      </c>
      <c r="CQ212">
        <f t="shared" si="214"/>
        <v>0</v>
      </c>
      <c r="CR212">
        <f t="shared" si="197"/>
        <v>1441.7672593039879</v>
      </c>
    </row>
    <row r="213" spans="1:96" x14ac:dyDescent="0.2">
      <c r="A213" s="1" t="s">
        <v>1050</v>
      </c>
      <c r="B213" s="8">
        <v>5.95</v>
      </c>
      <c r="C213" s="8">
        <v>4.9499999999999993</v>
      </c>
      <c r="D213" s="8">
        <v>4.8000000000000007</v>
      </c>
      <c r="E213" s="8">
        <v>1.9</v>
      </c>
      <c r="F213" s="8">
        <v>2</v>
      </c>
      <c r="G213" s="8">
        <v>2.95</v>
      </c>
      <c r="H213" s="8">
        <v>3.5</v>
      </c>
      <c r="I213" s="8">
        <v>4.2</v>
      </c>
      <c r="J213" s="8">
        <v>4</v>
      </c>
      <c r="K213" s="8">
        <v>1.05</v>
      </c>
      <c r="L213" s="8">
        <v>3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  <c r="S213" s="8">
        <v>0</v>
      </c>
      <c r="T213" s="8">
        <v>0</v>
      </c>
      <c r="U213" s="8">
        <v>0</v>
      </c>
      <c r="V213" s="8">
        <v>0</v>
      </c>
      <c r="W213" s="8">
        <v>0</v>
      </c>
      <c r="X213" s="8">
        <v>0</v>
      </c>
      <c r="Y213" s="8">
        <v>0</v>
      </c>
      <c r="Z213" s="8">
        <v>0</v>
      </c>
      <c r="AA213" s="8">
        <v>0</v>
      </c>
      <c r="AB213" s="8">
        <v>0</v>
      </c>
      <c r="AC213" s="8">
        <v>0</v>
      </c>
      <c r="AD213" s="8">
        <v>0</v>
      </c>
      <c r="AE213" s="8">
        <v>0</v>
      </c>
      <c r="AF213" s="8">
        <v>0</v>
      </c>
      <c r="AG213" s="8">
        <v>0</v>
      </c>
      <c r="AH213" s="8">
        <v>0</v>
      </c>
      <c r="AI213" s="8">
        <v>0</v>
      </c>
      <c r="AJ213" s="8">
        <v>0</v>
      </c>
      <c r="AK213" s="8">
        <v>0</v>
      </c>
      <c r="AL213" s="8">
        <v>0</v>
      </c>
      <c r="AM213" s="8">
        <v>0</v>
      </c>
      <c r="AN213" s="8">
        <v>0</v>
      </c>
      <c r="AO213" s="8">
        <v>0</v>
      </c>
      <c r="AP213" s="8">
        <v>0</v>
      </c>
      <c r="AQ213" s="8">
        <v>0</v>
      </c>
      <c r="AR213" s="8">
        <v>0</v>
      </c>
      <c r="AS213" s="8">
        <v>0</v>
      </c>
      <c r="AT213" s="8">
        <v>0</v>
      </c>
      <c r="AU213" s="8">
        <v>0</v>
      </c>
      <c r="AV213" s="8">
        <v>0</v>
      </c>
      <c r="AW213">
        <f>(0.22*(B213^2.17)^1.04)</f>
        <v>12.312679334955112</v>
      </c>
      <c r="AX213">
        <f t="shared" ref="AX213:CQ213" si="215">(0.22*(C213^2.17)^1.04)</f>
        <v>8.1284491604978282</v>
      </c>
      <c r="AY213">
        <f t="shared" si="215"/>
        <v>7.5831195939480631</v>
      </c>
      <c r="AZ213">
        <f t="shared" si="215"/>
        <v>0.93651299382355968</v>
      </c>
      <c r="BA213">
        <f t="shared" si="215"/>
        <v>1.0514464887362533</v>
      </c>
      <c r="BB213">
        <f t="shared" si="215"/>
        <v>2.5276504006009137</v>
      </c>
      <c r="BC213">
        <f t="shared" si="215"/>
        <v>3.7177094324453122</v>
      </c>
      <c r="BD213">
        <f t="shared" si="215"/>
        <v>5.6101139094494705</v>
      </c>
      <c r="BE213">
        <f t="shared" si="215"/>
        <v>5.0251805394354365</v>
      </c>
      <c r="BF213">
        <f t="shared" si="215"/>
        <v>0.24560810311056902</v>
      </c>
      <c r="BG213">
        <f t="shared" si="215"/>
        <v>2.6253664346048526</v>
      </c>
      <c r="BH213">
        <f t="shared" si="215"/>
        <v>0</v>
      </c>
      <c r="BI213">
        <f t="shared" si="215"/>
        <v>0</v>
      </c>
      <c r="BJ213">
        <f t="shared" si="215"/>
        <v>0</v>
      </c>
      <c r="BK213">
        <f t="shared" si="215"/>
        <v>0</v>
      </c>
      <c r="BL213">
        <f t="shared" si="215"/>
        <v>0</v>
      </c>
      <c r="BM213">
        <f t="shared" si="215"/>
        <v>0</v>
      </c>
      <c r="BN213">
        <f t="shared" si="215"/>
        <v>0</v>
      </c>
      <c r="BO213">
        <f t="shared" si="215"/>
        <v>0</v>
      </c>
      <c r="BP213">
        <f t="shared" si="215"/>
        <v>0</v>
      </c>
      <c r="BQ213">
        <f t="shared" si="215"/>
        <v>0</v>
      </c>
      <c r="BR213">
        <f t="shared" si="215"/>
        <v>0</v>
      </c>
      <c r="BS213">
        <f t="shared" si="215"/>
        <v>0</v>
      </c>
      <c r="BT213">
        <f t="shared" si="215"/>
        <v>0</v>
      </c>
      <c r="BU213">
        <f t="shared" si="215"/>
        <v>0</v>
      </c>
      <c r="BV213">
        <f t="shared" si="215"/>
        <v>0</v>
      </c>
      <c r="BW213">
        <f t="shared" si="215"/>
        <v>0</v>
      </c>
      <c r="BX213">
        <f t="shared" si="215"/>
        <v>0</v>
      </c>
      <c r="BY213">
        <f t="shared" si="215"/>
        <v>0</v>
      </c>
      <c r="BZ213">
        <f t="shared" si="215"/>
        <v>0</v>
      </c>
      <c r="CA213">
        <f t="shared" si="215"/>
        <v>0</v>
      </c>
      <c r="CB213">
        <f t="shared" si="215"/>
        <v>0</v>
      </c>
      <c r="CC213">
        <f t="shared" si="215"/>
        <v>0</v>
      </c>
      <c r="CD213">
        <f t="shared" si="215"/>
        <v>0</v>
      </c>
      <c r="CE213">
        <f t="shared" si="215"/>
        <v>0</v>
      </c>
      <c r="CF213">
        <f t="shared" si="215"/>
        <v>0</v>
      </c>
      <c r="CG213">
        <f t="shared" si="215"/>
        <v>0</v>
      </c>
      <c r="CH213">
        <f t="shared" si="215"/>
        <v>0</v>
      </c>
      <c r="CI213">
        <f t="shared" si="215"/>
        <v>0</v>
      </c>
      <c r="CJ213">
        <f t="shared" si="215"/>
        <v>0</v>
      </c>
      <c r="CK213">
        <f t="shared" si="215"/>
        <v>0</v>
      </c>
      <c r="CL213">
        <f t="shared" si="215"/>
        <v>0</v>
      </c>
      <c r="CM213">
        <f t="shared" si="215"/>
        <v>0</v>
      </c>
      <c r="CN213">
        <f t="shared" si="215"/>
        <v>0</v>
      </c>
      <c r="CO213">
        <f t="shared" si="215"/>
        <v>0</v>
      </c>
      <c r="CP213">
        <f t="shared" si="215"/>
        <v>0</v>
      </c>
      <c r="CQ213">
        <f t="shared" si="215"/>
        <v>0</v>
      </c>
      <c r="CR213">
        <f t="shared" si="197"/>
        <v>49.763836391607363</v>
      </c>
    </row>
    <row r="214" spans="1:96" x14ac:dyDescent="0.2">
      <c r="A214" s="1" t="s">
        <v>1049</v>
      </c>
      <c r="B214" s="8">
        <v>0.5</v>
      </c>
      <c r="C214" s="8">
        <v>0.8</v>
      </c>
      <c r="D214" s="8">
        <v>0.5</v>
      </c>
      <c r="E214" s="8">
        <v>1.1000000000000001</v>
      </c>
      <c r="F214" s="8">
        <v>0.4</v>
      </c>
      <c r="G214" s="8">
        <v>0.4</v>
      </c>
      <c r="H214" s="8">
        <v>0.4</v>
      </c>
      <c r="I214" s="8">
        <v>0.4</v>
      </c>
      <c r="J214" s="8">
        <v>0.6</v>
      </c>
      <c r="K214" s="8">
        <v>0.3</v>
      </c>
      <c r="L214" s="8">
        <v>0.4</v>
      </c>
      <c r="M214" s="8">
        <v>1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>
        <v>0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8">
        <v>0</v>
      </c>
      <c r="AD214" s="8">
        <v>0</v>
      </c>
      <c r="AE214" s="8">
        <v>0</v>
      </c>
      <c r="AF214" s="8">
        <v>0</v>
      </c>
      <c r="AG214" s="8">
        <v>0</v>
      </c>
      <c r="AH214" s="8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8">
        <v>0</v>
      </c>
      <c r="AP214" s="8">
        <v>0</v>
      </c>
      <c r="AQ214" s="8">
        <v>0</v>
      </c>
      <c r="AR214" s="8">
        <v>0</v>
      </c>
      <c r="AS214" s="8">
        <v>0</v>
      </c>
      <c r="AT214" s="8">
        <v>0</v>
      </c>
      <c r="AU214" s="8">
        <v>0</v>
      </c>
      <c r="AV214" s="8">
        <v>0</v>
      </c>
      <c r="AW214">
        <f>(0.19*(B214^2.31)^1.04)</f>
        <v>3.5938433202102431E-2</v>
      </c>
      <c r="AX214">
        <f t="shared" ref="AX214:CQ214" si="216">(0.19*(C214^2.31)^1.04)</f>
        <v>0.11115704313985518</v>
      </c>
      <c r="AY214">
        <f t="shared" si="216"/>
        <v>3.5938433202102431E-2</v>
      </c>
      <c r="AZ214">
        <f t="shared" si="216"/>
        <v>0.23888857936957283</v>
      </c>
      <c r="BA214">
        <f t="shared" si="216"/>
        <v>2.1025315630657383E-2</v>
      </c>
      <c r="BB214">
        <f t="shared" si="216"/>
        <v>2.1025315630657383E-2</v>
      </c>
      <c r="BC214">
        <f t="shared" si="216"/>
        <v>2.1025315630657383E-2</v>
      </c>
      <c r="BD214">
        <f t="shared" si="216"/>
        <v>2.1025315630657383E-2</v>
      </c>
      <c r="BE214">
        <f t="shared" si="216"/>
        <v>5.5690890825673134E-2</v>
      </c>
      <c r="BF214">
        <f t="shared" si="216"/>
        <v>1.0533912420547542E-2</v>
      </c>
      <c r="BG214">
        <f t="shared" si="216"/>
        <v>2.1025315630657383E-2</v>
      </c>
      <c r="BH214">
        <f t="shared" si="216"/>
        <v>0.19</v>
      </c>
      <c r="BI214">
        <f t="shared" si="216"/>
        <v>0</v>
      </c>
      <c r="BJ214">
        <f t="shared" si="216"/>
        <v>0</v>
      </c>
      <c r="BK214">
        <f t="shared" si="216"/>
        <v>0</v>
      </c>
      <c r="BL214">
        <f t="shared" si="216"/>
        <v>0</v>
      </c>
      <c r="BM214">
        <f t="shared" si="216"/>
        <v>0</v>
      </c>
      <c r="BN214">
        <f t="shared" si="216"/>
        <v>0</v>
      </c>
      <c r="BO214">
        <f t="shared" si="216"/>
        <v>0</v>
      </c>
      <c r="BP214">
        <f t="shared" si="216"/>
        <v>0</v>
      </c>
      <c r="BQ214">
        <f t="shared" si="216"/>
        <v>0</v>
      </c>
      <c r="BR214">
        <f t="shared" si="216"/>
        <v>0</v>
      </c>
      <c r="BS214">
        <f t="shared" si="216"/>
        <v>0</v>
      </c>
      <c r="BT214">
        <f t="shared" si="216"/>
        <v>0</v>
      </c>
      <c r="BU214">
        <f t="shared" si="216"/>
        <v>0</v>
      </c>
      <c r="BV214">
        <f t="shared" si="216"/>
        <v>0</v>
      </c>
      <c r="BW214">
        <f t="shared" si="216"/>
        <v>0</v>
      </c>
      <c r="BX214">
        <f t="shared" si="216"/>
        <v>0</v>
      </c>
      <c r="BY214">
        <f t="shared" si="216"/>
        <v>0</v>
      </c>
      <c r="BZ214">
        <f t="shared" si="216"/>
        <v>0</v>
      </c>
      <c r="CA214">
        <f t="shared" si="216"/>
        <v>0</v>
      </c>
      <c r="CB214">
        <f t="shared" si="216"/>
        <v>0</v>
      </c>
      <c r="CC214">
        <f t="shared" si="216"/>
        <v>0</v>
      </c>
      <c r="CD214">
        <f t="shared" si="216"/>
        <v>0</v>
      </c>
      <c r="CE214">
        <f t="shared" si="216"/>
        <v>0</v>
      </c>
      <c r="CF214">
        <f t="shared" si="216"/>
        <v>0</v>
      </c>
      <c r="CG214">
        <f t="shared" si="216"/>
        <v>0</v>
      </c>
      <c r="CH214">
        <f t="shared" si="216"/>
        <v>0</v>
      </c>
      <c r="CI214">
        <f t="shared" si="216"/>
        <v>0</v>
      </c>
      <c r="CJ214">
        <f t="shared" si="216"/>
        <v>0</v>
      </c>
      <c r="CK214">
        <f t="shared" si="216"/>
        <v>0</v>
      </c>
      <c r="CL214">
        <f t="shared" si="216"/>
        <v>0</v>
      </c>
      <c r="CM214">
        <f t="shared" si="216"/>
        <v>0</v>
      </c>
      <c r="CN214">
        <f t="shared" si="216"/>
        <v>0</v>
      </c>
      <c r="CO214">
        <f t="shared" si="216"/>
        <v>0</v>
      </c>
      <c r="CP214">
        <f t="shared" si="216"/>
        <v>0</v>
      </c>
      <c r="CQ214">
        <f t="shared" si="216"/>
        <v>0</v>
      </c>
      <c r="CR214">
        <f t="shared" si="197"/>
        <v>0.78327387031314055</v>
      </c>
    </row>
    <row r="215" spans="1:96" x14ac:dyDescent="0.2">
      <c r="A215" s="1" t="s">
        <v>1048</v>
      </c>
      <c r="B215" s="8">
        <v>0.9</v>
      </c>
      <c r="C215" s="8">
        <v>1</v>
      </c>
      <c r="D215" s="8">
        <v>0.95</v>
      </c>
      <c r="E215" s="8">
        <v>1.4</v>
      </c>
      <c r="F215" s="8">
        <v>1.8</v>
      </c>
      <c r="G215" s="8">
        <v>0.7</v>
      </c>
      <c r="H215" s="8">
        <v>1.2</v>
      </c>
      <c r="I215" s="8">
        <v>0.8</v>
      </c>
      <c r="J215" s="8">
        <v>0.9</v>
      </c>
      <c r="K215" s="8">
        <v>0.5</v>
      </c>
      <c r="L215" s="8">
        <v>0.3</v>
      </c>
      <c r="M215" s="8">
        <v>0</v>
      </c>
      <c r="N215" s="8">
        <v>0</v>
      </c>
      <c r="O215" s="8">
        <v>0</v>
      </c>
      <c r="P215" s="8">
        <v>0</v>
      </c>
      <c r="Q215" s="8">
        <v>0</v>
      </c>
      <c r="R215" s="8">
        <v>0</v>
      </c>
      <c r="S215" s="8">
        <v>0</v>
      </c>
      <c r="T215" s="8">
        <v>0</v>
      </c>
      <c r="U215" s="8">
        <v>0</v>
      </c>
      <c r="V215" s="8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s="8">
        <v>0</v>
      </c>
      <c r="AC215" s="8">
        <v>0</v>
      </c>
      <c r="AD215" s="8">
        <v>0</v>
      </c>
      <c r="AE215" s="8">
        <v>0</v>
      </c>
      <c r="AF215" s="8">
        <v>0</v>
      </c>
      <c r="AG215" s="8">
        <v>0</v>
      </c>
      <c r="AH215" s="8">
        <v>0</v>
      </c>
      <c r="AI215" s="8">
        <v>0</v>
      </c>
      <c r="AJ215" s="8">
        <v>0</v>
      </c>
      <c r="AK215" s="8">
        <v>0</v>
      </c>
      <c r="AL215" s="8">
        <v>0</v>
      </c>
      <c r="AM215" s="8">
        <v>0</v>
      </c>
      <c r="AN215" s="8">
        <v>0</v>
      </c>
      <c r="AO215" s="8">
        <v>0</v>
      </c>
      <c r="AP215" s="8">
        <v>0</v>
      </c>
      <c r="AQ215" s="8">
        <v>0</v>
      </c>
      <c r="AR215" s="8">
        <v>0</v>
      </c>
      <c r="AS215" s="8">
        <v>0</v>
      </c>
      <c r="AT215" s="8">
        <v>0</v>
      </c>
      <c r="AU215" s="8">
        <v>0</v>
      </c>
      <c r="AV215" s="8">
        <v>0</v>
      </c>
      <c r="AW215">
        <f>(0.34*(B215^2.13)^1.04)</f>
        <v>0.269225953626266</v>
      </c>
      <c r="AX215">
        <f t="shared" ref="AX215:CQ215" si="217">(0.34*(C215^2.13)^1.04)</f>
        <v>0.34</v>
      </c>
      <c r="AY215">
        <f t="shared" si="217"/>
        <v>0.30348151783262228</v>
      </c>
      <c r="AZ215">
        <f t="shared" si="217"/>
        <v>0.71644316152520027</v>
      </c>
      <c r="BA215">
        <f t="shared" si="217"/>
        <v>1.2501397670696444</v>
      </c>
      <c r="BB215">
        <f t="shared" si="217"/>
        <v>0.15429082288356125</v>
      </c>
      <c r="BC215">
        <f t="shared" si="217"/>
        <v>0.50919157970262285</v>
      </c>
      <c r="BD215">
        <f t="shared" si="217"/>
        <v>0.2073976619812691</v>
      </c>
      <c r="BE215">
        <f t="shared" si="217"/>
        <v>0.269225953626266</v>
      </c>
      <c r="BF215">
        <f t="shared" si="217"/>
        <v>7.3221272248218158E-2</v>
      </c>
      <c r="BG215">
        <f t="shared" si="217"/>
        <v>2.3615542162211067E-2</v>
      </c>
      <c r="BH215">
        <f t="shared" si="217"/>
        <v>0</v>
      </c>
      <c r="BI215">
        <f t="shared" si="217"/>
        <v>0</v>
      </c>
      <c r="BJ215">
        <f t="shared" si="217"/>
        <v>0</v>
      </c>
      <c r="BK215">
        <f t="shared" si="217"/>
        <v>0</v>
      </c>
      <c r="BL215">
        <f t="shared" si="217"/>
        <v>0</v>
      </c>
      <c r="BM215">
        <f t="shared" si="217"/>
        <v>0</v>
      </c>
      <c r="BN215">
        <f t="shared" si="217"/>
        <v>0</v>
      </c>
      <c r="BO215">
        <f t="shared" si="217"/>
        <v>0</v>
      </c>
      <c r="BP215">
        <f t="shared" si="217"/>
        <v>0</v>
      </c>
      <c r="BQ215">
        <f t="shared" si="217"/>
        <v>0</v>
      </c>
      <c r="BR215">
        <f t="shared" si="217"/>
        <v>0</v>
      </c>
      <c r="BS215">
        <f t="shared" si="217"/>
        <v>0</v>
      </c>
      <c r="BT215">
        <f t="shared" si="217"/>
        <v>0</v>
      </c>
      <c r="BU215">
        <f t="shared" si="217"/>
        <v>0</v>
      </c>
      <c r="BV215">
        <f t="shared" si="217"/>
        <v>0</v>
      </c>
      <c r="BW215">
        <f t="shared" si="217"/>
        <v>0</v>
      </c>
      <c r="BX215">
        <f t="shared" si="217"/>
        <v>0</v>
      </c>
      <c r="BY215">
        <f t="shared" si="217"/>
        <v>0</v>
      </c>
      <c r="BZ215">
        <f t="shared" si="217"/>
        <v>0</v>
      </c>
      <c r="CA215">
        <f t="shared" si="217"/>
        <v>0</v>
      </c>
      <c r="CB215">
        <f t="shared" si="217"/>
        <v>0</v>
      </c>
      <c r="CC215">
        <f t="shared" si="217"/>
        <v>0</v>
      </c>
      <c r="CD215">
        <f t="shared" si="217"/>
        <v>0</v>
      </c>
      <c r="CE215">
        <f t="shared" si="217"/>
        <v>0</v>
      </c>
      <c r="CF215">
        <f t="shared" si="217"/>
        <v>0</v>
      </c>
      <c r="CG215">
        <f t="shared" si="217"/>
        <v>0</v>
      </c>
      <c r="CH215">
        <f t="shared" si="217"/>
        <v>0</v>
      </c>
      <c r="CI215">
        <f t="shared" si="217"/>
        <v>0</v>
      </c>
      <c r="CJ215">
        <f t="shared" si="217"/>
        <v>0</v>
      </c>
      <c r="CK215">
        <f t="shared" si="217"/>
        <v>0</v>
      </c>
      <c r="CL215">
        <f t="shared" si="217"/>
        <v>0</v>
      </c>
      <c r="CM215">
        <f t="shared" si="217"/>
        <v>0</v>
      </c>
      <c r="CN215">
        <f t="shared" si="217"/>
        <v>0</v>
      </c>
      <c r="CO215">
        <f t="shared" si="217"/>
        <v>0</v>
      </c>
      <c r="CP215">
        <f t="shared" si="217"/>
        <v>0</v>
      </c>
      <c r="CQ215">
        <f t="shared" si="217"/>
        <v>0</v>
      </c>
      <c r="CR215">
        <f t="shared" si="197"/>
        <v>4.1162332326578817</v>
      </c>
    </row>
    <row r="216" spans="1:96" x14ac:dyDescent="0.2">
      <c r="A216" s="1" t="s">
        <v>1047</v>
      </c>
      <c r="B216" s="8">
        <v>1.6</v>
      </c>
      <c r="C216" s="8">
        <v>2.0499999999999998</v>
      </c>
      <c r="D216" s="8">
        <v>1.5</v>
      </c>
      <c r="E216" s="8">
        <v>1.9</v>
      </c>
      <c r="F216" s="8">
        <v>2.85</v>
      </c>
      <c r="G216" s="8">
        <v>1.9</v>
      </c>
      <c r="H216" s="8">
        <v>2.2000000000000002</v>
      </c>
      <c r="I216" s="8">
        <v>2.1</v>
      </c>
      <c r="J216" s="8">
        <v>3.1</v>
      </c>
      <c r="K216" s="8">
        <v>2.3499999999999996</v>
      </c>
      <c r="L216" s="8">
        <v>3.3</v>
      </c>
      <c r="M216" s="8">
        <v>2.6500000000000004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>
        <v>0</v>
      </c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8">
        <v>0</v>
      </c>
      <c r="AD216" s="8">
        <v>0</v>
      </c>
      <c r="AE216" s="8">
        <v>0</v>
      </c>
      <c r="AF216" s="8">
        <v>0</v>
      </c>
      <c r="AG216" s="8">
        <v>0</v>
      </c>
      <c r="AH216" s="8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8">
        <v>0</v>
      </c>
      <c r="AP216" s="8">
        <v>0</v>
      </c>
      <c r="AQ216" s="8">
        <v>0</v>
      </c>
      <c r="AR216" s="8">
        <v>0</v>
      </c>
      <c r="AS216" s="8">
        <v>0</v>
      </c>
      <c r="AT216" s="8">
        <v>0</v>
      </c>
      <c r="AU216" s="8">
        <v>0</v>
      </c>
      <c r="AV216" s="8">
        <v>0</v>
      </c>
      <c r="AW216">
        <f>(2.01*(B216^1.26)^1.04)</f>
        <v>3.721130343220131</v>
      </c>
      <c r="AX216">
        <f t="shared" ref="AX216:CQ216" si="218">(2.01*(C216^1.26)^1.04)</f>
        <v>5.1489457604681785</v>
      </c>
      <c r="AY216">
        <f t="shared" si="218"/>
        <v>3.4193695765335095</v>
      </c>
      <c r="AZ216">
        <f t="shared" si="218"/>
        <v>4.6609535632508416</v>
      </c>
      <c r="BA216">
        <f t="shared" si="218"/>
        <v>7.9291158267738249</v>
      </c>
      <c r="BB216">
        <f t="shared" si="218"/>
        <v>4.6609535632508416</v>
      </c>
      <c r="BC216">
        <f t="shared" si="218"/>
        <v>5.6481567166732018</v>
      </c>
      <c r="BD216">
        <f t="shared" si="218"/>
        <v>5.3141305733156186</v>
      </c>
      <c r="BE216">
        <f t="shared" si="218"/>
        <v>8.8527137370303883</v>
      </c>
      <c r="BF216">
        <f t="shared" si="218"/>
        <v>6.1580524576660851</v>
      </c>
      <c r="BG216">
        <f t="shared" si="218"/>
        <v>9.6085249952665421</v>
      </c>
      <c r="BH216">
        <f t="shared" si="218"/>
        <v>7.2080443583018265</v>
      </c>
      <c r="BI216">
        <f t="shared" si="218"/>
        <v>0</v>
      </c>
      <c r="BJ216">
        <f t="shared" si="218"/>
        <v>0</v>
      </c>
      <c r="BK216">
        <f t="shared" si="218"/>
        <v>0</v>
      </c>
      <c r="BL216">
        <f t="shared" si="218"/>
        <v>0</v>
      </c>
      <c r="BM216">
        <f t="shared" si="218"/>
        <v>0</v>
      </c>
      <c r="BN216">
        <f t="shared" si="218"/>
        <v>0</v>
      </c>
      <c r="BO216">
        <f t="shared" si="218"/>
        <v>0</v>
      </c>
      <c r="BP216">
        <f t="shared" si="218"/>
        <v>0</v>
      </c>
      <c r="BQ216">
        <f t="shared" si="218"/>
        <v>0</v>
      </c>
      <c r="BR216">
        <f t="shared" si="218"/>
        <v>0</v>
      </c>
      <c r="BS216">
        <f t="shared" si="218"/>
        <v>0</v>
      </c>
      <c r="BT216">
        <f t="shared" si="218"/>
        <v>0</v>
      </c>
      <c r="BU216">
        <f t="shared" si="218"/>
        <v>0</v>
      </c>
      <c r="BV216">
        <f t="shared" si="218"/>
        <v>0</v>
      </c>
      <c r="BW216">
        <f t="shared" si="218"/>
        <v>0</v>
      </c>
      <c r="BX216">
        <f t="shared" si="218"/>
        <v>0</v>
      </c>
      <c r="BY216">
        <f t="shared" si="218"/>
        <v>0</v>
      </c>
      <c r="BZ216">
        <f t="shared" si="218"/>
        <v>0</v>
      </c>
      <c r="CA216">
        <f t="shared" si="218"/>
        <v>0</v>
      </c>
      <c r="CB216">
        <f t="shared" si="218"/>
        <v>0</v>
      </c>
      <c r="CC216">
        <f t="shared" si="218"/>
        <v>0</v>
      </c>
      <c r="CD216">
        <f t="shared" si="218"/>
        <v>0</v>
      </c>
      <c r="CE216">
        <f t="shared" si="218"/>
        <v>0</v>
      </c>
      <c r="CF216">
        <f t="shared" si="218"/>
        <v>0</v>
      </c>
      <c r="CG216">
        <f t="shared" si="218"/>
        <v>0</v>
      </c>
      <c r="CH216">
        <f t="shared" si="218"/>
        <v>0</v>
      </c>
      <c r="CI216">
        <f t="shared" si="218"/>
        <v>0</v>
      </c>
      <c r="CJ216">
        <f t="shared" si="218"/>
        <v>0</v>
      </c>
      <c r="CK216">
        <f t="shared" si="218"/>
        <v>0</v>
      </c>
      <c r="CL216">
        <f t="shared" si="218"/>
        <v>0</v>
      </c>
      <c r="CM216">
        <f t="shared" si="218"/>
        <v>0</v>
      </c>
      <c r="CN216">
        <f t="shared" si="218"/>
        <v>0</v>
      </c>
      <c r="CO216">
        <f t="shared" si="218"/>
        <v>0</v>
      </c>
      <c r="CP216">
        <f t="shared" si="218"/>
        <v>0</v>
      </c>
      <c r="CQ216">
        <f t="shared" si="218"/>
        <v>0</v>
      </c>
      <c r="CR216">
        <f t="shared" si="197"/>
        <v>72.33009147175099</v>
      </c>
    </row>
    <row r="217" spans="1:96" x14ac:dyDescent="0.2">
      <c r="A217" s="2" t="s">
        <v>1051</v>
      </c>
      <c r="B217" s="8">
        <v>10.3</v>
      </c>
      <c r="C217" s="8">
        <v>8.6999999999999993</v>
      </c>
      <c r="D217" s="8">
        <v>12.9</v>
      </c>
      <c r="E217" s="8">
        <v>7.55</v>
      </c>
      <c r="F217" s="8">
        <v>13.25</v>
      </c>
      <c r="G217" s="8">
        <v>2.8</v>
      </c>
      <c r="H217" s="8">
        <v>6.4499999999999993</v>
      </c>
      <c r="I217" s="8">
        <v>8.5</v>
      </c>
      <c r="J217" s="8">
        <v>5.65</v>
      </c>
      <c r="K217" s="8">
        <v>4.9499999999999993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8">
        <v>0</v>
      </c>
      <c r="R217" s="8">
        <v>0</v>
      </c>
      <c r="S217" s="8">
        <v>0</v>
      </c>
      <c r="T217" s="8">
        <v>0</v>
      </c>
      <c r="U217" s="8">
        <v>0</v>
      </c>
      <c r="V217" s="8">
        <v>0</v>
      </c>
      <c r="W217" s="8">
        <v>0</v>
      </c>
      <c r="X217" s="8">
        <v>0</v>
      </c>
      <c r="Y217" s="8">
        <v>0</v>
      </c>
      <c r="Z217" s="8">
        <v>0</v>
      </c>
      <c r="AA217" s="8">
        <v>0</v>
      </c>
      <c r="AB217" s="8">
        <v>0</v>
      </c>
      <c r="AC217" s="8">
        <v>0</v>
      </c>
      <c r="AD217" s="8">
        <v>0</v>
      </c>
      <c r="AE217" s="8">
        <v>0</v>
      </c>
      <c r="AF217" s="8">
        <v>0</v>
      </c>
      <c r="AG217" s="8">
        <v>0</v>
      </c>
      <c r="AH217" s="8">
        <v>0</v>
      </c>
      <c r="AI217" s="8">
        <v>0</v>
      </c>
      <c r="AJ217" s="8">
        <v>0</v>
      </c>
      <c r="AK217" s="8">
        <v>0</v>
      </c>
      <c r="AL217" s="8">
        <v>0</v>
      </c>
      <c r="AM217" s="8">
        <v>0</v>
      </c>
      <c r="AN217" s="8">
        <v>0</v>
      </c>
      <c r="AO217" s="8">
        <v>0</v>
      </c>
      <c r="AP217" s="8">
        <v>0</v>
      </c>
      <c r="AQ217" s="8">
        <v>0</v>
      </c>
      <c r="AR217" s="8">
        <v>0</v>
      </c>
      <c r="AS217" s="8">
        <v>0</v>
      </c>
      <c r="AT217" s="8">
        <v>0</v>
      </c>
      <c r="AU217" s="8">
        <v>0</v>
      </c>
      <c r="AV217" s="8">
        <v>0</v>
      </c>
      <c r="AW217">
        <f>(0.35*(B217^2.06)^1.04)</f>
        <v>51.757169139857922</v>
      </c>
      <c r="AX217">
        <f t="shared" ref="AX217:CQ217" si="219">(0.35*(C217^2.06)^1.04)</f>
        <v>36.049072155075784</v>
      </c>
      <c r="AY217">
        <f t="shared" si="219"/>
        <v>83.829222792666513</v>
      </c>
      <c r="AZ217">
        <f t="shared" si="219"/>
        <v>26.606122940486195</v>
      </c>
      <c r="BA217">
        <f t="shared" si="219"/>
        <v>88.777588095565022</v>
      </c>
      <c r="BB217">
        <f t="shared" si="219"/>
        <v>3.1773086909906354</v>
      </c>
      <c r="BC217">
        <f t="shared" si="219"/>
        <v>18.987543288165909</v>
      </c>
      <c r="BD217">
        <f t="shared" si="219"/>
        <v>34.296922399210267</v>
      </c>
      <c r="BE217">
        <f t="shared" si="219"/>
        <v>14.297385886978468</v>
      </c>
      <c r="BF217">
        <f t="shared" si="219"/>
        <v>10.76936812539719</v>
      </c>
      <c r="BG217">
        <f t="shared" si="219"/>
        <v>0</v>
      </c>
      <c r="BH217">
        <f t="shared" si="219"/>
        <v>0</v>
      </c>
      <c r="BI217">
        <f t="shared" si="219"/>
        <v>0</v>
      </c>
      <c r="BJ217">
        <f t="shared" si="219"/>
        <v>0</v>
      </c>
      <c r="BK217">
        <f t="shared" si="219"/>
        <v>0</v>
      </c>
      <c r="BL217">
        <f t="shared" si="219"/>
        <v>0</v>
      </c>
      <c r="BM217">
        <f t="shared" si="219"/>
        <v>0</v>
      </c>
      <c r="BN217">
        <f t="shared" si="219"/>
        <v>0</v>
      </c>
      <c r="BO217">
        <f t="shared" si="219"/>
        <v>0</v>
      </c>
      <c r="BP217">
        <f t="shared" si="219"/>
        <v>0</v>
      </c>
      <c r="BQ217">
        <f t="shared" si="219"/>
        <v>0</v>
      </c>
      <c r="BR217">
        <f t="shared" si="219"/>
        <v>0</v>
      </c>
      <c r="BS217">
        <f t="shared" si="219"/>
        <v>0</v>
      </c>
      <c r="BT217">
        <f t="shared" si="219"/>
        <v>0</v>
      </c>
      <c r="BU217">
        <f t="shared" si="219"/>
        <v>0</v>
      </c>
      <c r="BV217">
        <f t="shared" si="219"/>
        <v>0</v>
      </c>
      <c r="BW217">
        <f t="shared" si="219"/>
        <v>0</v>
      </c>
      <c r="BX217">
        <f t="shared" si="219"/>
        <v>0</v>
      </c>
      <c r="BY217">
        <f t="shared" si="219"/>
        <v>0</v>
      </c>
      <c r="BZ217">
        <f t="shared" si="219"/>
        <v>0</v>
      </c>
      <c r="CA217">
        <f t="shared" si="219"/>
        <v>0</v>
      </c>
      <c r="CB217">
        <f t="shared" si="219"/>
        <v>0</v>
      </c>
      <c r="CC217">
        <f t="shared" si="219"/>
        <v>0</v>
      </c>
      <c r="CD217">
        <f t="shared" si="219"/>
        <v>0</v>
      </c>
      <c r="CE217">
        <f t="shared" si="219"/>
        <v>0</v>
      </c>
      <c r="CF217">
        <f t="shared" si="219"/>
        <v>0</v>
      </c>
      <c r="CG217">
        <f t="shared" si="219"/>
        <v>0</v>
      </c>
      <c r="CH217">
        <f t="shared" si="219"/>
        <v>0</v>
      </c>
      <c r="CI217">
        <f t="shared" si="219"/>
        <v>0</v>
      </c>
      <c r="CJ217">
        <f t="shared" si="219"/>
        <v>0</v>
      </c>
      <c r="CK217">
        <f t="shared" si="219"/>
        <v>0</v>
      </c>
      <c r="CL217">
        <f t="shared" si="219"/>
        <v>0</v>
      </c>
      <c r="CM217">
        <f t="shared" si="219"/>
        <v>0</v>
      </c>
      <c r="CN217">
        <f t="shared" si="219"/>
        <v>0</v>
      </c>
      <c r="CO217">
        <f t="shared" si="219"/>
        <v>0</v>
      </c>
      <c r="CP217">
        <f t="shared" si="219"/>
        <v>0</v>
      </c>
      <c r="CQ217">
        <f t="shared" si="219"/>
        <v>0</v>
      </c>
      <c r="CR217">
        <f t="shared" si="197"/>
        <v>368.54770351439385</v>
      </c>
    </row>
    <row r="218" spans="1:96" x14ac:dyDescent="0.2">
      <c r="A218" s="1" t="s">
        <v>1046</v>
      </c>
      <c r="B218" s="8">
        <v>5.4</v>
      </c>
      <c r="C218" s="8">
        <v>6.05</v>
      </c>
      <c r="D218" s="8">
        <v>4.5999999999999996</v>
      </c>
      <c r="E218" s="8">
        <v>1</v>
      </c>
      <c r="F218" s="8">
        <v>1.4</v>
      </c>
      <c r="G218" s="8">
        <v>1.1000000000000001</v>
      </c>
      <c r="H218" s="8">
        <v>1.55</v>
      </c>
      <c r="I218" s="8">
        <v>2</v>
      </c>
      <c r="J218" s="8">
        <v>1.65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>
        <v>0</v>
      </c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8">
        <v>0</v>
      </c>
      <c r="AD218" s="8">
        <v>0</v>
      </c>
      <c r="AE218" s="8">
        <v>0</v>
      </c>
      <c r="AF218" s="8">
        <v>0</v>
      </c>
      <c r="AG218" s="8">
        <v>0</v>
      </c>
      <c r="AH218" s="8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8">
        <v>0</v>
      </c>
      <c r="AP218" s="8">
        <v>0</v>
      </c>
      <c r="AQ218" s="8">
        <v>0</v>
      </c>
      <c r="AR218" s="8">
        <v>0</v>
      </c>
      <c r="AS218" s="8">
        <v>0</v>
      </c>
      <c r="AT218" s="8">
        <v>0</v>
      </c>
      <c r="AU218" s="8">
        <v>0</v>
      </c>
      <c r="AV218" s="8">
        <v>0</v>
      </c>
      <c r="AW218">
        <f>(0.63*(B218^1.93)^1.04)</f>
        <v>18.595219285295638</v>
      </c>
      <c r="AX218">
        <f t="shared" ref="AX218:CQ218" si="220">(0.63*(C218^1.93)^1.04)</f>
        <v>23.360381847727723</v>
      </c>
      <c r="AY218">
        <f t="shared" si="220"/>
        <v>13.47808122210529</v>
      </c>
      <c r="AZ218">
        <f t="shared" si="220"/>
        <v>0.63</v>
      </c>
      <c r="BA218">
        <f t="shared" si="220"/>
        <v>1.2377950530511026</v>
      </c>
      <c r="BB218">
        <f t="shared" si="220"/>
        <v>0.76282329517121583</v>
      </c>
      <c r="BC218">
        <f t="shared" si="220"/>
        <v>1.5183585313843411</v>
      </c>
      <c r="BD218">
        <f t="shared" si="220"/>
        <v>2.5326078971377548</v>
      </c>
      <c r="BE218">
        <f t="shared" si="220"/>
        <v>1.721370366471388</v>
      </c>
      <c r="BF218">
        <f t="shared" si="220"/>
        <v>0</v>
      </c>
      <c r="BG218">
        <f t="shared" si="220"/>
        <v>0</v>
      </c>
      <c r="BH218">
        <f t="shared" si="220"/>
        <v>0</v>
      </c>
      <c r="BI218">
        <f t="shared" si="220"/>
        <v>0</v>
      </c>
      <c r="BJ218">
        <f t="shared" si="220"/>
        <v>0</v>
      </c>
      <c r="BK218">
        <f t="shared" si="220"/>
        <v>0</v>
      </c>
      <c r="BL218">
        <f t="shared" si="220"/>
        <v>0</v>
      </c>
      <c r="BM218">
        <f t="shared" si="220"/>
        <v>0</v>
      </c>
      <c r="BN218">
        <f t="shared" si="220"/>
        <v>0</v>
      </c>
      <c r="BO218">
        <f t="shared" si="220"/>
        <v>0</v>
      </c>
      <c r="BP218">
        <f t="shared" si="220"/>
        <v>0</v>
      </c>
      <c r="BQ218">
        <f t="shared" si="220"/>
        <v>0</v>
      </c>
      <c r="BR218">
        <f t="shared" si="220"/>
        <v>0</v>
      </c>
      <c r="BS218">
        <f t="shared" si="220"/>
        <v>0</v>
      </c>
      <c r="BT218">
        <f t="shared" si="220"/>
        <v>0</v>
      </c>
      <c r="BU218">
        <f t="shared" si="220"/>
        <v>0</v>
      </c>
      <c r="BV218">
        <f t="shared" si="220"/>
        <v>0</v>
      </c>
      <c r="BW218">
        <f t="shared" si="220"/>
        <v>0</v>
      </c>
      <c r="BX218">
        <f t="shared" si="220"/>
        <v>0</v>
      </c>
      <c r="BY218">
        <f t="shared" si="220"/>
        <v>0</v>
      </c>
      <c r="BZ218">
        <f t="shared" si="220"/>
        <v>0</v>
      </c>
      <c r="CA218">
        <f t="shared" si="220"/>
        <v>0</v>
      </c>
      <c r="CB218">
        <f t="shared" si="220"/>
        <v>0</v>
      </c>
      <c r="CC218">
        <f t="shared" si="220"/>
        <v>0</v>
      </c>
      <c r="CD218">
        <f t="shared" si="220"/>
        <v>0</v>
      </c>
      <c r="CE218">
        <f t="shared" si="220"/>
        <v>0</v>
      </c>
      <c r="CF218">
        <f t="shared" si="220"/>
        <v>0</v>
      </c>
      <c r="CG218">
        <f t="shared" si="220"/>
        <v>0</v>
      </c>
      <c r="CH218">
        <f t="shared" si="220"/>
        <v>0</v>
      </c>
      <c r="CI218">
        <f t="shared" si="220"/>
        <v>0</v>
      </c>
      <c r="CJ218">
        <f t="shared" si="220"/>
        <v>0</v>
      </c>
      <c r="CK218">
        <f t="shared" si="220"/>
        <v>0</v>
      </c>
      <c r="CL218">
        <f t="shared" si="220"/>
        <v>0</v>
      </c>
      <c r="CM218">
        <f t="shared" si="220"/>
        <v>0</v>
      </c>
      <c r="CN218">
        <f t="shared" si="220"/>
        <v>0</v>
      </c>
      <c r="CO218">
        <f t="shared" si="220"/>
        <v>0</v>
      </c>
      <c r="CP218">
        <f t="shared" si="220"/>
        <v>0</v>
      </c>
      <c r="CQ218">
        <f t="shared" si="220"/>
        <v>0</v>
      </c>
      <c r="CR218">
        <f t="shared" si="197"/>
        <v>63.836637498344459</v>
      </c>
    </row>
    <row r="219" spans="1:96" x14ac:dyDescent="0.2">
      <c r="A219" s="1" t="s">
        <v>1050</v>
      </c>
      <c r="B219" s="8">
        <v>3.6</v>
      </c>
      <c r="C219" s="8">
        <v>3.3499999999999996</v>
      </c>
      <c r="D219" s="8">
        <v>6.4</v>
      </c>
      <c r="E219" s="8">
        <v>3.4</v>
      </c>
      <c r="F219" s="8">
        <v>3.9499999999999997</v>
      </c>
      <c r="G219" s="8">
        <v>3.45</v>
      </c>
      <c r="H219" s="8">
        <v>3.75</v>
      </c>
      <c r="I219" s="8">
        <v>5.75</v>
      </c>
      <c r="J219" s="8">
        <v>4</v>
      </c>
      <c r="K219" s="8">
        <v>3.5</v>
      </c>
      <c r="L219" s="8">
        <v>2.8</v>
      </c>
      <c r="M219" s="8">
        <v>2.7</v>
      </c>
      <c r="N219" s="8">
        <v>2.7</v>
      </c>
      <c r="O219" s="8">
        <v>5.4</v>
      </c>
      <c r="P219" s="8">
        <v>0</v>
      </c>
      <c r="Q219" s="8">
        <v>0</v>
      </c>
      <c r="R219" s="8">
        <v>0</v>
      </c>
      <c r="S219" s="8">
        <v>0</v>
      </c>
      <c r="T219" s="8">
        <v>0</v>
      </c>
      <c r="U219" s="8">
        <v>0</v>
      </c>
      <c r="V219" s="8">
        <v>0</v>
      </c>
      <c r="W219" s="8">
        <v>0</v>
      </c>
      <c r="X219" s="8">
        <v>0</v>
      </c>
      <c r="Y219" s="8">
        <v>0</v>
      </c>
      <c r="Z219" s="8">
        <v>0</v>
      </c>
      <c r="AA219" s="8">
        <v>0</v>
      </c>
      <c r="AB219" s="8">
        <v>0</v>
      </c>
      <c r="AC219" s="8">
        <v>0</v>
      </c>
      <c r="AD219" s="8">
        <v>0</v>
      </c>
      <c r="AE219" s="8">
        <v>0</v>
      </c>
      <c r="AF219" s="8">
        <v>0</v>
      </c>
      <c r="AG219" s="8">
        <v>0</v>
      </c>
      <c r="AH219" s="8">
        <v>0</v>
      </c>
      <c r="AI219" s="8">
        <v>0</v>
      </c>
      <c r="AJ219" s="8">
        <v>0</v>
      </c>
      <c r="AK219" s="8">
        <v>0</v>
      </c>
      <c r="AL219" s="8">
        <v>0</v>
      </c>
      <c r="AM219" s="8">
        <v>0</v>
      </c>
      <c r="AN219" s="8">
        <v>0</v>
      </c>
      <c r="AO219" s="8">
        <v>0</v>
      </c>
      <c r="AP219" s="8">
        <v>0</v>
      </c>
      <c r="AQ219" s="8">
        <v>0</v>
      </c>
      <c r="AR219" s="8">
        <v>0</v>
      </c>
      <c r="AS219" s="8">
        <v>0</v>
      </c>
      <c r="AT219" s="8">
        <v>0</v>
      </c>
      <c r="AU219" s="8">
        <v>0</v>
      </c>
      <c r="AV219" s="8">
        <v>0</v>
      </c>
      <c r="AW219">
        <f>(0.22*(B219^2.17)^1.04)</f>
        <v>3.9617417713279335</v>
      </c>
      <c r="AX219">
        <f t="shared" ref="AX219:CQ219" si="221">(0.22*(C219^2.17)^1.04)</f>
        <v>3.3677806812130537</v>
      </c>
      <c r="AY219">
        <f t="shared" si="221"/>
        <v>14.514752877708219</v>
      </c>
      <c r="AZ219">
        <f t="shared" si="221"/>
        <v>3.4822849092750952</v>
      </c>
      <c r="BA219">
        <f t="shared" si="221"/>
        <v>4.8845325296586184</v>
      </c>
      <c r="BB219">
        <f t="shared" si="221"/>
        <v>3.5989251519858247</v>
      </c>
      <c r="BC219">
        <f t="shared" si="221"/>
        <v>4.3440663091061156</v>
      </c>
      <c r="BD219">
        <f t="shared" si="221"/>
        <v>11.39832596798132</v>
      </c>
      <c r="BE219">
        <f t="shared" si="221"/>
        <v>5.0251805394354365</v>
      </c>
      <c r="BF219">
        <f t="shared" si="221"/>
        <v>3.7177094324453122</v>
      </c>
      <c r="BG219">
        <f t="shared" si="221"/>
        <v>2.2468233362589194</v>
      </c>
      <c r="BH219">
        <f t="shared" si="221"/>
        <v>2.0697811327162494</v>
      </c>
      <c r="BI219">
        <f t="shared" si="221"/>
        <v>2.0697811327162494</v>
      </c>
      <c r="BJ219">
        <f t="shared" si="221"/>
        <v>9.8921095656683917</v>
      </c>
      <c r="BK219">
        <f t="shared" si="221"/>
        <v>0</v>
      </c>
      <c r="BL219">
        <f t="shared" si="221"/>
        <v>0</v>
      </c>
      <c r="BM219">
        <f t="shared" si="221"/>
        <v>0</v>
      </c>
      <c r="BN219">
        <f t="shared" si="221"/>
        <v>0</v>
      </c>
      <c r="BO219">
        <f t="shared" si="221"/>
        <v>0</v>
      </c>
      <c r="BP219">
        <f t="shared" si="221"/>
        <v>0</v>
      </c>
      <c r="BQ219">
        <f t="shared" si="221"/>
        <v>0</v>
      </c>
      <c r="BR219">
        <f t="shared" si="221"/>
        <v>0</v>
      </c>
      <c r="BS219">
        <f t="shared" si="221"/>
        <v>0</v>
      </c>
      <c r="BT219">
        <f t="shared" si="221"/>
        <v>0</v>
      </c>
      <c r="BU219">
        <f t="shared" si="221"/>
        <v>0</v>
      </c>
      <c r="BV219">
        <f t="shared" si="221"/>
        <v>0</v>
      </c>
      <c r="BW219">
        <f t="shared" si="221"/>
        <v>0</v>
      </c>
      <c r="BX219">
        <f t="shared" si="221"/>
        <v>0</v>
      </c>
      <c r="BY219">
        <f t="shared" si="221"/>
        <v>0</v>
      </c>
      <c r="BZ219">
        <f t="shared" si="221"/>
        <v>0</v>
      </c>
      <c r="CA219">
        <f t="shared" si="221"/>
        <v>0</v>
      </c>
      <c r="CB219">
        <f t="shared" si="221"/>
        <v>0</v>
      </c>
      <c r="CC219">
        <f t="shared" si="221"/>
        <v>0</v>
      </c>
      <c r="CD219">
        <f t="shared" si="221"/>
        <v>0</v>
      </c>
      <c r="CE219">
        <f t="shared" si="221"/>
        <v>0</v>
      </c>
      <c r="CF219">
        <f t="shared" si="221"/>
        <v>0</v>
      </c>
      <c r="CG219">
        <f t="shared" si="221"/>
        <v>0</v>
      </c>
      <c r="CH219">
        <f t="shared" si="221"/>
        <v>0</v>
      </c>
      <c r="CI219">
        <f t="shared" si="221"/>
        <v>0</v>
      </c>
      <c r="CJ219">
        <f t="shared" si="221"/>
        <v>0</v>
      </c>
      <c r="CK219">
        <f t="shared" si="221"/>
        <v>0</v>
      </c>
      <c r="CL219">
        <f t="shared" si="221"/>
        <v>0</v>
      </c>
      <c r="CM219">
        <f t="shared" si="221"/>
        <v>0</v>
      </c>
      <c r="CN219">
        <f t="shared" si="221"/>
        <v>0</v>
      </c>
      <c r="CO219">
        <f t="shared" si="221"/>
        <v>0</v>
      </c>
      <c r="CP219">
        <f t="shared" si="221"/>
        <v>0</v>
      </c>
      <c r="CQ219">
        <f t="shared" si="221"/>
        <v>0</v>
      </c>
      <c r="CR219">
        <f t="shared" si="197"/>
        <v>74.573795337496747</v>
      </c>
    </row>
    <row r="220" spans="1:96" x14ac:dyDescent="0.2">
      <c r="A220" s="1" t="s">
        <v>1049</v>
      </c>
      <c r="B220" s="8">
        <v>2.25</v>
      </c>
      <c r="C220" s="8">
        <v>1</v>
      </c>
      <c r="D220" s="8">
        <v>2.0499999999999998</v>
      </c>
      <c r="E220" s="8">
        <v>0.2</v>
      </c>
      <c r="F220" s="8">
        <v>0.4</v>
      </c>
      <c r="G220" s="8">
        <v>0.7</v>
      </c>
      <c r="H220" s="8">
        <v>1.4</v>
      </c>
      <c r="I220" s="8">
        <v>0.4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>
        <v>0</v>
      </c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8">
        <v>0</v>
      </c>
      <c r="AD220" s="8">
        <v>0</v>
      </c>
      <c r="AE220" s="8">
        <v>0</v>
      </c>
      <c r="AF220" s="8">
        <v>0</v>
      </c>
      <c r="AG220" s="8">
        <v>0</v>
      </c>
      <c r="AH220" s="8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8">
        <v>0</v>
      </c>
      <c r="AP220" s="8">
        <v>0</v>
      </c>
      <c r="AQ220" s="8">
        <v>0</v>
      </c>
      <c r="AR220" s="8">
        <v>0</v>
      </c>
      <c r="AS220" s="8">
        <v>0</v>
      </c>
      <c r="AT220" s="8">
        <v>0</v>
      </c>
      <c r="AU220" s="8">
        <v>0</v>
      </c>
      <c r="AV220" s="8">
        <v>0</v>
      </c>
      <c r="AW220">
        <f>(0.19*(B220^2.31)^1.04)</f>
        <v>1.3330206662189059</v>
      </c>
      <c r="AX220">
        <f t="shared" ref="AX220:CQ220" si="222">(0.19*(C220^2.31)^1.04)</f>
        <v>0.19</v>
      </c>
      <c r="AY220">
        <f t="shared" si="222"/>
        <v>1.0658867824206768</v>
      </c>
      <c r="AZ220">
        <f t="shared" si="222"/>
        <v>3.9769310597131628E-3</v>
      </c>
      <c r="BA220">
        <f t="shared" si="222"/>
        <v>2.1025315630657383E-2</v>
      </c>
      <c r="BB220">
        <f t="shared" si="222"/>
        <v>8.0652369714958275E-2</v>
      </c>
      <c r="BC220">
        <f t="shared" si="222"/>
        <v>0.42639449971752269</v>
      </c>
      <c r="BD220">
        <f t="shared" si="222"/>
        <v>2.1025315630657383E-2</v>
      </c>
      <c r="BE220">
        <f t="shared" si="222"/>
        <v>0</v>
      </c>
      <c r="BF220">
        <f t="shared" si="222"/>
        <v>0</v>
      </c>
      <c r="BG220">
        <f t="shared" si="222"/>
        <v>0</v>
      </c>
      <c r="BH220">
        <f t="shared" si="222"/>
        <v>0</v>
      </c>
      <c r="BI220">
        <f t="shared" si="222"/>
        <v>0</v>
      </c>
      <c r="BJ220">
        <f t="shared" si="222"/>
        <v>0</v>
      </c>
      <c r="BK220">
        <f t="shared" si="222"/>
        <v>0</v>
      </c>
      <c r="BL220">
        <f t="shared" si="222"/>
        <v>0</v>
      </c>
      <c r="BM220">
        <f t="shared" si="222"/>
        <v>0</v>
      </c>
      <c r="BN220">
        <f t="shared" si="222"/>
        <v>0</v>
      </c>
      <c r="BO220">
        <f t="shared" si="222"/>
        <v>0</v>
      </c>
      <c r="BP220">
        <f t="shared" si="222"/>
        <v>0</v>
      </c>
      <c r="BQ220">
        <f t="shared" si="222"/>
        <v>0</v>
      </c>
      <c r="BR220">
        <f t="shared" si="222"/>
        <v>0</v>
      </c>
      <c r="BS220">
        <f t="shared" si="222"/>
        <v>0</v>
      </c>
      <c r="BT220">
        <f t="shared" si="222"/>
        <v>0</v>
      </c>
      <c r="BU220">
        <f t="shared" si="222"/>
        <v>0</v>
      </c>
      <c r="BV220">
        <f t="shared" si="222"/>
        <v>0</v>
      </c>
      <c r="BW220">
        <f t="shared" si="222"/>
        <v>0</v>
      </c>
      <c r="BX220">
        <f t="shared" si="222"/>
        <v>0</v>
      </c>
      <c r="BY220">
        <f t="shared" si="222"/>
        <v>0</v>
      </c>
      <c r="BZ220">
        <f t="shared" si="222"/>
        <v>0</v>
      </c>
      <c r="CA220">
        <f t="shared" si="222"/>
        <v>0</v>
      </c>
      <c r="CB220">
        <f t="shared" si="222"/>
        <v>0</v>
      </c>
      <c r="CC220">
        <f t="shared" si="222"/>
        <v>0</v>
      </c>
      <c r="CD220">
        <f t="shared" si="222"/>
        <v>0</v>
      </c>
      <c r="CE220">
        <f t="shared" si="222"/>
        <v>0</v>
      </c>
      <c r="CF220">
        <f t="shared" si="222"/>
        <v>0</v>
      </c>
      <c r="CG220">
        <f t="shared" si="222"/>
        <v>0</v>
      </c>
      <c r="CH220">
        <f t="shared" si="222"/>
        <v>0</v>
      </c>
      <c r="CI220">
        <f t="shared" si="222"/>
        <v>0</v>
      </c>
      <c r="CJ220">
        <f t="shared" si="222"/>
        <v>0</v>
      </c>
      <c r="CK220">
        <f t="shared" si="222"/>
        <v>0</v>
      </c>
      <c r="CL220">
        <f t="shared" si="222"/>
        <v>0</v>
      </c>
      <c r="CM220">
        <f t="shared" si="222"/>
        <v>0</v>
      </c>
      <c r="CN220">
        <f t="shared" si="222"/>
        <v>0</v>
      </c>
      <c r="CO220">
        <f t="shared" si="222"/>
        <v>0</v>
      </c>
      <c r="CP220">
        <f t="shared" si="222"/>
        <v>0</v>
      </c>
      <c r="CQ220">
        <f t="shared" si="222"/>
        <v>0</v>
      </c>
      <c r="CR220">
        <f t="shared" si="197"/>
        <v>3.1419818803930917</v>
      </c>
    </row>
    <row r="221" spans="1:96" x14ac:dyDescent="0.2">
      <c r="A221" s="1" t="s">
        <v>1048</v>
      </c>
      <c r="B221" s="8">
        <v>2.1</v>
      </c>
      <c r="C221" s="8">
        <v>0.9</v>
      </c>
      <c r="D221" s="8">
        <v>1.5</v>
      </c>
      <c r="E221" s="8">
        <v>1.6</v>
      </c>
      <c r="F221" s="8">
        <v>1.1000000000000001</v>
      </c>
      <c r="G221" s="8">
        <v>0.3</v>
      </c>
      <c r="H221" s="8">
        <v>2.8</v>
      </c>
      <c r="I221" s="8">
        <v>2.65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8">
        <v>0</v>
      </c>
      <c r="R221" s="8">
        <v>0</v>
      </c>
      <c r="S221" s="8">
        <v>0</v>
      </c>
      <c r="T221" s="8">
        <v>0</v>
      </c>
      <c r="U221" s="8">
        <v>0</v>
      </c>
      <c r="V221" s="8">
        <v>0</v>
      </c>
      <c r="W221" s="8">
        <v>0</v>
      </c>
      <c r="X221" s="8">
        <v>0</v>
      </c>
      <c r="Y221" s="8">
        <v>0</v>
      </c>
      <c r="Z221" s="8">
        <v>0</v>
      </c>
      <c r="AA221" s="8">
        <v>0</v>
      </c>
      <c r="AB221" s="8">
        <v>0</v>
      </c>
      <c r="AC221" s="8">
        <v>0</v>
      </c>
      <c r="AD221" s="8">
        <v>0</v>
      </c>
      <c r="AE221" s="8">
        <v>0</v>
      </c>
      <c r="AF221" s="8">
        <v>0</v>
      </c>
      <c r="AG221" s="8">
        <v>0</v>
      </c>
      <c r="AH221" s="8">
        <v>0</v>
      </c>
      <c r="AI221" s="8">
        <v>0</v>
      </c>
      <c r="AJ221" s="8">
        <v>0</v>
      </c>
      <c r="AK221" s="8">
        <v>0</v>
      </c>
      <c r="AL221" s="8">
        <v>0</v>
      </c>
      <c r="AM221" s="8">
        <v>0</v>
      </c>
      <c r="AN221" s="8">
        <v>0</v>
      </c>
      <c r="AO221" s="8">
        <v>0</v>
      </c>
      <c r="AP221" s="8">
        <v>0</v>
      </c>
      <c r="AQ221" s="8">
        <v>0</v>
      </c>
      <c r="AR221" s="8">
        <v>0</v>
      </c>
      <c r="AS221" s="8">
        <v>0</v>
      </c>
      <c r="AT221" s="8">
        <v>0</v>
      </c>
      <c r="AU221" s="8">
        <v>0</v>
      </c>
      <c r="AV221" s="8">
        <v>0</v>
      </c>
      <c r="AW221">
        <f>(0.34*(B221^2.13)^1.04)</f>
        <v>1.7589726986271683</v>
      </c>
      <c r="AX221">
        <f t="shared" ref="AX221:CQ221" si="223">(0.34*(C221^2.13)^1.04)</f>
        <v>0.269225953626266</v>
      </c>
      <c r="AY221">
        <f t="shared" si="223"/>
        <v>0.83474970472197207</v>
      </c>
      <c r="AZ221">
        <f t="shared" si="223"/>
        <v>0.96304260918311879</v>
      </c>
      <c r="BA221">
        <f t="shared" si="223"/>
        <v>0.41992525363884187</v>
      </c>
      <c r="BB221">
        <f t="shared" si="223"/>
        <v>2.3615542162211067E-2</v>
      </c>
      <c r="BC221">
        <f t="shared" si="223"/>
        <v>3.3267746849959425</v>
      </c>
      <c r="BD221">
        <f t="shared" si="223"/>
        <v>2.9447821842178343</v>
      </c>
      <c r="BE221">
        <f t="shared" si="223"/>
        <v>0</v>
      </c>
      <c r="BF221">
        <f t="shared" si="223"/>
        <v>0</v>
      </c>
      <c r="BG221">
        <f t="shared" si="223"/>
        <v>0</v>
      </c>
      <c r="BH221">
        <f t="shared" si="223"/>
        <v>0</v>
      </c>
      <c r="BI221">
        <f t="shared" si="223"/>
        <v>0</v>
      </c>
      <c r="BJ221">
        <f t="shared" si="223"/>
        <v>0</v>
      </c>
      <c r="BK221">
        <f t="shared" si="223"/>
        <v>0</v>
      </c>
      <c r="BL221">
        <f t="shared" si="223"/>
        <v>0</v>
      </c>
      <c r="BM221">
        <f t="shared" si="223"/>
        <v>0</v>
      </c>
      <c r="BN221">
        <f t="shared" si="223"/>
        <v>0</v>
      </c>
      <c r="BO221">
        <f t="shared" si="223"/>
        <v>0</v>
      </c>
      <c r="BP221">
        <f t="shared" si="223"/>
        <v>0</v>
      </c>
      <c r="BQ221">
        <f t="shared" si="223"/>
        <v>0</v>
      </c>
      <c r="BR221">
        <f t="shared" si="223"/>
        <v>0</v>
      </c>
      <c r="BS221">
        <f t="shared" si="223"/>
        <v>0</v>
      </c>
      <c r="BT221">
        <f t="shared" si="223"/>
        <v>0</v>
      </c>
      <c r="BU221">
        <f t="shared" si="223"/>
        <v>0</v>
      </c>
      <c r="BV221">
        <f t="shared" si="223"/>
        <v>0</v>
      </c>
      <c r="BW221">
        <f t="shared" si="223"/>
        <v>0</v>
      </c>
      <c r="BX221">
        <f t="shared" si="223"/>
        <v>0</v>
      </c>
      <c r="BY221">
        <f t="shared" si="223"/>
        <v>0</v>
      </c>
      <c r="BZ221">
        <f t="shared" si="223"/>
        <v>0</v>
      </c>
      <c r="CA221">
        <f t="shared" si="223"/>
        <v>0</v>
      </c>
      <c r="CB221">
        <f t="shared" si="223"/>
        <v>0</v>
      </c>
      <c r="CC221">
        <f t="shared" si="223"/>
        <v>0</v>
      </c>
      <c r="CD221">
        <f t="shared" si="223"/>
        <v>0</v>
      </c>
      <c r="CE221">
        <f t="shared" si="223"/>
        <v>0</v>
      </c>
      <c r="CF221">
        <f t="shared" si="223"/>
        <v>0</v>
      </c>
      <c r="CG221">
        <f t="shared" si="223"/>
        <v>0</v>
      </c>
      <c r="CH221">
        <f t="shared" si="223"/>
        <v>0</v>
      </c>
      <c r="CI221">
        <f t="shared" si="223"/>
        <v>0</v>
      </c>
      <c r="CJ221">
        <f t="shared" si="223"/>
        <v>0</v>
      </c>
      <c r="CK221">
        <f t="shared" si="223"/>
        <v>0</v>
      </c>
      <c r="CL221">
        <f t="shared" si="223"/>
        <v>0</v>
      </c>
      <c r="CM221">
        <f t="shared" si="223"/>
        <v>0</v>
      </c>
      <c r="CN221">
        <f t="shared" si="223"/>
        <v>0</v>
      </c>
      <c r="CO221">
        <f t="shared" si="223"/>
        <v>0</v>
      </c>
      <c r="CP221">
        <f t="shared" si="223"/>
        <v>0</v>
      </c>
      <c r="CQ221">
        <f t="shared" si="223"/>
        <v>0</v>
      </c>
      <c r="CR221">
        <f t="shared" si="197"/>
        <v>10.541088631173354</v>
      </c>
    </row>
    <row r="222" spans="1:96" x14ac:dyDescent="0.2">
      <c r="A222" s="1" t="s">
        <v>1047</v>
      </c>
      <c r="B222" s="8">
        <v>0.6</v>
      </c>
      <c r="C222" s="8">
        <v>0.6</v>
      </c>
      <c r="D222" s="8">
        <v>0.4</v>
      </c>
      <c r="E222" s="8">
        <v>0.8</v>
      </c>
      <c r="F222" s="8">
        <v>0.4</v>
      </c>
      <c r="G222" s="8">
        <v>1.4</v>
      </c>
      <c r="H222" s="8">
        <v>1.9</v>
      </c>
      <c r="I222" s="8">
        <v>1.7</v>
      </c>
      <c r="J222" s="8">
        <v>0.7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>
        <v>0</v>
      </c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8">
        <v>0</v>
      </c>
      <c r="AD222" s="8">
        <v>0</v>
      </c>
      <c r="AE222" s="8">
        <v>0</v>
      </c>
      <c r="AF222" s="8">
        <v>0</v>
      </c>
      <c r="AG222" s="8">
        <v>0</v>
      </c>
      <c r="AH222" s="8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8">
        <v>0</v>
      </c>
      <c r="AP222" s="8">
        <v>0</v>
      </c>
      <c r="AQ222" s="8">
        <v>0</v>
      </c>
      <c r="AR222" s="8">
        <v>0</v>
      </c>
      <c r="AS222" s="8">
        <v>0</v>
      </c>
      <c r="AT222" s="8">
        <v>0</v>
      </c>
      <c r="AU222" s="8">
        <v>0</v>
      </c>
      <c r="AV222" s="8">
        <v>0</v>
      </c>
      <c r="AW222">
        <f>(2.01*(B222^1.26)^1.04)</f>
        <v>1.0291660609014486</v>
      </c>
      <c r="AX222">
        <f t="shared" ref="AX222:CQ222" si="224">(2.01*(C222^1.26)^1.04)</f>
        <v>1.0291660609014486</v>
      </c>
      <c r="AY222">
        <f t="shared" si="224"/>
        <v>0.60497227225991834</v>
      </c>
      <c r="AZ222">
        <f t="shared" si="224"/>
        <v>1.5003935080881989</v>
      </c>
      <c r="BA222">
        <f t="shared" si="224"/>
        <v>0.60497227225991834</v>
      </c>
      <c r="BB222">
        <f t="shared" si="224"/>
        <v>3.1237929136612919</v>
      </c>
      <c r="BC222">
        <f t="shared" si="224"/>
        <v>4.6609535632508416</v>
      </c>
      <c r="BD222">
        <f t="shared" si="224"/>
        <v>4.0288057104048667</v>
      </c>
      <c r="BE222">
        <f t="shared" si="224"/>
        <v>1.2595416381500448</v>
      </c>
      <c r="BF222">
        <f t="shared" si="224"/>
        <v>0</v>
      </c>
      <c r="BG222">
        <f t="shared" si="224"/>
        <v>0</v>
      </c>
      <c r="BH222">
        <f t="shared" si="224"/>
        <v>0</v>
      </c>
      <c r="BI222">
        <f t="shared" si="224"/>
        <v>0</v>
      </c>
      <c r="BJ222">
        <f t="shared" si="224"/>
        <v>0</v>
      </c>
      <c r="BK222">
        <f t="shared" si="224"/>
        <v>0</v>
      </c>
      <c r="BL222">
        <f t="shared" si="224"/>
        <v>0</v>
      </c>
      <c r="BM222">
        <f t="shared" si="224"/>
        <v>0</v>
      </c>
      <c r="BN222">
        <f t="shared" si="224"/>
        <v>0</v>
      </c>
      <c r="BO222">
        <f t="shared" si="224"/>
        <v>0</v>
      </c>
      <c r="BP222">
        <f t="shared" si="224"/>
        <v>0</v>
      </c>
      <c r="BQ222">
        <f t="shared" si="224"/>
        <v>0</v>
      </c>
      <c r="BR222">
        <f t="shared" si="224"/>
        <v>0</v>
      </c>
      <c r="BS222">
        <f t="shared" si="224"/>
        <v>0</v>
      </c>
      <c r="BT222">
        <f t="shared" si="224"/>
        <v>0</v>
      </c>
      <c r="BU222">
        <f t="shared" si="224"/>
        <v>0</v>
      </c>
      <c r="BV222">
        <f t="shared" si="224"/>
        <v>0</v>
      </c>
      <c r="BW222">
        <f t="shared" si="224"/>
        <v>0</v>
      </c>
      <c r="BX222">
        <f t="shared" si="224"/>
        <v>0</v>
      </c>
      <c r="BY222">
        <f t="shared" si="224"/>
        <v>0</v>
      </c>
      <c r="BZ222">
        <f t="shared" si="224"/>
        <v>0</v>
      </c>
      <c r="CA222">
        <f t="shared" si="224"/>
        <v>0</v>
      </c>
      <c r="CB222">
        <f t="shared" si="224"/>
        <v>0</v>
      </c>
      <c r="CC222">
        <f t="shared" si="224"/>
        <v>0</v>
      </c>
      <c r="CD222">
        <f t="shared" si="224"/>
        <v>0</v>
      </c>
      <c r="CE222">
        <f t="shared" si="224"/>
        <v>0</v>
      </c>
      <c r="CF222">
        <f t="shared" si="224"/>
        <v>0</v>
      </c>
      <c r="CG222">
        <f t="shared" si="224"/>
        <v>0</v>
      </c>
      <c r="CH222">
        <f t="shared" si="224"/>
        <v>0</v>
      </c>
      <c r="CI222">
        <f t="shared" si="224"/>
        <v>0</v>
      </c>
      <c r="CJ222">
        <f t="shared" si="224"/>
        <v>0</v>
      </c>
      <c r="CK222">
        <f t="shared" si="224"/>
        <v>0</v>
      </c>
      <c r="CL222">
        <f t="shared" si="224"/>
        <v>0</v>
      </c>
      <c r="CM222">
        <f t="shared" si="224"/>
        <v>0</v>
      </c>
      <c r="CN222">
        <f t="shared" si="224"/>
        <v>0</v>
      </c>
      <c r="CO222">
        <f t="shared" si="224"/>
        <v>0</v>
      </c>
      <c r="CP222">
        <f t="shared" si="224"/>
        <v>0</v>
      </c>
      <c r="CQ222">
        <f t="shared" si="224"/>
        <v>0</v>
      </c>
      <c r="CR222">
        <f t="shared" si="197"/>
        <v>17.841763999877976</v>
      </c>
    </row>
    <row r="223" spans="1:96" x14ac:dyDescent="0.2">
      <c r="A223" s="2" t="s">
        <v>1051</v>
      </c>
      <c r="B223" s="8">
        <v>0</v>
      </c>
      <c r="C223" s="8">
        <v>3.8</v>
      </c>
      <c r="D223" s="8">
        <v>3.25</v>
      </c>
      <c r="E223" s="8">
        <v>2.6500000000000004</v>
      </c>
      <c r="F223" s="8">
        <v>1.2</v>
      </c>
      <c r="G223" s="8">
        <v>0</v>
      </c>
      <c r="H223" s="8">
        <v>0</v>
      </c>
      <c r="I223" s="8">
        <v>0</v>
      </c>
      <c r="J223" s="8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8">
        <v>0</v>
      </c>
      <c r="R223" s="8">
        <v>0</v>
      </c>
      <c r="S223" s="8">
        <v>0</v>
      </c>
      <c r="T223" s="8">
        <v>0</v>
      </c>
      <c r="U223" s="8">
        <v>0</v>
      </c>
      <c r="V223" s="8">
        <v>0</v>
      </c>
      <c r="W223" s="8">
        <v>0</v>
      </c>
      <c r="X223" s="8">
        <v>0</v>
      </c>
      <c r="Y223" s="8">
        <v>0</v>
      </c>
      <c r="Z223" s="8">
        <v>0</v>
      </c>
      <c r="AA223" s="8">
        <v>0</v>
      </c>
      <c r="AB223" s="8">
        <v>0</v>
      </c>
      <c r="AC223" s="8">
        <v>0</v>
      </c>
      <c r="AD223" s="8">
        <v>0</v>
      </c>
      <c r="AE223" s="8">
        <v>0</v>
      </c>
      <c r="AF223" s="8">
        <v>0</v>
      </c>
      <c r="AG223" s="8">
        <v>0</v>
      </c>
      <c r="AH223" s="8">
        <v>0</v>
      </c>
      <c r="AI223" s="8">
        <v>0</v>
      </c>
      <c r="AJ223" s="8">
        <v>0</v>
      </c>
      <c r="AK223" s="8">
        <v>0</v>
      </c>
      <c r="AL223" s="8">
        <v>0</v>
      </c>
      <c r="AM223" s="8">
        <v>0</v>
      </c>
      <c r="AN223" s="8">
        <v>0</v>
      </c>
      <c r="AO223" s="8">
        <v>0</v>
      </c>
      <c r="AP223" s="8">
        <v>0</v>
      </c>
      <c r="AQ223" s="8">
        <v>0</v>
      </c>
      <c r="AR223" s="8">
        <v>0</v>
      </c>
      <c r="AS223" s="8">
        <v>0</v>
      </c>
      <c r="AT223" s="8">
        <v>0</v>
      </c>
      <c r="AU223" s="8">
        <v>0</v>
      </c>
      <c r="AV223" s="8">
        <v>0</v>
      </c>
      <c r="AW223">
        <f>(0.35*(B223^2.06)^1.04)</f>
        <v>0</v>
      </c>
      <c r="AX223">
        <f t="shared" ref="AX223:CQ223" si="225">(0.35*(C223^2.06)^1.04)</f>
        <v>6.1121840290057614</v>
      </c>
      <c r="AY223">
        <f t="shared" si="225"/>
        <v>4.372471192985083</v>
      </c>
      <c r="AZ223">
        <f t="shared" si="225"/>
        <v>2.8237744521804893</v>
      </c>
      <c r="BA223">
        <f t="shared" si="225"/>
        <v>0.51725648694181159</v>
      </c>
      <c r="BB223">
        <f t="shared" si="225"/>
        <v>0</v>
      </c>
      <c r="BC223">
        <f t="shared" si="225"/>
        <v>0</v>
      </c>
      <c r="BD223">
        <f t="shared" si="225"/>
        <v>0</v>
      </c>
      <c r="BE223">
        <f t="shared" si="225"/>
        <v>0</v>
      </c>
      <c r="BF223">
        <f t="shared" si="225"/>
        <v>0</v>
      </c>
      <c r="BG223">
        <f t="shared" si="225"/>
        <v>0</v>
      </c>
      <c r="BH223">
        <f t="shared" si="225"/>
        <v>0</v>
      </c>
      <c r="BI223">
        <f t="shared" si="225"/>
        <v>0</v>
      </c>
      <c r="BJ223">
        <f t="shared" si="225"/>
        <v>0</v>
      </c>
      <c r="BK223">
        <f t="shared" si="225"/>
        <v>0</v>
      </c>
      <c r="BL223">
        <f t="shared" si="225"/>
        <v>0</v>
      </c>
      <c r="BM223">
        <f t="shared" si="225"/>
        <v>0</v>
      </c>
      <c r="BN223">
        <f t="shared" si="225"/>
        <v>0</v>
      </c>
      <c r="BO223">
        <f t="shared" si="225"/>
        <v>0</v>
      </c>
      <c r="BP223">
        <f t="shared" si="225"/>
        <v>0</v>
      </c>
      <c r="BQ223">
        <f t="shared" si="225"/>
        <v>0</v>
      </c>
      <c r="BR223">
        <f t="shared" si="225"/>
        <v>0</v>
      </c>
      <c r="BS223">
        <f t="shared" si="225"/>
        <v>0</v>
      </c>
      <c r="BT223">
        <f t="shared" si="225"/>
        <v>0</v>
      </c>
      <c r="BU223">
        <f t="shared" si="225"/>
        <v>0</v>
      </c>
      <c r="BV223">
        <f t="shared" si="225"/>
        <v>0</v>
      </c>
      <c r="BW223">
        <f t="shared" si="225"/>
        <v>0</v>
      </c>
      <c r="BX223">
        <f t="shared" si="225"/>
        <v>0</v>
      </c>
      <c r="BY223">
        <f t="shared" si="225"/>
        <v>0</v>
      </c>
      <c r="BZ223">
        <f t="shared" si="225"/>
        <v>0</v>
      </c>
      <c r="CA223">
        <f t="shared" si="225"/>
        <v>0</v>
      </c>
      <c r="CB223">
        <f t="shared" si="225"/>
        <v>0</v>
      </c>
      <c r="CC223">
        <f t="shared" si="225"/>
        <v>0</v>
      </c>
      <c r="CD223">
        <f t="shared" si="225"/>
        <v>0</v>
      </c>
      <c r="CE223">
        <f t="shared" si="225"/>
        <v>0</v>
      </c>
      <c r="CF223">
        <f t="shared" si="225"/>
        <v>0</v>
      </c>
      <c r="CG223">
        <f t="shared" si="225"/>
        <v>0</v>
      </c>
      <c r="CH223">
        <f t="shared" si="225"/>
        <v>0</v>
      </c>
      <c r="CI223">
        <f t="shared" si="225"/>
        <v>0</v>
      </c>
      <c r="CJ223">
        <f t="shared" si="225"/>
        <v>0</v>
      </c>
      <c r="CK223">
        <f t="shared" si="225"/>
        <v>0</v>
      </c>
      <c r="CL223">
        <f t="shared" si="225"/>
        <v>0</v>
      </c>
      <c r="CM223">
        <f t="shared" si="225"/>
        <v>0</v>
      </c>
      <c r="CN223">
        <f t="shared" si="225"/>
        <v>0</v>
      </c>
      <c r="CO223">
        <f t="shared" si="225"/>
        <v>0</v>
      </c>
      <c r="CP223">
        <f t="shared" si="225"/>
        <v>0</v>
      </c>
      <c r="CQ223">
        <f t="shared" si="225"/>
        <v>0</v>
      </c>
      <c r="CR223">
        <f t="shared" si="197"/>
        <v>13.825686161113145</v>
      </c>
    </row>
    <row r="224" spans="1:96" x14ac:dyDescent="0.2">
      <c r="A224" s="1" t="s">
        <v>1046</v>
      </c>
      <c r="B224" s="8">
        <v>5.15</v>
      </c>
      <c r="C224" s="8">
        <v>0.7</v>
      </c>
      <c r="D224" s="8">
        <v>4.7</v>
      </c>
      <c r="E224" s="8">
        <v>2.2000000000000002</v>
      </c>
      <c r="F224" s="8">
        <v>4</v>
      </c>
      <c r="G224" s="8">
        <v>2.8499999999999996</v>
      </c>
      <c r="H224" s="8">
        <v>3.3</v>
      </c>
      <c r="I224" s="8">
        <v>3.55</v>
      </c>
      <c r="J224" s="8">
        <v>1</v>
      </c>
      <c r="K224" s="8">
        <v>1.6</v>
      </c>
      <c r="L224" s="8">
        <v>2</v>
      </c>
      <c r="M224" s="8">
        <v>0.9</v>
      </c>
      <c r="N224" s="8">
        <v>2.75</v>
      </c>
      <c r="O224" s="8">
        <v>1.1000000000000001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>
        <v>0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8">
        <v>0</v>
      </c>
      <c r="AD224" s="8">
        <v>0</v>
      </c>
      <c r="AE224" s="8">
        <v>0</v>
      </c>
      <c r="AF224" s="8">
        <v>0</v>
      </c>
      <c r="AG224" s="8">
        <v>0</v>
      </c>
      <c r="AH224" s="8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8">
        <v>0</v>
      </c>
      <c r="AP224" s="8">
        <v>0</v>
      </c>
      <c r="AQ224" s="8">
        <v>0</v>
      </c>
      <c r="AR224" s="8">
        <v>0</v>
      </c>
      <c r="AS224" s="8">
        <v>0</v>
      </c>
      <c r="AT224" s="8">
        <v>0</v>
      </c>
      <c r="AU224" s="8">
        <v>0</v>
      </c>
      <c r="AV224" s="8">
        <v>0</v>
      </c>
      <c r="AW224">
        <f>(0.63*(B224^1.93)^1.04)</f>
        <v>16.907524272989768</v>
      </c>
      <c r="AX224">
        <f t="shared" ref="AX224:CQ224" si="226">(0.63*(C224^1.93)^1.04)</f>
        <v>0.3079082570592564</v>
      </c>
      <c r="AY224">
        <f t="shared" si="226"/>
        <v>14.072633260763254</v>
      </c>
      <c r="AZ224">
        <f t="shared" si="226"/>
        <v>3.0665592086845495</v>
      </c>
      <c r="BA224">
        <f t="shared" si="226"/>
        <v>10.181115493086537</v>
      </c>
      <c r="BB224">
        <f t="shared" si="226"/>
        <v>5.1559079179953011</v>
      </c>
      <c r="BC224">
        <f t="shared" si="226"/>
        <v>6.919930450832303</v>
      </c>
      <c r="BD224">
        <f t="shared" si="226"/>
        <v>8.0123313216352656</v>
      </c>
      <c r="BE224">
        <f t="shared" si="226"/>
        <v>0.63</v>
      </c>
      <c r="BF224">
        <f t="shared" si="226"/>
        <v>1.6182670023656387</v>
      </c>
      <c r="BG224">
        <f t="shared" si="226"/>
        <v>2.5326078971377548</v>
      </c>
      <c r="BH224">
        <f t="shared" si="226"/>
        <v>0.5099130354011906</v>
      </c>
      <c r="BI224">
        <f t="shared" si="226"/>
        <v>4.7992031337237995</v>
      </c>
      <c r="BJ224">
        <f t="shared" si="226"/>
        <v>0.76282329517121583</v>
      </c>
      <c r="BK224">
        <f t="shared" si="226"/>
        <v>0</v>
      </c>
      <c r="BL224">
        <f t="shared" si="226"/>
        <v>0</v>
      </c>
      <c r="BM224">
        <f t="shared" si="226"/>
        <v>0</v>
      </c>
      <c r="BN224">
        <f t="shared" si="226"/>
        <v>0</v>
      </c>
      <c r="BO224">
        <f t="shared" si="226"/>
        <v>0</v>
      </c>
      <c r="BP224">
        <f t="shared" si="226"/>
        <v>0</v>
      </c>
      <c r="BQ224">
        <f t="shared" si="226"/>
        <v>0</v>
      </c>
      <c r="BR224">
        <f t="shared" si="226"/>
        <v>0</v>
      </c>
      <c r="BS224">
        <f t="shared" si="226"/>
        <v>0</v>
      </c>
      <c r="BT224">
        <f t="shared" si="226"/>
        <v>0</v>
      </c>
      <c r="BU224">
        <f t="shared" si="226"/>
        <v>0</v>
      </c>
      <c r="BV224">
        <f t="shared" si="226"/>
        <v>0</v>
      </c>
      <c r="BW224">
        <f t="shared" si="226"/>
        <v>0</v>
      </c>
      <c r="BX224">
        <f t="shared" si="226"/>
        <v>0</v>
      </c>
      <c r="BY224">
        <f t="shared" si="226"/>
        <v>0</v>
      </c>
      <c r="BZ224">
        <f t="shared" si="226"/>
        <v>0</v>
      </c>
      <c r="CA224">
        <f t="shared" si="226"/>
        <v>0</v>
      </c>
      <c r="CB224">
        <f t="shared" si="226"/>
        <v>0</v>
      </c>
      <c r="CC224">
        <f t="shared" si="226"/>
        <v>0</v>
      </c>
      <c r="CD224">
        <f t="shared" si="226"/>
        <v>0</v>
      </c>
      <c r="CE224">
        <f t="shared" si="226"/>
        <v>0</v>
      </c>
      <c r="CF224">
        <f t="shared" si="226"/>
        <v>0</v>
      </c>
      <c r="CG224">
        <f t="shared" si="226"/>
        <v>0</v>
      </c>
      <c r="CH224">
        <f t="shared" si="226"/>
        <v>0</v>
      </c>
      <c r="CI224">
        <f t="shared" si="226"/>
        <v>0</v>
      </c>
      <c r="CJ224">
        <f t="shared" si="226"/>
        <v>0</v>
      </c>
      <c r="CK224">
        <f t="shared" si="226"/>
        <v>0</v>
      </c>
      <c r="CL224">
        <f t="shared" si="226"/>
        <v>0</v>
      </c>
      <c r="CM224">
        <f t="shared" si="226"/>
        <v>0</v>
      </c>
      <c r="CN224">
        <f t="shared" si="226"/>
        <v>0</v>
      </c>
      <c r="CO224">
        <f t="shared" si="226"/>
        <v>0</v>
      </c>
      <c r="CP224">
        <f t="shared" si="226"/>
        <v>0</v>
      </c>
      <c r="CQ224">
        <f t="shared" si="226"/>
        <v>0</v>
      </c>
      <c r="CR224">
        <f t="shared" si="197"/>
        <v>75.47672454684583</v>
      </c>
    </row>
    <row r="225" spans="1:96" x14ac:dyDescent="0.2">
      <c r="A225" s="1" t="s">
        <v>1050</v>
      </c>
      <c r="B225" s="8">
        <v>17</v>
      </c>
      <c r="C225" s="8">
        <v>18.5</v>
      </c>
      <c r="D225" s="8">
        <v>0</v>
      </c>
      <c r="E225" s="8">
        <v>0</v>
      </c>
      <c r="F225" s="8">
        <v>0</v>
      </c>
      <c r="G225" s="8">
        <v>0</v>
      </c>
      <c r="H225" s="8">
        <v>0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8">
        <v>0</v>
      </c>
      <c r="R225" s="8">
        <v>0</v>
      </c>
      <c r="S225" s="8">
        <v>0</v>
      </c>
      <c r="T225" s="8">
        <v>0</v>
      </c>
      <c r="U225" s="8">
        <v>0</v>
      </c>
      <c r="V225" s="8">
        <v>0</v>
      </c>
      <c r="W225" s="8">
        <v>0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8">
        <v>0</v>
      </c>
      <c r="AD225" s="8">
        <v>0</v>
      </c>
      <c r="AE225" s="8">
        <v>0</v>
      </c>
      <c r="AF225" s="8">
        <v>0</v>
      </c>
      <c r="AG225" s="8">
        <v>0</v>
      </c>
      <c r="AH225" s="8">
        <v>0</v>
      </c>
      <c r="AI225" s="8">
        <v>0</v>
      </c>
      <c r="AJ225" s="8">
        <v>0</v>
      </c>
      <c r="AK225" s="8">
        <v>0</v>
      </c>
      <c r="AL225" s="8">
        <v>0</v>
      </c>
      <c r="AM225" s="8">
        <v>0</v>
      </c>
      <c r="AN225" s="8">
        <v>0</v>
      </c>
      <c r="AO225" s="8">
        <v>0</v>
      </c>
      <c r="AP225" s="8">
        <v>0</v>
      </c>
      <c r="AQ225" s="8">
        <v>0</v>
      </c>
      <c r="AR225" s="8">
        <v>0</v>
      </c>
      <c r="AS225" s="8">
        <v>0</v>
      </c>
      <c r="AT225" s="8">
        <v>0</v>
      </c>
      <c r="AU225" s="8">
        <v>0</v>
      </c>
      <c r="AV225" s="8">
        <v>0</v>
      </c>
      <c r="AW225">
        <f>(0.22*(B225^2.17)^1.04)</f>
        <v>131.613308505101</v>
      </c>
      <c r="AX225">
        <f t="shared" ref="AX225:CQ225" si="227">(0.22*(C225^2.17)^1.04)</f>
        <v>159.28535122605928</v>
      </c>
      <c r="AY225">
        <f t="shared" si="227"/>
        <v>0</v>
      </c>
      <c r="AZ225">
        <f t="shared" si="227"/>
        <v>0</v>
      </c>
      <c r="BA225">
        <f t="shared" si="227"/>
        <v>0</v>
      </c>
      <c r="BB225">
        <f t="shared" si="227"/>
        <v>0</v>
      </c>
      <c r="BC225">
        <f t="shared" si="227"/>
        <v>0</v>
      </c>
      <c r="BD225">
        <f t="shared" si="227"/>
        <v>0</v>
      </c>
      <c r="BE225">
        <f t="shared" si="227"/>
        <v>0</v>
      </c>
      <c r="BF225">
        <f t="shared" si="227"/>
        <v>0</v>
      </c>
      <c r="BG225">
        <f t="shared" si="227"/>
        <v>0</v>
      </c>
      <c r="BH225">
        <f t="shared" si="227"/>
        <v>0</v>
      </c>
      <c r="BI225">
        <f t="shared" si="227"/>
        <v>0</v>
      </c>
      <c r="BJ225">
        <f t="shared" si="227"/>
        <v>0</v>
      </c>
      <c r="BK225">
        <f t="shared" si="227"/>
        <v>0</v>
      </c>
      <c r="BL225">
        <f t="shared" si="227"/>
        <v>0</v>
      </c>
      <c r="BM225">
        <f t="shared" si="227"/>
        <v>0</v>
      </c>
      <c r="BN225">
        <f t="shared" si="227"/>
        <v>0</v>
      </c>
      <c r="BO225">
        <f t="shared" si="227"/>
        <v>0</v>
      </c>
      <c r="BP225">
        <f t="shared" si="227"/>
        <v>0</v>
      </c>
      <c r="BQ225">
        <f t="shared" si="227"/>
        <v>0</v>
      </c>
      <c r="BR225">
        <f t="shared" si="227"/>
        <v>0</v>
      </c>
      <c r="BS225">
        <f t="shared" si="227"/>
        <v>0</v>
      </c>
      <c r="BT225">
        <f t="shared" si="227"/>
        <v>0</v>
      </c>
      <c r="BU225">
        <f t="shared" si="227"/>
        <v>0</v>
      </c>
      <c r="BV225">
        <f t="shared" si="227"/>
        <v>0</v>
      </c>
      <c r="BW225">
        <f t="shared" si="227"/>
        <v>0</v>
      </c>
      <c r="BX225">
        <f t="shared" si="227"/>
        <v>0</v>
      </c>
      <c r="BY225">
        <f t="shared" si="227"/>
        <v>0</v>
      </c>
      <c r="BZ225">
        <f t="shared" si="227"/>
        <v>0</v>
      </c>
      <c r="CA225">
        <f t="shared" si="227"/>
        <v>0</v>
      </c>
      <c r="CB225">
        <f t="shared" si="227"/>
        <v>0</v>
      </c>
      <c r="CC225">
        <f t="shared" si="227"/>
        <v>0</v>
      </c>
      <c r="CD225">
        <f t="shared" si="227"/>
        <v>0</v>
      </c>
      <c r="CE225">
        <f t="shared" si="227"/>
        <v>0</v>
      </c>
      <c r="CF225">
        <f t="shared" si="227"/>
        <v>0</v>
      </c>
      <c r="CG225">
        <f t="shared" si="227"/>
        <v>0</v>
      </c>
      <c r="CH225">
        <f t="shared" si="227"/>
        <v>0</v>
      </c>
      <c r="CI225">
        <f t="shared" si="227"/>
        <v>0</v>
      </c>
      <c r="CJ225">
        <f t="shared" si="227"/>
        <v>0</v>
      </c>
      <c r="CK225">
        <f t="shared" si="227"/>
        <v>0</v>
      </c>
      <c r="CL225">
        <f t="shared" si="227"/>
        <v>0</v>
      </c>
      <c r="CM225">
        <f t="shared" si="227"/>
        <v>0</v>
      </c>
      <c r="CN225">
        <f t="shared" si="227"/>
        <v>0</v>
      </c>
      <c r="CO225">
        <f t="shared" si="227"/>
        <v>0</v>
      </c>
      <c r="CP225">
        <f t="shared" si="227"/>
        <v>0</v>
      </c>
      <c r="CQ225">
        <f t="shared" si="227"/>
        <v>0</v>
      </c>
      <c r="CR225">
        <f t="shared" si="197"/>
        <v>290.89865973116025</v>
      </c>
    </row>
    <row r="226" spans="1:96" x14ac:dyDescent="0.2">
      <c r="A226" s="1" t="s">
        <v>1049</v>
      </c>
      <c r="B226" s="8">
        <v>1.05</v>
      </c>
      <c r="C226" s="8">
        <v>0.4</v>
      </c>
      <c r="D226" s="8">
        <v>0.5</v>
      </c>
      <c r="E226" s="8">
        <v>1</v>
      </c>
      <c r="F226" s="8">
        <v>0.5</v>
      </c>
      <c r="G226" s="8">
        <v>0.8</v>
      </c>
      <c r="H226" s="8">
        <v>0.9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8">
        <v>0</v>
      </c>
      <c r="AD226" s="8">
        <v>0</v>
      </c>
      <c r="AE226" s="8">
        <v>0</v>
      </c>
      <c r="AF226" s="8">
        <v>0</v>
      </c>
      <c r="AG226" s="8">
        <v>0</v>
      </c>
      <c r="AH226" s="8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8">
        <v>0</v>
      </c>
      <c r="AP226" s="8">
        <v>0</v>
      </c>
      <c r="AQ226" s="8">
        <v>0</v>
      </c>
      <c r="AR226" s="8">
        <v>0</v>
      </c>
      <c r="AS226" s="8">
        <v>0</v>
      </c>
      <c r="AT226" s="8">
        <v>0</v>
      </c>
      <c r="AU226" s="8">
        <v>0</v>
      </c>
      <c r="AV226" s="8">
        <v>0</v>
      </c>
      <c r="AW226">
        <f>(0.19*(B226^2.31)^1.04)</f>
        <v>0.21362829436330946</v>
      </c>
      <c r="AX226">
        <f t="shared" ref="AX226:CQ226" si="228">(0.19*(C226^2.31)^1.04)</f>
        <v>2.1025315630657383E-2</v>
      </c>
      <c r="AY226">
        <f t="shared" si="228"/>
        <v>3.5938433202102431E-2</v>
      </c>
      <c r="AZ226">
        <f t="shared" si="228"/>
        <v>0.19</v>
      </c>
      <c r="BA226">
        <f t="shared" si="228"/>
        <v>3.5938433202102431E-2</v>
      </c>
      <c r="BB226">
        <f t="shared" si="228"/>
        <v>0.11115704313985518</v>
      </c>
      <c r="BC226">
        <f t="shared" si="228"/>
        <v>0.14751147499706152</v>
      </c>
      <c r="BD226">
        <f t="shared" si="228"/>
        <v>0</v>
      </c>
      <c r="BE226">
        <f t="shared" si="228"/>
        <v>0</v>
      </c>
      <c r="BF226">
        <f t="shared" si="228"/>
        <v>0</v>
      </c>
      <c r="BG226">
        <f t="shared" si="228"/>
        <v>0</v>
      </c>
      <c r="BH226">
        <f t="shared" si="228"/>
        <v>0</v>
      </c>
      <c r="BI226">
        <f t="shared" si="228"/>
        <v>0</v>
      </c>
      <c r="BJ226">
        <f t="shared" si="228"/>
        <v>0</v>
      </c>
      <c r="BK226">
        <f t="shared" si="228"/>
        <v>0</v>
      </c>
      <c r="BL226">
        <f t="shared" si="228"/>
        <v>0</v>
      </c>
      <c r="BM226">
        <f t="shared" si="228"/>
        <v>0</v>
      </c>
      <c r="BN226">
        <f t="shared" si="228"/>
        <v>0</v>
      </c>
      <c r="BO226">
        <f t="shared" si="228"/>
        <v>0</v>
      </c>
      <c r="BP226">
        <f t="shared" si="228"/>
        <v>0</v>
      </c>
      <c r="BQ226">
        <f t="shared" si="228"/>
        <v>0</v>
      </c>
      <c r="BR226">
        <f t="shared" si="228"/>
        <v>0</v>
      </c>
      <c r="BS226">
        <f t="shared" si="228"/>
        <v>0</v>
      </c>
      <c r="BT226">
        <f t="shared" si="228"/>
        <v>0</v>
      </c>
      <c r="BU226">
        <f t="shared" si="228"/>
        <v>0</v>
      </c>
      <c r="BV226">
        <f t="shared" si="228"/>
        <v>0</v>
      </c>
      <c r="BW226">
        <f t="shared" si="228"/>
        <v>0</v>
      </c>
      <c r="BX226">
        <f t="shared" si="228"/>
        <v>0</v>
      </c>
      <c r="BY226">
        <f t="shared" si="228"/>
        <v>0</v>
      </c>
      <c r="BZ226">
        <f t="shared" si="228"/>
        <v>0</v>
      </c>
      <c r="CA226">
        <f t="shared" si="228"/>
        <v>0</v>
      </c>
      <c r="CB226">
        <f t="shared" si="228"/>
        <v>0</v>
      </c>
      <c r="CC226">
        <f t="shared" si="228"/>
        <v>0</v>
      </c>
      <c r="CD226">
        <f t="shared" si="228"/>
        <v>0</v>
      </c>
      <c r="CE226">
        <f t="shared" si="228"/>
        <v>0</v>
      </c>
      <c r="CF226">
        <f t="shared" si="228"/>
        <v>0</v>
      </c>
      <c r="CG226">
        <f t="shared" si="228"/>
        <v>0</v>
      </c>
      <c r="CH226">
        <f t="shared" si="228"/>
        <v>0</v>
      </c>
      <c r="CI226">
        <f t="shared" si="228"/>
        <v>0</v>
      </c>
      <c r="CJ226">
        <f t="shared" si="228"/>
        <v>0</v>
      </c>
      <c r="CK226">
        <f t="shared" si="228"/>
        <v>0</v>
      </c>
      <c r="CL226">
        <f t="shared" si="228"/>
        <v>0</v>
      </c>
      <c r="CM226">
        <f t="shared" si="228"/>
        <v>0</v>
      </c>
      <c r="CN226">
        <f t="shared" si="228"/>
        <v>0</v>
      </c>
      <c r="CO226">
        <f t="shared" si="228"/>
        <v>0</v>
      </c>
      <c r="CP226">
        <f t="shared" si="228"/>
        <v>0</v>
      </c>
      <c r="CQ226">
        <f t="shared" si="228"/>
        <v>0</v>
      </c>
      <c r="CR226">
        <f t="shared" si="197"/>
        <v>0.75519899453508843</v>
      </c>
    </row>
    <row r="227" spans="1:96" x14ac:dyDescent="0.2">
      <c r="A227" s="1" t="s">
        <v>1048</v>
      </c>
      <c r="B227" s="8">
        <v>0.9</v>
      </c>
      <c r="C227" s="8">
        <v>0.7</v>
      </c>
      <c r="D227" s="8">
        <v>0.6</v>
      </c>
      <c r="E227" s="8">
        <v>0.5</v>
      </c>
      <c r="F227" s="8">
        <v>1.4</v>
      </c>
      <c r="G227" s="8">
        <v>1.1000000000000001</v>
      </c>
      <c r="H227" s="8">
        <v>0.7</v>
      </c>
      <c r="I227" s="8">
        <v>1.05</v>
      </c>
      <c r="J227" s="8">
        <v>0.6</v>
      </c>
      <c r="K227" s="8">
        <v>0.3</v>
      </c>
      <c r="L227" s="8">
        <v>0.3</v>
      </c>
      <c r="M227" s="8">
        <v>0.9</v>
      </c>
      <c r="N227" s="8">
        <v>0.8</v>
      </c>
      <c r="O227" s="8">
        <v>1.7000000000000002</v>
      </c>
      <c r="P227" s="8">
        <v>2.4500000000000002</v>
      </c>
      <c r="Q227" s="8">
        <v>1.9</v>
      </c>
      <c r="R227" s="8">
        <v>0</v>
      </c>
      <c r="S227" s="8">
        <v>0</v>
      </c>
      <c r="T227" s="8">
        <v>0</v>
      </c>
      <c r="U227" s="8">
        <v>0</v>
      </c>
      <c r="V227" s="8">
        <v>0</v>
      </c>
      <c r="W227" s="8">
        <v>0</v>
      </c>
      <c r="X227" s="8">
        <v>0</v>
      </c>
      <c r="Y227" s="8">
        <v>0</v>
      </c>
      <c r="Z227" s="8">
        <v>0</v>
      </c>
      <c r="AA227" s="8">
        <v>0</v>
      </c>
      <c r="AB227" s="8">
        <v>0</v>
      </c>
      <c r="AC227" s="8">
        <v>0</v>
      </c>
      <c r="AD227" s="8">
        <v>0</v>
      </c>
      <c r="AE227" s="8">
        <v>0</v>
      </c>
      <c r="AF227" s="8">
        <v>0</v>
      </c>
      <c r="AG227" s="8">
        <v>0</v>
      </c>
      <c r="AH227" s="8">
        <v>0</v>
      </c>
      <c r="AI227" s="8">
        <v>0</v>
      </c>
      <c r="AJ227" s="8">
        <v>0</v>
      </c>
      <c r="AK227" s="8">
        <v>0</v>
      </c>
      <c r="AL227" s="8">
        <v>0</v>
      </c>
      <c r="AM227" s="8">
        <v>0</v>
      </c>
      <c r="AN227" s="8">
        <v>0</v>
      </c>
      <c r="AO227" s="8">
        <v>0</v>
      </c>
      <c r="AP227" s="8">
        <v>0</v>
      </c>
      <c r="AQ227" s="8">
        <v>0</v>
      </c>
      <c r="AR227" s="8">
        <v>0</v>
      </c>
      <c r="AS227" s="8">
        <v>0</v>
      </c>
      <c r="AT227" s="8">
        <v>0</v>
      </c>
      <c r="AU227" s="8">
        <v>0</v>
      </c>
      <c r="AV227" s="8">
        <v>0</v>
      </c>
      <c r="AW227">
        <f>(0.34*(B227^2.13)^1.04)</f>
        <v>0.269225953626266</v>
      </c>
      <c r="AX227">
        <f t="shared" ref="AX227:CQ227" si="229">(0.34*(C227^2.13)^1.04)</f>
        <v>0.15429082288356125</v>
      </c>
      <c r="AY227">
        <f t="shared" si="229"/>
        <v>0.10965780965854711</v>
      </c>
      <c r="AZ227">
        <f t="shared" si="229"/>
        <v>7.3221272248218158E-2</v>
      </c>
      <c r="BA227">
        <f t="shared" si="229"/>
        <v>0.71644316152520027</v>
      </c>
      <c r="BB227">
        <f t="shared" si="229"/>
        <v>0.41992525363884187</v>
      </c>
      <c r="BC227">
        <f t="shared" si="229"/>
        <v>0.15429082288356125</v>
      </c>
      <c r="BD227">
        <f t="shared" si="229"/>
        <v>0.37880652600989079</v>
      </c>
      <c r="BE227">
        <f t="shared" si="229"/>
        <v>0.10965780965854711</v>
      </c>
      <c r="BF227">
        <f t="shared" si="229"/>
        <v>2.3615542162211067E-2</v>
      </c>
      <c r="BG227">
        <f t="shared" si="229"/>
        <v>2.3615542162211067E-2</v>
      </c>
      <c r="BH227">
        <f t="shared" si="229"/>
        <v>0.269225953626266</v>
      </c>
      <c r="BI227">
        <f t="shared" si="229"/>
        <v>0.2073976619812691</v>
      </c>
      <c r="BJ227">
        <f t="shared" si="229"/>
        <v>1.1014616168312543</v>
      </c>
      <c r="BK227">
        <f t="shared" si="229"/>
        <v>2.4749112347398681</v>
      </c>
      <c r="BL227">
        <f t="shared" si="229"/>
        <v>1.4092040863931119</v>
      </c>
      <c r="BM227">
        <f t="shared" si="229"/>
        <v>0</v>
      </c>
      <c r="BN227">
        <f t="shared" si="229"/>
        <v>0</v>
      </c>
      <c r="BO227">
        <f t="shared" si="229"/>
        <v>0</v>
      </c>
      <c r="BP227">
        <f t="shared" si="229"/>
        <v>0</v>
      </c>
      <c r="BQ227">
        <f t="shared" si="229"/>
        <v>0</v>
      </c>
      <c r="BR227">
        <f t="shared" si="229"/>
        <v>0</v>
      </c>
      <c r="BS227">
        <f t="shared" si="229"/>
        <v>0</v>
      </c>
      <c r="BT227">
        <f t="shared" si="229"/>
        <v>0</v>
      </c>
      <c r="BU227">
        <f t="shared" si="229"/>
        <v>0</v>
      </c>
      <c r="BV227">
        <f t="shared" si="229"/>
        <v>0</v>
      </c>
      <c r="BW227">
        <f t="shared" si="229"/>
        <v>0</v>
      </c>
      <c r="BX227">
        <f t="shared" si="229"/>
        <v>0</v>
      </c>
      <c r="BY227">
        <f t="shared" si="229"/>
        <v>0</v>
      </c>
      <c r="BZ227">
        <f t="shared" si="229"/>
        <v>0</v>
      </c>
      <c r="CA227">
        <f t="shared" si="229"/>
        <v>0</v>
      </c>
      <c r="CB227">
        <f t="shared" si="229"/>
        <v>0</v>
      </c>
      <c r="CC227">
        <f t="shared" si="229"/>
        <v>0</v>
      </c>
      <c r="CD227">
        <f t="shared" si="229"/>
        <v>0</v>
      </c>
      <c r="CE227">
        <f t="shared" si="229"/>
        <v>0</v>
      </c>
      <c r="CF227">
        <f t="shared" si="229"/>
        <v>0</v>
      </c>
      <c r="CG227">
        <f t="shared" si="229"/>
        <v>0</v>
      </c>
      <c r="CH227">
        <f t="shared" si="229"/>
        <v>0</v>
      </c>
      <c r="CI227">
        <f t="shared" si="229"/>
        <v>0</v>
      </c>
      <c r="CJ227">
        <f t="shared" si="229"/>
        <v>0</v>
      </c>
      <c r="CK227">
        <f t="shared" si="229"/>
        <v>0</v>
      </c>
      <c r="CL227">
        <f t="shared" si="229"/>
        <v>0</v>
      </c>
      <c r="CM227">
        <f t="shared" si="229"/>
        <v>0</v>
      </c>
      <c r="CN227">
        <f t="shared" si="229"/>
        <v>0</v>
      </c>
      <c r="CO227">
        <f t="shared" si="229"/>
        <v>0</v>
      </c>
      <c r="CP227">
        <f t="shared" si="229"/>
        <v>0</v>
      </c>
      <c r="CQ227">
        <f t="shared" si="229"/>
        <v>0</v>
      </c>
      <c r="CR227">
        <f t="shared" si="197"/>
        <v>7.8949510700288261</v>
      </c>
    </row>
    <row r="228" spans="1:96" x14ac:dyDescent="0.2">
      <c r="A228" s="1" t="s">
        <v>1047</v>
      </c>
      <c r="B228" s="8">
        <v>1</v>
      </c>
      <c r="C228" s="8">
        <v>0.6</v>
      </c>
      <c r="D228" s="8">
        <v>1.4</v>
      </c>
      <c r="E228" s="8">
        <v>1.05</v>
      </c>
      <c r="F228" s="8">
        <v>0.85000000000000009</v>
      </c>
      <c r="G228" s="8">
        <v>0.6</v>
      </c>
      <c r="H228" s="8">
        <v>0.7</v>
      </c>
      <c r="I228" s="8">
        <v>1.3</v>
      </c>
      <c r="J228" s="8">
        <v>0.8</v>
      </c>
      <c r="K228" s="8">
        <v>1.2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>
        <v>0</v>
      </c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8">
        <v>0</v>
      </c>
      <c r="AD228" s="8">
        <v>0</v>
      </c>
      <c r="AE228" s="8">
        <v>0</v>
      </c>
      <c r="AF228" s="8">
        <v>0</v>
      </c>
      <c r="AG228" s="8">
        <v>0</v>
      </c>
      <c r="AH228" s="8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8">
        <v>0</v>
      </c>
      <c r="AP228" s="8">
        <v>0</v>
      </c>
      <c r="AQ228" s="8">
        <v>0</v>
      </c>
      <c r="AR228" s="8">
        <v>0</v>
      </c>
      <c r="AS228" s="8">
        <v>0</v>
      </c>
      <c r="AT228" s="8">
        <v>0</v>
      </c>
      <c r="AU228" s="8">
        <v>0</v>
      </c>
      <c r="AV228" s="8">
        <v>0</v>
      </c>
      <c r="AW228">
        <f>(2.01*(B228^1.26)^1.04)</f>
        <v>2.0099999999999998</v>
      </c>
      <c r="AX228">
        <f t="shared" ref="AX228:CQ228" si="230">(2.01*(C228^1.26)^1.04)</f>
        <v>1.0291660609014486</v>
      </c>
      <c r="AY228">
        <f t="shared" si="230"/>
        <v>3.1237929136612919</v>
      </c>
      <c r="AZ228">
        <f t="shared" si="230"/>
        <v>2.1427056506803197</v>
      </c>
      <c r="BA228">
        <f t="shared" si="230"/>
        <v>1.6244510070048188</v>
      </c>
      <c r="BB228">
        <f t="shared" si="230"/>
        <v>1.0291660609014486</v>
      </c>
      <c r="BC228">
        <f t="shared" si="230"/>
        <v>1.2595416381500448</v>
      </c>
      <c r="BD228">
        <f t="shared" si="230"/>
        <v>2.8347021054873363</v>
      </c>
      <c r="BE228">
        <f t="shared" si="230"/>
        <v>1.5003935080881989</v>
      </c>
      <c r="BF228">
        <f t="shared" si="230"/>
        <v>2.5524377683508312</v>
      </c>
      <c r="BG228">
        <f t="shared" si="230"/>
        <v>0</v>
      </c>
      <c r="BH228">
        <f t="shared" si="230"/>
        <v>0</v>
      </c>
      <c r="BI228">
        <f t="shared" si="230"/>
        <v>0</v>
      </c>
      <c r="BJ228">
        <f t="shared" si="230"/>
        <v>0</v>
      </c>
      <c r="BK228">
        <f t="shared" si="230"/>
        <v>0</v>
      </c>
      <c r="BL228">
        <f t="shared" si="230"/>
        <v>0</v>
      </c>
      <c r="BM228">
        <f t="shared" si="230"/>
        <v>0</v>
      </c>
      <c r="BN228">
        <f t="shared" si="230"/>
        <v>0</v>
      </c>
      <c r="BO228">
        <f t="shared" si="230"/>
        <v>0</v>
      </c>
      <c r="BP228">
        <f t="shared" si="230"/>
        <v>0</v>
      </c>
      <c r="BQ228">
        <f t="shared" si="230"/>
        <v>0</v>
      </c>
      <c r="BR228">
        <f t="shared" si="230"/>
        <v>0</v>
      </c>
      <c r="BS228">
        <f t="shared" si="230"/>
        <v>0</v>
      </c>
      <c r="BT228">
        <f t="shared" si="230"/>
        <v>0</v>
      </c>
      <c r="BU228">
        <f t="shared" si="230"/>
        <v>0</v>
      </c>
      <c r="BV228">
        <f t="shared" si="230"/>
        <v>0</v>
      </c>
      <c r="BW228">
        <f t="shared" si="230"/>
        <v>0</v>
      </c>
      <c r="BX228">
        <f t="shared" si="230"/>
        <v>0</v>
      </c>
      <c r="BY228">
        <f t="shared" si="230"/>
        <v>0</v>
      </c>
      <c r="BZ228">
        <f t="shared" si="230"/>
        <v>0</v>
      </c>
      <c r="CA228">
        <f t="shared" si="230"/>
        <v>0</v>
      </c>
      <c r="CB228">
        <f t="shared" si="230"/>
        <v>0</v>
      </c>
      <c r="CC228">
        <f t="shared" si="230"/>
        <v>0</v>
      </c>
      <c r="CD228">
        <f t="shared" si="230"/>
        <v>0</v>
      </c>
      <c r="CE228">
        <f t="shared" si="230"/>
        <v>0</v>
      </c>
      <c r="CF228">
        <f t="shared" si="230"/>
        <v>0</v>
      </c>
      <c r="CG228">
        <f t="shared" si="230"/>
        <v>0</v>
      </c>
      <c r="CH228">
        <f t="shared" si="230"/>
        <v>0</v>
      </c>
      <c r="CI228">
        <f t="shared" si="230"/>
        <v>0</v>
      </c>
      <c r="CJ228">
        <f t="shared" si="230"/>
        <v>0</v>
      </c>
      <c r="CK228">
        <f t="shared" si="230"/>
        <v>0</v>
      </c>
      <c r="CL228">
        <f t="shared" si="230"/>
        <v>0</v>
      </c>
      <c r="CM228">
        <f t="shared" si="230"/>
        <v>0</v>
      </c>
      <c r="CN228">
        <f t="shared" si="230"/>
        <v>0</v>
      </c>
      <c r="CO228">
        <f t="shared" si="230"/>
        <v>0</v>
      </c>
      <c r="CP228">
        <f t="shared" si="230"/>
        <v>0</v>
      </c>
      <c r="CQ228">
        <f t="shared" si="230"/>
        <v>0</v>
      </c>
      <c r="CR228">
        <f t="shared" si="197"/>
        <v>19.10635671322574</v>
      </c>
    </row>
    <row r="229" spans="1:96" x14ac:dyDescent="0.2">
      <c r="A229" s="2" t="s">
        <v>1051</v>
      </c>
      <c r="B229" s="8">
        <v>3.4</v>
      </c>
      <c r="C229" s="8">
        <v>3.1</v>
      </c>
      <c r="D229" s="8">
        <v>1.75</v>
      </c>
      <c r="E229" s="8">
        <v>0</v>
      </c>
      <c r="F229" s="8">
        <v>0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8">
        <v>0</v>
      </c>
      <c r="R229" s="8">
        <v>0</v>
      </c>
      <c r="S229" s="8">
        <v>0</v>
      </c>
      <c r="T229" s="8">
        <v>0</v>
      </c>
      <c r="U229" s="8">
        <v>0</v>
      </c>
      <c r="V229" s="8">
        <v>0</v>
      </c>
      <c r="W229" s="8">
        <v>0</v>
      </c>
      <c r="X229" s="8">
        <v>0</v>
      </c>
      <c r="Y229" s="8">
        <v>0</v>
      </c>
      <c r="Z229" s="8">
        <v>0</v>
      </c>
      <c r="AA229" s="8">
        <v>0</v>
      </c>
      <c r="AB229" s="8">
        <v>0</v>
      </c>
      <c r="AC229" s="8">
        <v>0</v>
      </c>
      <c r="AD229" s="8">
        <v>0</v>
      </c>
      <c r="AE229" s="8">
        <v>0</v>
      </c>
      <c r="AF229" s="8">
        <v>0</v>
      </c>
      <c r="AG229" s="8">
        <v>0</v>
      </c>
      <c r="AH229" s="8">
        <v>0</v>
      </c>
      <c r="AI229" s="8">
        <v>0</v>
      </c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8">
        <v>0</v>
      </c>
      <c r="AP229" s="8">
        <v>0</v>
      </c>
      <c r="AQ229" s="8">
        <v>0</v>
      </c>
      <c r="AR229" s="8">
        <v>0</v>
      </c>
      <c r="AS229" s="8">
        <v>0</v>
      </c>
      <c r="AT229" s="8">
        <v>0</v>
      </c>
      <c r="AU229" s="8">
        <v>0</v>
      </c>
      <c r="AV229" s="8">
        <v>0</v>
      </c>
      <c r="AW229">
        <f>(0.35*(B229^2.06)^1.04)</f>
        <v>4.8162439471831231</v>
      </c>
      <c r="AX229">
        <f t="shared" ref="AX229:CQ229" si="231">(0.35*(C229^2.06)^1.04)</f>
        <v>3.9514940944756649</v>
      </c>
      <c r="AY229">
        <f t="shared" si="231"/>
        <v>1.1607875992239716</v>
      </c>
      <c r="AZ229">
        <f t="shared" si="231"/>
        <v>0</v>
      </c>
      <c r="BA229">
        <f t="shared" si="231"/>
        <v>0</v>
      </c>
      <c r="BB229">
        <f t="shared" si="231"/>
        <v>0</v>
      </c>
      <c r="BC229">
        <f t="shared" si="231"/>
        <v>0</v>
      </c>
      <c r="BD229">
        <f t="shared" si="231"/>
        <v>0</v>
      </c>
      <c r="BE229">
        <f t="shared" si="231"/>
        <v>0</v>
      </c>
      <c r="BF229">
        <f t="shared" si="231"/>
        <v>0</v>
      </c>
      <c r="BG229">
        <f t="shared" si="231"/>
        <v>0</v>
      </c>
      <c r="BH229">
        <f t="shared" si="231"/>
        <v>0</v>
      </c>
      <c r="BI229">
        <f t="shared" si="231"/>
        <v>0</v>
      </c>
      <c r="BJ229">
        <f t="shared" si="231"/>
        <v>0</v>
      </c>
      <c r="BK229">
        <f t="shared" si="231"/>
        <v>0</v>
      </c>
      <c r="BL229">
        <f t="shared" si="231"/>
        <v>0</v>
      </c>
      <c r="BM229">
        <f t="shared" si="231"/>
        <v>0</v>
      </c>
      <c r="BN229">
        <f t="shared" si="231"/>
        <v>0</v>
      </c>
      <c r="BO229">
        <f t="shared" si="231"/>
        <v>0</v>
      </c>
      <c r="BP229">
        <f t="shared" si="231"/>
        <v>0</v>
      </c>
      <c r="BQ229">
        <f t="shared" si="231"/>
        <v>0</v>
      </c>
      <c r="BR229">
        <f t="shared" si="231"/>
        <v>0</v>
      </c>
      <c r="BS229">
        <f t="shared" si="231"/>
        <v>0</v>
      </c>
      <c r="BT229">
        <f t="shared" si="231"/>
        <v>0</v>
      </c>
      <c r="BU229">
        <f t="shared" si="231"/>
        <v>0</v>
      </c>
      <c r="BV229">
        <f t="shared" si="231"/>
        <v>0</v>
      </c>
      <c r="BW229">
        <f t="shared" si="231"/>
        <v>0</v>
      </c>
      <c r="BX229">
        <f t="shared" si="231"/>
        <v>0</v>
      </c>
      <c r="BY229">
        <f t="shared" si="231"/>
        <v>0</v>
      </c>
      <c r="BZ229">
        <f t="shared" si="231"/>
        <v>0</v>
      </c>
      <c r="CA229">
        <f t="shared" si="231"/>
        <v>0</v>
      </c>
      <c r="CB229">
        <f t="shared" si="231"/>
        <v>0</v>
      </c>
      <c r="CC229">
        <f t="shared" si="231"/>
        <v>0</v>
      </c>
      <c r="CD229">
        <f t="shared" si="231"/>
        <v>0</v>
      </c>
      <c r="CE229">
        <f t="shared" si="231"/>
        <v>0</v>
      </c>
      <c r="CF229">
        <f t="shared" si="231"/>
        <v>0</v>
      </c>
      <c r="CG229">
        <f t="shared" si="231"/>
        <v>0</v>
      </c>
      <c r="CH229">
        <f t="shared" si="231"/>
        <v>0</v>
      </c>
      <c r="CI229">
        <f t="shared" si="231"/>
        <v>0</v>
      </c>
      <c r="CJ229">
        <f t="shared" si="231"/>
        <v>0</v>
      </c>
      <c r="CK229">
        <f t="shared" si="231"/>
        <v>0</v>
      </c>
      <c r="CL229">
        <f t="shared" si="231"/>
        <v>0</v>
      </c>
      <c r="CM229">
        <f t="shared" si="231"/>
        <v>0</v>
      </c>
      <c r="CN229">
        <f t="shared" si="231"/>
        <v>0</v>
      </c>
      <c r="CO229">
        <f t="shared" si="231"/>
        <v>0</v>
      </c>
      <c r="CP229">
        <f t="shared" si="231"/>
        <v>0</v>
      </c>
      <c r="CQ229">
        <f t="shared" si="231"/>
        <v>0</v>
      </c>
      <c r="CR229">
        <f t="shared" si="197"/>
        <v>9.9285256408827589</v>
      </c>
    </row>
    <row r="230" spans="1:96" x14ac:dyDescent="0.2">
      <c r="A230" s="1" t="s">
        <v>1046</v>
      </c>
      <c r="B230" s="8">
        <v>11.850000000000001</v>
      </c>
      <c r="C230" s="8">
        <v>4.8499999999999996</v>
      </c>
      <c r="D230" s="8">
        <v>4.55</v>
      </c>
      <c r="E230" s="8">
        <v>7.1</v>
      </c>
      <c r="F230" s="8">
        <v>6.65</v>
      </c>
      <c r="G230" s="8">
        <v>13.75</v>
      </c>
      <c r="H230" s="8">
        <v>10.3</v>
      </c>
      <c r="I230" s="8">
        <v>8.9</v>
      </c>
      <c r="J230" s="8">
        <v>3.1</v>
      </c>
      <c r="K230" s="8">
        <v>10</v>
      </c>
      <c r="L230" s="8">
        <v>6.9499999999999993</v>
      </c>
      <c r="M230" s="8">
        <v>12.9</v>
      </c>
      <c r="N230" s="8">
        <v>6.25</v>
      </c>
      <c r="O230" s="8">
        <v>6.55</v>
      </c>
      <c r="P230" s="8">
        <v>0.5</v>
      </c>
      <c r="Q230" s="8">
        <v>0.3</v>
      </c>
      <c r="R230" s="8">
        <v>5</v>
      </c>
      <c r="S230" s="8">
        <v>8</v>
      </c>
      <c r="T230" s="8">
        <v>8.1000000000000014</v>
      </c>
      <c r="U230" s="8">
        <v>8.5</v>
      </c>
      <c r="V230" s="8">
        <v>10</v>
      </c>
      <c r="W230" s="8">
        <v>6.0500000000000007</v>
      </c>
      <c r="X230" s="8">
        <v>4.8</v>
      </c>
      <c r="Y230" s="8">
        <v>4.2</v>
      </c>
      <c r="Z230" s="8">
        <v>4.25</v>
      </c>
      <c r="AA230" s="8">
        <v>0</v>
      </c>
      <c r="AB230" s="8">
        <v>0</v>
      </c>
      <c r="AC230" s="8">
        <v>0</v>
      </c>
      <c r="AD230" s="8">
        <v>0</v>
      </c>
      <c r="AE230" s="8">
        <v>0</v>
      </c>
      <c r="AF230" s="8">
        <v>0</v>
      </c>
      <c r="AG230" s="8">
        <v>0</v>
      </c>
      <c r="AH230" s="8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8">
        <v>0</v>
      </c>
      <c r="AP230" s="8">
        <v>0</v>
      </c>
      <c r="AQ230" s="8">
        <v>0</v>
      </c>
      <c r="AR230" s="8">
        <v>0</v>
      </c>
      <c r="AS230" s="8">
        <v>0</v>
      </c>
      <c r="AT230" s="8">
        <v>0</v>
      </c>
      <c r="AU230" s="8">
        <v>0</v>
      </c>
      <c r="AV230" s="8">
        <v>0</v>
      </c>
      <c r="AW230">
        <f>(0.63*(B230^1.93)^1.04)</f>
        <v>90.055039752382712</v>
      </c>
      <c r="AX230">
        <f t="shared" ref="AX230:CQ230" si="232">(0.63*(C230^1.93)^1.04)</f>
        <v>14.988610264527432</v>
      </c>
      <c r="AY230">
        <f t="shared" si="232"/>
        <v>13.185634248051748</v>
      </c>
      <c r="AZ230">
        <f t="shared" si="232"/>
        <v>32.209672348662949</v>
      </c>
      <c r="BA230">
        <f t="shared" si="232"/>
        <v>28.24282635734955</v>
      </c>
      <c r="BB230">
        <f t="shared" si="232"/>
        <v>121.37848855585214</v>
      </c>
      <c r="BC230">
        <f t="shared" si="232"/>
        <v>67.968459515590766</v>
      </c>
      <c r="BD230">
        <f t="shared" si="232"/>
        <v>50.693954510944764</v>
      </c>
      <c r="BE230">
        <f t="shared" si="232"/>
        <v>6.1038203290007385</v>
      </c>
      <c r="BF230">
        <f t="shared" si="232"/>
        <v>64.053158429381682</v>
      </c>
      <c r="BG230">
        <f t="shared" si="232"/>
        <v>30.858332141406422</v>
      </c>
      <c r="BH230">
        <f t="shared" si="232"/>
        <v>106.78646644112493</v>
      </c>
      <c r="BI230">
        <f t="shared" si="232"/>
        <v>24.936237191712085</v>
      </c>
      <c r="BJ230">
        <f t="shared" si="232"/>
        <v>27.396815610773761</v>
      </c>
      <c r="BK230">
        <f t="shared" si="232"/>
        <v>0.15671592923980041</v>
      </c>
      <c r="BL230">
        <f t="shared" si="232"/>
        <v>5.6210614352158537E-2</v>
      </c>
      <c r="BM230">
        <f t="shared" si="232"/>
        <v>15.933571815880475</v>
      </c>
      <c r="BN230">
        <f t="shared" si="232"/>
        <v>40.928211903908725</v>
      </c>
      <c r="BO230">
        <f t="shared" si="232"/>
        <v>41.961565199133943</v>
      </c>
      <c r="BP230">
        <f t="shared" si="232"/>
        <v>46.224286591966205</v>
      </c>
      <c r="BQ230">
        <f t="shared" si="232"/>
        <v>64.053158429381682</v>
      </c>
      <c r="BR230">
        <f t="shared" si="232"/>
        <v>23.36038184772773</v>
      </c>
      <c r="BS230">
        <f t="shared" si="232"/>
        <v>14.680064410898238</v>
      </c>
      <c r="BT230">
        <f t="shared" si="232"/>
        <v>11.228623632391027</v>
      </c>
      <c r="BU230">
        <f t="shared" si="232"/>
        <v>11.498542899534645</v>
      </c>
      <c r="BV230">
        <f t="shared" si="232"/>
        <v>0</v>
      </c>
      <c r="BW230">
        <f t="shared" si="232"/>
        <v>0</v>
      </c>
      <c r="BX230">
        <f t="shared" si="232"/>
        <v>0</v>
      </c>
      <c r="BY230">
        <f t="shared" si="232"/>
        <v>0</v>
      </c>
      <c r="BZ230">
        <f t="shared" si="232"/>
        <v>0</v>
      </c>
      <c r="CA230">
        <f t="shared" si="232"/>
        <v>0</v>
      </c>
      <c r="CB230">
        <f t="shared" si="232"/>
        <v>0</v>
      </c>
      <c r="CC230">
        <f t="shared" si="232"/>
        <v>0</v>
      </c>
      <c r="CD230">
        <f t="shared" si="232"/>
        <v>0</v>
      </c>
      <c r="CE230">
        <f t="shared" si="232"/>
        <v>0</v>
      </c>
      <c r="CF230">
        <f t="shared" si="232"/>
        <v>0</v>
      </c>
      <c r="CG230">
        <f t="shared" si="232"/>
        <v>0</v>
      </c>
      <c r="CH230">
        <f t="shared" si="232"/>
        <v>0</v>
      </c>
      <c r="CI230">
        <f t="shared" si="232"/>
        <v>0</v>
      </c>
      <c r="CJ230">
        <f t="shared" si="232"/>
        <v>0</v>
      </c>
      <c r="CK230">
        <f t="shared" si="232"/>
        <v>0</v>
      </c>
      <c r="CL230">
        <f t="shared" si="232"/>
        <v>0</v>
      </c>
      <c r="CM230">
        <f t="shared" si="232"/>
        <v>0</v>
      </c>
      <c r="CN230">
        <f t="shared" si="232"/>
        <v>0</v>
      </c>
      <c r="CO230">
        <f t="shared" si="232"/>
        <v>0</v>
      </c>
      <c r="CP230">
        <f t="shared" si="232"/>
        <v>0</v>
      </c>
      <c r="CQ230">
        <f t="shared" si="232"/>
        <v>0</v>
      </c>
      <c r="CR230">
        <f t="shared" si="197"/>
        <v>948.9388489711763</v>
      </c>
    </row>
    <row r="231" spans="1:96" x14ac:dyDescent="0.2">
      <c r="A231" s="1" t="s">
        <v>1050</v>
      </c>
      <c r="B231" s="8">
        <v>8.35</v>
      </c>
      <c r="C231" s="8">
        <v>9.6</v>
      </c>
      <c r="D231" s="8">
        <v>1.4</v>
      </c>
      <c r="E231" s="8">
        <v>8.0500000000000007</v>
      </c>
      <c r="F231" s="8">
        <v>3.3</v>
      </c>
      <c r="G231" s="8">
        <v>7.35</v>
      </c>
      <c r="H231" s="8">
        <v>3.7</v>
      </c>
      <c r="I231" s="8">
        <v>1.9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8">
        <v>0</v>
      </c>
      <c r="R231" s="8">
        <v>0</v>
      </c>
      <c r="S231" s="8">
        <v>0</v>
      </c>
      <c r="T231" s="8">
        <v>0</v>
      </c>
      <c r="U231" s="8">
        <v>0</v>
      </c>
      <c r="V231" s="8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8">
        <v>0</v>
      </c>
      <c r="AD231" s="8">
        <v>0</v>
      </c>
      <c r="AE231" s="8">
        <v>0</v>
      </c>
      <c r="AF231" s="8">
        <v>0</v>
      </c>
      <c r="AG231" s="8">
        <v>0</v>
      </c>
      <c r="AH231" s="8">
        <v>0</v>
      </c>
      <c r="AI231" s="8">
        <v>0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8">
        <v>0</v>
      </c>
      <c r="AP231" s="8">
        <v>0</v>
      </c>
      <c r="AQ231" s="8">
        <v>0</v>
      </c>
      <c r="AR231" s="8">
        <v>0</v>
      </c>
      <c r="AS231" s="8">
        <v>0</v>
      </c>
      <c r="AT231" s="8">
        <v>0</v>
      </c>
      <c r="AU231" s="8">
        <v>0</v>
      </c>
      <c r="AV231" s="8">
        <v>0</v>
      </c>
      <c r="AW231">
        <f>(0.22*(B231^2.17)^1.04)</f>
        <v>26.453596121184333</v>
      </c>
      <c r="AX231">
        <f t="shared" ref="AX231:CQ231" si="233">(0.22*(C231^2.17)^1.04)</f>
        <v>36.242020321471671</v>
      </c>
      <c r="AY231">
        <f t="shared" si="233"/>
        <v>0.47011534992243792</v>
      </c>
      <c r="AZ231">
        <f t="shared" si="233"/>
        <v>24.356945458943418</v>
      </c>
      <c r="BA231">
        <f t="shared" si="233"/>
        <v>3.2554043565209811</v>
      </c>
      <c r="BB231">
        <f t="shared" si="233"/>
        <v>19.836267106014073</v>
      </c>
      <c r="BC231">
        <f t="shared" si="233"/>
        <v>4.2144444292394017</v>
      </c>
      <c r="BD231">
        <f t="shared" si="233"/>
        <v>0.93651299382355968</v>
      </c>
      <c r="BE231">
        <f t="shared" si="233"/>
        <v>0</v>
      </c>
      <c r="BF231">
        <f t="shared" si="233"/>
        <v>0</v>
      </c>
      <c r="BG231">
        <f t="shared" si="233"/>
        <v>0</v>
      </c>
      <c r="BH231">
        <f t="shared" si="233"/>
        <v>0</v>
      </c>
      <c r="BI231">
        <f t="shared" si="233"/>
        <v>0</v>
      </c>
      <c r="BJ231">
        <f t="shared" si="233"/>
        <v>0</v>
      </c>
      <c r="BK231">
        <f t="shared" si="233"/>
        <v>0</v>
      </c>
      <c r="BL231">
        <f t="shared" si="233"/>
        <v>0</v>
      </c>
      <c r="BM231">
        <f t="shared" si="233"/>
        <v>0</v>
      </c>
      <c r="BN231">
        <f t="shared" si="233"/>
        <v>0</v>
      </c>
      <c r="BO231">
        <f t="shared" si="233"/>
        <v>0</v>
      </c>
      <c r="BP231">
        <f t="shared" si="233"/>
        <v>0</v>
      </c>
      <c r="BQ231">
        <f t="shared" si="233"/>
        <v>0</v>
      </c>
      <c r="BR231">
        <f t="shared" si="233"/>
        <v>0</v>
      </c>
      <c r="BS231">
        <f t="shared" si="233"/>
        <v>0</v>
      </c>
      <c r="BT231">
        <f t="shared" si="233"/>
        <v>0</v>
      </c>
      <c r="BU231">
        <f t="shared" si="233"/>
        <v>0</v>
      </c>
      <c r="BV231">
        <f t="shared" si="233"/>
        <v>0</v>
      </c>
      <c r="BW231">
        <f t="shared" si="233"/>
        <v>0</v>
      </c>
      <c r="BX231">
        <f t="shared" si="233"/>
        <v>0</v>
      </c>
      <c r="BY231">
        <f t="shared" si="233"/>
        <v>0</v>
      </c>
      <c r="BZ231">
        <f t="shared" si="233"/>
        <v>0</v>
      </c>
      <c r="CA231">
        <f t="shared" si="233"/>
        <v>0</v>
      </c>
      <c r="CB231">
        <f t="shared" si="233"/>
        <v>0</v>
      </c>
      <c r="CC231">
        <f t="shared" si="233"/>
        <v>0</v>
      </c>
      <c r="CD231">
        <f t="shared" si="233"/>
        <v>0</v>
      </c>
      <c r="CE231">
        <f t="shared" si="233"/>
        <v>0</v>
      </c>
      <c r="CF231">
        <f t="shared" si="233"/>
        <v>0</v>
      </c>
      <c r="CG231">
        <f t="shared" si="233"/>
        <v>0</v>
      </c>
      <c r="CH231">
        <f t="shared" si="233"/>
        <v>0</v>
      </c>
      <c r="CI231">
        <f t="shared" si="233"/>
        <v>0</v>
      </c>
      <c r="CJ231">
        <f t="shared" si="233"/>
        <v>0</v>
      </c>
      <c r="CK231">
        <f t="shared" si="233"/>
        <v>0</v>
      </c>
      <c r="CL231">
        <f t="shared" si="233"/>
        <v>0</v>
      </c>
      <c r="CM231">
        <f t="shared" si="233"/>
        <v>0</v>
      </c>
      <c r="CN231">
        <f t="shared" si="233"/>
        <v>0</v>
      </c>
      <c r="CO231">
        <f t="shared" si="233"/>
        <v>0</v>
      </c>
      <c r="CP231">
        <f t="shared" si="233"/>
        <v>0</v>
      </c>
      <c r="CQ231">
        <f t="shared" si="233"/>
        <v>0</v>
      </c>
      <c r="CR231">
        <f t="shared" si="197"/>
        <v>115.76530613711988</v>
      </c>
    </row>
    <row r="232" spans="1:96" x14ac:dyDescent="0.2">
      <c r="A232" s="1" t="s">
        <v>1049</v>
      </c>
      <c r="B232" s="8">
        <v>1.35</v>
      </c>
      <c r="C232" s="8">
        <v>1.2</v>
      </c>
      <c r="D232" s="8">
        <v>2.5499999999999998</v>
      </c>
      <c r="E232" s="8">
        <v>2.1</v>
      </c>
      <c r="F232" s="8">
        <v>2.4500000000000002</v>
      </c>
      <c r="G232" s="8">
        <v>2.2999999999999998</v>
      </c>
      <c r="H232" s="8">
        <v>0.9</v>
      </c>
      <c r="I232" s="8">
        <v>2.8499999999999996</v>
      </c>
      <c r="J232" s="8">
        <v>0.4</v>
      </c>
      <c r="K232" s="8">
        <v>2.25</v>
      </c>
      <c r="L232" s="8">
        <v>2</v>
      </c>
      <c r="M232" s="8">
        <v>1.2</v>
      </c>
      <c r="N232" s="8">
        <v>0.6</v>
      </c>
      <c r="O232" s="8">
        <v>0.5</v>
      </c>
      <c r="P232" s="8">
        <v>2.2000000000000002</v>
      </c>
      <c r="Q232" s="8">
        <v>2.1500000000000004</v>
      </c>
      <c r="R232" s="8">
        <v>2.1500000000000004</v>
      </c>
      <c r="S232" s="8">
        <v>0.3</v>
      </c>
      <c r="T232" s="8">
        <v>0</v>
      </c>
      <c r="U232" s="8">
        <v>0</v>
      </c>
      <c r="V232" s="8">
        <v>0</v>
      </c>
      <c r="W232" s="8">
        <v>0</v>
      </c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8">
        <v>0</v>
      </c>
      <c r="AD232" s="8">
        <v>0</v>
      </c>
      <c r="AE232" s="8">
        <v>0</v>
      </c>
      <c r="AF232" s="8">
        <v>0</v>
      </c>
      <c r="AG232" s="8">
        <v>0</v>
      </c>
      <c r="AH232" s="8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8">
        <v>0</v>
      </c>
      <c r="AP232" s="8">
        <v>0</v>
      </c>
      <c r="AQ232" s="8">
        <v>0</v>
      </c>
      <c r="AR232" s="8">
        <v>0</v>
      </c>
      <c r="AS232" s="8">
        <v>0</v>
      </c>
      <c r="AT232" s="8">
        <v>0</v>
      </c>
      <c r="AU232" s="8">
        <v>0</v>
      </c>
      <c r="AV232" s="8">
        <v>0</v>
      </c>
      <c r="AW232">
        <f>(0.19*(B232^2.31)^1.04)</f>
        <v>0.39072162310927988</v>
      </c>
      <c r="AX232">
        <f t="shared" ref="AX232:CQ232" si="234">(0.19*(C232^2.31)^1.04)</f>
        <v>0.29442767294203798</v>
      </c>
      <c r="AY232">
        <f t="shared" si="234"/>
        <v>1.8006351778680207</v>
      </c>
      <c r="AZ232">
        <f t="shared" si="234"/>
        <v>1.1294141762043843</v>
      </c>
      <c r="BA232">
        <f t="shared" si="234"/>
        <v>1.6356342725004356</v>
      </c>
      <c r="BB232">
        <f t="shared" si="234"/>
        <v>1.4052984077862782</v>
      </c>
      <c r="BC232">
        <f t="shared" si="234"/>
        <v>0.14751147499706152</v>
      </c>
      <c r="BD232">
        <f t="shared" si="234"/>
        <v>2.3521926719749797</v>
      </c>
      <c r="BE232">
        <f t="shared" si="234"/>
        <v>2.1025315630657383E-2</v>
      </c>
      <c r="BF232">
        <f t="shared" si="234"/>
        <v>1.3330206662189059</v>
      </c>
      <c r="BG232">
        <f t="shared" si="234"/>
        <v>1.004495655027279</v>
      </c>
      <c r="BH232">
        <f t="shared" si="234"/>
        <v>0.29442767294203798</v>
      </c>
      <c r="BI232">
        <f t="shared" si="234"/>
        <v>5.5690890825673134E-2</v>
      </c>
      <c r="BJ232">
        <f t="shared" si="234"/>
        <v>3.5938433202102431E-2</v>
      </c>
      <c r="BK232">
        <f t="shared" si="234"/>
        <v>1.2629607369072378</v>
      </c>
      <c r="BL232">
        <f t="shared" si="234"/>
        <v>1.1950986534143737</v>
      </c>
      <c r="BM232">
        <f t="shared" si="234"/>
        <v>1.1950986534143737</v>
      </c>
      <c r="BN232">
        <f t="shared" si="234"/>
        <v>1.0533912420547542E-2</v>
      </c>
      <c r="BO232">
        <f t="shared" si="234"/>
        <v>0</v>
      </c>
      <c r="BP232">
        <f t="shared" si="234"/>
        <v>0</v>
      </c>
      <c r="BQ232">
        <f t="shared" si="234"/>
        <v>0</v>
      </c>
      <c r="BR232">
        <f t="shared" si="234"/>
        <v>0</v>
      </c>
      <c r="BS232">
        <f t="shared" si="234"/>
        <v>0</v>
      </c>
      <c r="BT232">
        <f t="shared" si="234"/>
        <v>0</v>
      </c>
      <c r="BU232">
        <f t="shared" si="234"/>
        <v>0</v>
      </c>
      <c r="BV232">
        <f t="shared" si="234"/>
        <v>0</v>
      </c>
      <c r="BW232">
        <f t="shared" si="234"/>
        <v>0</v>
      </c>
      <c r="BX232">
        <f t="shared" si="234"/>
        <v>0</v>
      </c>
      <c r="BY232">
        <f t="shared" si="234"/>
        <v>0</v>
      </c>
      <c r="BZ232">
        <f t="shared" si="234"/>
        <v>0</v>
      </c>
      <c r="CA232">
        <f t="shared" si="234"/>
        <v>0</v>
      </c>
      <c r="CB232">
        <f t="shared" si="234"/>
        <v>0</v>
      </c>
      <c r="CC232">
        <f t="shared" si="234"/>
        <v>0</v>
      </c>
      <c r="CD232">
        <f t="shared" si="234"/>
        <v>0</v>
      </c>
      <c r="CE232">
        <f t="shared" si="234"/>
        <v>0</v>
      </c>
      <c r="CF232">
        <f t="shared" si="234"/>
        <v>0</v>
      </c>
      <c r="CG232">
        <f t="shared" si="234"/>
        <v>0</v>
      </c>
      <c r="CH232">
        <f t="shared" si="234"/>
        <v>0</v>
      </c>
      <c r="CI232">
        <f t="shared" si="234"/>
        <v>0</v>
      </c>
      <c r="CJ232">
        <f t="shared" si="234"/>
        <v>0</v>
      </c>
      <c r="CK232">
        <f t="shared" si="234"/>
        <v>0</v>
      </c>
      <c r="CL232">
        <f t="shared" si="234"/>
        <v>0</v>
      </c>
      <c r="CM232">
        <f t="shared" si="234"/>
        <v>0</v>
      </c>
      <c r="CN232">
        <f t="shared" si="234"/>
        <v>0</v>
      </c>
      <c r="CO232">
        <f t="shared" si="234"/>
        <v>0</v>
      </c>
      <c r="CP232">
        <f t="shared" si="234"/>
        <v>0</v>
      </c>
      <c r="CQ232">
        <f t="shared" si="234"/>
        <v>0</v>
      </c>
      <c r="CR232">
        <f t="shared" si="197"/>
        <v>15.564126067385663</v>
      </c>
    </row>
    <row r="233" spans="1:96" x14ac:dyDescent="0.2">
      <c r="A233" s="1" t="s">
        <v>1048</v>
      </c>
      <c r="B233" s="8">
        <v>0.3</v>
      </c>
      <c r="C233" s="8">
        <v>0.3</v>
      </c>
      <c r="D233" s="8">
        <v>0.4</v>
      </c>
      <c r="E233" s="8">
        <v>0.3</v>
      </c>
      <c r="F233" s="8">
        <v>0.7</v>
      </c>
      <c r="G233" s="8">
        <v>0.6</v>
      </c>
      <c r="H233" s="8">
        <v>0.5</v>
      </c>
      <c r="I233" s="8">
        <v>0.4</v>
      </c>
      <c r="J233" s="8">
        <v>0.5</v>
      </c>
      <c r="K233" s="8">
        <v>0.3</v>
      </c>
      <c r="L233" s="8">
        <v>0.3</v>
      </c>
      <c r="M233" s="8">
        <v>0.3</v>
      </c>
      <c r="N233" s="8">
        <v>0.5</v>
      </c>
      <c r="O233" s="8">
        <v>0.6</v>
      </c>
      <c r="P233" s="8">
        <v>0.4</v>
      </c>
      <c r="Q233" s="8">
        <v>0.4</v>
      </c>
      <c r="R233" s="8">
        <v>0.4</v>
      </c>
      <c r="S233" s="8">
        <v>0</v>
      </c>
      <c r="T233" s="8">
        <v>0</v>
      </c>
      <c r="U233" s="8">
        <v>0</v>
      </c>
      <c r="V233" s="8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8">
        <v>0</v>
      </c>
      <c r="AD233" s="8">
        <v>0</v>
      </c>
      <c r="AE233" s="8">
        <v>0</v>
      </c>
      <c r="AF233" s="8">
        <v>0</v>
      </c>
      <c r="AG233" s="8">
        <v>0</v>
      </c>
      <c r="AH233" s="8">
        <v>0</v>
      </c>
      <c r="AI233" s="8">
        <v>0</v>
      </c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8">
        <v>0</v>
      </c>
      <c r="AP233" s="8">
        <v>0</v>
      </c>
      <c r="AQ233" s="8">
        <v>0</v>
      </c>
      <c r="AR233" s="8">
        <v>0</v>
      </c>
      <c r="AS233" s="8">
        <v>0</v>
      </c>
      <c r="AT233" s="8">
        <v>0</v>
      </c>
      <c r="AU233" s="8">
        <v>0</v>
      </c>
      <c r="AV233" s="8">
        <v>0</v>
      </c>
      <c r="AW233">
        <f>(0.34*(B233^2.13)^1.04)</f>
        <v>2.3615542162211067E-2</v>
      </c>
      <c r="AX233">
        <f t="shared" ref="AX233:CQ233" si="235">(0.34*(C233^2.13)^1.04)</f>
        <v>2.3615542162211067E-2</v>
      </c>
      <c r="AY233">
        <f t="shared" si="235"/>
        <v>4.4664472563454204E-2</v>
      </c>
      <c r="AZ233">
        <f t="shared" si="235"/>
        <v>2.3615542162211067E-2</v>
      </c>
      <c r="BA233">
        <f t="shared" si="235"/>
        <v>0.15429082288356125</v>
      </c>
      <c r="BB233">
        <f t="shared" si="235"/>
        <v>0.10965780965854711</v>
      </c>
      <c r="BC233">
        <f t="shared" si="235"/>
        <v>7.3221272248218158E-2</v>
      </c>
      <c r="BD233">
        <f t="shared" si="235"/>
        <v>4.4664472563454204E-2</v>
      </c>
      <c r="BE233">
        <f t="shared" si="235"/>
        <v>7.3221272248218158E-2</v>
      </c>
      <c r="BF233">
        <f t="shared" si="235"/>
        <v>2.3615542162211067E-2</v>
      </c>
      <c r="BG233">
        <f t="shared" si="235"/>
        <v>2.3615542162211067E-2</v>
      </c>
      <c r="BH233">
        <f t="shared" si="235"/>
        <v>2.3615542162211067E-2</v>
      </c>
      <c r="BI233">
        <f t="shared" si="235"/>
        <v>7.3221272248218158E-2</v>
      </c>
      <c r="BJ233">
        <f t="shared" si="235"/>
        <v>0.10965780965854711</v>
      </c>
      <c r="BK233">
        <f t="shared" si="235"/>
        <v>4.4664472563454204E-2</v>
      </c>
      <c r="BL233">
        <f t="shared" si="235"/>
        <v>4.4664472563454204E-2</v>
      </c>
      <c r="BM233">
        <f t="shared" si="235"/>
        <v>4.4664472563454204E-2</v>
      </c>
      <c r="BN233">
        <f t="shared" si="235"/>
        <v>0</v>
      </c>
      <c r="BO233">
        <f t="shared" si="235"/>
        <v>0</v>
      </c>
      <c r="BP233">
        <f t="shared" si="235"/>
        <v>0</v>
      </c>
      <c r="BQ233">
        <f t="shared" si="235"/>
        <v>0</v>
      </c>
      <c r="BR233">
        <f t="shared" si="235"/>
        <v>0</v>
      </c>
      <c r="BS233">
        <f t="shared" si="235"/>
        <v>0</v>
      </c>
      <c r="BT233">
        <f t="shared" si="235"/>
        <v>0</v>
      </c>
      <c r="BU233">
        <f t="shared" si="235"/>
        <v>0</v>
      </c>
      <c r="BV233">
        <f t="shared" si="235"/>
        <v>0</v>
      </c>
      <c r="BW233">
        <f t="shared" si="235"/>
        <v>0</v>
      </c>
      <c r="BX233">
        <f t="shared" si="235"/>
        <v>0</v>
      </c>
      <c r="BY233">
        <f t="shared" si="235"/>
        <v>0</v>
      </c>
      <c r="BZ233">
        <f t="shared" si="235"/>
        <v>0</v>
      </c>
      <c r="CA233">
        <f t="shared" si="235"/>
        <v>0</v>
      </c>
      <c r="CB233">
        <f t="shared" si="235"/>
        <v>0</v>
      </c>
      <c r="CC233">
        <f t="shared" si="235"/>
        <v>0</v>
      </c>
      <c r="CD233">
        <f t="shared" si="235"/>
        <v>0</v>
      </c>
      <c r="CE233">
        <f t="shared" si="235"/>
        <v>0</v>
      </c>
      <c r="CF233">
        <f t="shared" si="235"/>
        <v>0</v>
      </c>
      <c r="CG233">
        <f t="shared" si="235"/>
        <v>0</v>
      </c>
      <c r="CH233">
        <f t="shared" si="235"/>
        <v>0</v>
      </c>
      <c r="CI233">
        <f t="shared" si="235"/>
        <v>0</v>
      </c>
      <c r="CJ233">
        <f t="shared" si="235"/>
        <v>0</v>
      </c>
      <c r="CK233">
        <f t="shared" si="235"/>
        <v>0</v>
      </c>
      <c r="CL233">
        <f t="shared" si="235"/>
        <v>0</v>
      </c>
      <c r="CM233">
        <f t="shared" si="235"/>
        <v>0</v>
      </c>
      <c r="CN233">
        <f t="shared" si="235"/>
        <v>0</v>
      </c>
      <c r="CO233">
        <f t="shared" si="235"/>
        <v>0</v>
      </c>
      <c r="CP233">
        <f t="shared" si="235"/>
        <v>0</v>
      </c>
      <c r="CQ233">
        <f t="shared" si="235"/>
        <v>0</v>
      </c>
      <c r="CR233">
        <f t="shared" si="197"/>
        <v>0.95828587473584725</v>
      </c>
    </row>
    <row r="234" spans="1:96" x14ac:dyDescent="0.2">
      <c r="A234" s="1" t="s">
        <v>1047</v>
      </c>
      <c r="B234" s="8">
        <v>9.65</v>
      </c>
      <c r="C234" s="8">
        <v>0.7</v>
      </c>
      <c r="D234" s="8">
        <v>0.5</v>
      </c>
      <c r="E234" s="8">
        <v>0.3</v>
      </c>
      <c r="F234" s="8">
        <v>0.7</v>
      </c>
      <c r="G234" s="8">
        <v>4.3</v>
      </c>
      <c r="H234" s="8">
        <v>0.3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8">
        <v>0</v>
      </c>
      <c r="AD234" s="8">
        <v>0</v>
      </c>
      <c r="AE234" s="8">
        <v>0</v>
      </c>
      <c r="AF234" s="8">
        <v>0</v>
      </c>
      <c r="AG234" s="8">
        <v>0</v>
      </c>
      <c r="AH234" s="8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8">
        <v>0</v>
      </c>
      <c r="AP234" s="8">
        <v>0</v>
      </c>
      <c r="AQ234" s="8">
        <v>0</v>
      </c>
      <c r="AR234" s="8">
        <v>0</v>
      </c>
      <c r="AS234" s="8">
        <v>0</v>
      </c>
      <c r="AT234" s="8">
        <v>0</v>
      </c>
      <c r="AU234" s="8">
        <v>0</v>
      </c>
      <c r="AV234" s="8">
        <v>0</v>
      </c>
      <c r="AW234">
        <f>(2.01*(B234^1.26)^1.04)</f>
        <v>39.203121524252907</v>
      </c>
      <c r="AX234">
        <f t="shared" ref="AX234:CQ234" si="236">(2.01*(C234^1.26)^1.04)</f>
        <v>1.2595416381500448</v>
      </c>
      <c r="AY234">
        <f t="shared" si="236"/>
        <v>0.81045023234728308</v>
      </c>
      <c r="AZ234">
        <f t="shared" si="236"/>
        <v>0.41496909113508307</v>
      </c>
      <c r="BA234">
        <f t="shared" si="236"/>
        <v>1.2595416381500448</v>
      </c>
      <c r="BB234">
        <f t="shared" si="236"/>
        <v>13.592305326598236</v>
      </c>
      <c r="BC234">
        <f t="shared" si="236"/>
        <v>0.41496909113508307</v>
      </c>
      <c r="BD234">
        <f t="shared" si="236"/>
        <v>0</v>
      </c>
      <c r="BE234">
        <f t="shared" si="236"/>
        <v>0</v>
      </c>
      <c r="BF234">
        <f t="shared" si="236"/>
        <v>0</v>
      </c>
      <c r="BG234">
        <f t="shared" si="236"/>
        <v>0</v>
      </c>
      <c r="BH234">
        <f t="shared" si="236"/>
        <v>0</v>
      </c>
      <c r="BI234">
        <f t="shared" si="236"/>
        <v>0</v>
      </c>
      <c r="BJ234">
        <f t="shared" si="236"/>
        <v>0</v>
      </c>
      <c r="BK234">
        <f t="shared" si="236"/>
        <v>0</v>
      </c>
      <c r="BL234">
        <f t="shared" si="236"/>
        <v>0</v>
      </c>
      <c r="BM234">
        <f t="shared" si="236"/>
        <v>0</v>
      </c>
      <c r="BN234">
        <f t="shared" si="236"/>
        <v>0</v>
      </c>
      <c r="BO234">
        <f t="shared" si="236"/>
        <v>0</v>
      </c>
      <c r="BP234">
        <f t="shared" si="236"/>
        <v>0</v>
      </c>
      <c r="BQ234">
        <f t="shared" si="236"/>
        <v>0</v>
      </c>
      <c r="BR234">
        <f t="shared" si="236"/>
        <v>0</v>
      </c>
      <c r="BS234">
        <f t="shared" si="236"/>
        <v>0</v>
      </c>
      <c r="BT234">
        <f t="shared" si="236"/>
        <v>0</v>
      </c>
      <c r="BU234">
        <f t="shared" si="236"/>
        <v>0</v>
      </c>
      <c r="BV234">
        <f t="shared" si="236"/>
        <v>0</v>
      </c>
      <c r="BW234">
        <f t="shared" si="236"/>
        <v>0</v>
      </c>
      <c r="BX234">
        <f t="shared" si="236"/>
        <v>0</v>
      </c>
      <c r="BY234">
        <f t="shared" si="236"/>
        <v>0</v>
      </c>
      <c r="BZ234">
        <f t="shared" si="236"/>
        <v>0</v>
      </c>
      <c r="CA234">
        <f t="shared" si="236"/>
        <v>0</v>
      </c>
      <c r="CB234">
        <f t="shared" si="236"/>
        <v>0</v>
      </c>
      <c r="CC234">
        <f t="shared" si="236"/>
        <v>0</v>
      </c>
      <c r="CD234">
        <f t="shared" si="236"/>
        <v>0</v>
      </c>
      <c r="CE234">
        <f t="shared" si="236"/>
        <v>0</v>
      </c>
      <c r="CF234">
        <f t="shared" si="236"/>
        <v>0</v>
      </c>
      <c r="CG234">
        <f t="shared" si="236"/>
        <v>0</v>
      </c>
      <c r="CH234">
        <f t="shared" si="236"/>
        <v>0</v>
      </c>
      <c r="CI234">
        <f t="shared" si="236"/>
        <v>0</v>
      </c>
      <c r="CJ234">
        <f t="shared" si="236"/>
        <v>0</v>
      </c>
      <c r="CK234">
        <f t="shared" si="236"/>
        <v>0</v>
      </c>
      <c r="CL234">
        <f t="shared" si="236"/>
        <v>0</v>
      </c>
      <c r="CM234">
        <f t="shared" si="236"/>
        <v>0</v>
      </c>
      <c r="CN234">
        <f t="shared" si="236"/>
        <v>0</v>
      </c>
      <c r="CO234">
        <f t="shared" si="236"/>
        <v>0</v>
      </c>
      <c r="CP234">
        <f t="shared" si="236"/>
        <v>0</v>
      </c>
      <c r="CQ234">
        <f t="shared" si="236"/>
        <v>0</v>
      </c>
      <c r="CR234">
        <f t="shared" si="197"/>
        <v>56.954898541768692</v>
      </c>
    </row>
    <row r="235" spans="1:96" x14ac:dyDescent="0.2">
      <c r="A235" s="2" t="s">
        <v>1051</v>
      </c>
      <c r="B235" s="8">
        <v>2.4</v>
      </c>
      <c r="C235" s="8">
        <v>1.3</v>
      </c>
      <c r="D235" s="8">
        <v>2.1</v>
      </c>
      <c r="E235" s="8">
        <v>1.2999999999999998</v>
      </c>
      <c r="F235" s="8">
        <v>1.1000000000000001</v>
      </c>
      <c r="G235" s="8">
        <v>1.75</v>
      </c>
      <c r="H235" s="8">
        <v>0.7</v>
      </c>
      <c r="I235" s="8">
        <v>0.8</v>
      </c>
      <c r="J235" s="8">
        <v>1.75</v>
      </c>
      <c r="K235" s="8">
        <v>0.7</v>
      </c>
      <c r="L235" s="8">
        <v>1.2</v>
      </c>
      <c r="M235" s="8">
        <v>0</v>
      </c>
      <c r="N235" s="8">
        <v>0</v>
      </c>
      <c r="O235" s="8">
        <v>0</v>
      </c>
      <c r="P235" s="8">
        <v>0</v>
      </c>
      <c r="Q235" s="8">
        <v>0</v>
      </c>
      <c r="R235" s="8">
        <v>0</v>
      </c>
      <c r="S235" s="8">
        <v>0</v>
      </c>
      <c r="T235" s="8">
        <v>0</v>
      </c>
      <c r="U235" s="8">
        <v>0</v>
      </c>
      <c r="V235" s="8">
        <v>0</v>
      </c>
      <c r="W235" s="8">
        <v>0</v>
      </c>
      <c r="X235" s="8">
        <v>0</v>
      </c>
      <c r="Y235" s="8">
        <v>0</v>
      </c>
      <c r="Z235" s="8">
        <v>0</v>
      </c>
      <c r="AA235" s="8">
        <v>0</v>
      </c>
      <c r="AB235" s="8">
        <v>0</v>
      </c>
      <c r="AC235" s="8">
        <v>0</v>
      </c>
      <c r="AD235" s="8">
        <v>0</v>
      </c>
      <c r="AE235" s="8">
        <v>0</v>
      </c>
      <c r="AF235" s="8">
        <v>0</v>
      </c>
      <c r="AG235" s="8">
        <v>0</v>
      </c>
      <c r="AH235" s="8">
        <v>0</v>
      </c>
      <c r="AI235" s="8">
        <v>0</v>
      </c>
      <c r="AJ235" s="8">
        <v>0</v>
      </c>
      <c r="AK235" s="8">
        <v>0</v>
      </c>
      <c r="AL235" s="8">
        <v>0</v>
      </c>
      <c r="AM235" s="8">
        <v>0</v>
      </c>
      <c r="AN235" s="8">
        <v>0</v>
      </c>
      <c r="AO235" s="8">
        <v>0</v>
      </c>
      <c r="AP235" s="8">
        <v>0</v>
      </c>
      <c r="AQ235" s="8">
        <v>0</v>
      </c>
      <c r="AR235" s="8">
        <v>0</v>
      </c>
      <c r="AS235" s="8">
        <v>0</v>
      </c>
      <c r="AT235" s="8">
        <v>0</v>
      </c>
      <c r="AU235" s="8">
        <v>0</v>
      </c>
      <c r="AV235" s="8">
        <v>0</v>
      </c>
      <c r="AW235">
        <f>(0.35*(B235^2.06)^1.04)</f>
        <v>2.2836661187138527</v>
      </c>
      <c r="AX235">
        <f t="shared" ref="AX235:CQ235" si="237">(0.35*(C235^2.06)^1.04)</f>
        <v>0.61401684012125435</v>
      </c>
      <c r="AY235">
        <f t="shared" si="237"/>
        <v>1.7154997590291754</v>
      </c>
      <c r="AZ235">
        <f t="shared" si="237"/>
        <v>0.61401684012125413</v>
      </c>
      <c r="BA235">
        <f t="shared" si="237"/>
        <v>0.42928699604129389</v>
      </c>
      <c r="BB235">
        <f t="shared" si="237"/>
        <v>1.1607875992239716</v>
      </c>
      <c r="BC235">
        <f t="shared" si="237"/>
        <v>0.16300693641410841</v>
      </c>
      <c r="BD235">
        <f t="shared" si="237"/>
        <v>0.2169941533625783</v>
      </c>
      <c r="BE235">
        <f t="shared" si="237"/>
        <v>1.1607875992239716</v>
      </c>
      <c r="BF235">
        <f t="shared" si="237"/>
        <v>0.16300693641410841</v>
      </c>
      <c r="BG235">
        <f t="shared" si="237"/>
        <v>0.51725648694181159</v>
      </c>
      <c r="BH235">
        <f t="shared" si="237"/>
        <v>0</v>
      </c>
      <c r="BI235">
        <f t="shared" si="237"/>
        <v>0</v>
      </c>
      <c r="BJ235">
        <f t="shared" si="237"/>
        <v>0</v>
      </c>
      <c r="BK235">
        <f t="shared" si="237"/>
        <v>0</v>
      </c>
      <c r="BL235">
        <f t="shared" si="237"/>
        <v>0</v>
      </c>
      <c r="BM235">
        <f t="shared" si="237"/>
        <v>0</v>
      </c>
      <c r="BN235">
        <f t="shared" si="237"/>
        <v>0</v>
      </c>
      <c r="BO235">
        <f t="shared" si="237"/>
        <v>0</v>
      </c>
      <c r="BP235">
        <f t="shared" si="237"/>
        <v>0</v>
      </c>
      <c r="BQ235">
        <f t="shared" si="237"/>
        <v>0</v>
      </c>
      <c r="BR235">
        <f t="shared" si="237"/>
        <v>0</v>
      </c>
      <c r="BS235">
        <f t="shared" si="237"/>
        <v>0</v>
      </c>
      <c r="BT235">
        <f t="shared" si="237"/>
        <v>0</v>
      </c>
      <c r="BU235">
        <f t="shared" si="237"/>
        <v>0</v>
      </c>
      <c r="BV235">
        <f t="shared" si="237"/>
        <v>0</v>
      </c>
      <c r="BW235">
        <f t="shared" si="237"/>
        <v>0</v>
      </c>
      <c r="BX235">
        <f t="shared" si="237"/>
        <v>0</v>
      </c>
      <c r="BY235">
        <f t="shared" si="237"/>
        <v>0</v>
      </c>
      <c r="BZ235">
        <f t="shared" si="237"/>
        <v>0</v>
      </c>
      <c r="CA235">
        <f t="shared" si="237"/>
        <v>0</v>
      </c>
      <c r="CB235">
        <f t="shared" si="237"/>
        <v>0</v>
      </c>
      <c r="CC235">
        <f t="shared" si="237"/>
        <v>0</v>
      </c>
      <c r="CD235">
        <f t="shared" si="237"/>
        <v>0</v>
      </c>
      <c r="CE235">
        <f t="shared" si="237"/>
        <v>0</v>
      </c>
      <c r="CF235">
        <f t="shared" si="237"/>
        <v>0</v>
      </c>
      <c r="CG235">
        <f t="shared" si="237"/>
        <v>0</v>
      </c>
      <c r="CH235">
        <f t="shared" si="237"/>
        <v>0</v>
      </c>
      <c r="CI235">
        <f t="shared" si="237"/>
        <v>0</v>
      </c>
      <c r="CJ235">
        <f t="shared" si="237"/>
        <v>0</v>
      </c>
      <c r="CK235">
        <f t="shared" si="237"/>
        <v>0</v>
      </c>
      <c r="CL235">
        <f t="shared" si="237"/>
        <v>0</v>
      </c>
      <c r="CM235">
        <f t="shared" si="237"/>
        <v>0</v>
      </c>
      <c r="CN235">
        <f t="shared" si="237"/>
        <v>0</v>
      </c>
      <c r="CO235">
        <f t="shared" si="237"/>
        <v>0</v>
      </c>
      <c r="CP235">
        <f t="shared" si="237"/>
        <v>0</v>
      </c>
      <c r="CQ235">
        <f t="shared" si="237"/>
        <v>0</v>
      </c>
      <c r="CR235">
        <f t="shared" si="197"/>
        <v>9.0383262656073793</v>
      </c>
    </row>
    <row r="236" spans="1:96" x14ac:dyDescent="0.2">
      <c r="A236" s="1" t="s">
        <v>1046</v>
      </c>
      <c r="B236" s="8">
        <v>5.2</v>
      </c>
      <c r="C236" s="8">
        <v>3.1</v>
      </c>
      <c r="D236" s="8">
        <v>5.6</v>
      </c>
      <c r="E236" s="8">
        <v>4.3000000000000007</v>
      </c>
      <c r="F236" s="8">
        <v>5.75</v>
      </c>
      <c r="G236" s="8">
        <v>4</v>
      </c>
      <c r="H236" s="8">
        <v>6.45</v>
      </c>
      <c r="I236" s="8">
        <v>5.75</v>
      </c>
      <c r="J236" s="8">
        <v>5</v>
      </c>
      <c r="K236" s="8">
        <v>4.8499999999999996</v>
      </c>
      <c r="L236" s="8">
        <v>1.5</v>
      </c>
      <c r="M236" s="8">
        <v>4.3000000000000007</v>
      </c>
      <c r="N236" s="8">
        <v>2</v>
      </c>
      <c r="O236" s="8">
        <v>2</v>
      </c>
      <c r="P236" s="8">
        <v>6.25</v>
      </c>
      <c r="Q236" s="8">
        <v>3</v>
      </c>
      <c r="R236" s="8">
        <v>2</v>
      </c>
      <c r="S236" s="8">
        <v>0</v>
      </c>
      <c r="T236" s="8">
        <v>0</v>
      </c>
      <c r="U236" s="8">
        <v>0</v>
      </c>
      <c r="V236" s="8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8">
        <v>0</v>
      </c>
      <c r="AD236" s="8">
        <v>0</v>
      </c>
      <c r="AE236" s="8">
        <v>0</v>
      </c>
      <c r="AF236" s="8">
        <v>0</v>
      </c>
      <c r="AG236" s="8">
        <v>0</v>
      </c>
      <c r="AH236" s="8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8">
        <v>0</v>
      </c>
      <c r="AP236" s="8">
        <v>0</v>
      </c>
      <c r="AQ236" s="8">
        <v>0</v>
      </c>
      <c r="AR236" s="8">
        <v>0</v>
      </c>
      <c r="AS236" s="8">
        <v>0</v>
      </c>
      <c r="AT236" s="8">
        <v>0</v>
      </c>
      <c r="AU236" s="8">
        <v>0</v>
      </c>
      <c r="AV236" s="8">
        <v>0</v>
      </c>
      <c r="AW236">
        <f>(0.63*(B236^1.93)^1.04)</f>
        <v>17.238618587372439</v>
      </c>
      <c r="AX236">
        <f t="shared" ref="AX236:CQ236" si="238">(0.63*(C236^1.93)^1.04)</f>
        <v>6.1038203290007385</v>
      </c>
      <c r="AY236">
        <f t="shared" si="238"/>
        <v>20.003387923626132</v>
      </c>
      <c r="AZ236">
        <f t="shared" si="238"/>
        <v>11.771679612836547</v>
      </c>
      <c r="BA236">
        <f t="shared" si="238"/>
        <v>21.093364006970845</v>
      </c>
      <c r="BB236">
        <f t="shared" si="238"/>
        <v>10.181115493086537</v>
      </c>
      <c r="BC236">
        <f t="shared" si="238"/>
        <v>26.563714791358176</v>
      </c>
      <c r="BD236">
        <f t="shared" si="238"/>
        <v>21.093364006970845</v>
      </c>
      <c r="BE236">
        <f t="shared" si="238"/>
        <v>15.933571815880475</v>
      </c>
      <c r="BF236">
        <f t="shared" si="238"/>
        <v>14.988610264527432</v>
      </c>
      <c r="BG236">
        <f t="shared" si="238"/>
        <v>1.4216442231664761</v>
      </c>
      <c r="BH236">
        <f t="shared" si="238"/>
        <v>11.771679612836547</v>
      </c>
      <c r="BI236">
        <f t="shared" si="238"/>
        <v>2.5326078971377548</v>
      </c>
      <c r="BJ236">
        <f t="shared" si="238"/>
        <v>2.5326078971377548</v>
      </c>
      <c r="BK236">
        <f t="shared" si="238"/>
        <v>24.936237191712085</v>
      </c>
      <c r="BL236">
        <f t="shared" si="238"/>
        <v>5.7150275976375999</v>
      </c>
      <c r="BM236">
        <f t="shared" si="238"/>
        <v>2.5326078971377548</v>
      </c>
      <c r="BN236">
        <f t="shared" si="238"/>
        <v>0</v>
      </c>
      <c r="BO236">
        <f t="shared" si="238"/>
        <v>0</v>
      </c>
      <c r="BP236">
        <f t="shared" si="238"/>
        <v>0</v>
      </c>
      <c r="BQ236">
        <f t="shared" si="238"/>
        <v>0</v>
      </c>
      <c r="BR236">
        <f t="shared" si="238"/>
        <v>0</v>
      </c>
      <c r="BS236">
        <f t="shared" si="238"/>
        <v>0</v>
      </c>
      <c r="BT236">
        <f t="shared" si="238"/>
        <v>0</v>
      </c>
      <c r="BU236">
        <f t="shared" si="238"/>
        <v>0</v>
      </c>
      <c r="BV236">
        <f t="shared" si="238"/>
        <v>0</v>
      </c>
      <c r="BW236">
        <f t="shared" si="238"/>
        <v>0</v>
      </c>
      <c r="BX236">
        <f t="shared" si="238"/>
        <v>0</v>
      </c>
      <c r="BY236">
        <f t="shared" si="238"/>
        <v>0</v>
      </c>
      <c r="BZ236">
        <f t="shared" si="238"/>
        <v>0</v>
      </c>
      <c r="CA236">
        <f t="shared" si="238"/>
        <v>0</v>
      </c>
      <c r="CB236">
        <f t="shared" si="238"/>
        <v>0</v>
      </c>
      <c r="CC236">
        <f t="shared" si="238"/>
        <v>0</v>
      </c>
      <c r="CD236">
        <f t="shared" si="238"/>
        <v>0</v>
      </c>
      <c r="CE236">
        <f t="shared" si="238"/>
        <v>0</v>
      </c>
      <c r="CF236">
        <f t="shared" si="238"/>
        <v>0</v>
      </c>
      <c r="CG236">
        <f t="shared" si="238"/>
        <v>0</v>
      </c>
      <c r="CH236">
        <f t="shared" si="238"/>
        <v>0</v>
      </c>
      <c r="CI236">
        <f t="shared" si="238"/>
        <v>0</v>
      </c>
      <c r="CJ236">
        <f t="shared" si="238"/>
        <v>0</v>
      </c>
      <c r="CK236">
        <f t="shared" si="238"/>
        <v>0</v>
      </c>
      <c r="CL236">
        <f t="shared" si="238"/>
        <v>0</v>
      </c>
      <c r="CM236">
        <f t="shared" si="238"/>
        <v>0</v>
      </c>
      <c r="CN236">
        <f t="shared" si="238"/>
        <v>0</v>
      </c>
      <c r="CO236">
        <f t="shared" si="238"/>
        <v>0</v>
      </c>
      <c r="CP236">
        <f t="shared" si="238"/>
        <v>0</v>
      </c>
      <c r="CQ236">
        <f t="shared" si="238"/>
        <v>0</v>
      </c>
      <c r="CR236">
        <f t="shared" si="197"/>
        <v>216.41365914839614</v>
      </c>
    </row>
    <row r="237" spans="1:96" x14ac:dyDescent="0.2">
      <c r="A237" s="1" t="s">
        <v>1050</v>
      </c>
      <c r="B237" s="8">
        <v>17.5</v>
      </c>
      <c r="C237" s="8">
        <v>0</v>
      </c>
      <c r="D237" s="8">
        <v>0</v>
      </c>
      <c r="E237" s="8">
        <v>0</v>
      </c>
      <c r="F237" s="8">
        <v>0</v>
      </c>
      <c r="G237" s="8">
        <v>0</v>
      </c>
      <c r="H237" s="8">
        <v>0</v>
      </c>
      <c r="I237" s="8">
        <v>0</v>
      </c>
      <c r="J237" s="8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8">
        <v>0</v>
      </c>
      <c r="R237" s="8">
        <v>0</v>
      </c>
      <c r="S237" s="8">
        <v>0</v>
      </c>
      <c r="T237" s="8">
        <v>0</v>
      </c>
      <c r="U237" s="8">
        <v>0</v>
      </c>
      <c r="V237" s="8">
        <v>0</v>
      </c>
      <c r="W237" s="8">
        <v>0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8">
        <v>0</v>
      </c>
      <c r="AD237" s="8">
        <v>0</v>
      </c>
      <c r="AE237" s="8">
        <v>0</v>
      </c>
      <c r="AF237" s="8">
        <v>0</v>
      </c>
      <c r="AG237" s="8">
        <v>0</v>
      </c>
      <c r="AH237" s="8">
        <v>0</v>
      </c>
      <c r="AI237" s="8">
        <v>0</v>
      </c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8">
        <v>0</v>
      </c>
      <c r="AP237" s="8">
        <v>0</v>
      </c>
      <c r="AQ237" s="8">
        <v>0</v>
      </c>
      <c r="AR237" s="8">
        <v>0</v>
      </c>
      <c r="AS237" s="8">
        <v>0</v>
      </c>
      <c r="AT237" s="8">
        <v>0</v>
      </c>
      <c r="AU237" s="8">
        <v>0</v>
      </c>
      <c r="AV237" s="8">
        <v>0</v>
      </c>
      <c r="AW237">
        <f>(0.22*(B237^2.17)^1.04)</f>
        <v>140.5112020448108</v>
      </c>
      <c r="AX237">
        <f t="shared" ref="AX237:CQ237" si="239">(0.22*(C237^2.17)^1.04)</f>
        <v>0</v>
      </c>
      <c r="AY237">
        <f t="shared" si="239"/>
        <v>0</v>
      </c>
      <c r="AZ237">
        <f t="shared" si="239"/>
        <v>0</v>
      </c>
      <c r="BA237">
        <f t="shared" si="239"/>
        <v>0</v>
      </c>
      <c r="BB237">
        <f t="shared" si="239"/>
        <v>0</v>
      </c>
      <c r="BC237">
        <f t="shared" si="239"/>
        <v>0</v>
      </c>
      <c r="BD237">
        <f t="shared" si="239"/>
        <v>0</v>
      </c>
      <c r="BE237">
        <f t="shared" si="239"/>
        <v>0</v>
      </c>
      <c r="BF237">
        <f t="shared" si="239"/>
        <v>0</v>
      </c>
      <c r="BG237">
        <f t="shared" si="239"/>
        <v>0</v>
      </c>
      <c r="BH237">
        <f t="shared" si="239"/>
        <v>0</v>
      </c>
      <c r="BI237">
        <f t="shared" si="239"/>
        <v>0</v>
      </c>
      <c r="BJ237">
        <f t="shared" si="239"/>
        <v>0</v>
      </c>
      <c r="BK237">
        <f t="shared" si="239"/>
        <v>0</v>
      </c>
      <c r="BL237">
        <f t="shared" si="239"/>
        <v>0</v>
      </c>
      <c r="BM237">
        <f t="shared" si="239"/>
        <v>0</v>
      </c>
      <c r="BN237">
        <f t="shared" si="239"/>
        <v>0</v>
      </c>
      <c r="BO237">
        <f t="shared" si="239"/>
        <v>0</v>
      </c>
      <c r="BP237">
        <f t="shared" si="239"/>
        <v>0</v>
      </c>
      <c r="BQ237">
        <f t="shared" si="239"/>
        <v>0</v>
      </c>
      <c r="BR237">
        <f t="shared" si="239"/>
        <v>0</v>
      </c>
      <c r="BS237">
        <f t="shared" si="239"/>
        <v>0</v>
      </c>
      <c r="BT237">
        <f t="shared" si="239"/>
        <v>0</v>
      </c>
      <c r="BU237">
        <f t="shared" si="239"/>
        <v>0</v>
      </c>
      <c r="BV237">
        <f t="shared" si="239"/>
        <v>0</v>
      </c>
      <c r="BW237">
        <f t="shared" si="239"/>
        <v>0</v>
      </c>
      <c r="BX237">
        <f t="shared" si="239"/>
        <v>0</v>
      </c>
      <c r="BY237">
        <f t="shared" si="239"/>
        <v>0</v>
      </c>
      <c r="BZ237">
        <f t="shared" si="239"/>
        <v>0</v>
      </c>
      <c r="CA237">
        <f t="shared" si="239"/>
        <v>0</v>
      </c>
      <c r="CB237">
        <f t="shared" si="239"/>
        <v>0</v>
      </c>
      <c r="CC237">
        <f t="shared" si="239"/>
        <v>0</v>
      </c>
      <c r="CD237">
        <f t="shared" si="239"/>
        <v>0</v>
      </c>
      <c r="CE237">
        <f t="shared" si="239"/>
        <v>0</v>
      </c>
      <c r="CF237">
        <f t="shared" si="239"/>
        <v>0</v>
      </c>
      <c r="CG237">
        <f t="shared" si="239"/>
        <v>0</v>
      </c>
      <c r="CH237">
        <f t="shared" si="239"/>
        <v>0</v>
      </c>
      <c r="CI237">
        <f t="shared" si="239"/>
        <v>0</v>
      </c>
      <c r="CJ237">
        <f t="shared" si="239"/>
        <v>0</v>
      </c>
      <c r="CK237">
        <f t="shared" si="239"/>
        <v>0</v>
      </c>
      <c r="CL237">
        <f t="shared" si="239"/>
        <v>0</v>
      </c>
      <c r="CM237">
        <f t="shared" si="239"/>
        <v>0</v>
      </c>
      <c r="CN237">
        <f t="shared" si="239"/>
        <v>0</v>
      </c>
      <c r="CO237">
        <f t="shared" si="239"/>
        <v>0</v>
      </c>
      <c r="CP237">
        <f t="shared" si="239"/>
        <v>0</v>
      </c>
      <c r="CQ237">
        <f t="shared" si="239"/>
        <v>0</v>
      </c>
      <c r="CR237">
        <f t="shared" si="197"/>
        <v>140.5112020448108</v>
      </c>
    </row>
    <row r="238" spans="1:96" x14ac:dyDescent="0.2">
      <c r="A238" s="1" t="s">
        <v>1049</v>
      </c>
      <c r="B238" s="8">
        <v>3.1500000000000004</v>
      </c>
      <c r="C238" s="8">
        <v>2.2000000000000002</v>
      </c>
      <c r="D238" s="8">
        <v>2.0499999999999998</v>
      </c>
      <c r="E238" s="8">
        <v>2.75</v>
      </c>
      <c r="F238" s="8">
        <v>2.5</v>
      </c>
      <c r="G238" s="8">
        <v>1.9500000000000002</v>
      </c>
      <c r="H238" s="8">
        <v>0.5</v>
      </c>
      <c r="I238" s="8">
        <v>1.3</v>
      </c>
      <c r="J238" s="8">
        <v>1.8</v>
      </c>
      <c r="K238" s="8">
        <v>1.2</v>
      </c>
      <c r="L238" s="8">
        <v>1.4</v>
      </c>
      <c r="M238" s="8">
        <v>2</v>
      </c>
      <c r="N238" s="8">
        <v>1.4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8">
        <v>0</v>
      </c>
      <c r="AD238" s="8">
        <v>0</v>
      </c>
      <c r="AE238" s="8">
        <v>0</v>
      </c>
      <c r="AF238" s="8">
        <v>0</v>
      </c>
      <c r="AG238" s="8">
        <v>0</v>
      </c>
      <c r="AH238" s="8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8">
        <v>0</v>
      </c>
      <c r="AP238" s="8">
        <v>0</v>
      </c>
      <c r="AQ238" s="8">
        <v>0</v>
      </c>
      <c r="AR238" s="8">
        <v>0</v>
      </c>
      <c r="AS238" s="8">
        <v>0</v>
      </c>
      <c r="AT238" s="8">
        <v>0</v>
      </c>
      <c r="AU238" s="8">
        <v>0</v>
      </c>
      <c r="AV238" s="8">
        <v>0</v>
      </c>
      <c r="AW238">
        <f>(0.19*(B238^2.31)^1.04)</f>
        <v>2.9915404215027865</v>
      </c>
      <c r="AX238">
        <f t="shared" ref="AX238:CQ238" si="240">(0.19*(C238^2.31)^1.04)</f>
        <v>1.2629607369072378</v>
      </c>
      <c r="AY238">
        <f t="shared" si="240"/>
        <v>1.0658867824206768</v>
      </c>
      <c r="AZ238">
        <f t="shared" si="240"/>
        <v>2.1587704497542268</v>
      </c>
      <c r="BA238">
        <f t="shared" si="240"/>
        <v>1.7169777916371423</v>
      </c>
      <c r="BB238">
        <f t="shared" si="240"/>
        <v>0.94521967125669493</v>
      </c>
      <c r="BC238">
        <f t="shared" si="240"/>
        <v>3.5938433202102431E-2</v>
      </c>
      <c r="BD238">
        <f t="shared" si="240"/>
        <v>0.35685444484426615</v>
      </c>
      <c r="BE238">
        <f t="shared" si="240"/>
        <v>0.77986650369059696</v>
      </c>
      <c r="BF238">
        <f t="shared" si="240"/>
        <v>0.29442767294203798</v>
      </c>
      <c r="BG238">
        <f t="shared" si="240"/>
        <v>0.42639449971752269</v>
      </c>
      <c r="BH238">
        <f t="shared" si="240"/>
        <v>1.004495655027279</v>
      </c>
      <c r="BI238">
        <f t="shared" si="240"/>
        <v>0.42639449971752269</v>
      </c>
      <c r="BJ238">
        <f t="shared" si="240"/>
        <v>0</v>
      </c>
      <c r="BK238">
        <f t="shared" si="240"/>
        <v>0</v>
      </c>
      <c r="BL238">
        <f t="shared" si="240"/>
        <v>0</v>
      </c>
      <c r="BM238">
        <f t="shared" si="240"/>
        <v>0</v>
      </c>
      <c r="BN238">
        <f t="shared" si="240"/>
        <v>0</v>
      </c>
      <c r="BO238">
        <f t="shared" si="240"/>
        <v>0</v>
      </c>
      <c r="BP238">
        <f t="shared" si="240"/>
        <v>0</v>
      </c>
      <c r="BQ238">
        <f t="shared" si="240"/>
        <v>0</v>
      </c>
      <c r="BR238">
        <f t="shared" si="240"/>
        <v>0</v>
      </c>
      <c r="BS238">
        <f t="shared" si="240"/>
        <v>0</v>
      </c>
      <c r="BT238">
        <f t="shared" si="240"/>
        <v>0</v>
      </c>
      <c r="BU238">
        <f t="shared" si="240"/>
        <v>0</v>
      </c>
      <c r="BV238">
        <f t="shared" si="240"/>
        <v>0</v>
      </c>
      <c r="BW238">
        <f t="shared" si="240"/>
        <v>0</v>
      </c>
      <c r="BX238">
        <f t="shared" si="240"/>
        <v>0</v>
      </c>
      <c r="BY238">
        <f t="shared" si="240"/>
        <v>0</v>
      </c>
      <c r="BZ238">
        <f t="shared" si="240"/>
        <v>0</v>
      </c>
      <c r="CA238">
        <f t="shared" si="240"/>
        <v>0</v>
      </c>
      <c r="CB238">
        <f t="shared" si="240"/>
        <v>0</v>
      </c>
      <c r="CC238">
        <f t="shared" si="240"/>
        <v>0</v>
      </c>
      <c r="CD238">
        <f t="shared" si="240"/>
        <v>0</v>
      </c>
      <c r="CE238">
        <f t="shared" si="240"/>
        <v>0</v>
      </c>
      <c r="CF238">
        <f t="shared" si="240"/>
        <v>0</v>
      </c>
      <c r="CG238">
        <f t="shared" si="240"/>
        <v>0</v>
      </c>
      <c r="CH238">
        <f t="shared" si="240"/>
        <v>0</v>
      </c>
      <c r="CI238">
        <f t="shared" si="240"/>
        <v>0</v>
      </c>
      <c r="CJ238">
        <f t="shared" si="240"/>
        <v>0</v>
      </c>
      <c r="CK238">
        <f t="shared" si="240"/>
        <v>0</v>
      </c>
      <c r="CL238">
        <f t="shared" si="240"/>
        <v>0</v>
      </c>
      <c r="CM238">
        <f t="shared" si="240"/>
        <v>0</v>
      </c>
      <c r="CN238">
        <f t="shared" si="240"/>
        <v>0</v>
      </c>
      <c r="CO238">
        <f t="shared" si="240"/>
        <v>0</v>
      </c>
      <c r="CP238">
        <f t="shared" si="240"/>
        <v>0</v>
      </c>
      <c r="CQ238">
        <f t="shared" si="240"/>
        <v>0</v>
      </c>
      <c r="CR238">
        <f t="shared" si="197"/>
        <v>13.465727562620092</v>
      </c>
    </row>
    <row r="239" spans="1:96" x14ac:dyDescent="0.2">
      <c r="A239" s="1" t="s">
        <v>1048</v>
      </c>
      <c r="B239" s="8">
        <v>0.5</v>
      </c>
      <c r="C239" s="8">
        <v>0.3</v>
      </c>
      <c r="D239" s="8">
        <v>0.3</v>
      </c>
      <c r="E239" s="8">
        <v>0.5</v>
      </c>
      <c r="F239" s="8">
        <v>0.4</v>
      </c>
      <c r="G239" s="8">
        <v>0.5</v>
      </c>
      <c r="H239" s="8">
        <v>0.6</v>
      </c>
      <c r="I239" s="8">
        <v>1.5</v>
      </c>
      <c r="J239" s="8">
        <v>0.3</v>
      </c>
      <c r="K239" s="8">
        <v>0.9</v>
      </c>
      <c r="L239" s="8">
        <v>2.1500000000000004</v>
      </c>
      <c r="M239" s="8">
        <v>0.8</v>
      </c>
      <c r="N239" s="8">
        <v>2.7</v>
      </c>
      <c r="O239" s="8">
        <v>0.6</v>
      </c>
      <c r="P239" s="8">
        <v>1</v>
      </c>
      <c r="Q239" s="8">
        <v>0.8</v>
      </c>
      <c r="R239" s="8">
        <v>0.4</v>
      </c>
      <c r="S239" s="8">
        <v>0</v>
      </c>
      <c r="T239" s="8">
        <v>0</v>
      </c>
      <c r="U239" s="8">
        <v>0</v>
      </c>
      <c r="V239" s="8">
        <v>0</v>
      </c>
      <c r="W239" s="8">
        <v>0</v>
      </c>
      <c r="X239" s="8">
        <v>0</v>
      </c>
      <c r="Y239" s="8">
        <v>0</v>
      </c>
      <c r="Z239" s="8">
        <v>0</v>
      </c>
      <c r="AA239" s="8">
        <v>0</v>
      </c>
      <c r="AB239" s="8">
        <v>0</v>
      </c>
      <c r="AC239" s="8">
        <v>0</v>
      </c>
      <c r="AD239" s="8">
        <v>0</v>
      </c>
      <c r="AE239" s="8">
        <v>0</v>
      </c>
      <c r="AF239" s="8">
        <v>0</v>
      </c>
      <c r="AG239" s="8">
        <v>0</v>
      </c>
      <c r="AH239" s="8">
        <v>0</v>
      </c>
      <c r="AI239" s="8">
        <v>0</v>
      </c>
      <c r="AJ239" s="8">
        <v>0</v>
      </c>
      <c r="AK239" s="8">
        <v>0</v>
      </c>
      <c r="AL239" s="8">
        <v>0</v>
      </c>
      <c r="AM239" s="8">
        <v>0</v>
      </c>
      <c r="AN239" s="8">
        <v>0</v>
      </c>
      <c r="AO239" s="8">
        <v>0</v>
      </c>
      <c r="AP239" s="8">
        <v>0</v>
      </c>
      <c r="AQ239" s="8">
        <v>0</v>
      </c>
      <c r="AR239" s="8">
        <v>0</v>
      </c>
      <c r="AS239" s="8">
        <v>0</v>
      </c>
      <c r="AT239" s="8">
        <v>0</v>
      </c>
      <c r="AU239" s="8">
        <v>0</v>
      </c>
      <c r="AV239" s="8">
        <v>0</v>
      </c>
      <c r="AW239">
        <f>(0.34*(B239^2.13)^1.04)</f>
        <v>7.3221272248218158E-2</v>
      </c>
      <c r="AX239">
        <f t="shared" ref="AX239:CQ239" si="241">(0.34*(C239^2.13)^1.04)</f>
        <v>2.3615542162211067E-2</v>
      </c>
      <c r="AY239">
        <f t="shared" si="241"/>
        <v>2.3615542162211067E-2</v>
      </c>
      <c r="AZ239">
        <f t="shared" si="241"/>
        <v>7.3221272248218158E-2</v>
      </c>
      <c r="BA239">
        <f t="shared" si="241"/>
        <v>4.4664472563454204E-2</v>
      </c>
      <c r="BB239">
        <f t="shared" si="241"/>
        <v>7.3221272248218158E-2</v>
      </c>
      <c r="BC239">
        <f t="shared" si="241"/>
        <v>0.10965780965854711</v>
      </c>
      <c r="BD239">
        <f t="shared" si="241"/>
        <v>0.83474970472197207</v>
      </c>
      <c r="BE239">
        <f t="shared" si="241"/>
        <v>2.3615542162211067E-2</v>
      </c>
      <c r="BF239">
        <f t="shared" si="241"/>
        <v>0.269225953626266</v>
      </c>
      <c r="BG239">
        <f t="shared" si="241"/>
        <v>1.8530903456480796</v>
      </c>
      <c r="BH239">
        <f t="shared" si="241"/>
        <v>0.2073976619812691</v>
      </c>
      <c r="BI239">
        <f t="shared" si="241"/>
        <v>3.0692758865370022</v>
      </c>
      <c r="BJ239">
        <f t="shared" si="241"/>
        <v>0.10965780965854711</v>
      </c>
      <c r="BK239">
        <f t="shared" si="241"/>
        <v>0.34</v>
      </c>
      <c r="BL239">
        <f t="shared" si="241"/>
        <v>0.2073976619812691</v>
      </c>
      <c r="BM239">
        <f t="shared" si="241"/>
        <v>4.4664472563454204E-2</v>
      </c>
      <c r="BN239">
        <f t="shared" si="241"/>
        <v>0</v>
      </c>
      <c r="BO239">
        <f t="shared" si="241"/>
        <v>0</v>
      </c>
      <c r="BP239">
        <f t="shared" si="241"/>
        <v>0</v>
      </c>
      <c r="BQ239">
        <f t="shared" si="241"/>
        <v>0</v>
      </c>
      <c r="BR239">
        <f t="shared" si="241"/>
        <v>0</v>
      </c>
      <c r="BS239">
        <f t="shared" si="241"/>
        <v>0</v>
      </c>
      <c r="BT239">
        <f t="shared" si="241"/>
        <v>0</v>
      </c>
      <c r="BU239">
        <f t="shared" si="241"/>
        <v>0</v>
      </c>
      <c r="BV239">
        <f t="shared" si="241"/>
        <v>0</v>
      </c>
      <c r="BW239">
        <f t="shared" si="241"/>
        <v>0</v>
      </c>
      <c r="BX239">
        <f t="shared" si="241"/>
        <v>0</v>
      </c>
      <c r="BY239">
        <f t="shared" si="241"/>
        <v>0</v>
      </c>
      <c r="BZ239">
        <f t="shared" si="241"/>
        <v>0</v>
      </c>
      <c r="CA239">
        <f t="shared" si="241"/>
        <v>0</v>
      </c>
      <c r="CB239">
        <f t="shared" si="241"/>
        <v>0</v>
      </c>
      <c r="CC239">
        <f t="shared" si="241"/>
        <v>0</v>
      </c>
      <c r="CD239">
        <f t="shared" si="241"/>
        <v>0</v>
      </c>
      <c r="CE239">
        <f t="shared" si="241"/>
        <v>0</v>
      </c>
      <c r="CF239">
        <f t="shared" si="241"/>
        <v>0</v>
      </c>
      <c r="CG239">
        <f t="shared" si="241"/>
        <v>0</v>
      </c>
      <c r="CH239">
        <f t="shared" si="241"/>
        <v>0</v>
      </c>
      <c r="CI239">
        <f t="shared" si="241"/>
        <v>0</v>
      </c>
      <c r="CJ239">
        <f t="shared" si="241"/>
        <v>0</v>
      </c>
      <c r="CK239">
        <f t="shared" si="241"/>
        <v>0</v>
      </c>
      <c r="CL239">
        <f t="shared" si="241"/>
        <v>0</v>
      </c>
      <c r="CM239">
        <f t="shared" si="241"/>
        <v>0</v>
      </c>
      <c r="CN239">
        <f t="shared" si="241"/>
        <v>0</v>
      </c>
      <c r="CO239">
        <f t="shared" si="241"/>
        <v>0</v>
      </c>
      <c r="CP239">
        <f t="shared" si="241"/>
        <v>0</v>
      </c>
      <c r="CQ239">
        <f t="shared" si="241"/>
        <v>0</v>
      </c>
      <c r="CR239">
        <f t="shared" si="197"/>
        <v>7.380292222171148</v>
      </c>
    </row>
    <row r="240" spans="1:96" x14ac:dyDescent="0.2">
      <c r="A240" s="1" t="s">
        <v>1047</v>
      </c>
      <c r="B240" s="8">
        <v>0.9</v>
      </c>
      <c r="C240" s="8">
        <v>0.9</v>
      </c>
      <c r="D240" s="8">
        <v>0.7</v>
      </c>
      <c r="E240" s="8">
        <v>1.4</v>
      </c>
      <c r="F240" s="8">
        <v>2</v>
      </c>
      <c r="G240" s="8">
        <v>1.45</v>
      </c>
      <c r="H240" s="8">
        <v>1.45</v>
      </c>
      <c r="I240" s="8">
        <v>0.3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>
        <v>0</v>
      </c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8">
        <v>0</v>
      </c>
      <c r="AD240" s="8">
        <v>0</v>
      </c>
      <c r="AE240" s="8">
        <v>0</v>
      </c>
      <c r="AF240" s="8">
        <v>0</v>
      </c>
      <c r="AG240" s="8">
        <v>0</v>
      </c>
      <c r="AH240" s="8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8">
        <v>0</v>
      </c>
      <c r="AP240" s="8">
        <v>0</v>
      </c>
      <c r="AQ240" s="8">
        <v>0</v>
      </c>
      <c r="AR240" s="8">
        <v>0</v>
      </c>
      <c r="AS240" s="8">
        <v>0</v>
      </c>
      <c r="AT240" s="8">
        <v>0</v>
      </c>
      <c r="AU240" s="8">
        <v>0</v>
      </c>
      <c r="AV240" s="8">
        <v>0</v>
      </c>
      <c r="AW240">
        <f>(2.01*(B240^1.26)^1.04)</f>
        <v>1.7507955810185309</v>
      </c>
      <c r="AX240">
        <f t="shared" ref="AX240:CQ240" si="242">(2.01*(C240^1.26)^1.04)</f>
        <v>1.7507955810185309</v>
      </c>
      <c r="AY240">
        <f t="shared" si="242"/>
        <v>1.2595416381500448</v>
      </c>
      <c r="AZ240">
        <f t="shared" si="242"/>
        <v>3.1237929136612919</v>
      </c>
      <c r="BA240">
        <f t="shared" si="242"/>
        <v>4.9850068995585053</v>
      </c>
      <c r="BB240">
        <f t="shared" si="242"/>
        <v>3.2707901978013485</v>
      </c>
      <c r="BC240">
        <f t="shared" si="242"/>
        <v>3.2707901978013485</v>
      </c>
      <c r="BD240">
        <f t="shared" si="242"/>
        <v>0.41496909113508307</v>
      </c>
      <c r="BE240">
        <f t="shared" si="242"/>
        <v>0</v>
      </c>
      <c r="BF240">
        <f t="shared" si="242"/>
        <v>0</v>
      </c>
      <c r="BG240">
        <f t="shared" si="242"/>
        <v>0</v>
      </c>
      <c r="BH240">
        <f t="shared" si="242"/>
        <v>0</v>
      </c>
      <c r="BI240">
        <f t="shared" si="242"/>
        <v>0</v>
      </c>
      <c r="BJ240">
        <f t="shared" si="242"/>
        <v>0</v>
      </c>
      <c r="BK240">
        <f t="shared" si="242"/>
        <v>0</v>
      </c>
      <c r="BL240">
        <f t="shared" si="242"/>
        <v>0</v>
      </c>
      <c r="BM240">
        <f t="shared" si="242"/>
        <v>0</v>
      </c>
      <c r="BN240">
        <f t="shared" si="242"/>
        <v>0</v>
      </c>
      <c r="BO240">
        <f t="shared" si="242"/>
        <v>0</v>
      </c>
      <c r="BP240">
        <f t="shared" si="242"/>
        <v>0</v>
      </c>
      <c r="BQ240">
        <f t="shared" si="242"/>
        <v>0</v>
      </c>
      <c r="BR240">
        <f t="shared" si="242"/>
        <v>0</v>
      </c>
      <c r="BS240">
        <f t="shared" si="242"/>
        <v>0</v>
      </c>
      <c r="BT240">
        <f t="shared" si="242"/>
        <v>0</v>
      </c>
      <c r="BU240">
        <f t="shared" si="242"/>
        <v>0</v>
      </c>
      <c r="BV240">
        <f t="shared" si="242"/>
        <v>0</v>
      </c>
      <c r="BW240">
        <f t="shared" si="242"/>
        <v>0</v>
      </c>
      <c r="BX240">
        <f t="shared" si="242"/>
        <v>0</v>
      </c>
      <c r="BY240">
        <f t="shared" si="242"/>
        <v>0</v>
      </c>
      <c r="BZ240">
        <f t="shared" si="242"/>
        <v>0</v>
      </c>
      <c r="CA240">
        <f t="shared" si="242"/>
        <v>0</v>
      </c>
      <c r="CB240">
        <f t="shared" si="242"/>
        <v>0</v>
      </c>
      <c r="CC240">
        <f t="shared" si="242"/>
        <v>0</v>
      </c>
      <c r="CD240">
        <f t="shared" si="242"/>
        <v>0</v>
      </c>
      <c r="CE240">
        <f t="shared" si="242"/>
        <v>0</v>
      </c>
      <c r="CF240">
        <f t="shared" si="242"/>
        <v>0</v>
      </c>
      <c r="CG240">
        <f t="shared" si="242"/>
        <v>0</v>
      </c>
      <c r="CH240">
        <f t="shared" si="242"/>
        <v>0</v>
      </c>
      <c r="CI240">
        <f t="shared" si="242"/>
        <v>0</v>
      </c>
      <c r="CJ240">
        <f t="shared" si="242"/>
        <v>0</v>
      </c>
      <c r="CK240">
        <f t="shared" si="242"/>
        <v>0</v>
      </c>
      <c r="CL240">
        <f t="shared" si="242"/>
        <v>0</v>
      </c>
      <c r="CM240">
        <f t="shared" si="242"/>
        <v>0</v>
      </c>
      <c r="CN240">
        <f t="shared" si="242"/>
        <v>0</v>
      </c>
      <c r="CO240">
        <f t="shared" si="242"/>
        <v>0</v>
      </c>
      <c r="CP240">
        <f t="shared" si="242"/>
        <v>0</v>
      </c>
      <c r="CQ240">
        <f t="shared" si="242"/>
        <v>0</v>
      </c>
      <c r="CR240">
        <f t="shared" si="197"/>
        <v>19.82648210014468</v>
      </c>
    </row>
    <row r="241" spans="1:96" x14ac:dyDescent="0.2">
      <c r="A241" s="2" t="s">
        <v>1051</v>
      </c>
      <c r="B241" s="8">
        <v>2.9</v>
      </c>
      <c r="C241" s="8">
        <v>2.4000000000000004</v>
      </c>
      <c r="D241" s="8">
        <v>4.1999999999999993</v>
      </c>
      <c r="E241" s="8">
        <v>2.5</v>
      </c>
      <c r="F241" s="8">
        <v>2.1500000000000004</v>
      </c>
      <c r="G241" s="8">
        <v>4.5</v>
      </c>
      <c r="H241" s="8">
        <v>2.8499999999999996</v>
      </c>
      <c r="I241" s="8">
        <v>1.05</v>
      </c>
      <c r="J241" s="8">
        <v>4.25</v>
      </c>
      <c r="K241" s="8">
        <v>2.8499999999999996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8">
        <v>0</v>
      </c>
      <c r="R241" s="8">
        <v>0</v>
      </c>
      <c r="S241" s="8">
        <v>0</v>
      </c>
      <c r="T241" s="8">
        <v>0</v>
      </c>
      <c r="U241" s="8">
        <v>0</v>
      </c>
      <c r="V241" s="8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8">
        <v>0</v>
      </c>
      <c r="AD241" s="8">
        <v>0</v>
      </c>
      <c r="AE241" s="8">
        <v>0</v>
      </c>
      <c r="AF241" s="8">
        <v>0</v>
      </c>
      <c r="AG241" s="8">
        <v>0</v>
      </c>
      <c r="AH241" s="8">
        <v>0</v>
      </c>
      <c r="AI241" s="8">
        <v>0</v>
      </c>
      <c r="AJ241" s="8">
        <v>0</v>
      </c>
      <c r="AK241" s="8">
        <v>0</v>
      </c>
      <c r="AL241" s="8">
        <v>0</v>
      </c>
      <c r="AM241" s="8">
        <v>0</v>
      </c>
      <c r="AN241" s="8">
        <v>0</v>
      </c>
      <c r="AO241" s="8">
        <v>0</v>
      </c>
      <c r="AP241" s="8">
        <v>0</v>
      </c>
      <c r="AQ241" s="8">
        <v>0</v>
      </c>
      <c r="AR241" s="8">
        <v>0</v>
      </c>
      <c r="AS241" s="8">
        <v>0</v>
      </c>
      <c r="AT241" s="8">
        <v>0</v>
      </c>
      <c r="AU241" s="8">
        <v>0</v>
      </c>
      <c r="AV241" s="8">
        <v>0</v>
      </c>
      <c r="AW241">
        <f>(0.35*(B241^2.06)^1.04)</f>
        <v>3.4253859737616641</v>
      </c>
      <c r="AX241">
        <f t="shared" ref="AX241:CQ241" si="243">(0.35*(C241^2.06)^1.04)</f>
        <v>2.2836661187138541</v>
      </c>
      <c r="AY241">
        <f t="shared" si="243"/>
        <v>7.5738608896313684</v>
      </c>
      <c r="AZ241">
        <f t="shared" si="243"/>
        <v>2.4923826474247299</v>
      </c>
      <c r="BA241">
        <f t="shared" si="243"/>
        <v>1.8041980158515167</v>
      </c>
      <c r="BB241">
        <f t="shared" si="243"/>
        <v>8.7803238361463087</v>
      </c>
      <c r="BC241">
        <f t="shared" si="243"/>
        <v>3.3001043488891058</v>
      </c>
      <c r="BD241">
        <f t="shared" si="243"/>
        <v>0.38856528606936097</v>
      </c>
      <c r="BE241">
        <f t="shared" si="243"/>
        <v>7.7683447014236329</v>
      </c>
      <c r="BF241">
        <f t="shared" si="243"/>
        <v>3.3001043488891058</v>
      </c>
      <c r="BG241">
        <f t="shared" si="243"/>
        <v>0</v>
      </c>
      <c r="BH241">
        <f t="shared" si="243"/>
        <v>0</v>
      </c>
      <c r="BI241">
        <f t="shared" si="243"/>
        <v>0</v>
      </c>
      <c r="BJ241">
        <f t="shared" si="243"/>
        <v>0</v>
      </c>
      <c r="BK241">
        <f t="shared" si="243"/>
        <v>0</v>
      </c>
      <c r="BL241">
        <f t="shared" si="243"/>
        <v>0</v>
      </c>
      <c r="BM241">
        <f t="shared" si="243"/>
        <v>0</v>
      </c>
      <c r="BN241">
        <f t="shared" si="243"/>
        <v>0</v>
      </c>
      <c r="BO241">
        <f t="shared" si="243"/>
        <v>0</v>
      </c>
      <c r="BP241">
        <f t="shared" si="243"/>
        <v>0</v>
      </c>
      <c r="BQ241">
        <f t="shared" si="243"/>
        <v>0</v>
      </c>
      <c r="BR241">
        <f t="shared" si="243"/>
        <v>0</v>
      </c>
      <c r="BS241">
        <f t="shared" si="243"/>
        <v>0</v>
      </c>
      <c r="BT241">
        <f t="shared" si="243"/>
        <v>0</v>
      </c>
      <c r="BU241">
        <f t="shared" si="243"/>
        <v>0</v>
      </c>
      <c r="BV241">
        <f t="shared" si="243"/>
        <v>0</v>
      </c>
      <c r="BW241">
        <f t="shared" si="243"/>
        <v>0</v>
      </c>
      <c r="BX241">
        <f t="shared" si="243"/>
        <v>0</v>
      </c>
      <c r="BY241">
        <f t="shared" si="243"/>
        <v>0</v>
      </c>
      <c r="BZ241">
        <f t="shared" si="243"/>
        <v>0</v>
      </c>
      <c r="CA241">
        <f t="shared" si="243"/>
        <v>0</v>
      </c>
      <c r="CB241">
        <f t="shared" si="243"/>
        <v>0</v>
      </c>
      <c r="CC241">
        <f t="shared" si="243"/>
        <v>0</v>
      </c>
      <c r="CD241">
        <f t="shared" si="243"/>
        <v>0</v>
      </c>
      <c r="CE241">
        <f t="shared" si="243"/>
        <v>0</v>
      </c>
      <c r="CF241">
        <f t="shared" si="243"/>
        <v>0</v>
      </c>
      <c r="CG241">
        <f t="shared" si="243"/>
        <v>0</v>
      </c>
      <c r="CH241">
        <f t="shared" si="243"/>
        <v>0</v>
      </c>
      <c r="CI241">
        <f t="shared" si="243"/>
        <v>0</v>
      </c>
      <c r="CJ241">
        <f t="shared" si="243"/>
        <v>0</v>
      </c>
      <c r="CK241">
        <f t="shared" si="243"/>
        <v>0</v>
      </c>
      <c r="CL241">
        <f t="shared" si="243"/>
        <v>0</v>
      </c>
      <c r="CM241">
        <f t="shared" si="243"/>
        <v>0</v>
      </c>
      <c r="CN241">
        <f t="shared" si="243"/>
        <v>0</v>
      </c>
      <c r="CO241">
        <f t="shared" si="243"/>
        <v>0</v>
      </c>
      <c r="CP241">
        <f t="shared" si="243"/>
        <v>0</v>
      </c>
      <c r="CQ241">
        <f t="shared" si="243"/>
        <v>0</v>
      </c>
      <c r="CR241">
        <f t="shared" si="197"/>
        <v>41.116936166800649</v>
      </c>
    </row>
    <row r="242" spans="1:96" x14ac:dyDescent="0.2">
      <c r="A242" s="1" t="s">
        <v>1046</v>
      </c>
      <c r="B242" s="8">
        <v>4.6500000000000004</v>
      </c>
      <c r="C242" s="8">
        <v>3.25</v>
      </c>
      <c r="D242" s="8">
        <v>3.8</v>
      </c>
      <c r="E242" s="8">
        <v>4.8000000000000007</v>
      </c>
      <c r="F242" s="8">
        <v>4.5</v>
      </c>
      <c r="G242" s="8">
        <v>2.85</v>
      </c>
      <c r="H242" s="8">
        <v>3</v>
      </c>
      <c r="I242" s="8">
        <v>1.75</v>
      </c>
      <c r="J242" s="8">
        <v>2.95</v>
      </c>
      <c r="K242" s="8">
        <v>2.6500000000000004</v>
      </c>
      <c r="L242" s="8">
        <v>5.5</v>
      </c>
      <c r="M242" s="8">
        <v>4.25</v>
      </c>
      <c r="N242" s="8">
        <v>4.5500000000000007</v>
      </c>
      <c r="O242" s="8">
        <v>5.05</v>
      </c>
      <c r="P242" s="8">
        <v>5.0999999999999996</v>
      </c>
      <c r="Q242" s="8">
        <v>4.5999999999999996</v>
      </c>
      <c r="R242" s="8">
        <v>4.1500000000000004</v>
      </c>
      <c r="S242" s="8">
        <v>3.6</v>
      </c>
      <c r="T242" s="8">
        <v>3.05</v>
      </c>
      <c r="U242" s="8">
        <v>2.8499999999999996</v>
      </c>
      <c r="V242" s="8">
        <v>3.6500000000000004</v>
      </c>
      <c r="W242" s="8">
        <v>0</v>
      </c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8">
        <v>0</v>
      </c>
      <c r="AD242" s="8">
        <v>0</v>
      </c>
      <c r="AE242" s="8">
        <v>0</v>
      </c>
      <c r="AF242" s="8">
        <v>0</v>
      </c>
      <c r="AG242" s="8">
        <v>0</v>
      </c>
      <c r="AH242" s="8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8">
        <v>0</v>
      </c>
      <c r="AP242" s="8">
        <v>0</v>
      </c>
      <c r="AQ242" s="8">
        <v>0</v>
      </c>
      <c r="AR242" s="8">
        <v>0</v>
      </c>
      <c r="AS242" s="8">
        <v>0</v>
      </c>
      <c r="AT242" s="8">
        <v>0</v>
      </c>
      <c r="AU242" s="8">
        <v>0</v>
      </c>
      <c r="AV242" s="8">
        <v>0</v>
      </c>
      <c r="AW242">
        <f>(0.63*(B242^1.93)^1.04)</f>
        <v>13.773747476142852</v>
      </c>
      <c r="AX242">
        <f t="shared" ref="AX242:CQ242" si="244">(0.63*(C242^1.93)^1.04)</f>
        <v>6.7110864240379566</v>
      </c>
      <c r="AY242">
        <f t="shared" si="244"/>
        <v>9.1850639542892729</v>
      </c>
      <c r="AZ242">
        <f t="shared" si="244"/>
        <v>14.680064410898245</v>
      </c>
      <c r="BA242">
        <f t="shared" si="244"/>
        <v>12.896406300664246</v>
      </c>
      <c r="BB242">
        <f t="shared" si="244"/>
        <v>5.1559079179953038</v>
      </c>
      <c r="BC242">
        <f t="shared" si="244"/>
        <v>5.7150275976375999</v>
      </c>
      <c r="BD242">
        <f t="shared" si="244"/>
        <v>1.9371645852091397</v>
      </c>
      <c r="BE242">
        <f t="shared" si="244"/>
        <v>5.525445503846572</v>
      </c>
      <c r="BF242">
        <f t="shared" si="244"/>
        <v>4.4553278505452356</v>
      </c>
      <c r="BG242">
        <f t="shared" si="244"/>
        <v>19.29285675624946</v>
      </c>
      <c r="BH242">
        <f t="shared" si="244"/>
        <v>11.498542899534645</v>
      </c>
      <c r="BI242">
        <f t="shared" si="244"/>
        <v>13.185634248051748</v>
      </c>
      <c r="BJ242">
        <f t="shared" si="244"/>
        <v>16.255001114666793</v>
      </c>
      <c r="BK242">
        <f t="shared" si="244"/>
        <v>16.579651857526606</v>
      </c>
      <c r="BL242">
        <f t="shared" si="244"/>
        <v>13.47808122210529</v>
      </c>
      <c r="BM242">
        <f t="shared" si="244"/>
        <v>10.961921537258549</v>
      </c>
      <c r="BN242">
        <f t="shared" si="244"/>
        <v>8.2404500076981719</v>
      </c>
      <c r="BO242">
        <f t="shared" si="244"/>
        <v>5.9078190786915519</v>
      </c>
      <c r="BP242">
        <f t="shared" si="244"/>
        <v>5.1559079179953011</v>
      </c>
      <c r="BQ242">
        <f t="shared" si="244"/>
        <v>8.4717822969644256</v>
      </c>
      <c r="BR242">
        <f t="shared" si="244"/>
        <v>0</v>
      </c>
      <c r="BS242">
        <f t="shared" si="244"/>
        <v>0</v>
      </c>
      <c r="BT242">
        <f t="shared" si="244"/>
        <v>0</v>
      </c>
      <c r="BU242">
        <f t="shared" si="244"/>
        <v>0</v>
      </c>
      <c r="BV242">
        <f t="shared" si="244"/>
        <v>0</v>
      </c>
      <c r="BW242">
        <f t="shared" si="244"/>
        <v>0</v>
      </c>
      <c r="BX242">
        <f t="shared" si="244"/>
        <v>0</v>
      </c>
      <c r="BY242">
        <f t="shared" si="244"/>
        <v>0</v>
      </c>
      <c r="BZ242">
        <f t="shared" si="244"/>
        <v>0</v>
      </c>
      <c r="CA242">
        <f t="shared" si="244"/>
        <v>0</v>
      </c>
      <c r="CB242">
        <f t="shared" si="244"/>
        <v>0</v>
      </c>
      <c r="CC242">
        <f t="shared" si="244"/>
        <v>0</v>
      </c>
      <c r="CD242">
        <f t="shared" si="244"/>
        <v>0</v>
      </c>
      <c r="CE242">
        <f t="shared" si="244"/>
        <v>0</v>
      </c>
      <c r="CF242">
        <f t="shared" si="244"/>
        <v>0</v>
      </c>
      <c r="CG242">
        <f t="shared" si="244"/>
        <v>0</v>
      </c>
      <c r="CH242">
        <f t="shared" si="244"/>
        <v>0</v>
      </c>
      <c r="CI242">
        <f t="shared" si="244"/>
        <v>0</v>
      </c>
      <c r="CJ242">
        <f t="shared" si="244"/>
        <v>0</v>
      </c>
      <c r="CK242">
        <f t="shared" si="244"/>
        <v>0</v>
      </c>
      <c r="CL242">
        <f t="shared" si="244"/>
        <v>0</v>
      </c>
      <c r="CM242">
        <f t="shared" si="244"/>
        <v>0</v>
      </c>
      <c r="CN242">
        <f t="shared" si="244"/>
        <v>0</v>
      </c>
      <c r="CO242">
        <f t="shared" si="244"/>
        <v>0</v>
      </c>
      <c r="CP242">
        <f t="shared" si="244"/>
        <v>0</v>
      </c>
      <c r="CQ242">
        <f t="shared" si="244"/>
        <v>0</v>
      </c>
      <c r="CR242">
        <f t="shared" si="197"/>
        <v>209.06289095800895</v>
      </c>
    </row>
    <row r="243" spans="1:96" x14ac:dyDescent="0.2">
      <c r="A243" s="1" t="s">
        <v>1050</v>
      </c>
      <c r="B243" s="8">
        <v>25.5</v>
      </c>
      <c r="C243" s="8">
        <v>13.5</v>
      </c>
      <c r="D243" s="8">
        <v>10.3</v>
      </c>
      <c r="E243" s="8">
        <v>17</v>
      </c>
      <c r="F243" s="8">
        <v>0</v>
      </c>
      <c r="G243" s="8">
        <v>0</v>
      </c>
      <c r="H243" s="8">
        <v>0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8">
        <v>0</v>
      </c>
      <c r="R243" s="8">
        <v>0</v>
      </c>
      <c r="S243" s="8">
        <v>0</v>
      </c>
      <c r="T243" s="8">
        <v>0</v>
      </c>
      <c r="U243" s="8">
        <v>0</v>
      </c>
      <c r="V243" s="8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8">
        <v>0</v>
      </c>
      <c r="AD243" s="8">
        <v>0</v>
      </c>
      <c r="AE243" s="8">
        <v>0</v>
      </c>
      <c r="AF243" s="8">
        <v>0</v>
      </c>
      <c r="AG243" s="8">
        <v>0</v>
      </c>
      <c r="AH243" s="8">
        <v>0</v>
      </c>
      <c r="AI243" s="8">
        <v>0</v>
      </c>
      <c r="AJ243" s="8">
        <v>0</v>
      </c>
      <c r="AK243" s="8">
        <v>0</v>
      </c>
      <c r="AL243" s="8">
        <v>0</v>
      </c>
      <c r="AM243" s="8">
        <v>0</v>
      </c>
      <c r="AN243" s="8">
        <v>0</v>
      </c>
      <c r="AO243" s="8">
        <v>0</v>
      </c>
      <c r="AP243" s="8">
        <v>0</v>
      </c>
      <c r="AQ243" s="8">
        <v>0</v>
      </c>
      <c r="AR243" s="8">
        <v>0</v>
      </c>
      <c r="AS243" s="8">
        <v>0</v>
      </c>
      <c r="AT243" s="8">
        <v>0</v>
      </c>
      <c r="AU243" s="8">
        <v>0</v>
      </c>
      <c r="AV243" s="8">
        <v>0</v>
      </c>
      <c r="AW243">
        <f>(0.22*(B243^2.17)^1.04)</f>
        <v>328.62648379936667</v>
      </c>
      <c r="AX243">
        <f t="shared" ref="AX243:CQ243" si="245">(0.22*(C243^2.17)^1.04)</f>
        <v>78.227586155473006</v>
      </c>
      <c r="AY243">
        <f t="shared" si="245"/>
        <v>42.480901996091355</v>
      </c>
      <c r="AZ243">
        <f t="shared" si="245"/>
        <v>131.613308505101</v>
      </c>
      <c r="BA243">
        <f t="shared" si="245"/>
        <v>0</v>
      </c>
      <c r="BB243">
        <f t="shared" si="245"/>
        <v>0</v>
      </c>
      <c r="BC243">
        <f t="shared" si="245"/>
        <v>0</v>
      </c>
      <c r="BD243">
        <f t="shared" si="245"/>
        <v>0</v>
      </c>
      <c r="BE243">
        <f t="shared" si="245"/>
        <v>0</v>
      </c>
      <c r="BF243">
        <f t="shared" si="245"/>
        <v>0</v>
      </c>
      <c r="BG243">
        <f t="shared" si="245"/>
        <v>0</v>
      </c>
      <c r="BH243">
        <f t="shared" si="245"/>
        <v>0</v>
      </c>
      <c r="BI243">
        <f t="shared" si="245"/>
        <v>0</v>
      </c>
      <c r="BJ243">
        <f t="shared" si="245"/>
        <v>0</v>
      </c>
      <c r="BK243">
        <f t="shared" si="245"/>
        <v>0</v>
      </c>
      <c r="BL243">
        <f t="shared" si="245"/>
        <v>0</v>
      </c>
      <c r="BM243">
        <f t="shared" si="245"/>
        <v>0</v>
      </c>
      <c r="BN243">
        <f t="shared" si="245"/>
        <v>0</v>
      </c>
      <c r="BO243">
        <f t="shared" si="245"/>
        <v>0</v>
      </c>
      <c r="BP243">
        <f t="shared" si="245"/>
        <v>0</v>
      </c>
      <c r="BQ243">
        <f t="shared" si="245"/>
        <v>0</v>
      </c>
      <c r="BR243">
        <f t="shared" si="245"/>
        <v>0</v>
      </c>
      <c r="BS243">
        <f t="shared" si="245"/>
        <v>0</v>
      </c>
      <c r="BT243">
        <f t="shared" si="245"/>
        <v>0</v>
      </c>
      <c r="BU243">
        <f t="shared" si="245"/>
        <v>0</v>
      </c>
      <c r="BV243">
        <f t="shared" si="245"/>
        <v>0</v>
      </c>
      <c r="BW243">
        <f t="shared" si="245"/>
        <v>0</v>
      </c>
      <c r="BX243">
        <f t="shared" si="245"/>
        <v>0</v>
      </c>
      <c r="BY243">
        <f t="shared" si="245"/>
        <v>0</v>
      </c>
      <c r="BZ243">
        <f t="shared" si="245"/>
        <v>0</v>
      </c>
      <c r="CA243">
        <f t="shared" si="245"/>
        <v>0</v>
      </c>
      <c r="CB243">
        <f t="shared" si="245"/>
        <v>0</v>
      </c>
      <c r="CC243">
        <f t="shared" si="245"/>
        <v>0</v>
      </c>
      <c r="CD243">
        <f t="shared" si="245"/>
        <v>0</v>
      </c>
      <c r="CE243">
        <f t="shared" si="245"/>
        <v>0</v>
      </c>
      <c r="CF243">
        <f t="shared" si="245"/>
        <v>0</v>
      </c>
      <c r="CG243">
        <f t="shared" si="245"/>
        <v>0</v>
      </c>
      <c r="CH243">
        <f t="shared" si="245"/>
        <v>0</v>
      </c>
      <c r="CI243">
        <f t="shared" si="245"/>
        <v>0</v>
      </c>
      <c r="CJ243">
        <f t="shared" si="245"/>
        <v>0</v>
      </c>
      <c r="CK243">
        <f t="shared" si="245"/>
        <v>0</v>
      </c>
      <c r="CL243">
        <f t="shared" si="245"/>
        <v>0</v>
      </c>
      <c r="CM243">
        <f t="shared" si="245"/>
        <v>0</v>
      </c>
      <c r="CN243">
        <f t="shared" si="245"/>
        <v>0</v>
      </c>
      <c r="CO243">
        <f t="shared" si="245"/>
        <v>0</v>
      </c>
      <c r="CP243">
        <f t="shared" si="245"/>
        <v>0</v>
      </c>
      <c r="CQ243">
        <f t="shared" si="245"/>
        <v>0</v>
      </c>
      <c r="CR243">
        <f t="shared" si="197"/>
        <v>580.94828045603208</v>
      </c>
    </row>
    <row r="244" spans="1:96" x14ac:dyDescent="0.2">
      <c r="A244" s="1" t="s">
        <v>1049</v>
      </c>
      <c r="B244" s="8">
        <v>2.25</v>
      </c>
      <c r="C244" s="8">
        <v>3.1</v>
      </c>
      <c r="D244" s="8">
        <v>1.9</v>
      </c>
      <c r="E244" s="8">
        <v>1.7999999999999998</v>
      </c>
      <c r="F244" s="8">
        <v>2.7</v>
      </c>
      <c r="G244" s="8">
        <v>2.1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>
        <v>0</v>
      </c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8">
        <v>0</v>
      </c>
      <c r="AD244" s="8">
        <v>0</v>
      </c>
      <c r="AE244" s="8">
        <v>0</v>
      </c>
      <c r="AF244" s="8">
        <v>0</v>
      </c>
      <c r="AG244" s="8">
        <v>0</v>
      </c>
      <c r="AH244" s="8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8">
        <v>0</v>
      </c>
      <c r="AP244" s="8">
        <v>0</v>
      </c>
      <c r="AQ244" s="8">
        <v>0</v>
      </c>
      <c r="AR244" s="8">
        <v>0</v>
      </c>
      <c r="AS244" s="8">
        <v>0</v>
      </c>
      <c r="AT244" s="8">
        <v>0</v>
      </c>
      <c r="AU244" s="8">
        <v>0</v>
      </c>
      <c r="AV244" s="8">
        <v>0</v>
      </c>
      <c r="AW244">
        <f>(0.19*(B244^2.31)^1.04)</f>
        <v>1.3330206662189059</v>
      </c>
      <c r="AX244">
        <f t="shared" ref="AX244:CQ244" si="246">(0.19*(C244^2.31)^1.04)</f>
        <v>2.878730003327179</v>
      </c>
      <c r="AY244">
        <f t="shared" si="246"/>
        <v>0.88803739030144269</v>
      </c>
      <c r="AZ244">
        <f t="shared" si="246"/>
        <v>0.77986650369059685</v>
      </c>
      <c r="BA244">
        <f t="shared" si="246"/>
        <v>2.0656745933604088</v>
      </c>
      <c r="BB244">
        <f t="shared" si="246"/>
        <v>1.1294141762043843</v>
      </c>
      <c r="BC244">
        <f t="shared" si="246"/>
        <v>0</v>
      </c>
      <c r="BD244">
        <f t="shared" si="246"/>
        <v>0</v>
      </c>
      <c r="BE244">
        <f t="shared" si="246"/>
        <v>0</v>
      </c>
      <c r="BF244">
        <f t="shared" si="246"/>
        <v>0</v>
      </c>
      <c r="BG244">
        <f t="shared" si="246"/>
        <v>0</v>
      </c>
      <c r="BH244">
        <f t="shared" si="246"/>
        <v>0</v>
      </c>
      <c r="BI244">
        <f t="shared" si="246"/>
        <v>0</v>
      </c>
      <c r="BJ244">
        <f t="shared" si="246"/>
        <v>0</v>
      </c>
      <c r="BK244">
        <f t="shared" si="246"/>
        <v>0</v>
      </c>
      <c r="BL244">
        <f t="shared" si="246"/>
        <v>0</v>
      </c>
      <c r="BM244">
        <f t="shared" si="246"/>
        <v>0</v>
      </c>
      <c r="BN244">
        <f t="shared" si="246"/>
        <v>0</v>
      </c>
      <c r="BO244">
        <f t="shared" si="246"/>
        <v>0</v>
      </c>
      <c r="BP244">
        <f t="shared" si="246"/>
        <v>0</v>
      </c>
      <c r="BQ244">
        <f t="shared" si="246"/>
        <v>0</v>
      </c>
      <c r="BR244">
        <f t="shared" si="246"/>
        <v>0</v>
      </c>
      <c r="BS244">
        <f t="shared" si="246"/>
        <v>0</v>
      </c>
      <c r="BT244">
        <f t="shared" si="246"/>
        <v>0</v>
      </c>
      <c r="BU244">
        <f t="shared" si="246"/>
        <v>0</v>
      </c>
      <c r="BV244">
        <f t="shared" si="246"/>
        <v>0</v>
      </c>
      <c r="BW244">
        <f t="shared" si="246"/>
        <v>0</v>
      </c>
      <c r="BX244">
        <f t="shared" si="246"/>
        <v>0</v>
      </c>
      <c r="BY244">
        <f t="shared" si="246"/>
        <v>0</v>
      </c>
      <c r="BZ244">
        <f t="shared" si="246"/>
        <v>0</v>
      </c>
      <c r="CA244">
        <f t="shared" si="246"/>
        <v>0</v>
      </c>
      <c r="CB244">
        <f t="shared" si="246"/>
        <v>0</v>
      </c>
      <c r="CC244">
        <f t="shared" si="246"/>
        <v>0</v>
      </c>
      <c r="CD244">
        <f t="shared" si="246"/>
        <v>0</v>
      </c>
      <c r="CE244">
        <f t="shared" si="246"/>
        <v>0</v>
      </c>
      <c r="CF244">
        <f t="shared" si="246"/>
        <v>0</v>
      </c>
      <c r="CG244">
        <f t="shared" si="246"/>
        <v>0</v>
      </c>
      <c r="CH244">
        <f t="shared" si="246"/>
        <v>0</v>
      </c>
      <c r="CI244">
        <f t="shared" si="246"/>
        <v>0</v>
      </c>
      <c r="CJ244">
        <f t="shared" si="246"/>
        <v>0</v>
      </c>
      <c r="CK244">
        <f t="shared" si="246"/>
        <v>0</v>
      </c>
      <c r="CL244">
        <f t="shared" si="246"/>
        <v>0</v>
      </c>
      <c r="CM244">
        <f t="shared" si="246"/>
        <v>0</v>
      </c>
      <c r="CN244">
        <f t="shared" si="246"/>
        <v>0</v>
      </c>
      <c r="CO244">
        <f t="shared" si="246"/>
        <v>0</v>
      </c>
      <c r="CP244">
        <f t="shared" si="246"/>
        <v>0</v>
      </c>
      <c r="CQ244">
        <f t="shared" si="246"/>
        <v>0</v>
      </c>
      <c r="CR244">
        <f t="shared" si="197"/>
        <v>9.0747433331029175</v>
      </c>
    </row>
    <row r="245" spans="1:96" x14ac:dyDescent="0.2">
      <c r="A245" s="1" t="s">
        <v>1048</v>
      </c>
      <c r="B245" s="8">
        <v>0.9</v>
      </c>
      <c r="C245" s="8">
        <v>0.8</v>
      </c>
      <c r="D245" s="8">
        <v>1.4</v>
      </c>
      <c r="E245" s="8">
        <v>2.95</v>
      </c>
      <c r="F245" s="8">
        <v>1.4</v>
      </c>
      <c r="G245" s="8">
        <v>2.5</v>
      </c>
      <c r="H245" s="8">
        <v>1.7</v>
      </c>
      <c r="I245" s="8">
        <v>1.6</v>
      </c>
      <c r="J245" s="8">
        <v>2.4500000000000002</v>
      </c>
      <c r="K245" s="8">
        <v>0.8</v>
      </c>
      <c r="L245" s="8">
        <v>1.6</v>
      </c>
      <c r="M245" s="8">
        <v>1</v>
      </c>
      <c r="N245" s="8">
        <v>1.2</v>
      </c>
      <c r="O245" s="8">
        <v>0.5</v>
      </c>
      <c r="P245" s="8">
        <v>1</v>
      </c>
      <c r="Q245" s="8">
        <v>2.8499999999999996</v>
      </c>
      <c r="R245" s="8">
        <v>0.6</v>
      </c>
      <c r="S245" s="8">
        <v>0</v>
      </c>
      <c r="T245" s="8">
        <v>0</v>
      </c>
      <c r="U245" s="8">
        <v>0</v>
      </c>
      <c r="V245" s="8">
        <v>0</v>
      </c>
      <c r="W245" s="8">
        <v>0</v>
      </c>
      <c r="X245" s="8">
        <v>0</v>
      </c>
      <c r="Y245" s="8">
        <v>0</v>
      </c>
      <c r="Z245" s="8">
        <v>0</v>
      </c>
      <c r="AA245" s="8">
        <v>0</v>
      </c>
      <c r="AB245" s="8">
        <v>0</v>
      </c>
      <c r="AC245" s="8">
        <v>0</v>
      </c>
      <c r="AD245" s="8">
        <v>0</v>
      </c>
      <c r="AE245" s="8">
        <v>0</v>
      </c>
      <c r="AF245" s="8">
        <v>0</v>
      </c>
      <c r="AG245" s="8">
        <v>0</v>
      </c>
      <c r="AH245" s="8">
        <v>0</v>
      </c>
      <c r="AI245" s="8">
        <v>0</v>
      </c>
      <c r="AJ245" s="8">
        <v>0</v>
      </c>
      <c r="AK245" s="8">
        <v>0</v>
      </c>
      <c r="AL245" s="8">
        <v>0</v>
      </c>
      <c r="AM245" s="8">
        <v>0</v>
      </c>
      <c r="AN245" s="8">
        <v>0</v>
      </c>
      <c r="AO245" s="8">
        <v>0</v>
      </c>
      <c r="AP245" s="8">
        <v>0</v>
      </c>
      <c r="AQ245" s="8">
        <v>0</v>
      </c>
      <c r="AR245" s="8">
        <v>0</v>
      </c>
      <c r="AS245" s="8">
        <v>0</v>
      </c>
      <c r="AT245" s="8">
        <v>0</v>
      </c>
      <c r="AU245" s="8">
        <v>0</v>
      </c>
      <c r="AV245" s="8">
        <v>0</v>
      </c>
      <c r="AW245">
        <f>(0.34*(B245^2.13)^1.04)</f>
        <v>0.269225953626266</v>
      </c>
      <c r="AX245">
        <f t="shared" ref="AX245:CQ245" si="247">(0.34*(C245^2.13)^1.04)</f>
        <v>0.2073976619812691</v>
      </c>
      <c r="AY245">
        <f t="shared" si="247"/>
        <v>0.71644316152520027</v>
      </c>
      <c r="AZ245">
        <f t="shared" si="247"/>
        <v>3.7344671782818808</v>
      </c>
      <c r="BA245">
        <f t="shared" si="247"/>
        <v>0.71644316152520027</v>
      </c>
      <c r="BB245">
        <f t="shared" si="247"/>
        <v>2.5881868376654098</v>
      </c>
      <c r="BC245">
        <f t="shared" si="247"/>
        <v>1.1014616168312539</v>
      </c>
      <c r="BD245">
        <f t="shared" si="247"/>
        <v>0.96304260918311879</v>
      </c>
      <c r="BE245">
        <f t="shared" si="247"/>
        <v>2.4749112347398681</v>
      </c>
      <c r="BF245">
        <f t="shared" si="247"/>
        <v>0.2073976619812691</v>
      </c>
      <c r="BG245">
        <f t="shared" si="247"/>
        <v>0.96304260918311879</v>
      </c>
      <c r="BH245">
        <f t="shared" si="247"/>
        <v>0.34</v>
      </c>
      <c r="BI245">
        <f t="shared" si="247"/>
        <v>0.50919157970262285</v>
      </c>
      <c r="BJ245">
        <f t="shared" si="247"/>
        <v>7.3221272248218158E-2</v>
      </c>
      <c r="BK245">
        <f t="shared" si="247"/>
        <v>0.34</v>
      </c>
      <c r="BL245">
        <f t="shared" si="247"/>
        <v>3.4598020441460191</v>
      </c>
      <c r="BM245">
        <f t="shared" si="247"/>
        <v>0.10965780965854711</v>
      </c>
      <c r="BN245">
        <f t="shared" si="247"/>
        <v>0</v>
      </c>
      <c r="BO245">
        <f t="shared" si="247"/>
        <v>0</v>
      </c>
      <c r="BP245">
        <f t="shared" si="247"/>
        <v>0</v>
      </c>
      <c r="BQ245">
        <f t="shared" si="247"/>
        <v>0</v>
      </c>
      <c r="BR245">
        <f t="shared" si="247"/>
        <v>0</v>
      </c>
      <c r="BS245">
        <f t="shared" si="247"/>
        <v>0</v>
      </c>
      <c r="BT245">
        <f t="shared" si="247"/>
        <v>0</v>
      </c>
      <c r="BU245">
        <f t="shared" si="247"/>
        <v>0</v>
      </c>
      <c r="BV245">
        <f t="shared" si="247"/>
        <v>0</v>
      </c>
      <c r="BW245">
        <f t="shared" si="247"/>
        <v>0</v>
      </c>
      <c r="BX245">
        <f t="shared" si="247"/>
        <v>0</v>
      </c>
      <c r="BY245">
        <f t="shared" si="247"/>
        <v>0</v>
      </c>
      <c r="BZ245">
        <f t="shared" si="247"/>
        <v>0</v>
      </c>
      <c r="CA245">
        <f t="shared" si="247"/>
        <v>0</v>
      </c>
      <c r="CB245">
        <f t="shared" si="247"/>
        <v>0</v>
      </c>
      <c r="CC245">
        <f t="shared" si="247"/>
        <v>0</v>
      </c>
      <c r="CD245">
        <f t="shared" si="247"/>
        <v>0</v>
      </c>
      <c r="CE245">
        <f t="shared" si="247"/>
        <v>0</v>
      </c>
      <c r="CF245">
        <f t="shared" si="247"/>
        <v>0</v>
      </c>
      <c r="CG245">
        <f t="shared" si="247"/>
        <v>0</v>
      </c>
      <c r="CH245">
        <f t="shared" si="247"/>
        <v>0</v>
      </c>
      <c r="CI245">
        <f t="shared" si="247"/>
        <v>0</v>
      </c>
      <c r="CJ245">
        <f t="shared" si="247"/>
        <v>0</v>
      </c>
      <c r="CK245">
        <f t="shared" si="247"/>
        <v>0</v>
      </c>
      <c r="CL245">
        <f t="shared" si="247"/>
        <v>0</v>
      </c>
      <c r="CM245">
        <f t="shared" si="247"/>
        <v>0</v>
      </c>
      <c r="CN245">
        <f t="shared" si="247"/>
        <v>0</v>
      </c>
      <c r="CO245">
        <f t="shared" si="247"/>
        <v>0</v>
      </c>
      <c r="CP245">
        <f t="shared" si="247"/>
        <v>0</v>
      </c>
      <c r="CQ245">
        <f t="shared" si="247"/>
        <v>0</v>
      </c>
      <c r="CR245">
        <f t="shared" si="197"/>
        <v>18.773892392279262</v>
      </c>
    </row>
    <row r="246" spans="1:96" x14ac:dyDescent="0.2">
      <c r="A246" s="1" t="s">
        <v>1047</v>
      </c>
      <c r="B246" s="8">
        <v>1.4</v>
      </c>
      <c r="C246" s="8">
        <v>0.9</v>
      </c>
      <c r="D246" s="8">
        <v>1.5</v>
      </c>
      <c r="E246" s="8">
        <v>0.5</v>
      </c>
      <c r="F246" s="8">
        <v>0.6</v>
      </c>
      <c r="G246" s="8">
        <v>1</v>
      </c>
      <c r="H246" s="8">
        <v>1.55</v>
      </c>
      <c r="I246" s="8">
        <v>1.5</v>
      </c>
      <c r="J246" s="8">
        <v>0.9</v>
      </c>
      <c r="K246" s="8">
        <v>1.4</v>
      </c>
      <c r="L246" s="8">
        <v>1.2</v>
      </c>
      <c r="M246" s="8">
        <v>1.85</v>
      </c>
      <c r="N246" s="8">
        <v>0.9</v>
      </c>
      <c r="O246" s="8">
        <v>2.2000000000000002</v>
      </c>
      <c r="P246" s="8">
        <v>1</v>
      </c>
      <c r="Q246" s="8">
        <v>0.8</v>
      </c>
      <c r="R246" s="8">
        <v>1.3</v>
      </c>
      <c r="S246" s="8">
        <v>0</v>
      </c>
      <c r="T246" s="8">
        <v>0</v>
      </c>
      <c r="U246" s="8">
        <v>0</v>
      </c>
      <c r="V246" s="8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8">
        <v>0</v>
      </c>
      <c r="AD246" s="8">
        <v>0</v>
      </c>
      <c r="AE246" s="8">
        <v>0</v>
      </c>
      <c r="AF246" s="8">
        <v>0</v>
      </c>
      <c r="AG246" s="8">
        <v>0</v>
      </c>
      <c r="AH246" s="8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8">
        <v>0</v>
      </c>
      <c r="AP246" s="8">
        <v>0</v>
      </c>
      <c r="AQ246" s="8">
        <v>0</v>
      </c>
      <c r="AR246" s="8">
        <v>0</v>
      </c>
      <c r="AS246" s="8">
        <v>0</v>
      </c>
      <c r="AT246" s="8">
        <v>0</v>
      </c>
      <c r="AU246" s="8">
        <v>0</v>
      </c>
      <c r="AV246" s="8">
        <v>0</v>
      </c>
      <c r="AW246">
        <f>(2.01*(B246^1.26)^1.04)</f>
        <v>3.1237929136612919</v>
      </c>
      <c r="AX246">
        <f t="shared" ref="AX246:CQ246" si="248">(2.01*(C246^1.26)^1.04)</f>
        <v>1.7507955810185309</v>
      </c>
      <c r="AY246">
        <f t="shared" si="248"/>
        <v>3.4193695765335095</v>
      </c>
      <c r="AZ246">
        <f t="shared" si="248"/>
        <v>0.81045023234728308</v>
      </c>
      <c r="BA246">
        <f t="shared" si="248"/>
        <v>1.0291660609014486</v>
      </c>
      <c r="BB246">
        <f t="shared" si="248"/>
        <v>2.0099999999999998</v>
      </c>
      <c r="BC246">
        <f t="shared" si="248"/>
        <v>3.5694944801394337</v>
      </c>
      <c r="BD246">
        <f t="shared" si="248"/>
        <v>3.4193695765335095</v>
      </c>
      <c r="BE246">
        <f t="shared" si="248"/>
        <v>1.7507955810185309</v>
      </c>
      <c r="BF246">
        <f t="shared" si="248"/>
        <v>3.1237929136612919</v>
      </c>
      <c r="BG246">
        <f t="shared" si="248"/>
        <v>2.5524377683508312</v>
      </c>
      <c r="BH246">
        <f t="shared" si="248"/>
        <v>4.5008847273734789</v>
      </c>
      <c r="BI246">
        <f t="shared" si="248"/>
        <v>1.7507955810185309</v>
      </c>
      <c r="BJ246">
        <f t="shared" si="248"/>
        <v>5.6481567166732018</v>
      </c>
      <c r="BK246">
        <f t="shared" si="248"/>
        <v>2.0099999999999998</v>
      </c>
      <c r="BL246">
        <f t="shared" si="248"/>
        <v>1.5003935080881989</v>
      </c>
      <c r="BM246">
        <f t="shared" si="248"/>
        <v>2.8347021054873363</v>
      </c>
      <c r="BN246">
        <f t="shared" si="248"/>
        <v>0</v>
      </c>
      <c r="BO246">
        <f t="shared" si="248"/>
        <v>0</v>
      </c>
      <c r="BP246">
        <f t="shared" si="248"/>
        <v>0</v>
      </c>
      <c r="BQ246">
        <f t="shared" si="248"/>
        <v>0</v>
      </c>
      <c r="BR246">
        <f t="shared" si="248"/>
        <v>0</v>
      </c>
      <c r="BS246">
        <f t="shared" si="248"/>
        <v>0</v>
      </c>
      <c r="BT246">
        <f t="shared" si="248"/>
        <v>0</v>
      </c>
      <c r="BU246">
        <f t="shared" si="248"/>
        <v>0</v>
      </c>
      <c r="BV246">
        <f t="shared" si="248"/>
        <v>0</v>
      </c>
      <c r="BW246">
        <f t="shared" si="248"/>
        <v>0</v>
      </c>
      <c r="BX246">
        <f t="shared" si="248"/>
        <v>0</v>
      </c>
      <c r="BY246">
        <f t="shared" si="248"/>
        <v>0</v>
      </c>
      <c r="BZ246">
        <f t="shared" si="248"/>
        <v>0</v>
      </c>
      <c r="CA246">
        <f t="shared" si="248"/>
        <v>0</v>
      </c>
      <c r="CB246">
        <f t="shared" si="248"/>
        <v>0</v>
      </c>
      <c r="CC246">
        <f t="shared" si="248"/>
        <v>0</v>
      </c>
      <c r="CD246">
        <f t="shared" si="248"/>
        <v>0</v>
      </c>
      <c r="CE246">
        <f t="shared" si="248"/>
        <v>0</v>
      </c>
      <c r="CF246">
        <f t="shared" si="248"/>
        <v>0</v>
      </c>
      <c r="CG246">
        <f t="shared" si="248"/>
        <v>0</v>
      </c>
      <c r="CH246">
        <f t="shared" si="248"/>
        <v>0</v>
      </c>
      <c r="CI246">
        <f t="shared" si="248"/>
        <v>0</v>
      </c>
      <c r="CJ246">
        <f t="shared" si="248"/>
        <v>0</v>
      </c>
      <c r="CK246">
        <f t="shared" si="248"/>
        <v>0</v>
      </c>
      <c r="CL246">
        <f t="shared" si="248"/>
        <v>0</v>
      </c>
      <c r="CM246">
        <f t="shared" si="248"/>
        <v>0</v>
      </c>
      <c r="CN246">
        <f t="shared" si="248"/>
        <v>0</v>
      </c>
      <c r="CO246">
        <f t="shared" si="248"/>
        <v>0</v>
      </c>
      <c r="CP246">
        <f t="shared" si="248"/>
        <v>0</v>
      </c>
      <c r="CQ246">
        <f t="shared" si="248"/>
        <v>0</v>
      </c>
      <c r="CR246">
        <f t="shared" si="197"/>
        <v>44.804397322806402</v>
      </c>
    </row>
    <row r="247" spans="1:96" x14ac:dyDescent="0.2">
      <c r="A247" s="2" t="s">
        <v>1051</v>
      </c>
      <c r="B247" s="8">
        <v>5.6</v>
      </c>
      <c r="C247" s="8">
        <v>4.6500000000000004</v>
      </c>
      <c r="D247" s="8">
        <v>4.8000000000000007</v>
      </c>
      <c r="E247" s="8">
        <v>12.7</v>
      </c>
      <c r="F247" s="8">
        <v>11.5</v>
      </c>
      <c r="G247" s="8">
        <v>8.6</v>
      </c>
      <c r="H247" s="8">
        <v>5.0500000000000007</v>
      </c>
      <c r="I247" s="8">
        <v>1.4</v>
      </c>
      <c r="J247" s="8">
        <v>1.35</v>
      </c>
      <c r="K247" s="8">
        <v>5</v>
      </c>
      <c r="L247" s="8">
        <v>8.0500000000000007</v>
      </c>
      <c r="M247" s="8">
        <v>0</v>
      </c>
      <c r="N247" s="8">
        <v>0</v>
      </c>
      <c r="O247" s="8">
        <v>0</v>
      </c>
      <c r="P247" s="8">
        <v>0</v>
      </c>
      <c r="Q247" s="8">
        <v>0</v>
      </c>
      <c r="R247" s="8">
        <v>0</v>
      </c>
      <c r="S247" s="8">
        <v>0</v>
      </c>
      <c r="T247" s="8">
        <v>0</v>
      </c>
      <c r="U247" s="8">
        <v>0</v>
      </c>
      <c r="V247" s="8">
        <v>0</v>
      </c>
      <c r="W247" s="8">
        <v>0</v>
      </c>
      <c r="X247" s="8">
        <v>0</v>
      </c>
      <c r="Y247" s="8">
        <v>0</v>
      </c>
      <c r="Z247" s="8">
        <v>0</v>
      </c>
      <c r="AA247" s="8">
        <v>0</v>
      </c>
      <c r="AB247" s="8">
        <v>0</v>
      </c>
      <c r="AC247" s="8">
        <v>0</v>
      </c>
      <c r="AD247" s="8">
        <v>0</v>
      </c>
      <c r="AE247" s="8">
        <v>0</v>
      </c>
      <c r="AF247" s="8">
        <v>0</v>
      </c>
      <c r="AG247" s="8">
        <v>0</v>
      </c>
      <c r="AH247" s="8">
        <v>0</v>
      </c>
      <c r="AI247" s="8">
        <v>0</v>
      </c>
      <c r="AJ247" s="8">
        <v>0</v>
      </c>
      <c r="AK247" s="8">
        <v>0</v>
      </c>
      <c r="AL247" s="8">
        <v>0</v>
      </c>
      <c r="AM247" s="8">
        <v>0</v>
      </c>
      <c r="AN247" s="8">
        <v>0</v>
      </c>
      <c r="AO247" s="8">
        <v>0</v>
      </c>
      <c r="AP247" s="8">
        <v>0</v>
      </c>
      <c r="AQ247" s="8">
        <v>0</v>
      </c>
      <c r="AR247" s="8">
        <v>0</v>
      </c>
      <c r="AS247" s="8">
        <v>0</v>
      </c>
      <c r="AT247" s="8">
        <v>0</v>
      </c>
      <c r="AU247" s="8">
        <v>0</v>
      </c>
      <c r="AV247" s="8">
        <v>0</v>
      </c>
      <c r="AW247">
        <f>(0.35*(B247^2.06)^1.04)</f>
        <v>14.027687210284574</v>
      </c>
      <c r="AX247">
        <f t="shared" ref="AX247:CQ247" si="249">(0.35*(C247^2.06)^1.04)</f>
        <v>9.4193134782970827</v>
      </c>
      <c r="AY247">
        <f t="shared" si="249"/>
        <v>10.082292002938708</v>
      </c>
      <c r="AZ247">
        <f t="shared" si="249"/>
        <v>81.069433103805238</v>
      </c>
      <c r="BA247">
        <f t="shared" si="249"/>
        <v>65.540099673677275</v>
      </c>
      <c r="BB247">
        <f t="shared" si="249"/>
        <v>35.167178539384714</v>
      </c>
      <c r="BC247">
        <f t="shared" si="249"/>
        <v>11.240858807635218</v>
      </c>
      <c r="BD247">
        <f t="shared" si="249"/>
        <v>0.71966892093538737</v>
      </c>
      <c r="BE247">
        <f t="shared" si="249"/>
        <v>0.6657253734675681</v>
      </c>
      <c r="BF247">
        <f t="shared" si="249"/>
        <v>11.003766894149132</v>
      </c>
      <c r="BG247">
        <f t="shared" si="249"/>
        <v>30.524259600232721</v>
      </c>
      <c r="BH247">
        <f t="shared" si="249"/>
        <v>0</v>
      </c>
      <c r="BI247">
        <f t="shared" si="249"/>
        <v>0</v>
      </c>
      <c r="BJ247">
        <f t="shared" si="249"/>
        <v>0</v>
      </c>
      <c r="BK247">
        <f t="shared" si="249"/>
        <v>0</v>
      </c>
      <c r="BL247">
        <f t="shared" si="249"/>
        <v>0</v>
      </c>
      <c r="BM247">
        <f t="shared" si="249"/>
        <v>0</v>
      </c>
      <c r="BN247">
        <f t="shared" si="249"/>
        <v>0</v>
      </c>
      <c r="BO247">
        <f t="shared" si="249"/>
        <v>0</v>
      </c>
      <c r="BP247">
        <f t="shared" si="249"/>
        <v>0</v>
      </c>
      <c r="BQ247">
        <f t="shared" si="249"/>
        <v>0</v>
      </c>
      <c r="BR247">
        <f t="shared" si="249"/>
        <v>0</v>
      </c>
      <c r="BS247">
        <f t="shared" si="249"/>
        <v>0</v>
      </c>
      <c r="BT247">
        <f t="shared" si="249"/>
        <v>0</v>
      </c>
      <c r="BU247">
        <f t="shared" si="249"/>
        <v>0</v>
      </c>
      <c r="BV247">
        <f t="shared" si="249"/>
        <v>0</v>
      </c>
      <c r="BW247">
        <f t="shared" si="249"/>
        <v>0</v>
      </c>
      <c r="BX247">
        <f t="shared" si="249"/>
        <v>0</v>
      </c>
      <c r="BY247">
        <f t="shared" si="249"/>
        <v>0</v>
      </c>
      <c r="BZ247">
        <f t="shared" si="249"/>
        <v>0</v>
      </c>
      <c r="CA247">
        <f t="shared" si="249"/>
        <v>0</v>
      </c>
      <c r="CB247">
        <f t="shared" si="249"/>
        <v>0</v>
      </c>
      <c r="CC247">
        <f t="shared" si="249"/>
        <v>0</v>
      </c>
      <c r="CD247">
        <f t="shared" si="249"/>
        <v>0</v>
      </c>
      <c r="CE247">
        <f t="shared" si="249"/>
        <v>0</v>
      </c>
      <c r="CF247">
        <f t="shared" si="249"/>
        <v>0</v>
      </c>
      <c r="CG247">
        <f t="shared" si="249"/>
        <v>0</v>
      </c>
      <c r="CH247">
        <f t="shared" si="249"/>
        <v>0</v>
      </c>
      <c r="CI247">
        <f t="shared" si="249"/>
        <v>0</v>
      </c>
      <c r="CJ247">
        <f t="shared" si="249"/>
        <v>0</v>
      </c>
      <c r="CK247">
        <f t="shared" si="249"/>
        <v>0</v>
      </c>
      <c r="CL247">
        <f t="shared" si="249"/>
        <v>0</v>
      </c>
      <c r="CM247">
        <f t="shared" si="249"/>
        <v>0</v>
      </c>
      <c r="CN247">
        <f t="shared" si="249"/>
        <v>0</v>
      </c>
      <c r="CO247">
        <f t="shared" si="249"/>
        <v>0</v>
      </c>
      <c r="CP247">
        <f t="shared" si="249"/>
        <v>0</v>
      </c>
      <c r="CQ247">
        <f t="shared" si="249"/>
        <v>0</v>
      </c>
      <c r="CR247">
        <f t="shared" si="197"/>
        <v>269.46028360480761</v>
      </c>
    </row>
    <row r="248" spans="1:96" x14ac:dyDescent="0.2">
      <c r="A248" s="1" t="s">
        <v>1046</v>
      </c>
      <c r="B248" s="8">
        <v>1.95</v>
      </c>
      <c r="C248" s="8">
        <v>4.8</v>
      </c>
      <c r="D248" s="8">
        <v>4.95</v>
      </c>
      <c r="E248" s="8">
        <v>4.8499999999999996</v>
      </c>
      <c r="F248" s="8">
        <v>4.75</v>
      </c>
      <c r="G248" s="8">
        <v>2</v>
      </c>
      <c r="H248" s="8">
        <v>1</v>
      </c>
      <c r="I248" s="8">
        <v>1.9</v>
      </c>
      <c r="J248" s="8">
        <v>4.6999999999999993</v>
      </c>
      <c r="K248" s="8">
        <v>3.05</v>
      </c>
      <c r="L248" s="8">
        <v>5.6999999999999993</v>
      </c>
      <c r="M248" s="8">
        <v>4.3499999999999996</v>
      </c>
      <c r="N248" s="8">
        <v>2.2999999999999998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>
        <v>0</v>
      </c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8">
        <v>0</v>
      </c>
      <c r="AD248" s="8">
        <v>0</v>
      </c>
      <c r="AE248" s="8">
        <v>0</v>
      </c>
      <c r="AF248" s="8">
        <v>0</v>
      </c>
      <c r="AG248" s="8">
        <v>0</v>
      </c>
      <c r="AH248" s="8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8">
        <v>0</v>
      </c>
      <c r="AP248" s="8">
        <v>0</v>
      </c>
      <c r="AQ248" s="8">
        <v>0</v>
      </c>
      <c r="AR248" s="8">
        <v>0</v>
      </c>
      <c r="AS248" s="8">
        <v>0</v>
      </c>
      <c r="AT248" s="8">
        <v>0</v>
      </c>
      <c r="AU248" s="8">
        <v>0</v>
      </c>
      <c r="AV248" s="8">
        <v>0</v>
      </c>
      <c r="AW248">
        <f>(0.63*(B248^1.93)^1.04)</f>
        <v>2.4071215523239866</v>
      </c>
      <c r="AX248">
        <f t="shared" ref="AX248:CQ248" si="250">(0.63*(C248^1.93)^1.04)</f>
        <v>14.680064410898238</v>
      </c>
      <c r="AY248">
        <f t="shared" si="250"/>
        <v>15.615363730380206</v>
      </c>
      <c r="AZ248">
        <f t="shared" si="250"/>
        <v>14.988610264527432</v>
      </c>
      <c r="BA248">
        <f t="shared" si="250"/>
        <v>14.374738823904169</v>
      </c>
      <c r="BB248">
        <f t="shared" si="250"/>
        <v>2.5326078971377548</v>
      </c>
      <c r="BC248">
        <f t="shared" si="250"/>
        <v>0.63</v>
      </c>
      <c r="BD248">
        <f t="shared" si="250"/>
        <v>2.2848346551165708</v>
      </c>
      <c r="BE248">
        <f t="shared" si="250"/>
        <v>14.072633260763247</v>
      </c>
      <c r="BF248">
        <f t="shared" si="250"/>
        <v>5.9078190786915519</v>
      </c>
      <c r="BG248">
        <f t="shared" si="250"/>
        <v>20.726814460365045</v>
      </c>
      <c r="BH248">
        <f t="shared" si="250"/>
        <v>12.048034043260181</v>
      </c>
      <c r="BI248">
        <f t="shared" si="250"/>
        <v>3.35274606839958</v>
      </c>
      <c r="BJ248">
        <f t="shared" si="250"/>
        <v>0</v>
      </c>
      <c r="BK248">
        <f t="shared" si="250"/>
        <v>0</v>
      </c>
      <c r="BL248">
        <f t="shared" si="250"/>
        <v>0</v>
      </c>
      <c r="BM248">
        <f t="shared" si="250"/>
        <v>0</v>
      </c>
      <c r="BN248">
        <f t="shared" si="250"/>
        <v>0</v>
      </c>
      <c r="BO248">
        <f t="shared" si="250"/>
        <v>0</v>
      </c>
      <c r="BP248">
        <f t="shared" si="250"/>
        <v>0</v>
      </c>
      <c r="BQ248">
        <f t="shared" si="250"/>
        <v>0</v>
      </c>
      <c r="BR248">
        <f t="shared" si="250"/>
        <v>0</v>
      </c>
      <c r="BS248">
        <f t="shared" si="250"/>
        <v>0</v>
      </c>
      <c r="BT248">
        <f t="shared" si="250"/>
        <v>0</v>
      </c>
      <c r="BU248">
        <f t="shared" si="250"/>
        <v>0</v>
      </c>
      <c r="BV248">
        <f t="shared" si="250"/>
        <v>0</v>
      </c>
      <c r="BW248">
        <f t="shared" si="250"/>
        <v>0</v>
      </c>
      <c r="BX248">
        <f t="shared" si="250"/>
        <v>0</v>
      </c>
      <c r="BY248">
        <f t="shared" si="250"/>
        <v>0</v>
      </c>
      <c r="BZ248">
        <f t="shared" si="250"/>
        <v>0</v>
      </c>
      <c r="CA248">
        <f t="shared" si="250"/>
        <v>0</v>
      </c>
      <c r="CB248">
        <f t="shared" si="250"/>
        <v>0</v>
      </c>
      <c r="CC248">
        <f t="shared" si="250"/>
        <v>0</v>
      </c>
      <c r="CD248">
        <f t="shared" si="250"/>
        <v>0</v>
      </c>
      <c r="CE248">
        <f t="shared" si="250"/>
        <v>0</v>
      </c>
      <c r="CF248">
        <f t="shared" si="250"/>
        <v>0</v>
      </c>
      <c r="CG248">
        <f t="shared" si="250"/>
        <v>0</v>
      </c>
      <c r="CH248">
        <f t="shared" si="250"/>
        <v>0</v>
      </c>
      <c r="CI248">
        <f t="shared" si="250"/>
        <v>0</v>
      </c>
      <c r="CJ248">
        <f t="shared" si="250"/>
        <v>0</v>
      </c>
      <c r="CK248">
        <f t="shared" si="250"/>
        <v>0</v>
      </c>
      <c r="CL248">
        <f t="shared" si="250"/>
        <v>0</v>
      </c>
      <c r="CM248">
        <f t="shared" si="250"/>
        <v>0</v>
      </c>
      <c r="CN248">
        <f t="shared" si="250"/>
        <v>0</v>
      </c>
      <c r="CO248">
        <f t="shared" si="250"/>
        <v>0</v>
      </c>
      <c r="CP248">
        <f t="shared" si="250"/>
        <v>0</v>
      </c>
      <c r="CQ248">
        <f t="shared" si="250"/>
        <v>0</v>
      </c>
      <c r="CR248">
        <f t="shared" si="197"/>
        <v>123.62138824576796</v>
      </c>
    </row>
    <row r="249" spans="1:96" x14ac:dyDescent="0.2">
      <c r="A249" s="1" t="s">
        <v>1050</v>
      </c>
      <c r="B249" s="8">
        <v>3</v>
      </c>
      <c r="C249" s="8">
        <v>2.9</v>
      </c>
      <c r="D249" s="8">
        <v>1.3</v>
      </c>
      <c r="E249" s="8">
        <v>1.5</v>
      </c>
      <c r="F249" s="8">
        <v>3.45</v>
      </c>
      <c r="G249" s="8">
        <v>2.4500000000000002</v>
      </c>
      <c r="H249" s="8">
        <v>2.9</v>
      </c>
      <c r="I249" s="8">
        <v>3.25</v>
      </c>
      <c r="J249" s="8">
        <v>3.7</v>
      </c>
      <c r="K249" s="8">
        <v>1.3</v>
      </c>
      <c r="L249" s="8">
        <v>4.1500000000000004</v>
      </c>
      <c r="M249" s="8">
        <v>0</v>
      </c>
      <c r="N249" s="8">
        <v>0</v>
      </c>
      <c r="O249" s="8">
        <v>0</v>
      </c>
      <c r="P249" s="8">
        <v>0</v>
      </c>
      <c r="Q249" s="8">
        <v>0</v>
      </c>
      <c r="R249" s="8">
        <v>0</v>
      </c>
      <c r="S249" s="8">
        <v>0</v>
      </c>
      <c r="T249" s="8">
        <v>0</v>
      </c>
      <c r="U249" s="8">
        <v>0</v>
      </c>
      <c r="V249" s="8">
        <v>0</v>
      </c>
      <c r="W249" s="8">
        <v>0</v>
      </c>
      <c r="X249" s="8">
        <v>0</v>
      </c>
      <c r="Y249" s="8">
        <v>0</v>
      </c>
      <c r="Z249" s="8">
        <v>0</v>
      </c>
      <c r="AA249" s="8">
        <v>0</v>
      </c>
      <c r="AB249" s="8">
        <v>0</v>
      </c>
      <c r="AC249" s="8">
        <v>0</v>
      </c>
      <c r="AD249" s="8">
        <v>0</v>
      </c>
      <c r="AE249" s="8">
        <v>0</v>
      </c>
      <c r="AF249" s="8">
        <v>0</v>
      </c>
      <c r="AG249" s="8">
        <v>0</v>
      </c>
      <c r="AH249" s="8">
        <v>0</v>
      </c>
      <c r="AI249" s="8">
        <v>0</v>
      </c>
      <c r="AJ249" s="8">
        <v>0</v>
      </c>
      <c r="AK249" s="8">
        <v>0</v>
      </c>
      <c r="AL249" s="8">
        <v>0</v>
      </c>
      <c r="AM249" s="8">
        <v>0</v>
      </c>
      <c r="AN249" s="8">
        <v>0</v>
      </c>
      <c r="AO249" s="8">
        <v>0</v>
      </c>
      <c r="AP249" s="8">
        <v>0</v>
      </c>
      <c r="AQ249" s="8">
        <v>0</v>
      </c>
      <c r="AR249" s="8">
        <v>0</v>
      </c>
      <c r="AS249" s="8">
        <v>0</v>
      </c>
      <c r="AT249" s="8">
        <v>0</v>
      </c>
      <c r="AU249" s="8">
        <v>0</v>
      </c>
      <c r="AV249" s="8">
        <v>0</v>
      </c>
      <c r="AW249">
        <f>(0.22*(B249^2.17)^1.04)</f>
        <v>2.6253664346048526</v>
      </c>
      <c r="AX249">
        <f t="shared" ref="AX249:CQ249" si="251">(0.22*(C249^2.17)^1.04)</f>
        <v>2.4319939066579379</v>
      </c>
      <c r="AY249">
        <f t="shared" si="251"/>
        <v>0.39771323018340327</v>
      </c>
      <c r="AZ249">
        <f t="shared" si="251"/>
        <v>0.54932002893201815</v>
      </c>
      <c r="BA249">
        <f t="shared" si="251"/>
        <v>3.5989251519858247</v>
      </c>
      <c r="BB249">
        <f t="shared" si="251"/>
        <v>1.6622360619080299</v>
      </c>
      <c r="BC249">
        <f t="shared" si="251"/>
        <v>2.4319939066579379</v>
      </c>
      <c r="BD249">
        <f t="shared" si="251"/>
        <v>3.1451477334340945</v>
      </c>
      <c r="BE249">
        <f t="shared" si="251"/>
        <v>4.2144444292394017</v>
      </c>
      <c r="BF249">
        <f t="shared" si="251"/>
        <v>0.39771323018340327</v>
      </c>
      <c r="BG249">
        <f t="shared" si="251"/>
        <v>5.4605152644848358</v>
      </c>
      <c r="BH249">
        <f t="shared" si="251"/>
        <v>0</v>
      </c>
      <c r="BI249">
        <f t="shared" si="251"/>
        <v>0</v>
      </c>
      <c r="BJ249">
        <f t="shared" si="251"/>
        <v>0</v>
      </c>
      <c r="BK249">
        <f t="shared" si="251"/>
        <v>0</v>
      </c>
      <c r="BL249">
        <f t="shared" si="251"/>
        <v>0</v>
      </c>
      <c r="BM249">
        <f t="shared" si="251"/>
        <v>0</v>
      </c>
      <c r="BN249">
        <f t="shared" si="251"/>
        <v>0</v>
      </c>
      <c r="BO249">
        <f t="shared" si="251"/>
        <v>0</v>
      </c>
      <c r="BP249">
        <f t="shared" si="251"/>
        <v>0</v>
      </c>
      <c r="BQ249">
        <f t="shared" si="251"/>
        <v>0</v>
      </c>
      <c r="BR249">
        <f t="shared" si="251"/>
        <v>0</v>
      </c>
      <c r="BS249">
        <f t="shared" si="251"/>
        <v>0</v>
      </c>
      <c r="BT249">
        <f t="shared" si="251"/>
        <v>0</v>
      </c>
      <c r="BU249">
        <f t="shared" si="251"/>
        <v>0</v>
      </c>
      <c r="BV249">
        <f t="shared" si="251"/>
        <v>0</v>
      </c>
      <c r="BW249">
        <f t="shared" si="251"/>
        <v>0</v>
      </c>
      <c r="BX249">
        <f t="shared" si="251"/>
        <v>0</v>
      </c>
      <c r="BY249">
        <f t="shared" si="251"/>
        <v>0</v>
      </c>
      <c r="BZ249">
        <f t="shared" si="251"/>
        <v>0</v>
      </c>
      <c r="CA249">
        <f t="shared" si="251"/>
        <v>0</v>
      </c>
      <c r="CB249">
        <f t="shared" si="251"/>
        <v>0</v>
      </c>
      <c r="CC249">
        <f t="shared" si="251"/>
        <v>0</v>
      </c>
      <c r="CD249">
        <f t="shared" si="251"/>
        <v>0</v>
      </c>
      <c r="CE249">
        <f t="shared" si="251"/>
        <v>0</v>
      </c>
      <c r="CF249">
        <f t="shared" si="251"/>
        <v>0</v>
      </c>
      <c r="CG249">
        <f t="shared" si="251"/>
        <v>0</v>
      </c>
      <c r="CH249">
        <f t="shared" si="251"/>
        <v>0</v>
      </c>
      <c r="CI249">
        <f t="shared" si="251"/>
        <v>0</v>
      </c>
      <c r="CJ249">
        <f t="shared" si="251"/>
        <v>0</v>
      </c>
      <c r="CK249">
        <f t="shared" si="251"/>
        <v>0</v>
      </c>
      <c r="CL249">
        <f t="shared" si="251"/>
        <v>0</v>
      </c>
      <c r="CM249">
        <f t="shared" si="251"/>
        <v>0</v>
      </c>
      <c r="CN249">
        <f t="shared" si="251"/>
        <v>0</v>
      </c>
      <c r="CO249">
        <f t="shared" si="251"/>
        <v>0</v>
      </c>
      <c r="CP249">
        <f t="shared" si="251"/>
        <v>0</v>
      </c>
      <c r="CQ249">
        <f t="shared" si="251"/>
        <v>0</v>
      </c>
      <c r="CR249">
        <f t="shared" si="197"/>
        <v>26.915369378271741</v>
      </c>
    </row>
    <row r="250" spans="1:96" x14ac:dyDescent="0.2">
      <c r="A250" s="1" t="s">
        <v>1049</v>
      </c>
      <c r="B250" s="8">
        <v>3.6</v>
      </c>
      <c r="C250" s="8">
        <v>3.2</v>
      </c>
      <c r="D250" s="8">
        <v>3.5</v>
      </c>
      <c r="E250" s="8">
        <v>4.95</v>
      </c>
      <c r="F250" s="8">
        <v>4.0999999999999996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>
        <v>0</v>
      </c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8">
        <v>0</v>
      </c>
      <c r="AD250" s="8">
        <v>0</v>
      </c>
      <c r="AE250" s="8">
        <v>0</v>
      </c>
      <c r="AF250" s="8">
        <v>0</v>
      </c>
      <c r="AG250" s="8">
        <v>0</v>
      </c>
      <c r="AH250" s="8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8">
        <v>0</v>
      </c>
      <c r="AP250" s="8">
        <v>0</v>
      </c>
      <c r="AQ250" s="8">
        <v>0</v>
      </c>
      <c r="AR250" s="8">
        <v>0</v>
      </c>
      <c r="AS250" s="8">
        <v>0</v>
      </c>
      <c r="AT250" s="8">
        <v>0</v>
      </c>
      <c r="AU250" s="8">
        <v>0</v>
      </c>
      <c r="AV250" s="8">
        <v>0</v>
      </c>
      <c r="AW250">
        <f>(0.19*(B250^2.31)^1.04)</f>
        <v>4.1230132339922116</v>
      </c>
      <c r="AX250">
        <f t="shared" ref="AX250:CQ250" si="252">(0.19*(C250^2.31)^1.04)</f>
        <v>3.1068902261752549</v>
      </c>
      <c r="AY250">
        <f t="shared" si="252"/>
        <v>3.8532099289011383</v>
      </c>
      <c r="AZ250">
        <f t="shared" si="252"/>
        <v>8.8608040153705598</v>
      </c>
      <c r="BA250">
        <f t="shared" si="252"/>
        <v>5.6351507457504031</v>
      </c>
      <c r="BB250">
        <f t="shared" si="252"/>
        <v>0</v>
      </c>
      <c r="BC250">
        <f t="shared" si="252"/>
        <v>0</v>
      </c>
      <c r="BD250">
        <f t="shared" si="252"/>
        <v>0</v>
      </c>
      <c r="BE250">
        <f t="shared" si="252"/>
        <v>0</v>
      </c>
      <c r="BF250">
        <f t="shared" si="252"/>
        <v>0</v>
      </c>
      <c r="BG250">
        <f t="shared" si="252"/>
        <v>0</v>
      </c>
      <c r="BH250">
        <f t="shared" si="252"/>
        <v>0</v>
      </c>
      <c r="BI250">
        <f t="shared" si="252"/>
        <v>0</v>
      </c>
      <c r="BJ250">
        <f t="shared" si="252"/>
        <v>0</v>
      </c>
      <c r="BK250">
        <f t="shared" si="252"/>
        <v>0</v>
      </c>
      <c r="BL250">
        <f t="shared" si="252"/>
        <v>0</v>
      </c>
      <c r="BM250">
        <f t="shared" si="252"/>
        <v>0</v>
      </c>
      <c r="BN250">
        <f t="shared" si="252"/>
        <v>0</v>
      </c>
      <c r="BO250">
        <f t="shared" si="252"/>
        <v>0</v>
      </c>
      <c r="BP250">
        <f t="shared" si="252"/>
        <v>0</v>
      </c>
      <c r="BQ250">
        <f t="shared" si="252"/>
        <v>0</v>
      </c>
      <c r="BR250">
        <f t="shared" si="252"/>
        <v>0</v>
      </c>
      <c r="BS250">
        <f t="shared" si="252"/>
        <v>0</v>
      </c>
      <c r="BT250">
        <f t="shared" si="252"/>
        <v>0</v>
      </c>
      <c r="BU250">
        <f t="shared" si="252"/>
        <v>0</v>
      </c>
      <c r="BV250">
        <f t="shared" si="252"/>
        <v>0</v>
      </c>
      <c r="BW250">
        <f t="shared" si="252"/>
        <v>0</v>
      </c>
      <c r="BX250">
        <f t="shared" si="252"/>
        <v>0</v>
      </c>
      <c r="BY250">
        <f t="shared" si="252"/>
        <v>0</v>
      </c>
      <c r="BZ250">
        <f t="shared" si="252"/>
        <v>0</v>
      </c>
      <c r="CA250">
        <f t="shared" si="252"/>
        <v>0</v>
      </c>
      <c r="CB250">
        <f t="shared" si="252"/>
        <v>0</v>
      </c>
      <c r="CC250">
        <f t="shared" si="252"/>
        <v>0</v>
      </c>
      <c r="CD250">
        <f t="shared" si="252"/>
        <v>0</v>
      </c>
      <c r="CE250">
        <f t="shared" si="252"/>
        <v>0</v>
      </c>
      <c r="CF250">
        <f t="shared" si="252"/>
        <v>0</v>
      </c>
      <c r="CG250">
        <f t="shared" si="252"/>
        <v>0</v>
      </c>
      <c r="CH250">
        <f t="shared" si="252"/>
        <v>0</v>
      </c>
      <c r="CI250">
        <f t="shared" si="252"/>
        <v>0</v>
      </c>
      <c r="CJ250">
        <f t="shared" si="252"/>
        <v>0</v>
      </c>
      <c r="CK250">
        <f t="shared" si="252"/>
        <v>0</v>
      </c>
      <c r="CL250">
        <f t="shared" si="252"/>
        <v>0</v>
      </c>
      <c r="CM250">
        <f t="shared" si="252"/>
        <v>0</v>
      </c>
      <c r="CN250">
        <f t="shared" si="252"/>
        <v>0</v>
      </c>
      <c r="CO250">
        <f t="shared" si="252"/>
        <v>0</v>
      </c>
      <c r="CP250">
        <f t="shared" si="252"/>
        <v>0</v>
      </c>
      <c r="CQ250">
        <f t="shared" si="252"/>
        <v>0</v>
      </c>
      <c r="CR250">
        <f t="shared" si="197"/>
        <v>25.57906815018957</v>
      </c>
    </row>
    <row r="251" spans="1:96" x14ac:dyDescent="0.2">
      <c r="A251" s="1" t="s">
        <v>1048</v>
      </c>
      <c r="B251" s="8">
        <v>1.35</v>
      </c>
      <c r="C251" s="8">
        <v>0.7</v>
      </c>
      <c r="D251" s="8">
        <v>1.4</v>
      </c>
      <c r="E251" s="8">
        <v>1</v>
      </c>
      <c r="F251" s="8">
        <v>0.3</v>
      </c>
      <c r="G251" s="8">
        <v>0.5</v>
      </c>
      <c r="H251" s="8">
        <v>0.7</v>
      </c>
      <c r="I251" s="8">
        <v>1.4</v>
      </c>
      <c r="J251" s="8">
        <v>0.9</v>
      </c>
      <c r="K251" s="8">
        <v>1</v>
      </c>
      <c r="L251" s="8">
        <v>0.5</v>
      </c>
      <c r="M251" s="8">
        <v>0.3</v>
      </c>
      <c r="N251" s="8">
        <v>0.8</v>
      </c>
      <c r="O251" s="8">
        <v>0.4</v>
      </c>
      <c r="P251" s="8">
        <v>0.3</v>
      </c>
      <c r="Q251" s="8">
        <v>0.4</v>
      </c>
      <c r="R251" s="8">
        <v>0.3</v>
      </c>
      <c r="S251" s="8">
        <v>0</v>
      </c>
      <c r="T251" s="8">
        <v>0</v>
      </c>
      <c r="U251" s="8">
        <v>0</v>
      </c>
      <c r="V251" s="8">
        <v>0</v>
      </c>
      <c r="W251" s="8">
        <v>0</v>
      </c>
      <c r="X251" s="8">
        <v>0</v>
      </c>
      <c r="Y251" s="8">
        <v>0</v>
      </c>
      <c r="Z251" s="8">
        <v>0</v>
      </c>
      <c r="AA251" s="8">
        <v>0</v>
      </c>
      <c r="AB251" s="8">
        <v>0</v>
      </c>
      <c r="AC251" s="8">
        <v>0</v>
      </c>
      <c r="AD251" s="8">
        <v>0</v>
      </c>
      <c r="AE251" s="8">
        <v>0</v>
      </c>
      <c r="AF251" s="8">
        <v>0</v>
      </c>
      <c r="AG251" s="8">
        <v>0</v>
      </c>
      <c r="AH251" s="8">
        <v>0</v>
      </c>
      <c r="AI251" s="8">
        <v>0</v>
      </c>
      <c r="AJ251" s="8">
        <v>0</v>
      </c>
      <c r="AK251" s="8">
        <v>0</v>
      </c>
      <c r="AL251" s="8">
        <v>0</v>
      </c>
      <c r="AM251" s="8">
        <v>0</v>
      </c>
      <c r="AN251" s="8">
        <v>0</v>
      </c>
      <c r="AO251" s="8">
        <v>0</v>
      </c>
      <c r="AP251" s="8">
        <v>0</v>
      </c>
      <c r="AQ251" s="8">
        <v>0</v>
      </c>
      <c r="AR251" s="8">
        <v>0</v>
      </c>
      <c r="AS251" s="8">
        <v>0</v>
      </c>
      <c r="AT251" s="8">
        <v>0</v>
      </c>
      <c r="AU251" s="8">
        <v>0</v>
      </c>
      <c r="AV251" s="8">
        <v>0</v>
      </c>
      <c r="AW251">
        <f>(0.34*(B251^2.13)^1.04)</f>
        <v>0.66098907439122623</v>
      </c>
      <c r="AX251">
        <f t="shared" ref="AX251:CQ251" si="253">(0.34*(C251^2.13)^1.04)</f>
        <v>0.15429082288356125</v>
      </c>
      <c r="AY251">
        <f t="shared" si="253"/>
        <v>0.71644316152520027</v>
      </c>
      <c r="AZ251">
        <f t="shared" si="253"/>
        <v>0.34</v>
      </c>
      <c r="BA251">
        <f t="shared" si="253"/>
        <v>2.3615542162211067E-2</v>
      </c>
      <c r="BB251">
        <f t="shared" si="253"/>
        <v>7.3221272248218158E-2</v>
      </c>
      <c r="BC251">
        <f t="shared" si="253"/>
        <v>0.15429082288356125</v>
      </c>
      <c r="BD251">
        <f t="shared" si="253"/>
        <v>0.71644316152520027</v>
      </c>
      <c r="BE251">
        <f t="shared" si="253"/>
        <v>0.269225953626266</v>
      </c>
      <c r="BF251">
        <f t="shared" si="253"/>
        <v>0.34</v>
      </c>
      <c r="BG251">
        <f t="shared" si="253"/>
        <v>7.3221272248218158E-2</v>
      </c>
      <c r="BH251">
        <f t="shared" si="253"/>
        <v>2.3615542162211067E-2</v>
      </c>
      <c r="BI251">
        <f t="shared" si="253"/>
        <v>0.2073976619812691</v>
      </c>
      <c r="BJ251">
        <f t="shared" si="253"/>
        <v>4.4664472563454204E-2</v>
      </c>
      <c r="BK251">
        <f t="shared" si="253"/>
        <v>2.3615542162211067E-2</v>
      </c>
      <c r="BL251">
        <f t="shared" si="253"/>
        <v>4.4664472563454204E-2</v>
      </c>
      <c r="BM251">
        <f t="shared" si="253"/>
        <v>2.3615542162211067E-2</v>
      </c>
      <c r="BN251">
        <f t="shared" si="253"/>
        <v>0</v>
      </c>
      <c r="BO251">
        <f t="shared" si="253"/>
        <v>0</v>
      </c>
      <c r="BP251">
        <f t="shared" si="253"/>
        <v>0</v>
      </c>
      <c r="BQ251">
        <f t="shared" si="253"/>
        <v>0</v>
      </c>
      <c r="BR251">
        <f t="shared" si="253"/>
        <v>0</v>
      </c>
      <c r="BS251">
        <f t="shared" si="253"/>
        <v>0</v>
      </c>
      <c r="BT251">
        <f t="shared" si="253"/>
        <v>0</v>
      </c>
      <c r="BU251">
        <f t="shared" si="253"/>
        <v>0</v>
      </c>
      <c r="BV251">
        <f t="shared" si="253"/>
        <v>0</v>
      </c>
      <c r="BW251">
        <f t="shared" si="253"/>
        <v>0</v>
      </c>
      <c r="BX251">
        <f t="shared" si="253"/>
        <v>0</v>
      </c>
      <c r="BY251">
        <f t="shared" si="253"/>
        <v>0</v>
      </c>
      <c r="BZ251">
        <f t="shared" si="253"/>
        <v>0</v>
      </c>
      <c r="CA251">
        <f t="shared" si="253"/>
        <v>0</v>
      </c>
      <c r="CB251">
        <f t="shared" si="253"/>
        <v>0</v>
      </c>
      <c r="CC251">
        <f t="shared" si="253"/>
        <v>0</v>
      </c>
      <c r="CD251">
        <f t="shared" si="253"/>
        <v>0</v>
      </c>
      <c r="CE251">
        <f t="shared" si="253"/>
        <v>0</v>
      </c>
      <c r="CF251">
        <f t="shared" si="253"/>
        <v>0</v>
      </c>
      <c r="CG251">
        <f t="shared" si="253"/>
        <v>0</v>
      </c>
      <c r="CH251">
        <f t="shared" si="253"/>
        <v>0</v>
      </c>
      <c r="CI251">
        <f t="shared" si="253"/>
        <v>0</v>
      </c>
      <c r="CJ251">
        <f t="shared" si="253"/>
        <v>0</v>
      </c>
      <c r="CK251">
        <f t="shared" si="253"/>
        <v>0</v>
      </c>
      <c r="CL251">
        <f t="shared" si="253"/>
        <v>0</v>
      </c>
      <c r="CM251">
        <f t="shared" si="253"/>
        <v>0</v>
      </c>
      <c r="CN251">
        <f t="shared" si="253"/>
        <v>0</v>
      </c>
      <c r="CO251">
        <f t="shared" si="253"/>
        <v>0</v>
      </c>
      <c r="CP251">
        <f t="shared" si="253"/>
        <v>0</v>
      </c>
      <c r="CQ251">
        <f t="shared" si="253"/>
        <v>0</v>
      </c>
      <c r="CR251">
        <f t="shared" si="197"/>
        <v>3.889314317088473</v>
      </c>
    </row>
    <row r="252" spans="1:96" x14ac:dyDescent="0.2">
      <c r="A252" s="1" t="s">
        <v>1047</v>
      </c>
      <c r="B252" s="8">
        <v>0.9</v>
      </c>
      <c r="C252" s="8">
        <v>1.5</v>
      </c>
      <c r="D252" s="8">
        <v>4.5999999999999996</v>
      </c>
      <c r="E252" s="8">
        <v>5.9</v>
      </c>
      <c r="F252" s="8">
        <v>7.4</v>
      </c>
      <c r="G252" s="8">
        <v>7.6000000000000005</v>
      </c>
      <c r="H252" s="8">
        <v>6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8">
        <v>0</v>
      </c>
      <c r="AD252" s="8">
        <v>0</v>
      </c>
      <c r="AE252" s="8">
        <v>0</v>
      </c>
      <c r="AF252" s="8">
        <v>0</v>
      </c>
      <c r="AG252" s="8">
        <v>0</v>
      </c>
      <c r="AH252" s="8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8">
        <v>0</v>
      </c>
      <c r="AP252" s="8">
        <v>0</v>
      </c>
      <c r="AQ252" s="8">
        <v>0</v>
      </c>
      <c r="AR252" s="8">
        <v>0</v>
      </c>
      <c r="AS252" s="8">
        <v>0</v>
      </c>
      <c r="AT252" s="8">
        <v>0</v>
      </c>
      <c r="AU252" s="8">
        <v>0</v>
      </c>
      <c r="AV252" s="8">
        <v>0</v>
      </c>
      <c r="AW252">
        <f>(2.01*(B252^1.26)^1.04)</f>
        <v>1.7507955810185309</v>
      </c>
      <c r="AX252">
        <f t="shared" ref="AX252:CQ252" si="254">(2.01*(C252^1.26)^1.04)</f>
        <v>3.4193695765335095</v>
      </c>
      <c r="AY252">
        <f t="shared" si="254"/>
        <v>14.848203806933206</v>
      </c>
      <c r="AZ252">
        <f t="shared" si="254"/>
        <v>20.574085176470547</v>
      </c>
      <c r="BA252">
        <f t="shared" si="254"/>
        <v>27.684539438147677</v>
      </c>
      <c r="BB252">
        <f t="shared" si="254"/>
        <v>28.669108532466879</v>
      </c>
      <c r="BC252">
        <f t="shared" si="254"/>
        <v>21.032236466625932</v>
      </c>
      <c r="BD252">
        <f t="shared" si="254"/>
        <v>0</v>
      </c>
      <c r="BE252">
        <f t="shared" si="254"/>
        <v>0</v>
      </c>
      <c r="BF252">
        <f t="shared" si="254"/>
        <v>0</v>
      </c>
      <c r="BG252">
        <f t="shared" si="254"/>
        <v>0</v>
      </c>
      <c r="BH252">
        <f t="shared" si="254"/>
        <v>0</v>
      </c>
      <c r="BI252">
        <f t="shared" si="254"/>
        <v>0</v>
      </c>
      <c r="BJ252">
        <f t="shared" si="254"/>
        <v>0</v>
      </c>
      <c r="BK252">
        <f t="shared" si="254"/>
        <v>0</v>
      </c>
      <c r="BL252">
        <f t="shared" si="254"/>
        <v>0</v>
      </c>
      <c r="BM252">
        <f t="shared" si="254"/>
        <v>0</v>
      </c>
      <c r="BN252">
        <f t="shared" si="254"/>
        <v>0</v>
      </c>
      <c r="BO252">
        <f t="shared" si="254"/>
        <v>0</v>
      </c>
      <c r="BP252">
        <f t="shared" si="254"/>
        <v>0</v>
      </c>
      <c r="BQ252">
        <f t="shared" si="254"/>
        <v>0</v>
      </c>
      <c r="BR252">
        <f t="shared" si="254"/>
        <v>0</v>
      </c>
      <c r="BS252">
        <f t="shared" si="254"/>
        <v>0</v>
      </c>
      <c r="BT252">
        <f t="shared" si="254"/>
        <v>0</v>
      </c>
      <c r="BU252">
        <f t="shared" si="254"/>
        <v>0</v>
      </c>
      <c r="BV252">
        <f t="shared" si="254"/>
        <v>0</v>
      </c>
      <c r="BW252">
        <f t="shared" si="254"/>
        <v>0</v>
      </c>
      <c r="BX252">
        <f t="shared" si="254"/>
        <v>0</v>
      </c>
      <c r="BY252">
        <f t="shared" si="254"/>
        <v>0</v>
      </c>
      <c r="BZ252">
        <f t="shared" si="254"/>
        <v>0</v>
      </c>
      <c r="CA252">
        <f t="shared" si="254"/>
        <v>0</v>
      </c>
      <c r="CB252">
        <f t="shared" si="254"/>
        <v>0</v>
      </c>
      <c r="CC252">
        <f t="shared" si="254"/>
        <v>0</v>
      </c>
      <c r="CD252">
        <f t="shared" si="254"/>
        <v>0</v>
      </c>
      <c r="CE252">
        <f t="shared" si="254"/>
        <v>0</v>
      </c>
      <c r="CF252">
        <f t="shared" si="254"/>
        <v>0</v>
      </c>
      <c r="CG252">
        <f t="shared" si="254"/>
        <v>0</v>
      </c>
      <c r="CH252">
        <f t="shared" si="254"/>
        <v>0</v>
      </c>
      <c r="CI252">
        <f t="shared" si="254"/>
        <v>0</v>
      </c>
      <c r="CJ252">
        <f t="shared" si="254"/>
        <v>0</v>
      </c>
      <c r="CK252">
        <f t="shared" si="254"/>
        <v>0</v>
      </c>
      <c r="CL252">
        <f t="shared" si="254"/>
        <v>0</v>
      </c>
      <c r="CM252">
        <f t="shared" si="254"/>
        <v>0</v>
      </c>
      <c r="CN252">
        <f t="shared" si="254"/>
        <v>0</v>
      </c>
      <c r="CO252">
        <f t="shared" si="254"/>
        <v>0</v>
      </c>
      <c r="CP252">
        <f t="shared" si="254"/>
        <v>0</v>
      </c>
      <c r="CQ252">
        <f t="shared" si="254"/>
        <v>0</v>
      </c>
      <c r="CR252">
        <f t="shared" si="197"/>
        <v>117.97833857819629</v>
      </c>
    </row>
    <row r="253" spans="1:96" x14ac:dyDescent="0.2">
      <c r="A253" s="2" t="s">
        <v>1051</v>
      </c>
      <c r="B253" s="8">
        <v>22.5</v>
      </c>
      <c r="C253" s="8">
        <v>3.1</v>
      </c>
      <c r="D253" s="8">
        <v>2</v>
      </c>
      <c r="E253" s="8">
        <v>0</v>
      </c>
      <c r="F253" s="8">
        <v>0</v>
      </c>
      <c r="G253" s="8">
        <v>0</v>
      </c>
      <c r="H253" s="8">
        <v>0</v>
      </c>
      <c r="I253" s="8">
        <v>0</v>
      </c>
      <c r="J253" s="8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8">
        <v>0</v>
      </c>
      <c r="R253" s="8">
        <v>0</v>
      </c>
      <c r="S253" s="8">
        <v>0</v>
      </c>
      <c r="T253" s="8">
        <v>0</v>
      </c>
      <c r="U253" s="8">
        <v>0</v>
      </c>
      <c r="V253" s="8">
        <v>0</v>
      </c>
      <c r="W253" s="8">
        <v>0</v>
      </c>
      <c r="X253" s="8">
        <v>0</v>
      </c>
      <c r="Y253" s="8">
        <v>0</v>
      </c>
      <c r="Z253" s="8">
        <v>0</v>
      </c>
      <c r="AA253" s="8">
        <v>0</v>
      </c>
      <c r="AB253" s="8">
        <v>0</v>
      </c>
      <c r="AC253" s="8">
        <v>0</v>
      </c>
      <c r="AD253" s="8">
        <v>0</v>
      </c>
      <c r="AE253" s="8">
        <v>0</v>
      </c>
      <c r="AF253" s="8">
        <v>0</v>
      </c>
      <c r="AG253" s="8">
        <v>0</v>
      </c>
      <c r="AH253" s="8">
        <v>0</v>
      </c>
      <c r="AI253" s="8">
        <v>0</v>
      </c>
      <c r="AJ253" s="8">
        <v>0</v>
      </c>
      <c r="AK253" s="8">
        <v>0</v>
      </c>
      <c r="AL253" s="8">
        <v>0</v>
      </c>
      <c r="AM253" s="8">
        <v>0</v>
      </c>
      <c r="AN253" s="8">
        <v>0</v>
      </c>
      <c r="AO253" s="8">
        <v>0</v>
      </c>
      <c r="AP253" s="8">
        <v>0</v>
      </c>
      <c r="AQ253" s="8">
        <v>0</v>
      </c>
      <c r="AR253" s="8">
        <v>0</v>
      </c>
      <c r="AS253" s="8">
        <v>0</v>
      </c>
      <c r="AT253" s="8">
        <v>0</v>
      </c>
      <c r="AU253" s="8">
        <v>0</v>
      </c>
      <c r="AV253" s="8">
        <v>0</v>
      </c>
      <c r="AW253">
        <f>(0.35*(B253^2.06)^1.04)</f>
        <v>276.04753356598638</v>
      </c>
      <c r="AX253">
        <f t="shared" ref="AX253:CQ253" si="255">(0.35*(C253^2.06)^1.04)</f>
        <v>3.9514940944756649</v>
      </c>
      <c r="AY253">
        <f t="shared" si="255"/>
        <v>1.5452356069528872</v>
      </c>
      <c r="AZ253">
        <f t="shared" si="255"/>
        <v>0</v>
      </c>
      <c r="BA253">
        <f t="shared" si="255"/>
        <v>0</v>
      </c>
      <c r="BB253">
        <f t="shared" si="255"/>
        <v>0</v>
      </c>
      <c r="BC253">
        <f t="shared" si="255"/>
        <v>0</v>
      </c>
      <c r="BD253">
        <f t="shared" si="255"/>
        <v>0</v>
      </c>
      <c r="BE253">
        <f t="shared" si="255"/>
        <v>0</v>
      </c>
      <c r="BF253">
        <f t="shared" si="255"/>
        <v>0</v>
      </c>
      <c r="BG253">
        <f t="shared" si="255"/>
        <v>0</v>
      </c>
      <c r="BH253">
        <f t="shared" si="255"/>
        <v>0</v>
      </c>
      <c r="BI253">
        <f t="shared" si="255"/>
        <v>0</v>
      </c>
      <c r="BJ253">
        <f t="shared" si="255"/>
        <v>0</v>
      </c>
      <c r="BK253">
        <f t="shared" si="255"/>
        <v>0</v>
      </c>
      <c r="BL253">
        <f t="shared" si="255"/>
        <v>0</v>
      </c>
      <c r="BM253">
        <f t="shared" si="255"/>
        <v>0</v>
      </c>
      <c r="BN253">
        <f t="shared" si="255"/>
        <v>0</v>
      </c>
      <c r="BO253">
        <f t="shared" si="255"/>
        <v>0</v>
      </c>
      <c r="BP253">
        <f t="shared" si="255"/>
        <v>0</v>
      </c>
      <c r="BQ253">
        <f t="shared" si="255"/>
        <v>0</v>
      </c>
      <c r="BR253">
        <f t="shared" si="255"/>
        <v>0</v>
      </c>
      <c r="BS253">
        <f t="shared" si="255"/>
        <v>0</v>
      </c>
      <c r="BT253">
        <f t="shared" si="255"/>
        <v>0</v>
      </c>
      <c r="BU253">
        <f t="shared" si="255"/>
        <v>0</v>
      </c>
      <c r="BV253">
        <f t="shared" si="255"/>
        <v>0</v>
      </c>
      <c r="BW253">
        <f t="shared" si="255"/>
        <v>0</v>
      </c>
      <c r="BX253">
        <f t="shared" si="255"/>
        <v>0</v>
      </c>
      <c r="BY253">
        <f t="shared" si="255"/>
        <v>0</v>
      </c>
      <c r="BZ253">
        <f t="shared" si="255"/>
        <v>0</v>
      </c>
      <c r="CA253">
        <f t="shared" si="255"/>
        <v>0</v>
      </c>
      <c r="CB253">
        <f t="shared" si="255"/>
        <v>0</v>
      </c>
      <c r="CC253">
        <f t="shared" si="255"/>
        <v>0</v>
      </c>
      <c r="CD253">
        <f t="shared" si="255"/>
        <v>0</v>
      </c>
      <c r="CE253">
        <f t="shared" si="255"/>
        <v>0</v>
      </c>
      <c r="CF253">
        <f t="shared" si="255"/>
        <v>0</v>
      </c>
      <c r="CG253">
        <f t="shared" si="255"/>
        <v>0</v>
      </c>
      <c r="CH253">
        <f t="shared" si="255"/>
        <v>0</v>
      </c>
      <c r="CI253">
        <f t="shared" si="255"/>
        <v>0</v>
      </c>
      <c r="CJ253">
        <f t="shared" si="255"/>
        <v>0</v>
      </c>
      <c r="CK253">
        <f t="shared" si="255"/>
        <v>0</v>
      </c>
      <c r="CL253">
        <f t="shared" si="255"/>
        <v>0</v>
      </c>
      <c r="CM253">
        <f t="shared" si="255"/>
        <v>0</v>
      </c>
      <c r="CN253">
        <f t="shared" si="255"/>
        <v>0</v>
      </c>
      <c r="CO253">
        <f t="shared" si="255"/>
        <v>0</v>
      </c>
      <c r="CP253">
        <f t="shared" si="255"/>
        <v>0</v>
      </c>
      <c r="CQ253">
        <f t="shared" si="255"/>
        <v>0</v>
      </c>
      <c r="CR253">
        <f t="shared" si="197"/>
        <v>281.54426326741492</v>
      </c>
    </row>
    <row r="254" spans="1:96" x14ac:dyDescent="0.2">
      <c r="A254" s="1" t="s">
        <v>1046</v>
      </c>
      <c r="B254" s="8">
        <v>6.45</v>
      </c>
      <c r="C254" s="8">
        <v>2.2999999999999998</v>
      </c>
      <c r="D254" s="8">
        <v>8.5500000000000007</v>
      </c>
      <c r="E254" s="8">
        <v>7.1999999999999993</v>
      </c>
      <c r="F254" s="8">
        <v>11.350000000000001</v>
      </c>
      <c r="G254" s="8">
        <v>13</v>
      </c>
      <c r="H254" s="8">
        <v>6.75</v>
      </c>
      <c r="I254" s="8">
        <v>1.3</v>
      </c>
      <c r="J254" s="8">
        <v>1.9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8">
        <v>0</v>
      </c>
      <c r="AD254" s="8">
        <v>0</v>
      </c>
      <c r="AE254" s="8">
        <v>0</v>
      </c>
      <c r="AF254" s="8">
        <v>0</v>
      </c>
      <c r="AG254" s="8">
        <v>0</v>
      </c>
      <c r="AH254" s="8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8">
        <v>0</v>
      </c>
      <c r="AP254" s="8">
        <v>0</v>
      </c>
      <c r="AQ254" s="8">
        <v>0</v>
      </c>
      <c r="AR254" s="8">
        <v>0</v>
      </c>
      <c r="AS254" s="8">
        <v>0</v>
      </c>
      <c r="AT254" s="8">
        <v>0</v>
      </c>
      <c r="AU254" s="8">
        <v>0</v>
      </c>
      <c r="AV254" s="8">
        <v>0</v>
      </c>
      <c r="AW254">
        <f>(0.63*(B254^1.93)^1.04)</f>
        <v>26.563714791358176</v>
      </c>
      <c r="AX254">
        <f t="shared" ref="AX254:CQ254" si="256">(0.63*(C254^1.93)^1.04)</f>
        <v>3.35274606839958</v>
      </c>
      <c r="AY254">
        <f t="shared" si="256"/>
        <v>46.771676257494214</v>
      </c>
      <c r="AZ254">
        <f t="shared" si="256"/>
        <v>33.126712326135333</v>
      </c>
      <c r="BA254">
        <f t="shared" si="256"/>
        <v>82.590147686902426</v>
      </c>
      <c r="BB254">
        <f t="shared" si="256"/>
        <v>108.45451740827868</v>
      </c>
      <c r="BC254">
        <f t="shared" si="256"/>
        <v>29.101748439598531</v>
      </c>
      <c r="BD254">
        <f t="shared" si="256"/>
        <v>1.0667131433111936</v>
      </c>
      <c r="BE254">
        <f t="shared" si="256"/>
        <v>2.2848346551165708</v>
      </c>
      <c r="BF254">
        <f t="shared" si="256"/>
        <v>0</v>
      </c>
      <c r="BG254">
        <f t="shared" si="256"/>
        <v>0</v>
      </c>
      <c r="BH254">
        <f t="shared" si="256"/>
        <v>0</v>
      </c>
      <c r="BI254">
        <f t="shared" si="256"/>
        <v>0</v>
      </c>
      <c r="BJ254">
        <f t="shared" si="256"/>
        <v>0</v>
      </c>
      <c r="BK254">
        <f t="shared" si="256"/>
        <v>0</v>
      </c>
      <c r="BL254">
        <f t="shared" si="256"/>
        <v>0</v>
      </c>
      <c r="BM254">
        <f t="shared" si="256"/>
        <v>0</v>
      </c>
      <c r="BN254">
        <f t="shared" si="256"/>
        <v>0</v>
      </c>
      <c r="BO254">
        <f t="shared" si="256"/>
        <v>0</v>
      </c>
      <c r="BP254">
        <f t="shared" si="256"/>
        <v>0</v>
      </c>
      <c r="BQ254">
        <f t="shared" si="256"/>
        <v>0</v>
      </c>
      <c r="BR254">
        <f t="shared" si="256"/>
        <v>0</v>
      </c>
      <c r="BS254">
        <f t="shared" si="256"/>
        <v>0</v>
      </c>
      <c r="BT254">
        <f t="shared" si="256"/>
        <v>0</v>
      </c>
      <c r="BU254">
        <f t="shared" si="256"/>
        <v>0</v>
      </c>
      <c r="BV254">
        <f t="shared" si="256"/>
        <v>0</v>
      </c>
      <c r="BW254">
        <f t="shared" si="256"/>
        <v>0</v>
      </c>
      <c r="BX254">
        <f t="shared" si="256"/>
        <v>0</v>
      </c>
      <c r="BY254">
        <f t="shared" si="256"/>
        <v>0</v>
      </c>
      <c r="BZ254">
        <f t="shared" si="256"/>
        <v>0</v>
      </c>
      <c r="CA254">
        <f t="shared" si="256"/>
        <v>0</v>
      </c>
      <c r="CB254">
        <f t="shared" si="256"/>
        <v>0</v>
      </c>
      <c r="CC254">
        <f t="shared" si="256"/>
        <v>0</v>
      </c>
      <c r="CD254">
        <f t="shared" si="256"/>
        <v>0</v>
      </c>
      <c r="CE254">
        <f t="shared" si="256"/>
        <v>0</v>
      </c>
      <c r="CF254">
        <f t="shared" si="256"/>
        <v>0</v>
      </c>
      <c r="CG254">
        <f t="shared" si="256"/>
        <v>0</v>
      </c>
      <c r="CH254">
        <f t="shared" si="256"/>
        <v>0</v>
      </c>
      <c r="CI254">
        <f t="shared" si="256"/>
        <v>0</v>
      </c>
      <c r="CJ254">
        <f t="shared" si="256"/>
        <v>0</v>
      </c>
      <c r="CK254">
        <f t="shared" si="256"/>
        <v>0</v>
      </c>
      <c r="CL254">
        <f t="shared" si="256"/>
        <v>0</v>
      </c>
      <c r="CM254">
        <f t="shared" si="256"/>
        <v>0</v>
      </c>
      <c r="CN254">
        <f t="shared" si="256"/>
        <v>0</v>
      </c>
      <c r="CO254">
        <f t="shared" si="256"/>
        <v>0</v>
      </c>
      <c r="CP254">
        <f t="shared" si="256"/>
        <v>0</v>
      </c>
      <c r="CQ254">
        <f t="shared" si="256"/>
        <v>0</v>
      </c>
      <c r="CR254">
        <f t="shared" si="197"/>
        <v>333.31281077659469</v>
      </c>
    </row>
    <row r="255" spans="1:96" x14ac:dyDescent="0.2">
      <c r="A255" s="1" t="s">
        <v>1050</v>
      </c>
      <c r="B255" s="8">
        <v>6.1</v>
      </c>
      <c r="C255" s="8">
        <v>4.5999999999999996</v>
      </c>
      <c r="D255" s="8">
        <v>6.8</v>
      </c>
      <c r="E255" s="8">
        <v>6.75</v>
      </c>
      <c r="F255" s="8">
        <v>0</v>
      </c>
      <c r="G255" s="8">
        <v>0</v>
      </c>
      <c r="H255" s="8">
        <v>0</v>
      </c>
      <c r="I255" s="8">
        <v>0</v>
      </c>
      <c r="J255" s="8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8">
        <v>0</v>
      </c>
      <c r="R255" s="8">
        <v>0</v>
      </c>
      <c r="S255" s="8">
        <v>0</v>
      </c>
      <c r="T255" s="8">
        <v>0</v>
      </c>
      <c r="U255" s="8">
        <v>0</v>
      </c>
      <c r="V255" s="8">
        <v>0</v>
      </c>
      <c r="W255" s="8">
        <v>0</v>
      </c>
      <c r="X255" s="8">
        <v>0</v>
      </c>
      <c r="Y255" s="8">
        <v>0</v>
      </c>
      <c r="Z255" s="8">
        <v>0</v>
      </c>
      <c r="AA255" s="8">
        <v>0</v>
      </c>
      <c r="AB255" s="8">
        <v>0</v>
      </c>
      <c r="AC255" s="8">
        <v>0</v>
      </c>
      <c r="AD255" s="8">
        <v>0</v>
      </c>
      <c r="AE255" s="8">
        <v>0</v>
      </c>
      <c r="AF255" s="8">
        <v>0</v>
      </c>
      <c r="AG255" s="8">
        <v>0</v>
      </c>
      <c r="AH255" s="8">
        <v>0</v>
      </c>
      <c r="AI255" s="8">
        <v>0</v>
      </c>
      <c r="AJ255" s="8">
        <v>0</v>
      </c>
      <c r="AK255" s="8">
        <v>0</v>
      </c>
      <c r="AL255" s="8">
        <v>0</v>
      </c>
      <c r="AM255" s="8">
        <v>0</v>
      </c>
      <c r="AN255" s="8">
        <v>0</v>
      </c>
      <c r="AO255" s="8">
        <v>0</v>
      </c>
      <c r="AP255" s="8">
        <v>0</v>
      </c>
      <c r="AQ255" s="8">
        <v>0</v>
      </c>
      <c r="AR255" s="8">
        <v>0</v>
      </c>
      <c r="AS255" s="8">
        <v>0</v>
      </c>
      <c r="AT255" s="8">
        <v>0</v>
      </c>
      <c r="AU255" s="8">
        <v>0</v>
      </c>
      <c r="AV255" s="8">
        <v>0</v>
      </c>
      <c r="AW255">
        <f>(0.22*(B255^2.17)^1.04)</f>
        <v>13.024319833089105</v>
      </c>
      <c r="AX255">
        <f t="shared" ref="AX255:CQ255" si="257">(0.22*(C255^2.17)^1.04)</f>
        <v>6.8886569121410748</v>
      </c>
      <c r="AY255">
        <f t="shared" si="257"/>
        <v>16.642892002893365</v>
      </c>
      <c r="AZ255">
        <f t="shared" si="257"/>
        <v>16.367993177559665</v>
      </c>
      <c r="BA255">
        <f t="shared" si="257"/>
        <v>0</v>
      </c>
      <c r="BB255">
        <f t="shared" si="257"/>
        <v>0</v>
      </c>
      <c r="BC255">
        <f t="shared" si="257"/>
        <v>0</v>
      </c>
      <c r="BD255">
        <f t="shared" si="257"/>
        <v>0</v>
      </c>
      <c r="BE255">
        <f t="shared" si="257"/>
        <v>0</v>
      </c>
      <c r="BF255">
        <f t="shared" si="257"/>
        <v>0</v>
      </c>
      <c r="BG255">
        <f t="shared" si="257"/>
        <v>0</v>
      </c>
      <c r="BH255">
        <f t="shared" si="257"/>
        <v>0</v>
      </c>
      <c r="BI255">
        <f t="shared" si="257"/>
        <v>0</v>
      </c>
      <c r="BJ255">
        <f t="shared" si="257"/>
        <v>0</v>
      </c>
      <c r="BK255">
        <f t="shared" si="257"/>
        <v>0</v>
      </c>
      <c r="BL255">
        <f t="shared" si="257"/>
        <v>0</v>
      </c>
      <c r="BM255">
        <f t="shared" si="257"/>
        <v>0</v>
      </c>
      <c r="BN255">
        <f t="shared" si="257"/>
        <v>0</v>
      </c>
      <c r="BO255">
        <f t="shared" si="257"/>
        <v>0</v>
      </c>
      <c r="BP255">
        <f t="shared" si="257"/>
        <v>0</v>
      </c>
      <c r="BQ255">
        <f t="shared" si="257"/>
        <v>0</v>
      </c>
      <c r="BR255">
        <f t="shared" si="257"/>
        <v>0</v>
      </c>
      <c r="BS255">
        <f t="shared" si="257"/>
        <v>0</v>
      </c>
      <c r="BT255">
        <f t="shared" si="257"/>
        <v>0</v>
      </c>
      <c r="BU255">
        <f t="shared" si="257"/>
        <v>0</v>
      </c>
      <c r="BV255">
        <f t="shared" si="257"/>
        <v>0</v>
      </c>
      <c r="BW255">
        <f t="shared" si="257"/>
        <v>0</v>
      </c>
      <c r="BX255">
        <f t="shared" si="257"/>
        <v>0</v>
      </c>
      <c r="BY255">
        <f t="shared" si="257"/>
        <v>0</v>
      </c>
      <c r="BZ255">
        <f t="shared" si="257"/>
        <v>0</v>
      </c>
      <c r="CA255">
        <f t="shared" si="257"/>
        <v>0</v>
      </c>
      <c r="CB255">
        <f t="shared" si="257"/>
        <v>0</v>
      </c>
      <c r="CC255">
        <f t="shared" si="257"/>
        <v>0</v>
      </c>
      <c r="CD255">
        <f t="shared" si="257"/>
        <v>0</v>
      </c>
      <c r="CE255">
        <f t="shared" si="257"/>
        <v>0</v>
      </c>
      <c r="CF255">
        <f t="shared" si="257"/>
        <v>0</v>
      </c>
      <c r="CG255">
        <f t="shared" si="257"/>
        <v>0</v>
      </c>
      <c r="CH255">
        <f t="shared" si="257"/>
        <v>0</v>
      </c>
      <c r="CI255">
        <f t="shared" si="257"/>
        <v>0</v>
      </c>
      <c r="CJ255">
        <f t="shared" si="257"/>
        <v>0</v>
      </c>
      <c r="CK255">
        <f t="shared" si="257"/>
        <v>0</v>
      </c>
      <c r="CL255">
        <f t="shared" si="257"/>
        <v>0</v>
      </c>
      <c r="CM255">
        <f t="shared" si="257"/>
        <v>0</v>
      </c>
      <c r="CN255">
        <f t="shared" si="257"/>
        <v>0</v>
      </c>
      <c r="CO255">
        <f t="shared" si="257"/>
        <v>0</v>
      </c>
      <c r="CP255">
        <f t="shared" si="257"/>
        <v>0</v>
      </c>
      <c r="CQ255">
        <f t="shared" si="257"/>
        <v>0</v>
      </c>
      <c r="CR255">
        <f t="shared" si="197"/>
        <v>52.923861925683212</v>
      </c>
    </row>
    <row r="256" spans="1:96" x14ac:dyDescent="0.2">
      <c r="A256" s="1" t="s">
        <v>1049</v>
      </c>
      <c r="B256" s="8">
        <v>2.6500000000000004</v>
      </c>
      <c r="C256" s="8">
        <v>0.3</v>
      </c>
      <c r="D256" s="8">
        <v>2.6500000000000004</v>
      </c>
      <c r="E256" s="8">
        <v>1</v>
      </c>
      <c r="F256" s="8">
        <v>2.4500000000000002</v>
      </c>
      <c r="G256" s="8">
        <v>0.9</v>
      </c>
      <c r="H256" s="8">
        <v>1.7</v>
      </c>
      <c r="I256" s="8">
        <v>2.2000000000000002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>
        <v>0</v>
      </c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8">
        <v>0</v>
      </c>
      <c r="AD256" s="8">
        <v>0</v>
      </c>
      <c r="AE256" s="8">
        <v>0</v>
      </c>
      <c r="AF256" s="8">
        <v>0</v>
      </c>
      <c r="AG256" s="8">
        <v>0</v>
      </c>
      <c r="AH256" s="8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8">
        <v>0</v>
      </c>
      <c r="AP256" s="8">
        <v>0</v>
      </c>
      <c r="AQ256" s="8">
        <v>0</v>
      </c>
      <c r="AR256" s="8">
        <v>0</v>
      </c>
      <c r="AS256" s="8">
        <v>0</v>
      </c>
      <c r="AT256" s="8">
        <v>0</v>
      </c>
      <c r="AU256" s="8">
        <v>0</v>
      </c>
      <c r="AV256" s="8">
        <v>0</v>
      </c>
      <c r="AW256">
        <f>(0.19*(B256^2.31)^1.04)</f>
        <v>1.9749653863679493</v>
      </c>
      <c r="AX256">
        <f t="shared" ref="AX256:CQ256" si="258">(0.19*(C256^2.31)^1.04)</f>
        <v>1.0533912420547542E-2</v>
      </c>
      <c r="AY256">
        <f t="shared" si="258"/>
        <v>1.9749653863679493</v>
      </c>
      <c r="AZ256">
        <f t="shared" si="258"/>
        <v>0.19</v>
      </c>
      <c r="BA256">
        <f t="shared" si="258"/>
        <v>1.6356342725004356</v>
      </c>
      <c r="BB256">
        <f t="shared" si="258"/>
        <v>0.14751147499706152</v>
      </c>
      <c r="BC256">
        <f t="shared" si="258"/>
        <v>0.67980458543657041</v>
      </c>
      <c r="BD256">
        <f t="shared" si="258"/>
        <v>1.2629607369072378</v>
      </c>
      <c r="BE256">
        <f t="shared" si="258"/>
        <v>0</v>
      </c>
      <c r="BF256">
        <f t="shared" si="258"/>
        <v>0</v>
      </c>
      <c r="BG256">
        <f t="shared" si="258"/>
        <v>0</v>
      </c>
      <c r="BH256">
        <f t="shared" si="258"/>
        <v>0</v>
      </c>
      <c r="BI256">
        <f t="shared" si="258"/>
        <v>0</v>
      </c>
      <c r="BJ256">
        <f t="shared" si="258"/>
        <v>0</v>
      </c>
      <c r="BK256">
        <f t="shared" si="258"/>
        <v>0</v>
      </c>
      <c r="BL256">
        <f t="shared" si="258"/>
        <v>0</v>
      </c>
      <c r="BM256">
        <f t="shared" si="258"/>
        <v>0</v>
      </c>
      <c r="BN256">
        <f t="shared" si="258"/>
        <v>0</v>
      </c>
      <c r="BO256">
        <f t="shared" si="258"/>
        <v>0</v>
      </c>
      <c r="BP256">
        <f t="shared" si="258"/>
        <v>0</v>
      </c>
      <c r="BQ256">
        <f t="shared" si="258"/>
        <v>0</v>
      </c>
      <c r="BR256">
        <f t="shared" si="258"/>
        <v>0</v>
      </c>
      <c r="BS256">
        <f t="shared" si="258"/>
        <v>0</v>
      </c>
      <c r="BT256">
        <f t="shared" si="258"/>
        <v>0</v>
      </c>
      <c r="BU256">
        <f t="shared" si="258"/>
        <v>0</v>
      </c>
      <c r="BV256">
        <f t="shared" si="258"/>
        <v>0</v>
      </c>
      <c r="BW256">
        <f t="shared" si="258"/>
        <v>0</v>
      </c>
      <c r="BX256">
        <f t="shared" si="258"/>
        <v>0</v>
      </c>
      <c r="BY256">
        <f t="shared" si="258"/>
        <v>0</v>
      </c>
      <c r="BZ256">
        <f t="shared" si="258"/>
        <v>0</v>
      </c>
      <c r="CA256">
        <f t="shared" si="258"/>
        <v>0</v>
      </c>
      <c r="CB256">
        <f t="shared" si="258"/>
        <v>0</v>
      </c>
      <c r="CC256">
        <f t="shared" si="258"/>
        <v>0</v>
      </c>
      <c r="CD256">
        <f t="shared" si="258"/>
        <v>0</v>
      </c>
      <c r="CE256">
        <f t="shared" si="258"/>
        <v>0</v>
      </c>
      <c r="CF256">
        <f t="shared" si="258"/>
        <v>0</v>
      </c>
      <c r="CG256">
        <f t="shared" si="258"/>
        <v>0</v>
      </c>
      <c r="CH256">
        <f t="shared" si="258"/>
        <v>0</v>
      </c>
      <c r="CI256">
        <f t="shared" si="258"/>
        <v>0</v>
      </c>
      <c r="CJ256">
        <f t="shared" si="258"/>
        <v>0</v>
      </c>
      <c r="CK256">
        <f t="shared" si="258"/>
        <v>0</v>
      </c>
      <c r="CL256">
        <f t="shared" si="258"/>
        <v>0</v>
      </c>
      <c r="CM256">
        <f t="shared" si="258"/>
        <v>0</v>
      </c>
      <c r="CN256">
        <f t="shared" si="258"/>
        <v>0</v>
      </c>
      <c r="CO256">
        <f t="shared" si="258"/>
        <v>0</v>
      </c>
      <c r="CP256">
        <f t="shared" si="258"/>
        <v>0</v>
      </c>
      <c r="CQ256">
        <f t="shared" si="258"/>
        <v>0</v>
      </c>
      <c r="CR256">
        <f t="shared" si="197"/>
        <v>7.8763757549977527</v>
      </c>
    </row>
    <row r="257" spans="1:96" x14ac:dyDescent="0.2">
      <c r="A257" s="1" t="s">
        <v>1048</v>
      </c>
      <c r="B257" s="8">
        <v>0.5</v>
      </c>
      <c r="C257" s="8">
        <v>0.6</v>
      </c>
      <c r="D257" s="8">
        <v>0.7</v>
      </c>
      <c r="E257" s="8">
        <v>0.64999999999999991</v>
      </c>
      <c r="F257" s="8">
        <v>0.5</v>
      </c>
      <c r="G257" s="8">
        <v>1.05</v>
      </c>
      <c r="H257" s="8">
        <v>0.6</v>
      </c>
      <c r="I257" s="8">
        <v>0.95</v>
      </c>
      <c r="J257" s="8">
        <v>1.1000000000000001</v>
      </c>
      <c r="K257" s="8">
        <v>1.2</v>
      </c>
      <c r="L257" s="8">
        <v>0.55000000000000004</v>
      </c>
      <c r="M257" s="8">
        <v>0.5</v>
      </c>
      <c r="N257" s="8">
        <v>1.1000000000000001</v>
      </c>
      <c r="O257" s="8">
        <v>0.85000000000000009</v>
      </c>
      <c r="P257" s="8">
        <v>1.7</v>
      </c>
      <c r="Q257" s="8">
        <v>2.25</v>
      </c>
      <c r="R257" s="8">
        <v>0</v>
      </c>
      <c r="S257" s="8">
        <v>0</v>
      </c>
      <c r="T257" s="8">
        <v>0</v>
      </c>
      <c r="U257" s="8">
        <v>0</v>
      </c>
      <c r="V257" s="8">
        <v>0</v>
      </c>
      <c r="W257" s="8">
        <v>0</v>
      </c>
      <c r="X257" s="8">
        <v>0</v>
      </c>
      <c r="Y257" s="8">
        <v>0</v>
      </c>
      <c r="Z257" s="8">
        <v>0</v>
      </c>
      <c r="AA257" s="8">
        <v>0</v>
      </c>
      <c r="AB257" s="8">
        <v>0</v>
      </c>
      <c r="AC257" s="8">
        <v>0</v>
      </c>
      <c r="AD257" s="8">
        <v>0</v>
      </c>
      <c r="AE257" s="8">
        <v>0</v>
      </c>
      <c r="AF257" s="8">
        <v>0</v>
      </c>
      <c r="AG257" s="8">
        <v>0</v>
      </c>
      <c r="AH257" s="8">
        <v>0</v>
      </c>
      <c r="AI257" s="8">
        <v>0</v>
      </c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8">
        <v>0</v>
      </c>
      <c r="AP257" s="8">
        <v>0</v>
      </c>
      <c r="AQ257" s="8">
        <v>0</v>
      </c>
      <c r="AR257" s="8">
        <v>0</v>
      </c>
      <c r="AS257" s="8">
        <v>0</v>
      </c>
      <c r="AT257" s="8">
        <v>0</v>
      </c>
      <c r="AU257" s="8">
        <v>0</v>
      </c>
      <c r="AV257" s="8">
        <v>0</v>
      </c>
      <c r="AW257">
        <f>(0.34*(B257^2.13)^1.04)</f>
        <v>7.3221272248218158E-2</v>
      </c>
      <c r="AX257">
        <f t="shared" ref="AX257:CQ257" si="259">(0.34*(C257^2.13)^1.04)</f>
        <v>0.10965780965854711</v>
      </c>
      <c r="AY257">
        <f t="shared" si="259"/>
        <v>0.15429082288356125</v>
      </c>
      <c r="AZ257">
        <f t="shared" si="259"/>
        <v>0.13093163305327202</v>
      </c>
      <c r="BA257">
        <f t="shared" si="259"/>
        <v>7.3221272248218158E-2</v>
      </c>
      <c r="BB257">
        <f t="shared" si="259"/>
        <v>0.37880652600989079</v>
      </c>
      <c r="BC257">
        <f t="shared" si="259"/>
        <v>0.10965780965854711</v>
      </c>
      <c r="BD257">
        <f t="shared" si="259"/>
        <v>0.30348151783262228</v>
      </c>
      <c r="BE257">
        <f t="shared" si="259"/>
        <v>0.41992525363884187</v>
      </c>
      <c r="BF257">
        <f t="shared" si="259"/>
        <v>0.50919157970262285</v>
      </c>
      <c r="BG257">
        <f t="shared" si="259"/>
        <v>9.0433709766446171E-2</v>
      </c>
      <c r="BH257">
        <f t="shared" si="259"/>
        <v>7.3221272248218158E-2</v>
      </c>
      <c r="BI257">
        <f t="shared" si="259"/>
        <v>0.41992525363884187</v>
      </c>
      <c r="BJ257">
        <f t="shared" si="259"/>
        <v>0.2372071203440112</v>
      </c>
      <c r="BK257">
        <f t="shared" si="259"/>
        <v>1.1014616168312539</v>
      </c>
      <c r="BL257">
        <f t="shared" si="259"/>
        <v>2.0494325574512349</v>
      </c>
      <c r="BM257">
        <f t="shared" si="259"/>
        <v>0</v>
      </c>
      <c r="BN257">
        <f t="shared" si="259"/>
        <v>0</v>
      </c>
      <c r="BO257">
        <f t="shared" si="259"/>
        <v>0</v>
      </c>
      <c r="BP257">
        <f t="shared" si="259"/>
        <v>0</v>
      </c>
      <c r="BQ257">
        <f t="shared" si="259"/>
        <v>0</v>
      </c>
      <c r="BR257">
        <f t="shared" si="259"/>
        <v>0</v>
      </c>
      <c r="BS257">
        <f t="shared" si="259"/>
        <v>0</v>
      </c>
      <c r="BT257">
        <f t="shared" si="259"/>
        <v>0</v>
      </c>
      <c r="BU257">
        <f t="shared" si="259"/>
        <v>0</v>
      </c>
      <c r="BV257">
        <f t="shared" si="259"/>
        <v>0</v>
      </c>
      <c r="BW257">
        <f t="shared" si="259"/>
        <v>0</v>
      </c>
      <c r="BX257">
        <f t="shared" si="259"/>
        <v>0</v>
      </c>
      <c r="BY257">
        <f t="shared" si="259"/>
        <v>0</v>
      </c>
      <c r="BZ257">
        <f t="shared" si="259"/>
        <v>0</v>
      </c>
      <c r="CA257">
        <f t="shared" si="259"/>
        <v>0</v>
      </c>
      <c r="CB257">
        <f t="shared" si="259"/>
        <v>0</v>
      </c>
      <c r="CC257">
        <f t="shared" si="259"/>
        <v>0</v>
      </c>
      <c r="CD257">
        <f t="shared" si="259"/>
        <v>0</v>
      </c>
      <c r="CE257">
        <f t="shared" si="259"/>
        <v>0</v>
      </c>
      <c r="CF257">
        <f t="shared" si="259"/>
        <v>0</v>
      </c>
      <c r="CG257">
        <f t="shared" si="259"/>
        <v>0</v>
      </c>
      <c r="CH257">
        <f t="shared" si="259"/>
        <v>0</v>
      </c>
      <c r="CI257">
        <f t="shared" si="259"/>
        <v>0</v>
      </c>
      <c r="CJ257">
        <f t="shared" si="259"/>
        <v>0</v>
      </c>
      <c r="CK257">
        <f t="shared" si="259"/>
        <v>0</v>
      </c>
      <c r="CL257">
        <f t="shared" si="259"/>
        <v>0</v>
      </c>
      <c r="CM257">
        <f t="shared" si="259"/>
        <v>0</v>
      </c>
      <c r="CN257">
        <f t="shared" si="259"/>
        <v>0</v>
      </c>
      <c r="CO257">
        <f t="shared" si="259"/>
        <v>0</v>
      </c>
      <c r="CP257">
        <f t="shared" si="259"/>
        <v>0</v>
      </c>
      <c r="CQ257">
        <f t="shared" si="259"/>
        <v>0</v>
      </c>
      <c r="CR257">
        <f t="shared" si="197"/>
        <v>6.2340670272143477</v>
      </c>
    </row>
    <row r="258" spans="1:96" x14ac:dyDescent="0.2">
      <c r="A258" s="1" t="s">
        <v>1047</v>
      </c>
      <c r="B258" s="8">
        <v>0.9</v>
      </c>
      <c r="C258" s="8">
        <v>0.4</v>
      </c>
      <c r="D258" s="8">
        <v>0.5</v>
      </c>
      <c r="E258" s="8">
        <v>0.6</v>
      </c>
      <c r="F258" s="8">
        <v>1.1499999999999999</v>
      </c>
      <c r="G258" s="8">
        <v>2.2999999999999998</v>
      </c>
      <c r="H258" s="8">
        <v>0.5</v>
      </c>
      <c r="I258" s="8">
        <v>1.45</v>
      </c>
      <c r="J258" s="8">
        <v>0.6</v>
      </c>
      <c r="K258" s="8">
        <v>1.1000000000000001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>
        <v>0</v>
      </c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8">
        <v>0</v>
      </c>
      <c r="AD258" s="8">
        <v>0</v>
      </c>
      <c r="AE258" s="8">
        <v>0</v>
      </c>
      <c r="AF258" s="8">
        <v>0</v>
      </c>
      <c r="AG258" s="8">
        <v>0</v>
      </c>
      <c r="AH258" s="8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8">
        <v>0</v>
      </c>
      <c r="AP258" s="8">
        <v>0</v>
      </c>
      <c r="AQ258" s="8">
        <v>0</v>
      </c>
      <c r="AR258" s="8">
        <v>0</v>
      </c>
      <c r="AS258" s="8">
        <v>0</v>
      </c>
      <c r="AT258" s="8">
        <v>0</v>
      </c>
      <c r="AU258" s="8">
        <v>0</v>
      </c>
      <c r="AV258" s="8">
        <v>0</v>
      </c>
      <c r="AW258">
        <f>(2.01*(B258^1.26)^1.04)</f>
        <v>1.7507955810185309</v>
      </c>
      <c r="AX258">
        <f t="shared" ref="AX258:CQ258" si="260">(2.01*(C258^1.26)^1.04)</f>
        <v>0.60497227225991834</v>
      </c>
      <c r="AY258">
        <f t="shared" si="260"/>
        <v>0.81045023234728308</v>
      </c>
      <c r="AZ258">
        <f t="shared" si="260"/>
        <v>1.0291660609014486</v>
      </c>
      <c r="BA258">
        <f t="shared" si="260"/>
        <v>2.4139846679719916</v>
      </c>
      <c r="BB258">
        <f t="shared" si="260"/>
        <v>5.9869304603327507</v>
      </c>
      <c r="BC258">
        <f t="shared" si="260"/>
        <v>0.81045023234728308</v>
      </c>
      <c r="BD258">
        <f t="shared" si="260"/>
        <v>3.2707901978013485</v>
      </c>
      <c r="BE258">
        <f t="shared" si="260"/>
        <v>1.0291660609014486</v>
      </c>
      <c r="BF258">
        <f t="shared" si="260"/>
        <v>2.2773880215729667</v>
      </c>
      <c r="BG258">
        <f t="shared" si="260"/>
        <v>0</v>
      </c>
      <c r="BH258">
        <f t="shared" si="260"/>
        <v>0</v>
      </c>
      <c r="BI258">
        <f t="shared" si="260"/>
        <v>0</v>
      </c>
      <c r="BJ258">
        <f t="shared" si="260"/>
        <v>0</v>
      </c>
      <c r="BK258">
        <f t="shared" si="260"/>
        <v>0</v>
      </c>
      <c r="BL258">
        <f t="shared" si="260"/>
        <v>0</v>
      </c>
      <c r="BM258">
        <f t="shared" si="260"/>
        <v>0</v>
      </c>
      <c r="BN258">
        <f t="shared" si="260"/>
        <v>0</v>
      </c>
      <c r="BO258">
        <f t="shared" si="260"/>
        <v>0</v>
      </c>
      <c r="BP258">
        <f t="shared" si="260"/>
        <v>0</v>
      </c>
      <c r="BQ258">
        <f t="shared" si="260"/>
        <v>0</v>
      </c>
      <c r="BR258">
        <f t="shared" si="260"/>
        <v>0</v>
      </c>
      <c r="BS258">
        <f t="shared" si="260"/>
        <v>0</v>
      </c>
      <c r="BT258">
        <f t="shared" si="260"/>
        <v>0</v>
      </c>
      <c r="BU258">
        <f t="shared" si="260"/>
        <v>0</v>
      </c>
      <c r="BV258">
        <f t="shared" si="260"/>
        <v>0</v>
      </c>
      <c r="BW258">
        <f t="shared" si="260"/>
        <v>0</v>
      </c>
      <c r="BX258">
        <f t="shared" si="260"/>
        <v>0</v>
      </c>
      <c r="BY258">
        <f t="shared" si="260"/>
        <v>0</v>
      </c>
      <c r="BZ258">
        <f t="shared" si="260"/>
        <v>0</v>
      </c>
      <c r="CA258">
        <f t="shared" si="260"/>
        <v>0</v>
      </c>
      <c r="CB258">
        <f t="shared" si="260"/>
        <v>0</v>
      </c>
      <c r="CC258">
        <f t="shared" si="260"/>
        <v>0</v>
      </c>
      <c r="CD258">
        <f t="shared" si="260"/>
        <v>0</v>
      </c>
      <c r="CE258">
        <f t="shared" si="260"/>
        <v>0</v>
      </c>
      <c r="CF258">
        <f t="shared" si="260"/>
        <v>0</v>
      </c>
      <c r="CG258">
        <f t="shared" si="260"/>
        <v>0</v>
      </c>
      <c r="CH258">
        <f t="shared" si="260"/>
        <v>0</v>
      </c>
      <c r="CI258">
        <f t="shared" si="260"/>
        <v>0</v>
      </c>
      <c r="CJ258">
        <f t="shared" si="260"/>
        <v>0</v>
      </c>
      <c r="CK258">
        <f t="shared" si="260"/>
        <v>0</v>
      </c>
      <c r="CL258">
        <f t="shared" si="260"/>
        <v>0</v>
      </c>
      <c r="CM258">
        <f t="shared" si="260"/>
        <v>0</v>
      </c>
      <c r="CN258">
        <f t="shared" si="260"/>
        <v>0</v>
      </c>
      <c r="CO258">
        <f t="shared" si="260"/>
        <v>0</v>
      </c>
      <c r="CP258">
        <f t="shared" si="260"/>
        <v>0</v>
      </c>
      <c r="CQ258">
        <f t="shared" si="260"/>
        <v>0</v>
      </c>
      <c r="CR258">
        <f t="shared" si="197"/>
        <v>19.98409378745497</v>
      </c>
    </row>
    <row r="259" spans="1:96" x14ac:dyDescent="0.2">
      <c r="A259" s="2" t="s">
        <v>1051</v>
      </c>
      <c r="B259" s="8">
        <v>50</v>
      </c>
      <c r="C259" s="8">
        <v>0</v>
      </c>
      <c r="D259" s="8">
        <v>0</v>
      </c>
      <c r="E259" s="8">
        <v>0</v>
      </c>
      <c r="F259" s="8">
        <v>0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8">
        <v>0</v>
      </c>
      <c r="R259" s="8">
        <v>0</v>
      </c>
      <c r="S259" s="8">
        <v>0</v>
      </c>
      <c r="T259" s="8">
        <v>0</v>
      </c>
      <c r="U259" s="8">
        <v>0</v>
      </c>
      <c r="V259" s="8">
        <v>0</v>
      </c>
      <c r="W259" s="8">
        <v>0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8">
        <v>0</v>
      </c>
      <c r="AD259" s="8">
        <v>0</v>
      </c>
      <c r="AE259" s="8">
        <v>0</v>
      </c>
      <c r="AF259" s="8">
        <v>0</v>
      </c>
      <c r="AG259" s="8">
        <v>0</v>
      </c>
      <c r="AH259" s="8">
        <v>0</v>
      </c>
      <c r="AI259" s="8">
        <v>0</v>
      </c>
      <c r="AJ259" s="8">
        <v>0</v>
      </c>
      <c r="AK259" s="8">
        <v>0</v>
      </c>
      <c r="AL259" s="8">
        <v>0</v>
      </c>
      <c r="AM259" s="8">
        <v>0</v>
      </c>
      <c r="AN259" s="8">
        <v>0</v>
      </c>
      <c r="AO259" s="8">
        <v>0</v>
      </c>
      <c r="AP259" s="8">
        <v>0</v>
      </c>
      <c r="AQ259" s="8">
        <v>0</v>
      </c>
      <c r="AR259" s="8">
        <v>0</v>
      </c>
      <c r="AS259" s="8">
        <v>0</v>
      </c>
      <c r="AT259" s="8">
        <v>0</v>
      </c>
      <c r="AU259" s="8">
        <v>0</v>
      </c>
      <c r="AV259" s="8">
        <v>0</v>
      </c>
      <c r="AW259">
        <f>(0.35*(B259^2.06)^1.04)</f>
        <v>1527.3598908136983</v>
      </c>
      <c r="AX259">
        <f t="shared" ref="AX259:CQ259" si="261">(0.35*(C259^2.06)^1.04)</f>
        <v>0</v>
      </c>
      <c r="AY259">
        <f t="shared" si="261"/>
        <v>0</v>
      </c>
      <c r="AZ259">
        <f t="shared" si="261"/>
        <v>0</v>
      </c>
      <c r="BA259">
        <f t="shared" si="261"/>
        <v>0</v>
      </c>
      <c r="BB259">
        <f t="shared" si="261"/>
        <v>0</v>
      </c>
      <c r="BC259">
        <f t="shared" si="261"/>
        <v>0</v>
      </c>
      <c r="BD259">
        <f t="shared" si="261"/>
        <v>0</v>
      </c>
      <c r="BE259">
        <f t="shared" si="261"/>
        <v>0</v>
      </c>
      <c r="BF259">
        <f t="shared" si="261"/>
        <v>0</v>
      </c>
      <c r="BG259">
        <f t="shared" si="261"/>
        <v>0</v>
      </c>
      <c r="BH259">
        <f t="shared" si="261"/>
        <v>0</v>
      </c>
      <c r="BI259">
        <f t="shared" si="261"/>
        <v>0</v>
      </c>
      <c r="BJ259">
        <f t="shared" si="261"/>
        <v>0</v>
      </c>
      <c r="BK259">
        <f t="shared" si="261"/>
        <v>0</v>
      </c>
      <c r="BL259">
        <f t="shared" si="261"/>
        <v>0</v>
      </c>
      <c r="BM259">
        <f t="shared" si="261"/>
        <v>0</v>
      </c>
      <c r="BN259">
        <f t="shared" si="261"/>
        <v>0</v>
      </c>
      <c r="BO259">
        <f t="shared" si="261"/>
        <v>0</v>
      </c>
      <c r="BP259">
        <f t="shared" si="261"/>
        <v>0</v>
      </c>
      <c r="BQ259">
        <f t="shared" si="261"/>
        <v>0</v>
      </c>
      <c r="BR259">
        <f t="shared" si="261"/>
        <v>0</v>
      </c>
      <c r="BS259">
        <f t="shared" si="261"/>
        <v>0</v>
      </c>
      <c r="BT259">
        <f t="shared" si="261"/>
        <v>0</v>
      </c>
      <c r="BU259">
        <f t="shared" si="261"/>
        <v>0</v>
      </c>
      <c r="BV259">
        <f t="shared" si="261"/>
        <v>0</v>
      </c>
      <c r="BW259">
        <f t="shared" si="261"/>
        <v>0</v>
      </c>
      <c r="BX259">
        <f t="shared" si="261"/>
        <v>0</v>
      </c>
      <c r="BY259">
        <f t="shared" si="261"/>
        <v>0</v>
      </c>
      <c r="BZ259">
        <f t="shared" si="261"/>
        <v>0</v>
      </c>
      <c r="CA259">
        <f t="shared" si="261"/>
        <v>0</v>
      </c>
      <c r="CB259">
        <f t="shared" si="261"/>
        <v>0</v>
      </c>
      <c r="CC259">
        <f t="shared" si="261"/>
        <v>0</v>
      </c>
      <c r="CD259">
        <f t="shared" si="261"/>
        <v>0</v>
      </c>
      <c r="CE259">
        <f t="shared" si="261"/>
        <v>0</v>
      </c>
      <c r="CF259">
        <f t="shared" si="261"/>
        <v>0</v>
      </c>
      <c r="CG259">
        <f t="shared" si="261"/>
        <v>0</v>
      </c>
      <c r="CH259">
        <f t="shared" si="261"/>
        <v>0</v>
      </c>
      <c r="CI259">
        <f t="shared" si="261"/>
        <v>0</v>
      </c>
      <c r="CJ259">
        <f t="shared" si="261"/>
        <v>0</v>
      </c>
      <c r="CK259">
        <f t="shared" si="261"/>
        <v>0</v>
      </c>
      <c r="CL259">
        <f t="shared" si="261"/>
        <v>0</v>
      </c>
      <c r="CM259">
        <f t="shared" si="261"/>
        <v>0</v>
      </c>
      <c r="CN259">
        <f t="shared" si="261"/>
        <v>0</v>
      </c>
      <c r="CO259">
        <f t="shared" si="261"/>
        <v>0</v>
      </c>
      <c r="CP259">
        <f t="shared" si="261"/>
        <v>0</v>
      </c>
      <c r="CQ259">
        <f t="shared" si="261"/>
        <v>0</v>
      </c>
      <c r="CR259">
        <f t="shared" ref="CR259:CR322" si="262">SUM(AW259:CQ259)</f>
        <v>1527.3598908136983</v>
      </c>
    </row>
    <row r="260" spans="1:96" x14ac:dyDescent="0.2">
      <c r="A260" s="1" t="s">
        <v>1046</v>
      </c>
      <c r="B260" s="8">
        <v>6.8</v>
      </c>
      <c r="C260" s="8">
        <v>5.75</v>
      </c>
      <c r="D260" s="8">
        <v>8.35</v>
      </c>
      <c r="E260" s="8">
        <v>5.1999999999999993</v>
      </c>
      <c r="F260" s="8">
        <v>9.6</v>
      </c>
      <c r="G260" s="8">
        <v>6.7</v>
      </c>
      <c r="H260" s="8">
        <v>8.75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>
        <v>0</v>
      </c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8">
        <v>0</v>
      </c>
      <c r="AD260" s="8">
        <v>0</v>
      </c>
      <c r="AE260" s="8">
        <v>0</v>
      </c>
      <c r="AF260" s="8">
        <v>0</v>
      </c>
      <c r="AG260" s="8">
        <v>0</v>
      </c>
      <c r="AH260" s="8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8">
        <v>0</v>
      </c>
      <c r="AP260" s="8">
        <v>0</v>
      </c>
      <c r="AQ260" s="8">
        <v>0</v>
      </c>
      <c r="AR260" s="8">
        <v>0</v>
      </c>
      <c r="AS260" s="8">
        <v>0</v>
      </c>
      <c r="AT260" s="8">
        <v>0</v>
      </c>
      <c r="AU260" s="8">
        <v>0</v>
      </c>
      <c r="AV260" s="8">
        <v>0</v>
      </c>
      <c r="AW260">
        <f>(0.63*(B260^1.93)^1.04)</f>
        <v>29.53605166603592</v>
      </c>
      <c r="AX260">
        <f t="shared" ref="AX260:CQ260" si="263">(0.63*(C260^1.93)^1.04)</f>
        <v>21.093364006970845</v>
      </c>
      <c r="AY260">
        <f t="shared" si="263"/>
        <v>44.601518307194333</v>
      </c>
      <c r="AZ260">
        <f t="shared" si="263"/>
        <v>17.238618587372439</v>
      </c>
      <c r="BA260">
        <f t="shared" si="263"/>
        <v>59.014042948463135</v>
      </c>
      <c r="BB260">
        <f t="shared" si="263"/>
        <v>28.670673394305545</v>
      </c>
      <c r="BC260">
        <f t="shared" si="263"/>
        <v>48.993573075571646</v>
      </c>
      <c r="BD260">
        <f t="shared" si="263"/>
        <v>0</v>
      </c>
      <c r="BE260">
        <f t="shared" si="263"/>
        <v>0</v>
      </c>
      <c r="BF260">
        <f t="shared" si="263"/>
        <v>0</v>
      </c>
      <c r="BG260">
        <f t="shared" si="263"/>
        <v>0</v>
      </c>
      <c r="BH260">
        <f t="shared" si="263"/>
        <v>0</v>
      </c>
      <c r="BI260">
        <f t="shared" si="263"/>
        <v>0</v>
      </c>
      <c r="BJ260">
        <f t="shared" si="263"/>
        <v>0</v>
      </c>
      <c r="BK260">
        <f t="shared" si="263"/>
        <v>0</v>
      </c>
      <c r="BL260">
        <f t="shared" si="263"/>
        <v>0</v>
      </c>
      <c r="BM260">
        <f t="shared" si="263"/>
        <v>0</v>
      </c>
      <c r="BN260">
        <f t="shared" si="263"/>
        <v>0</v>
      </c>
      <c r="BO260">
        <f t="shared" si="263"/>
        <v>0</v>
      </c>
      <c r="BP260">
        <f t="shared" si="263"/>
        <v>0</v>
      </c>
      <c r="BQ260">
        <f t="shared" si="263"/>
        <v>0</v>
      </c>
      <c r="BR260">
        <f t="shared" si="263"/>
        <v>0</v>
      </c>
      <c r="BS260">
        <f t="shared" si="263"/>
        <v>0</v>
      </c>
      <c r="BT260">
        <f t="shared" si="263"/>
        <v>0</v>
      </c>
      <c r="BU260">
        <f t="shared" si="263"/>
        <v>0</v>
      </c>
      <c r="BV260">
        <f t="shared" si="263"/>
        <v>0</v>
      </c>
      <c r="BW260">
        <f t="shared" si="263"/>
        <v>0</v>
      </c>
      <c r="BX260">
        <f t="shared" si="263"/>
        <v>0</v>
      </c>
      <c r="BY260">
        <f t="shared" si="263"/>
        <v>0</v>
      </c>
      <c r="BZ260">
        <f t="shared" si="263"/>
        <v>0</v>
      </c>
      <c r="CA260">
        <f t="shared" si="263"/>
        <v>0</v>
      </c>
      <c r="CB260">
        <f t="shared" si="263"/>
        <v>0</v>
      </c>
      <c r="CC260">
        <f t="shared" si="263"/>
        <v>0</v>
      </c>
      <c r="CD260">
        <f t="shared" si="263"/>
        <v>0</v>
      </c>
      <c r="CE260">
        <f t="shared" si="263"/>
        <v>0</v>
      </c>
      <c r="CF260">
        <f t="shared" si="263"/>
        <v>0</v>
      </c>
      <c r="CG260">
        <f t="shared" si="263"/>
        <v>0</v>
      </c>
      <c r="CH260">
        <f t="shared" si="263"/>
        <v>0</v>
      </c>
      <c r="CI260">
        <f t="shared" si="263"/>
        <v>0</v>
      </c>
      <c r="CJ260">
        <f t="shared" si="263"/>
        <v>0</v>
      </c>
      <c r="CK260">
        <f t="shared" si="263"/>
        <v>0</v>
      </c>
      <c r="CL260">
        <f t="shared" si="263"/>
        <v>0</v>
      </c>
      <c r="CM260">
        <f t="shared" si="263"/>
        <v>0</v>
      </c>
      <c r="CN260">
        <f t="shared" si="263"/>
        <v>0</v>
      </c>
      <c r="CO260">
        <f t="shared" si="263"/>
        <v>0</v>
      </c>
      <c r="CP260">
        <f t="shared" si="263"/>
        <v>0</v>
      </c>
      <c r="CQ260">
        <f t="shared" si="263"/>
        <v>0</v>
      </c>
      <c r="CR260">
        <f t="shared" si="262"/>
        <v>249.14784198591386</v>
      </c>
    </row>
    <row r="261" spans="1:96" x14ac:dyDescent="0.2">
      <c r="A261" s="1" t="s">
        <v>1050</v>
      </c>
      <c r="B261" s="8">
        <v>9.3999999999999986</v>
      </c>
      <c r="C261" s="8">
        <v>13.8</v>
      </c>
      <c r="D261" s="8">
        <v>9.5</v>
      </c>
      <c r="E261" s="8">
        <v>7.75</v>
      </c>
      <c r="F261" s="8">
        <v>0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8">
        <v>0</v>
      </c>
      <c r="T261" s="8">
        <v>0</v>
      </c>
      <c r="U261" s="8">
        <v>0</v>
      </c>
      <c r="V261" s="8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8">
        <v>0</v>
      </c>
      <c r="AD261" s="8">
        <v>0</v>
      </c>
      <c r="AE261" s="8">
        <v>0</v>
      </c>
      <c r="AF261" s="8">
        <v>0</v>
      </c>
      <c r="AG261" s="8">
        <v>0</v>
      </c>
      <c r="AH261" s="8">
        <v>0</v>
      </c>
      <c r="AI261" s="8">
        <v>0</v>
      </c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8">
        <v>0</v>
      </c>
      <c r="AP261" s="8">
        <v>0</v>
      </c>
      <c r="AQ261" s="8">
        <v>0</v>
      </c>
      <c r="AR261" s="8">
        <v>0</v>
      </c>
      <c r="AS261" s="8">
        <v>0</v>
      </c>
      <c r="AT261" s="8">
        <v>0</v>
      </c>
      <c r="AU261" s="8">
        <v>0</v>
      </c>
      <c r="AV261" s="8">
        <v>0</v>
      </c>
      <c r="AW261">
        <f>(0.22*(B261^2.17)^1.04)</f>
        <v>34.560309320031898</v>
      </c>
      <c r="AX261">
        <f t="shared" ref="AX261:CQ261" si="264">(0.22*(C261^2.17)^1.04)</f>
        <v>82.205675621108625</v>
      </c>
      <c r="AY261">
        <f t="shared" si="264"/>
        <v>35.395602825845309</v>
      </c>
      <c r="AZ261">
        <f t="shared" si="264"/>
        <v>22.356239990030243</v>
      </c>
      <c r="BA261">
        <f t="shared" si="264"/>
        <v>0</v>
      </c>
      <c r="BB261">
        <f t="shared" si="264"/>
        <v>0</v>
      </c>
      <c r="BC261">
        <f t="shared" si="264"/>
        <v>0</v>
      </c>
      <c r="BD261">
        <f t="shared" si="264"/>
        <v>0</v>
      </c>
      <c r="BE261">
        <f t="shared" si="264"/>
        <v>0</v>
      </c>
      <c r="BF261">
        <f t="shared" si="264"/>
        <v>0</v>
      </c>
      <c r="BG261">
        <f t="shared" si="264"/>
        <v>0</v>
      </c>
      <c r="BH261">
        <f t="shared" si="264"/>
        <v>0</v>
      </c>
      <c r="BI261">
        <f t="shared" si="264"/>
        <v>0</v>
      </c>
      <c r="BJ261">
        <f t="shared" si="264"/>
        <v>0</v>
      </c>
      <c r="BK261">
        <f t="shared" si="264"/>
        <v>0</v>
      </c>
      <c r="BL261">
        <f t="shared" si="264"/>
        <v>0</v>
      </c>
      <c r="BM261">
        <f t="shared" si="264"/>
        <v>0</v>
      </c>
      <c r="BN261">
        <f t="shared" si="264"/>
        <v>0</v>
      </c>
      <c r="BO261">
        <f t="shared" si="264"/>
        <v>0</v>
      </c>
      <c r="BP261">
        <f t="shared" si="264"/>
        <v>0</v>
      </c>
      <c r="BQ261">
        <f t="shared" si="264"/>
        <v>0</v>
      </c>
      <c r="BR261">
        <f t="shared" si="264"/>
        <v>0</v>
      </c>
      <c r="BS261">
        <f t="shared" si="264"/>
        <v>0</v>
      </c>
      <c r="BT261">
        <f t="shared" si="264"/>
        <v>0</v>
      </c>
      <c r="BU261">
        <f t="shared" si="264"/>
        <v>0</v>
      </c>
      <c r="BV261">
        <f t="shared" si="264"/>
        <v>0</v>
      </c>
      <c r="BW261">
        <f t="shared" si="264"/>
        <v>0</v>
      </c>
      <c r="BX261">
        <f t="shared" si="264"/>
        <v>0</v>
      </c>
      <c r="BY261">
        <f t="shared" si="264"/>
        <v>0</v>
      </c>
      <c r="BZ261">
        <f t="shared" si="264"/>
        <v>0</v>
      </c>
      <c r="CA261">
        <f t="shared" si="264"/>
        <v>0</v>
      </c>
      <c r="CB261">
        <f t="shared" si="264"/>
        <v>0</v>
      </c>
      <c r="CC261">
        <f t="shared" si="264"/>
        <v>0</v>
      </c>
      <c r="CD261">
        <f t="shared" si="264"/>
        <v>0</v>
      </c>
      <c r="CE261">
        <f t="shared" si="264"/>
        <v>0</v>
      </c>
      <c r="CF261">
        <f t="shared" si="264"/>
        <v>0</v>
      </c>
      <c r="CG261">
        <f t="shared" si="264"/>
        <v>0</v>
      </c>
      <c r="CH261">
        <f t="shared" si="264"/>
        <v>0</v>
      </c>
      <c r="CI261">
        <f t="shared" si="264"/>
        <v>0</v>
      </c>
      <c r="CJ261">
        <f t="shared" si="264"/>
        <v>0</v>
      </c>
      <c r="CK261">
        <f t="shared" si="264"/>
        <v>0</v>
      </c>
      <c r="CL261">
        <f t="shared" si="264"/>
        <v>0</v>
      </c>
      <c r="CM261">
        <f t="shared" si="264"/>
        <v>0</v>
      </c>
      <c r="CN261">
        <f t="shared" si="264"/>
        <v>0</v>
      </c>
      <c r="CO261">
        <f t="shared" si="264"/>
        <v>0</v>
      </c>
      <c r="CP261">
        <f t="shared" si="264"/>
        <v>0</v>
      </c>
      <c r="CQ261">
        <f t="shared" si="264"/>
        <v>0</v>
      </c>
      <c r="CR261">
        <f t="shared" si="262"/>
        <v>174.51782775701608</v>
      </c>
    </row>
    <row r="262" spans="1:96" x14ac:dyDescent="0.2">
      <c r="A262" s="1" t="s">
        <v>1049</v>
      </c>
      <c r="B262" s="8">
        <v>1.7</v>
      </c>
      <c r="C262" s="8">
        <v>0.7</v>
      </c>
      <c r="D262" s="8">
        <v>1.5</v>
      </c>
      <c r="E262" s="8">
        <v>0.5</v>
      </c>
      <c r="F262" s="8">
        <v>1.6</v>
      </c>
      <c r="G262" s="8">
        <v>1.4</v>
      </c>
      <c r="H262" s="8">
        <v>2.25</v>
      </c>
      <c r="I262" s="8">
        <v>1.8</v>
      </c>
      <c r="J262" s="8">
        <v>0.4</v>
      </c>
      <c r="K262" s="8">
        <v>0.8</v>
      </c>
      <c r="L262" s="8">
        <v>0.6</v>
      </c>
      <c r="M262" s="8">
        <v>1.6</v>
      </c>
      <c r="N262" s="8">
        <v>1.1000000000000001</v>
      </c>
      <c r="O262" s="8">
        <v>1.2</v>
      </c>
      <c r="P262" s="8">
        <v>1.7</v>
      </c>
      <c r="Q262" s="8">
        <v>0.7</v>
      </c>
      <c r="R262" s="8">
        <v>0.25</v>
      </c>
      <c r="S262" s="8">
        <v>2</v>
      </c>
      <c r="T262" s="8">
        <v>1.9</v>
      </c>
      <c r="U262" s="8">
        <v>0.4</v>
      </c>
      <c r="V262" s="8">
        <v>2</v>
      </c>
      <c r="W262" s="8">
        <v>2.2999999999999998</v>
      </c>
      <c r="X262" s="8">
        <v>0.8</v>
      </c>
      <c r="Y262" s="8">
        <v>1.85</v>
      </c>
      <c r="Z262" s="8">
        <v>1.5</v>
      </c>
      <c r="AA262" s="8">
        <v>1.9</v>
      </c>
      <c r="AB262" s="8">
        <v>0</v>
      </c>
      <c r="AC262" s="8">
        <v>0</v>
      </c>
      <c r="AD262" s="8">
        <v>0</v>
      </c>
      <c r="AE262" s="8">
        <v>0</v>
      </c>
      <c r="AF262" s="8">
        <v>0</v>
      </c>
      <c r="AG262" s="8">
        <v>0</v>
      </c>
      <c r="AH262" s="8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8">
        <v>0</v>
      </c>
      <c r="AP262" s="8">
        <v>0</v>
      </c>
      <c r="AQ262" s="8">
        <v>0</v>
      </c>
      <c r="AR262" s="8">
        <v>0</v>
      </c>
      <c r="AS262" s="8">
        <v>0</v>
      </c>
      <c r="AT262" s="8">
        <v>0</v>
      </c>
      <c r="AU262" s="8">
        <v>0</v>
      </c>
      <c r="AV262" s="8">
        <v>0</v>
      </c>
      <c r="AW262">
        <f>(0.19*(B262^2.31)^1.04)</f>
        <v>0.67980458543657041</v>
      </c>
      <c r="AX262">
        <f t="shared" ref="AX262:CQ262" si="265">(0.19*(C262^2.31)^1.04)</f>
        <v>8.0652369714958275E-2</v>
      </c>
      <c r="AY262">
        <f t="shared" si="265"/>
        <v>0.50326327760089162</v>
      </c>
      <c r="AZ262">
        <f t="shared" si="265"/>
        <v>3.5938433202102431E-2</v>
      </c>
      <c r="BA262">
        <f t="shared" si="265"/>
        <v>0.58766719399823342</v>
      </c>
      <c r="BB262">
        <f t="shared" si="265"/>
        <v>0.42639449971752269</v>
      </c>
      <c r="BC262">
        <f t="shared" si="265"/>
        <v>1.3330206662189059</v>
      </c>
      <c r="BD262">
        <f t="shared" si="265"/>
        <v>0.77986650369059696</v>
      </c>
      <c r="BE262">
        <f t="shared" si="265"/>
        <v>2.1025315630657383E-2</v>
      </c>
      <c r="BF262">
        <f t="shared" si="265"/>
        <v>0.11115704313985518</v>
      </c>
      <c r="BG262">
        <f t="shared" si="265"/>
        <v>5.5690890825673134E-2</v>
      </c>
      <c r="BH262">
        <f t="shared" si="265"/>
        <v>0.58766719399823342</v>
      </c>
      <c r="BI262">
        <f t="shared" si="265"/>
        <v>0.23888857936957283</v>
      </c>
      <c r="BJ262">
        <f t="shared" si="265"/>
        <v>0.29442767294203798</v>
      </c>
      <c r="BK262">
        <f t="shared" si="265"/>
        <v>0.67980458543657041</v>
      </c>
      <c r="BL262">
        <f t="shared" si="265"/>
        <v>8.0652369714958275E-2</v>
      </c>
      <c r="BM262">
        <f t="shared" si="265"/>
        <v>6.7977420053788352E-3</v>
      </c>
      <c r="BN262">
        <f t="shared" si="265"/>
        <v>1.004495655027279</v>
      </c>
      <c r="BO262">
        <f t="shared" si="265"/>
        <v>0.88803739030144269</v>
      </c>
      <c r="BP262">
        <f t="shared" si="265"/>
        <v>2.1025315630657383E-2</v>
      </c>
      <c r="BQ262">
        <f t="shared" si="265"/>
        <v>1.004495655027279</v>
      </c>
      <c r="BR262">
        <f t="shared" si="265"/>
        <v>1.4052984077862782</v>
      </c>
      <c r="BS262">
        <f t="shared" si="265"/>
        <v>0.11115704313985518</v>
      </c>
      <c r="BT262">
        <f t="shared" si="265"/>
        <v>0.83292704017891506</v>
      </c>
      <c r="BU262">
        <f t="shared" si="265"/>
        <v>0.50326327760089162</v>
      </c>
      <c r="BV262">
        <f t="shared" si="265"/>
        <v>0.88803739030144269</v>
      </c>
      <c r="BW262">
        <f t="shared" si="265"/>
        <v>0</v>
      </c>
      <c r="BX262">
        <f t="shared" si="265"/>
        <v>0</v>
      </c>
      <c r="BY262">
        <f t="shared" si="265"/>
        <v>0</v>
      </c>
      <c r="BZ262">
        <f t="shared" si="265"/>
        <v>0</v>
      </c>
      <c r="CA262">
        <f t="shared" si="265"/>
        <v>0</v>
      </c>
      <c r="CB262">
        <f t="shared" si="265"/>
        <v>0</v>
      </c>
      <c r="CC262">
        <f t="shared" si="265"/>
        <v>0</v>
      </c>
      <c r="CD262">
        <f t="shared" si="265"/>
        <v>0</v>
      </c>
      <c r="CE262">
        <f t="shared" si="265"/>
        <v>0</v>
      </c>
      <c r="CF262">
        <f t="shared" si="265"/>
        <v>0</v>
      </c>
      <c r="CG262">
        <f t="shared" si="265"/>
        <v>0</v>
      </c>
      <c r="CH262">
        <f t="shared" si="265"/>
        <v>0</v>
      </c>
      <c r="CI262">
        <f t="shared" si="265"/>
        <v>0</v>
      </c>
      <c r="CJ262">
        <f t="shared" si="265"/>
        <v>0</v>
      </c>
      <c r="CK262">
        <f t="shared" si="265"/>
        <v>0</v>
      </c>
      <c r="CL262">
        <f t="shared" si="265"/>
        <v>0</v>
      </c>
      <c r="CM262">
        <f t="shared" si="265"/>
        <v>0</v>
      </c>
      <c r="CN262">
        <f t="shared" si="265"/>
        <v>0</v>
      </c>
      <c r="CO262">
        <f t="shared" si="265"/>
        <v>0</v>
      </c>
      <c r="CP262">
        <f t="shared" si="265"/>
        <v>0</v>
      </c>
      <c r="CQ262">
        <f t="shared" si="265"/>
        <v>0</v>
      </c>
      <c r="CR262">
        <f t="shared" si="262"/>
        <v>13.161456097636758</v>
      </c>
    </row>
    <row r="263" spans="1:96" x14ac:dyDescent="0.2">
      <c r="A263" s="1" t="s">
        <v>1048</v>
      </c>
      <c r="B263" s="8">
        <v>0.5</v>
      </c>
      <c r="C263" s="8">
        <v>0.6</v>
      </c>
      <c r="D263" s="8">
        <v>1.55</v>
      </c>
      <c r="E263" s="8">
        <v>1.35</v>
      </c>
      <c r="F263" s="8">
        <v>2.3499999999999996</v>
      </c>
      <c r="G263" s="8">
        <v>0.7</v>
      </c>
      <c r="H263" s="8">
        <v>1.95</v>
      </c>
      <c r="I263" s="8">
        <v>0.4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8">
        <v>0</v>
      </c>
      <c r="R263" s="8">
        <v>0</v>
      </c>
      <c r="S263" s="8">
        <v>0</v>
      </c>
      <c r="T263" s="8">
        <v>0</v>
      </c>
      <c r="U263" s="8">
        <v>0</v>
      </c>
      <c r="V263" s="8">
        <v>0</v>
      </c>
      <c r="W263" s="8">
        <v>0</v>
      </c>
      <c r="X263" s="8">
        <v>0</v>
      </c>
      <c r="Y263" s="8">
        <v>0</v>
      </c>
      <c r="Z263" s="8">
        <v>0</v>
      </c>
      <c r="AA263" s="8">
        <v>0</v>
      </c>
      <c r="AB263" s="8">
        <v>0</v>
      </c>
      <c r="AC263" s="8">
        <v>0</v>
      </c>
      <c r="AD263" s="8">
        <v>0</v>
      </c>
      <c r="AE263" s="8">
        <v>0</v>
      </c>
      <c r="AF263" s="8">
        <v>0</v>
      </c>
      <c r="AG263" s="8">
        <v>0</v>
      </c>
      <c r="AH263" s="8">
        <v>0</v>
      </c>
      <c r="AI263" s="8">
        <v>0</v>
      </c>
      <c r="AJ263" s="8">
        <v>0</v>
      </c>
      <c r="AK263" s="8">
        <v>0</v>
      </c>
      <c r="AL263" s="8">
        <v>0</v>
      </c>
      <c r="AM263" s="8">
        <v>0</v>
      </c>
      <c r="AN263" s="8">
        <v>0</v>
      </c>
      <c r="AO263" s="8">
        <v>0</v>
      </c>
      <c r="AP263" s="8">
        <v>0</v>
      </c>
      <c r="AQ263" s="8">
        <v>0</v>
      </c>
      <c r="AR263" s="8">
        <v>0</v>
      </c>
      <c r="AS263" s="8">
        <v>0</v>
      </c>
      <c r="AT263" s="8">
        <v>0</v>
      </c>
      <c r="AU263" s="8">
        <v>0</v>
      </c>
      <c r="AV263" s="8">
        <v>0</v>
      </c>
      <c r="AW263">
        <f>(0.34*(B263^2.13)^1.04)</f>
        <v>7.3221272248218158E-2</v>
      </c>
      <c r="AX263">
        <f t="shared" ref="AX263:CQ263" si="266">(0.34*(C263^2.13)^1.04)</f>
        <v>0.10965780965854711</v>
      </c>
      <c r="AY263">
        <f t="shared" si="266"/>
        <v>0.89763896192798764</v>
      </c>
      <c r="AZ263">
        <f t="shared" si="266"/>
        <v>0.66098907439122623</v>
      </c>
      <c r="BA263">
        <f t="shared" si="266"/>
        <v>2.2566720269408509</v>
      </c>
      <c r="BB263">
        <f t="shared" si="266"/>
        <v>0.15429082288356125</v>
      </c>
      <c r="BC263">
        <f t="shared" si="266"/>
        <v>1.4926692568175657</v>
      </c>
      <c r="BD263">
        <f t="shared" si="266"/>
        <v>4.4664472563454204E-2</v>
      </c>
      <c r="BE263">
        <f t="shared" si="266"/>
        <v>0</v>
      </c>
      <c r="BF263">
        <f t="shared" si="266"/>
        <v>0</v>
      </c>
      <c r="BG263">
        <f t="shared" si="266"/>
        <v>0</v>
      </c>
      <c r="BH263">
        <f t="shared" si="266"/>
        <v>0</v>
      </c>
      <c r="BI263">
        <f t="shared" si="266"/>
        <v>0</v>
      </c>
      <c r="BJ263">
        <f t="shared" si="266"/>
        <v>0</v>
      </c>
      <c r="BK263">
        <f t="shared" si="266"/>
        <v>0</v>
      </c>
      <c r="BL263">
        <f t="shared" si="266"/>
        <v>0</v>
      </c>
      <c r="BM263">
        <f t="shared" si="266"/>
        <v>0</v>
      </c>
      <c r="BN263">
        <f t="shared" si="266"/>
        <v>0</v>
      </c>
      <c r="BO263">
        <f t="shared" si="266"/>
        <v>0</v>
      </c>
      <c r="BP263">
        <f t="shared" si="266"/>
        <v>0</v>
      </c>
      <c r="BQ263">
        <f t="shared" si="266"/>
        <v>0</v>
      </c>
      <c r="BR263">
        <f t="shared" si="266"/>
        <v>0</v>
      </c>
      <c r="BS263">
        <f t="shared" si="266"/>
        <v>0</v>
      </c>
      <c r="BT263">
        <f t="shared" si="266"/>
        <v>0</v>
      </c>
      <c r="BU263">
        <f t="shared" si="266"/>
        <v>0</v>
      </c>
      <c r="BV263">
        <f t="shared" si="266"/>
        <v>0</v>
      </c>
      <c r="BW263">
        <f t="shared" si="266"/>
        <v>0</v>
      </c>
      <c r="BX263">
        <f t="shared" si="266"/>
        <v>0</v>
      </c>
      <c r="BY263">
        <f t="shared" si="266"/>
        <v>0</v>
      </c>
      <c r="BZ263">
        <f t="shared" si="266"/>
        <v>0</v>
      </c>
      <c r="CA263">
        <f t="shared" si="266"/>
        <v>0</v>
      </c>
      <c r="CB263">
        <f t="shared" si="266"/>
        <v>0</v>
      </c>
      <c r="CC263">
        <f t="shared" si="266"/>
        <v>0</v>
      </c>
      <c r="CD263">
        <f t="shared" si="266"/>
        <v>0</v>
      </c>
      <c r="CE263">
        <f t="shared" si="266"/>
        <v>0</v>
      </c>
      <c r="CF263">
        <f t="shared" si="266"/>
        <v>0</v>
      </c>
      <c r="CG263">
        <f t="shared" si="266"/>
        <v>0</v>
      </c>
      <c r="CH263">
        <f t="shared" si="266"/>
        <v>0</v>
      </c>
      <c r="CI263">
        <f t="shared" si="266"/>
        <v>0</v>
      </c>
      <c r="CJ263">
        <f t="shared" si="266"/>
        <v>0</v>
      </c>
      <c r="CK263">
        <f t="shared" si="266"/>
        <v>0</v>
      </c>
      <c r="CL263">
        <f t="shared" si="266"/>
        <v>0</v>
      </c>
      <c r="CM263">
        <f t="shared" si="266"/>
        <v>0</v>
      </c>
      <c r="CN263">
        <f t="shared" si="266"/>
        <v>0</v>
      </c>
      <c r="CO263">
        <f t="shared" si="266"/>
        <v>0</v>
      </c>
      <c r="CP263">
        <f t="shared" si="266"/>
        <v>0</v>
      </c>
      <c r="CQ263">
        <f t="shared" si="266"/>
        <v>0</v>
      </c>
      <c r="CR263">
        <f t="shared" si="262"/>
        <v>5.6898036974314108</v>
      </c>
    </row>
    <row r="264" spans="1:96" x14ac:dyDescent="0.2">
      <c r="A264" s="1" t="s">
        <v>1047</v>
      </c>
      <c r="B264" s="8">
        <v>0.4</v>
      </c>
      <c r="C264" s="8">
        <v>1.7</v>
      </c>
      <c r="D264" s="8">
        <v>0.5</v>
      </c>
      <c r="E264" s="8">
        <v>0.5</v>
      </c>
      <c r="F264" s="8">
        <v>0.3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>
        <v>0</v>
      </c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8">
        <v>0</v>
      </c>
      <c r="AD264" s="8">
        <v>0</v>
      </c>
      <c r="AE264" s="8">
        <v>0</v>
      </c>
      <c r="AF264" s="8">
        <v>0</v>
      </c>
      <c r="AG264" s="8">
        <v>0</v>
      </c>
      <c r="AH264" s="8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8">
        <v>0</v>
      </c>
      <c r="AP264" s="8">
        <v>0</v>
      </c>
      <c r="AQ264" s="8">
        <v>0</v>
      </c>
      <c r="AR264" s="8">
        <v>0</v>
      </c>
      <c r="AS264" s="8">
        <v>0</v>
      </c>
      <c r="AT264" s="8">
        <v>0</v>
      </c>
      <c r="AU264" s="8">
        <v>0</v>
      </c>
      <c r="AV264" s="8">
        <v>0</v>
      </c>
      <c r="AW264">
        <f>(2.01*(B264^1.26)^1.04)</f>
        <v>0.60497227225991834</v>
      </c>
      <c r="AX264">
        <f t="shared" ref="AX264:CQ264" si="267">(2.01*(C264^1.26)^1.04)</f>
        <v>4.0288057104048667</v>
      </c>
      <c r="AY264">
        <f t="shared" si="267"/>
        <v>0.81045023234728308</v>
      </c>
      <c r="AZ264">
        <f t="shared" si="267"/>
        <v>0.81045023234728308</v>
      </c>
      <c r="BA264">
        <f t="shared" si="267"/>
        <v>0.41496909113508307</v>
      </c>
      <c r="BB264">
        <f t="shared" si="267"/>
        <v>0</v>
      </c>
      <c r="BC264">
        <f t="shared" si="267"/>
        <v>0</v>
      </c>
      <c r="BD264">
        <f t="shared" si="267"/>
        <v>0</v>
      </c>
      <c r="BE264">
        <f t="shared" si="267"/>
        <v>0</v>
      </c>
      <c r="BF264">
        <f t="shared" si="267"/>
        <v>0</v>
      </c>
      <c r="BG264">
        <f t="shared" si="267"/>
        <v>0</v>
      </c>
      <c r="BH264">
        <f t="shared" si="267"/>
        <v>0</v>
      </c>
      <c r="BI264">
        <f t="shared" si="267"/>
        <v>0</v>
      </c>
      <c r="BJ264">
        <f t="shared" si="267"/>
        <v>0</v>
      </c>
      <c r="BK264">
        <f t="shared" si="267"/>
        <v>0</v>
      </c>
      <c r="BL264">
        <f t="shared" si="267"/>
        <v>0</v>
      </c>
      <c r="BM264">
        <f t="shared" si="267"/>
        <v>0</v>
      </c>
      <c r="BN264">
        <f t="shared" si="267"/>
        <v>0</v>
      </c>
      <c r="BO264">
        <f t="shared" si="267"/>
        <v>0</v>
      </c>
      <c r="BP264">
        <f t="shared" si="267"/>
        <v>0</v>
      </c>
      <c r="BQ264">
        <f t="shared" si="267"/>
        <v>0</v>
      </c>
      <c r="BR264">
        <f t="shared" si="267"/>
        <v>0</v>
      </c>
      <c r="BS264">
        <f t="shared" si="267"/>
        <v>0</v>
      </c>
      <c r="BT264">
        <f t="shared" si="267"/>
        <v>0</v>
      </c>
      <c r="BU264">
        <f t="shared" si="267"/>
        <v>0</v>
      </c>
      <c r="BV264">
        <f t="shared" si="267"/>
        <v>0</v>
      </c>
      <c r="BW264">
        <f t="shared" si="267"/>
        <v>0</v>
      </c>
      <c r="BX264">
        <f t="shared" si="267"/>
        <v>0</v>
      </c>
      <c r="BY264">
        <f t="shared" si="267"/>
        <v>0</v>
      </c>
      <c r="BZ264">
        <f t="shared" si="267"/>
        <v>0</v>
      </c>
      <c r="CA264">
        <f t="shared" si="267"/>
        <v>0</v>
      </c>
      <c r="CB264">
        <f t="shared" si="267"/>
        <v>0</v>
      </c>
      <c r="CC264">
        <f t="shared" si="267"/>
        <v>0</v>
      </c>
      <c r="CD264">
        <f t="shared" si="267"/>
        <v>0</v>
      </c>
      <c r="CE264">
        <f t="shared" si="267"/>
        <v>0</v>
      </c>
      <c r="CF264">
        <f t="shared" si="267"/>
        <v>0</v>
      </c>
      <c r="CG264">
        <f t="shared" si="267"/>
        <v>0</v>
      </c>
      <c r="CH264">
        <f t="shared" si="267"/>
        <v>0</v>
      </c>
      <c r="CI264">
        <f t="shared" si="267"/>
        <v>0</v>
      </c>
      <c r="CJ264">
        <f t="shared" si="267"/>
        <v>0</v>
      </c>
      <c r="CK264">
        <f t="shared" si="267"/>
        <v>0</v>
      </c>
      <c r="CL264">
        <f t="shared" si="267"/>
        <v>0</v>
      </c>
      <c r="CM264">
        <f t="shared" si="267"/>
        <v>0</v>
      </c>
      <c r="CN264">
        <f t="shared" si="267"/>
        <v>0</v>
      </c>
      <c r="CO264">
        <f t="shared" si="267"/>
        <v>0</v>
      </c>
      <c r="CP264">
        <f t="shared" si="267"/>
        <v>0</v>
      </c>
      <c r="CQ264">
        <f t="shared" si="267"/>
        <v>0</v>
      </c>
      <c r="CR264">
        <f t="shared" si="262"/>
        <v>6.6696475384944343</v>
      </c>
    </row>
    <row r="265" spans="1:96" x14ac:dyDescent="0.2">
      <c r="A265" s="2" t="s">
        <v>1051</v>
      </c>
      <c r="B265" s="8">
        <v>6.4</v>
      </c>
      <c r="C265" s="8">
        <v>10.1</v>
      </c>
      <c r="D265" s="8">
        <v>4.05</v>
      </c>
      <c r="E265" s="8">
        <v>8.8000000000000007</v>
      </c>
      <c r="F265" s="8">
        <v>7.6999999999999993</v>
      </c>
      <c r="G265" s="8">
        <v>10</v>
      </c>
      <c r="H265" s="8">
        <v>4.95</v>
      </c>
      <c r="I265" s="8">
        <v>8.1</v>
      </c>
      <c r="J265" s="8">
        <v>4.3</v>
      </c>
      <c r="K265" s="8">
        <v>6.25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8">
        <v>0</v>
      </c>
      <c r="R265" s="8">
        <v>0</v>
      </c>
      <c r="S265" s="8">
        <v>0</v>
      </c>
      <c r="T265" s="8">
        <v>0</v>
      </c>
      <c r="U265" s="8">
        <v>0</v>
      </c>
      <c r="V265" s="8">
        <v>0</v>
      </c>
      <c r="W265" s="8">
        <v>0</v>
      </c>
      <c r="X265" s="8">
        <v>0</v>
      </c>
      <c r="Y265" s="8">
        <v>0</v>
      </c>
      <c r="Z265" s="8">
        <v>0</v>
      </c>
      <c r="AA265" s="8">
        <v>0</v>
      </c>
      <c r="AB265" s="8">
        <v>0</v>
      </c>
      <c r="AC265" s="8">
        <v>0</v>
      </c>
      <c r="AD265" s="8">
        <v>0</v>
      </c>
      <c r="AE265" s="8">
        <v>0</v>
      </c>
      <c r="AF265" s="8">
        <v>0</v>
      </c>
      <c r="AG265" s="8">
        <v>0</v>
      </c>
      <c r="AH265" s="8">
        <v>0</v>
      </c>
      <c r="AI265" s="8">
        <v>0</v>
      </c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8">
        <v>0</v>
      </c>
      <c r="AP265" s="8">
        <v>0</v>
      </c>
      <c r="AQ265" s="8">
        <v>0</v>
      </c>
      <c r="AR265" s="8">
        <v>0</v>
      </c>
      <c r="AS265" s="8">
        <v>0</v>
      </c>
      <c r="AT265" s="8">
        <v>0</v>
      </c>
      <c r="AU265" s="8">
        <v>0</v>
      </c>
      <c r="AV265" s="8">
        <v>0</v>
      </c>
      <c r="AW265">
        <f>(0.35*(B265^2.06)^1.04)</f>
        <v>18.673598662684359</v>
      </c>
      <c r="AX265">
        <f t="shared" ref="AX265:CQ265" si="268">(0.35*(C265^2.06)^1.04)</f>
        <v>49.627929377965486</v>
      </c>
      <c r="AY265">
        <f t="shared" si="268"/>
        <v>7.0061541115153112</v>
      </c>
      <c r="AZ265">
        <f t="shared" si="268"/>
        <v>36.942622420752031</v>
      </c>
      <c r="BA265">
        <f t="shared" si="268"/>
        <v>27.751456021249872</v>
      </c>
      <c r="BB265">
        <f t="shared" si="268"/>
        <v>48.581178329853245</v>
      </c>
      <c r="BC265">
        <f t="shared" si="268"/>
        <v>10.769368125397195</v>
      </c>
      <c r="BD265">
        <f t="shared" si="268"/>
        <v>30.931882288322377</v>
      </c>
      <c r="BE265">
        <f t="shared" si="268"/>
        <v>7.9654600459643223</v>
      </c>
      <c r="BF265">
        <f t="shared" si="268"/>
        <v>17.748489317668302</v>
      </c>
      <c r="BG265">
        <f t="shared" si="268"/>
        <v>0</v>
      </c>
      <c r="BH265">
        <f t="shared" si="268"/>
        <v>0</v>
      </c>
      <c r="BI265">
        <f t="shared" si="268"/>
        <v>0</v>
      </c>
      <c r="BJ265">
        <f t="shared" si="268"/>
        <v>0</v>
      </c>
      <c r="BK265">
        <f t="shared" si="268"/>
        <v>0</v>
      </c>
      <c r="BL265">
        <f t="shared" si="268"/>
        <v>0</v>
      </c>
      <c r="BM265">
        <f t="shared" si="268"/>
        <v>0</v>
      </c>
      <c r="BN265">
        <f t="shared" si="268"/>
        <v>0</v>
      </c>
      <c r="BO265">
        <f t="shared" si="268"/>
        <v>0</v>
      </c>
      <c r="BP265">
        <f t="shared" si="268"/>
        <v>0</v>
      </c>
      <c r="BQ265">
        <f t="shared" si="268"/>
        <v>0</v>
      </c>
      <c r="BR265">
        <f t="shared" si="268"/>
        <v>0</v>
      </c>
      <c r="BS265">
        <f t="shared" si="268"/>
        <v>0</v>
      </c>
      <c r="BT265">
        <f t="shared" si="268"/>
        <v>0</v>
      </c>
      <c r="BU265">
        <f t="shared" si="268"/>
        <v>0</v>
      </c>
      <c r="BV265">
        <f t="shared" si="268"/>
        <v>0</v>
      </c>
      <c r="BW265">
        <f t="shared" si="268"/>
        <v>0</v>
      </c>
      <c r="BX265">
        <f t="shared" si="268"/>
        <v>0</v>
      </c>
      <c r="BY265">
        <f t="shared" si="268"/>
        <v>0</v>
      </c>
      <c r="BZ265">
        <f t="shared" si="268"/>
        <v>0</v>
      </c>
      <c r="CA265">
        <f t="shared" si="268"/>
        <v>0</v>
      </c>
      <c r="CB265">
        <f t="shared" si="268"/>
        <v>0</v>
      </c>
      <c r="CC265">
        <f t="shared" si="268"/>
        <v>0</v>
      </c>
      <c r="CD265">
        <f t="shared" si="268"/>
        <v>0</v>
      </c>
      <c r="CE265">
        <f t="shared" si="268"/>
        <v>0</v>
      </c>
      <c r="CF265">
        <f t="shared" si="268"/>
        <v>0</v>
      </c>
      <c r="CG265">
        <f t="shared" si="268"/>
        <v>0</v>
      </c>
      <c r="CH265">
        <f t="shared" si="268"/>
        <v>0</v>
      </c>
      <c r="CI265">
        <f t="shared" si="268"/>
        <v>0</v>
      </c>
      <c r="CJ265">
        <f t="shared" si="268"/>
        <v>0</v>
      </c>
      <c r="CK265">
        <f t="shared" si="268"/>
        <v>0</v>
      </c>
      <c r="CL265">
        <f t="shared" si="268"/>
        <v>0</v>
      </c>
      <c r="CM265">
        <f t="shared" si="268"/>
        <v>0</v>
      </c>
      <c r="CN265">
        <f t="shared" si="268"/>
        <v>0</v>
      </c>
      <c r="CO265">
        <f t="shared" si="268"/>
        <v>0</v>
      </c>
      <c r="CP265">
        <f t="shared" si="268"/>
        <v>0</v>
      </c>
      <c r="CQ265">
        <f t="shared" si="268"/>
        <v>0</v>
      </c>
      <c r="CR265">
        <f t="shared" si="262"/>
        <v>255.99813870137251</v>
      </c>
    </row>
    <row r="266" spans="1:96" x14ac:dyDescent="0.2">
      <c r="A266" s="1" t="s">
        <v>1046</v>
      </c>
      <c r="B266" s="8">
        <v>4</v>
      </c>
      <c r="C266" s="8">
        <v>6.25</v>
      </c>
      <c r="D266" s="8">
        <v>3.3</v>
      </c>
      <c r="E266" s="8">
        <v>3.2</v>
      </c>
      <c r="F266" s="8">
        <v>5.25</v>
      </c>
      <c r="G266" s="8">
        <v>0.9</v>
      </c>
      <c r="H266" s="8">
        <v>2.7</v>
      </c>
      <c r="I266" s="8">
        <v>4.3499999999999996</v>
      </c>
      <c r="J266" s="8">
        <v>4.5999999999999996</v>
      </c>
      <c r="K266" s="8">
        <v>2.1</v>
      </c>
      <c r="L266" s="8">
        <v>0.9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0</v>
      </c>
      <c r="AH266" s="8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8">
        <v>0</v>
      </c>
      <c r="AP266" s="8">
        <v>0</v>
      </c>
      <c r="AQ266" s="8">
        <v>0</v>
      </c>
      <c r="AR266" s="8">
        <v>0</v>
      </c>
      <c r="AS266" s="8">
        <v>0</v>
      </c>
      <c r="AT266" s="8">
        <v>0</v>
      </c>
      <c r="AU266" s="8">
        <v>0</v>
      </c>
      <c r="AV266" s="8">
        <v>0</v>
      </c>
      <c r="AW266">
        <f>(0.63*(B266^1.93)^1.04)</f>
        <v>10.181115493086537</v>
      </c>
      <c r="AX266">
        <f t="shared" ref="AX266:CQ266" si="269">(0.63*(C266^1.93)^1.04)</f>
        <v>24.936237191712085</v>
      </c>
      <c r="AY266">
        <f t="shared" si="269"/>
        <v>6.919930450832303</v>
      </c>
      <c r="AZ266">
        <f t="shared" si="269"/>
        <v>6.5054536347121532</v>
      </c>
      <c r="BA266">
        <f t="shared" si="269"/>
        <v>17.572935024819717</v>
      </c>
      <c r="BB266">
        <f t="shared" si="269"/>
        <v>0.5099130354011906</v>
      </c>
      <c r="BC266">
        <f t="shared" si="269"/>
        <v>4.6256620154173991</v>
      </c>
      <c r="BD266">
        <f t="shared" si="269"/>
        <v>12.048034043260181</v>
      </c>
      <c r="BE266">
        <f t="shared" si="269"/>
        <v>13.47808122210529</v>
      </c>
      <c r="BF266">
        <f t="shared" si="269"/>
        <v>2.7931812486256224</v>
      </c>
      <c r="BG266">
        <f t="shared" si="269"/>
        <v>0.5099130354011906</v>
      </c>
      <c r="BH266">
        <f t="shared" si="269"/>
        <v>0</v>
      </c>
      <c r="BI266">
        <f t="shared" si="269"/>
        <v>0</v>
      </c>
      <c r="BJ266">
        <f t="shared" si="269"/>
        <v>0</v>
      </c>
      <c r="BK266">
        <f t="shared" si="269"/>
        <v>0</v>
      </c>
      <c r="BL266">
        <f t="shared" si="269"/>
        <v>0</v>
      </c>
      <c r="BM266">
        <f t="shared" si="269"/>
        <v>0</v>
      </c>
      <c r="BN266">
        <f t="shared" si="269"/>
        <v>0</v>
      </c>
      <c r="BO266">
        <f t="shared" si="269"/>
        <v>0</v>
      </c>
      <c r="BP266">
        <f t="shared" si="269"/>
        <v>0</v>
      </c>
      <c r="BQ266">
        <f t="shared" si="269"/>
        <v>0</v>
      </c>
      <c r="BR266">
        <f t="shared" si="269"/>
        <v>0</v>
      </c>
      <c r="BS266">
        <f t="shared" si="269"/>
        <v>0</v>
      </c>
      <c r="BT266">
        <f t="shared" si="269"/>
        <v>0</v>
      </c>
      <c r="BU266">
        <f t="shared" si="269"/>
        <v>0</v>
      </c>
      <c r="BV266">
        <f t="shared" si="269"/>
        <v>0</v>
      </c>
      <c r="BW266">
        <f t="shared" si="269"/>
        <v>0</v>
      </c>
      <c r="BX266">
        <f t="shared" si="269"/>
        <v>0</v>
      </c>
      <c r="BY266">
        <f t="shared" si="269"/>
        <v>0</v>
      </c>
      <c r="BZ266">
        <f t="shared" si="269"/>
        <v>0</v>
      </c>
      <c r="CA266">
        <f t="shared" si="269"/>
        <v>0</v>
      </c>
      <c r="CB266">
        <f t="shared" si="269"/>
        <v>0</v>
      </c>
      <c r="CC266">
        <f t="shared" si="269"/>
        <v>0</v>
      </c>
      <c r="CD266">
        <f t="shared" si="269"/>
        <v>0</v>
      </c>
      <c r="CE266">
        <f t="shared" si="269"/>
        <v>0</v>
      </c>
      <c r="CF266">
        <f t="shared" si="269"/>
        <v>0</v>
      </c>
      <c r="CG266">
        <f t="shared" si="269"/>
        <v>0</v>
      </c>
      <c r="CH266">
        <f t="shared" si="269"/>
        <v>0</v>
      </c>
      <c r="CI266">
        <f t="shared" si="269"/>
        <v>0</v>
      </c>
      <c r="CJ266">
        <f t="shared" si="269"/>
        <v>0</v>
      </c>
      <c r="CK266">
        <f t="shared" si="269"/>
        <v>0</v>
      </c>
      <c r="CL266">
        <f t="shared" si="269"/>
        <v>0</v>
      </c>
      <c r="CM266">
        <f t="shared" si="269"/>
        <v>0</v>
      </c>
      <c r="CN266">
        <f t="shared" si="269"/>
        <v>0</v>
      </c>
      <c r="CO266">
        <f t="shared" si="269"/>
        <v>0</v>
      </c>
      <c r="CP266">
        <f t="shared" si="269"/>
        <v>0</v>
      </c>
      <c r="CQ266">
        <f t="shared" si="269"/>
        <v>0</v>
      </c>
      <c r="CR266">
        <f t="shared" si="262"/>
        <v>100.08045639537369</v>
      </c>
    </row>
    <row r="267" spans="1:96" x14ac:dyDescent="0.2">
      <c r="A267" s="1" t="s">
        <v>1050</v>
      </c>
      <c r="B267" s="8">
        <v>5.05</v>
      </c>
      <c r="C267" s="8">
        <v>4.4000000000000004</v>
      </c>
      <c r="D267" s="8">
        <v>3.8</v>
      </c>
      <c r="E267" s="8">
        <v>4.5</v>
      </c>
      <c r="F267" s="8">
        <v>2.4</v>
      </c>
      <c r="G267" s="8">
        <v>6.3</v>
      </c>
      <c r="H267" s="8">
        <v>4.5</v>
      </c>
      <c r="I267" s="8">
        <v>4.9000000000000004</v>
      </c>
      <c r="J267" s="8">
        <v>3.8</v>
      </c>
      <c r="K267" s="8">
        <v>3.8</v>
      </c>
      <c r="L267" s="8">
        <v>5.8</v>
      </c>
      <c r="M267" s="8">
        <v>5.55</v>
      </c>
      <c r="N267" s="8">
        <v>5.6</v>
      </c>
      <c r="O267" s="8">
        <v>0</v>
      </c>
      <c r="P267" s="8">
        <v>0</v>
      </c>
      <c r="Q267" s="8">
        <v>0</v>
      </c>
      <c r="R267" s="8">
        <v>0</v>
      </c>
      <c r="S267" s="8">
        <v>0</v>
      </c>
      <c r="T267" s="8">
        <v>0</v>
      </c>
      <c r="U267" s="8">
        <v>0</v>
      </c>
      <c r="V267" s="8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8">
        <v>0</v>
      </c>
      <c r="AD267" s="8">
        <v>0</v>
      </c>
      <c r="AE267" s="8">
        <v>0</v>
      </c>
      <c r="AF267" s="8">
        <v>0</v>
      </c>
      <c r="AG267" s="8">
        <v>0</v>
      </c>
      <c r="AH267" s="8">
        <v>0</v>
      </c>
      <c r="AI267" s="8">
        <v>0</v>
      </c>
      <c r="AJ267" s="8">
        <v>0</v>
      </c>
      <c r="AK267" s="8">
        <v>0</v>
      </c>
      <c r="AL267" s="8">
        <v>0</v>
      </c>
      <c r="AM267" s="8">
        <v>0</v>
      </c>
      <c r="AN267" s="8">
        <v>0</v>
      </c>
      <c r="AO267" s="8">
        <v>0</v>
      </c>
      <c r="AP267" s="8">
        <v>0</v>
      </c>
      <c r="AQ267" s="8">
        <v>0</v>
      </c>
      <c r="AR267" s="8">
        <v>0</v>
      </c>
      <c r="AS267" s="8">
        <v>0</v>
      </c>
      <c r="AT267" s="8">
        <v>0</v>
      </c>
      <c r="AU267" s="8">
        <v>0</v>
      </c>
      <c r="AV267" s="8">
        <v>0</v>
      </c>
      <c r="AW267">
        <f>(0.22*(B267^2.17)^1.04)</f>
        <v>8.5037535047685484</v>
      </c>
      <c r="AX267">
        <f t="shared" ref="AX267:CQ267" si="270">(0.22*(C267^2.17)^1.04)</f>
        <v>6.2311281216805785</v>
      </c>
      <c r="AY267">
        <f t="shared" si="270"/>
        <v>4.475878631871173</v>
      </c>
      <c r="AZ267">
        <f t="shared" si="270"/>
        <v>6.5553016627922158</v>
      </c>
      <c r="BA267">
        <f t="shared" si="270"/>
        <v>1.5866583117070525</v>
      </c>
      <c r="BB267">
        <f t="shared" si="270"/>
        <v>14.007945159321372</v>
      </c>
      <c r="BC267">
        <f t="shared" si="270"/>
        <v>6.5553016627922158</v>
      </c>
      <c r="BD267">
        <f t="shared" si="270"/>
        <v>7.9443285033817084</v>
      </c>
      <c r="BE267">
        <f t="shared" si="270"/>
        <v>4.475878631871173</v>
      </c>
      <c r="BF267">
        <f t="shared" si="270"/>
        <v>4.475878631871173</v>
      </c>
      <c r="BG267">
        <f t="shared" si="270"/>
        <v>11.623233880833874</v>
      </c>
      <c r="BH267">
        <f t="shared" si="270"/>
        <v>10.523085162737139</v>
      </c>
      <c r="BI267">
        <f t="shared" si="270"/>
        <v>10.738247762364162</v>
      </c>
      <c r="BJ267">
        <f t="shared" si="270"/>
        <v>0</v>
      </c>
      <c r="BK267">
        <f t="shared" si="270"/>
        <v>0</v>
      </c>
      <c r="BL267">
        <f t="shared" si="270"/>
        <v>0</v>
      </c>
      <c r="BM267">
        <f t="shared" si="270"/>
        <v>0</v>
      </c>
      <c r="BN267">
        <f t="shared" si="270"/>
        <v>0</v>
      </c>
      <c r="BO267">
        <f t="shared" si="270"/>
        <v>0</v>
      </c>
      <c r="BP267">
        <f t="shared" si="270"/>
        <v>0</v>
      </c>
      <c r="BQ267">
        <f t="shared" si="270"/>
        <v>0</v>
      </c>
      <c r="BR267">
        <f t="shared" si="270"/>
        <v>0</v>
      </c>
      <c r="BS267">
        <f t="shared" si="270"/>
        <v>0</v>
      </c>
      <c r="BT267">
        <f t="shared" si="270"/>
        <v>0</v>
      </c>
      <c r="BU267">
        <f t="shared" si="270"/>
        <v>0</v>
      </c>
      <c r="BV267">
        <f t="shared" si="270"/>
        <v>0</v>
      </c>
      <c r="BW267">
        <f t="shared" si="270"/>
        <v>0</v>
      </c>
      <c r="BX267">
        <f t="shared" si="270"/>
        <v>0</v>
      </c>
      <c r="BY267">
        <f t="shared" si="270"/>
        <v>0</v>
      </c>
      <c r="BZ267">
        <f t="shared" si="270"/>
        <v>0</v>
      </c>
      <c r="CA267">
        <f t="shared" si="270"/>
        <v>0</v>
      </c>
      <c r="CB267">
        <f t="shared" si="270"/>
        <v>0</v>
      </c>
      <c r="CC267">
        <f t="shared" si="270"/>
        <v>0</v>
      </c>
      <c r="CD267">
        <f t="shared" si="270"/>
        <v>0</v>
      </c>
      <c r="CE267">
        <f t="shared" si="270"/>
        <v>0</v>
      </c>
      <c r="CF267">
        <f t="shared" si="270"/>
        <v>0</v>
      </c>
      <c r="CG267">
        <f t="shared" si="270"/>
        <v>0</v>
      </c>
      <c r="CH267">
        <f t="shared" si="270"/>
        <v>0</v>
      </c>
      <c r="CI267">
        <f t="shared" si="270"/>
        <v>0</v>
      </c>
      <c r="CJ267">
        <f t="shared" si="270"/>
        <v>0</v>
      </c>
      <c r="CK267">
        <f t="shared" si="270"/>
        <v>0</v>
      </c>
      <c r="CL267">
        <f t="shared" si="270"/>
        <v>0</v>
      </c>
      <c r="CM267">
        <f t="shared" si="270"/>
        <v>0</v>
      </c>
      <c r="CN267">
        <f t="shared" si="270"/>
        <v>0</v>
      </c>
      <c r="CO267">
        <f t="shared" si="270"/>
        <v>0</v>
      </c>
      <c r="CP267">
        <f t="shared" si="270"/>
        <v>0</v>
      </c>
      <c r="CQ267">
        <f t="shared" si="270"/>
        <v>0</v>
      </c>
      <c r="CR267">
        <f t="shared" si="262"/>
        <v>97.696619627992405</v>
      </c>
    </row>
    <row r="268" spans="1:96" x14ac:dyDescent="0.2">
      <c r="A268" s="1" t="s">
        <v>1049</v>
      </c>
      <c r="B268" s="8">
        <v>4</v>
      </c>
      <c r="C268" s="8">
        <v>3.95</v>
      </c>
      <c r="D268" s="8">
        <v>3.7</v>
      </c>
      <c r="E268" s="8">
        <v>2.5</v>
      </c>
      <c r="F268" s="8">
        <v>1.7</v>
      </c>
      <c r="G268" s="8">
        <v>3.65</v>
      </c>
      <c r="H268" s="8">
        <v>3.5999999999999996</v>
      </c>
      <c r="I268" s="8">
        <v>3.3499999999999996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>
        <v>0</v>
      </c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8">
        <v>0</v>
      </c>
      <c r="AP268" s="8">
        <v>0</v>
      </c>
      <c r="AQ268" s="8">
        <v>0</v>
      </c>
      <c r="AR268" s="8">
        <v>0</v>
      </c>
      <c r="AS268" s="8">
        <v>0</v>
      </c>
      <c r="AT268" s="8">
        <v>0</v>
      </c>
      <c r="AU268" s="8">
        <v>0</v>
      </c>
      <c r="AV268" s="8">
        <v>0</v>
      </c>
      <c r="AW268">
        <f>(0.19*(B268^2.31)^1.04)</f>
        <v>5.3105869524667497</v>
      </c>
      <c r="AX268">
        <f t="shared" ref="AX268:CQ268" si="271">(0.19*(C268^2.31)^1.04)</f>
        <v>5.1525054934775376</v>
      </c>
      <c r="AY268">
        <f t="shared" si="271"/>
        <v>4.4035346990234316</v>
      </c>
      <c r="AZ268">
        <f t="shared" si="271"/>
        <v>1.7169777916371423</v>
      </c>
      <c r="BA268">
        <f t="shared" si="271"/>
        <v>0.67980458543657041</v>
      </c>
      <c r="BB268">
        <f t="shared" si="271"/>
        <v>4.2619267237686129</v>
      </c>
      <c r="BC268">
        <f t="shared" si="271"/>
        <v>4.1230132339922116</v>
      </c>
      <c r="BD268">
        <f t="shared" si="271"/>
        <v>3.4683366519736349</v>
      </c>
      <c r="BE268">
        <f t="shared" si="271"/>
        <v>0</v>
      </c>
      <c r="BF268">
        <f t="shared" si="271"/>
        <v>0</v>
      </c>
      <c r="BG268">
        <f t="shared" si="271"/>
        <v>0</v>
      </c>
      <c r="BH268">
        <f t="shared" si="271"/>
        <v>0</v>
      </c>
      <c r="BI268">
        <f t="shared" si="271"/>
        <v>0</v>
      </c>
      <c r="BJ268">
        <f t="shared" si="271"/>
        <v>0</v>
      </c>
      <c r="BK268">
        <f t="shared" si="271"/>
        <v>0</v>
      </c>
      <c r="BL268">
        <f t="shared" si="271"/>
        <v>0</v>
      </c>
      <c r="BM268">
        <f t="shared" si="271"/>
        <v>0</v>
      </c>
      <c r="BN268">
        <f t="shared" si="271"/>
        <v>0</v>
      </c>
      <c r="BO268">
        <f t="shared" si="271"/>
        <v>0</v>
      </c>
      <c r="BP268">
        <f t="shared" si="271"/>
        <v>0</v>
      </c>
      <c r="BQ268">
        <f t="shared" si="271"/>
        <v>0</v>
      </c>
      <c r="BR268">
        <f t="shared" si="271"/>
        <v>0</v>
      </c>
      <c r="BS268">
        <f t="shared" si="271"/>
        <v>0</v>
      </c>
      <c r="BT268">
        <f t="shared" si="271"/>
        <v>0</v>
      </c>
      <c r="BU268">
        <f t="shared" si="271"/>
        <v>0</v>
      </c>
      <c r="BV268">
        <f t="shared" si="271"/>
        <v>0</v>
      </c>
      <c r="BW268">
        <f t="shared" si="271"/>
        <v>0</v>
      </c>
      <c r="BX268">
        <f t="shared" si="271"/>
        <v>0</v>
      </c>
      <c r="BY268">
        <f t="shared" si="271"/>
        <v>0</v>
      </c>
      <c r="BZ268">
        <f t="shared" si="271"/>
        <v>0</v>
      </c>
      <c r="CA268">
        <f t="shared" si="271"/>
        <v>0</v>
      </c>
      <c r="CB268">
        <f t="shared" si="271"/>
        <v>0</v>
      </c>
      <c r="CC268">
        <f t="shared" si="271"/>
        <v>0</v>
      </c>
      <c r="CD268">
        <f t="shared" si="271"/>
        <v>0</v>
      </c>
      <c r="CE268">
        <f t="shared" si="271"/>
        <v>0</v>
      </c>
      <c r="CF268">
        <f t="shared" si="271"/>
        <v>0</v>
      </c>
      <c r="CG268">
        <f t="shared" si="271"/>
        <v>0</v>
      </c>
      <c r="CH268">
        <f t="shared" si="271"/>
        <v>0</v>
      </c>
      <c r="CI268">
        <f t="shared" si="271"/>
        <v>0</v>
      </c>
      <c r="CJ268">
        <f t="shared" si="271"/>
        <v>0</v>
      </c>
      <c r="CK268">
        <f t="shared" si="271"/>
        <v>0</v>
      </c>
      <c r="CL268">
        <f t="shared" si="271"/>
        <v>0</v>
      </c>
      <c r="CM268">
        <f t="shared" si="271"/>
        <v>0</v>
      </c>
      <c r="CN268">
        <f t="shared" si="271"/>
        <v>0</v>
      </c>
      <c r="CO268">
        <f t="shared" si="271"/>
        <v>0</v>
      </c>
      <c r="CP268">
        <f t="shared" si="271"/>
        <v>0</v>
      </c>
      <c r="CQ268">
        <f t="shared" si="271"/>
        <v>0</v>
      </c>
      <c r="CR268">
        <f t="shared" si="262"/>
        <v>29.116686131775893</v>
      </c>
    </row>
    <row r="269" spans="1:96" x14ac:dyDescent="0.2">
      <c r="A269" s="1" t="s">
        <v>1048</v>
      </c>
      <c r="B269" s="8">
        <v>3</v>
      </c>
      <c r="C269" s="8">
        <v>2.2000000000000002</v>
      </c>
      <c r="D269" s="8">
        <v>0.9</v>
      </c>
      <c r="E269" s="8">
        <v>0.6</v>
      </c>
      <c r="F269" s="8">
        <v>0.85000000000000009</v>
      </c>
      <c r="G269" s="8">
        <v>0.5</v>
      </c>
      <c r="H269" s="8">
        <v>0.7</v>
      </c>
      <c r="I269" s="8">
        <v>1.2000000000000002</v>
      </c>
      <c r="J269" s="8">
        <v>2.4</v>
      </c>
      <c r="K269" s="8">
        <v>0.5</v>
      </c>
      <c r="L269" s="8">
        <v>0.2</v>
      </c>
      <c r="M269" s="8">
        <v>0.5</v>
      </c>
      <c r="N269" s="8">
        <v>0.4</v>
      </c>
      <c r="O269" s="8">
        <v>1.5</v>
      </c>
      <c r="P269" s="8">
        <v>0.6</v>
      </c>
      <c r="Q269" s="8">
        <v>0.8</v>
      </c>
      <c r="R269" s="8">
        <v>2.1</v>
      </c>
      <c r="S269" s="8">
        <v>3.1500000000000004</v>
      </c>
      <c r="T269" s="8">
        <v>1.55</v>
      </c>
      <c r="U269" s="8">
        <v>1.4500000000000002</v>
      </c>
      <c r="V269" s="8">
        <v>2.0499999999999998</v>
      </c>
      <c r="W269" s="8">
        <v>1.05</v>
      </c>
      <c r="X269" s="8">
        <v>0.6</v>
      </c>
      <c r="Y269" s="8">
        <v>0.8</v>
      </c>
      <c r="Z269" s="8">
        <v>2.15</v>
      </c>
      <c r="AA269" s="8">
        <v>0.6</v>
      </c>
      <c r="AB269" s="8">
        <v>0.6</v>
      </c>
      <c r="AC269" s="8">
        <v>0.5</v>
      </c>
      <c r="AD269" s="8">
        <v>2.35</v>
      </c>
      <c r="AE269" s="8">
        <v>1.5</v>
      </c>
      <c r="AF269" s="8">
        <v>2.5</v>
      </c>
      <c r="AG269" s="8">
        <v>0.8</v>
      </c>
      <c r="AH269" s="8">
        <v>1.45</v>
      </c>
      <c r="AI269" s="8">
        <v>0.3</v>
      </c>
      <c r="AJ269" s="8">
        <v>0.2</v>
      </c>
      <c r="AK269" s="8">
        <v>0.3</v>
      </c>
      <c r="AL269" s="8">
        <v>0.2</v>
      </c>
      <c r="AM269" s="8">
        <v>0.3</v>
      </c>
      <c r="AN269" s="8">
        <v>0.2</v>
      </c>
      <c r="AO269" s="8">
        <v>0.2</v>
      </c>
      <c r="AP269" s="8">
        <v>0.2</v>
      </c>
      <c r="AQ269" s="8">
        <v>1.5</v>
      </c>
      <c r="AR269" s="8">
        <v>1</v>
      </c>
      <c r="AS269" s="8">
        <v>0.95</v>
      </c>
      <c r="AT269" s="8">
        <v>0.3</v>
      </c>
      <c r="AU269" s="8">
        <v>0.8</v>
      </c>
      <c r="AV269" s="8">
        <v>0.8</v>
      </c>
      <c r="AW269">
        <f>(0.34*(B269^2.13)^1.04)</f>
        <v>3.8761263071658418</v>
      </c>
      <c r="AX269">
        <f t="shared" ref="AX269:CQ269" si="272">(0.34*(C269^2.13)^1.04)</f>
        <v>1.9499058381996455</v>
      </c>
      <c r="AY269">
        <f t="shared" si="272"/>
        <v>0.269225953626266</v>
      </c>
      <c r="AZ269">
        <f t="shared" si="272"/>
        <v>0.10965780965854711</v>
      </c>
      <c r="BA269">
        <f t="shared" si="272"/>
        <v>0.2372071203440112</v>
      </c>
      <c r="BB269">
        <f t="shared" si="272"/>
        <v>7.3221272248218158E-2</v>
      </c>
      <c r="BC269">
        <f t="shared" si="272"/>
        <v>0.15429082288356125</v>
      </c>
      <c r="BD269">
        <f t="shared" si="272"/>
        <v>0.50919157970262308</v>
      </c>
      <c r="BE269">
        <f t="shared" si="272"/>
        <v>2.3644103930890759</v>
      </c>
      <c r="BF269">
        <f t="shared" si="272"/>
        <v>7.3221272248218158E-2</v>
      </c>
      <c r="BG269">
        <f t="shared" si="272"/>
        <v>9.6187926629169151E-3</v>
      </c>
      <c r="BH269">
        <f t="shared" si="272"/>
        <v>7.3221272248218158E-2</v>
      </c>
      <c r="BI269">
        <f t="shared" si="272"/>
        <v>4.4664472563454204E-2</v>
      </c>
      <c r="BJ269">
        <f t="shared" si="272"/>
        <v>0.83474970472197207</v>
      </c>
      <c r="BK269">
        <f t="shared" si="272"/>
        <v>0.10965780965854711</v>
      </c>
      <c r="BL269">
        <f t="shared" si="272"/>
        <v>0.2073976619812691</v>
      </c>
      <c r="BM269">
        <f t="shared" si="272"/>
        <v>1.7589726986271683</v>
      </c>
      <c r="BN269">
        <f t="shared" si="272"/>
        <v>4.3185351199795265</v>
      </c>
      <c r="BO269">
        <f t="shared" si="272"/>
        <v>0.89763896192798764</v>
      </c>
      <c r="BP269">
        <f t="shared" si="272"/>
        <v>0.77435715507139624</v>
      </c>
      <c r="BQ269">
        <f t="shared" si="272"/>
        <v>1.6675392694320774</v>
      </c>
      <c r="BR269">
        <f t="shared" si="272"/>
        <v>0.37880652600989079</v>
      </c>
      <c r="BS269">
        <f t="shared" si="272"/>
        <v>0.10965780965854711</v>
      </c>
      <c r="BT269">
        <f t="shared" si="272"/>
        <v>0.2073976619812691</v>
      </c>
      <c r="BU269">
        <f t="shared" si="272"/>
        <v>1.853090345648079</v>
      </c>
      <c r="BV269">
        <f t="shared" si="272"/>
        <v>0.10965780965854711</v>
      </c>
      <c r="BW269">
        <f t="shared" si="272"/>
        <v>0.10965780965854711</v>
      </c>
      <c r="BX269">
        <f t="shared" si="272"/>
        <v>7.3221272248218158E-2</v>
      </c>
      <c r="BY269">
        <f t="shared" si="272"/>
        <v>2.2566720269408513</v>
      </c>
      <c r="BZ269">
        <f t="shared" si="272"/>
        <v>0.83474970472197207</v>
      </c>
      <c r="CA269">
        <f t="shared" si="272"/>
        <v>2.5881868376654098</v>
      </c>
      <c r="CB269">
        <f t="shared" si="272"/>
        <v>0.2073976619812691</v>
      </c>
      <c r="CC269">
        <f t="shared" si="272"/>
        <v>0.7743571550713958</v>
      </c>
      <c r="CD269">
        <f t="shared" si="272"/>
        <v>2.3615542162211067E-2</v>
      </c>
      <c r="CE269">
        <f t="shared" si="272"/>
        <v>9.6187926629169151E-3</v>
      </c>
      <c r="CF269">
        <f t="shared" si="272"/>
        <v>2.3615542162211067E-2</v>
      </c>
      <c r="CG269">
        <f t="shared" si="272"/>
        <v>9.6187926629169151E-3</v>
      </c>
      <c r="CH269">
        <f t="shared" si="272"/>
        <v>2.3615542162211067E-2</v>
      </c>
      <c r="CI269">
        <f t="shared" si="272"/>
        <v>9.6187926629169151E-3</v>
      </c>
      <c r="CJ269">
        <f t="shared" si="272"/>
        <v>9.6187926629169151E-3</v>
      </c>
      <c r="CK269">
        <f t="shared" si="272"/>
        <v>9.6187926629169151E-3</v>
      </c>
      <c r="CL269">
        <f t="shared" si="272"/>
        <v>0.83474970472197207</v>
      </c>
      <c r="CM269">
        <f t="shared" si="272"/>
        <v>0.34</v>
      </c>
      <c r="CN269">
        <f t="shared" si="272"/>
        <v>0.30348151783262228</v>
      </c>
      <c r="CO269">
        <f t="shared" si="272"/>
        <v>2.3615542162211067E-2</v>
      </c>
      <c r="CP269">
        <f t="shared" si="272"/>
        <v>0.2073976619812691</v>
      </c>
      <c r="CQ269">
        <f t="shared" si="272"/>
        <v>0.2073976619812691</v>
      </c>
      <c r="CR269">
        <f t="shared" si="262"/>
        <v>31.851246587765097</v>
      </c>
    </row>
    <row r="270" spans="1:96" x14ac:dyDescent="0.2">
      <c r="A270" s="1" t="s">
        <v>1047</v>
      </c>
      <c r="B270" s="8">
        <v>4.6500000000000004</v>
      </c>
      <c r="C270" s="8">
        <v>6.6</v>
      </c>
      <c r="D270" s="8">
        <v>4</v>
      </c>
      <c r="E270" s="8">
        <v>5.6999999999999993</v>
      </c>
      <c r="F270" s="8">
        <v>0.95</v>
      </c>
      <c r="G270" s="8">
        <v>2.8</v>
      </c>
      <c r="H270" s="8">
        <v>3.9000000000000004</v>
      </c>
      <c r="I270" s="8">
        <v>4.25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8">
        <v>0</v>
      </c>
      <c r="AD270" s="8">
        <v>0</v>
      </c>
      <c r="AE270" s="8">
        <v>0</v>
      </c>
      <c r="AF270" s="8">
        <v>0</v>
      </c>
      <c r="AG270" s="8">
        <v>0</v>
      </c>
      <c r="AH270" s="8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8">
        <v>0</v>
      </c>
      <c r="AP270" s="8">
        <v>0</v>
      </c>
      <c r="AQ270" s="8">
        <v>0</v>
      </c>
      <c r="AR270" s="8">
        <v>0</v>
      </c>
      <c r="AS270" s="8">
        <v>0</v>
      </c>
      <c r="AT270" s="8">
        <v>0</v>
      </c>
      <c r="AU270" s="8">
        <v>0</v>
      </c>
      <c r="AV270" s="8">
        <v>0</v>
      </c>
      <c r="AW270">
        <f>(2.01*(B270^1.26)^1.04)</f>
        <v>15.060049762269644</v>
      </c>
      <c r="AX270">
        <f t="shared" ref="AX270:CQ270" si="273">(2.01*(C270^1.26)^1.04)</f>
        <v>23.830131042778142</v>
      </c>
      <c r="AY270">
        <f t="shared" si="273"/>
        <v>12.363330243107415</v>
      </c>
      <c r="AZ270">
        <f t="shared" si="273"/>
        <v>19.665023434759231</v>
      </c>
      <c r="BA270">
        <f t="shared" si="273"/>
        <v>1.8793387553714136</v>
      </c>
      <c r="BB270">
        <f t="shared" si="273"/>
        <v>7.7473279738276171</v>
      </c>
      <c r="BC270">
        <f t="shared" si="273"/>
        <v>11.959888159900506</v>
      </c>
      <c r="BD270">
        <f t="shared" si="273"/>
        <v>13.385571288521183</v>
      </c>
      <c r="BE270">
        <f t="shared" si="273"/>
        <v>0</v>
      </c>
      <c r="BF270">
        <f t="shared" si="273"/>
        <v>0</v>
      </c>
      <c r="BG270">
        <f t="shared" si="273"/>
        <v>0</v>
      </c>
      <c r="BH270">
        <f t="shared" si="273"/>
        <v>0</v>
      </c>
      <c r="BI270">
        <f t="shared" si="273"/>
        <v>0</v>
      </c>
      <c r="BJ270">
        <f t="shared" si="273"/>
        <v>0</v>
      </c>
      <c r="BK270">
        <f t="shared" si="273"/>
        <v>0</v>
      </c>
      <c r="BL270">
        <f t="shared" si="273"/>
        <v>0</v>
      </c>
      <c r="BM270">
        <f t="shared" si="273"/>
        <v>0</v>
      </c>
      <c r="BN270">
        <f t="shared" si="273"/>
        <v>0</v>
      </c>
      <c r="BO270">
        <f t="shared" si="273"/>
        <v>0</v>
      </c>
      <c r="BP270">
        <f t="shared" si="273"/>
        <v>0</v>
      </c>
      <c r="BQ270">
        <f t="shared" si="273"/>
        <v>0</v>
      </c>
      <c r="BR270">
        <f t="shared" si="273"/>
        <v>0</v>
      </c>
      <c r="BS270">
        <f t="shared" si="273"/>
        <v>0</v>
      </c>
      <c r="BT270">
        <f t="shared" si="273"/>
        <v>0</v>
      </c>
      <c r="BU270">
        <f t="shared" si="273"/>
        <v>0</v>
      </c>
      <c r="BV270">
        <f t="shared" si="273"/>
        <v>0</v>
      </c>
      <c r="BW270">
        <f t="shared" si="273"/>
        <v>0</v>
      </c>
      <c r="BX270">
        <f t="shared" si="273"/>
        <v>0</v>
      </c>
      <c r="BY270">
        <f t="shared" si="273"/>
        <v>0</v>
      </c>
      <c r="BZ270">
        <f t="shared" si="273"/>
        <v>0</v>
      </c>
      <c r="CA270">
        <f t="shared" si="273"/>
        <v>0</v>
      </c>
      <c r="CB270">
        <f t="shared" si="273"/>
        <v>0</v>
      </c>
      <c r="CC270">
        <f t="shared" si="273"/>
        <v>0</v>
      </c>
      <c r="CD270">
        <f t="shared" si="273"/>
        <v>0</v>
      </c>
      <c r="CE270">
        <f t="shared" si="273"/>
        <v>0</v>
      </c>
      <c r="CF270">
        <f t="shared" si="273"/>
        <v>0</v>
      </c>
      <c r="CG270">
        <f t="shared" si="273"/>
        <v>0</v>
      </c>
      <c r="CH270">
        <f t="shared" si="273"/>
        <v>0</v>
      </c>
      <c r="CI270">
        <f t="shared" si="273"/>
        <v>0</v>
      </c>
      <c r="CJ270">
        <f t="shared" si="273"/>
        <v>0</v>
      </c>
      <c r="CK270">
        <f t="shared" si="273"/>
        <v>0</v>
      </c>
      <c r="CL270">
        <f t="shared" si="273"/>
        <v>0</v>
      </c>
      <c r="CM270">
        <f t="shared" si="273"/>
        <v>0</v>
      </c>
      <c r="CN270">
        <f t="shared" si="273"/>
        <v>0</v>
      </c>
      <c r="CO270">
        <f t="shared" si="273"/>
        <v>0</v>
      </c>
      <c r="CP270">
        <f t="shared" si="273"/>
        <v>0</v>
      </c>
      <c r="CQ270">
        <f t="shared" si="273"/>
        <v>0</v>
      </c>
      <c r="CR270">
        <f t="shared" si="262"/>
        <v>105.89066066053513</v>
      </c>
    </row>
    <row r="271" spans="1:96" x14ac:dyDescent="0.2">
      <c r="A271" s="2" t="s">
        <v>1051</v>
      </c>
      <c r="B271" s="8">
        <v>2.3499999999999996</v>
      </c>
      <c r="C271" s="8">
        <v>0.9</v>
      </c>
      <c r="D271" s="8">
        <v>0.3</v>
      </c>
      <c r="E271" s="8">
        <v>0.7</v>
      </c>
      <c r="F271" s="8">
        <v>0.5</v>
      </c>
      <c r="G271" s="8">
        <v>1.3</v>
      </c>
      <c r="H271" s="8">
        <v>0.5</v>
      </c>
      <c r="I271" s="8">
        <v>0.4</v>
      </c>
      <c r="J271" s="8">
        <v>0.6</v>
      </c>
      <c r="K271" s="8">
        <v>0.2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8">
        <v>0</v>
      </c>
      <c r="R271" s="8">
        <v>0</v>
      </c>
      <c r="S271" s="8">
        <v>0</v>
      </c>
      <c r="T271" s="8">
        <v>0</v>
      </c>
      <c r="U271" s="8">
        <v>0</v>
      </c>
      <c r="V271" s="8">
        <v>0</v>
      </c>
      <c r="W271" s="8">
        <v>0</v>
      </c>
      <c r="X271" s="8">
        <v>0</v>
      </c>
      <c r="Y271" s="8">
        <v>0</v>
      </c>
      <c r="Z271" s="8">
        <v>0</v>
      </c>
      <c r="AA271" s="8">
        <v>0</v>
      </c>
      <c r="AB271" s="8">
        <v>0</v>
      </c>
      <c r="AC271" s="8">
        <v>0</v>
      </c>
      <c r="AD271" s="8">
        <v>0</v>
      </c>
      <c r="AE271" s="8">
        <v>0</v>
      </c>
      <c r="AF271" s="8">
        <v>0</v>
      </c>
      <c r="AG271" s="8">
        <v>0</v>
      </c>
      <c r="AH271" s="8">
        <v>0</v>
      </c>
      <c r="AI271" s="8">
        <v>0</v>
      </c>
      <c r="AJ271" s="8">
        <v>0</v>
      </c>
      <c r="AK271" s="8">
        <v>0</v>
      </c>
      <c r="AL271" s="8">
        <v>0</v>
      </c>
      <c r="AM271" s="8">
        <v>0</v>
      </c>
      <c r="AN271" s="8">
        <v>0</v>
      </c>
      <c r="AO271" s="8">
        <v>0</v>
      </c>
      <c r="AP271" s="8">
        <v>0</v>
      </c>
      <c r="AQ271" s="8">
        <v>0</v>
      </c>
      <c r="AR271" s="8">
        <v>0</v>
      </c>
      <c r="AS271" s="8">
        <v>0</v>
      </c>
      <c r="AT271" s="8">
        <v>0</v>
      </c>
      <c r="AU271" s="8">
        <v>0</v>
      </c>
      <c r="AV271" s="8">
        <v>0</v>
      </c>
      <c r="AW271">
        <f>(0.35*(B271^2.06)^1.04)</f>
        <v>2.1829502215641394</v>
      </c>
      <c r="AX271">
        <f t="shared" ref="AX271:CQ271" si="274">(0.35*(C271^2.06)^1.04)</f>
        <v>0.27927830280421767</v>
      </c>
      <c r="AY271">
        <f t="shared" si="274"/>
        <v>2.653704863987276E-2</v>
      </c>
      <c r="AZ271">
        <f t="shared" si="274"/>
        <v>0.16300693641410841</v>
      </c>
      <c r="BA271">
        <f t="shared" si="274"/>
        <v>7.9275936594266488E-2</v>
      </c>
      <c r="BB271">
        <f t="shared" si="274"/>
        <v>0.61401684012125435</v>
      </c>
      <c r="BC271">
        <f t="shared" si="274"/>
        <v>7.9275936594266488E-2</v>
      </c>
      <c r="BD271">
        <f t="shared" si="274"/>
        <v>4.9149756409423699E-2</v>
      </c>
      <c r="BE271">
        <f t="shared" si="274"/>
        <v>0.11715997846220597</v>
      </c>
      <c r="BF271">
        <f t="shared" si="274"/>
        <v>1.1132551350677474E-2</v>
      </c>
      <c r="BG271">
        <f t="shared" si="274"/>
        <v>0</v>
      </c>
      <c r="BH271">
        <f t="shared" si="274"/>
        <v>0</v>
      </c>
      <c r="BI271">
        <f t="shared" si="274"/>
        <v>0</v>
      </c>
      <c r="BJ271">
        <f t="shared" si="274"/>
        <v>0</v>
      </c>
      <c r="BK271">
        <f t="shared" si="274"/>
        <v>0</v>
      </c>
      <c r="BL271">
        <f t="shared" si="274"/>
        <v>0</v>
      </c>
      <c r="BM271">
        <f t="shared" si="274"/>
        <v>0</v>
      </c>
      <c r="BN271">
        <f t="shared" si="274"/>
        <v>0</v>
      </c>
      <c r="BO271">
        <f t="shared" si="274"/>
        <v>0</v>
      </c>
      <c r="BP271">
        <f t="shared" si="274"/>
        <v>0</v>
      </c>
      <c r="BQ271">
        <f t="shared" si="274"/>
        <v>0</v>
      </c>
      <c r="BR271">
        <f t="shared" si="274"/>
        <v>0</v>
      </c>
      <c r="BS271">
        <f t="shared" si="274"/>
        <v>0</v>
      </c>
      <c r="BT271">
        <f t="shared" si="274"/>
        <v>0</v>
      </c>
      <c r="BU271">
        <f t="shared" si="274"/>
        <v>0</v>
      </c>
      <c r="BV271">
        <f t="shared" si="274"/>
        <v>0</v>
      </c>
      <c r="BW271">
        <f t="shared" si="274"/>
        <v>0</v>
      </c>
      <c r="BX271">
        <f t="shared" si="274"/>
        <v>0</v>
      </c>
      <c r="BY271">
        <f t="shared" si="274"/>
        <v>0</v>
      </c>
      <c r="BZ271">
        <f t="shared" si="274"/>
        <v>0</v>
      </c>
      <c r="CA271">
        <f t="shared" si="274"/>
        <v>0</v>
      </c>
      <c r="CB271">
        <f t="shared" si="274"/>
        <v>0</v>
      </c>
      <c r="CC271">
        <f t="shared" si="274"/>
        <v>0</v>
      </c>
      <c r="CD271">
        <f t="shared" si="274"/>
        <v>0</v>
      </c>
      <c r="CE271">
        <f t="shared" si="274"/>
        <v>0</v>
      </c>
      <c r="CF271">
        <f t="shared" si="274"/>
        <v>0</v>
      </c>
      <c r="CG271">
        <f t="shared" si="274"/>
        <v>0</v>
      </c>
      <c r="CH271">
        <f t="shared" si="274"/>
        <v>0</v>
      </c>
      <c r="CI271">
        <f t="shared" si="274"/>
        <v>0</v>
      </c>
      <c r="CJ271">
        <f t="shared" si="274"/>
        <v>0</v>
      </c>
      <c r="CK271">
        <f t="shared" si="274"/>
        <v>0</v>
      </c>
      <c r="CL271">
        <f t="shared" si="274"/>
        <v>0</v>
      </c>
      <c r="CM271">
        <f t="shared" si="274"/>
        <v>0</v>
      </c>
      <c r="CN271">
        <f t="shared" si="274"/>
        <v>0</v>
      </c>
      <c r="CO271">
        <f t="shared" si="274"/>
        <v>0</v>
      </c>
      <c r="CP271">
        <f t="shared" si="274"/>
        <v>0</v>
      </c>
      <c r="CQ271">
        <f t="shared" si="274"/>
        <v>0</v>
      </c>
      <c r="CR271">
        <f t="shared" si="262"/>
        <v>3.601783508954433</v>
      </c>
    </row>
    <row r="272" spans="1:96" x14ac:dyDescent="0.2">
      <c r="A272" s="1" t="s">
        <v>1046</v>
      </c>
      <c r="B272" s="8">
        <v>5.0500000000000007</v>
      </c>
      <c r="C272" s="8">
        <v>4.3499999999999996</v>
      </c>
      <c r="D272" s="8">
        <v>5.9</v>
      </c>
      <c r="E272" s="8">
        <v>5.5500000000000007</v>
      </c>
      <c r="F272" s="8">
        <v>4.4499999999999993</v>
      </c>
      <c r="G272" s="8">
        <v>4.6999999999999993</v>
      </c>
      <c r="H272" s="8">
        <v>3.7</v>
      </c>
      <c r="I272" s="8">
        <v>5.0999999999999996</v>
      </c>
      <c r="J272" s="8">
        <v>6</v>
      </c>
      <c r="K272" s="8">
        <v>4.2</v>
      </c>
      <c r="L272" s="8">
        <v>3.8499999999999996</v>
      </c>
      <c r="M272" s="8">
        <v>3.95</v>
      </c>
      <c r="N272" s="8">
        <v>1.3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>
        <v>0</v>
      </c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8">
        <v>0</v>
      </c>
      <c r="AD272" s="8">
        <v>0</v>
      </c>
      <c r="AE272" s="8">
        <v>0</v>
      </c>
      <c r="AF272" s="8">
        <v>0</v>
      </c>
      <c r="AG272" s="8">
        <v>0</v>
      </c>
      <c r="AH272" s="8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8">
        <v>0</v>
      </c>
      <c r="AP272" s="8">
        <v>0</v>
      </c>
      <c r="AQ272" s="8">
        <v>0</v>
      </c>
      <c r="AR272" s="8">
        <v>0</v>
      </c>
      <c r="AS272" s="8">
        <v>0</v>
      </c>
      <c r="AT272" s="8">
        <v>0</v>
      </c>
      <c r="AU272" s="8">
        <v>0</v>
      </c>
      <c r="AV272" s="8">
        <v>0</v>
      </c>
      <c r="AW272">
        <f>(0.63*(B272^1.93)^1.04)</f>
        <v>16.255001114666801</v>
      </c>
      <c r="AX272">
        <f t="shared" ref="AX272:CQ272" si="275">(0.63*(C272^1.93)^1.04)</f>
        <v>12.048034043260181</v>
      </c>
      <c r="AY272">
        <f t="shared" si="275"/>
        <v>22.212360187692276</v>
      </c>
      <c r="AZ272">
        <f t="shared" si="275"/>
        <v>19.646510522624784</v>
      </c>
      <c r="BA272">
        <f t="shared" si="275"/>
        <v>12.610397123845845</v>
      </c>
      <c r="BB272">
        <f t="shared" si="275"/>
        <v>14.072633260763247</v>
      </c>
      <c r="BC272">
        <f t="shared" si="275"/>
        <v>8.7063285086090172</v>
      </c>
      <c r="BD272">
        <f t="shared" si="275"/>
        <v>16.579651857526606</v>
      </c>
      <c r="BE272">
        <f t="shared" si="275"/>
        <v>22.97448258117014</v>
      </c>
      <c r="BF272">
        <f t="shared" si="275"/>
        <v>11.228623632391027</v>
      </c>
      <c r="BG272">
        <f t="shared" si="275"/>
        <v>9.4292538055724915</v>
      </c>
      <c r="BH272">
        <f t="shared" si="275"/>
        <v>9.9272792781356589</v>
      </c>
      <c r="BI272">
        <f t="shared" si="275"/>
        <v>1.0667131433111936</v>
      </c>
      <c r="BJ272">
        <f t="shared" si="275"/>
        <v>0</v>
      </c>
      <c r="BK272">
        <f t="shared" si="275"/>
        <v>0</v>
      </c>
      <c r="BL272">
        <f t="shared" si="275"/>
        <v>0</v>
      </c>
      <c r="BM272">
        <f t="shared" si="275"/>
        <v>0</v>
      </c>
      <c r="BN272">
        <f t="shared" si="275"/>
        <v>0</v>
      </c>
      <c r="BO272">
        <f t="shared" si="275"/>
        <v>0</v>
      </c>
      <c r="BP272">
        <f t="shared" si="275"/>
        <v>0</v>
      </c>
      <c r="BQ272">
        <f t="shared" si="275"/>
        <v>0</v>
      </c>
      <c r="BR272">
        <f t="shared" si="275"/>
        <v>0</v>
      </c>
      <c r="BS272">
        <f t="shared" si="275"/>
        <v>0</v>
      </c>
      <c r="BT272">
        <f t="shared" si="275"/>
        <v>0</v>
      </c>
      <c r="BU272">
        <f t="shared" si="275"/>
        <v>0</v>
      </c>
      <c r="BV272">
        <f t="shared" si="275"/>
        <v>0</v>
      </c>
      <c r="BW272">
        <f t="shared" si="275"/>
        <v>0</v>
      </c>
      <c r="BX272">
        <f t="shared" si="275"/>
        <v>0</v>
      </c>
      <c r="BY272">
        <f t="shared" si="275"/>
        <v>0</v>
      </c>
      <c r="BZ272">
        <f t="shared" si="275"/>
        <v>0</v>
      </c>
      <c r="CA272">
        <f t="shared" si="275"/>
        <v>0</v>
      </c>
      <c r="CB272">
        <f t="shared" si="275"/>
        <v>0</v>
      </c>
      <c r="CC272">
        <f t="shared" si="275"/>
        <v>0</v>
      </c>
      <c r="CD272">
        <f t="shared" si="275"/>
        <v>0</v>
      </c>
      <c r="CE272">
        <f t="shared" si="275"/>
        <v>0</v>
      </c>
      <c r="CF272">
        <f t="shared" si="275"/>
        <v>0</v>
      </c>
      <c r="CG272">
        <f t="shared" si="275"/>
        <v>0</v>
      </c>
      <c r="CH272">
        <f t="shared" si="275"/>
        <v>0</v>
      </c>
      <c r="CI272">
        <f t="shared" si="275"/>
        <v>0</v>
      </c>
      <c r="CJ272">
        <f t="shared" si="275"/>
        <v>0</v>
      </c>
      <c r="CK272">
        <f t="shared" si="275"/>
        <v>0</v>
      </c>
      <c r="CL272">
        <f t="shared" si="275"/>
        <v>0</v>
      </c>
      <c r="CM272">
        <f t="shared" si="275"/>
        <v>0</v>
      </c>
      <c r="CN272">
        <f t="shared" si="275"/>
        <v>0</v>
      </c>
      <c r="CO272">
        <f t="shared" si="275"/>
        <v>0</v>
      </c>
      <c r="CP272">
        <f t="shared" si="275"/>
        <v>0</v>
      </c>
      <c r="CQ272">
        <f t="shared" si="275"/>
        <v>0</v>
      </c>
      <c r="CR272">
        <f t="shared" si="262"/>
        <v>176.7572690595693</v>
      </c>
    </row>
    <row r="273" spans="1:96" x14ac:dyDescent="0.2">
      <c r="A273" s="1" t="s">
        <v>1050</v>
      </c>
      <c r="B273" s="8">
        <v>7.4</v>
      </c>
      <c r="C273" s="8">
        <v>6.85</v>
      </c>
      <c r="D273" s="8">
        <v>6.75</v>
      </c>
      <c r="E273" s="8">
        <v>9.75</v>
      </c>
      <c r="F273" s="8">
        <v>0</v>
      </c>
      <c r="G273" s="8">
        <v>0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8">
        <v>0</v>
      </c>
      <c r="S273" s="8">
        <v>0</v>
      </c>
      <c r="T273" s="8">
        <v>0</v>
      </c>
      <c r="U273" s="8">
        <v>0</v>
      </c>
      <c r="V273" s="8">
        <v>0</v>
      </c>
      <c r="W273" s="8">
        <v>0</v>
      </c>
      <c r="X273" s="8">
        <v>0</v>
      </c>
      <c r="Y273" s="8">
        <v>0</v>
      </c>
      <c r="Z273" s="8">
        <v>0</v>
      </c>
      <c r="AA273" s="8">
        <v>0</v>
      </c>
      <c r="AB273" s="8">
        <v>0</v>
      </c>
      <c r="AC273" s="8">
        <v>0</v>
      </c>
      <c r="AD273" s="8">
        <v>0</v>
      </c>
      <c r="AE273" s="8">
        <v>0</v>
      </c>
      <c r="AF273" s="8">
        <v>0</v>
      </c>
      <c r="AG273" s="8">
        <v>0</v>
      </c>
      <c r="AH273" s="8">
        <v>0</v>
      </c>
      <c r="AI273" s="8">
        <v>0</v>
      </c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8">
        <v>0</v>
      </c>
      <c r="AP273" s="8">
        <v>0</v>
      </c>
      <c r="AQ273" s="8">
        <v>0</v>
      </c>
      <c r="AR273" s="8">
        <v>0</v>
      </c>
      <c r="AS273" s="8">
        <v>0</v>
      </c>
      <c r="AT273" s="8">
        <v>0</v>
      </c>
      <c r="AU273" s="8">
        <v>0</v>
      </c>
      <c r="AV273" s="8">
        <v>0</v>
      </c>
      <c r="AW273">
        <f>(0.22*(B273^2.17)^1.04)</f>
        <v>20.14210362317197</v>
      </c>
      <c r="AX273">
        <f t="shared" ref="AX273:CQ273" si="276">(0.22*(C273^2.17)^1.04)</f>
        <v>16.920342999700015</v>
      </c>
      <c r="AY273">
        <f t="shared" si="276"/>
        <v>16.367993177559665</v>
      </c>
      <c r="AZ273">
        <f t="shared" si="276"/>
        <v>37.532569505597287</v>
      </c>
      <c r="BA273">
        <f t="shared" si="276"/>
        <v>0</v>
      </c>
      <c r="BB273">
        <f t="shared" si="276"/>
        <v>0</v>
      </c>
      <c r="BC273">
        <f t="shared" si="276"/>
        <v>0</v>
      </c>
      <c r="BD273">
        <f t="shared" si="276"/>
        <v>0</v>
      </c>
      <c r="BE273">
        <f t="shared" si="276"/>
        <v>0</v>
      </c>
      <c r="BF273">
        <f t="shared" si="276"/>
        <v>0</v>
      </c>
      <c r="BG273">
        <f t="shared" si="276"/>
        <v>0</v>
      </c>
      <c r="BH273">
        <f t="shared" si="276"/>
        <v>0</v>
      </c>
      <c r="BI273">
        <f t="shared" si="276"/>
        <v>0</v>
      </c>
      <c r="BJ273">
        <f t="shared" si="276"/>
        <v>0</v>
      </c>
      <c r="BK273">
        <f t="shared" si="276"/>
        <v>0</v>
      </c>
      <c r="BL273">
        <f t="shared" si="276"/>
        <v>0</v>
      </c>
      <c r="BM273">
        <f t="shared" si="276"/>
        <v>0</v>
      </c>
      <c r="BN273">
        <f t="shared" si="276"/>
        <v>0</v>
      </c>
      <c r="BO273">
        <f t="shared" si="276"/>
        <v>0</v>
      </c>
      <c r="BP273">
        <f t="shared" si="276"/>
        <v>0</v>
      </c>
      <c r="BQ273">
        <f t="shared" si="276"/>
        <v>0</v>
      </c>
      <c r="BR273">
        <f t="shared" si="276"/>
        <v>0</v>
      </c>
      <c r="BS273">
        <f t="shared" si="276"/>
        <v>0</v>
      </c>
      <c r="BT273">
        <f t="shared" si="276"/>
        <v>0</v>
      </c>
      <c r="BU273">
        <f t="shared" si="276"/>
        <v>0</v>
      </c>
      <c r="BV273">
        <f t="shared" si="276"/>
        <v>0</v>
      </c>
      <c r="BW273">
        <f t="shared" si="276"/>
        <v>0</v>
      </c>
      <c r="BX273">
        <f t="shared" si="276"/>
        <v>0</v>
      </c>
      <c r="BY273">
        <f t="shared" si="276"/>
        <v>0</v>
      </c>
      <c r="BZ273">
        <f t="shared" si="276"/>
        <v>0</v>
      </c>
      <c r="CA273">
        <f t="shared" si="276"/>
        <v>0</v>
      </c>
      <c r="CB273">
        <f t="shared" si="276"/>
        <v>0</v>
      </c>
      <c r="CC273">
        <f t="shared" si="276"/>
        <v>0</v>
      </c>
      <c r="CD273">
        <f t="shared" si="276"/>
        <v>0</v>
      </c>
      <c r="CE273">
        <f t="shared" si="276"/>
        <v>0</v>
      </c>
      <c r="CF273">
        <f t="shared" si="276"/>
        <v>0</v>
      </c>
      <c r="CG273">
        <f t="shared" si="276"/>
        <v>0</v>
      </c>
      <c r="CH273">
        <f t="shared" si="276"/>
        <v>0</v>
      </c>
      <c r="CI273">
        <f t="shared" si="276"/>
        <v>0</v>
      </c>
      <c r="CJ273">
        <f t="shared" si="276"/>
        <v>0</v>
      </c>
      <c r="CK273">
        <f t="shared" si="276"/>
        <v>0</v>
      </c>
      <c r="CL273">
        <f t="shared" si="276"/>
        <v>0</v>
      </c>
      <c r="CM273">
        <f t="shared" si="276"/>
        <v>0</v>
      </c>
      <c r="CN273">
        <f t="shared" si="276"/>
        <v>0</v>
      </c>
      <c r="CO273">
        <f t="shared" si="276"/>
        <v>0</v>
      </c>
      <c r="CP273">
        <f t="shared" si="276"/>
        <v>0</v>
      </c>
      <c r="CQ273">
        <f t="shared" si="276"/>
        <v>0</v>
      </c>
      <c r="CR273">
        <f t="shared" si="262"/>
        <v>90.963009306028937</v>
      </c>
    </row>
    <row r="274" spans="1:96" x14ac:dyDescent="0.2">
      <c r="A274" s="1" t="s">
        <v>1049</v>
      </c>
      <c r="B274" s="8">
        <v>1.55</v>
      </c>
      <c r="C274" s="8">
        <v>1</v>
      </c>
      <c r="D274" s="8">
        <v>1.3</v>
      </c>
      <c r="E274" s="8">
        <v>0.2</v>
      </c>
      <c r="F274" s="8">
        <v>0.3</v>
      </c>
      <c r="G274" s="8">
        <v>1</v>
      </c>
      <c r="H274" s="8">
        <v>0.7</v>
      </c>
      <c r="I274" s="8">
        <v>1.4</v>
      </c>
      <c r="J274" s="8">
        <v>0.9</v>
      </c>
      <c r="K274" s="8">
        <v>1.5</v>
      </c>
      <c r="L274" s="8">
        <v>0.6</v>
      </c>
      <c r="M274" s="8">
        <v>1.2</v>
      </c>
      <c r="N274" s="8">
        <v>1.1000000000000001</v>
      </c>
      <c r="O274" s="8">
        <v>1</v>
      </c>
      <c r="P274" s="8">
        <v>1.1000000000000001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>
        <v>0</v>
      </c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8">
        <v>0</v>
      </c>
      <c r="AD274" s="8">
        <v>0</v>
      </c>
      <c r="AE274" s="8">
        <v>0</v>
      </c>
      <c r="AF274" s="8">
        <v>0</v>
      </c>
      <c r="AG274" s="8">
        <v>0</v>
      </c>
      <c r="AH274" s="8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8">
        <v>0</v>
      </c>
      <c r="AP274" s="8">
        <v>0</v>
      </c>
      <c r="AQ274" s="8">
        <v>0</v>
      </c>
      <c r="AR274" s="8">
        <v>0</v>
      </c>
      <c r="AS274" s="8">
        <v>0</v>
      </c>
      <c r="AT274" s="8">
        <v>0</v>
      </c>
      <c r="AU274" s="8">
        <v>0</v>
      </c>
      <c r="AV274" s="8">
        <v>0</v>
      </c>
      <c r="AW274">
        <f>(0.19*(B274^2.31)^1.04)</f>
        <v>0.54451076806032606</v>
      </c>
      <c r="AX274">
        <f t="shared" ref="AX274:CQ274" si="277">(0.19*(C274^2.31)^1.04)</f>
        <v>0.19</v>
      </c>
      <c r="AY274">
        <f t="shared" si="277"/>
        <v>0.35685444484426615</v>
      </c>
      <c r="AZ274">
        <f t="shared" si="277"/>
        <v>3.9769310597131628E-3</v>
      </c>
      <c r="BA274">
        <f t="shared" si="277"/>
        <v>1.0533912420547542E-2</v>
      </c>
      <c r="BB274">
        <f t="shared" si="277"/>
        <v>0.19</v>
      </c>
      <c r="BC274">
        <f t="shared" si="277"/>
        <v>8.0652369714958275E-2</v>
      </c>
      <c r="BD274">
        <f t="shared" si="277"/>
        <v>0.42639449971752269</v>
      </c>
      <c r="BE274">
        <f t="shared" si="277"/>
        <v>0.14751147499706152</v>
      </c>
      <c r="BF274">
        <f t="shared" si="277"/>
        <v>0.50326327760089162</v>
      </c>
      <c r="BG274">
        <f t="shared" si="277"/>
        <v>5.5690890825673134E-2</v>
      </c>
      <c r="BH274">
        <f t="shared" si="277"/>
        <v>0.29442767294203798</v>
      </c>
      <c r="BI274">
        <f t="shared" si="277"/>
        <v>0.23888857936957283</v>
      </c>
      <c r="BJ274">
        <f t="shared" si="277"/>
        <v>0.19</v>
      </c>
      <c r="BK274">
        <f t="shared" si="277"/>
        <v>0.23888857936957283</v>
      </c>
      <c r="BL274">
        <f t="shared" si="277"/>
        <v>0</v>
      </c>
      <c r="BM274">
        <f t="shared" si="277"/>
        <v>0</v>
      </c>
      <c r="BN274">
        <f t="shared" si="277"/>
        <v>0</v>
      </c>
      <c r="BO274">
        <f t="shared" si="277"/>
        <v>0</v>
      </c>
      <c r="BP274">
        <f t="shared" si="277"/>
        <v>0</v>
      </c>
      <c r="BQ274">
        <f t="shared" si="277"/>
        <v>0</v>
      </c>
      <c r="BR274">
        <f t="shared" si="277"/>
        <v>0</v>
      </c>
      <c r="BS274">
        <f t="shared" si="277"/>
        <v>0</v>
      </c>
      <c r="BT274">
        <f t="shared" si="277"/>
        <v>0</v>
      </c>
      <c r="BU274">
        <f t="shared" si="277"/>
        <v>0</v>
      </c>
      <c r="BV274">
        <f t="shared" si="277"/>
        <v>0</v>
      </c>
      <c r="BW274">
        <f t="shared" si="277"/>
        <v>0</v>
      </c>
      <c r="BX274">
        <f t="shared" si="277"/>
        <v>0</v>
      </c>
      <c r="BY274">
        <f t="shared" si="277"/>
        <v>0</v>
      </c>
      <c r="BZ274">
        <f t="shared" si="277"/>
        <v>0</v>
      </c>
      <c r="CA274">
        <f t="shared" si="277"/>
        <v>0</v>
      </c>
      <c r="CB274">
        <f t="shared" si="277"/>
        <v>0</v>
      </c>
      <c r="CC274">
        <f t="shared" si="277"/>
        <v>0</v>
      </c>
      <c r="CD274">
        <f t="shared" si="277"/>
        <v>0</v>
      </c>
      <c r="CE274">
        <f t="shared" si="277"/>
        <v>0</v>
      </c>
      <c r="CF274">
        <f t="shared" si="277"/>
        <v>0</v>
      </c>
      <c r="CG274">
        <f t="shared" si="277"/>
        <v>0</v>
      </c>
      <c r="CH274">
        <f t="shared" si="277"/>
        <v>0</v>
      </c>
      <c r="CI274">
        <f t="shared" si="277"/>
        <v>0</v>
      </c>
      <c r="CJ274">
        <f t="shared" si="277"/>
        <v>0</v>
      </c>
      <c r="CK274">
        <f t="shared" si="277"/>
        <v>0</v>
      </c>
      <c r="CL274">
        <f t="shared" si="277"/>
        <v>0</v>
      </c>
      <c r="CM274">
        <f t="shared" si="277"/>
        <v>0</v>
      </c>
      <c r="CN274">
        <f t="shared" si="277"/>
        <v>0</v>
      </c>
      <c r="CO274">
        <f t="shared" si="277"/>
        <v>0</v>
      </c>
      <c r="CP274">
        <f t="shared" si="277"/>
        <v>0</v>
      </c>
      <c r="CQ274">
        <f t="shared" si="277"/>
        <v>0</v>
      </c>
      <c r="CR274">
        <f t="shared" si="262"/>
        <v>3.4715934009221434</v>
      </c>
    </row>
    <row r="275" spans="1:96" x14ac:dyDescent="0.2">
      <c r="A275" s="1" t="s">
        <v>1048</v>
      </c>
      <c r="B275" s="8">
        <v>1</v>
      </c>
      <c r="C275" s="8">
        <v>1.6</v>
      </c>
      <c r="D275" s="8">
        <v>2.25</v>
      </c>
      <c r="E275" s="8">
        <v>1.9</v>
      </c>
      <c r="F275" s="8">
        <v>2.0499999999999998</v>
      </c>
      <c r="G275" s="8">
        <v>2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8">
        <v>0</v>
      </c>
      <c r="R275" s="8">
        <v>0</v>
      </c>
      <c r="S275" s="8">
        <v>0</v>
      </c>
      <c r="T275" s="8">
        <v>0</v>
      </c>
      <c r="U275" s="8">
        <v>0</v>
      </c>
      <c r="V275" s="8">
        <v>0</v>
      </c>
      <c r="W275" s="8">
        <v>0</v>
      </c>
      <c r="X275" s="8">
        <v>0</v>
      </c>
      <c r="Y275" s="8">
        <v>0</v>
      </c>
      <c r="Z275" s="8">
        <v>0</v>
      </c>
      <c r="AA275" s="8">
        <v>0</v>
      </c>
      <c r="AB275" s="8">
        <v>0</v>
      </c>
      <c r="AC275" s="8">
        <v>0</v>
      </c>
      <c r="AD275" s="8">
        <v>0</v>
      </c>
      <c r="AE275" s="8">
        <v>0</v>
      </c>
      <c r="AF275" s="8">
        <v>0</v>
      </c>
      <c r="AG275" s="8">
        <v>0</v>
      </c>
      <c r="AH275" s="8">
        <v>0</v>
      </c>
      <c r="AI275" s="8">
        <v>0</v>
      </c>
      <c r="AJ275" s="8">
        <v>0</v>
      </c>
      <c r="AK275" s="8">
        <v>0</v>
      </c>
      <c r="AL275" s="8">
        <v>0</v>
      </c>
      <c r="AM275" s="8">
        <v>0</v>
      </c>
      <c r="AN275" s="8">
        <v>0</v>
      </c>
      <c r="AO275" s="8">
        <v>0</v>
      </c>
      <c r="AP275" s="8">
        <v>0</v>
      </c>
      <c r="AQ275" s="8">
        <v>0</v>
      </c>
      <c r="AR275" s="8">
        <v>0</v>
      </c>
      <c r="AS275" s="8">
        <v>0</v>
      </c>
      <c r="AT275" s="8">
        <v>0</v>
      </c>
      <c r="AU275" s="8">
        <v>0</v>
      </c>
      <c r="AV275" s="8">
        <v>0</v>
      </c>
      <c r="AW275">
        <f>(0.34*(B275^2.13)^1.04)</f>
        <v>0.34</v>
      </c>
      <c r="AX275">
        <f t="shared" ref="AX275:CQ275" si="278">(0.34*(C275^2.13)^1.04)</f>
        <v>0.96304260918311879</v>
      </c>
      <c r="AY275">
        <f t="shared" si="278"/>
        <v>2.0494325574512349</v>
      </c>
      <c r="AZ275">
        <f t="shared" si="278"/>
        <v>1.4092040863931119</v>
      </c>
      <c r="BA275">
        <f t="shared" si="278"/>
        <v>1.6675392694320774</v>
      </c>
      <c r="BB275">
        <f t="shared" si="278"/>
        <v>1.5787761732426486</v>
      </c>
      <c r="BC275">
        <f t="shared" si="278"/>
        <v>0</v>
      </c>
      <c r="BD275">
        <f t="shared" si="278"/>
        <v>0</v>
      </c>
      <c r="BE275">
        <f t="shared" si="278"/>
        <v>0</v>
      </c>
      <c r="BF275">
        <f t="shared" si="278"/>
        <v>0</v>
      </c>
      <c r="BG275">
        <f t="shared" si="278"/>
        <v>0</v>
      </c>
      <c r="BH275">
        <f t="shared" si="278"/>
        <v>0</v>
      </c>
      <c r="BI275">
        <f t="shared" si="278"/>
        <v>0</v>
      </c>
      <c r="BJ275">
        <f t="shared" si="278"/>
        <v>0</v>
      </c>
      <c r="BK275">
        <f t="shared" si="278"/>
        <v>0</v>
      </c>
      <c r="BL275">
        <f t="shared" si="278"/>
        <v>0</v>
      </c>
      <c r="BM275">
        <f t="shared" si="278"/>
        <v>0</v>
      </c>
      <c r="BN275">
        <f t="shared" si="278"/>
        <v>0</v>
      </c>
      <c r="BO275">
        <f t="shared" si="278"/>
        <v>0</v>
      </c>
      <c r="BP275">
        <f t="shared" si="278"/>
        <v>0</v>
      </c>
      <c r="BQ275">
        <f t="shared" si="278"/>
        <v>0</v>
      </c>
      <c r="BR275">
        <f t="shared" si="278"/>
        <v>0</v>
      </c>
      <c r="BS275">
        <f t="shared" si="278"/>
        <v>0</v>
      </c>
      <c r="BT275">
        <f t="shared" si="278"/>
        <v>0</v>
      </c>
      <c r="BU275">
        <f t="shared" si="278"/>
        <v>0</v>
      </c>
      <c r="BV275">
        <f t="shared" si="278"/>
        <v>0</v>
      </c>
      <c r="BW275">
        <f t="shared" si="278"/>
        <v>0</v>
      </c>
      <c r="BX275">
        <f t="shared" si="278"/>
        <v>0</v>
      </c>
      <c r="BY275">
        <f t="shared" si="278"/>
        <v>0</v>
      </c>
      <c r="BZ275">
        <f t="shared" si="278"/>
        <v>0</v>
      </c>
      <c r="CA275">
        <f t="shared" si="278"/>
        <v>0</v>
      </c>
      <c r="CB275">
        <f t="shared" si="278"/>
        <v>0</v>
      </c>
      <c r="CC275">
        <f t="shared" si="278"/>
        <v>0</v>
      </c>
      <c r="CD275">
        <f t="shared" si="278"/>
        <v>0</v>
      </c>
      <c r="CE275">
        <f t="shared" si="278"/>
        <v>0</v>
      </c>
      <c r="CF275">
        <f t="shared" si="278"/>
        <v>0</v>
      </c>
      <c r="CG275">
        <f t="shared" si="278"/>
        <v>0</v>
      </c>
      <c r="CH275">
        <f t="shared" si="278"/>
        <v>0</v>
      </c>
      <c r="CI275">
        <f t="shared" si="278"/>
        <v>0</v>
      </c>
      <c r="CJ275">
        <f t="shared" si="278"/>
        <v>0</v>
      </c>
      <c r="CK275">
        <f t="shared" si="278"/>
        <v>0</v>
      </c>
      <c r="CL275">
        <f t="shared" si="278"/>
        <v>0</v>
      </c>
      <c r="CM275">
        <f t="shared" si="278"/>
        <v>0</v>
      </c>
      <c r="CN275">
        <f t="shared" si="278"/>
        <v>0</v>
      </c>
      <c r="CO275">
        <f t="shared" si="278"/>
        <v>0</v>
      </c>
      <c r="CP275">
        <f t="shared" si="278"/>
        <v>0</v>
      </c>
      <c r="CQ275">
        <f t="shared" si="278"/>
        <v>0</v>
      </c>
      <c r="CR275">
        <f t="shared" si="262"/>
        <v>8.007994695702191</v>
      </c>
    </row>
    <row r="276" spans="1:96" x14ac:dyDescent="0.2">
      <c r="A276" s="1" t="s">
        <v>1047</v>
      </c>
      <c r="B276" s="8">
        <v>2.3499999999999996</v>
      </c>
      <c r="C276" s="8">
        <v>3.2</v>
      </c>
      <c r="D276" s="8">
        <v>0.2</v>
      </c>
      <c r="E276" s="8">
        <v>2.1500000000000004</v>
      </c>
      <c r="F276" s="8">
        <v>0.3</v>
      </c>
      <c r="G276" s="8">
        <v>1.1000000000000001</v>
      </c>
      <c r="H276" s="8">
        <v>0.5</v>
      </c>
      <c r="I276" s="8">
        <v>0.4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>
        <v>0</v>
      </c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H276" s="8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8">
        <v>0</v>
      </c>
      <c r="AP276" s="8">
        <v>0</v>
      </c>
      <c r="AQ276" s="8">
        <v>0</v>
      </c>
      <c r="AR276" s="8">
        <v>0</v>
      </c>
      <c r="AS276" s="8">
        <v>0</v>
      </c>
      <c r="AT276" s="8">
        <v>0</v>
      </c>
      <c r="AU276" s="8">
        <v>0</v>
      </c>
      <c r="AV276" s="8">
        <v>0</v>
      </c>
      <c r="AW276">
        <f>(2.01*(B276^1.26)^1.04)</f>
        <v>6.1580524576660851</v>
      </c>
      <c r="AX276">
        <f t="shared" ref="AX276:CQ276" si="279">(2.01*(C276^1.26)^1.04)</f>
        <v>9.2287862861238121</v>
      </c>
      <c r="AY276">
        <f t="shared" si="279"/>
        <v>0.24393030776950969</v>
      </c>
      <c r="AZ276">
        <f t="shared" si="279"/>
        <v>5.4805408010332135</v>
      </c>
      <c r="BA276">
        <f t="shared" si="279"/>
        <v>0.41496909113508307</v>
      </c>
      <c r="BB276">
        <f t="shared" si="279"/>
        <v>2.2773880215729667</v>
      </c>
      <c r="BC276">
        <f t="shared" si="279"/>
        <v>0.81045023234728308</v>
      </c>
      <c r="BD276">
        <f t="shared" si="279"/>
        <v>0.60497227225991834</v>
      </c>
      <c r="BE276">
        <f t="shared" si="279"/>
        <v>0</v>
      </c>
      <c r="BF276">
        <f t="shared" si="279"/>
        <v>0</v>
      </c>
      <c r="BG276">
        <f t="shared" si="279"/>
        <v>0</v>
      </c>
      <c r="BH276">
        <f t="shared" si="279"/>
        <v>0</v>
      </c>
      <c r="BI276">
        <f t="shared" si="279"/>
        <v>0</v>
      </c>
      <c r="BJ276">
        <f t="shared" si="279"/>
        <v>0</v>
      </c>
      <c r="BK276">
        <f t="shared" si="279"/>
        <v>0</v>
      </c>
      <c r="BL276">
        <f t="shared" si="279"/>
        <v>0</v>
      </c>
      <c r="BM276">
        <f t="shared" si="279"/>
        <v>0</v>
      </c>
      <c r="BN276">
        <f t="shared" si="279"/>
        <v>0</v>
      </c>
      <c r="BO276">
        <f t="shared" si="279"/>
        <v>0</v>
      </c>
      <c r="BP276">
        <f t="shared" si="279"/>
        <v>0</v>
      </c>
      <c r="BQ276">
        <f t="shared" si="279"/>
        <v>0</v>
      </c>
      <c r="BR276">
        <f t="shared" si="279"/>
        <v>0</v>
      </c>
      <c r="BS276">
        <f t="shared" si="279"/>
        <v>0</v>
      </c>
      <c r="BT276">
        <f t="shared" si="279"/>
        <v>0</v>
      </c>
      <c r="BU276">
        <f t="shared" si="279"/>
        <v>0</v>
      </c>
      <c r="BV276">
        <f t="shared" si="279"/>
        <v>0</v>
      </c>
      <c r="BW276">
        <f t="shared" si="279"/>
        <v>0</v>
      </c>
      <c r="BX276">
        <f t="shared" si="279"/>
        <v>0</v>
      </c>
      <c r="BY276">
        <f t="shared" si="279"/>
        <v>0</v>
      </c>
      <c r="BZ276">
        <f t="shared" si="279"/>
        <v>0</v>
      </c>
      <c r="CA276">
        <f t="shared" si="279"/>
        <v>0</v>
      </c>
      <c r="CB276">
        <f t="shared" si="279"/>
        <v>0</v>
      </c>
      <c r="CC276">
        <f t="shared" si="279"/>
        <v>0</v>
      </c>
      <c r="CD276">
        <f t="shared" si="279"/>
        <v>0</v>
      </c>
      <c r="CE276">
        <f t="shared" si="279"/>
        <v>0</v>
      </c>
      <c r="CF276">
        <f t="shared" si="279"/>
        <v>0</v>
      </c>
      <c r="CG276">
        <f t="shared" si="279"/>
        <v>0</v>
      </c>
      <c r="CH276">
        <f t="shared" si="279"/>
        <v>0</v>
      </c>
      <c r="CI276">
        <f t="shared" si="279"/>
        <v>0</v>
      </c>
      <c r="CJ276">
        <f t="shared" si="279"/>
        <v>0</v>
      </c>
      <c r="CK276">
        <f t="shared" si="279"/>
        <v>0</v>
      </c>
      <c r="CL276">
        <f t="shared" si="279"/>
        <v>0</v>
      </c>
      <c r="CM276">
        <f t="shared" si="279"/>
        <v>0</v>
      </c>
      <c r="CN276">
        <f t="shared" si="279"/>
        <v>0</v>
      </c>
      <c r="CO276">
        <f t="shared" si="279"/>
        <v>0</v>
      </c>
      <c r="CP276">
        <f t="shared" si="279"/>
        <v>0</v>
      </c>
      <c r="CQ276">
        <f t="shared" si="279"/>
        <v>0</v>
      </c>
      <c r="CR276">
        <f t="shared" si="262"/>
        <v>25.219089469907875</v>
      </c>
    </row>
    <row r="277" spans="1:96" x14ac:dyDescent="0.2">
      <c r="A277" s="2" t="s">
        <v>1051</v>
      </c>
      <c r="B277" s="8">
        <v>11.7</v>
      </c>
      <c r="C277" s="8">
        <v>7.8000000000000007</v>
      </c>
      <c r="D277" s="8">
        <v>10.5</v>
      </c>
      <c r="E277" s="8">
        <v>3.1</v>
      </c>
      <c r="F277" s="8">
        <v>2.8</v>
      </c>
      <c r="G277" s="8">
        <v>1.3</v>
      </c>
      <c r="H277" s="8">
        <v>0.9</v>
      </c>
      <c r="I277" s="8">
        <v>1.1000000000000001</v>
      </c>
      <c r="J277" s="8">
        <v>9.0500000000000007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8">
        <v>0</v>
      </c>
      <c r="R277" s="8">
        <v>0</v>
      </c>
      <c r="S277" s="8">
        <v>0</v>
      </c>
      <c r="T277" s="8">
        <v>0</v>
      </c>
      <c r="U277" s="8">
        <v>0</v>
      </c>
      <c r="V277" s="8">
        <v>0</v>
      </c>
      <c r="W277" s="8">
        <v>0</v>
      </c>
      <c r="X277" s="8">
        <v>0</v>
      </c>
      <c r="Y277" s="8">
        <v>0</v>
      </c>
      <c r="Z277" s="8">
        <v>0</v>
      </c>
      <c r="AA277" s="8">
        <v>0</v>
      </c>
      <c r="AB277" s="8">
        <v>0</v>
      </c>
      <c r="AC277" s="8">
        <v>0</v>
      </c>
      <c r="AD277" s="8">
        <v>0</v>
      </c>
      <c r="AE277" s="8">
        <v>0</v>
      </c>
      <c r="AF277" s="8">
        <v>0</v>
      </c>
      <c r="AG277" s="8">
        <v>0</v>
      </c>
      <c r="AH277" s="8">
        <v>0</v>
      </c>
      <c r="AI277" s="8">
        <v>0</v>
      </c>
      <c r="AJ277" s="8">
        <v>0</v>
      </c>
      <c r="AK277" s="8">
        <v>0</v>
      </c>
      <c r="AL277" s="8">
        <v>0</v>
      </c>
      <c r="AM277" s="8">
        <v>0</v>
      </c>
      <c r="AN277" s="8">
        <v>0</v>
      </c>
      <c r="AO277" s="8">
        <v>0</v>
      </c>
      <c r="AP277" s="8">
        <v>0</v>
      </c>
      <c r="AQ277" s="8">
        <v>0</v>
      </c>
      <c r="AR277" s="8">
        <v>0</v>
      </c>
      <c r="AS277" s="8">
        <v>0</v>
      </c>
      <c r="AT277" s="8">
        <v>0</v>
      </c>
      <c r="AU277" s="8">
        <v>0</v>
      </c>
      <c r="AV277" s="8">
        <v>0</v>
      </c>
      <c r="AW277">
        <f>(0.35*(B277^2.06)^1.04)</f>
        <v>68.006345036380196</v>
      </c>
      <c r="AX277">
        <f t="shared" ref="AX277:CQ277" si="280">(0.35*(C277^2.06)^1.04)</f>
        <v>28.529326624206799</v>
      </c>
      <c r="AY277">
        <f t="shared" si="280"/>
        <v>53.934169872360165</v>
      </c>
      <c r="AZ277">
        <f t="shared" si="280"/>
        <v>3.9514940944756649</v>
      </c>
      <c r="BA277">
        <f t="shared" si="280"/>
        <v>3.1773086909906354</v>
      </c>
      <c r="BB277">
        <f t="shared" si="280"/>
        <v>0.61401684012125435</v>
      </c>
      <c r="BC277">
        <f t="shared" si="280"/>
        <v>0.27927830280421767</v>
      </c>
      <c r="BD277">
        <f t="shared" si="280"/>
        <v>0.42928699604129389</v>
      </c>
      <c r="BE277">
        <f t="shared" si="280"/>
        <v>39.227620074465669</v>
      </c>
      <c r="BF277">
        <f t="shared" si="280"/>
        <v>0</v>
      </c>
      <c r="BG277">
        <f t="shared" si="280"/>
        <v>0</v>
      </c>
      <c r="BH277">
        <f t="shared" si="280"/>
        <v>0</v>
      </c>
      <c r="BI277">
        <f t="shared" si="280"/>
        <v>0</v>
      </c>
      <c r="BJ277">
        <f t="shared" si="280"/>
        <v>0</v>
      </c>
      <c r="BK277">
        <f t="shared" si="280"/>
        <v>0</v>
      </c>
      <c r="BL277">
        <f t="shared" si="280"/>
        <v>0</v>
      </c>
      <c r="BM277">
        <f t="shared" si="280"/>
        <v>0</v>
      </c>
      <c r="BN277">
        <f t="shared" si="280"/>
        <v>0</v>
      </c>
      <c r="BO277">
        <f t="shared" si="280"/>
        <v>0</v>
      </c>
      <c r="BP277">
        <f t="shared" si="280"/>
        <v>0</v>
      </c>
      <c r="BQ277">
        <f t="shared" si="280"/>
        <v>0</v>
      </c>
      <c r="BR277">
        <f t="shared" si="280"/>
        <v>0</v>
      </c>
      <c r="BS277">
        <f t="shared" si="280"/>
        <v>0</v>
      </c>
      <c r="BT277">
        <f t="shared" si="280"/>
        <v>0</v>
      </c>
      <c r="BU277">
        <f t="shared" si="280"/>
        <v>0</v>
      </c>
      <c r="BV277">
        <f t="shared" si="280"/>
        <v>0</v>
      </c>
      <c r="BW277">
        <f t="shared" si="280"/>
        <v>0</v>
      </c>
      <c r="BX277">
        <f t="shared" si="280"/>
        <v>0</v>
      </c>
      <c r="BY277">
        <f t="shared" si="280"/>
        <v>0</v>
      </c>
      <c r="BZ277">
        <f t="shared" si="280"/>
        <v>0</v>
      </c>
      <c r="CA277">
        <f t="shared" si="280"/>
        <v>0</v>
      </c>
      <c r="CB277">
        <f t="shared" si="280"/>
        <v>0</v>
      </c>
      <c r="CC277">
        <f t="shared" si="280"/>
        <v>0</v>
      </c>
      <c r="CD277">
        <f t="shared" si="280"/>
        <v>0</v>
      </c>
      <c r="CE277">
        <f t="shared" si="280"/>
        <v>0</v>
      </c>
      <c r="CF277">
        <f t="shared" si="280"/>
        <v>0</v>
      </c>
      <c r="CG277">
        <f t="shared" si="280"/>
        <v>0</v>
      </c>
      <c r="CH277">
        <f t="shared" si="280"/>
        <v>0</v>
      </c>
      <c r="CI277">
        <f t="shared" si="280"/>
        <v>0</v>
      </c>
      <c r="CJ277">
        <f t="shared" si="280"/>
        <v>0</v>
      </c>
      <c r="CK277">
        <f t="shared" si="280"/>
        <v>0</v>
      </c>
      <c r="CL277">
        <f t="shared" si="280"/>
        <v>0</v>
      </c>
      <c r="CM277">
        <f t="shared" si="280"/>
        <v>0</v>
      </c>
      <c r="CN277">
        <f t="shared" si="280"/>
        <v>0</v>
      </c>
      <c r="CO277">
        <f t="shared" si="280"/>
        <v>0</v>
      </c>
      <c r="CP277">
        <f t="shared" si="280"/>
        <v>0</v>
      </c>
      <c r="CQ277">
        <f t="shared" si="280"/>
        <v>0</v>
      </c>
      <c r="CR277">
        <f t="shared" si="262"/>
        <v>198.14884653184589</v>
      </c>
    </row>
    <row r="278" spans="1:96" x14ac:dyDescent="0.2">
      <c r="A278" s="1" t="s">
        <v>1046</v>
      </c>
      <c r="B278" s="8">
        <v>14.2</v>
      </c>
      <c r="C278" s="8">
        <v>7.1</v>
      </c>
      <c r="D278" s="8">
        <v>7.8999999999999995</v>
      </c>
      <c r="E278" s="8">
        <v>10.35</v>
      </c>
      <c r="F278" s="8">
        <v>9.0500000000000007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>
        <v>0</v>
      </c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8">
        <v>0</v>
      </c>
      <c r="AD278" s="8">
        <v>0</v>
      </c>
      <c r="AE278" s="8">
        <v>0</v>
      </c>
      <c r="AF278" s="8">
        <v>0</v>
      </c>
      <c r="AG278" s="8">
        <v>0</v>
      </c>
      <c r="AH278" s="8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8">
        <v>0</v>
      </c>
      <c r="AP278" s="8">
        <v>0</v>
      </c>
      <c r="AQ278" s="8">
        <v>0</v>
      </c>
      <c r="AR278" s="8">
        <v>0</v>
      </c>
      <c r="AS278" s="8">
        <v>0</v>
      </c>
      <c r="AT278" s="8">
        <v>0</v>
      </c>
      <c r="AU278" s="8">
        <v>0</v>
      </c>
      <c r="AV278" s="8">
        <v>0</v>
      </c>
      <c r="AW278">
        <f>(0.63*(B278^1.93)^1.04)</f>
        <v>129.4832865943545</v>
      </c>
      <c r="AX278">
        <f t="shared" ref="AX278:CQ278" si="281">(0.63*(C278^1.93)^1.04)</f>
        <v>32.209672348662949</v>
      </c>
      <c r="AY278">
        <f t="shared" si="281"/>
        <v>39.907787137933866</v>
      </c>
      <c r="AZ278">
        <f t="shared" si="281"/>
        <v>68.632342096881885</v>
      </c>
      <c r="BA278">
        <f t="shared" si="281"/>
        <v>52.42344747206112</v>
      </c>
      <c r="BB278">
        <f t="shared" si="281"/>
        <v>0</v>
      </c>
      <c r="BC278">
        <f t="shared" si="281"/>
        <v>0</v>
      </c>
      <c r="BD278">
        <f t="shared" si="281"/>
        <v>0</v>
      </c>
      <c r="BE278">
        <f t="shared" si="281"/>
        <v>0</v>
      </c>
      <c r="BF278">
        <f t="shared" si="281"/>
        <v>0</v>
      </c>
      <c r="BG278">
        <f t="shared" si="281"/>
        <v>0</v>
      </c>
      <c r="BH278">
        <f t="shared" si="281"/>
        <v>0</v>
      </c>
      <c r="BI278">
        <f t="shared" si="281"/>
        <v>0</v>
      </c>
      <c r="BJ278">
        <f t="shared" si="281"/>
        <v>0</v>
      </c>
      <c r="BK278">
        <f t="shared" si="281"/>
        <v>0</v>
      </c>
      <c r="BL278">
        <f t="shared" si="281"/>
        <v>0</v>
      </c>
      <c r="BM278">
        <f t="shared" si="281"/>
        <v>0</v>
      </c>
      <c r="BN278">
        <f t="shared" si="281"/>
        <v>0</v>
      </c>
      <c r="BO278">
        <f t="shared" si="281"/>
        <v>0</v>
      </c>
      <c r="BP278">
        <f t="shared" si="281"/>
        <v>0</v>
      </c>
      <c r="BQ278">
        <f t="shared" si="281"/>
        <v>0</v>
      </c>
      <c r="BR278">
        <f t="shared" si="281"/>
        <v>0</v>
      </c>
      <c r="BS278">
        <f t="shared" si="281"/>
        <v>0</v>
      </c>
      <c r="BT278">
        <f t="shared" si="281"/>
        <v>0</v>
      </c>
      <c r="BU278">
        <f t="shared" si="281"/>
        <v>0</v>
      </c>
      <c r="BV278">
        <f t="shared" si="281"/>
        <v>0</v>
      </c>
      <c r="BW278">
        <f t="shared" si="281"/>
        <v>0</v>
      </c>
      <c r="BX278">
        <f t="shared" si="281"/>
        <v>0</v>
      </c>
      <c r="BY278">
        <f t="shared" si="281"/>
        <v>0</v>
      </c>
      <c r="BZ278">
        <f t="shared" si="281"/>
        <v>0</v>
      </c>
      <c r="CA278">
        <f t="shared" si="281"/>
        <v>0</v>
      </c>
      <c r="CB278">
        <f t="shared" si="281"/>
        <v>0</v>
      </c>
      <c r="CC278">
        <f t="shared" si="281"/>
        <v>0</v>
      </c>
      <c r="CD278">
        <f t="shared" si="281"/>
        <v>0</v>
      </c>
      <c r="CE278">
        <f t="shared" si="281"/>
        <v>0</v>
      </c>
      <c r="CF278">
        <f t="shared" si="281"/>
        <v>0</v>
      </c>
      <c r="CG278">
        <f t="shared" si="281"/>
        <v>0</v>
      </c>
      <c r="CH278">
        <f t="shared" si="281"/>
        <v>0</v>
      </c>
      <c r="CI278">
        <f t="shared" si="281"/>
        <v>0</v>
      </c>
      <c r="CJ278">
        <f t="shared" si="281"/>
        <v>0</v>
      </c>
      <c r="CK278">
        <f t="shared" si="281"/>
        <v>0</v>
      </c>
      <c r="CL278">
        <f t="shared" si="281"/>
        <v>0</v>
      </c>
      <c r="CM278">
        <f t="shared" si="281"/>
        <v>0</v>
      </c>
      <c r="CN278">
        <f t="shared" si="281"/>
        <v>0</v>
      </c>
      <c r="CO278">
        <f t="shared" si="281"/>
        <v>0</v>
      </c>
      <c r="CP278">
        <f t="shared" si="281"/>
        <v>0</v>
      </c>
      <c r="CQ278">
        <f t="shared" si="281"/>
        <v>0</v>
      </c>
      <c r="CR278">
        <f t="shared" si="262"/>
        <v>322.65653564989435</v>
      </c>
    </row>
    <row r="279" spans="1:96" x14ac:dyDescent="0.2">
      <c r="A279" s="1" t="s">
        <v>1050</v>
      </c>
      <c r="B279" s="8">
        <v>2.2000000000000002</v>
      </c>
      <c r="C279" s="8">
        <v>1.9</v>
      </c>
      <c r="D279" s="8">
        <v>1.9500000000000002</v>
      </c>
      <c r="E279" s="8">
        <v>2.0499999999999998</v>
      </c>
      <c r="F279" s="8">
        <v>0.6</v>
      </c>
      <c r="G279" s="8">
        <v>0.6</v>
      </c>
      <c r="H279" s="8">
        <v>1</v>
      </c>
      <c r="I279" s="8">
        <v>1.2</v>
      </c>
      <c r="J279" s="8">
        <v>1.2</v>
      </c>
      <c r="K279" s="8">
        <v>5.5</v>
      </c>
      <c r="L279" s="8">
        <v>2.8499999999999996</v>
      </c>
      <c r="M279" s="8">
        <v>3.9</v>
      </c>
      <c r="N279" s="8">
        <v>4.1999999999999993</v>
      </c>
      <c r="O279" s="8">
        <v>2.9</v>
      </c>
      <c r="P279" s="8">
        <v>4</v>
      </c>
      <c r="Q279" s="8">
        <v>6.3</v>
      </c>
      <c r="R279" s="8">
        <v>0</v>
      </c>
      <c r="S279" s="8">
        <v>0</v>
      </c>
      <c r="T279" s="8">
        <v>0</v>
      </c>
      <c r="U279" s="8">
        <v>0</v>
      </c>
      <c r="V279" s="8">
        <v>0</v>
      </c>
      <c r="W279" s="8">
        <v>0</v>
      </c>
      <c r="X279" s="8">
        <v>0</v>
      </c>
      <c r="Y279" s="8">
        <v>0</v>
      </c>
      <c r="Z279" s="8">
        <v>0</v>
      </c>
      <c r="AA279" s="8">
        <v>0</v>
      </c>
      <c r="AB279" s="8">
        <v>0</v>
      </c>
      <c r="AC279" s="8">
        <v>0</v>
      </c>
      <c r="AD279" s="8">
        <v>0</v>
      </c>
      <c r="AE279" s="8">
        <v>0</v>
      </c>
      <c r="AF279" s="8">
        <v>0</v>
      </c>
      <c r="AG279" s="8">
        <v>0</v>
      </c>
      <c r="AH279" s="8">
        <v>0</v>
      </c>
      <c r="AI279" s="8">
        <v>0</v>
      </c>
      <c r="AJ279" s="8">
        <v>0</v>
      </c>
      <c r="AK279" s="8">
        <v>0</v>
      </c>
      <c r="AL279" s="8">
        <v>0</v>
      </c>
      <c r="AM279" s="8">
        <v>0</v>
      </c>
      <c r="AN279" s="8">
        <v>0</v>
      </c>
      <c r="AO279" s="8">
        <v>0</v>
      </c>
      <c r="AP279" s="8">
        <v>0</v>
      </c>
      <c r="AQ279" s="8">
        <v>0</v>
      </c>
      <c r="AR279" s="8">
        <v>0</v>
      </c>
      <c r="AS279" s="8">
        <v>0</v>
      </c>
      <c r="AT279" s="8">
        <v>0</v>
      </c>
      <c r="AU279" s="8">
        <v>0</v>
      </c>
      <c r="AV279" s="8">
        <v>0</v>
      </c>
      <c r="AW279">
        <f>(0.22*(B279^2.17)^1.04)</f>
        <v>1.3037736123094266</v>
      </c>
      <c r="AX279">
        <f t="shared" ref="AX279:CQ279" si="282">(0.22*(C279^2.17)^1.04)</f>
        <v>0.93651299382355968</v>
      </c>
      <c r="AY279">
        <f t="shared" si="282"/>
        <v>0.99305383232269806</v>
      </c>
      <c r="AZ279">
        <f t="shared" si="282"/>
        <v>1.1117030430543793</v>
      </c>
      <c r="BA279">
        <f t="shared" si="282"/>
        <v>6.9463141838634904E-2</v>
      </c>
      <c r="BB279">
        <f t="shared" si="282"/>
        <v>6.9463141838634904E-2</v>
      </c>
      <c r="BC279">
        <f t="shared" si="282"/>
        <v>0.22</v>
      </c>
      <c r="BD279">
        <f t="shared" si="282"/>
        <v>0.33198534810373176</v>
      </c>
      <c r="BE279">
        <f t="shared" si="282"/>
        <v>0.33198534810373176</v>
      </c>
      <c r="BF279">
        <f t="shared" si="282"/>
        <v>10.310345018633706</v>
      </c>
      <c r="BG279">
        <f t="shared" si="282"/>
        <v>2.3383879311925848</v>
      </c>
      <c r="BH279">
        <f t="shared" si="282"/>
        <v>4.7461043869171826</v>
      </c>
      <c r="BI279">
        <f t="shared" si="282"/>
        <v>5.6101139094494687</v>
      </c>
      <c r="BJ279">
        <f t="shared" si="282"/>
        <v>2.4319939066579379</v>
      </c>
      <c r="BK279">
        <f t="shared" si="282"/>
        <v>5.0251805394354365</v>
      </c>
      <c r="BL279">
        <f t="shared" si="282"/>
        <v>14.007945159321372</v>
      </c>
      <c r="BM279">
        <f t="shared" si="282"/>
        <v>0</v>
      </c>
      <c r="BN279">
        <f t="shared" si="282"/>
        <v>0</v>
      </c>
      <c r="BO279">
        <f t="shared" si="282"/>
        <v>0</v>
      </c>
      <c r="BP279">
        <f t="shared" si="282"/>
        <v>0</v>
      </c>
      <c r="BQ279">
        <f t="shared" si="282"/>
        <v>0</v>
      </c>
      <c r="BR279">
        <f t="shared" si="282"/>
        <v>0</v>
      </c>
      <c r="BS279">
        <f t="shared" si="282"/>
        <v>0</v>
      </c>
      <c r="BT279">
        <f t="shared" si="282"/>
        <v>0</v>
      </c>
      <c r="BU279">
        <f t="shared" si="282"/>
        <v>0</v>
      </c>
      <c r="BV279">
        <f t="shared" si="282"/>
        <v>0</v>
      </c>
      <c r="BW279">
        <f t="shared" si="282"/>
        <v>0</v>
      </c>
      <c r="BX279">
        <f t="shared" si="282"/>
        <v>0</v>
      </c>
      <c r="BY279">
        <f t="shared" si="282"/>
        <v>0</v>
      </c>
      <c r="BZ279">
        <f t="shared" si="282"/>
        <v>0</v>
      </c>
      <c r="CA279">
        <f t="shared" si="282"/>
        <v>0</v>
      </c>
      <c r="CB279">
        <f t="shared" si="282"/>
        <v>0</v>
      </c>
      <c r="CC279">
        <f t="shared" si="282"/>
        <v>0</v>
      </c>
      <c r="CD279">
        <f t="shared" si="282"/>
        <v>0</v>
      </c>
      <c r="CE279">
        <f t="shared" si="282"/>
        <v>0</v>
      </c>
      <c r="CF279">
        <f t="shared" si="282"/>
        <v>0</v>
      </c>
      <c r="CG279">
        <f t="shared" si="282"/>
        <v>0</v>
      </c>
      <c r="CH279">
        <f t="shared" si="282"/>
        <v>0</v>
      </c>
      <c r="CI279">
        <f t="shared" si="282"/>
        <v>0</v>
      </c>
      <c r="CJ279">
        <f t="shared" si="282"/>
        <v>0</v>
      </c>
      <c r="CK279">
        <f t="shared" si="282"/>
        <v>0</v>
      </c>
      <c r="CL279">
        <f t="shared" si="282"/>
        <v>0</v>
      </c>
      <c r="CM279">
        <f t="shared" si="282"/>
        <v>0</v>
      </c>
      <c r="CN279">
        <f t="shared" si="282"/>
        <v>0</v>
      </c>
      <c r="CO279">
        <f t="shared" si="282"/>
        <v>0</v>
      </c>
      <c r="CP279">
        <f t="shared" si="282"/>
        <v>0</v>
      </c>
      <c r="CQ279">
        <f t="shared" si="282"/>
        <v>0</v>
      </c>
      <c r="CR279">
        <f t="shared" si="262"/>
        <v>49.83801131300249</v>
      </c>
    </row>
    <row r="280" spans="1:96" x14ac:dyDescent="0.2">
      <c r="A280" s="1" t="s">
        <v>1049</v>
      </c>
      <c r="B280" s="8">
        <v>1.35</v>
      </c>
      <c r="C280" s="8">
        <v>1.65</v>
      </c>
      <c r="D280" s="8">
        <v>1.1499999999999999</v>
      </c>
      <c r="E280" s="8">
        <v>2.1</v>
      </c>
      <c r="F280" s="8">
        <v>0.8</v>
      </c>
      <c r="G280" s="8">
        <v>2.2999999999999998</v>
      </c>
      <c r="H280" s="8">
        <v>0.9</v>
      </c>
      <c r="I280" s="8">
        <v>0.3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>
        <v>0</v>
      </c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8">
        <v>0</v>
      </c>
      <c r="AD280" s="8">
        <v>0</v>
      </c>
      <c r="AE280" s="8">
        <v>0</v>
      </c>
      <c r="AF280" s="8">
        <v>0</v>
      </c>
      <c r="AG280" s="8">
        <v>0</v>
      </c>
      <c r="AH280" s="8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8">
        <v>0</v>
      </c>
      <c r="AP280" s="8">
        <v>0</v>
      </c>
      <c r="AQ280" s="8">
        <v>0</v>
      </c>
      <c r="AR280" s="8">
        <v>0</v>
      </c>
      <c r="AS280" s="8">
        <v>0</v>
      </c>
      <c r="AT280" s="8">
        <v>0</v>
      </c>
      <c r="AU280" s="8">
        <v>0</v>
      </c>
      <c r="AV280" s="8">
        <v>0</v>
      </c>
      <c r="AW280">
        <f>(0.19*(B280^2.31)^1.04)</f>
        <v>0.39072162310927988</v>
      </c>
      <c r="AX280">
        <f t="shared" ref="AX280:CQ280" si="283">(0.19*(C280^2.31)^1.04)</f>
        <v>0.63275710228922044</v>
      </c>
      <c r="AY280">
        <f t="shared" si="283"/>
        <v>0.26581169977498986</v>
      </c>
      <c r="AZ280">
        <f t="shared" si="283"/>
        <v>1.1294141762043843</v>
      </c>
      <c r="BA280">
        <f t="shared" si="283"/>
        <v>0.11115704313985518</v>
      </c>
      <c r="BB280">
        <f t="shared" si="283"/>
        <v>1.4052984077862782</v>
      </c>
      <c r="BC280">
        <f t="shared" si="283"/>
        <v>0.14751147499706152</v>
      </c>
      <c r="BD280">
        <f t="shared" si="283"/>
        <v>1.0533912420547542E-2</v>
      </c>
      <c r="BE280">
        <f t="shared" si="283"/>
        <v>0</v>
      </c>
      <c r="BF280">
        <f t="shared" si="283"/>
        <v>0</v>
      </c>
      <c r="BG280">
        <f t="shared" si="283"/>
        <v>0</v>
      </c>
      <c r="BH280">
        <f t="shared" si="283"/>
        <v>0</v>
      </c>
      <c r="BI280">
        <f t="shared" si="283"/>
        <v>0</v>
      </c>
      <c r="BJ280">
        <f t="shared" si="283"/>
        <v>0</v>
      </c>
      <c r="BK280">
        <f t="shared" si="283"/>
        <v>0</v>
      </c>
      <c r="BL280">
        <f t="shared" si="283"/>
        <v>0</v>
      </c>
      <c r="BM280">
        <f t="shared" si="283"/>
        <v>0</v>
      </c>
      <c r="BN280">
        <f t="shared" si="283"/>
        <v>0</v>
      </c>
      <c r="BO280">
        <f t="shared" si="283"/>
        <v>0</v>
      </c>
      <c r="BP280">
        <f t="shared" si="283"/>
        <v>0</v>
      </c>
      <c r="BQ280">
        <f t="shared" si="283"/>
        <v>0</v>
      </c>
      <c r="BR280">
        <f t="shared" si="283"/>
        <v>0</v>
      </c>
      <c r="BS280">
        <f t="shared" si="283"/>
        <v>0</v>
      </c>
      <c r="BT280">
        <f t="shared" si="283"/>
        <v>0</v>
      </c>
      <c r="BU280">
        <f t="shared" si="283"/>
        <v>0</v>
      </c>
      <c r="BV280">
        <f t="shared" si="283"/>
        <v>0</v>
      </c>
      <c r="BW280">
        <f t="shared" si="283"/>
        <v>0</v>
      </c>
      <c r="BX280">
        <f t="shared" si="283"/>
        <v>0</v>
      </c>
      <c r="BY280">
        <f t="shared" si="283"/>
        <v>0</v>
      </c>
      <c r="BZ280">
        <f t="shared" si="283"/>
        <v>0</v>
      </c>
      <c r="CA280">
        <f t="shared" si="283"/>
        <v>0</v>
      </c>
      <c r="CB280">
        <f t="shared" si="283"/>
        <v>0</v>
      </c>
      <c r="CC280">
        <f t="shared" si="283"/>
        <v>0</v>
      </c>
      <c r="CD280">
        <f t="shared" si="283"/>
        <v>0</v>
      </c>
      <c r="CE280">
        <f t="shared" si="283"/>
        <v>0</v>
      </c>
      <c r="CF280">
        <f t="shared" si="283"/>
        <v>0</v>
      </c>
      <c r="CG280">
        <f t="shared" si="283"/>
        <v>0</v>
      </c>
      <c r="CH280">
        <f t="shared" si="283"/>
        <v>0</v>
      </c>
      <c r="CI280">
        <f t="shared" si="283"/>
        <v>0</v>
      </c>
      <c r="CJ280">
        <f t="shared" si="283"/>
        <v>0</v>
      </c>
      <c r="CK280">
        <f t="shared" si="283"/>
        <v>0</v>
      </c>
      <c r="CL280">
        <f t="shared" si="283"/>
        <v>0</v>
      </c>
      <c r="CM280">
        <f t="shared" si="283"/>
        <v>0</v>
      </c>
      <c r="CN280">
        <f t="shared" si="283"/>
        <v>0</v>
      </c>
      <c r="CO280">
        <f t="shared" si="283"/>
        <v>0</v>
      </c>
      <c r="CP280">
        <f t="shared" si="283"/>
        <v>0</v>
      </c>
      <c r="CQ280">
        <f t="shared" si="283"/>
        <v>0</v>
      </c>
      <c r="CR280">
        <f t="shared" si="262"/>
        <v>4.0932054397216175</v>
      </c>
    </row>
    <row r="281" spans="1:96" x14ac:dyDescent="0.2">
      <c r="A281" s="1" t="s">
        <v>1048</v>
      </c>
      <c r="B281" s="8">
        <v>1.2</v>
      </c>
      <c r="C281" s="8">
        <v>0.4</v>
      </c>
      <c r="D281" s="8">
        <v>1.3</v>
      </c>
      <c r="E281" s="8">
        <v>0.7</v>
      </c>
      <c r="F281" s="8">
        <v>0.5</v>
      </c>
      <c r="G281" s="8">
        <v>0.5</v>
      </c>
      <c r="H281" s="8">
        <v>0.4</v>
      </c>
      <c r="I281" s="8">
        <v>0.5</v>
      </c>
      <c r="J281" s="8">
        <v>1</v>
      </c>
      <c r="K281" s="8">
        <v>0.9</v>
      </c>
      <c r="L281" s="8">
        <v>0.4</v>
      </c>
      <c r="M281" s="8">
        <v>0.5</v>
      </c>
      <c r="N281" s="8">
        <v>0.3</v>
      </c>
      <c r="O281" s="8">
        <v>1.1000000000000001</v>
      </c>
      <c r="P281" s="8">
        <v>0.5</v>
      </c>
      <c r="Q281" s="8">
        <v>0.5</v>
      </c>
      <c r="R281" s="8">
        <v>0.8</v>
      </c>
      <c r="S281" s="8">
        <v>1</v>
      </c>
      <c r="T281" s="8">
        <v>0.9</v>
      </c>
      <c r="U281" s="8">
        <v>0.5</v>
      </c>
      <c r="V281" s="8">
        <v>0</v>
      </c>
      <c r="W281" s="8">
        <v>0</v>
      </c>
      <c r="X281" s="8">
        <v>0</v>
      </c>
      <c r="Y281" s="8">
        <v>0</v>
      </c>
      <c r="Z281" s="8">
        <v>0</v>
      </c>
      <c r="AA281" s="8">
        <v>0</v>
      </c>
      <c r="AB281" s="8">
        <v>0</v>
      </c>
      <c r="AC281" s="8">
        <v>0</v>
      </c>
      <c r="AD281" s="8">
        <v>0</v>
      </c>
      <c r="AE281" s="8">
        <v>0</v>
      </c>
      <c r="AF281" s="8">
        <v>0</v>
      </c>
      <c r="AG281" s="8">
        <v>0</v>
      </c>
      <c r="AH281" s="8">
        <v>0</v>
      </c>
      <c r="AI281" s="8">
        <v>0</v>
      </c>
      <c r="AJ281" s="8">
        <v>0</v>
      </c>
      <c r="AK281" s="8">
        <v>0</v>
      </c>
      <c r="AL281" s="8">
        <v>0</v>
      </c>
      <c r="AM281" s="8">
        <v>0</v>
      </c>
      <c r="AN281" s="8">
        <v>0</v>
      </c>
      <c r="AO281" s="8">
        <v>0</v>
      </c>
      <c r="AP281" s="8">
        <v>0</v>
      </c>
      <c r="AQ281" s="8">
        <v>0</v>
      </c>
      <c r="AR281" s="8">
        <v>0</v>
      </c>
      <c r="AS281" s="8">
        <v>0</v>
      </c>
      <c r="AT281" s="8">
        <v>0</v>
      </c>
      <c r="AU281" s="8">
        <v>0</v>
      </c>
      <c r="AV281" s="8">
        <v>0</v>
      </c>
      <c r="AW281">
        <f>(0.34*(B281^2.13)^1.04)</f>
        <v>0.50919157970262285</v>
      </c>
      <c r="AX281">
        <f t="shared" ref="AX281:CQ281" si="284">(0.34*(C281^2.13)^1.04)</f>
        <v>4.4664472563454204E-2</v>
      </c>
      <c r="AY281">
        <f t="shared" si="284"/>
        <v>0.60797571349486923</v>
      </c>
      <c r="AZ281">
        <f t="shared" si="284"/>
        <v>0.15429082288356125</v>
      </c>
      <c r="BA281">
        <f t="shared" si="284"/>
        <v>7.3221272248218158E-2</v>
      </c>
      <c r="BB281">
        <f t="shared" si="284"/>
        <v>7.3221272248218158E-2</v>
      </c>
      <c r="BC281">
        <f t="shared" si="284"/>
        <v>4.4664472563454204E-2</v>
      </c>
      <c r="BD281">
        <f t="shared" si="284"/>
        <v>7.3221272248218158E-2</v>
      </c>
      <c r="BE281">
        <f t="shared" si="284"/>
        <v>0.34</v>
      </c>
      <c r="BF281">
        <f t="shared" si="284"/>
        <v>0.269225953626266</v>
      </c>
      <c r="BG281">
        <f t="shared" si="284"/>
        <v>4.4664472563454204E-2</v>
      </c>
      <c r="BH281">
        <f t="shared" si="284"/>
        <v>7.3221272248218158E-2</v>
      </c>
      <c r="BI281">
        <f t="shared" si="284"/>
        <v>2.3615542162211067E-2</v>
      </c>
      <c r="BJ281">
        <f t="shared" si="284"/>
        <v>0.41992525363884187</v>
      </c>
      <c r="BK281">
        <f t="shared" si="284"/>
        <v>7.3221272248218158E-2</v>
      </c>
      <c r="BL281">
        <f t="shared" si="284"/>
        <v>7.3221272248218158E-2</v>
      </c>
      <c r="BM281">
        <f t="shared" si="284"/>
        <v>0.2073976619812691</v>
      </c>
      <c r="BN281">
        <f t="shared" si="284"/>
        <v>0.34</v>
      </c>
      <c r="BO281">
        <f t="shared" si="284"/>
        <v>0.269225953626266</v>
      </c>
      <c r="BP281">
        <f t="shared" si="284"/>
        <v>7.3221272248218158E-2</v>
      </c>
      <c r="BQ281">
        <f t="shared" si="284"/>
        <v>0</v>
      </c>
      <c r="BR281">
        <f t="shared" si="284"/>
        <v>0</v>
      </c>
      <c r="BS281">
        <f t="shared" si="284"/>
        <v>0</v>
      </c>
      <c r="BT281">
        <f t="shared" si="284"/>
        <v>0</v>
      </c>
      <c r="BU281">
        <f t="shared" si="284"/>
        <v>0</v>
      </c>
      <c r="BV281">
        <f t="shared" si="284"/>
        <v>0</v>
      </c>
      <c r="BW281">
        <f t="shared" si="284"/>
        <v>0</v>
      </c>
      <c r="BX281">
        <f t="shared" si="284"/>
        <v>0</v>
      </c>
      <c r="BY281">
        <f t="shared" si="284"/>
        <v>0</v>
      </c>
      <c r="BZ281">
        <f t="shared" si="284"/>
        <v>0</v>
      </c>
      <c r="CA281">
        <f t="shared" si="284"/>
        <v>0</v>
      </c>
      <c r="CB281">
        <f t="shared" si="284"/>
        <v>0</v>
      </c>
      <c r="CC281">
        <f t="shared" si="284"/>
        <v>0</v>
      </c>
      <c r="CD281">
        <f t="shared" si="284"/>
        <v>0</v>
      </c>
      <c r="CE281">
        <f t="shared" si="284"/>
        <v>0</v>
      </c>
      <c r="CF281">
        <f t="shared" si="284"/>
        <v>0</v>
      </c>
      <c r="CG281">
        <f t="shared" si="284"/>
        <v>0</v>
      </c>
      <c r="CH281">
        <f t="shared" si="284"/>
        <v>0</v>
      </c>
      <c r="CI281">
        <f t="shared" si="284"/>
        <v>0</v>
      </c>
      <c r="CJ281">
        <f t="shared" si="284"/>
        <v>0</v>
      </c>
      <c r="CK281">
        <f t="shared" si="284"/>
        <v>0</v>
      </c>
      <c r="CL281">
        <f t="shared" si="284"/>
        <v>0</v>
      </c>
      <c r="CM281">
        <f t="shared" si="284"/>
        <v>0</v>
      </c>
      <c r="CN281">
        <f t="shared" si="284"/>
        <v>0</v>
      </c>
      <c r="CO281">
        <f t="shared" si="284"/>
        <v>0</v>
      </c>
      <c r="CP281">
        <f t="shared" si="284"/>
        <v>0</v>
      </c>
      <c r="CQ281">
        <f t="shared" si="284"/>
        <v>0</v>
      </c>
      <c r="CR281">
        <f t="shared" si="262"/>
        <v>3.7873908045437967</v>
      </c>
    </row>
    <row r="282" spans="1:96" x14ac:dyDescent="0.2">
      <c r="A282" s="1" t="s">
        <v>1047</v>
      </c>
      <c r="B282" s="8">
        <v>1.35</v>
      </c>
      <c r="C282" s="8">
        <v>2.8</v>
      </c>
      <c r="D282" s="8">
        <v>0.7</v>
      </c>
      <c r="E282" s="8">
        <v>1.8</v>
      </c>
      <c r="F282" s="8">
        <v>0.5</v>
      </c>
      <c r="G282" s="8">
        <v>1.5</v>
      </c>
      <c r="H282" s="8">
        <v>0.4</v>
      </c>
      <c r="I282" s="8">
        <v>1.7999999999999998</v>
      </c>
      <c r="J282" s="8">
        <v>1.1499999999999999</v>
      </c>
      <c r="K282" s="8">
        <v>0.6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>
        <v>0</v>
      </c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8">
        <v>0</v>
      </c>
      <c r="AD282" s="8">
        <v>0</v>
      </c>
      <c r="AE282" s="8">
        <v>0</v>
      </c>
      <c r="AF282" s="8">
        <v>0</v>
      </c>
      <c r="AG282" s="8">
        <v>0</v>
      </c>
      <c r="AH282" s="8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8">
        <v>0</v>
      </c>
      <c r="AP282" s="8">
        <v>0</v>
      </c>
      <c r="AQ282" s="8">
        <v>0</v>
      </c>
      <c r="AR282" s="8">
        <v>0</v>
      </c>
      <c r="AS282" s="8">
        <v>0</v>
      </c>
      <c r="AT282" s="8">
        <v>0</v>
      </c>
      <c r="AU282" s="8">
        <v>0</v>
      </c>
      <c r="AV282" s="8">
        <v>0</v>
      </c>
      <c r="AW282">
        <f>(2.01*(B282^1.26)^1.04)</f>
        <v>2.9784164897831222</v>
      </c>
      <c r="AX282">
        <f t="shared" ref="AX282:CQ282" si="285">(2.01*(C282^1.26)^1.04)</f>
        <v>7.7473279738276171</v>
      </c>
      <c r="AY282">
        <f t="shared" si="285"/>
        <v>1.2595416381500448</v>
      </c>
      <c r="AZ282">
        <f t="shared" si="285"/>
        <v>4.3421532592507077</v>
      </c>
      <c r="BA282">
        <f t="shared" si="285"/>
        <v>0.81045023234728308</v>
      </c>
      <c r="BB282">
        <f t="shared" si="285"/>
        <v>3.4193695765335095</v>
      </c>
      <c r="BC282">
        <f t="shared" si="285"/>
        <v>0.60497227225991834</v>
      </c>
      <c r="BD282">
        <f t="shared" si="285"/>
        <v>4.3421532592507059</v>
      </c>
      <c r="BE282">
        <f t="shared" si="285"/>
        <v>2.4139846679719916</v>
      </c>
      <c r="BF282">
        <f t="shared" si="285"/>
        <v>1.0291660609014486</v>
      </c>
      <c r="BG282">
        <f t="shared" si="285"/>
        <v>0</v>
      </c>
      <c r="BH282">
        <f t="shared" si="285"/>
        <v>0</v>
      </c>
      <c r="BI282">
        <f t="shared" si="285"/>
        <v>0</v>
      </c>
      <c r="BJ282">
        <f t="shared" si="285"/>
        <v>0</v>
      </c>
      <c r="BK282">
        <f t="shared" si="285"/>
        <v>0</v>
      </c>
      <c r="BL282">
        <f t="shared" si="285"/>
        <v>0</v>
      </c>
      <c r="BM282">
        <f t="shared" si="285"/>
        <v>0</v>
      </c>
      <c r="BN282">
        <f t="shared" si="285"/>
        <v>0</v>
      </c>
      <c r="BO282">
        <f t="shared" si="285"/>
        <v>0</v>
      </c>
      <c r="BP282">
        <f t="shared" si="285"/>
        <v>0</v>
      </c>
      <c r="BQ282">
        <f t="shared" si="285"/>
        <v>0</v>
      </c>
      <c r="BR282">
        <f t="shared" si="285"/>
        <v>0</v>
      </c>
      <c r="BS282">
        <f t="shared" si="285"/>
        <v>0</v>
      </c>
      <c r="BT282">
        <f t="shared" si="285"/>
        <v>0</v>
      </c>
      <c r="BU282">
        <f t="shared" si="285"/>
        <v>0</v>
      </c>
      <c r="BV282">
        <f t="shared" si="285"/>
        <v>0</v>
      </c>
      <c r="BW282">
        <f t="shared" si="285"/>
        <v>0</v>
      </c>
      <c r="BX282">
        <f t="shared" si="285"/>
        <v>0</v>
      </c>
      <c r="BY282">
        <f t="shared" si="285"/>
        <v>0</v>
      </c>
      <c r="BZ282">
        <f t="shared" si="285"/>
        <v>0</v>
      </c>
      <c r="CA282">
        <f t="shared" si="285"/>
        <v>0</v>
      </c>
      <c r="CB282">
        <f t="shared" si="285"/>
        <v>0</v>
      </c>
      <c r="CC282">
        <f t="shared" si="285"/>
        <v>0</v>
      </c>
      <c r="CD282">
        <f t="shared" si="285"/>
        <v>0</v>
      </c>
      <c r="CE282">
        <f t="shared" si="285"/>
        <v>0</v>
      </c>
      <c r="CF282">
        <f t="shared" si="285"/>
        <v>0</v>
      </c>
      <c r="CG282">
        <f t="shared" si="285"/>
        <v>0</v>
      </c>
      <c r="CH282">
        <f t="shared" si="285"/>
        <v>0</v>
      </c>
      <c r="CI282">
        <f t="shared" si="285"/>
        <v>0</v>
      </c>
      <c r="CJ282">
        <f t="shared" si="285"/>
        <v>0</v>
      </c>
      <c r="CK282">
        <f t="shared" si="285"/>
        <v>0</v>
      </c>
      <c r="CL282">
        <f t="shared" si="285"/>
        <v>0</v>
      </c>
      <c r="CM282">
        <f t="shared" si="285"/>
        <v>0</v>
      </c>
      <c r="CN282">
        <f t="shared" si="285"/>
        <v>0</v>
      </c>
      <c r="CO282">
        <f t="shared" si="285"/>
        <v>0</v>
      </c>
      <c r="CP282">
        <f t="shared" si="285"/>
        <v>0</v>
      </c>
      <c r="CQ282">
        <f t="shared" si="285"/>
        <v>0</v>
      </c>
      <c r="CR282">
        <f t="shared" si="262"/>
        <v>28.947535430276346</v>
      </c>
    </row>
    <row r="283" spans="1:96" x14ac:dyDescent="0.2">
      <c r="A283" s="2" t="s">
        <v>1051</v>
      </c>
      <c r="B283" s="8">
        <v>9.5</v>
      </c>
      <c r="C283" s="8">
        <v>13.65</v>
      </c>
      <c r="D283" s="8">
        <v>0</v>
      </c>
      <c r="E283" s="8">
        <v>0</v>
      </c>
      <c r="F283" s="8">
        <v>0</v>
      </c>
      <c r="G283" s="8">
        <v>0</v>
      </c>
      <c r="H283" s="8">
        <v>0</v>
      </c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8">
        <v>0</v>
      </c>
      <c r="R283" s="8">
        <v>0</v>
      </c>
      <c r="S283" s="8">
        <v>0</v>
      </c>
      <c r="T283" s="8">
        <v>0</v>
      </c>
      <c r="U283" s="8">
        <v>0</v>
      </c>
      <c r="V283" s="8">
        <v>0</v>
      </c>
      <c r="W283" s="8">
        <v>0</v>
      </c>
      <c r="X283" s="8">
        <v>0</v>
      </c>
      <c r="Y283" s="8">
        <v>0</v>
      </c>
      <c r="Z283" s="8">
        <v>0</v>
      </c>
      <c r="AA283" s="8">
        <v>0</v>
      </c>
      <c r="AB283" s="8">
        <v>0</v>
      </c>
      <c r="AC283" s="8">
        <v>0</v>
      </c>
      <c r="AD283" s="8">
        <v>0</v>
      </c>
      <c r="AE283" s="8">
        <v>0</v>
      </c>
      <c r="AF283" s="8">
        <v>0</v>
      </c>
      <c r="AG283" s="8">
        <v>0</v>
      </c>
      <c r="AH283" s="8">
        <v>0</v>
      </c>
      <c r="AI283" s="8">
        <v>0</v>
      </c>
      <c r="AJ283" s="8">
        <v>0</v>
      </c>
      <c r="AK283" s="8">
        <v>0</v>
      </c>
      <c r="AL283" s="8">
        <v>0</v>
      </c>
      <c r="AM283" s="8">
        <v>0</v>
      </c>
      <c r="AN283" s="8">
        <v>0</v>
      </c>
      <c r="AO283" s="8">
        <v>0</v>
      </c>
      <c r="AP283" s="8">
        <v>0</v>
      </c>
      <c r="AQ283" s="8">
        <v>0</v>
      </c>
      <c r="AR283" s="8">
        <v>0</v>
      </c>
      <c r="AS283" s="8">
        <v>0</v>
      </c>
      <c r="AT283" s="8">
        <v>0</v>
      </c>
      <c r="AU283" s="8">
        <v>0</v>
      </c>
      <c r="AV283" s="8">
        <v>0</v>
      </c>
      <c r="AW283">
        <f>(0.35*(B283^2.06)^1.04)</f>
        <v>43.52543260503009</v>
      </c>
      <c r="AX283">
        <f t="shared" ref="AX283:CQ283" si="286">(0.35*(C283^2.06)^1.04)</f>
        <v>94.618538741684446</v>
      </c>
      <c r="AY283">
        <f t="shared" si="286"/>
        <v>0</v>
      </c>
      <c r="AZ283">
        <f t="shared" si="286"/>
        <v>0</v>
      </c>
      <c r="BA283">
        <f t="shared" si="286"/>
        <v>0</v>
      </c>
      <c r="BB283">
        <f t="shared" si="286"/>
        <v>0</v>
      </c>
      <c r="BC283">
        <f t="shared" si="286"/>
        <v>0</v>
      </c>
      <c r="BD283">
        <f t="shared" si="286"/>
        <v>0</v>
      </c>
      <c r="BE283">
        <f t="shared" si="286"/>
        <v>0</v>
      </c>
      <c r="BF283">
        <f t="shared" si="286"/>
        <v>0</v>
      </c>
      <c r="BG283">
        <f t="shared" si="286"/>
        <v>0</v>
      </c>
      <c r="BH283">
        <f t="shared" si="286"/>
        <v>0</v>
      </c>
      <c r="BI283">
        <f t="shared" si="286"/>
        <v>0</v>
      </c>
      <c r="BJ283">
        <f t="shared" si="286"/>
        <v>0</v>
      </c>
      <c r="BK283">
        <f t="shared" si="286"/>
        <v>0</v>
      </c>
      <c r="BL283">
        <f t="shared" si="286"/>
        <v>0</v>
      </c>
      <c r="BM283">
        <f t="shared" si="286"/>
        <v>0</v>
      </c>
      <c r="BN283">
        <f t="shared" si="286"/>
        <v>0</v>
      </c>
      <c r="BO283">
        <f t="shared" si="286"/>
        <v>0</v>
      </c>
      <c r="BP283">
        <f t="shared" si="286"/>
        <v>0</v>
      </c>
      <c r="BQ283">
        <f t="shared" si="286"/>
        <v>0</v>
      </c>
      <c r="BR283">
        <f t="shared" si="286"/>
        <v>0</v>
      </c>
      <c r="BS283">
        <f t="shared" si="286"/>
        <v>0</v>
      </c>
      <c r="BT283">
        <f t="shared" si="286"/>
        <v>0</v>
      </c>
      <c r="BU283">
        <f t="shared" si="286"/>
        <v>0</v>
      </c>
      <c r="BV283">
        <f t="shared" si="286"/>
        <v>0</v>
      </c>
      <c r="BW283">
        <f t="shared" si="286"/>
        <v>0</v>
      </c>
      <c r="BX283">
        <f t="shared" si="286"/>
        <v>0</v>
      </c>
      <c r="BY283">
        <f t="shared" si="286"/>
        <v>0</v>
      </c>
      <c r="BZ283">
        <f t="shared" si="286"/>
        <v>0</v>
      </c>
      <c r="CA283">
        <f t="shared" si="286"/>
        <v>0</v>
      </c>
      <c r="CB283">
        <f t="shared" si="286"/>
        <v>0</v>
      </c>
      <c r="CC283">
        <f t="shared" si="286"/>
        <v>0</v>
      </c>
      <c r="CD283">
        <f t="shared" si="286"/>
        <v>0</v>
      </c>
      <c r="CE283">
        <f t="shared" si="286"/>
        <v>0</v>
      </c>
      <c r="CF283">
        <f t="shared" si="286"/>
        <v>0</v>
      </c>
      <c r="CG283">
        <f t="shared" si="286"/>
        <v>0</v>
      </c>
      <c r="CH283">
        <f t="shared" si="286"/>
        <v>0</v>
      </c>
      <c r="CI283">
        <f t="shared" si="286"/>
        <v>0</v>
      </c>
      <c r="CJ283">
        <f t="shared" si="286"/>
        <v>0</v>
      </c>
      <c r="CK283">
        <f t="shared" si="286"/>
        <v>0</v>
      </c>
      <c r="CL283">
        <f t="shared" si="286"/>
        <v>0</v>
      </c>
      <c r="CM283">
        <f t="shared" si="286"/>
        <v>0</v>
      </c>
      <c r="CN283">
        <f t="shared" si="286"/>
        <v>0</v>
      </c>
      <c r="CO283">
        <f t="shared" si="286"/>
        <v>0</v>
      </c>
      <c r="CP283">
        <f t="shared" si="286"/>
        <v>0</v>
      </c>
      <c r="CQ283">
        <f t="shared" si="286"/>
        <v>0</v>
      </c>
      <c r="CR283">
        <f t="shared" si="262"/>
        <v>138.14397134671452</v>
      </c>
    </row>
    <row r="284" spans="1:96" x14ac:dyDescent="0.2">
      <c r="A284" s="1" t="s">
        <v>1046</v>
      </c>
      <c r="B284" s="8">
        <v>2.6500000000000004</v>
      </c>
      <c r="C284" s="8">
        <v>1.4</v>
      </c>
      <c r="D284" s="8">
        <v>3.6</v>
      </c>
      <c r="E284" s="8">
        <v>2.7</v>
      </c>
      <c r="F284" s="8">
        <v>3.3</v>
      </c>
      <c r="G284" s="8">
        <v>2.95</v>
      </c>
      <c r="H284" s="8">
        <v>1.25</v>
      </c>
      <c r="I284" s="8">
        <v>0.9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>
        <v>0</v>
      </c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8">
        <v>0</v>
      </c>
      <c r="AD284" s="8">
        <v>0</v>
      </c>
      <c r="AE284" s="8">
        <v>0</v>
      </c>
      <c r="AF284" s="8">
        <v>0</v>
      </c>
      <c r="AG284" s="8">
        <v>0</v>
      </c>
      <c r="AH284" s="8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8">
        <v>0</v>
      </c>
      <c r="AP284" s="8">
        <v>0</v>
      </c>
      <c r="AQ284" s="8">
        <v>0</v>
      </c>
      <c r="AR284" s="8">
        <v>0</v>
      </c>
      <c r="AS284" s="8">
        <v>0</v>
      </c>
      <c r="AT284" s="8">
        <v>0</v>
      </c>
      <c r="AU284" s="8">
        <v>0</v>
      </c>
      <c r="AV284" s="8">
        <v>0</v>
      </c>
      <c r="AW284">
        <f>(0.63*(B284^1.93)^1.04)</f>
        <v>4.4553278505452356</v>
      </c>
      <c r="AX284">
        <f t="shared" ref="AX284:CQ284" si="287">(0.63*(C284^1.93)^1.04)</f>
        <v>1.2377950530511026</v>
      </c>
      <c r="AY284">
        <f t="shared" si="287"/>
        <v>8.2404500076981719</v>
      </c>
      <c r="AZ284">
        <f t="shared" si="287"/>
        <v>4.6256620154173991</v>
      </c>
      <c r="BA284">
        <f t="shared" si="287"/>
        <v>6.919930450832303</v>
      </c>
      <c r="BB284">
        <f t="shared" si="287"/>
        <v>5.525445503846572</v>
      </c>
      <c r="BC284">
        <f t="shared" si="287"/>
        <v>0.98595780107013609</v>
      </c>
      <c r="BD284">
        <f t="shared" si="287"/>
        <v>0.5099130354011906</v>
      </c>
      <c r="BE284">
        <f t="shared" si="287"/>
        <v>0</v>
      </c>
      <c r="BF284">
        <f t="shared" si="287"/>
        <v>0</v>
      </c>
      <c r="BG284">
        <f t="shared" si="287"/>
        <v>0</v>
      </c>
      <c r="BH284">
        <f t="shared" si="287"/>
        <v>0</v>
      </c>
      <c r="BI284">
        <f t="shared" si="287"/>
        <v>0</v>
      </c>
      <c r="BJ284">
        <f t="shared" si="287"/>
        <v>0</v>
      </c>
      <c r="BK284">
        <f t="shared" si="287"/>
        <v>0</v>
      </c>
      <c r="BL284">
        <f t="shared" si="287"/>
        <v>0</v>
      </c>
      <c r="BM284">
        <f t="shared" si="287"/>
        <v>0</v>
      </c>
      <c r="BN284">
        <f t="shared" si="287"/>
        <v>0</v>
      </c>
      <c r="BO284">
        <f t="shared" si="287"/>
        <v>0</v>
      </c>
      <c r="BP284">
        <f t="shared" si="287"/>
        <v>0</v>
      </c>
      <c r="BQ284">
        <f t="shared" si="287"/>
        <v>0</v>
      </c>
      <c r="BR284">
        <f t="shared" si="287"/>
        <v>0</v>
      </c>
      <c r="BS284">
        <f t="shared" si="287"/>
        <v>0</v>
      </c>
      <c r="BT284">
        <f t="shared" si="287"/>
        <v>0</v>
      </c>
      <c r="BU284">
        <f t="shared" si="287"/>
        <v>0</v>
      </c>
      <c r="BV284">
        <f t="shared" si="287"/>
        <v>0</v>
      </c>
      <c r="BW284">
        <f t="shared" si="287"/>
        <v>0</v>
      </c>
      <c r="BX284">
        <f t="shared" si="287"/>
        <v>0</v>
      </c>
      <c r="BY284">
        <f t="shared" si="287"/>
        <v>0</v>
      </c>
      <c r="BZ284">
        <f t="shared" si="287"/>
        <v>0</v>
      </c>
      <c r="CA284">
        <f t="shared" si="287"/>
        <v>0</v>
      </c>
      <c r="CB284">
        <f t="shared" si="287"/>
        <v>0</v>
      </c>
      <c r="CC284">
        <f t="shared" si="287"/>
        <v>0</v>
      </c>
      <c r="CD284">
        <f t="shared" si="287"/>
        <v>0</v>
      </c>
      <c r="CE284">
        <f t="shared" si="287"/>
        <v>0</v>
      </c>
      <c r="CF284">
        <f t="shared" si="287"/>
        <v>0</v>
      </c>
      <c r="CG284">
        <f t="shared" si="287"/>
        <v>0</v>
      </c>
      <c r="CH284">
        <f t="shared" si="287"/>
        <v>0</v>
      </c>
      <c r="CI284">
        <f t="shared" si="287"/>
        <v>0</v>
      </c>
      <c r="CJ284">
        <f t="shared" si="287"/>
        <v>0</v>
      </c>
      <c r="CK284">
        <f t="shared" si="287"/>
        <v>0</v>
      </c>
      <c r="CL284">
        <f t="shared" si="287"/>
        <v>0</v>
      </c>
      <c r="CM284">
        <f t="shared" si="287"/>
        <v>0</v>
      </c>
      <c r="CN284">
        <f t="shared" si="287"/>
        <v>0</v>
      </c>
      <c r="CO284">
        <f t="shared" si="287"/>
        <v>0</v>
      </c>
      <c r="CP284">
        <f t="shared" si="287"/>
        <v>0</v>
      </c>
      <c r="CQ284">
        <f t="shared" si="287"/>
        <v>0</v>
      </c>
      <c r="CR284">
        <f t="shared" si="262"/>
        <v>32.500481717862115</v>
      </c>
    </row>
    <row r="285" spans="1:96" x14ac:dyDescent="0.2">
      <c r="A285" s="1" t="s">
        <v>1050</v>
      </c>
      <c r="B285" s="8">
        <v>4.75</v>
      </c>
      <c r="C285" s="8">
        <v>2.2999999999999998</v>
      </c>
      <c r="D285" s="8">
        <v>5.45</v>
      </c>
      <c r="E285" s="8">
        <v>3.9499999999999997</v>
      </c>
      <c r="F285" s="8">
        <v>1.85</v>
      </c>
      <c r="G285" s="8">
        <v>1.5</v>
      </c>
      <c r="H285" s="8">
        <v>1.8</v>
      </c>
      <c r="I285" s="8">
        <v>3.5</v>
      </c>
      <c r="J285" s="8">
        <v>2</v>
      </c>
      <c r="K285" s="8">
        <v>1.6</v>
      </c>
      <c r="L285" s="8">
        <v>3.9</v>
      </c>
      <c r="M285" s="8">
        <v>1.4</v>
      </c>
      <c r="N285" s="8">
        <v>2.1</v>
      </c>
      <c r="O285" s="8">
        <v>2.5</v>
      </c>
      <c r="P285" s="8">
        <v>3.95</v>
      </c>
      <c r="Q285" s="8">
        <v>2.2000000000000002</v>
      </c>
      <c r="R285" s="8">
        <v>1.5</v>
      </c>
      <c r="S285" s="8">
        <v>2</v>
      </c>
      <c r="T285" s="8">
        <v>5.0999999999999996</v>
      </c>
      <c r="U285" s="8">
        <v>2.2999999999999998</v>
      </c>
      <c r="V285" s="8">
        <v>0</v>
      </c>
      <c r="W285" s="8">
        <v>0</v>
      </c>
      <c r="X285" s="8">
        <v>0</v>
      </c>
      <c r="Y285" s="8">
        <v>0</v>
      </c>
      <c r="Z285" s="8">
        <v>0</v>
      </c>
      <c r="AA285" s="8">
        <v>0</v>
      </c>
      <c r="AB285" s="8">
        <v>0</v>
      </c>
      <c r="AC285" s="8">
        <v>0</v>
      </c>
      <c r="AD285" s="8">
        <v>0</v>
      </c>
      <c r="AE285" s="8">
        <v>0</v>
      </c>
      <c r="AF285" s="8">
        <v>0</v>
      </c>
      <c r="AG285" s="8">
        <v>0</v>
      </c>
      <c r="AH285" s="8">
        <v>0</v>
      </c>
      <c r="AI285" s="8">
        <v>0</v>
      </c>
      <c r="AJ285" s="8">
        <v>0</v>
      </c>
      <c r="AK285" s="8">
        <v>0</v>
      </c>
      <c r="AL285" s="8">
        <v>0</v>
      </c>
      <c r="AM285" s="8">
        <v>0</v>
      </c>
      <c r="AN285" s="8">
        <v>0</v>
      </c>
      <c r="AO285" s="8">
        <v>0</v>
      </c>
      <c r="AP285" s="8">
        <v>0</v>
      </c>
      <c r="AQ285" s="8">
        <v>0</v>
      </c>
      <c r="AR285" s="8">
        <v>0</v>
      </c>
      <c r="AS285" s="8">
        <v>0</v>
      </c>
      <c r="AT285" s="8">
        <v>0</v>
      </c>
      <c r="AU285" s="8">
        <v>0</v>
      </c>
      <c r="AV285" s="8">
        <v>0</v>
      </c>
      <c r="AW285">
        <f>(0.22*(B285^2.17)^1.04)</f>
        <v>7.4060189511358709</v>
      </c>
      <c r="AX285">
        <f t="shared" ref="AX285:CQ285" si="288">(0.22*(C285^2.17)^1.04)</f>
        <v>1.4413520201988981</v>
      </c>
      <c r="AY285">
        <f t="shared" si="288"/>
        <v>10.100021706752392</v>
      </c>
      <c r="AZ285">
        <f t="shared" si="288"/>
        <v>4.8845325296586184</v>
      </c>
      <c r="BA285">
        <f t="shared" si="288"/>
        <v>0.88181166075988815</v>
      </c>
      <c r="BB285">
        <f t="shared" si="288"/>
        <v>0.54932002893201815</v>
      </c>
      <c r="BC285">
        <f t="shared" si="288"/>
        <v>0.82893727738794598</v>
      </c>
      <c r="BD285">
        <f t="shared" si="288"/>
        <v>3.7177094324453122</v>
      </c>
      <c r="BE285">
        <f t="shared" si="288"/>
        <v>1.0514464887362533</v>
      </c>
      <c r="BF285">
        <f t="shared" si="288"/>
        <v>0.6354489372146136</v>
      </c>
      <c r="BG285">
        <f t="shared" si="288"/>
        <v>4.7461043869171826</v>
      </c>
      <c r="BH285">
        <f t="shared" si="288"/>
        <v>0.47011534992243792</v>
      </c>
      <c r="BI285">
        <f t="shared" si="288"/>
        <v>1.1738353528217249</v>
      </c>
      <c r="BJ285">
        <f t="shared" si="288"/>
        <v>1.7397774296731838</v>
      </c>
      <c r="BK285">
        <f t="shared" si="288"/>
        <v>4.8845325296586211</v>
      </c>
      <c r="BL285">
        <f t="shared" si="288"/>
        <v>1.3037736123094266</v>
      </c>
      <c r="BM285">
        <f t="shared" si="288"/>
        <v>0.54932002893201815</v>
      </c>
      <c r="BN285">
        <f t="shared" si="288"/>
        <v>1.0514464887362533</v>
      </c>
      <c r="BO285">
        <f t="shared" si="288"/>
        <v>8.694949305056932</v>
      </c>
      <c r="BP285">
        <f t="shared" si="288"/>
        <v>1.4413520201988981</v>
      </c>
      <c r="BQ285">
        <f t="shared" si="288"/>
        <v>0</v>
      </c>
      <c r="BR285">
        <f t="shared" si="288"/>
        <v>0</v>
      </c>
      <c r="BS285">
        <f t="shared" si="288"/>
        <v>0</v>
      </c>
      <c r="BT285">
        <f t="shared" si="288"/>
        <v>0</v>
      </c>
      <c r="BU285">
        <f t="shared" si="288"/>
        <v>0</v>
      </c>
      <c r="BV285">
        <f t="shared" si="288"/>
        <v>0</v>
      </c>
      <c r="BW285">
        <f t="shared" si="288"/>
        <v>0</v>
      </c>
      <c r="BX285">
        <f t="shared" si="288"/>
        <v>0</v>
      </c>
      <c r="BY285">
        <f t="shared" si="288"/>
        <v>0</v>
      </c>
      <c r="BZ285">
        <f t="shared" si="288"/>
        <v>0</v>
      </c>
      <c r="CA285">
        <f t="shared" si="288"/>
        <v>0</v>
      </c>
      <c r="CB285">
        <f t="shared" si="288"/>
        <v>0</v>
      </c>
      <c r="CC285">
        <f t="shared" si="288"/>
        <v>0</v>
      </c>
      <c r="CD285">
        <f t="shared" si="288"/>
        <v>0</v>
      </c>
      <c r="CE285">
        <f t="shared" si="288"/>
        <v>0</v>
      </c>
      <c r="CF285">
        <f t="shared" si="288"/>
        <v>0</v>
      </c>
      <c r="CG285">
        <f t="shared" si="288"/>
        <v>0</v>
      </c>
      <c r="CH285">
        <f t="shared" si="288"/>
        <v>0</v>
      </c>
      <c r="CI285">
        <f t="shared" si="288"/>
        <v>0</v>
      </c>
      <c r="CJ285">
        <f t="shared" si="288"/>
        <v>0</v>
      </c>
      <c r="CK285">
        <f t="shared" si="288"/>
        <v>0</v>
      </c>
      <c r="CL285">
        <f t="shared" si="288"/>
        <v>0</v>
      </c>
      <c r="CM285">
        <f t="shared" si="288"/>
        <v>0</v>
      </c>
      <c r="CN285">
        <f t="shared" si="288"/>
        <v>0</v>
      </c>
      <c r="CO285">
        <f t="shared" si="288"/>
        <v>0</v>
      </c>
      <c r="CP285">
        <f t="shared" si="288"/>
        <v>0</v>
      </c>
      <c r="CQ285">
        <f t="shared" si="288"/>
        <v>0</v>
      </c>
      <c r="CR285">
        <f t="shared" si="262"/>
        <v>57.551805537448487</v>
      </c>
    </row>
    <row r="286" spans="1:96" x14ac:dyDescent="0.2">
      <c r="A286" s="1" t="s">
        <v>1049</v>
      </c>
      <c r="B286" s="8">
        <v>3.3499999999999996</v>
      </c>
      <c r="C286" s="8">
        <v>1.1000000000000001</v>
      </c>
      <c r="D286" s="8">
        <v>2.5499999999999998</v>
      </c>
      <c r="E286" s="8">
        <v>2.9</v>
      </c>
      <c r="F286" s="8">
        <v>0.9</v>
      </c>
      <c r="G286" s="8">
        <v>2.65</v>
      </c>
      <c r="H286" s="8">
        <v>0.6</v>
      </c>
      <c r="I286" s="8">
        <v>2.2000000000000002</v>
      </c>
      <c r="J286" s="8">
        <v>2.8499999999999996</v>
      </c>
      <c r="K286" s="8">
        <v>2.9</v>
      </c>
      <c r="L286" s="8">
        <v>2.0499999999999998</v>
      </c>
      <c r="M286" s="8">
        <v>2.4000000000000004</v>
      </c>
      <c r="N286" s="8">
        <v>1.4</v>
      </c>
      <c r="O286" s="8">
        <v>2.4</v>
      </c>
      <c r="P286" s="8">
        <v>2.3499999999999996</v>
      </c>
      <c r="Q286" s="8">
        <v>1.7</v>
      </c>
      <c r="R286" s="8">
        <v>3.1500000000000004</v>
      </c>
      <c r="S286" s="8">
        <v>0</v>
      </c>
      <c r="T286" s="8">
        <v>0</v>
      </c>
      <c r="U286" s="8">
        <v>0</v>
      </c>
      <c r="V286" s="8">
        <v>0</v>
      </c>
      <c r="W286" s="8">
        <v>0</v>
      </c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8">
        <v>0</v>
      </c>
      <c r="AD286" s="8">
        <v>0</v>
      </c>
      <c r="AE286" s="8">
        <v>0</v>
      </c>
      <c r="AF286" s="8">
        <v>0</v>
      </c>
      <c r="AG286" s="8">
        <v>0</v>
      </c>
      <c r="AH286" s="8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8">
        <v>0</v>
      </c>
      <c r="AP286" s="8">
        <v>0</v>
      </c>
      <c r="AQ286" s="8">
        <v>0</v>
      </c>
      <c r="AR286" s="8">
        <v>0</v>
      </c>
      <c r="AS286" s="8">
        <v>0</v>
      </c>
      <c r="AT286" s="8">
        <v>0</v>
      </c>
      <c r="AU286" s="8">
        <v>0</v>
      </c>
      <c r="AV286" s="8">
        <v>0</v>
      </c>
      <c r="AW286">
        <f>(0.19*(B286^2.31)^1.04)</f>
        <v>3.4683366519736349</v>
      </c>
      <c r="AX286">
        <f t="shared" ref="AX286:CQ286" si="289">(0.19*(C286^2.31)^1.04)</f>
        <v>0.23888857936957283</v>
      </c>
      <c r="AY286">
        <f t="shared" si="289"/>
        <v>1.8006351778680207</v>
      </c>
      <c r="AZ286">
        <f t="shared" si="289"/>
        <v>2.4525538458946428</v>
      </c>
      <c r="BA286">
        <f t="shared" si="289"/>
        <v>0.14751147499706152</v>
      </c>
      <c r="BB286">
        <f t="shared" si="289"/>
        <v>1.9749653863679482</v>
      </c>
      <c r="BC286">
        <f t="shared" si="289"/>
        <v>5.5690890825673134E-2</v>
      </c>
      <c r="BD286">
        <f t="shared" si="289"/>
        <v>1.2629607369072378</v>
      </c>
      <c r="BE286">
        <f t="shared" si="289"/>
        <v>2.3521926719749797</v>
      </c>
      <c r="BF286">
        <f t="shared" si="289"/>
        <v>2.4525538458946428</v>
      </c>
      <c r="BG286">
        <f t="shared" si="289"/>
        <v>1.0658867824206768</v>
      </c>
      <c r="BH286">
        <f t="shared" si="289"/>
        <v>1.5565858852108947</v>
      </c>
      <c r="BI286">
        <f t="shared" si="289"/>
        <v>0.42639449971752269</v>
      </c>
      <c r="BJ286">
        <f t="shared" si="289"/>
        <v>1.556585885210894</v>
      </c>
      <c r="BK286">
        <f t="shared" si="289"/>
        <v>1.4798136645824183</v>
      </c>
      <c r="BL286">
        <f t="shared" si="289"/>
        <v>0.67980458543657041</v>
      </c>
      <c r="BM286">
        <f t="shared" si="289"/>
        <v>2.9915404215027865</v>
      </c>
      <c r="BN286">
        <f t="shared" si="289"/>
        <v>0</v>
      </c>
      <c r="BO286">
        <f t="shared" si="289"/>
        <v>0</v>
      </c>
      <c r="BP286">
        <f t="shared" si="289"/>
        <v>0</v>
      </c>
      <c r="BQ286">
        <f t="shared" si="289"/>
        <v>0</v>
      </c>
      <c r="BR286">
        <f t="shared" si="289"/>
        <v>0</v>
      </c>
      <c r="BS286">
        <f t="shared" si="289"/>
        <v>0</v>
      </c>
      <c r="BT286">
        <f t="shared" si="289"/>
        <v>0</v>
      </c>
      <c r="BU286">
        <f t="shared" si="289"/>
        <v>0</v>
      </c>
      <c r="BV286">
        <f t="shared" si="289"/>
        <v>0</v>
      </c>
      <c r="BW286">
        <f t="shared" si="289"/>
        <v>0</v>
      </c>
      <c r="BX286">
        <f t="shared" si="289"/>
        <v>0</v>
      </c>
      <c r="BY286">
        <f t="shared" si="289"/>
        <v>0</v>
      </c>
      <c r="BZ286">
        <f t="shared" si="289"/>
        <v>0</v>
      </c>
      <c r="CA286">
        <f t="shared" si="289"/>
        <v>0</v>
      </c>
      <c r="CB286">
        <f t="shared" si="289"/>
        <v>0</v>
      </c>
      <c r="CC286">
        <f t="shared" si="289"/>
        <v>0</v>
      </c>
      <c r="CD286">
        <f t="shared" si="289"/>
        <v>0</v>
      </c>
      <c r="CE286">
        <f t="shared" si="289"/>
        <v>0</v>
      </c>
      <c r="CF286">
        <f t="shared" si="289"/>
        <v>0</v>
      </c>
      <c r="CG286">
        <f t="shared" si="289"/>
        <v>0</v>
      </c>
      <c r="CH286">
        <f t="shared" si="289"/>
        <v>0</v>
      </c>
      <c r="CI286">
        <f t="shared" si="289"/>
        <v>0</v>
      </c>
      <c r="CJ286">
        <f t="shared" si="289"/>
        <v>0</v>
      </c>
      <c r="CK286">
        <f t="shared" si="289"/>
        <v>0</v>
      </c>
      <c r="CL286">
        <f t="shared" si="289"/>
        <v>0</v>
      </c>
      <c r="CM286">
        <f t="shared" si="289"/>
        <v>0</v>
      </c>
      <c r="CN286">
        <f t="shared" si="289"/>
        <v>0</v>
      </c>
      <c r="CO286">
        <f t="shared" si="289"/>
        <v>0</v>
      </c>
      <c r="CP286">
        <f t="shared" si="289"/>
        <v>0</v>
      </c>
      <c r="CQ286">
        <f t="shared" si="289"/>
        <v>0</v>
      </c>
      <c r="CR286">
        <f t="shared" si="262"/>
        <v>25.962900986155176</v>
      </c>
    </row>
    <row r="287" spans="1:96" x14ac:dyDescent="0.2">
      <c r="A287" s="1" t="s">
        <v>1048</v>
      </c>
      <c r="B287" s="8">
        <v>3.25</v>
      </c>
      <c r="C287" s="8">
        <v>0.8</v>
      </c>
      <c r="D287" s="8">
        <v>0.4</v>
      </c>
      <c r="E287" s="8">
        <v>0.3</v>
      </c>
      <c r="F287" s="8">
        <v>0.3</v>
      </c>
      <c r="G287" s="8">
        <v>0.3</v>
      </c>
      <c r="H287" s="8">
        <v>0.4</v>
      </c>
      <c r="I287" s="8">
        <v>0.6</v>
      </c>
      <c r="J287" s="8">
        <v>0.7</v>
      </c>
      <c r="K287" s="8">
        <v>1</v>
      </c>
      <c r="L287" s="8">
        <v>2.9</v>
      </c>
      <c r="M287" s="8">
        <v>0.5</v>
      </c>
      <c r="N287" s="8">
        <v>0.9</v>
      </c>
      <c r="O287" s="8">
        <v>0.4</v>
      </c>
      <c r="P287" s="8">
        <v>0.8</v>
      </c>
      <c r="Q287" s="8">
        <v>0</v>
      </c>
      <c r="R287" s="8">
        <v>0</v>
      </c>
      <c r="S287" s="8">
        <v>0</v>
      </c>
      <c r="T287" s="8">
        <v>0</v>
      </c>
      <c r="U287" s="8">
        <v>0</v>
      </c>
      <c r="V287" s="8">
        <v>0</v>
      </c>
      <c r="W287" s="8">
        <v>0</v>
      </c>
      <c r="X287" s="8">
        <v>0</v>
      </c>
      <c r="Y287" s="8">
        <v>0</v>
      </c>
      <c r="Z287" s="8">
        <v>0</v>
      </c>
      <c r="AA287" s="8">
        <v>0</v>
      </c>
      <c r="AB287" s="8">
        <v>0</v>
      </c>
      <c r="AC287" s="8">
        <v>0</v>
      </c>
      <c r="AD287" s="8">
        <v>0</v>
      </c>
      <c r="AE287" s="8">
        <v>0</v>
      </c>
      <c r="AF287" s="8">
        <v>0</v>
      </c>
      <c r="AG287" s="8">
        <v>0</v>
      </c>
      <c r="AH287" s="8">
        <v>0</v>
      </c>
      <c r="AI287" s="8">
        <v>0</v>
      </c>
      <c r="AJ287" s="8">
        <v>0</v>
      </c>
      <c r="AK287" s="8">
        <v>0</v>
      </c>
      <c r="AL287" s="8">
        <v>0</v>
      </c>
      <c r="AM287" s="8">
        <v>0</v>
      </c>
      <c r="AN287" s="8">
        <v>0</v>
      </c>
      <c r="AO287" s="8">
        <v>0</v>
      </c>
      <c r="AP287" s="8">
        <v>0</v>
      </c>
      <c r="AQ287" s="8">
        <v>0</v>
      </c>
      <c r="AR287" s="8">
        <v>0</v>
      </c>
      <c r="AS287" s="8">
        <v>0</v>
      </c>
      <c r="AT287" s="8">
        <v>0</v>
      </c>
      <c r="AU287" s="8">
        <v>0</v>
      </c>
      <c r="AV287" s="8">
        <v>0</v>
      </c>
      <c r="AW287">
        <f>(0.34*(B287^2.13)^1.04)</f>
        <v>4.6281021743754609</v>
      </c>
      <c r="AX287">
        <f t="shared" ref="AX287:CQ287" si="290">(0.34*(C287^2.13)^1.04)</f>
        <v>0.2073976619812691</v>
      </c>
      <c r="AY287">
        <f t="shared" si="290"/>
        <v>4.4664472563454204E-2</v>
      </c>
      <c r="AZ287">
        <f t="shared" si="290"/>
        <v>2.3615542162211067E-2</v>
      </c>
      <c r="BA287">
        <f t="shared" si="290"/>
        <v>2.3615542162211067E-2</v>
      </c>
      <c r="BB287">
        <f t="shared" si="290"/>
        <v>2.3615542162211067E-2</v>
      </c>
      <c r="BC287">
        <f t="shared" si="290"/>
        <v>4.4664472563454204E-2</v>
      </c>
      <c r="BD287">
        <f t="shared" si="290"/>
        <v>0.10965780965854711</v>
      </c>
      <c r="BE287">
        <f t="shared" si="290"/>
        <v>0.15429082288356125</v>
      </c>
      <c r="BF287">
        <f t="shared" si="290"/>
        <v>0.34</v>
      </c>
      <c r="BG287">
        <f t="shared" si="290"/>
        <v>3.595695958843184</v>
      </c>
      <c r="BH287">
        <f t="shared" si="290"/>
        <v>7.3221272248218158E-2</v>
      </c>
      <c r="BI287">
        <f t="shared" si="290"/>
        <v>0.269225953626266</v>
      </c>
      <c r="BJ287">
        <f t="shared" si="290"/>
        <v>4.4664472563454204E-2</v>
      </c>
      <c r="BK287">
        <f t="shared" si="290"/>
        <v>0.2073976619812691</v>
      </c>
      <c r="BL287">
        <f t="shared" si="290"/>
        <v>0</v>
      </c>
      <c r="BM287">
        <f t="shared" si="290"/>
        <v>0</v>
      </c>
      <c r="BN287">
        <f t="shared" si="290"/>
        <v>0</v>
      </c>
      <c r="BO287">
        <f t="shared" si="290"/>
        <v>0</v>
      </c>
      <c r="BP287">
        <f t="shared" si="290"/>
        <v>0</v>
      </c>
      <c r="BQ287">
        <f t="shared" si="290"/>
        <v>0</v>
      </c>
      <c r="BR287">
        <f t="shared" si="290"/>
        <v>0</v>
      </c>
      <c r="BS287">
        <f t="shared" si="290"/>
        <v>0</v>
      </c>
      <c r="BT287">
        <f t="shared" si="290"/>
        <v>0</v>
      </c>
      <c r="BU287">
        <f t="shared" si="290"/>
        <v>0</v>
      </c>
      <c r="BV287">
        <f t="shared" si="290"/>
        <v>0</v>
      </c>
      <c r="BW287">
        <f t="shared" si="290"/>
        <v>0</v>
      </c>
      <c r="BX287">
        <f t="shared" si="290"/>
        <v>0</v>
      </c>
      <c r="BY287">
        <f t="shared" si="290"/>
        <v>0</v>
      </c>
      <c r="BZ287">
        <f t="shared" si="290"/>
        <v>0</v>
      </c>
      <c r="CA287">
        <f t="shared" si="290"/>
        <v>0</v>
      </c>
      <c r="CB287">
        <f t="shared" si="290"/>
        <v>0</v>
      </c>
      <c r="CC287">
        <f t="shared" si="290"/>
        <v>0</v>
      </c>
      <c r="CD287">
        <f t="shared" si="290"/>
        <v>0</v>
      </c>
      <c r="CE287">
        <f t="shared" si="290"/>
        <v>0</v>
      </c>
      <c r="CF287">
        <f t="shared" si="290"/>
        <v>0</v>
      </c>
      <c r="CG287">
        <f t="shared" si="290"/>
        <v>0</v>
      </c>
      <c r="CH287">
        <f t="shared" si="290"/>
        <v>0</v>
      </c>
      <c r="CI287">
        <f t="shared" si="290"/>
        <v>0</v>
      </c>
      <c r="CJ287">
        <f t="shared" si="290"/>
        <v>0</v>
      </c>
      <c r="CK287">
        <f t="shared" si="290"/>
        <v>0</v>
      </c>
      <c r="CL287">
        <f t="shared" si="290"/>
        <v>0</v>
      </c>
      <c r="CM287">
        <f t="shared" si="290"/>
        <v>0</v>
      </c>
      <c r="CN287">
        <f t="shared" si="290"/>
        <v>0</v>
      </c>
      <c r="CO287">
        <f t="shared" si="290"/>
        <v>0</v>
      </c>
      <c r="CP287">
        <f t="shared" si="290"/>
        <v>0</v>
      </c>
      <c r="CQ287">
        <f t="shared" si="290"/>
        <v>0</v>
      </c>
      <c r="CR287">
        <f t="shared" si="262"/>
        <v>9.7898293597747728</v>
      </c>
    </row>
    <row r="288" spans="1:96" x14ac:dyDescent="0.2">
      <c r="A288" s="1" t="s">
        <v>1047</v>
      </c>
      <c r="B288" s="8">
        <v>0.64999999999999991</v>
      </c>
      <c r="C288" s="8">
        <v>0.95</v>
      </c>
      <c r="D288" s="8">
        <v>0.6</v>
      </c>
      <c r="E288" s="8">
        <v>1.1000000000000001</v>
      </c>
      <c r="F288" s="8">
        <v>0.75</v>
      </c>
      <c r="G288" s="8">
        <v>1.3</v>
      </c>
      <c r="H288" s="8">
        <v>0.5</v>
      </c>
      <c r="I288" s="8">
        <v>0.4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>
        <v>0</v>
      </c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8">
        <v>0</v>
      </c>
      <c r="AD288" s="8">
        <v>0</v>
      </c>
      <c r="AE288" s="8">
        <v>0</v>
      </c>
      <c r="AF288" s="8">
        <v>0</v>
      </c>
      <c r="AG288" s="8">
        <v>0</v>
      </c>
      <c r="AH288" s="8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8">
        <v>0</v>
      </c>
      <c r="AP288" s="8">
        <v>0</v>
      </c>
      <c r="AQ288" s="8">
        <v>0</v>
      </c>
      <c r="AR288" s="8">
        <v>0</v>
      </c>
      <c r="AS288" s="8">
        <v>0</v>
      </c>
      <c r="AT288" s="8">
        <v>0</v>
      </c>
      <c r="AU288" s="8">
        <v>0</v>
      </c>
      <c r="AV288" s="8">
        <v>0</v>
      </c>
      <c r="AW288">
        <f>(2.01*(B288^1.26)^1.04)</f>
        <v>1.142977602003753</v>
      </c>
      <c r="AX288">
        <f t="shared" ref="AX288:CQ288" si="291">(2.01*(C288^1.26)^1.04)</f>
        <v>1.8793387553714136</v>
      </c>
      <c r="AY288">
        <f t="shared" si="291"/>
        <v>1.0291660609014486</v>
      </c>
      <c r="AZ288">
        <f t="shared" si="291"/>
        <v>2.2773880215729667</v>
      </c>
      <c r="BA288">
        <f t="shared" si="291"/>
        <v>1.3787208297426932</v>
      </c>
      <c r="BB288">
        <f t="shared" si="291"/>
        <v>2.8347021054873363</v>
      </c>
      <c r="BC288">
        <f t="shared" si="291"/>
        <v>0.81045023234728308</v>
      </c>
      <c r="BD288">
        <f t="shared" si="291"/>
        <v>0.60497227225991834</v>
      </c>
      <c r="BE288">
        <f t="shared" si="291"/>
        <v>0</v>
      </c>
      <c r="BF288">
        <f t="shared" si="291"/>
        <v>0</v>
      </c>
      <c r="BG288">
        <f t="shared" si="291"/>
        <v>0</v>
      </c>
      <c r="BH288">
        <f t="shared" si="291"/>
        <v>0</v>
      </c>
      <c r="BI288">
        <f t="shared" si="291"/>
        <v>0</v>
      </c>
      <c r="BJ288">
        <f t="shared" si="291"/>
        <v>0</v>
      </c>
      <c r="BK288">
        <f t="shared" si="291"/>
        <v>0</v>
      </c>
      <c r="BL288">
        <f t="shared" si="291"/>
        <v>0</v>
      </c>
      <c r="BM288">
        <f t="shared" si="291"/>
        <v>0</v>
      </c>
      <c r="BN288">
        <f t="shared" si="291"/>
        <v>0</v>
      </c>
      <c r="BO288">
        <f t="shared" si="291"/>
        <v>0</v>
      </c>
      <c r="BP288">
        <f t="shared" si="291"/>
        <v>0</v>
      </c>
      <c r="BQ288">
        <f t="shared" si="291"/>
        <v>0</v>
      </c>
      <c r="BR288">
        <f t="shared" si="291"/>
        <v>0</v>
      </c>
      <c r="BS288">
        <f t="shared" si="291"/>
        <v>0</v>
      </c>
      <c r="BT288">
        <f t="shared" si="291"/>
        <v>0</v>
      </c>
      <c r="BU288">
        <f t="shared" si="291"/>
        <v>0</v>
      </c>
      <c r="BV288">
        <f t="shared" si="291"/>
        <v>0</v>
      </c>
      <c r="BW288">
        <f t="shared" si="291"/>
        <v>0</v>
      </c>
      <c r="BX288">
        <f t="shared" si="291"/>
        <v>0</v>
      </c>
      <c r="BY288">
        <f t="shared" si="291"/>
        <v>0</v>
      </c>
      <c r="BZ288">
        <f t="shared" si="291"/>
        <v>0</v>
      </c>
      <c r="CA288">
        <f t="shared" si="291"/>
        <v>0</v>
      </c>
      <c r="CB288">
        <f t="shared" si="291"/>
        <v>0</v>
      </c>
      <c r="CC288">
        <f t="shared" si="291"/>
        <v>0</v>
      </c>
      <c r="CD288">
        <f t="shared" si="291"/>
        <v>0</v>
      </c>
      <c r="CE288">
        <f t="shared" si="291"/>
        <v>0</v>
      </c>
      <c r="CF288">
        <f t="shared" si="291"/>
        <v>0</v>
      </c>
      <c r="CG288">
        <f t="shared" si="291"/>
        <v>0</v>
      </c>
      <c r="CH288">
        <f t="shared" si="291"/>
        <v>0</v>
      </c>
      <c r="CI288">
        <f t="shared" si="291"/>
        <v>0</v>
      </c>
      <c r="CJ288">
        <f t="shared" si="291"/>
        <v>0</v>
      </c>
      <c r="CK288">
        <f t="shared" si="291"/>
        <v>0</v>
      </c>
      <c r="CL288">
        <f t="shared" si="291"/>
        <v>0</v>
      </c>
      <c r="CM288">
        <f t="shared" si="291"/>
        <v>0</v>
      </c>
      <c r="CN288">
        <f t="shared" si="291"/>
        <v>0</v>
      </c>
      <c r="CO288">
        <f t="shared" si="291"/>
        <v>0</v>
      </c>
      <c r="CP288">
        <f t="shared" si="291"/>
        <v>0</v>
      </c>
      <c r="CQ288">
        <f t="shared" si="291"/>
        <v>0</v>
      </c>
      <c r="CR288">
        <f t="shared" si="262"/>
        <v>11.957715879686813</v>
      </c>
    </row>
    <row r="289" spans="1:96" x14ac:dyDescent="0.2">
      <c r="A289" s="2" t="s">
        <v>1051</v>
      </c>
      <c r="B289" s="8">
        <v>34</v>
      </c>
      <c r="C289" s="8">
        <v>14</v>
      </c>
      <c r="D289" s="8">
        <v>12</v>
      </c>
      <c r="E289" s="8">
        <v>0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8">
        <v>0</v>
      </c>
      <c r="T289" s="8">
        <v>0</v>
      </c>
      <c r="U289" s="8">
        <v>0</v>
      </c>
      <c r="V289" s="8">
        <v>0</v>
      </c>
      <c r="W289" s="8">
        <v>0</v>
      </c>
      <c r="X289" s="8">
        <v>0</v>
      </c>
      <c r="Y289" s="8">
        <v>0</v>
      </c>
      <c r="Z289" s="8">
        <v>0</v>
      </c>
      <c r="AA289" s="8">
        <v>0</v>
      </c>
      <c r="AB289" s="8">
        <v>0</v>
      </c>
      <c r="AC289" s="8">
        <v>0</v>
      </c>
      <c r="AD289" s="8">
        <v>0</v>
      </c>
      <c r="AE289" s="8">
        <v>0</v>
      </c>
      <c r="AF289" s="8">
        <v>0</v>
      </c>
      <c r="AG289" s="8">
        <v>0</v>
      </c>
      <c r="AH289" s="8">
        <v>0</v>
      </c>
      <c r="AI289" s="8">
        <v>0</v>
      </c>
      <c r="AJ289" s="8">
        <v>0</v>
      </c>
      <c r="AK289" s="8">
        <v>0</v>
      </c>
      <c r="AL289" s="8">
        <v>0</v>
      </c>
      <c r="AM289" s="8">
        <v>0</v>
      </c>
      <c r="AN289" s="8">
        <v>0</v>
      </c>
      <c r="AO289" s="8">
        <v>0</v>
      </c>
      <c r="AP289" s="8">
        <v>0</v>
      </c>
      <c r="AQ289" s="8">
        <v>0</v>
      </c>
      <c r="AR289" s="8">
        <v>0</v>
      </c>
      <c r="AS289" s="8">
        <v>0</v>
      </c>
      <c r="AT289" s="8">
        <v>0</v>
      </c>
      <c r="AU289" s="8">
        <v>0</v>
      </c>
      <c r="AV289" s="8">
        <v>0</v>
      </c>
      <c r="AW289">
        <f>(0.35*(B289^2.06)^1.04)</f>
        <v>668.5108745090846</v>
      </c>
      <c r="AX289">
        <f t="shared" ref="AX289:CQ289" si="292">(0.35*(C289^2.06)^1.04)</f>
        <v>99.892469104043073</v>
      </c>
      <c r="AY289">
        <f t="shared" si="292"/>
        <v>71.79694181255303</v>
      </c>
      <c r="AZ289">
        <f t="shared" si="292"/>
        <v>0</v>
      </c>
      <c r="BA289">
        <f t="shared" si="292"/>
        <v>0</v>
      </c>
      <c r="BB289">
        <f t="shared" si="292"/>
        <v>0</v>
      </c>
      <c r="BC289">
        <f t="shared" si="292"/>
        <v>0</v>
      </c>
      <c r="BD289">
        <f t="shared" si="292"/>
        <v>0</v>
      </c>
      <c r="BE289">
        <f t="shared" si="292"/>
        <v>0</v>
      </c>
      <c r="BF289">
        <f t="shared" si="292"/>
        <v>0</v>
      </c>
      <c r="BG289">
        <f t="shared" si="292"/>
        <v>0</v>
      </c>
      <c r="BH289">
        <f t="shared" si="292"/>
        <v>0</v>
      </c>
      <c r="BI289">
        <f t="shared" si="292"/>
        <v>0</v>
      </c>
      <c r="BJ289">
        <f t="shared" si="292"/>
        <v>0</v>
      </c>
      <c r="BK289">
        <f t="shared" si="292"/>
        <v>0</v>
      </c>
      <c r="BL289">
        <f t="shared" si="292"/>
        <v>0</v>
      </c>
      <c r="BM289">
        <f t="shared" si="292"/>
        <v>0</v>
      </c>
      <c r="BN289">
        <f t="shared" si="292"/>
        <v>0</v>
      </c>
      <c r="BO289">
        <f t="shared" si="292"/>
        <v>0</v>
      </c>
      <c r="BP289">
        <f t="shared" si="292"/>
        <v>0</v>
      </c>
      <c r="BQ289">
        <f t="shared" si="292"/>
        <v>0</v>
      </c>
      <c r="BR289">
        <f t="shared" si="292"/>
        <v>0</v>
      </c>
      <c r="BS289">
        <f t="shared" si="292"/>
        <v>0</v>
      </c>
      <c r="BT289">
        <f t="shared" si="292"/>
        <v>0</v>
      </c>
      <c r="BU289">
        <f t="shared" si="292"/>
        <v>0</v>
      </c>
      <c r="BV289">
        <f t="shared" si="292"/>
        <v>0</v>
      </c>
      <c r="BW289">
        <f t="shared" si="292"/>
        <v>0</v>
      </c>
      <c r="BX289">
        <f t="shared" si="292"/>
        <v>0</v>
      </c>
      <c r="BY289">
        <f t="shared" si="292"/>
        <v>0</v>
      </c>
      <c r="BZ289">
        <f t="shared" si="292"/>
        <v>0</v>
      </c>
      <c r="CA289">
        <f t="shared" si="292"/>
        <v>0</v>
      </c>
      <c r="CB289">
        <f t="shared" si="292"/>
        <v>0</v>
      </c>
      <c r="CC289">
        <f t="shared" si="292"/>
        <v>0</v>
      </c>
      <c r="CD289">
        <f t="shared" si="292"/>
        <v>0</v>
      </c>
      <c r="CE289">
        <f t="shared" si="292"/>
        <v>0</v>
      </c>
      <c r="CF289">
        <f t="shared" si="292"/>
        <v>0</v>
      </c>
      <c r="CG289">
        <f t="shared" si="292"/>
        <v>0</v>
      </c>
      <c r="CH289">
        <f t="shared" si="292"/>
        <v>0</v>
      </c>
      <c r="CI289">
        <f t="shared" si="292"/>
        <v>0</v>
      </c>
      <c r="CJ289">
        <f t="shared" si="292"/>
        <v>0</v>
      </c>
      <c r="CK289">
        <f t="shared" si="292"/>
        <v>0</v>
      </c>
      <c r="CL289">
        <f t="shared" si="292"/>
        <v>0</v>
      </c>
      <c r="CM289">
        <f t="shared" si="292"/>
        <v>0</v>
      </c>
      <c r="CN289">
        <f t="shared" si="292"/>
        <v>0</v>
      </c>
      <c r="CO289">
        <f t="shared" si="292"/>
        <v>0</v>
      </c>
      <c r="CP289">
        <f t="shared" si="292"/>
        <v>0</v>
      </c>
      <c r="CQ289">
        <f t="shared" si="292"/>
        <v>0</v>
      </c>
      <c r="CR289">
        <f t="shared" si="262"/>
        <v>840.2002854256807</v>
      </c>
    </row>
    <row r="290" spans="1:96" x14ac:dyDescent="0.2">
      <c r="A290" s="1" t="s">
        <v>1046</v>
      </c>
      <c r="B290" s="8">
        <v>1.9</v>
      </c>
      <c r="C290" s="8">
        <v>6.15</v>
      </c>
      <c r="D290" s="8">
        <v>3.15</v>
      </c>
      <c r="E290" s="8">
        <v>2</v>
      </c>
      <c r="F290" s="8">
        <v>5.3000000000000007</v>
      </c>
      <c r="G290" s="8">
        <v>3.65</v>
      </c>
      <c r="H290" s="8">
        <v>2.65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8">
        <v>0</v>
      </c>
      <c r="AD290" s="8">
        <v>0</v>
      </c>
      <c r="AE290" s="8">
        <v>0</v>
      </c>
      <c r="AF290" s="8">
        <v>0</v>
      </c>
      <c r="AG290" s="8">
        <v>0</v>
      </c>
      <c r="AH290" s="8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8">
        <v>0</v>
      </c>
      <c r="AP290" s="8">
        <v>0</v>
      </c>
      <c r="AQ290" s="8">
        <v>0</v>
      </c>
      <c r="AR290" s="8">
        <v>0</v>
      </c>
      <c r="AS290" s="8">
        <v>0</v>
      </c>
      <c r="AT290" s="8">
        <v>0</v>
      </c>
      <c r="AU290" s="8">
        <v>0</v>
      </c>
      <c r="AV290" s="8">
        <v>0</v>
      </c>
      <c r="AW290">
        <f>(0.63*(B290^1.93)^1.04)</f>
        <v>2.2848346551165708</v>
      </c>
      <c r="AX290">
        <f t="shared" ref="AX290:CQ290" si="293">(0.63*(C290^1.93)^1.04)</f>
        <v>24.141857484170067</v>
      </c>
      <c r="AY290">
        <f t="shared" si="293"/>
        <v>6.3030317243897498</v>
      </c>
      <c r="AZ290">
        <f t="shared" si="293"/>
        <v>2.5326078971377548</v>
      </c>
      <c r="BA290">
        <f t="shared" si="293"/>
        <v>17.910473807347056</v>
      </c>
      <c r="BB290">
        <f t="shared" si="293"/>
        <v>8.4717822969644221</v>
      </c>
      <c r="BC290">
        <f t="shared" si="293"/>
        <v>4.4553278505452338</v>
      </c>
      <c r="BD290">
        <f t="shared" si="293"/>
        <v>0</v>
      </c>
      <c r="BE290">
        <f t="shared" si="293"/>
        <v>0</v>
      </c>
      <c r="BF290">
        <f t="shared" si="293"/>
        <v>0</v>
      </c>
      <c r="BG290">
        <f t="shared" si="293"/>
        <v>0</v>
      </c>
      <c r="BH290">
        <f t="shared" si="293"/>
        <v>0</v>
      </c>
      <c r="BI290">
        <f t="shared" si="293"/>
        <v>0</v>
      </c>
      <c r="BJ290">
        <f t="shared" si="293"/>
        <v>0</v>
      </c>
      <c r="BK290">
        <f t="shared" si="293"/>
        <v>0</v>
      </c>
      <c r="BL290">
        <f t="shared" si="293"/>
        <v>0</v>
      </c>
      <c r="BM290">
        <f t="shared" si="293"/>
        <v>0</v>
      </c>
      <c r="BN290">
        <f t="shared" si="293"/>
        <v>0</v>
      </c>
      <c r="BO290">
        <f t="shared" si="293"/>
        <v>0</v>
      </c>
      <c r="BP290">
        <f t="shared" si="293"/>
        <v>0</v>
      </c>
      <c r="BQ290">
        <f t="shared" si="293"/>
        <v>0</v>
      </c>
      <c r="BR290">
        <f t="shared" si="293"/>
        <v>0</v>
      </c>
      <c r="BS290">
        <f t="shared" si="293"/>
        <v>0</v>
      </c>
      <c r="BT290">
        <f t="shared" si="293"/>
        <v>0</v>
      </c>
      <c r="BU290">
        <f t="shared" si="293"/>
        <v>0</v>
      </c>
      <c r="BV290">
        <f t="shared" si="293"/>
        <v>0</v>
      </c>
      <c r="BW290">
        <f t="shared" si="293"/>
        <v>0</v>
      </c>
      <c r="BX290">
        <f t="shared" si="293"/>
        <v>0</v>
      </c>
      <c r="BY290">
        <f t="shared" si="293"/>
        <v>0</v>
      </c>
      <c r="BZ290">
        <f t="shared" si="293"/>
        <v>0</v>
      </c>
      <c r="CA290">
        <f t="shared" si="293"/>
        <v>0</v>
      </c>
      <c r="CB290">
        <f t="shared" si="293"/>
        <v>0</v>
      </c>
      <c r="CC290">
        <f t="shared" si="293"/>
        <v>0</v>
      </c>
      <c r="CD290">
        <f t="shared" si="293"/>
        <v>0</v>
      </c>
      <c r="CE290">
        <f t="shared" si="293"/>
        <v>0</v>
      </c>
      <c r="CF290">
        <f t="shared" si="293"/>
        <v>0</v>
      </c>
      <c r="CG290">
        <f t="shared" si="293"/>
        <v>0</v>
      </c>
      <c r="CH290">
        <f t="shared" si="293"/>
        <v>0</v>
      </c>
      <c r="CI290">
        <f t="shared" si="293"/>
        <v>0</v>
      </c>
      <c r="CJ290">
        <f t="shared" si="293"/>
        <v>0</v>
      </c>
      <c r="CK290">
        <f t="shared" si="293"/>
        <v>0</v>
      </c>
      <c r="CL290">
        <f t="shared" si="293"/>
        <v>0</v>
      </c>
      <c r="CM290">
        <f t="shared" si="293"/>
        <v>0</v>
      </c>
      <c r="CN290">
        <f t="shared" si="293"/>
        <v>0</v>
      </c>
      <c r="CO290">
        <f t="shared" si="293"/>
        <v>0</v>
      </c>
      <c r="CP290">
        <f t="shared" si="293"/>
        <v>0</v>
      </c>
      <c r="CQ290">
        <f t="shared" si="293"/>
        <v>0</v>
      </c>
      <c r="CR290">
        <f t="shared" si="262"/>
        <v>66.099915715670846</v>
      </c>
    </row>
    <row r="291" spans="1:96" x14ac:dyDescent="0.2">
      <c r="A291" s="1" t="s">
        <v>1050</v>
      </c>
      <c r="B291" s="8">
        <v>5.8</v>
      </c>
      <c r="C291" s="8">
        <v>4.5</v>
      </c>
      <c r="D291" s="8">
        <v>5.2</v>
      </c>
      <c r="E291" s="8">
        <v>7.6</v>
      </c>
      <c r="F291" s="8">
        <v>6.15</v>
      </c>
      <c r="G291" s="8">
        <v>7.85</v>
      </c>
      <c r="H291" s="8">
        <v>7.65</v>
      </c>
      <c r="I291" s="8">
        <v>5.75</v>
      </c>
      <c r="J291" s="8">
        <v>9.0500000000000007</v>
      </c>
      <c r="K291" s="8">
        <v>3.7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8">
        <v>0</v>
      </c>
      <c r="T291" s="8">
        <v>0</v>
      </c>
      <c r="U291" s="8">
        <v>0</v>
      </c>
      <c r="V291" s="8">
        <v>0</v>
      </c>
      <c r="W291" s="8">
        <v>0</v>
      </c>
      <c r="X291" s="8">
        <v>0</v>
      </c>
      <c r="Y291" s="8">
        <v>0</v>
      </c>
      <c r="Z291" s="8">
        <v>0</v>
      </c>
      <c r="AA291" s="8">
        <v>0</v>
      </c>
      <c r="AB291" s="8">
        <v>0</v>
      </c>
      <c r="AC291" s="8">
        <v>0</v>
      </c>
      <c r="AD291" s="8">
        <v>0</v>
      </c>
      <c r="AE291" s="8">
        <v>0</v>
      </c>
      <c r="AF291" s="8">
        <v>0</v>
      </c>
      <c r="AG291" s="8">
        <v>0</v>
      </c>
      <c r="AH291" s="8">
        <v>0</v>
      </c>
      <c r="AI291" s="8">
        <v>0</v>
      </c>
      <c r="AJ291" s="8">
        <v>0</v>
      </c>
      <c r="AK291" s="8">
        <v>0</v>
      </c>
      <c r="AL291" s="8">
        <v>0</v>
      </c>
      <c r="AM291" s="8">
        <v>0</v>
      </c>
      <c r="AN291" s="8">
        <v>0</v>
      </c>
      <c r="AO291" s="8">
        <v>0</v>
      </c>
      <c r="AP291" s="8">
        <v>0</v>
      </c>
      <c r="AQ291" s="8">
        <v>0</v>
      </c>
      <c r="AR291" s="8">
        <v>0</v>
      </c>
      <c r="AS291" s="8">
        <v>0</v>
      </c>
      <c r="AT291" s="8">
        <v>0</v>
      </c>
      <c r="AU291" s="8">
        <v>0</v>
      </c>
      <c r="AV291" s="8">
        <v>0</v>
      </c>
      <c r="AW291">
        <f>(0.22*(B291^2.17)^1.04)</f>
        <v>11.623233880833874</v>
      </c>
      <c r="AX291">
        <f t="shared" ref="AX291:CQ291" si="294">(0.22*(C291^2.17)^1.04)</f>
        <v>6.5553016627922158</v>
      </c>
      <c r="AY291">
        <f t="shared" si="294"/>
        <v>9.0844581117892922</v>
      </c>
      <c r="AZ291">
        <f t="shared" si="294"/>
        <v>21.391576688593485</v>
      </c>
      <c r="BA291">
        <f t="shared" si="294"/>
        <v>13.266490247650196</v>
      </c>
      <c r="BB291">
        <f t="shared" si="294"/>
        <v>23.012538186155911</v>
      </c>
      <c r="BC291">
        <f t="shared" si="294"/>
        <v>21.710499108255938</v>
      </c>
      <c r="BD291">
        <f t="shared" si="294"/>
        <v>11.39832596798132</v>
      </c>
      <c r="BE291">
        <f t="shared" si="294"/>
        <v>31.723945445972475</v>
      </c>
      <c r="BF291">
        <f t="shared" si="294"/>
        <v>4.2144444292394017</v>
      </c>
      <c r="BG291">
        <f t="shared" si="294"/>
        <v>0</v>
      </c>
      <c r="BH291">
        <f t="shared" si="294"/>
        <v>0</v>
      </c>
      <c r="BI291">
        <f t="shared" si="294"/>
        <v>0</v>
      </c>
      <c r="BJ291">
        <f t="shared" si="294"/>
        <v>0</v>
      </c>
      <c r="BK291">
        <f t="shared" si="294"/>
        <v>0</v>
      </c>
      <c r="BL291">
        <f t="shared" si="294"/>
        <v>0</v>
      </c>
      <c r="BM291">
        <f t="shared" si="294"/>
        <v>0</v>
      </c>
      <c r="BN291">
        <f t="shared" si="294"/>
        <v>0</v>
      </c>
      <c r="BO291">
        <f t="shared" si="294"/>
        <v>0</v>
      </c>
      <c r="BP291">
        <f t="shared" si="294"/>
        <v>0</v>
      </c>
      <c r="BQ291">
        <f t="shared" si="294"/>
        <v>0</v>
      </c>
      <c r="BR291">
        <f t="shared" si="294"/>
        <v>0</v>
      </c>
      <c r="BS291">
        <f t="shared" si="294"/>
        <v>0</v>
      </c>
      <c r="BT291">
        <f t="shared" si="294"/>
        <v>0</v>
      </c>
      <c r="BU291">
        <f t="shared" si="294"/>
        <v>0</v>
      </c>
      <c r="BV291">
        <f t="shared" si="294"/>
        <v>0</v>
      </c>
      <c r="BW291">
        <f t="shared" si="294"/>
        <v>0</v>
      </c>
      <c r="BX291">
        <f t="shared" si="294"/>
        <v>0</v>
      </c>
      <c r="BY291">
        <f t="shared" si="294"/>
        <v>0</v>
      </c>
      <c r="BZ291">
        <f t="shared" si="294"/>
        <v>0</v>
      </c>
      <c r="CA291">
        <f t="shared" si="294"/>
        <v>0</v>
      </c>
      <c r="CB291">
        <f t="shared" si="294"/>
        <v>0</v>
      </c>
      <c r="CC291">
        <f t="shared" si="294"/>
        <v>0</v>
      </c>
      <c r="CD291">
        <f t="shared" si="294"/>
        <v>0</v>
      </c>
      <c r="CE291">
        <f t="shared" si="294"/>
        <v>0</v>
      </c>
      <c r="CF291">
        <f t="shared" si="294"/>
        <v>0</v>
      </c>
      <c r="CG291">
        <f t="shared" si="294"/>
        <v>0</v>
      </c>
      <c r="CH291">
        <f t="shared" si="294"/>
        <v>0</v>
      </c>
      <c r="CI291">
        <f t="shared" si="294"/>
        <v>0</v>
      </c>
      <c r="CJ291">
        <f t="shared" si="294"/>
        <v>0</v>
      </c>
      <c r="CK291">
        <f t="shared" si="294"/>
        <v>0</v>
      </c>
      <c r="CL291">
        <f t="shared" si="294"/>
        <v>0</v>
      </c>
      <c r="CM291">
        <f t="shared" si="294"/>
        <v>0</v>
      </c>
      <c r="CN291">
        <f t="shared" si="294"/>
        <v>0</v>
      </c>
      <c r="CO291">
        <f t="shared" si="294"/>
        <v>0</v>
      </c>
      <c r="CP291">
        <f t="shared" si="294"/>
        <v>0</v>
      </c>
      <c r="CQ291">
        <f t="shared" si="294"/>
        <v>0</v>
      </c>
      <c r="CR291">
        <f t="shared" si="262"/>
        <v>153.9808137292641</v>
      </c>
    </row>
    <row r="292" spans="1:96" x14ac:dyDescent="0.2">
      <c r="A292" s="1" t="s">
        <v>1049</v>
      </c>
      <c r="B292" s="8">
        <v>2.1500000000000004</v>
      </c>
      <c r="C292" s="8">
        <v>1.25</v>
      </c>
      <c r="D292" s="8">
        <v>2.5499999999999998</v>
      </c>
      <c r="E292" s="8">
        <v>1.75</v>
      </c>
      <c r="F292" s="8">
        <v>0.3</v>
      </c>
      <c r="G292" s="8">
        <v>0.3</v>
      </c>
      <c r="H292" s="8">
        <v>0.3</v>
      </c>
      <c r="I292" s="8">
        <v>0.2</v>
      </c>
      <c r="J292" s="8">
        <v>0.2</v>
      </c>
      <c r="K292" s="8">
        <v>0.3</v>
      </c>
      <c r="L292" s="8">
        <v>0.6</v>
      </c>
      <c r="M292" s="8">
        <v>1.85</v>
      </c>
      <c r="N292" s="8">
        <v>0.3</v>
      </c>
      <c r="O292" s="8">
        <v>2.2000000000000002</v>
      </c>
      <c r="P292" s="8">
        <v>0.6</v>
      </c>
      <c r="Q292" s="8">
        <v>0.4</v>
      </c>
      <c r="R292" s="8">
        <v>2.1</v>
      </c>
      <c r="S292" s="8">
        <v>2.5499999999999998</v>
      </c>
      <c r="T292" s="8">
        <v>0</v>
      </c>
      <c r="U292" s="8">
        <v>0</v>
      </c>
      <c r="V292" s="8">
        <v>0</v>
      </c>
      <c r="W292" s="8">
        <v>0</v>
      </c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8">
        <v>0</v>
      </c>
      <c r="AD292" s="8">
        <v>0</v>
      </c>
      <c r="AE292" s="8">
        <v>0</v>
      </c>
      <c r="AF292" s="8">
        <v>0</v>
      </c>
      <c r="AG292" s="8">
        <v>0</v>
      </c>
      <c r="AH292" s="8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8">
        <v>0</v>
      </c>
      <c r="AP292" s="8">
        <v>0</v>
      </c>
      <c r="AQ292" s="8">
        <v>0</v>
      </c>
      <c r="AR292" s="8">
        <v>0</v>
      </c>
      <c r="AS292" s="8">
        <v>0</v>
      </c>
      <c r="AT292" s="8">
        <v>0</v>
      </c>
      <c r="AU292" s="8">
        <v>0</v>
      </c>
      <c r="AV292" s="8">
        <v>0</v>
      </c>
      <c r="AW292">
        <f>(0.19*(B292^2.31)^1.04)</f>
        <v>1.1950986534143737</v>
      </c>
      <c r="AX292">
        <f t="shared" ref="AX292:CQ292" si="295">(0.19*(C292^2.31)^1.04)</f>
        <v>0.32476574565391986</v>
      </c>
      <c r="AY292">
        <f t="shared" si="295"/>
        <v>1.8006351778680207</v>
      </c>
      <c r="AZ292">
        <f t="shared" si="295"/>
        <v>0.72883330338679675</v>
      </c>
      <c r="BA292">
        <f t="shared" si="295"/>
        <v>1.0533912420547542E-2</v>
      </c>
      <c r="BB292">
        <f t="shared" si="295"/>
        <v>1.0533912420547542E-2</v>
      </c>
      <c r="BC292">
        <f t="shared" si="295"/>
        <v>1.0533912420547542E-2</v>
      </c>
      <c r="BD292">
        <f t="shared" si="295"/>
        <v>3.9769310597131628E-3</v>
      </c>
      <c r="BE292">
        <f t="shared" si="295"/>
        <v>3.9769310597131628E-3</v>
      </c>
      <c r="BF292">
        <f t="shared" si="295"/>
        <v>1.0533912420547542E-2</v>
      </c>
      <c r="BG292">
        <f t="shared" si="295"/>
        <v>5.5690890825673134E-2</v>
      </c>
      <c r="BH292">
        <f t="shared" si="295"/>
        <v>0.83292704017891506</v>
      </c>
      <c r="BI292">
        <f t="shared" si="295"/>
        <v>1.0533912420547542E-2</v>
      </c>
      <c r="BJ292">
        <f t="shared" si="295"/>
        <v>1.2629607369072378</v>
      </c>
      <c r="BK292">
        <f t="shared" si="295"/>
        <v>5.5690890825673134E-2</v>
      </c>
      <c r="BL292">
        <f t="shared" si="295"/>
        <v>2.1025315630657383E-2</v>
      </c>
      <c r="BM292">
        <f t="shared" si="295"/>
        <v>1.1294141762043843</v>
      </c>
      <c r="BN292">
        <f t="shared" si="295"/>
        <v>1.8006351778680207</v>
      </c>
      <c r="BO292">
        <f t="shared" si="295"/>
        <v>0</v>
      </c>
      <c r="BP292">
        <f t="shared" si="295"/>
        <v>0</v>
      </c>
      <c r="BQ292">
        <f t="shared" si="295"/>
        <v>0</v>
      </c>
      <c r="BR292">
        <f t="shared" si="295"/>
        <v>0</v>
      </c>
      <c r="BS292">
        <f t="shared" si="295"/>
        <v>0</v>
      </c>
      <c r="BT292">
        <f t="shared" si="295"/>
        <v>0</v>
      </c>
      <c r="BU292">
        <f t="shared" si="295"/>
        <v>0</v>
      </c>
      <c r="BV292">
        <f t="shared" si="295"/>
        <v>0</v>
      </c>
      <c r="BW292">
        <f t="shared" si="295"/>
        <v>0</v>
      </c>
      <c r="BX292">
        <f t="shared" si="295"/>
        <v>0</v>
      </c>
      <c r="BY292">
        <f t="shared" si="295"/>
        <v>0</v>
      </c>
      <c r="BZ292">
        <f t="shared" si="295"/>
        <v>0</v>
      </c>
      <c r="CA292">
        <f t="shared" si="295"/>
        <v>0</v>
      </c>
      <c r="CB292">
        <f t="shared" si="295"/>
        <v>0</v>
      </c>
      <c r="CC292">
        <f t="shared" si="295"/>
        <v>0</v>
      </c>
      <c r="CD292">
        <f t="shared" si="295"/>
        <v>0</v>
      </c>
      <c r="CE292">
        <f t="shared" si="295"/>
        <v>0</v>
      </c>
      <c r="CF292">
        <f t="shared" si="295"/>
        <v>0</v>
      </c>
      <c r="CG292">
        <f t="shared" si="295"/>
        <v>0</v>
      </c>
      <c r="CH292">
        <f t="shared" si="295"/>
        <v>0</v>
      </c>
      <c r="CI292">
        <f t="shared" si="295"/>
        <v>0</v>
      </c>
      <c r="CJ292">
        <f t="shared" si="295"/>
        <v>0</v>
      </c>
      <c r="CK292">
        <f t="shared" si="295"/>
        <v>0</v>
      </c>
      <c r="CL292">
        <f t="shared" si="295"/>
        <v>0</v>
      </c>
      <c r="CM292">
        <f t="shared" si="295"/>
        <v>0</v>
      </c>
      <c r="CN292">
        <f t="shared" si="295"/>
        <v>0</v>
      </c>
      <c r="CO292">
        <f t="shared" si="295"/>
        <v>0</v>
      </c>
      <c r="CP292">
        <f t="shared" si="295"/>
        <v>0</v>
      </c>
      <c r="CQ292">
        <f t="shared" si="295"/>
        <v>0</v>
      </c>
      <c r="CR292">
        <f t="shared" si="262"/>
        <v>9.2683005329858386</v>
      </c>
    </row>
    <row r="293" spans="1:96" x14ac:dyDescent="0.2">
      <c r="A293" s="1" t="s">
        <v>1048</v>
      </c>
      <c r="B293" s="8">
        <v>1.6</v>
      </c>
      <c r="C293" s="8">
        <v>0.5</v>
      </c>
      <c r="D293" s="8">
        <v>0.9</v>
      </c>
      <c r="E293" s="8">
        <v>3.35</v>
      </c>
      <c r="F293" s="8">
        <v>2.9</v>
      </c>
      <c r="G293" s="8">
        <v>1.9</v>
      </c>
      <c r="H293" s="8">
        <v>1.6</v>
      </c>
      <c r="I293" s="8">
        <v>1.3</v>
      </c>
      <c r="J293" s="8">
        <v>0.7</v>
      </c>
      <c r="K293" s="8">
        <v>1.1000000000000001</v>
      </c>
      <c r="L293" s="8">
        <v>1.4</v>
      </c>
      <c r="M293" s="8">
        <v>1</v>
      </c>
      <c r="N293" s="8">
        <v>0.9</v>
      </c>
      <c r="O293" s="8">
        <v>1</v>
      </c>
      <c r="P293" s="8">
        <v>0.5</v>
      </c>
      <c r="Q293" s="8">
        <v>0</v>
      </c>
      <c r="R293" s="8">
        <v>0</v>
      </c>
      <c r="S293" s="8">
        <v>0</v>
      </c>
      <c r="T293" s="8">
        <v>0</v>
      </c>
      <c r="U293" s="8">
        <v>0</v>
      </c>
      <c r="V293" s="8">
        <v>0</v>
      </c>
      <c r="W293" s="8">
        <v>0</v>
      </c>
      <c r="X293" s="8">
        <v>0</v>
      </c>
      <c r="Y293" s="8">
        <v>0</v>
      </c>
      <c r="Z293" s="8">
        <v>0</v>
      </c>
      <c r="AA293" s="8">
        <v>0</v>
      </c>
      <c r="AB293" s="8">
        <v>0</v>
      </c>
      <c r="AC293" s="8">
        <v>0</v>
      </c>
      <c r="AD293" s="8">
        <v>0</v>
      </c>
      <c r="AE293" s="8">
        <v>0</v>
      </c>
      <c r="AF293" s="8">
        <v>0</v>
      </c>
      <c r="AG293" s="8">
        <v>0</v>
      </c>
      <c r="AH293" s="8">
        <v>0</v>
      </c>
      <c r="AI293" s="8">
        <v>0</v>
      </c>
      <c r="AJ293" s="8">
        <v>0</v>
      </c>
      <c r="AK293" s="8">
        <v>0</v>
      </c>
      <c r="AL293" s="8">
        <v>0</v>
      </c>
      <c r="AM293" s="8">
        <v>0</v>
      </c>
      <c r="AN293" s="8">
        <v>0</v>
      </c>
      <c r="AO293" s="8">
        <v>0</v>
      </c>
      <c r="AP293" s="8">
        <v>0</v>
      </c>
      <c r="AQ293" s="8">
        <v>0</v>
      </c>
      <c r="AR293" s="8">
        <v>0</v>
      </c>
      <c r="AS293" s="8">
        <v>0</v>
      </c>
      <c r="AT293" s="8">
        <v>0</v>
      </c>
      <c r="AU293" s="8">
        <v>0</v>
      </c>
      <c r="AV293" s="8">
        <v>0</v>
      </c>
      <c r="AW293">
        <f>(0.34*(B293^2.13)^1.04)</f>
        <v>0.96304260918311879</v>
      </c>
      <c r="AX293">
        <f t="shared" ref="AX293:CQ293" si="296">(0.34*(C293^2.13)^1.04)</f>
        <v>7.3221272248218158E-2</v>
      </c>
      <c r="AY293">
        <f t="shared" si="296"/>
        <v>0.269225953626266</v>
      </c>
      <c r="AZ293">
        <f t="shared" si="296"/>
        <v>4.9494640437375725</v>
      </c>
      <c r="BA293">
        <f t="shared" si="296"/>
        <v>3.595695958843184</v>
      </c>
      <c r="BB293">
        <f t="shared" si="296"/>
        <v>1.4092040863931119</v>
      </c>
      <c r="BC293">
        <f t="shared" si="296"/>
        <v>0.96304260918311879</v>
      </c>
      <c r="BD293">
        <f t="shared" si="296"/>
        <v>0.60797571349486923</v>
      </c>
      <c r="BE293">
        <f t="shared" si="296"/>
        <v>0.15429082288356125</v>
      </c>
      <c r="BF293">
        <f t="shared" si="296"/>
        <v>0.41992525363884187</v>
      </c>
      <c r="BG293">
        <f t="shared" si="296"/>
        <v>0.71644316152520027</v>
      </c>
      <c r="BH293">
        <f t="shared" si="296"/>
        <v>0.34</v>
      </c>
      <c r="BI293">
        <f t="shared" si="296"/>
        <v>0.269225953626266</v>
      </c>
      <c r="BJ293">
        <f t="shared" si="296"/>
        <v>0.34</v>
      </c>
      <c r="BK293">
        <f t="shared" si="296"/>
        <v>7.3221272248218158E-2</v>
      </c>
      <c r="BL293">
        <f t="shared" si="296"/>
        <v>0</v>
      </c>
      <c r="BM293">
        <f t="shared" si="296"/>
        <v>0</v>
      </c>
      <c r="BN293">
        <f t="shared" si="296"/>
        <v>0</v>
      </c>
      <c r="BO293">
        <f t="shared" si="296"/>
        <v>0</v>
      </c>
      <c r="BP293">
        <f t="shared" si="296"/>
        <v>0</v>
      </c>
      <c r="BQ293">
        <f t="shared" si="296"/>
        <v>0</v>
      </c>
      <c r="BR293">
        <f t="shared" si="296"/>
        <v>0</v>
      </c>
      <c r="BS293">
        <f t="shared" si="296"/>
        <v>0</v>
      </c>
      <c r="BT293">
        <f t="shared" si="296"/>
        <v>0</v>
      </c>
      <c r="BU293">
        <f t="shared" si="296"/>
        <v>0</v>
      </c>
      <c r="BV293">
        <f t="shared" si="296"/>
        <v>0</v>
      </c>
      <c r="BW293">
        <f t="shared" si="296"/>
        <v>0</v>
      </c>
      <c r="BX293">
        <f t="shared" si="296"/>
        <v>0</v>
      </c>
      <c r="BY293">
        <f t="shared" si="296"/>
        <v>0</v>
      </c>
      <c r="BZ293">
        <f t="shared" si="296"/>
        <v>0</v>
      </c>
      <c r="CA293">
        <f t="shared" si="296"/>
        <v>0</v>
      </c>
      <c r="CB293">
        <f t="shared" si="296"/>
        <v>0</v>
      </c>
      <c r="CC293">
        <f t="shared" si="296"/>
        <v>0</v>
      </c>
      <c r="CD293">
        <f t="shared" si="296"/>
        <v>0</v>
      </c>
      <c r="CE293">
        <f t="shared" si="296"/>
        <v>0</v>
      </c>
      <c r="CF293">
        <f t="shared" si="296"/>
        <v>0</v>
      </c>
      <c r="CG293">
        <f t="shared" si="296"/>
        <v>0</v>
      </c>
      <c r="CH293">
        <f t="shared" si="296"/>
        <v>0</v>
      </c>
      <c r="CI293">
        <f t="shared" si="296"/>
        <v>0</v>
      </c>
      <c r="CJ293">
        <f t="shared" si="296"/>
        <v>0</v>
      </c>
      <c r="CK293">
        <f t="shared" si="296"/>
        <v>0</v>
      </c>
      <c r="CL293">
        <f t="shared" si="296"/>
        <v>0</v>
      </c>
      <c r="CM293">
        <f t="shared" si="296"/>
        <v>0</v>
      </c>
      <c r="CN293">
        <f t="shared" si="296"/>
        <v>0</v>
      </c>
      <c r="CO293">
        <f t="shared" si="296"/>
        <v>0</v>
      </c>
      <c r="CP293">
        <f t="shared" si="296"/>
        <v>0</v>
      </c>
      <c r="CQ293">
        <f t="shared" si="296"/>
        <v>0</v>
      </c>
      <c r="CR293">
        <f t="shared" si="262"/>
        <v>15.143978710631551</v>
      </c>
    </row>
    <row r="294" spans="1:96" x14ac:dyDescent="0.2">
      <c r="A294" s="1" t="s">
        <v>1047</v>
      </c>
      <c r="B294" s="8">
        <v>6.9</v>
      </c>
      <c r="C294" s="8">
        <v>5</v>
      </c>
      <c r="D294" s="8">
        <v>5.45</v>
      </c>
      <c r="E294" s="8">
        <v>5.7</v>
      </c>
      <c r="F294" s="8">
        <v>5.6</v>
      </c>
      <c r="G294" s="8">
        <v>7.05</v>
      </c>
      <c r="H294" s="8">
        <v>1.8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>
        <v>0</v>
      </c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8">
        <v>0</v>
      </c>
      <c r="AD294" s="8">
        <v>0</v>
      </c>
      <c r="AE294" s="8">
        <v>0</v>
      </c>
      <c r="AF294" s="8">
        <v>0</v>
      </c>
      <c r="AG294" s="8">
        <v>0</v>
      </c>
      <c r="AH294" s="8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8">
        <v>0</v>
      </c>
      <c r="AP294" s="8">
        <v>0</v>
      </c>
      <c r="AQ294" s="8">
        <v>0</v>
      </c>
      <c r="AR294" s="8">
        <v>0</v>
      </c>
      <c r="AS294" s="8">
        <v>0</v>
      </c>
      <c r="AT294" s="8">
        <v>0</v>
      </c>
      <c r="AU294" s="8">
        <v>0</v>
      </c>
      <c r="AV294" s="8">
        <v>0</v>
      </c>
      <c r="AW294">
        <f>(2.01*(B294^1.26)^1.04)</f>
        <v>25.259450927162419</v>
      </c>
      <c r="AX294">
        <f t="shared" ref="AX294:CQ294" si="297">(2.01*(C294^1.26)^1.04)</f>
        <v>16.56251753602303</v>
      </c>
      <c r="AY294">
        <f t="shared" si="297"/>
        <v>18.542574560475614</v>
      </c>
      <c r="AZ294">
        <f t="shared" si="297"/>
        <v>19.665023434759238</v>
      </c>
      <c r="BA294">
        <f t="shared" si="297"/>
        <v>19.214170847101141</v>
      </c>
      <c r="BB294">
        <f t="shared" si="297"/>
        <v>25.981431535228321</v>
      </c>
      <c r="BC294">
        <f t="shared" si="297"/>
        <v>4.3421532592507077</v>
      </c>
      <c r="BD294">
        <f t="shared" si="297"/>
        <v>0</v>
      </c>
      <c r="BE294">
        <f t="shared" si="297"/>
        <v>0</v>
      </c>
      <c r="BF294">
        <f t="shared" si="297"/>
        <v>0</v>
      </c>
      <c r="BG294">
        <f t="shared" si="297"/>
        <v>0</v>
      </c>
      <c r="BH294">
        <f t="shared" si="297"/>
        <v>0</v>
      </c>
      <c r="BI294">
        <f t="shared" si="297"/>
        <v>0</v>
      </c>
      <c r="BJ294">
        <f t="shared" si="297"/>
        <v>0</v>
      </c>
      <c r="BK294">
        <f t="shared" si="297"/>
        <v>0</v>
      </c>
      <c r="BL294">
        <f t="shared" si="297"/>
        <v>0</v>
      </c>
      <c r="BM294">
        <f t="shared" si="297"/>
        <v>0</v>
      </c>
      <c r="BN294">
        <f t="shared" si="297"/>
        <v>0</v>
      </c>
      <c r="BO294">
        <f t="shared" si="297"/>
        <v>0</v>
      </c>
      <c r="BP294">
        <f t="shared" si="297"/>
        <v>0</v>
      </c>
      <c r="BQ294">
        <f t="shared" si="297"/>
        <v>0</v>
      </c>
      <c r="BR294">
        <f t="shared" si="297"/>
        <v>0</v>
      </c>
      <c r="BS294">
        <f t="shared" si="297"/>
        <v>0</v>
      </c>
      <c r="BT294">
        <f t="shared" si="297"/>
        <v>0</v>
      </c>
      <c r="BU294">
        <f t="shared" si="297"/>
        <v>0</v>
      </c>
      <c r="BV294">
        <f t="shared" si="297"/>
        <v>0</v>
      </c>
      <c r="BW294">
        <f t="shared" si="297"/>
        <v>0</v>
      </c>
      <c r="BX294">
        <f t="shared" si="297"/>
        <v>0</v>
      </c>
      <c r="BY294">
        <f t="shared" si="297"/>
        <v>0</v>
      </c>
      <c r="BZ294">
        <f t="shared" si="297"/>
        <v>0</v>
      </c>
      <c r="CA294">
        <f t="shared" si="297"/>
        <v>0</v>
      </c>
      <c r="CB294">
        <f t="shared" si="297"/>
        <v>0</v>
      </c>
      <c r="CC294">
        <f t="shared" si="297"/>
        <v>0</v>
      </c>
      <c r="CD294">
        <f t="shared" si="297"/>
        <v>0</v>
      </c>
      <c r="CE294">
        <f t="shared" si="297"/>
        <v>0</v>
      </c>
      <c r="CF294">
        <f t="shared" si="297"/>
        <v>0</v>
      </c>
      <c r="CG294">
        <f t="shared" si="297"/>
        <v>0</v>
      </c>
      <c r="CH294">
        <f t="shared" si="297"/>
        <v>0</v>
      </c>
      <c r="CI294">
        <f t="shared" si="297"/>
        <v>0</v>
      </c>
      <c r="CJ294">
        <f t="shared" si="297"/>
        <v>0</v>
      </c>
      <c r="CK294">
        <f t="shared" si="297"/>
        <v>0</v>
      </c>
      <c r="CL294">
        <f t="shared" si="297"/>
        <v>0</v>
      </c>
      <c r="CM294">
        <f t="shared" si="297"/>
        <v>0</v>
      </c>
      <c r="CN294">
        <f t="shared" si="297"/>
        <v>0</v>
      </c>
      <c r="CO294">
        <f t="shared" si="297"/>
        <v>0</v>
      </c>
      <c r="CP294">
        <f t="shared" si="297"/>
        <v>0</v>
      </c>
      <c r="CQ294">
        <f t="shared" si="297"/>
        <v>0</v>
      </c>
      <c r="CR294">
        <f t="shared" si="262"/>
        <v>129.56732210000047</v>
      </c>
    </row>
    <row r="295" spans="1:96" x14ac:dyDescent="0.2">
      <c r="A295" s="2" t="s">
        <v>1051</v>
      </c>
      <c r="B295" s="8">
        <v>2.95</v>
      </c>
      <c r="C295" s="8">
        <v>1.4</v>
      </c>
      <c r="D295" s="8">
        <v>1.7</v>
      </c>
      <c r="E295" s="8">
        <v>1.65</v>
      </c>
      <c r="F295" s="8">
        <v>2</v>
      </c>
      <c r="G295" s="8">
        <v>0.5</v>
      </c>
      <c r="H295" s="8">
        <v>3.4</v>
      </c>
      <c r="I295" s="8">
        <v>1.2999999999999998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8">
        <v>0</v>
      </c>
      <c r="R295" s="8">
        <v>0</v>
      </c>
      <c r="S295" s="8">
        <v>0</v>
      </c>
      <c r="T295" s="8">
        <v>0</v>
      </c>
      <c r="U295" s="8">
        <v>0</v>
      </c>
      <c r="V295" s="8">
        <v>0</v>
      </c>
      <c r="W295" s="8">
        <v>0</v>
      </c>
      <c r="X295" s="8">
        <v>0</v>
      </c>
      <c r="Y295" s="8">
        <v>0</v>
      </c>
      <c r="Z295" s="8">
        <v>0</v>
      </c>
      <c r="AA295" s="8">
        <v>0</v>
      </c>
      <c r="AB295" s="8">
        <v>0</v>
      </c>
      <c r="AC295" s="8">
        <v>0</v>
      </c>
      <c r="AD295" s="8">
        <v>0</v>
      </c>
      <c r="AE295" s="8">
        <v>0</v>
      </c>
      <c r="AF295" s="8">
        <v>0</v>
      </c>
      <c r="AG295" s="8">
        <v>0</v>
      </c>
      <c r="AH295" s="8">
        <v>0</v>
      </c>
      <c r="AI295" s="8">
        <v>0</v>
      </c>
      <c r="AJ295" s="8">
        <v>0</v>
      </c>
      <c r="AK295" s="8">
        <v>0</v>
      </c>
      <c r="AL295" s="8">
        <v>0</v>
      </c>
      <c r="AM295" s="8">
        <v>0</v>
      </c>
      <c r="AN295" s="8">
        <v>0</v>
      </c>
      <c r="AO295" s="8">
        <v>0</v>
      </c>
      <c r="AP295" s="8">
        <v>0</v>
      </c>
      <c r="AQ295" s="8">
        <v>0</v>
      </c>
      <c r="AR295" s="8">
        <v>0</v>
      </c>
      <c r="AS295" s="8">
        <v>0</v>
      </c>
      <c r="AT295" s="8">
        <v>0</v>
      </c>
      <c r="AU295" s="8">
        <v>0</v>
      </c>
      <c r="AV295" s="8">
        <v>0</v>
      </c>
      <c r="AW295">
        <f>(0.35*(B295^2.06)^1.04)</f>
        <v>3.5531597302117266</v>
      </c>
      <c r="AX295">
        <f t="shared" ref="AX295:CQ295" si="298">(0.35*(C295^2.06)^1.04)</f>
        <v>0.71966892093538737</v>
      </c>
      <c r="AY295">
        <f t="shared" si="298"/>
        <v>1.0908921422268827</v>
      </c>
      <c r="AZ295">
        <f t="shared" si="298"/>
        <v>1.0233062966037356</v>
      </c>
      <c r="BA295">
        <f t="shared" si="298"/>
        <v>1.5452356069528872</v>
      </c>
      <c r="BB295">
        <f t="shared" si="298"/>
        <v>7.9275936594266488E-2</v>
      </c>
      <c r="BC295">
        <f t="shared" si="298"/>
        <v>4.8162439471831231</v>
      </c>
      <c r="BD295">
        <f t="shared" si="298"/>
        <v>0.61401684012125413</v>
      </c>
      <c r="BE295">
        <f t="shared" si="298"/>
        <v>0</v>
      </c>
      <c r="BF295">
        <f t="shared" si="298"/>
        <v>0</v>
      </c>
      <c r="BG295">
        <f t="shared" si="298"/>
        <v>0</v>
      </c>
      <c r="BH295">
        <f t="shared" si="298"/>
        <v>0</v>
      </c>
      <c r="BI295">
        <f t="shared" si="298"/>
        <v>0</v>
      </c>
      <c r="BJ295">
        <f t="shared" si="298"/>
        <v>0</v>
      </c>
      <c r="BK295">
        <f t="shared" si="298"/>
        <v>0</v>
      </c>
      <c r="BL295">
        <f t="shared" si="298"/>
        <v>0</v>
      </c>
      <c r="BM295">
        <f t="shared" si="298"/>
        <v>0</v>
      </c>
      <c r="BN295">
        <f t="shared" si="298"/>
        <v>0</v>
      </c>
      <c r="BO295">
        <f t="shared" si="298"/>
        <v>0</v>
      </c>
      <c r="BP295">
        <f t="shared" si="298"/>
        <v>0</v>
      </c>
      <c r="BQ295">
        <f t="shared" si="298"/>
        <v>0</v>
      </c>
      <c r="BR295">
        <f t="shared" si="298"/>
        <v>0</v>
      </c>
      <c r="BS295">
        <f t="shared" si="298"/>
        <v>0</v>
      </c>
      <c r="BT295">
        <f t="shared" si="298"/>
        <v>0</v>
      </c>
      <c r="BU295">
        <f t="shared" si="298"/>
        <v>0</v>
      </c>
      <c r="BV295">
        <f t="shared" si="298"/>
        <v>0</v>
      </c>
      <c r="BW295">
        <f t="shared" si="298"/>
        <v>0</v>
      </c>
      <c r="BX295">
        <f t="shared" si="298"/>
        <v>0</v>
      </c>
      <c r="BY295">
        <f t="shared" si="298"/>
        <v>0</v>
      </c>
      <c r="BZ295">
        <f t="shared" si="298"/>
        <v>0</v>
      </c>
      <c r="CA295">
        <f t="shared" si="298"/>
        <v>0</v>
      </c>
      <c r="CB295">
        <f t="shared" si="298"/>
        <v>0</v>
      </c>
      <c r="CC295">
        <f t="shared" si="298"/>
        <v>0</v>
      </c>
      <c r="CD295">
        <f t="shared" si="298"/>
        <v>0</v>
      </c>
      <c r="CE295">
        <f t="shared" si="298"/>
        <v>0</v>
      </c>
      <c r="CF295">
        <f t="shared" si="298"/>
        <v>0</v>
      </c>
      <c r="CG295">
        <f t="shared" si="298"/>
        <v>0</v>
      </c>
      <c r="CH295">
        <f t="shared" si="298"/>
        <v>0</v>
      </c>
      <c r="CI295">
        <f t="shared" si="298"/>
        <v>0</v>
      </c>
      <c r="CJ295">
        <f t="shared" si="298"/>
        <v>0</v>
      </c>
      <c r="CK295">
        <f t="shared" si="298"/>
        <v>0</v>
      </c>
      <c r="CL295">
        <f t="shared" si="298"/>
        <v>0</v>
      </c>
      <c r="CM295">
        <f t="shared" si="298"/>
        <v>0</v>
      </c>
      <c r="CN295">
        <f t="shared" si="298"/>
        <v>0</v>
      </c>
      <c r="CO295">
        <f t="shared" si="298"/>
        <v>0</v>
      </c>
      <c r="CP295">
        <f t="shared" si="298"/>
        <v>0</v>
      </c>
      <c r="CQ295">
        <f t="shared" si="298"/>
        <v>0</v>
      </c>
      <c r="CR295">
        <f t="shared" si="262"/>
        <v>13.441799420829263</v>
      </c>
    </row>
    <row r="296" spans="1:96" x14ac:dyDescent="0.2">
      <c r="A296" s="1" t="s">
        <v>1046</v>
      </c>
      <c r="B296" s="8">
        <v>1.65</v>
      </c>
      <c r="C296" s="8">
        <v>2.4500000000000002</v>
      </c>
      <c r="D296" s="8">
        <v>2</v>
      </c>
      <c r="E296" s="8">
        <v>2.6</v>
      </c>
      <c r="F296" s="8">
        <v>1.5</v>
      </c>
      <c r="G296" s="8">
        <v>1.8</v>
      </c>
      <c r="H296" s="8">
        <v>1.8</v>
      </c>
      <c r="I296" s="8">
        <v>1.9</v>
      </c>
      <c r="J296" s="8">
        <v>0.5</v>
      </c>
      <c r="K296" s="8">
        <v>0.4</v>
      </c>
      <c r="L296" s="8">
        <v>0.3</v>
      </c>
      <c r="M296" s="8">
        <v>1.5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>
        <v>0</v>
      </c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8">
        <v>0</v>
      </c>
      <c r="AD296" s="8">
        <v>0</v>
      </c>
      <c r="AE296" s="8">
        <v>0</v>
      </c>
      <c r="AF296" s="8">
        <v>0</v>
      </c>
      <c r="AG296" s="8">
        <v>0</v>
      </c>
      <c r="AH296" s="8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8">
        <v>0</v>
      </c>
      <c r="AP296" s="8">
        <v>0</v>
      </c>
      <c r="AQ296" s="8">
        <v>0</v>
      </c>
      <c r="AR296" s="8">
        <v>0</v>
      </c>
      <c r="AS296" s="8">
        <v>0</v>
      </c>
      <c r="AT296" s="8">
        <v>0</v>
      </c>
      <c r="AU296" s="8">
        <v>0</v>
      </c>
      <c r="AV296" s="8">
        <v>0</v>
      </c>
      <c r="AW296">
        <f>(0.63*(B296^1.93)^1.04)</f>
        <v>1.721370366471388</v>
      </c>
      <c r="AX296">
        <f t="shared" ref="AX296:CQ296" si="299">(0.63*(C296^1.93)^1.04)</f>
        <v>3.8060519690756589</v>
      </c>
      <c r="AY296">
        <f t="shared" si="299"/>
        <v>2.5326078971377548</v>
      </c>
      <c r="AZ296">
        <f t="shared" si="299"/>
        <v>4.2882002075088348</v>
      </c>
      <c r="BA296">
        <f t="shared" si="299"/>
        <v>1.4216442231664761</v>
      </c>
      <c r="BB296">
        <f t="shared" si="299"/>
        <v>2.0498567941437127</v>
      </c>
      <c r="BC296">
        <f t="shared" si="299"/>
        <v>2.0498567941437127</v>
      </c>
      <c r="BD296">
        <f t="shared" si="299"/>
        <v>2.2848346551165708</v>
      </c>
      <c r="BE296">
        <f t="shared" si="299"/>
        <v>0.15671592923980041</v>
      </c>
      <c r="BF296">
        <f t="shared" si="299"/>
        <v>0.10013718164602363</v>
      </c>
      <c r="BG296">
        <f t="shared" si="299"/>
        <v>5.6210614352158537E-2</v>
      </c>
      <c r="BH296">
        <f t="shared" si="299"/>
        <v>1.4216442231664761</v>
      </c>
      <c r="BI296">
        <f t="shared" si="299"/>
        <v>0</v>
      </c>
      <c r="BJ296">
        <f t="shared" si="299"/>
        <v>0</v>
      </c>
      <c r="BK296">
        <f t="shared" si="299"/>
        <v>0</v>
      </c>
      <c r="BL296">
        <f t="shared" si="299"/>
        <v>0</v>
      </c>
      <c r="BM296">
        <f t="shared" si="299"/>
        <v>0</v>
      </c>
      <c r="BN296">
        <f t="shared" si="299"/>
        <v>0</v>
      </c>
      <c r="BO296">
        <f t="shared" si="299"/>
        <v>0</v>
      </c>
      <c r="BP296">
        <f t="shared" si="299"/>
        <v>0</v>
      </c>
      <c r="BQ296">
        <f t="shared" si="299"/>
        <v>0</v>
      </c>
      <c r="BR296">
        <f t="shared" si="299"/>
        <v>0</v>
      </c>
      <c r="BS296">
        <f t="shared" si="299"/>
        <v>0</v>
      </c>
      <c r="BT296">
        <f t="shared" si="299"/>
        <v>0</v>
      </c>
      <c r="BU296">
        <f t="shared" si="299"/>
        <v>0</v>
      </c>
      <c r="BV296">
        <f t="shared" si="299"/>
        <v>0</v>
      </c>
      <c r="BW296">
        <f t="shared" si="299"/>
        <v>0</v>
      </c>
      <c r="BX296">
        <f t="shared" si="299"/>
        <v>0</v>
      </c>
      <c r="BY296">
        <f t="shared" si="299"/>
        <v>0</v>
      </c>
      <c r="BZ296">
        <f t="shared" si="299"/>
        <v>0</v>
      </c>
      <c r="CA296">
        <f t="shared" si="299"/>
        <v>0</v>
      </c>
      <c r="CB296">
        <f t="shared" si="299"/>
        <v>0</v>
      </c>
      <c r="CC296">
        <f t="shared" si="299"/>
        <v>0</v>
      </c>
      <c r="CD296">
        <f t="shared" si="299"/>
        <v>0</v>
      </c>
      <c r="CE296">
        <f t="shared" si="299"/>
        <v>0</v>
      </c>
      <c r="CF296">
        <f t="shared" si="299"/>
        <v>0</v>
      </c>
      <c r="CG296">
        <f t="shared" si="299"/>
        <v>0</v>
      </c>
      <c r="CH296">
        <f t="shared" si="299"/>
        <v>0</v>
      </c>
      <c r="CI296">
        <f t="shared" si="299"/>
        <v>0</v>
      </c>
      <c r="CJ296">
        <f t="shared" si="299"/>
        <v>0</v>
      </c>
      <c r="CK296">
        <f t="shared" si="299"/>
        <v>0</v>
      </c>
      <c r="CL296">
        <f t="shared" si="299"/>
        <v>0</v>
      </c>
      <c r="CM296">
        <f t="shared" si="299"/>
        <v>0</v>
      </c>
      <c r="CN296">
        <f t="shared" si="299"/>
        <v>0</v>
      </c>
      <c r="CO296">
        <f t="shared" si="299"/>
        <v>0</v>
      </c>
      <c r="CP296">
        <f t="shared" si="299"/>
        <v>0</v>
      </c>
      <c r="CQ296">
        <f t="shared" si="299"/>
        <v>0</v>
      </c>
      <c r="CR296">
        <f t="shared" si="262"/>
        <v>21.889130855168567</v>
      </c>
    </row>
    <row r="297" spans="1:96" x14ac:dyDescent="0.2">
      <c r="A297" s="1" t="s">
        <v>1050</v>
      </c>
      <c r="B297" s="8">
        <v>2.1</v>
      </c>
      <c r="C297" s="8">
        <v>4.3499999999999996</v>
      </c>
      <c r="D297" s="8">
        <v>1.3</v>
      </c>
      <c r="E297" s="8">
        <v>1.7</v>
      </c>
      <c r="F297" s="8">
        <v>6.9</v>
      </c>
      <c r="G297" s="8">
        <v>3.45</v>
      </c>
      <c r="H297" s="8">
        <v>3.55</v>
      </c>
      <c r="I297" s="8">
        <v>1.85</v>
      </c>
      <c r="J297" s="8">
        <v>6</v>
      </c>
      <c r="K297" s="8">
        <v>1.7</v>
      </c>
      <c r="L297" s="8">
        <v>3.8</v>
      </c>
      <c r="M297" s="8">
        <v>2.6500000000000004</v>
      </c>
      <c r="N297" s="8">
        <v>2.5</v>
      </c>
      <c r="O297" s="8">
        <v>2.8</v>
      </c>
      <c r="P297" s="8">
        <v>0</v>
      </c>
      <c r="Q297" s="8">
        <v>0</v>
      </c>
      <c r="R297" s="8">
        <v>0</v>
      </c>
      <c r="S297" s="8">
        <v>0</v>
      </c>
      <c r="T297" s="8">
        <v>0</v>
      </c>
      <c r="U297" s="8">
        <v>0</v>
      </c>
      <c r="V297" s="8">
        <v>0</v>
      </c>
      <c r="W297" s="8">
        <v>0</v>
      </c>
      <c r="X297" s="8">
        <v>0</v>
      </c>
      <c r="Y297" s="8">
        <v>0</v>
      </c>
      <c r="Z297" s="8">
        <v>0</v>
      </c>
      <c r="AA297" s="8">
        <v>0</v>
      </c>
      <c r="AB297" s="8">
        <v>0</v>
      </c>
      <c r="AC297" s="8">
        <v>0</v>
      </c>
      <c r="AD297" s="8">
        <v>0</v>
      </c>
      <c r="AE297" s="8">
        <v>0</v>
      </c>
      <c r="AF297" s="8">
        <v>0</v>
      </c>
      <c r="AG297" s="8">
        <v>0</v>
      </c>
      <c r="AH297" s="8">
        <v>0</v>
      </c>
      <c r="AI297" s="8">
        <v>0</v>
      </c>
      <c r="AJ297" s="8">
        <v>0</v>
      </c>
      <c r="AK297" s="8">
        <v>0</v>
      </c>
      <c r="AL297" s="8">
        <v>0</v>
      </c>
      <c r="AM297" s="8">
        <v>0</v>
      </c>
      <c r="AN297" s="8">
        <v>0</v>
      </c>
      <c r="AO297" s="8">
        <v>0</v>
      </c>
      <c r="AP297" s="8">
        <v>0</v>
      </c>
      <c r="AQ297" s="8">
        <v>0</v>
      </c>
      <c r="AR297" s="8">
        <v>0</v>
      </c>
      <c r="AS297" s="8">
        <v>0</v>
      </c>
      <c r="AT297" s="8">
        <v>0</v>
      </c>
      <c r="AU297" s="8">
        <v>0</v>
      </c>
      <c r="AV297" s="8">
        <v>0</v>
      </c>
      <c r="AW297">
        <f>(0.22*(B297^2.17)^1.04)</f>
        <v>1.1738353528217249</v>
      </c>
      <c r="AX297">
        <f t="shared" ref="AX297:CQ297" si="300">(0.22*(C297^2.17)^1.04)</f>
        <v>6.07246801439923</v>
      </c>
      <c r="AY297">
        <f t="shared" si="300"/>
        <v>0.39771323018340327</v>
      </c>
      <c r="AZ297">
        <f t="shared" si="300"/>
        <v>0.72861785002611912</v>
      </c>
      <c r="BA297">
        <f t="shared" si="300"/>
        <v>17.200350974000379</v>
      </c>
      <c r="BB297">
        <f t="shared" si="300"/>
        <v>3.5989251519858247</v>
      </c>
      <c r="BC297">
        <f t="shared" si="300"/>
        <v>3.8386456877910931</v>
      </c>
      <c r="BD297">
        <f t="shared" si="300"/>
        <v>0.88181166075988815</v>
      </c>
      <c r="BE297">
        <f t="shared" si="300"/>
        <v>12.547419633233128</v>
      </c>
      <c r="BF297">
        <f t="shared" si="300"/>
        <v>0.72861785002611912</v>
      </c>
      <c r="BG297">
        <f t="shared" si="300"/>
        <v>4.475878631871173</v>
      </c>
      <c r="BH297">
        <f t="shared" si="300"/>
        <v>1.9842846332611754</v>
      </c>
      <c r="BI297">
        <f t="shared" si="300"/>
        <v>1.7397774296731838</v>
      </c>
      <c r="BJ297">
        <f t="shared" si="300"/>
        <v>2.2468233362589194</v>
      </c>
      <c r="BK297">
        <f t="shared" si="300"/>
        <v>0</v>
      </c>
      <c r="BL297">
        <f t="shared" si="300"/>
        <v>0</v>
      </c>
      <c r="BM297">
        <f t="shared" si="300"/>
        <v>0</v>
      </c>
      <c r="BN297">
        <f t="shared" si="300"/>
        <v>0</v>
      </c>
      <c r="BO297">
        <f t="shared" si="300"/>
        <v>0</v>
      </c>
      <c r="BP297">
        <f t="shared" si="300"/>
        <v>0</v>
      </c>
      <c r="BQ297">
        <f t="shared" si="300"/>
        <v>0</v>
      </c>
      <c r="BR297">
        <f t="shared" si="300"/>
        <v>0</v>
      </c>
      <c r="BS297">
        <f t="shared" si="300"/>
        <v>0</v>
      </c>
      <c r="BT297">
        <f t="shared" si="300"/>
        <v>0</v>
      </c>
      <c r="BU297">
        <f t="shared" si="300"/>
        <v>0</v>
      </c>
      <c r="BV297">
        <f t="shared" si="300"/>
        <v>0</v>
      </c>
      <c r="BW297">
        <f t="shared" si="300"/>
        <v>0</v>
      </c>
      <c r="BX297">
        <f t="shared" si="300"/>
        <v>0</v>
      </c>
      <c r="BY297">
        <f t="shared" si="300"/>
        <v>0</v>
      </c>
      <c r="BZ297">
        <f t="shared" si="300"/>
        <v>0</v>
      </c>
      <c r="CA297">
        <f t="shared" si="300"/>
        <v>0</v>
      </c>
      <c r="CB297">
        <f t="shared" si="300"/>
        <v>0</v>
      </c>
      <c r="CC297">
        <f t="shared" si="300"/>
        <v>0</v>
      </c>
      <c r="CD297">
        <f t="shared" si="300"/>
        <v>0</v>
      </c>
      <c r="CE297">
        <f t="shared" si="300"/>
        <v>0</v>
      </c>
      <c r="CF297">
        <f t="shared" si="300"/>
        <v>0</v>
      </c>
      <c r="CG297">
        <f t="shared" si="300"/>
        <v>0</v>
      </c>
      <c r="CH297">
        <f t="shared" si="300"/>
        <v>0</v>
      </c>
      <c r="CI297">
        <f t="shared" si="300"/>
        <v>0</v>
      </c>
      <c r="CJ297">
        <f t="shared" si="300"/>
        <v>0</v>
      </c>
      <c r="CK297">
        <f t="shared" si="300"/>
        <v>0</v>
      </c>
      <c r="CL297">
        <f t="shared" si="300"/>
        <v>0</v>
      </c>
      <c r="CM297">
        <f t="shared" si="300"/>
        <v>0</v>
      </c>
      <c r="CN297">
        <f t="shared" si="300"/>
        <v>0</v>
      </c>
      <c r="CO297">
        <f t="shared" si="300"/>
        <v>0</v>
      </c>
      <c r="CP297">
        <f t="shared" si="300"/>
        <v>0</v>
      </c>
      <c r="CQ297">
        <f t="shared" si="300"/>
        <v>0</v>
      </c>
      <c r="CR297">
        <f t="shared" si="262"/>
        <v>57.61516943629136</v>
      </c>
    </row>
    <row r="298" spans="1:96" x14ac:dyDescent="0.2">
      <c r="A298" s="1" t="s">
        <v>1049</v>
      </c>
      <c r="B298" s="8">
        <v>1.5</v>
      </c>
      <c r="C298" s="8">
        <v>3.6</v>
      </c>
      <c r="D298" s="8">
        <v>2.8</v>
      </c>
      <c r="E298" s="8">
        <v>3.25</v>
      </c>
      <c r="F298" s="8">
        <v>5.75</v>
      </c>
      <c r="G298" s="8">
        <v>5.15</v>
      </c>
      <c r="H298" s="8">
        <v>5.0999999999999996</v>
      </c>
      <c r="I298" s="8">
        <v>6.1</v>
      </c>
      <c r="J298" s="8">
        <v>5.2</v>
      </c>
      <c r="K298" s="8">
        <v>5.75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>
        <v>0</v>
      </c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8">
        <v>0</v>
      </c>
      <c r="AD298" s="8">
        <v>0</v>
      </c>
      <c r="AE298" s="8">
        <v>0</v>
      </c>
      <c r="AF298" s="8">
        <v>0</v>
      </c>
      <c r="AG298" s="8">
        <v>0</v>
      </c>
      <c r="AH298" s="8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8">
        <v>0</v>
      </c>
      <c r="AP298" s="8">
        <v>0</v>
      </c>
      <c r="AQ298" s="8">
        <v>0</v>
      </c>
      <c r="AR298" s="8">
        <v>0</v>
      </c>
      <c r="AS298" s="8">
        <v>0</v>
      </c>
      <c r="AT298" s="8">
        <v>0</v>
      </c>
      <c r="AU298" s="8">
        <v>0</v>
      </c>
      <c r="AV298" s="8">
        <v>0</v>
      </c>
      <c r="AW298">
        <f>(0.19*(B298^2.31)^1.04)</f>
        <v>0.50326327760089162</v>
      </c>
      <c r="AX298">
        <f t="shared" ref="AX298:CQ298" si="301">(0.19*(C298^2.31)^1.04)</f>
        <v>4.1230132339922116</v>
      </c>
      <c r="AY298">
        <f t="shared" si="301"/>
        <v>2.2542706436514832</v>
      </c>
      <c r="AZ298">
        <f t="shared" si="301"/>
        <v>3.2247955612874022</v>
      </c>
      <c r="BA298">
        <f t="shared" si="301"/>
        <v>12.699295562063551</v>
      </c>
      <c r="BB298">
        <f t="shared" si="301"/>
        <v>9.745391440690824</v>
      </c>
      <c r="BC298">
        <f t="shared" si="301"/>
        <v>9.5196326971457772</v>
      </c>
      <c r="BD298">
        <f t="shared" si="301"/>
        <v>14.636255984450912</v>
      </c>
      <c r="BE298">
        <f t="shared" si="301"/>
        <v>9.9742450458932908</v>
      </c>
      <c r="BF298">
        <f t="shared" si="301"/>
        <v>12.699295562063551</v>
      </c>
      <c r="BG298">
        <f t="shared" si="301"/>
        <v>0</v>
      </c>
      <c r="BH298">
        <f t="shared" si="301"/>
        <v>0</v>
      </c>
      <c r="BI298">
        <f t="shared" si="301"/>
        <v>0</v>
      </c>
      <c r="BJ298">
        <f t="shared" si="301"/>
        <v>0</v>
      </c>
      <c r="BK298">
        <f t="shared" si="301"/>
        <v>0</v>
      </c>
      <c r="BL298">
        <f t="shared" si="301"/>
        <v>0</v>
      </c>
      <c r="BM298">
        <f t="shared" si="301"/>
        <v>0</v>
      </c>
      <c r="BN298">
        <f t="shared" si="301"/>
        <v>0</v>
      </c>
      <c r="BO298">
        <f t="shared" si="301"/>
        <v>0</v>
      </c>
      <c r="BP298">
        <f t="shared" si="301"/>
        <v>0</v>
      </c>
      <c r="BQ298">
        <f t="shared" si="301"/>
        <v>0</v>
      </c>
      <c r="BR298">
        <f t="shared" si="301"/>
        <v>0</v>
      </c>
      <c r="BS298">
        <f t="shared" si="301"/>
        <v>0</v>
      </c>
      <c r="BT298">
        <f t="shared" si="301"/>
        <v>0</v>
      </c>
      <c r="BU298">
        <f t="shared" si="301"/>
        <v>0</v>
      </c>
      <c r="BV298">
        <f t="shared" si="301"/>
        <v>0</v>
      </c>
      <c r="BW298">
        <f t="shared" si="301"/>
        <v>0</v>
      </c>
      <c r="BX298">
        <f t="shared" si="301"/>
        <v>0</v>
      </c>
      <c r="BY298">
        <f t="shared" si="301"/>
        <v>0</v>
      </c>
      <c r="BZ298">
        <f t="shared" si="301"/>
        <v>0</v>
      </c>
      <c r="CA298">
        <f t="shared" si="301"/>
        <v>0</v>
      </c>
      <c r="CB298">
        <f t="shared" si="301"/>
        <v>0</v>
      </c>
      <c r="CC298">
        <f t="shared" si="301"/>
        <v>0</v>
      </c>
      <c r="CD298">
        <f t="shared" si="301"/>
        <v>0</v>
      </c>
      <c r="CE298">
        <f t="shared" si="301"/>
        <v>0</v>
      </c>
      <c r="CF298">
        <f t="shared" si="301"/>
        <v>0</v>
      </c>
      <c r="CG298">
        <f t="shared" si="301"/>
        <v>0</v>
      </c>
      <c r="CH298">
        <f t="shared" si="301"/>
        <v>0</v>
      </c>
      <c r="CI298">
        <f t="shared" si="301"/>
        <v>0</v>
      </c>
      <c r="CJ298">
        <f t="shared" si="301"/>
        <v>0</v>
      </c>
      <c r="CK298">
        <f t="shared" si="301"/>
        <v>0</v>
      </c>
      <c r="CL298">
        <f t="shared" si="301"/>
        <v>0</v>
      </c>
      <c r="CM298">
        <f t="shared" si="301"/>
        <v>0</v>
      </c>
      <c r="CN298">
        <f t="shared" si="301"/>
        <v>0</v>
      </c>
      <c r="CO298">
        <f t="shared" si="301"/>
        <v>0</v>
      </c>
      <c r="CP298">
        <f t="shared" si="301"/>
        <v>0</v>
      </c>
      <c r="CQ298">
        <f t="shared" si="301"/>
        <v>0</v>
      </c>
      <c r="CR298">
        <f t="shared" si="262"/>
        <v>79.379459008839888</v>
      </c>
    </row>
    <row r="299" spans="1:96" x14ac:dyDescent="0.2">
      <c r="A299" s="1" t="s">
        <v>1048</v>
      </c>
      <c r="B299" s="8">
        <v>1.25</v>
      </c>
      <c r="C299" s="8">
        <v>1.85</v>
      </c>
      <c r="D299" s="8">
        <v>0</v>
      </c>
      <c r="E299" s="8">
        <v>0</v>
      </c>
      <c r="F299" s="8">
        <v>0</v>
      </c>
      <c r="G299" s="8">
        <v>0</v>
      </c>
      <c r="H299" s="8">
        <v>0</v>
      </c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8">
        <v>0</v>
      </c>
      <c r="R299" s="8">
        <v>0</v>
      </c>
      <c r="S299" s="8">
        <v>0</v>
      </c>
      <c r="T299" s="8">
        <v>0</v>
      </c>
      <c r="U299" s="8">
        <v>0</v>
      </c>
      <c r="V299" s="8">
        <v>0</v>
      </c>
      <c r="W299" s="8">
        <v>0</v>
      </c>
      <c r="X299" s="8">
        <v>0</v>
      </c>
      <c r="Y299" s="8">
        <v>0</v>
      </c>
      <c r="Z299" s="8">
        <v>0</v>
      </c>
      <c r="AA299" s="8">
        <v>0</v>
      </c>
      <c r="AB299" s="8">
        <v>0</v>
      </c>
      <c r="AC299" s="8">
        <v>0</v>
      </c>
      <c r="AD299" s="8">
        <v>0</v>
      </c>
      <c r="AE299" s="8">
        <v>0</v>
      </c>
      <c r="AF299" s="8">
        <v>0</v>
      </c>
      <c r="AG299" s="8">
        <v>0</v>
      </c>
      <c r="AH299" s="8">
        <v>0</v>
      </c>
      <c r="AI299" s="8">
        <v>0</v>
      </c>
      <c r="AJ299" s="8">
        <v>0</v>
      </c>
      <c r="AK299" s="8">
        <v>0</v>
      </c>
      <c r="AL299" s="8">
        <v>0</v>
      </c>
      <c r="AM299" s="8">
        <v>0</v>
      </c>
      <c r="AN299" s="8">
        <v>0</v>
      </c>
      <c r="AO299" s="8">
        <v>0</v>
      </c>
      <c r="AP299" s="8">
        <v>0</v>
      </c>
      <c r="AQ299" s="8">
        <v>0</v>
      </c>
      <c r="AR299" s="8">
        <v>0</v>
      </c>
      <c r="AS299" s="8">
        <v>0</v>
      </c>
      <c r="AT299" s="8">
        <v>0</v>
      </c>
      <c r="AU299" s="8">
        <v>0</v>
      </c>
      <c r="AV299" s="8">
        <v>0</v>
      </c>
      <c r="AW299">
        <f>(0.34*(B299^2.13)^1.04)</f>
        <v>0.55738333255868777</v>
      </c>
      <c r="AX299">
        <f t="shared" ref="AX299:CQ299" si="302">(0.34*(C299^2.13)^1.04)</f>
        <v>1.3283659347084777</v>
      </c>
      <c r="AY299">
        <f t="shared" si="302"/>
        <v>0</v>
      </c>
      <c r="AZ299">
        <f t="shared" si="302"/>
        <v>0</v>
      </c>
      <c r="BA299">
        <f t="shared" si="302"/>
        <v>0</v>
      </c>
      <c r="BB299">
        <f t="shared" si="302"/>
        <v>0</v>
      </c>
      <c r="BC299">
        <f t="shared" si="302"/>
        <v>0</v>
      </c>
      <c r="BD299">
        <f t="shared" si="302"/>
        <v>0</v>
      </c>
      <c r="BE299">
        <f t="shared" si="302"/>
        <v>0</v>
      </c>
      <c r="BF299">
        <f t="shared" si="302"/>
        <v>0</v>
      </c>
      <c r="BG299">
        <f t="shared" si="302"/>
        <v>0</v>
      </c>
      <c r="BH299">
        <f t="shared" si="302"/>
        <v>0</v>
      </c>
      <c r="BI299">
        <f t="shared" si="302"/>
        <v>0</v>
      </c>
      <c r="BJ299">
        <f t="shared" si="302"/>
        <v>0</v>
      </c>
      <c r="BK299">
        <f t="shared" si="302"/>
        <v>0</v>
      </c>
      <c r="BL299">
        <f t="shared" si="302"/>
        <v>0</v>
      </c>
      <c r="BM299">
        <f t="shared" si="302"/>
        <v>0</v>
      </c>
      <c r="BN299">
        <f t="shared" si="302"/>
        <v>0</v>
      </c>
      <c r="BO299">
        <f t="shared" si="302"/>
        <v>0</v>
      </c>
      <c r="BP299">
        <f t="shared" si="302"/>
        <v>0</v>
      </c>
      <c r="BQ299">
        <f t="shared" si="302"/>
        <v>0</v>
      </c>
      <c r="BR299">
        <f t="shared" si="302"/>
        <v>0</v>
      </c>
      <c r="BS299">
        <f t="shared" si="302"/>
        <v>0</v>
      </c>
      <c r="BT299">
        <f t="shared" si="302"/>
        <v>0</v>
      </c>
      <c r="BU299">
        <f t="shared" si="302"/>
        <v>0</v>
      </c>
      <c r="BV299">
        <f t="shared" si="302"/>
        <v>0</v>
      </c>
      <c r="BW299">
        <f t="shared" si="302"/>
        <v>0</v>
      </c>
      <c r="BX299">
        <f t="shared" si="302"/>
        <v>0</v>
      </c>
      <c r="BY299">
        <f t="shared" si="302"/>
        <v>0</v>
      </c>
      <c r="BZ299">
        <f t="shared" si="302"/>
        <v>0</v>
      </c>
      <c r="CA299">
        <f t="shared" si="302"/>
        <v>0</v>
      </c>
      <c r="CB299">
        <f t="shared" si="302"/>
        <v>0</v>
      </c>
      <c r="CC299">
        <f t="shared" si="302"/>
        <v>0</v>
      </c>
      <c r="CD299">
        <f t="shared" si="302"/>
        <v>0</v>
      </c>
      <c r="CE299">
        <f t="shared" si="302"/>
        <v>0</v>
      </c>
      <c r="CF299">
        <f t="shared" si="302"/>
        <v>0</v>
      </c>
      <c r="CG299">
        <f t="shared" si="302"/>
        <v>0</v>
      </c>
      <c r="CH299">
        <f t="shared" si="302"/>
        <v>0</v>
      </c>
      <c r="CI299">
        <f t="shared" si="302"/>
        <v>0</v>
      </c>
      <c r="CJ299">
        <f t="shared" si="302"/>
        <v>0</v>
      </c>
      <c r="CK299">
        <f t="shared" si="302"/>
        <v>0</v>
      </c>
      <c r="CL299">
        <f t="shared" si="302"/>
        <v>0</v>
      </c>
      <c r="CM299">
        <f t="shared" si="302"/>
        <v>0</v>
      </c>
      <c r="CN299">
        <f t="shared" si="302"/>
        <v>0</v>
      </c>
      <c r="CO299">
        <f t="shared" si="302"/>
        <v>0</v>
      </c>
      <c r="CP299">
        <f t="shared" si="302"/>
        <v>0</v>
      </c>
      <c r="CQ299">
        <f t="shared" si="302"/>
        <v>0</v>
      </c>
      <c r="CR299">
        <f t="shared" si="262"/>
        <v>1.8857492672671654</v>
      </c>
    </row>
    <row r="300" spans="1:96" x14ac:dyDescent="0.2">
      <c r="A300" s="1" t="s">
        <v>1047</v>
      </c>
      <c r="B300" s="8">
        <v>1.1000000000000001</v>
      </c>
      <c r="C300" s="8">
        <v>0.7</v>
      </c>
      <c r="D300" s="8">
        <v>1.3</v>
      </c>
      <c r="E300" s="8">
        <v>0.9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>
        <v>0</v>
      </c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8">
        <v>0</v>
      </c>
      <c r="AD300" s="8">
        <v>0</v>
      </c>
      <c r="AE300" s="8">
        <v>0</v>
      </c>
      <c r="AF300" s="8">
        <v>0</v>
      </c>
      <c r="AG300" s="8">
        <v>0</v>
      </c>
      <c r="AH300" s="8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8">
        <v>0</v>
      </c>
      <c r="AP300" s="8">
        <v>0</v>
      </c>
      <c r="AQ300" s="8">
        <v>0</v>
      </c>
      <c r="AR300" s="8">
        <v>0</v>
      </c>
      <c r="AS300" s="8">
        <v>0</v>
      </c>
      <c r="AT300" s="8">
        <v>0</v>
      </c>
      <c r="AU300" s="8">
        <v>0</v>
      </c>
      <c r="AV300" s="8">
        <v>0</v>
      </c>
      <c r="AW300">
        <f>(2.01*(B300^1.26)^1.04)</f>
        <v>2.2773880215729667</v>
      </c>
      <c r="AX300">
        <f t="shared" ref="AX300:CQ300" si="303">(2.01*(C300^1.26)^1.04)</f>
        <v>1.2595416381500448</v>
      </c>
      <c r="AY300">
        <f t="shared" si="303"/>
        <v>2.8347021054873363</v>
      </c>
      <c r="AZ300">
        <f t="shared" si="303"/>
        <v>1.7507955810185309</v>
      </c>
      <c r="BA300">
        <f t="shared" si="303"/>
        <v>0</v>
      </c>
      <c r="BB300">
        <f t="shared" si="303"/>
        <v>0</v>
      </c>
      <c r="BC300">
        <f t="shared" si="303"/>
        <v>0</v>
      </c>
      <c r="BD300">
        <f t="shared" si="303"/>
        <v>0</v>
      </c>
      <c r="BE300">
        <f t="shared" si="303"/>
        <v>0</v>
      </c>
      <c r="BF300">
        <f t="shared" si="303"/>
        <v>0</v>
      </c>
      <c r="BG300">
        <f t="shared" si="303"/>
        <v>0</v>
      </c>
      <c r="BH300">
        <f t="shared" si="303"/>
        <v>0</v>
      </c>
      <c r="BI300">
        <f t="shared" si="303"/>
        <v>0</v>
      </c>
      <c r="BJ300">
        <f t="shared" si="303"/>
        <v>0</v>
      </c>
      <c r="BK300">
        <f t="shared" si="303"/>
        <v>0</v>
      </c>
      <c r="BL300">
        <f t="shared" si="303"/>
        <v>0</v>
      </c>
      <c r="BM300">
        <f t="shared" si="303"/>
        <v>0</v>
      </c>
      <c r="BN300">
        <f t="shared" si="303"/>
        <v>0</v>
      </c>
      <c r="BO300">
        <f t="shared" si="303"/>
        <v>0</v>
      </c>
      <c r="BP300">
        <f t="shared" si="303"/>
        <v>0</v>
      </c>
      <c r="BQ300">
        <f t="shared" si="303"/>
        <v>0</v>
      </c>
      <c r="BR300">
        <f t="shared" si="303"/>
        <v>0</v>
      </c>
      <c r="BS300">
        <f t="shared" si="303"/>
        <v>0</v>
      </c>
      <c r="BT300">
        <f t="shared" si="303"/>
        <v>0</v>
      </c>
      <c r="BU300">
        <f t="shared" si="303"/>
        <v>0</v>
      </c>
      <c r="BV300">
        <f t="shared" si="303"/>
        <v>0</v>
      </c>
      <c r="BW300">
        <f t="shared" si="303"/>
        <v>0</v>
      </c>
      <c r="BX300">
        <f t="shared" si="303"/>
        <v>0</v>
      </c>
      <c r="BY300">
        <f t="shared" si="303"/>
        <v>0</v>
      </c>
      <c r="BZ300">
        <f t="shared" si="303"/>
        <v>0</v>
      </c>
      <c r="CA300">
        <f t="shared" si="303"/>
        <v>0</v>
      </c>
      <c r="CB300">
        <f t="shared" si="303"/>
        <v>0</v>
      </c>
      <c r="CC300">
        <f t="shared" si="303"/>
        <v>0</v>
      </c>
      <c r="CD300">
        <f t="shared" si="303"/>
        <v>0</v>
      </c>
      <c r="CE300">
        <f t="shared" si="303"/>
        <v>0</v>
      </c>
      <c r="CF300">
        <f t="shared" si="303"/>
        <v>0</v>
      </c>
      <c r="CG300">
        <f t="shared" si="303"/>
        <v>0</v>
      </c>
      <c r="CH300">
        <f t="shared" si="303"/>
        <v>0</v>
      </c>
      <c r="CI300">
        <f t="shared" si="303"/>
        <v>0</v>
      </c>
      <c r="CJ300">
        <f t="shared" si="303"/>
        <v>0</v>
      </c>
      <c r="CK300">
        <f t="shared" si="303"/>
        <v>0</v>
      </c>
      <c r="CL300">
        <f t="shared" si="303"/>
        <v>0</v>
      </c>
      <c r="CM300">
        <f t="shared" si="303"/>
        <v>0</v>
      </c>
      <c r="CN300">
        <f t="shared" si="303"/>
        <v>0</v>
      </c>
      <c r="CO300">
        <f t="shared" si="303"/>
        <v>0</v>
      </c>
      <c r="CP300">
        <f t="shared" si="303"/>
        <v>0</v>
      </c>
      <c r="CQ300">
        <f t="shared" si="303"/>
        <v>0</v>
      </c>
      <c r="CR300">
        <f t="shared" si="262"/>
        <v>8.1224273462288785</v>
      </c>
    </row>
    <row r="301" spans="1:96" x14ac:dyDescent="0.2">
      <c r="A301" s="2" t="s">
        <v>1051</v>
      </c>
      <c r="B301" s="8">
        <v>7.5</v>
      </c>
      <c r="C301" s="8">
        <v>0.5</v>
      </c>
      <c r="D301" s="8">
        <v>5.95</v>
      </c>
      <c r="E301" s="8">
        <v>2.1</v>
      </c>
      <c r="F301" s="8">
        <v>5.6</v>
      </c>
      <c r="G301" s="8">
        <v>1</v>
      </c>
      <c r="H301" s="8">
        <v>0.9</v>
      </c>
      <c r="I301" s="8">
        <v>6.5</v>
      </c>
      <c r="J301" s="8">
        <v>7.05</v>
      </c>
      <c r="K301" s="8">
        <v>5.65</v>
      </c>
      <c r="L301" s="8">
        <v>3.75</v>
      </c>
      <c r="M301" s="8">
        <v>2.4</v>
      </c>
      <c r="N301" s="8">
        <v>1.85</v>
      </c>
      <c r="O301" s="8">
        <v>2.25</v>
      </c>
      <c r="P301" s="8">
        <v>6.45</v>
      </c>
      <c r="Q301" s="8">
        <v>1</v>
      </c>
      <c r="R301" s="8">
        <v>4.75</v>
      </c>
      <c r="S301" s="8">
        <v>0.7</v>
      </c>
      <c r="T301" s="8">
        <v>0.8</v>
      </c>
      <c r="U301" s="8">
        <v>0</v>
      </c>
      <c r="V301" s="8">
        <v>0</v>
      </c>
      <c r="W301" s="8">
        <v>0</v>
      </c>
      <c r="X301" s="8">
        <v>0</v>
      </c>
      <c r="Y301" s="8">
        <v>0</v>
      </c>
      <c r="Z301" s="8">
        <v>0</v>
      </c>
      <c r="AA301" s="8">
        <v>0</v>
      </c>
      <c r="AB301" s="8">
        <v>0</v>
      </c>
      <c r="AC301" s="8">
        <v>0</v>
      </c>
      <c r="AD301" s="8">
        <v>0</v>
      </c>
      <c r="AE301" s="8">
        <v>0</v>
      </c>
      <c r="AF301" s="8">
        <v>0</v>
      </c>
      <c r="AG301" s="8">
        <v>0</v>
      </c>
      <c r="AH301" s="8">
        <v>0</v>
      </c>
      <c r="AI301" s="8">
        <v>0</v>
      </c>
      <c r="AJ301" s="8">
        <v>0</v>
      </c>
      <c r="AK301" s="8">
        <v>0</v>
      </c>
      <c r="AL301" s="8">
        <v>0</v>
      </c>
      <c r="AM301" s="8">
        <v>0</v>
      </c>
      <c r="AN301" s="8">
        <v>0</v>
      </c>
      <c r="AO301" s="8">
        <v>0</v>
      </c>
      <c r="AP301" s="8">
        <v>0</v>
      </c>
      <c r="AQ301" s="8">
        <v>0</v>
      </c>
      <c r="AR301" s="8">
        <v>0</v>
      </c>
      <c r="AS301" s="8">
        <v>0</v>
      </c>
      <c r="AT301" s="8">
        <v>0</v>
      </c>
      <c r="AU301" s="8">
        <v>0</v>
      </c>
      <c r="AV301" s="8">
        <v>0</v>
      </c>
      <c r="AW301">
        <f>(0.35*(B301^2.06)^1.04)</f>
        <v>26.230060665661082</v>
      </c>
      <c r="AX301">
        <f t="shared" ref="AX301:CQ301" si="304">(0.35*(C301^2.06)^1.04)</f>
        <v>7.9275936594266488E-2</v>
      </c>
      <c r="AY301">
        <f t="shared" si="304"/>
        <v>15.973246424936235</v>
      </c>
      <c r="AZ301">
        <f t="shared" si="304"/>
        <v>1.7154997590291754</v>
      </c>
      <c r="BA301">
        <f t="shared" si="304"/>
        <v>14.027687210284574</v>
      </c>
      <c r="BB301">
        <f t="shared" si="304"/>
        <v>0.35</v>
      </c>
      <c r="BC301">
        <f t="shared" si="304"/>
        <v>0.27927830280421767</v>
      </c>
      <c r="BD301">
        <f t="shared" si="304"/>
        <v>19.304280507932351</v>
      </c>
      <c r="BE301">
        <f t="shared" si="304"/>
        <v>22.973565796932817</v>
      </c>
      <c r="BF301">
        <f t="shared" si="304"/>
        <v>14.297385886978468</v>
      </c>
      <c r="BG301">
        <f t="shared" si="304"/>
        <v>5.9411789319848891</v>
      </c>
      <c r="BH301">
        <f t="shared" si="304"/>
        <v>2.2836661187138527</v>
      </c>
      <c r="BI301">
        <f t="shared" si="304"/>
        <v>1.3075453340745726</v>
      </c>
      <c r="BJ301">
        <f t="shared" si="304"/>
        <v>1.9887668448898896</v>
      </c>
      <c r="BK301">
        <f t="shared" si="304"/>
        <v>18.987543288165909</v>
      </c>
      <c r="BL301">
        <f t="shared" si="304"/>
        <v>0.35</v>
      </c>
      <c r="BM301">
        <f t="shared" si="304"/>
        <v>9.8586269583839581</v>
      </c>
      <c r="BN301">
        <f t="shared" si="304"/>
        <v>0.16300693641410841</v>
      </c>
      <c r="BO301">
        <f t="shared" si="304"/>
        <v>0.2169941533625783</v>
      </c>
      <c r="BP301">
        <f t="shared" si="304"/>
        <v>0</v>
      </c>
      <c r="BQ301">
        <f t="shared" si="304"/>
        <v>0</v>
      </c>
      <c r="BR301">
        <f t="shared" si="304"/>
        <v>0</v>
      </c>
      <c r="BS301">
        <f t="shared" si="304"/>
        <v>0</v>
      </c>
      <c r="BT301">
        <f t="shared" si="304"/>
        <v>0</v>
      </c>
      <c r="BU301">
        <f t="shared" si="304"/>
        <v>0</v>
      </c>
      <c r="BV301">
        <f t="shared" si="304"/>
        <v>0</v>
      </c>
      <c r="BW301">
        <f t="shared" si="304"/>
        <v>0</v>
      </c>
      <c r="BX301">
        <f t="shared" si="304"/>
        <v>0</v>
      </c>
      <c r="BY301">
        <f t="shared" si="304"/>
        <v>0</v>
      </c>
      <c r="BZ301">
        <f t="shared" si="304"/>
        <v>0</v>
      </c>
      <c r="CA301">
        <f t="shared" si="304"/>
        <v>0</v>
      </c>
      <c r="CB301">
        <f t="shared" si="304"/>
        <v>0</v>
      </c>
      <c r="CC301">
        <f t="shared" si="304"/>
        <v>0</v>
      </c>
      <c r="CD301">
        <f t="shared" si="304"/>
        <v>0</v>
      </c>
      <c r="CE301">
        <f t="shared" si="304"/>
        <v>0</v>
      </c>
      <c r="CF301">
        <f t="shared" si="304"/>
        <v>0</v>
      </c>
      <c r="CG301">
        <f t="shared" si="304"/>
        <v>0</v>
      </c>
      <c r="CH301">
        <f t="shared" si="304"/>
        <v>0</v>
      </c>
      <c r="CI301">
        <f t="shared" si="304"/>
        <v>0</v>
      </c>
      <c r="CJ301">
        <f t="shared" si="304"/>
        <v>0</v>
      </c>
      <c r="CK301">
        <f t="shared" si="304"/>
        <v>0</v>
      </c>
      <c r="CL301">
        <f t="shared" si="304"/>
        <v>0</v>
      </c>
      <c r="CM301">
        <f t="shared" si="304"/>
        <v>0</v>
      </c>
      <c r="CN301">
        <f t="shared" si="304"/>
        <v>0</v>
      </c>
      <c r="CO301">
        <f t="shared" si="304"/>
        <v>0</v>
      </c>
      <c r="CP301">
        <f t="shared" si="304"/>
        <v>0</v>
      </c>
      <c r="CQ301">
        <f t="shared" si="304"/>
        <v>0</v>
      </c>
      <c r="CR301">
        <f t="shared" si="262"/>
        <v>156.32760905714295</v>
      </c>
    </row>
    <row r="302" spans="1:96" x14ac:dyDescent="0.2">
      <c r="A302" s="1" t="s">
        <v>1046</v>
      </c>
      <c r="B302" s="8">
        <v>8.4499999999999993</v>
      </c>
      <c r="C302" s="8">
        <v>8.5500000000000007</v>
      </c>
      <c r="D302" s="8">
        <v>3.55</v>
      </c>
      <c r="E302" s="8">
        <v>5.5</v>
      </c>
      <c r="F302" s="8">
        <v>8.15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>
        <v>0</v>
      </c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8">
        <v>0</v>
      </c>
      <c r="AD302" s="8">
        <v>0</v>
      </c>
      <c r="AE302" s="8">
        <v>0</v>
      </c>
      <c r="AF302" s="8">
        <v>0</v>
      </c>
      <c r="AG302" s="8">
        <v>0</v>
      </c>
      <c r="AH302" s="8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8">
        <v>0</v>
      </c>
      <c r="AP302" s="8">
        <v>0</v>
      </c>
      <c r="AQ302" s="8">
        <v>0</v>
      </c>
      <c r="AR302" s="8">
        <v>0</v>
      </c>
      <c r="AS302" s="8">
        <v>0</v>
      </c>
      <c r="AT302" s="8">
        <v>0</v>
      </c>
      <c r="AU302" s="8">
        <v>0</v>
      </c>
      <c r="AV302" s="8">
        <v>0</v>
      </c>
      <c r="AW302">
        <f>(0.63*(B302^1.93)^1.04)</f>
        <v>45.68013047010998</v>
      </c>
      <c r="AX302">
        <f t="shared" ref="AX302:CQ302" si="305">(0.63*(C302^1.93)^1.04)</f>
        <v>46.771676257494214</v>
      </c>
      <c r="AY302">
        <f t="shared" si="305"/>
        <v>8.0123313216352656</v>
      </c>
      <c r="AZ302">
        <f t="shared" si="305"/>
        <v>19.29285675624946</v>
      </c>
      <c r="BA302">
        <f t="shared" si="305"/>
        <v>42.483090407156247</v>
      </c>
      <c r="BB302">
        <f t="shared" si="305"/>
        <v>0</v>
      </c>
      <c r="BC302">
        <f t="shared" si="305"/>
        <v>0</v>
      </c>
      <c r="BD302">
        <f t="shared" si="305"/>
        <v>0</v>
      </c>
      <c r="BE302">
        <f t="shared" si="305"/>
        <v>0</v>
      </c>
      <c r="BF302">
        <f t="shared" si="305"/>
        <v>0</v>
      </c>
      <c r="BG302">
        <f t="shared" si="305"/>
        <v>0</v>
      </c>
      <c r="BH302">
        <f t="shared" si="305"/>
        <v>0</v>
      </c>
      <c r="BI302">
        <f t="shared" si="305"/>
        <v>0</v>
      </c>
      <c r="BJ302">
        <f t="shared" si="305"/>
        <v>0</v>
      </c>
      <c r="BK302">
        <f t="shared" si="305"/>
        <v>0</v>
      </c>
      <c r="BL302">
        <f t="shared" si="305"/>
        <v>0</v>
      </c>
      <c r="BM302">
        <f t="shared" si="305"/>
        <v>0</v>
      </c>
      <c r="BN302">
        <f t="shared" si="305"/>
        <v>0</v>
      </c>
      <c r="BO302">
        <f t="shared" si="305"/>
        <v>0</v>
      </c>
      <c r="BP302">
        <f t="shared" si="305"/>
        <v>0</v>
      </c>
      <c r="BQ302">
        <f t="shared" si="305"/>
        <v>0</v>
      </c>
      <c r="BR302">
        <f t="shared" si="305"/>
        <v>0</v>
      </c>
      <c r="BS302">
        <f t="shared" si="305"/>
        <v>0</v>
      </c>
      <c r="BT302">
        <f t="shared" si="305"/>
        <v>0</v>
      </c>
      <c r="BU302">
        <f t="shared" si="305"/>
        <v>0</v>
      </c>
      <c r="BV302">
        <f t="shared" si="305"/>
        <v>0</v>
      </c>
      <c r="BW302">
        <f t="shared" si="305"/>
        <v>0</v>
      </c>
      <c r="BX302">
        <f t="shared" si="305"/>
        <v>0</v>
      </c>
      <c r="BY302">
        <f t="shared" si="305"/>
        <v>0</v>
      </c>
      <c r="BZ302">
        <f t="shared" si="305"/>
        <v>0</v>
      </c>
      <c r="CA302">
        <f t="shared" si="305"/>
        <v>0</v>
      </c>
      <c r="CB302">
        <f t="shared" si="305"/>
        <v>0</v>
      </c>
      <c r="CC302">
        <f t="shared" si="305"/>
        <v>0</v>
      </c>
      <c r="CD302">
        <f t="shared" si="305"/>
        <v>0</v>
      </c>
      <c r="CE302">
        <f t="shared" si="305"/>
        <v>0</v>
      </c>
      <c r="CF302">
        <f t="shared" si="305"/>
        <v>0</v>
      </c>
      <c r="CG302">
        <f t="shared" si="305"/>
        <v>0</v>
      </c>
      <c r="CH302">
        <f t="shared" si="305"/>
        <v>0</v>
      </c>
      <c r="CI302">
        <f t="shared" si="305"/>
        <v>0</v>
      </c>
      <c r="CJ302">
        <f t="shared" si="305"/>
        <v>0</v>
      </c>
      <c r="CK302">
        <f t="shared" si="305"/>
        <v>0</v>
      </c>
      <c r="CL302">
        <f t="shared" si="305"/>
        <v>0</v>
      </c>
      <c r="CM302">
        <f t="shared" si="305"/>
        <v>0</v>
      </c>
      <c r="CN302">
        <f t="shared" si="305"/>
        <v>0</v>
      </c>
      <c r="CO302">
        <f t="shared" si="305"/>
        <v>0</v>
      </c>
      <c r="CP302">
        <f t="shared" si="305"/>
        <v>0</v>
      </c>
      <c r="CQ302">
        <f t="shared" si="305"/>
        <v>0</v>
      </c>
      <c r="CR302">
        <f t="shared" si="262"/>
        <v>162.24008521264517</v>
      </c>
    </row>
    <row r="303" spans="1:96" x14ac:dyDescent="0.2">
      <c r="A303" s="1" t="s">
        <v>1050</v>
      </c>
      <c r="B303" s="8">
        <v>8.25</v>
      </c>
      <c r="C303" s="8">
        <v>5.8</v>
      </c>
      <c r="D303" s="8">
        <v>9.3999999999999986</v>
      </c>
      <c r="E303" s="8">
        <v>17.850000000000001</v>
      </c>
      <c r="F303" s="8">
        <v>4.7</v>
      </c>
      <c r="G303" s="8">
        <v>0</v>
      </c>
      <c r="H303" s="8">
        <v>0</v>
      </c>
      <c r="I303" s="8">
        <v>0</v>
      </c>
      <c r="J303" s="8">
        <v>0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8">
        <v>0</v>
      </c>
      <c r="R303" s="8">
        <v>0</v>
      </c>
      <c r="S303" s="8">
        <v>0</v>
      </c>
      <c r="T303" s="8">
        <v>0</v>
      </c>
      <c r="U303" s="8">
        <v>0</v>
      </c>
      <c r="V303" s="8">
        <v>0</v>
      </c>
      <c r="W303" s="8">
        <v>0</v>
      </c>
      <c r="X303" s="8">
        <v>0</v>
      </c>
      <c r="Y303" s="8">
        <v>0</v>
      </c>
      <c r="Z303" s="8">
        <v>0</v>
      </c>
      <c r="AA303" s="8">
        <v>0</v>
      </c>
      <c r="AB303" s="8">
        <v>0</v>
      </c>
      <c r="AC303" s="8">
        <v>0</v>
      </c>
      <c r="AD303" s="8">
        <v>0</v>
      </c>
      <c r="AE303" s="8">
        <v>0</v>
      </c>
      <c r="AF303" s="8">
        <v>0</v>
      </c>
      <c r="AG303" s="8">
        <v>0</v>
      </c>
      <c r="AH303" s="8">
        <v>0</v>
      </c>
      <c r="AI303" s="8">
        <v>0</v>
      </c>
      <c r="AJ303" s="8">
        <v>0</v>
      </c>
      <c r="AK303" s="8">
        <v>0</v>
      </c>
      <c r="AL303" s="8">
        <v>0</v>
      </c>
      <c r="AM303" s="8">
        <v>0</v>
      </c>
      <c r="AN303" s="8">
        <v>0</v>
      </c>
      <c r="AO303" s="8">
        <v>0</v>
      </c>
      <c r="AP303" s="8">
        <v>0</v>
      </c>
      <c r="AQ303" s="8">
        <v>0</v>
      </c>
      <c r="AR303" s="8">
        <v>0</v>
      </c>
      <c r="AS303" s="8">
        <v>0</v>
      </c>
      <c r="AT303" s="8">
        <v>0</v>
      </c>
      <c r="AU303" s="8">
        <v>0</v>
      </c>
      <c r="AV303" s="8">
        <v>0</v>
      </c>
      <c r="AW303">
        <f>(0.22*(B303^2.17)^1.04)</f>
        <v>25.743995563340707</v>
      </c>
      <c r="AX303">
        <f t="shared" ref="AX303:CQ303" si="306">(0.22*(C303^2.17)^1.04)</f>
        <v>11.623233880833874</v>
      </c>
      <c r="AY303">
        <f t="shared" si="306"/>
        <v>34.560309320031898</v>
      </c>
      <c r="AZ303">
        <f t="shared" si="306"/>
        <v>146.93315930019983</v>
      </c>
      <c r="BA303">
        <f t="shared" si="306"/>
        <v>7.2312458426158122</v>
      </c>
      <c r="BB303">
        <f t="shared" si="306"/>
        <v>0</v>
      </c>
      <c r="BC303">
        <f t="shared" si="306"/>
        <v>0</v>
      </c>
      <c r="BD303">
        <f t="shared" si="306"/>
        <v>0</v>
      </c>
      <c r="BE303">
        <f t="shared" si="306"/>
        <v>0</v>
      </c>
      <c r="BF303">
        <f t="shared" si="306"/>
        <v>0</v>
      </c>
      <c r="BG303">
        <f t="shared" si="306"/>
        <v>0</v>
      </c>
      <c r="BH303">
        <f t="shared" si="306"/>
        <v>0</v>
      </c>
      <c r="BI303">
        <f t="shared" si="306"/>
        <v>0</v>
      </c>
      <c r="BJ303">
        <f t="shared" si="306"/>
        <v>0</v>
      </c>
      <c r="BK303">
        <f t="shared" si="306"/>
        <v>0</v>
      </c>
      <c r="BL303">
        <f t="shared" si="306"/>
        <v>0</v>
      </c>
      <c r="BM303">
        <f t="shared" si="306"/>
        <v>0</v>
      </c>
      <c r="BN303">
        <f t="shared" si="306"/>
        <v>0</v>
      </c>
      <c r="BO303">
        <f t="shared" si="306"/>
        <v>0</v>
      </c>
      <c r="BP303">
        <f t="shared" si="306"/>
        <v>0</v>
      </c>
      <c r="BQ303">
        <f t="shared" si="306"/>
        <v>0</v>
      </c>
      <c r="BR303">
        <f t="shared" si="306"/>
        <v>0</v>
      </c>
      <c r="BS303">
        <f t="shared" si="306"/>
        <v>0</v>
      </c>
      <c r="BT303">
        <f t="shared" si="306"/>
        <v>0</v>
      </c>
      <c r="BU303">
        <f t="shared" si="306"/>
        <v>0</v>
      </c>
      <c r="BV303">
        <f t="shared" si="306"/>
        <v>0</v>
      </c>
      <c r="BW303">
        <f t="shared" si="306"/>
        <v>0</v>
      </c>
      <c r="BX303">
        <f t="shared" si="306"/>
        <v>0</v>
      </c>
      <c r="BY303">
        <f t="shared" si="306"/>
        <v>0</v>
      </c>
      <c r="BZ303">
        <f t="shared" si="306"/>
        <v>0</v>
      </c>
      <c r="CA303">
        <f t="shared" si="306"/>
        <v>0</v>
      </c>
      <c r="CB303">
        <f t="shared" si="306"/>
        <v>0</v>
      </c>
      <c r="CC303">
        <f t="shared" si="306"/>
        <v>0</v>
      </c>
      <c r="CD303">
        <f t="shared" si="306"/>
        <v>0</v>
      </c>
      <c r="CE303">
        <f t="shared" si="306"/>
        <v>0</v>
      </c>
      <c r="CF303">
        <f t="shared" si="306"/>
        <v>0</v>
      </c>
      <c r="CG303">
        <f t="shared" si="306"/>
        <v>0</v>
      </c>
      <c r="CH303">
        <f t="shared" si="306"/>
        <v>0</v>
      </c>
      <c r="CI303">
        <f t="shared" si="306"/>
        <v>0</v>
      </c>
      <c r="CJ303">
        <f t="shared" si="306"/>
        <v>0</v>
      </c>
      <c r="CK303">
        <f t="shared" si="306"/>
        <v>0</v>
      </c>
      <c r="CL303">
        <f t="shared" si="306"/>
        <v>0</v>
      </c>
      <c r="CM303">
        <f t="shared" si="306"/>
        <v>0</v>
      </c>
      <c r="CN303">
        <f t="shared" si="306"/>
        <v>0</v>
      </c>
      <c r="CO303">
        <f t="shared" si="306"/>
        <v>0</v>
      </c>
      <c r="CP303">
        <f t="shared" si="306"/>
        <v>0</v>
      </c>
      <c r="CQ303">
        <f t="shared" si="306"/>
        <v>0</v>
      </c>
      <c r="CR303">
        <f t="shared" si="262"/>
        <v>226.09194390702211</v>
      </c>
    </row>
    <row r="304" spans="1:96" x14ac:dyDescent="0.2">
      <c r="A304" s="1" t="s">
        <v>1049</v>
      </c>
      <c r="B304" s="8">
        <v>2.75</v>
      </c>
      <c r="C304" s="8">
        <v>2.8</v>
      </c>
      <c r="D304" s="8">
        <v>3.5999999999999996</v>
      </c>
      <c r="E304" s="8">
        <v>2.2000000000000002</v>
      </c>
      <c r="F304" s="8">
        <v>2.2000000000000002</v>
      </c>
      <c r="G304" s="8">
        <v>2.6</v>
      </c>
      <c r="H304" s="8">
        <v>3.15</v>
      </c>
      <c r="I304" s="8">
        <v>3.25</v>
      </c>
      <c r="J304" s="8">
        <v>2.1</v>
      </c>
      <c r="K304" s="8">
        <v>2.1</v>
      </c>
      <c r="L304" s="8">
        <v>2.3499999999999996</v>
      </c>
      <c r="M304" s="8">
        <v>2.2999999999999998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>
        <v>0</v>
      </c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8">
        <v>0</v>
      </c>
      <c r="AD304" s="8">
        <v>0</v>
      </c>
      <c r="AE304" s="8">
        <v>0</v>
      </c>
      <c r="AF304" s="8">
        <v>0</v>
      </c>
      <c r="AG304" s="8">
        <v>0</v>
      </c>
      <c r="AH304" s="8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8">
        <v>0</v>
      </c>
      <c r="AP304" s="8">
        <v>0</v>
      </c>
      <c r="AQ304" s="8">
        <v>0</v>
      </c>
      <c r="AR304" s="8">
        <v>0</v>
      </c>
      <c r="AS304" s="8">
        <v>0</v>
      </c>
      <c r="AT304" s="8">
        <v>0</v>
      </c>
      <c r="AU304" s="8">
        <v>0</v>
      </c>
      <c r="AV304" s="8">
        <v>0</v>
      </c>
      <c r="AW304">
        <f>(0.19*(B304^2.31)^1.04)</f>
        <v>2.1587704497542268</v>
      </c>
      <c r="AX304">
        <f t="shared" ref="AX304:CQ304" si="307">(0.19*(C304^2.31)^1.04)</f>
        <v>2.2542706436514832</v>
      </c>
      <c r="AY304">
        <f t="shared" si="307"/>
        <v>4.1230132339922116</v>
      </c>
      <c r="AZ304">
        <f t="shared" si="307"/>
        <v>1.2629607369072378</v>
      </c>
      <c r="BA304">
        <f t="shared" si="307"/>
        <v>1.2629607369072378</v>
      </c>
      <c r="BB304">
        <f t="shared" si="307"/>
        <v>1.8866249438065117</v>
      </c>
      <c r="BC304">
        <f t="shared" si="307"/>
        <v>2.9915404215027865</v>
      </c>
      <c r="BD304">
        <f t="shared" si="307"/>
        <v>3.2247955612874022</v>
      </c>
      <c r="BE304">
        <f t="shared" si="307"/>
        <v>1.1294141762043843</v>
      </c>
      <c r="BF304">
        <f t="shared" si="307"/>
        <v>1.1294141762043843</v>
      </c>
      <c r="BG304">
        <f t="shared" si="307"/>
        <v>1.4798136645824183</v>
      </c>
      <c r="BH304">
        <f t="shared" si="307"/>
        <v>1.4052984077862782</v>
      </c>
      <c r="BI304">
        <f t="shared" si="307"/>
        <v>0</v>
      </c>
      <c r="BJ304">
        <f t="shared" si="307"/>
        <v>0</v>
      </c>
      <c r="BK304">
        <f t="shared" si="307"/>
        <v>0</v>
      </c>
      <c r="BL304">
        <f t="shared" si="307"/>
        <v>0</v>
      </c>
      <c r="BM304">
        <f t="shared" si="307"/>
        <v>0</v>
      </c>
      <c r="BN304">
        <f t="shared" si="307"/>
        <v>0</v>
      </c>
      <c r="BO304">
        <f t="shared" si="307"/>
        <v>0</v>
      </c>
      <c r="BP304">
        <f t="shared" si="307"/>
        <v>0</v>
      </c>
      <c r="BQ304">
        <f t="shared" si="307"/>
        <v>0</v>
      </c>
      <c r="BR304">
        <f t="shared" si="307"/>
        <v>0</v>
      </c>
      <c r="BS304">
        <f t="shared" si="307"/>
        <v>0</v>
      </c>
      <c r="BT304">
        <f t="shared" si="307"/>
        <v>0</v>
      </c>
      <c r="BU304">
        <f t="shared" si="307"/>
        <v>0</v>
      </c>
      <c r="BV304">
        <f t="shared" si="307"/>
        <v>0</v>
      </c>
      <c r="BW304">
        <f t="shared" si="307"/>
        <v>0</v>
      </c>
      <c r="BX304">
        <f t="shared" si="307"/>
        <v>0</v>
      </c>
      <c r="BY304">
        <f t="shared" si="307"/>
        <v>0</v>
      </c>
      <c r="BZ304">
        <f t="shared" si="307"/>
        <v>0</v>
      </c>
      <c r="CA304">
        <f t="shared" si="307"/>
        <v>0</v>
      </c>
      <c r="CB304">
        <f t="shared" si="307"/>
        <v>0</v>
      </c>
      <c r="CC304">
        <f t="shared" si="307"/>
        <v>0</v>
      </c>
      <c r="CD304">
        <f t="shared" si="307"/>
        <v>0</v>
      </c>
      <c r="CE304">
        <f t="shared" si="307"/>
        <v>0</v>
      </c>
      <c r="CF304">
        <f t="shared" si="307"/>
        <v>0</v>
      </c>
      <c r="CG304">
        <f t="shared" si="307"/>
        <v>0</v>
      </c>
      <c r="CH304">
        <f t="shared" si="307"/>
        <v>0</v>
      </c>
      <c r="CI304">
        <f t="shared" si="307"/>
        <v>0</v>
      </c>
      <c r="CJ304">
        <f t="shared" si="307"/>
        <v>0</v>
      </c>
      <c r="CK304">
        <f t="shared" si="307"/>
        <v>0</v>
      </c>
      <c r="CL304">
        <f t="shared" si="307"/>
        <v>0</v>
      </c>
      <c r="CM304">
        <f t="shared" si="307"/>
        <v>0</v>
      </c>
      <c r="CN304">
        <f t="shared" si="307"/>
        <v>0</v>
      </c>
      <c r="CO304">
        <f t="shared" si="307"/>
        <v>0</v>
      </c>
      <c r="CP304">
        <f t="shared" si="307"/>
        <v>0</v>
      </c>
      <c r="CQ304">
        <f t="shared" si="307"/>
        <v>0</v>
      </c>
      <c r="CR304">
        <f t="shared" si="262"/>
        <v>24.308877152586565</v>
      </c>
    </row>
    <row r="305" spans="1:96" x14ac:dyDescent="0.2">
      <c r="A305" s="1" t="s">
        <v>1048</v>
      </c>
      <c r="B305" s="8">
        <v>1.8</v>
      </c>
      <c r="C305" s="8">
        <v>1.65</v>
      </c>
      <c r="D305" s="8">
        <v>1.85</v>
      </c>
      <c r="E305" s="8">
        <v>2.2000000000000002</v>
      </c>
      <c r="F305" s="8">
        <v>1.4</v>
      </c>
      <c r="G305" s="8">
        <v>0.85000000000000009</v>
      </c>
      <c r="H305" s="8">
        <v>1.5</v>
      </c>
      <c r="I305" s="8">
        <v>2.0499999999999998</v>
      </c>
      <c r="J305" s="8">
        <v>2.4</v>
      </c>
      <c r="K305" s="8">
        <v>2.9</v>
      </c>
      <c r="L305" s="8">
        <v>2.1</v>
      </c>
      <c r="M305" s="8">
        <v>1.95</v>
      </c>
      <c r="N305" s="8">
        <v>3</v>
      </c>
      <c r="O305" s="8">
        <v>1</v>
      </c>
      <c r="P305" s="8">
        <v>0.8</v>
      </c>
      <c r="Q305" s="8">
        <v>0.4</v>
      </c>
      <c r="R305" s="8">
        <v>3</v>
      </c>
      <c r="S305" s="8">
        <v>1.1000000000000001</v>
      </c>
      <c r="T305" s="8">
        <v>0.6</v>
      </c>
      <c r="U305" s="8">
        <v>0.6</v>
      </c>
      <c r="V305" s="8">
        <v>0.5</v>
      </c>
      <c r="W305" s="8">
        <v>1.3</v>
      </c>
      <c r="X305" s="8">
        <v>1.35</v>
      </c>
      <c r="Y305" s="8">
        <v>2.2999999999999998</v>
      </c>
      <c r="Z305" s="8">
        <v>2.6500000000000004</v>
      </c>
      <c r="AA305" s="8">
        <v>1.4</v>
      </c>
      <c r="AB305" s="8">
        <v>1.55</v>
      </c>
      <c r="AC305" s="8">
        <v>1.95</v>
      </c>
      <c r="AD305" s="8">
        <v>1.1000000000000001</v>
      </c>
      <c r="AE305" s="8">
        <v>1.05</v>
      </c>
      <c r="AF305" s="8">
        <v>1.1000000000000001</v>
      </c>
      <c r="AG305" s="8">
        <v>1.4</v>
      </c>
      <c r="AH305" s="8">
        <v>0.5</v>
      </c>
      <c r="AI305" s="8">
        <v>0.7</v>
      </c>
      <c r="AJ305" s="8">
        <v>1.5</v>
      </c>
      <c r="AK305" s="8">
        <v>1.5</v>
      </c>
      <c r="AL305" s="8">
        <v>0</v>
      </c>
      <c r="AM305" s="8">
        <v>0</v>
      </c>
      <c r="AN305" s="8">
        <v>0</v>
      </c>
      <c r="AO305" s="8">
        <v>0</v>
      </c>
      <c r="AP305" s="8">
        <v>0</v>
      </c>
      <c r="AQ305" s="8">
        <v>0</v>
      </c>
      <c r="AR305" s="8">
        <v>0</v>
      </c>
      <c r="AS305" s="8">
        <v>0</v>
      </c>
      <c r="AT305" s="8">
        <v>0</v>
      </c>
      <c r="AU305" s="8">
        <v>0</v>
      </c>
      <c r="AV305" s="8">
        <v>0</v>
      </c>
      <c r="AW305">
        <f>(0.34*(B305^2.13)^1.04)</f>
        <v>1.2501397670696444</v>
      </c>
      <c r="AX305">
        <f t="shared" ref="AX305:CQ305" si="308">(0.34*(C305^2.13)^1.04)</f>
        <v>1.0309778867068307</v>
      </c>
      <c r="AY305">
        <f t="shared" si="308"/>
        <v>1.3283659347084777</v>
      </c>
      <c r="AZ305">
        <f t="shared" si="308"/>
        <v>1.9499058381996455</v>
      </c>
      <c r="BA305">
        <f t="shared" si="308"/>
        <v>0.71644316152520027</v>
      </c>
      <c r="BB305">
        <f t="shared" si="308"/>
        <v>0.2372071203440112</v>
      </c>
      <c r="BC305">
        <f t="shared" si="308"/>
        <v>0.83474970472197207</v>
      </c>
      <c r="BD305">
        <f t="shared" si="308"/>
        <v>1.6675392694320774</v>
      </c>
      <c r="BE305">
        <f t="shared" si="308"/>
        <v>2.3644103930890759</v>
      </c>
      <c r="BF305">
        <f t="shared" si="308"/>
        <v>3.595695958843184</v>
      </c>
      <c r="BG305">
        <f t="shared" si="308"/>
        <v>1.7589726986271683</v>
      </c>
      <c r="BH305">
        <f t="shared" si="308"/>
        <v>1.4926692568175657</v>
      </c>
      <c r="BI305">
        <f t="shared" si="308"/>
        <v>3.8761263071658418</v>
      </c>
      <c r="BJ305">
        <f t="shared" si="308"/>
        <v>0.34</v>
      </c>
      <c r="BK305">
        <f t="shared" si="308"/>
        <v>0.2073976619812691</v>
      </c>
      <c r="BL305">
        <f t="shared" si="308"/>
        <v>4.4664472563454204E-2</v>
      </c>
      <c r="BM305">
        <f t="shared" si="308"/>
        <v>3.8761263071658418</v>
      </c>
      <c r="BN305">
        <f t="shared" si="308"/>
        <v>0.41992525363884187</v>
      </c>
      <c r="BO305">
        <f t="shared" si="308"/>
        <v>0.10965780965854711</v>
      </c>
      <c r="BP305">
        <f t="shared" si="308"/>
        <v>0.10965780965854711</v>
      </c>
      <c r="BQ305">
        <f t="shared" si="308"/>
        <v>7.3221272248218158E-2</v>
      </c>
      <c r="BR305">
        <f t="shared" si="308"/>
        <v>0.60797571349486923</v>
      </c>
      <c r="BS305">
        <f t="shared" si="308"/>
        <v>0.66098907439122623</v>
      </c>
      <c r="BT305">
        <f t="shared" si="308"/>
        <v>2.1516836479525594</v>
      </c>
      <c r="BU305">
        <f t="shared" si="308"/>
        <v>2.9447821842178357</v>
      </c>
      <c r="BV305">
        <f t="shared" si="308"/>
        <v>0.71644316152520027</v>
      </c>
      <c r="BW305">
        <f t="shared" si="308"/>
        <v>0.89763896192798764</v>
      </c>
      <c r="BX305">
        <f t="shared" si="308"/>
        <v>1.4926692568175657</v>
      </c>
      <c r="BY305">
        <f t="shared" si="308"/>
        <v>0.41992525363884187</v>
      </c>
      <c r="BZ305">
        <f t="shared" si="308"/>
        <v>0.37880652600989079</v>
      </c>
      <c r="CA305">
        <f t="shared" si="308"/>
        <v>0.41992525363884187</v>
      </c>
      <c r="CB305">
        <f t="shared" si="308"/>
        <v>0.71644316152520027</v>
      </c>
      <c r="CC305">
        <f t="shared" si="308"/>
        <v>7.3221272248218158E-2</v>
      </c>
      <c r="CD305">
        <f t="shared" si="308"/>
        <v>0.15429082288356125</v>
      </c>
      <c r="CE305">
        <f t="shared" si="308"/>
        <v>0.83474970472197207</v>
      </c>
      <c r="CF305">
        <f t="shared" si="308"/>
        <v>0.83474970472197207</v>
      </c>
      <c r="CG305">
        <f t="shared" si="308"/>
        <v>0</v>
      </c>
      <c r="CH305">
        <f t="shared" si="308"/>
        <v>0</v>
      </c>
      <c r="CI305">
        <f t="shared" si="308"/>
        <v>0</v>
      </c>
      <c r="CJ305">
        <f t="shared" si="308"/>
        <v>0</v>
      </c>
      <c r="CK305">
        <f t="shared" si="308"/>
        <v>0</v>
      </c>
      <c r="CL305">
        <f t="shared" si="308"/>
        <v>0</v>
      </c>
      <c r="CM305">
        <f t="shared" si="308"/>
        <v>0</v>
      </c>
      <c r="CN305">
        <f t="shared" si="308"/>
        <v>0</v>
      </c>
      <c r="CO305">
        <f t="shared" si="308"/>
        <v>0</v>
      </c>
      <c r="CP305">
        <f t="shared" si="308"/>
        <v>0</v>
      </c>
      <c r="CQ305">
        <f t="shared" si="308"/>
        <v>0</v>
      </c>
      <c r="CR305">
        <f t="shared" si="262"/>
        <v>40.588147583881145</v>
      </c>
    </row>
    <row r="306" spans="1:96" x14ac:dyDescent="0.2">
      <c r="A306" s="1" t="s">
        <v>1047</v>
      </c>
      <c r="B306" s="8">
        <v>2.9</v>
      </c>
      <c r="C306" s="8">
        <v>4.05</v>
      </c>
      <c r="D306" s="8">
        <v>2.5</v>
      </c>
      <c r="E306" s="8">
        <v>3.3</v>
      </c>
      <c r="F306" s="8">
        <v>2</v>
      </c>
      <c r="G306" s="8">
        <v>1.9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>
        <v>0</v>
      </c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8">
        <v>0</v>
      </c>
      <c r="AD306" s="8">
        <v>0</v>
      </c>
      <c r="AE306" s="8">
        <v>0</v>
      </c>
      <c r="AF306" s="8">
        <v>0</v>
      </c>
      <c r="AG306" s="8">
        <v>0</v>
      </c>
      <c r="AH306" s="8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8">
        <v>0</v>
      </c>
      <c r="AP306" s="8">
        <v>0</v>
      </c>
      <c r="AQ306" s="8">
        <v>0</v>
      </c>
      <c r="AR306" s="8">
        <v>0</v>
      </c>
      <c r="AS306" s="8">
        <v>0</v>
      </c>
      <c r="AT306" s="8">
        <v>0</v>
      </c>
      <c r="AU306" s="8">
        <v>0</v>
      </c>
      <c r="AV306" s="8">
        <v>0</v>
      </c>
      <c r="AW306">
        <f>(2.01*(B306^1.26)^1.04)</f>
        <v>8.1118963696756481</v>
      </c>
      <c r="AX306">
        <f t="shared" ref="AX306:CQ306" si="309">(2.01*(C306^1.26)^1.04)</f>
        <v>12.566233341575623</v>
      </c>
      <c r="AY306">
        <f t="shared" si="309"/>
        <v>6.6781573061322463</v>
      </c>
      <c r="AZ306">
        <f t="shared" si="309"/>
        <v>9.6085249952665421</v>
      </c>
      <c r="BA306">
        <f t="shared" si="309"/>
        <v>4.9850068995585053</v>
      </c>
      <c r="BB306">
        <f t="shared" si="309"/>
        <v>4.6609535632508416</v>
      </c>
      <c r="BC306">
        <f t="shared" si="309"/>
        <v>0</v>
      </c>
      <c r="BD306">
        <f t="shared" si="309"/>
        <v>0</v>
      </c>
      <c r="BE306">
        <f t="shared" si="309"/>
        <v>0</v>
      </c>
      <c r="BF306">
        <f t="shared" si="309"/>
        <v>0</v>
      </c>
      <c r="BG306">
        <f t="shared" si="309"/>
        <v>0</v>
      </c>
      <c r="BH306">
        <f t="shared" si="309"/>
        <v>0</v>
      </c>
      <c r="BI306">
        <f t="shared" si="309"/>
        <v>0</v>
      </c>
      <c r="BJ306">
        <f t="shared" si="309"/>
        <v>0</v>
      </c>
      <c r="BK306">
        <f t="shared" si="309"/>
        <v>0</v>
      </c>
      <c r="BL306">
        <f t="shared" si="309"/>
        <v>0</v>
      </c>
      <c r="BM306">
        <f t="shared" si="309"/>
        <v>0</v>
      </c>
      <c r="BN306">
        <f t="shared" si="309"/>
        <v>0</v>
      </c>
      <c r="BO306">
        <f t="shared" si="309"/>
        <v>0</v>
      </c>
      <c r="BP306">
        <f t="shared" si="309"/>
        <v>0</v>
      </c>
      <c r="BQ306">
        <f t="shared" si="309"/>
        <v>0</v>
      </c>
      <c r="BR306">
        <f t="shared" si="309"/>
        <v>0</v>
      </c>
      <c r="BS306">
        <f t="shared" si="309"/>
        <v>0</v>
      </c>
      <c r="BT306">
        <f t="shared" si="309"/>
        <v>0</v>
      </c>
      <c r="BU306">
        <f t="shared" si="309"/>
        <v>0</v>
      </c>
      <c r="BV306">
        <f t="shared" si="309"/>
        <v>0</v>
      </c>
      <c r="BW306">
        <f t="shared" si="309"/>
        <v>0</v>
      </c>
      <c r="BX306">
        <f t="shared" si="309"/>
        <v>0</v>
      </c>
      <c r="BY306">
        <f t="shared" si="309"/>
        <v>0</v>
      </c>
      <c r="BZ306">
        <f t="shared" si="309"/>
        <v>0</v>
      </c>
      <c r="CA306">
        <f t="shared" si="309"/>
        <v>0</v>
      </c>
      <c r="CB306">
        <f t="shared" si="309"/>
        <v>0</v>
      </c>
      <c r="CC306">
        <f t="shared" si="309"/>
        <v>0</v>
      </c>
      <c r="CD306">
        <f t="shared" si="309"/>
        <v>0</v>
      </c>
      <c r="CE306">
        <f t="shared" si="309"/>
        <v>0</v>
      </c>
      <c r="CF306">
        <f t="shared" si="309"/>
        <v>0</v>
      </c>
      <c r="CG306">
        <f t="shared" si="309"/>
        <v>0</v>
      </c>
      <c r="CH306">
        <f t="shared" si="309"/>
        <v>0</v>
      </c>
      <c r="CI306">
        <f t="shared" si="309"/>
        <v>0</v>
      </c>
      <c r="CJ306">
        <f t="shared" si="309"/>
        <v>0</v>
      </c>
      <c r="CK306">
        <f t="shared" si="309"/>
        <v>0</v>
      </c>
      <c r="CL306">
        <f t="shared" si="309"/>
        <v>0</v>
      </c>
      <c r="CM306">
        <f t="shared" si="309"/>
        <v>0</v>
      </c>
      <c r="CN306">
        <f t="shared" si="309"/>
        <v>0</v>
      </c>
      <c r="CO306">
        <f t="shared" si="309"/>
        <v>0</v>
      </c>
      <c r="CP306">
        <f t="shared" si="309"/>
        <v>0</v>
      </c>
      <c r="CQ306">
        <f t="shared" si="309"/>
        <v>0</v>
      </c>
      <c r="CR306">
        <f t="shared" si="262"/>
        <v>46.610772475459406</v>
      </c>
    </row>
    <row r="307" spans="1:96" x14ac:dyDescent="0.2">
      <c r="A307" s="2" t="s">
        <v>1051</v>
      </c>
      <c r="B307" s="8">
        <v>0.9</v>
      </c>
      <c r="C307" s="8">
        <v>1.2</v>
      </c>
      <c r="D307" s="8">
        <v>2</v>
      </c>
      <c r="E307" s="8">
        <v>1.05</v>
      </c>
      <c r="F307" s="8">
        <v>2.3499999999999996</v>
      </c>
      <c r="G307" s="8">
        <v>1.9</v>
      </c>
      <c r="H307" s="8">
        <v>1.25</v>
      </c>
      <c r="I307" s="8">
        <v>2.25</v>
      </c>
      <c r="J307" s="8">
        <v>0.75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8">
        <v>0</v>
      </c>
      <c r="R307" s="8">
        <v>0</v>
      </c>
      <c r="S307" s="8">
        <v>0</v>
      </c>
      <c r="T307" s="8">
        <v>0</v>
      </c>
      <c r="U307" s="8">
        <v>0</v>
      </c>
      <c r="V307" s="8">
        <v>0</v>
      </c>
      <c r="W307" s="8">
        <v>0</v>
      </c>
      <c r="X307" s="8">
        <v>0</v>
      </c>
      <c r="Y307" s="8">
        <v>0</v>
      </c>
      <c r="Z307" s="8">
        <v>0</v>
      </c>
      <c r="AA307" s="8">
        <v>0</v>
      </c>
      <c r="AB307" s="8">
        <v>0</v>
      </c>
      <c r="AC307" s="8">
        <v>0</v>
      </c>
      <c r="AD307" s="8">
        <v>0</v>
      </c>
      <c r="AE307" s="8">
        <v>0</v>
      </c>
      <c r="AF307" s="8">
        <v>0</v>
      </c>
      <c r="AG307" s="8">
        <v>0</v>
      </c>
      <c r="AH307" s="8">
        <v>0</v>
      </c>
      <c r="AI307" s="8">
        <v>0</v>
      </c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8">
        <v>0</v>
      </c>
      <c r="AP307" s="8">
        <v>0</v>
      </c>
      <c r="AQ307" s="8">
        <v>0</v>
      </c>
      <c r="AR307" s="8">
        <v>0</v>
      </c>
      <c r="AS307" s="8">
        <v>0</v>
      </c>
      <c r="AT307" s="8">
        <v>0</v>
      </c>
      <c r="AU307" s="8">
        <v>0</v>
      </c>
      <c r="AV307" s="8">
        <v>0</v>
      </c>
      <c r="AW307">
        <f>(0.35*(B307^2.06)^1.04)</f>
        <v>0.27927830280421767</v>
      </c>
      <c r="AX307">
        <f t="shared" ref="AX307:CQ307" si="310">(0.35*(C307^2.06)^1.04)</f>
        <v>0.51725648694181159</v>
      </c>
      <c r="AY307">
        <f t="shared" si="310"/>
        <v>1.5452356069528872</v>
      </c>
      <c r="AZ307">
        <f t="shared" si="310"/>
        <v>0.38856528606936097</v>
      </c>
      <c r="BA307">
        <f t="shared" si="310"/>
        <v>2.1829502215641394</v>
      </c>
      <c r="BB307">
        <f t="shared" si="310"/>
        <v>1.3844260386741398</v>
      </c>
      <c r="BC307">
        <f t="shared" si="310"/>
        <v>0.56453133921683696</v>
      </c>
      <c r="BD307">
        <f t="shared" si="310"/>
        <v>1.9887668448898896</v>
      </c>
      <c r="BE307">
        <f t="shared" si="310"/>
        <v>0.18897279869681405</v>
      </c>
      <c r="BF307">
        <f t="shared" si="310"/>
        <v>0</v>
      </c>
      <c r="BG307">
        <f t="shared" si="310"/>
        <v>0</v>
      </c>
      <c r="BH307">
        <f t="shared" si="310"/>
        <v>0</v>
      </c>
      <c r="BI307">
        <f t="shared" si="310"/>
        <v>0</v>
      </c>
      <c r="BJ307">
        <f t="shared" si="310"/>
        <v>0</v>
      </c>
      <c r="BK307">
        <f t="shared" si="310"/>
        <v>0</v>
      </c>
      <c r="BL307">
        <f t="shared" si="310"/>
        <v>0</v>
      </c>
      <c r="BM307">
        <f t="shared" si="310"/>
        <v>0</v>
      </c>
      <c r="BN307">
        <f t="shared" si="310"/>
        <v>0</v>
      </c>
      <c r="BO307">
        <f t="shared" si="310"/>
        <v>0</v>
      </c>
      <c r="BP307">
        <f t="shared" si="310"/>
        <v>0</v>
      </c>
      <c r="BQ307">
        <f t="shared" si="310"/>
        <v>0</v>
      </c>
      <c r="BR307">
        <f t="shared" si="310"/>
        <v>0</v>
      </c>
      <c r="BS307">
        <f t="shared" si="310"/>
        <v>0</v>
      </c>
      <c r="BT307">
        <f t="shared" si="310"/>
        <v>0</v>
      </c>
      <c r="BU307">
        <f t="shared" si="310"/>
        <v>0</v>
      </c>
      <c r="BV307">
        <f t="shared" si="310"/>
        <v>0</v>
      </c>
      <c r="BW307">
        <f t="shared" si="310"/>
        <v>0</v>
      </c>
      <c r="BX307">
        <f t="shared" si="310"/>
        <v>0</v>
      </c>
      <c r="BY307">
        <f t="shared" si="310"/>
        <v>0</v>
      </c>
      <c r="BZ307">
        <f t="shared" si="310"/>
        <v>0</v>
      </c>
      <c r="CA307">
        <f t="shared" si="310"/>
        <v>0</v>
      </c>
      <c r="CB307">
        <f t="shared" si="310"/>
        <v>0</v>
      </c>
      <c r="CC307">
        <f t="shared" si="310"/>
        <v>0</v>
      </c>
      <c r="CD307">
        <f t="shared" si="310"/>
        <v>0</v>
      </c>
      <c r="CE307">
        <f t="shared" si="310"/>
        <v>0</v>
      </c>
      <c r="CF307">
        <f t="shared" si="310"/>
        <v>0</v>
      </c>
      <c r="CG307">
        <f t="shared" si="310"/>
        <v>0</v>
      </c>
      <c r="CH307">
        <f t="shared" si="310"/>
        <v>0</v>
      </c>
      <c r="CI307">
        <f t="shared" si="310"/>
        <v>0</v>
      </c>
      <c r="CJ307">
        <f t="shared" si="310"/>
        <v>0</v>
      </c>
      <c r="CK307">
        <f t="shared" si="310"/>
        <v>0</v>
      </c>
      <c r="CL307">
        <f t="shared" si="310"/>
        <v>0</v>
      </c>
      <c r="CM307">
        <f t="shared" si="310"/>
        <v>0</v>
      </c>
      <c r="CN307">
        <f t="shared" si="310"/>
        <v>0</v>
      </c>
      <c r="CO307">
        <f t="shared" si="310"/>
        <v>0</v>
      </c>
      <c r="CP307">
        <f t="shared" si="310"/>
        <v>0</v>
      </c>
      <c r="CQ307">
        <f t="shared" si="310"/>
        <v>0</v>
      </c>
      <c r="CR307">
        <f t="shared" si="262"/>
        <v>9.0399829258100972</v>
      </c>
    </row>
    <row r="308" spans="1:96" x14ac:dyDescent="0.2">
      <c r="A308" s="1" t="s">
        <v>1046</v>
      </c>
      <c r="B308" s="8">
        <v>1.85</v>
      </c>
      <c r="C308" s="8">
        <v>1.6</v>
      </c>
      <c r="D308" s="8">
        <v>1.2</v>
      </c>
      <c r="E308" s="8">
        <v>0.8</v>
      </c>
      <c r="F308" s="8">
        <v>1.35</v>
      </c>
      <c r="G308" s="8">
        <v>1.6</v>
      </c>
      <c r="H308" s="8">
        <v>1.45</v>
      </c>
      <c r="I308" s="8">
        <v>0.9</v>
      </c>
      <c r="J308" s="8">
        <v>2.1</v>
      </c>
      <c r="K308" s="8">
        <v>0.5</v>
      </c>
      <c r="L308" s="8">
        <v>1.3</v>
      </c>
      <c r="M308" s="8">
        <v>1.9</v>
      </c>
      <c r="N308" s="8">
        <v>2</v>
      </c>
      <c r="O308" s="8">
        <v>1.4</v>
      </c>
      <c r="P308" s="8">
        <v>0.6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>
        <v>0</v>
      </c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8">
        <v>0</v>
      </c>
      <c r="AD308" s="8">
        <v>0</v>
      </c>
      <c r="AE308" s="8">
        <v>0</v>
      </c>
      <c r="AF308" s="8">
        <v>0</v>
      </c>
      <c r="AG308" s="8">
        <v>0</v>
      </c>
      <c r="AH308" s="8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8">
        <v>0</v>
      </c>
      <c r="AP308" s="8">
        <v>0</v>
      </c>
      <c r="AQ308" s="8">
        <v>0</v>
      </c>
      <c r="AR308" s="8">
        <v>0</v>
      </c>
      <c r="AS308" s="8">
        <v>0</v>
      </c>
      <c r="AT308" s="8">
        <v>0</v>
      </c>
      <c r="AU308" s="8">
        <v>0</v>
      </c>
      <c r="AV308" s="8">
        <v>0</v>
      </c>
      <c r="AW308">
        <f>(0.63*(B308^1.93)^1.04)</f>
        <v>2.1657466071327418</v>
      </c>
      <c r="AX308">
        <f t="shared" ref="AX308:CQ308" si="311">(0.63*(C308^1.93)^1.04)</f>
        <v>1.6182670023656387</v>
      </c>
      <c r="AY308">
        <f t="shared" si="311"/>
        <v>0.90839167723281589</v>
      </c>
      <c r="AZ308">
        <f t="shared" si="311"/>
        <v>0.40255272545053528</v>
      </c>
      <c r="BA308">
        <f t="shared" si="311"/>
        <v>1.1506586049133103</v>
      </c>
      <c r="BB308">
        <f t="shared" si="311"/>
        <v>1.6182670023656387</v>
      </c>
      <c r="BC308">
        <f t="shared" si="311"/>
        <v>1.3281233235674101</v>
      </c>
      <c r="BD308">
        <f t="shared" si="311"/>
        <v>0.5099130354011906</v>
      </c>
      <c r="BE308">
        <f t="shared" si="311"/>
        <v>2.7931812486256224</v>
      </c>
      <c r="BF308">
        <f t="shared" si="311"/>
        <v>0.15671592923980041</v>
      </c>
      <c r="BG308">
        <f t="shared" si="311"/>
        <v>1.0667131433111936</v>
      </c>
      <c r="BH308">
        <f t="shared" si="311"/>
        <v>2.2848346551165708</v>
      </c>
      <c r="BI308">
        <f t="shared" si="311"/>
        <v>2.5326078971377548</v>
      </c>
      <c r="BJ308">
        <f t="shared" si="311"/>
        <v>1.2377950530511026</v>
      </c>
      <c r="BK308">
        <f t="shared" si="311"/>
        <v>0.22596737430355796</v>
      </c>
      <c r="BL308">
        <f t="shared" si="311"/>
        <v>0</v>
      </c>
      <c r="BM308">
        <f t="shared" si="311"/>
        <v>0</v>
      </c>
      <c r="BN308">
        <f t="shared" si="311"/>
        <v>0</v>
      </c>
      <c r="BO308">
        <f t="shared" si="311"/>
        <v>0</v>
      </c>
      <c r="BP308">
        <f t="shared" si="311"/>
        <v>0</v>
      </c>
      <c r="BQ308">
        <f t="shared" si="311"/>
        <v>0</v>
      </c>
      <c r="BR308">
        <f t="shared" si="311"/>
        <v>0</v>
      </c>
      <c r="BS308">
        <f t="shared" si="311"/>
        <v>0</v>
      </c>
      <c r="BT308">
        <f t="shared" si="311"/>
        <v>0</v>
      </c>
      <c r="BU308">
        <f t="shared" si="311"/>
        <v>0</v>
      </c>
      <c r="BV308">
        <f t="shared" si="311"/>
        <v>0</v>
      </c>
      <c r="BW308">
        <f t="shared" si="311"/>
        <v>0</v>
      </c>
      <c r="BX308">
        <f t="shared" si="311"/>
        <v>0</v>
      </c>
      <c r="BY308">
        <f t="shared" si="311"/>
        <v>0</v>
      </c>
      <c r="BZ308">
        <f t="shared" si="311"/>
        <v>0</v>
      </c>
      <c r="CA308">
        <f t="shared" si="311"/>
        <v>0</v>
      </c>
      <c r="CB308">
        <f t="shared" si="311"/>
        <v>0</v>
      </c>
      <c r="CC308">
        <f t="shared" si="311"/>
        <v>0</v>
      </c>
      <c r="CD308">
        <f t="shared" si="311"/>
        <v>0</v>
      </c>
      <c r="CE308">
        <f t="shared" si="311"/>
        <v>0</v>
      </c>
      <c r="CF308">
        <f t="shared" si="311"/>
        <v>0</v>
      </c>
      <c r="CG308">
        <f t="shared" si="311"/>
        <v>0</v>
      </c>
      <c r="CH308">
        <f t="shared" si="311"/>
        <v>0</v>
      </c>
      <c r="CI308">
        <f t="shared" si="311"/>
        <v>0</v>
      </c>
      <c r="CJ308">
        <f t="shared" si="311"/>
        <v>0</v>
      </c>
      <c r="CK308">
        <f t="shared" si="311"/>
        <v>0</v>
      </c>
      <c r="CL308">
        <f t="shared" si="311"/>
        <v>0</v>
      </c>
      <c r="CM308">
        <f t="shared" si="311"/>
        <v>0</v>
      </c>
      <c r="CN308">
        <f t="shared" si="311"/>
        <v>0</v>
      </c>
      <c r="CO308">
        <f t="shared" si="311"/>
        <v>0</v>
      </c>
      <c r="CP308">
        <f t="shared" si="311"/>
        <v>0</v>
      </c>
      <c r="CQ308">
        <f t="shared" si="311"/>
        <v>0</v>
      </c>
      <c r="CR308">
        <f t="shared" si="262"/>
        <v>19.999735279214882</v>
      </c>
    </row>
    <row r="309" spans="1:96" x14ac:dyDescent="0.2">
      <c r="A309" s="1" t="s">
        <v>1050</v>
      </c>
      <c r="B309" s="8">
        <v>4.8000000000000007</v>
      </c>
      <c r="C309" s="8">
        <v>10.399999999999999</v>
      </c>
      <c r="D309" s="8">
        <v>12.95</v>
      </c>
      <c r="E309" s="8">
        <v>12.3</v>
      </c>
      <c r="F309" s="8">
        <v>4.8000000000000007</v>
      </c>
      <c r="G309" s="8">
        <v>0</v>
      </c>
      <c r="H309" s="8">
        <v>0</v>
      </c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8">
        <v>0</v>
      </c>
      <c r="R309" s="8">
        <v>0</v>
      </c>
      <c r="S309" s="8">
        <v>0</v>
      </c>
      <c r="T309" s="8">
        <v>0</v>
      </c>
      <c r="U309" s="8">
        <v>0</v>
      </c>
      <c r="V309" s="8">
        <v>0</v>
      </c>
      <c r="W309" s="8">
        <v>0</v>
      </c>
      <c r="X309" s="8">
        <v>0</v>
      </c>
      <c r="Y309" s="8">
        <v>0</v>
      </c>
      <c r="Z309" s="8">
        <v>0</v>
      </c>
      <c r="AA309" s="8">
        <v>0</v>
      </c>
      <c r="AB309" s="8">
        <v>0</v>
      </c>
      <c r="AC309" s="8">
        <v>0</v>
      </c>
      <c r="AD309" s="8">
        <v>0</v>
      </c>
      <c r="AE309" s="8">
        <v>0</v>
      </c>
      <c r="AF309" s="8">
        <v>0</v>
      </c>
      <c r="AG309" s="8">
        <v>0</v>
      </c>
      <c r="AH309" s="8">
        <v>0</v>
      </c>
      <c r="AI309" s="8">
        <v>0</v>
      </c>
      <c r="AJ309" s="8">
        <v>0</v>
      </c>
      <c r="AK309" s="8">
        <v>0</v>
      </c>
      <c r="AL309" s="8">
        <v>0</v>
      </c>
      <c r="AM309" s="8">
        <v>0</v>
      </c>
      <c r="AN309" s="8">
        <v>0</v>
      </c>
      <c r="AO309" s="8">
        <v>0</v>
      </c>
      <c r="AP309" s="8">
        <v>0</v>
      </c>
      <c r="AQ309" s="8">
        <v>0</v>
      </c>
      <c r="AR309" s="8">
        <v>0</v>
      </c>
      <c r="AS309" s="8">
        <v>0</v>
      </c>
      <c r="AT309" s="8">
        <v>0</v>
      </c>
      <c r="AU309" s="8">
        <v>0</v>
      </c>
      <c r="AV309" s="8">
        <v>0</v>
      </c>
      <c r="AW309">
        <f>(0.22*(B309^2.17)^1.04)</f>
        <v>7.5831195939480631</v>
      </c>
      <c r="AX309">
        <f t="shared" ref="AX309:CQ309" si="312">(0.22*(C309^2.17)^1.04)</f>
        <v>43.417370835056474</v>
      </c>
      <c r="AY309">
        <f t="shared" si="312"/>
        <v>71.21854457772686</v>
      </c>
      <c r="AZ309">
        <f t="shared" si="312"/>
        <v>63.404566312479716</v>
      </c>
      <c r="BA309">
        <f t="shared" si="312"/>
        <v>7.5831195939480631</v>
      </c>
      <c r="BB309">
        <f t="shared" si="312"/>
        <v>0</v>
      </c>
      <c r="BC309">
        <f t="shared" si="312"/>
        <v>0</v>
      </c>
      <c r="BD309">
        <f t="shared" si="312"/>
        <v>0</v>
      </c>
      <c r="BE309">
        <f t="shared" si="312"/>
        <v>0</v>
      </c>
      <c r="BF309">
        <f t="shared" si="312"/>
        <v>0</v>
      </c>
      <c r="BG309">
        <f t="shared" si="312"/>
        <v>0</v>
      </c>
      <c r="BH309">
        <f t="shared" si="312"/>
        <v>0</v>
      </c>
      <c r="BI309">
        <f t="shared" si="312"/>
        <v>0</v>
      </c>
      <c r="BJ309">
        <f t="shared" si="312"/>
        <v>0</v>
      </c>
      <c r="BK309">
        <f t="shared" si="312"/>
        <v>0</v>
      </c>
      <c r="BL309">
        <f t="shared" si="312"/>
        <v>0</v>
      </c>
      <c r="BM309">
        <f t="shared" si="312"/>
        <v>0</v>
      </c>
      <c r="BN309">
        <f t="shared" si="312"/>
        <v>0</v>
      </c>
      <c r="BO309">
        <f t="shared" si="312"/>
        <v>0</v>
      </c>
      <c r="BP309">
        <f t="shared" si="312"/>
        <v>0</v>
      </c>
      <c r="BQ309">
        <f t="shared" si="312"/>
        <v>0</v>
      </c>
      <c r="BR309">
        <f t="shared" si="312"/>
        <v>0</v>
      </c>
      <c r="BS309">
        <f t="shared" si="312"/>
        <v>0</v>
      </c>
      <c r="BT309">
        <f t="shared" si="312"/>
        <v>0</v>
      </c>
      <c r="BU309">
        <f t="shared" si="312"/>
        <v>0</v>
      </c>
      <c r="BV309">
        <f t="shared" si="312"/>
        <v>0</v>
      </c>
      <c r="BW309">
        <f t="shared" si="312"/>
        <v>0</v>
      </c>
      <c r="BX309">
        <f t="shared" si="312"/>
        <v>0</v>
      </c>
      <c r="BY309">
        <f t="shared" si="312"/>
        <v>0</v>
      </c>
      <c r="BZ309">
        <f t="shared" si="312"/>
        <v>0</v>
      </c>
      <c r="CA309">
        <f t="shared" si="312"/>
        <v>0</v>
      </c>
      <c r="CB309">
        <f t="shared" si="312"/>
        <v>0</v>
      </c>
      <c r="CC309">
        <f t="shared" si="312"/>
        <v>0</v>
      </c>
      <c r="CD309">
        <f t="shared" si="312"/>
        <v>0</v>
      </c>
      <c r="CE309">
        <f t="shared" si="312"/>
        <v>0</v>
      </c>
      <c r="CF309">
        <f t="shared" si="312"/>
        <v>0</v>
      </c>
      <c r="CG309">
        <f t="shared" si="312"/>
        <v>0</v>
      </c>
      <c r="CH309">
        <f t="shared" si="312"/>
        <v>0</v>
      </c>
      <c r="CI309">
        <f t="shared" si="312"/>
        <v>0</v>
      </c>
      <c r="CJ309">
        <f t="shared" si="312"/>
        <v>0</v>
      </c>
      <c r="CK309">
        <f t="shared" si="312"/>
        <v>0</v>
      </c>
      <c r="CL309">
        <f t="shared" si="312"/>
        <v>0</v>
      </c>
      <c r="CM309">
        <f t="shared" si="312"/>
        <v>0</v>
      </c>
      <c r="CN309">
        <f t="shared" si="312"/>
        <v>0</v>
      </c>
      <c r="CO309">
        <f t="shared" si="312"/>
        <v>0</v>
      </c>
      <c r="CP309">
        <f t="shared" si="312"/>
        <v>0</v>
      </c>
      <c r="CQ309">
        <f t="shared" si="312"/>
        <v>0</v>
      </c>
      <c r="CR309">
        <f t="shared" si="262"/>
        <v>193.20672091315916</v>
      </c>
    </row>
    <row r="310" spans="1:96" x14ac:dyDescent="0.2">
      <c r="A310" s="1" t="s">
        <v>1049</v>
      </c>
      <c r="B310" s="8">
        <v>3.75</v>
      </c>
      <c r="C310" s="8">
        <v>0.5</v>
      </c>
      <c r="D310" s="8">
        <v>2</v>
      </c>
      <c r="E310" s="8">
        <v>2.9</v>
      </c>
      <c r="F310" s="8">
        <v>2.6</v>
      </c>
      <c r="G310" s="8">
        <v>2.5499999999999998</v>
      </c>
      <c r="H310" s="8">
        <v>0.5</v>
      </c>
      <c r="I310" s="8">
        <v>3.3</v>
      </c>
      <c r="J310" s="8">
        <v>2.2999999999999998</v>
      </c>
      <c r="K310" s="8">
        <v>3.7</v>
      </c>
      <c r="L310" s="8">
        <v>2.9</v>
      </c>
      <c r="M310" s="8">
        <v>2.7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>
        <v>0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8">
        <v>0</v>
      </c>
      <c r="AD310" s="8">
        <v>0</v>
      </c>
      <c r="AE310" s="8">
        <v>0</v>
      </c>
      <c r="AF310" s="8">
        <v>0</v>
      </c>
      <c r="AG310" s="8">
        <v>0</v>
      </c>
      <c r="AH310" s="8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8">
        <v>0</v>
      </c>
      <c r="AP310" s="8">
        <v>0</v>
      </c>
      <c r="AQ310" s="8">
        <v>0</v>
      </c>
      <c r="AR310" s="8">
        <v>0</v>
      </c>
      <c r="AS310" s="8">
        <v>0</v>
      </c>
      <c r="AT310" s="8">
        <v>0</v>
      </c>
      <c r="AU310" s="8">
        <v>0</v>
      </c>
      <c r="AV310" s="8">
        <v>0</v>
      </c>
      <c r="AW310">
        <f>(0.19*(B310^2.31)^1.04)</f>
        <v>4.5478519525644687</v>
      </c>
      <c r="AX310">
        <f t="shared" ref="AX310:CQ310" si="313">(0.19*(C310^2.31)^1.04)</f>
        <v>3.5938433202102431E-2</v>
      </c>
      <c r="AY310">
        <f t="shared" si="313"/>
        <v>1.004495655027279</v>
      </c>
      <c r="AZ310">
        <f t="shared" si="313"/>
        <v>2.4525538458946428</v>
      </c>
      <c r="BA310">
        <f t="shared" si="313"/>
        <v>1.8866249438065117</v>
      </c>
      <c r="BB310">
        <f t="shared" si="313"/>
        <v>1.8006351778680207</v>
      </c>
      <c r="BC310">
        <f t="shared" si="313"/>
        <v>3.5938433202102431E-2</v>
      </c>
      <c r="BD310">
        <f t="shared" si="313"/>
        <v>3.3452724207219688</v>
      </c>
      <c r="BE310">
        <f t="shared" si="313"/>
        <v>1.4052984077862782</v>
      </c>
      <c r="BF310">
        <f t="shared" si="313"/>
        <v>4.4035346990234316</v>
      </c>
      <c r="BG310">
        <f t="shared" si="313"/>
        <v>2.4525538458946428</v>
      </c>
      <c r="BH310">
        <f t="shared" si="313"/>
        <v>2.0656745933604088</v>
      </c>
      <c r="BI310">
        <f t="shared" si="313"/>
        <v>0</v>
      </c>
      <c r="BJ310">
        <f t="shared" si="313"/>
        <v>0</v>
      </c>
      <c r="BK310">
        <f t="shared" si="313"/>
        <v>0</v>
      </c>
      <c r="BL310">
        <f t="shared" si="313"/>
        <v>0</v>
      </c>
      <c r="BM310">
        <f t="shared" si="313"/>
        <v>0</v>
      </c>
      <c r="BN310">
        <f t="shared" si="313"/>
        <v>0</v>
      </c>
      <c r="BO310">
        <f t="shared" si="313"/>
        <v>0</v>
      </c>
      <c r="BP310">
        <f t="shared" si="313"/>
        <v>0</v>
      </c>
      <c r="BQ310">
        <f t="shared" si="313"/>
        <v>0</v>
      </c>
      <c r="BR310">
        <f t="shared" si="313"/>
        <v>0</v>
      </c>
      <c r="BS310">
        <f t="shared" si="313"/>
        <v>0</v>
      </c>
      <c r="BT310">
        <f t="shared" si="313"/>
        <v>0</v>
      </c>
      <c r="BU310">
        <f t="shared" si="313"/>
        <v>0</v>
      </c>
      <c r="BV310">
        <f t="shared" si="313"/>
        <v>0</v>
      </c>
      <c r="BW310">
        <f t="shared" si="313"/>
        <v>0</v>
      </c>
      <c r="BX310">
        <f t="shared" si="313"/>
        <v>0</v>
      </c>
      <c r="BY310">
        <f t="shared" si="313"/>
        <v>0</v>
      </c>
      <c r="BZ310">
        <f t="shared" si="313"/>
        <v>0</v>
      </c>
      <c r="CA310">
        <f t="shared" si="313"/>
        <v>0</v>
      </c>
      <c r="CB310">
        <f t="shared" si="313"/>
        <v>0</v>
      </c>
      <c r="CC310">
        <f t="shared" si="313"/>
        <v>0</v>
      </c>
      <c r="CD310">
        <f t="shared" si="313"/>
        <v>0</v>
      </c>
      <c r="CE310">
        <f t="shared" si="313"/>
        <v>0</v>
      </c>
      <c r="CF310">
        <f t="shared" si="313"/>
        <v>0</v>
      </c>
      <c r="CG310">
        <f t="shared" si="313"/>
        <v>0</v>
      </c>
      <c r="CH310">
        <f t="shared" si="313"/>
        <v>0</v>
      </c>
      <c r="CI310">
        <f t="shared" si="313"/>
        <v>0</v>
      </c>
      <c r="CJ310">
        <f t="shared" si="313"/>
        <v>0</v>
      </c>
      <c r="CK310">
        <f t="shared" si="313"/>
        <v>0</v>
      </c>
      <c r="CL310">
        <f t="shared" si="313"/>
        <v>0</v>
      </c>
      <c r="CM310">
        <f t="shared" si="313"/>
        <v>0</v>
      </c>
      <c r="CN310">
        <f t="shared" si="313"/>
        <v>0</v>
      </c>
      <c r="CO310">
        <f t="shared" si="313"/>
        <v>0</v>
      </c>
      <c r="CP310">
        <f t="shared" si="313"/>
        <v>0</v>
      </c>
      <c r="CQ310">
        <f t="shared" si="313"/>
        <v>0</v>
      </c>
      <c r="CR310">
        <f t="shared" si="262"/>
        <v>25.436372408351858</v>
      </c>
    </row>
    <row r="311" spans="1:96" x14ac:dyDescent="0.2">
      <c r="A311" s="1" t="s">
        <v>1048</v>
      </c>
      <c r="B311" s="8">
        <v>0.7</v>
      </c>
      <c r="C311" s="8">
        <v>0.5</v>
      </c>
      <c r="D311" s="8">
        <v>0.8</v>
      </c>
      <c r="E311" s="8">
        <v>0.5</v>
      </c>
      <c r="F311" s="8">
        <v>1.05</v>
      </c>
      <c r="G311" s="8">
        <v>1.5</v>
      </c>
      <c r="H311" s="8">
        <v>0.4</v>
      </c>
      <c r="I311" s="8">
        <v>0.5</v>
      </c>
      <c r="J311" s="8">
        <v>1.65</v>
      </c>
      <c r="K311" s="8">
        <v>1</v>
      </c>
      <c r="L311" s="8">
        <v>0.9</v>
      </c>
      <c r="M311" s="8">
        <v>3.9499999999999997</v>
      </c>
      <c r="N311" s="8">
        <v>1</v>
      </c>
      <c r="O311" s="8">
        <v>0.4</v>
      </c>
      <c r="P311" s="8">
        <v>0.4</v>
      </c>
      <c r="Q311" s="8">
        <v>0.7</v>
      </c>
      <c r="R311" s="8">
        <v>0.5</v>
      </c>
      <c r="S311" s="8">
        <v>0.4</v>
      </c>
      <c r="T311" s="8">
        <v>0.4</v>
      </c>
      <c r="U311" s="8">
        <v>0</v>
      </c>
      <c r="V311" s="8">
        <v>0</v>
      </c>
      <c r="W311" s="8">
        <v>0</v>
      </c>
      <c r="X311" s="8">
        <v>0</v>
      </c>
      <c r="Y311" s="8">
        <v>0</v>
      </c>
      <c r="Z311" s="8">
        <v>0</v>
      </c>
      <c r="AA311" s="8">
        <v>0</v>
      </c>
      <c r="AB311" s="8">
        <v>0</v>
      </c>
      <c r="AC311" s="8">
        <v>0</v>
      </c>
      <c r="AD311" s="8">
        <v>0</v>
      </c>
      <c r="AE311" s="8">
        <v>0</v>
      </c>
      <c r="AF311" s="8">
        <v>0</v>
      </c>
      <c r="AG311" s="8">
        <v>0</v>
      </c>
      <c r="AH311" s="8">
        <v>0</v>
      </c>
      <c r="AI311" s="8">
        <v>0</v>
      </c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8">
        <v>0</v>
      </c>
      <c r="AP311" s="8">
        <v>0</v>
      </c>
      <c r="AQ311" s="8">
        <v>0</v>
      </c>
      <c r="AR311" s="8">
        <v>0</v>
      </c>
      <c r="AS311" s="8">
        <v>0</v>
      </c>
      <c r="AT311" s="8">
        <v>0</v>
      </c>
      <c r="AU311" s="8">
        <v>0</v>
      </c>
      <c r="AV311" s="8">
        <v>0</v>
      </c>
      <c r="AW311">
        <f>(0.34*(B311^2.13)^1.04)</f>
        <v>0.15429082288356125</v>
      </c>
      <c r="AX311">
        <f t="shared" ref="AX311:CQ311" si="314">(0.34*(C311^2.13)^1.04)</f>
        <v>7.3221272248218158E-2</v>
      </c>
      <c r="AY311">
        <f t="shared" si="314"/>
        <v>0.2073976619812691</v>
      </c>
      <c r="AZ311">
        <f t="shared" si="314"/>
        <v>7.3221272248218158E-2</v>
      </c>
      <c r="BA311">
        <f t="shared" si="314"/>
        <v>0.37880652600989079</v>
      </c>
      <c r="BB311">
        <f t="shared" si="314"/>
        <v>0.83474970472197207</v>
      </c>
      <c r="BC311">
        <f t="shared" si="314"/>
        <v>4.4664472563454204E-2</v>
      </c>
      <c r="BD311">
        <f t="shared" si="314"/>
        <v>7.3221272248218158E-2</v>
      </c>
      <c r="BE311">
        <f t="shared" si="314"/>
        <v>1.0309778867068307</v>
      </c>
      <c r="BF311">
        <f t="shared" si="314"/>
        <v>0.34</v>
      </c>
      <c r="BG311">
        <f t="shared" si="314"/>
        <v>0.269225953626266</v>
      </c>
      <c r="BH311">
        <f t="shared" si="314"/>
        <v>7.1295283989666647</v>
      </c>
      <c r="BI311">
        <f t="shared" si="314"/>
        <v>0.34</v>
      </c>
      <c r="BJ311">
        <f t="shared" si="314"/>
        <v>4.4664472563454204E-2</v>
      </c>
      <c r="BK311">
        <f t="shared" si="314"/>
        <v>4.4664472563454204E-2</v>
      </c>
      <c r="BL311">
        <f t="shared" si="314"/>
        <v>0.15429082288356125</v>
      </c>
      <c r="BM311">
        <f t="shared" si="314"/>
        <v>7.3221272248218158E-2</v>
      </c>
      <c r="BN311">
        <f t="shared" si="314"/>
        <v>4.4664472563454204E-2</v>
      </c>
      <c r="BO311">
        <f t="shared" si="314"/>
        <v>4.4664472563454204E-2</v>
      </c>
      <c r="BP311">
        <f t="shared" si="314"/>
        <v>0</v>
      </c>
      <c r="BQ311">
        <f t="shared" si="314"/>
        <v>0</v>
      </c>
      <c r="BR311">
        <f t="shared" si="314"/>
        <v>0</v>
      </c>
      <c r="BS311">
        <f t="shared" si="314"/>
        <v>0</v>
      </c>
      <c r="BT311">
        <f t="shared" si="314"/>
        <v>0</v>
      </c>
      <c r="BU311">
        <f t="shared" si="314"/>
        <v>0</v>
      </c>
      <c r="BV311">
        <f t="shared" si="314"/>
        <v>0</v>
      </c>
      <c r="BW311">
        <f t="shared" si="314"/>
        <v>0</v>
      </c>
      <c r="BX311">
        <f t="shared" si="314"/>
        <v>0</v>
      </c>
      <c r="BY311">
        <f t="shared" si="314"/>
        <v>0</v>
      </c>
      <c r="BZ311">
        <f t="shared" si="314"/>
        <v>0</v>
      </c>
      <c r="CA311">
        <f t="shared" si="314"/>
        <v>0</v>
      </c>
      <c r="CB311">
        <f t="shared" si="314"/>
        <v>0</v>
      </c>
      <c r="CC311">
        <f t="shared" si="314"/>
        <v>0</v>
      </c>
      <c r="CD311">
        <f t="shared" si="314"/>
        <v>0</v>
      </c>
      <c r="CE311">
        <f t="shared" si="314"/>
        <v>0</v>
      </c>
      <c r="CF311">
        <f t="shared" si="314"/>
        <v>0</v>
      </c>
      <c r="CG311">
        <f t="shared" si="314"/>
        <v>0</v>
      </c>
      <c r="CH311">
        <f t="shared" si="314"/>
        <v>0</v>
      </c>
      <c r="CI311">
        <f t="shared" si="314"/>
        <v>0</v>
      </c>
      <c r="CJ311">
        <f t="shared" si="314"/>
        <v>0</v>
      </c>
      <c r="CK311">
        <f t="shared" si="314"/>
        <v>0</v>
      </c>
      <c r="CL311">
        <f t="shared" si="314"/>
        <v>0</v>
      </c>
      <c r="CM311">
        <f t="shared" si="314"/>
        <v>0</v>
      </c>
      <c r="CN311">
        <f t="shared" si="314"/>
        <v>0</v>
      </c>
      <c r="CO311">
        <f t="shared" si="314"/>
        <v>0</v>
      </c>
      <c r="CP311">
        <f t="shared" si="314"/>
        <v>0</v>
      </c>
      <c r="CQ311">
        <f t="shared" si="314"/>
        <v>0</v>
      </c>
      <c r="CR311">
        <f t="shared" si="262"/>
        <v>11.35547522959016</v>
      </c>
    </row>
    <row r="312" spans="1:96" x14ac:dyDescent="0.2">
      <c r="A312" s="1" t="s">
        <v>1047</v>
      </c>
      <c r="B312" s="8">
        <v>4.8</v>
      </c>
      <c r="C312" s="8">
        <v>2.5</v>
      </c>
      <c r="D312" s="8">
        <v>0.2</v>
      </c>
      <c r="E312" s="8">
        <v>0.4</v>
      </c>
      <c r="F312" s="8">
        <v>4.8499999999999996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>
        <v>0</v>
      </c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8">
        <v>0</v>
      </c>
      <c r="AD312" s="8">
        <v>0</v>
      </c>
      <c r="AE312" s="8">
        <v>0</v>
      </c>
      <c r="AF312" s="8">
        <v>0</v>
      </c>
      <c r="AG312" s="8">
        <v>0</v>
      </c>
      <c r="AH312" s="8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8">
        <v>0</v>
      </c>
      <c r="AP312" s="8">
        <v>0</v>
      </c>
      <c r="AQ312" s="8">
        <v>0</v>
      </c>
      <c r="AR312" s="8">
        <v>0</v>
      </c>
      <c r="AS312" s="8">
        <v>0</v>
      </c>
      <c r="AT312" s="8">
        <v>0</v>
      </c>
      <c r="AU312" s="8">
        <v>0</v>
      </c>
      <c r="AV312" s="8">
        <v>0</v>
      </c>
      <c r="AW312">
        <f>(2.01*(B312^1.26)^1.04)</f>
        <v>15.699816445324107</v>
      </c>
      <c r="AX312">
        <f t="shared" ref="AX312:CQ312" si="315">(2.01*(C312^1.26)^1.04)</f>
        <v>6.6781573061322463</v>
      </c>
      <c r="AY312">
        <f t="shared" si="315"/>
        <v>0.24393030776950969</v>
      </c>
      <c r="AZ312">
        <f t="shared" si="315"/>
        <v>0.60497227225991834</v>
      </c>
      <c r="BA312">
        <f t="shared" si="315"/>
        <v>15.914464569563043</v>
      </c>
      <c r="BB312">
        <f t="shared" si="315"/>
        <v>0</v>
      </c>
      <c r="BC312">
        <f t="shared" si="315"/>
        <v>0</v>
      </c>
      <c r="BD312">
        <f t="shared" si="315"/>
        <v>0</v>
      </c>
      <c r="BE312">
        <f t="shared" si="315"/>
        <v>0</v>
      </c>
      <c r="BF312">
        <f t="shared" si="315"/>
        <v>0</v>
      </c>
      <c r="BG312">
        <f t="shared" si="315"/>
        <v>0</v>
      </c>
      <c r="BH312">
        <f t="shared" si="315"/>
        <v>0</v>
      </c>
      <c r="BI312">
        <f t="shared" si="315"/>
        <v>0</v>
      </c>
      <c r="BJ312">
        <f t="shared" si="315"/>
        <v>0</v>
      </c>
      <c r="BK312">
        <f t="shared" si="315"/>
        <v>0</v>
      </c>
      <c r="BL312">
        <f t="shared" si="315"/>
        <v>0</v>
      </c>
      <c r="BM312">
        <f t="shared" si="315"/>
        <v>0</v>
      </c>
      <c r="BN312">
        <f t="shared" si="315"/>
        <v>0</v>
      </c>
      <c r="BO312">
        <f t="shared" si="315"/>
        <v>0</v>
      </c>
      <c r="BP312">
        <f t="shared" si="315"/>
        <v>0</v>
      </c>
      <c r="BQ312">
        <f t="shared" si="315"/>
        <v>0</v>
      </c>
      <c r="BR312">
        <f t="shared" si="315"/>
        <v>0</v>
      </c>
      <c r="BS312">
        <f t="shared" si="315"/>
        <v>0</v>
      </c>
      <c r="BT312">
        <f t="shared" si="315"/>
        <v>0</v>
      </c>
      <c r="BU312">
        <f t="shared" si="315"/>
        <v>0</v>
      </c>
      <c r="BV312">
        <f t="shared" si="315"/>
        <v>0</v>
      </c>
      <c r="BW312">
        <f t="shared" si="315"/>
        <v>0</v>
      </c>
      <c r="BX312">
        <f t="shared" si="315"/>
        <v>0</v>
      </c>
      <c r="BY312">
        <f t="shared" si="315"/>
        <v>0</v>
      </c>
      <c r="BZ312">
        <f t="shared" si="315"/>
        <v>0</v>
      </c>
      <c r="CA312">
        <f t="shared" si="315"/>
        <v>0</v>
      </c>
      <c r="CB312">
        <f t="shared" si="315"/>
        <v>0</v>
      </c>
      <c r="CC312">
        <f t="shared" si="315"/>
        <v>0</v>
      </c>
      <c r="CD312">
        <f t="shared" si="315"/>
        <v>0</v>
      </c>
      <c r="CE312">
        <f t="shared" si="315"/>
        <v>0</v>
      </c>
      <c r="CF312">
        <f t="shared" si="315"/>
        <v>0</v>
      </c>
      <c r="CG312">
        <f t="shared" si="315"/>
        <v>0</v>
      </c>
      <c r="CH312">
        <f t="shared" si="315"/>
        <v>0</v>
      </c>
      <c r="CI312">
        <f t="shared" si="315"/>
        <v>0</v>
      </c>
      <c r="CJ312">
        <f t="shared" si="315"/>
        <v>0</v>
      </c>
      <c r="CK312">
        <f t="shared" si="315"/>
        <v>0</v>
      </c>
      <c r="CL312">
        <f t="shared" si="315"/>
        <v>0</v>
      </c>
      <c r="CM312">
        <f t="shared" si="315"/>
        <v>0</v>
      </c>
      <c r="CN312">
        <f t="shared" si="315"/>
        <v>0</v>
      </c>
      <c r="CO312">
        <f t="shared" si="315"/>
        <v>0</v>
      </c>
      <c r="CP312">
        <f t="shared" si="315"/>
        <v>0</v>
      </c>
      <c r="CQ312">
        <f t="shared" si="315"/>
        <v>0</v>
      </c>
      <c r="CR312">
        <f t="shared" si="262"/>
        <v>39.141340901048821</v>
      </c>
    </row>
    <row r="313" spans="1:96" x14ac:dyDescent="0.2">
      <c r="A313" s="2" t="s">
        <v>1051</v>
      </c>
      <c r="B313" s="8">
        <v>9.5</v>
      </c>
      <c r="C313" s="8">
        <v>3.6</v>
      </c>
      <c r="D313" s="8">
        <v>1.1499999999999999</v>
      </c>
      <c r="E313" s="8">
        <v>0</v>
      </c>
      <c r="F313" s="8">
        <v>0</v>
      </c>
      <c r="G313" s="8">
        <v>0</v>
      </c>
      <c r="H313" s="8">
        <v>0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8">
        <v>0</v>
      </c>
      <c r="R313" s="8">
        <v>0</v>
      </c>
      <c r="S313" s="8">
        <v>0</v>
      </c>
      <c r="T313" s="8">
        <v>0</v>
      </c>
      <c r="U313" s="8">
        <v>0</v>
      </c>
      <c r="V313" s="8">
        <v>0</v>
      </c>
      <c r="W313" s="8">
        <v>0</v>
      </c>
      <c r="X313" s="8">
        <v>0</v>
      </c>
      <c r="Y313" s="8">
        <v>0</v>
      </c>
      <c r="Z313" s="8">
        <v>0</v>
      </c>
      <c r="AA313" s="8">
        <v>0</v>
      </c>
      <c r="AB313" s="8">
        <v>0</v>
      </c>
      <c r="AC313" s="8">
        <v>0</v>
      </c>
      <c r="AD313" s="8">
        <v>0</v>
      </c>
      <c r="AE313" s="8">
        <v>0</v>
      </c>
      <c r="AF313" s="8">
        <v>0</v>
      </c>
      <c r="AG313" s="8">
        <v>0</v>
      </c>
      <c r="AH313" s="8">
        <v>0</v>
      </c>
      <c r="AI313" s="8">
        <v>0</v>
      </c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8">
        <v>0</v>
      </c>
      <c r="AP313" s="8">
        <v>0</v>
      </c>
      <c r="AQ313" s="8">
        <v>0</v>
      </c>
      <c r="AR313" s="8">
        <v>0</v>
      </c>
      <c r="AS313" s="8">
        <v>0</v>
      </c>
      <c r="AT313" s="8">
        <v>0</v>
      </c>
      <c r="AU313" s="8">
        <v>0</v>
      </c>
      <c r="AV313" s="8">
        <v>0</v>
      </c>
      <c r="AW313">
        <f>(0.35*(B313^2.06)^1.04)</f>
        <v>43.52543260503009</v>
      </c>
      <c r="AX313">
        <f t="shared" ref="AX313:CQ313" si="316">(0.35*(C313^2.06)^1.04)</f>
        <v>5.443654105925237</v>
      </c>
      <c r="AY313">
        <f t="shared" si="316"/>
        <v>0.47217946691282625</v>
      </c>
      <c r="AZ313">
        <f t="shared" si="316"/>
        <v>0</v>
      </c>
      <c r="BA313">
        <f t="shared" si="316"/>
        <v>0</v>
      </c>
      <c r="BB313">
        <f t="shared" si="316"/>
        <v>0</v>
      </c>
      <c r="BC313">
        <f t="shared" si="316"/>
        <v>0</v>
      </c>
      <c r="BD313">
        <f t="shared" si="316"/>
        <v>0</v>
      </c>
      <c r="BE313">
        <f t="shared" si="316"/>
        <v>0</v>
      </c>
      <c r="BF313">
        <f t="shared" si="316"/>
        <v>0</v>
      </c>
      <c r="BG313">
        <f t="shared" si="316"/>
        <v>0</v>
      </c>
      <c r="BH313">
        <f t="shared" si="316"/>
        <v>0</v>
      </c>
      <c r="BI313">
        <f t="shared" si="316"/>
        <v>0</v>
      </c>
      <c r="BJ313">
        <f t="shared" si="316"/>
        <v>0</v>
      </c>
      <c r="BK313">
        <f t="shared" si="316"/>
        <v>0</v>
      </c>
      <c r="BL313">
        <f t="shared" si="316"/>
        <v>0</v>
      </c>
      <c r="BM313">
        <f t="shared" si="316"/>
        <v>0</v>
      </c>
      <c r="BN313">
        <f t="shared" si="316"/>
        <v>0</v>
      </c>
      <c r="BO313">
        <f t="shared" si="316"/>
        <v>0</v>
      </c>
      <c r="BP313">
        <f t="shared" si="316"/>
        <v>0</v>
      </c>
      <c r="BQ313">
        <f t="shared" si="316"/>
        <v>0</v>
      </c>
      <c r="BR313">
        <f t="shared" si="316"/>
        <v>0</v>
      </c>
      <c r="BS313">
        <f t="shared" si="316"/>
        <v>0</v>
      </c>
      <c r="BT313">
        <f t="shared" si="316"/>
        <v>0</v>
      </c>
      <c r="BU313">
        <f t="shared" si="316"/>
        <v>0</v>
      </c>
      <c r="BV313">
        <f t="shared" si="316"/>
        <v>0</v>
      </c>
      <c r="BW313">
        <f t="shared" si="316"/>
        <v>0</v>
      </c>
      <c r="BX313">
        <f t="shared" si="316"/>
        <v>0</v>
      </c>
      <c r="BY313">
        <f t="shared" si="316"/>
        <v>0</v>
      </c>
      <c r="BZ313">
        <f t="shared" si="316"/>
        <v>0</v>
      </c>
      <c r="CA313">
        <f t="shared" si="316"/>
        <v>0</v>
      </c>
      <c r="CB313">
        <f t="shared" si="316"/>
        <v>0</v>
      </c>
      <c r="CC313">
        <f t="shared" si="316"/>
        <v>0</v>
      </c>
      <c r="CD313">
        <f t="shared" si="316"/>
        <v>0</v>
      </c>
      <c r="CE313">
        <f t="shared" si="316"/>
        <v>0</v>
      </c>
      <c r="CF313">
        <f t="shared" si="316"/>
        <v>0</v>
      </c>
      <c r="CG313">
        <f t="shared" si="316"/>
        <v>0</v>
      </c>
      <c r="CH313">
        <f t="shared" si="316"/>
        <v>0</v>
      </c>
      <c r="CI313">
        <f t="shared" si="316"/>
        <v>0</v>
      </c>
      <c r="CJ313">
        <f t="shared" si="316"/>
        <v>0</v>
      </c>
      <c r="CK313">
        <f t="shared" si="316"/>
        <v>0</v>
      </c>
      <c r="CL313">
        <f t="shared" si="316"/>
        <v>0</v>
      </c>
      <c r="CM313">
        <f t="shared" si="316"/>
        <v>0</v>
      </c>
      <c r="CN313">
        <f t="shared" si="316"/>
        <v>0</v>
      </c>
      <c r="CO313">
        <f t="shared" si="316"/>
        <v>0</v>
      </c>
      <c r="CP313">
        <f t="shared" si="316"/>
        <v>0</v>
      </c>
      <c r="CQ313">
        <f t="shared" si="316"/>
        <v>0</v>
      </c>
      <c r="CR313">
        <f t="shared" si="262"/>
        <v>49.441266177868151</v>
      </c>
    </row>
    <row r="314" spans="1:96" x14ac:dyDescent="0.2">
      <c r="A314" s="1" t="s">
        <v>1046</v>
      </c>
      <c r="B314" s="8">
        <v>5.85</v>
      </c>
      <c r="C314" s="8">
        <v>5.9</v>
      </c>
      <c r="D314" s="8">
        <v>7.85</v>
      </c>
      <c r="E314" s="8">
        <v>9</v>
      </c>
      <c r="F314" s="8">
        <v>5.3</v>
      </c>
      <c r="G314" s="8">
        <v>12.35</v>
      </c>
      <c r="H314" s="8">
        <v>6.7</v>
      </c>
      <c r="I314" s="8">
        <v>7.05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>
        <v>0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8">
        <v>0</v>
      </c>
      <c r="AD314" s="8">
        <v>0</v>
      </c>
      <c r="AE314" s="8">
        <v>0</v>
      </c>
      <c r="AF314" s="8">
        <v>0</v>
      </c>
      <c r="AG314" s="8">
        <v>0</v>
      </c>
      <c r="AH314" s="8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8">
        <v>0</v>
      </c>
      <c r="AP314" s="8">
        <v>0</v>
      </c>
      <c r="AQ314" s="8">
        <v>0</v>
      </c>
      <c r="AR314" s="8">
        <v>0</v>
      </c>
      <c r="AS314" s="8">
        <v>0</v>
      </c>
      <c r="AT314" s="8">
        <v>0</v>
      </c>
      <c r="AU314" s="8">
        <v>0</v>
      </c>
      <c r="AV314" s="8">
        <v>0</v>
      </c>
      <c r="AW314">
        <f>(0.63*(B314^1.93)^1.04)</f>
        <v>21.836136670475923</v>
      </c>
      <c r="AX314">
        <f t="shared" ref="AX314:CQ314" si="317">(0.63*(C314^1.93)^1.04)</f>
        <v>22.212360187692276</v>
      </c>
      <c r="AY314">
        <f t="shared" si="317"/>
        <v>39.402422588089756</v>
      </c>
      <c r="AZ314">
        <f t="shared" si="317"/>
        <v>51.843714986919679</v>
      </c>
      <c r="BA314">
        <f t="shared" si="317"/>
        <v>17.910473807347046</v>
      </c>
      <c r="BB314">
        <f t="shared" si="317"/>
        <v>97.844060329446322</v>
      </c>
      <c r="BC314">
        <f t="shared" si="317"/>
        <v>28.670673394305545</v>
      </c>
      <c r="BD314">
        <f t="shared" si="317"/>
        <v>31.755996476038877</v>
      </c>
      <c r="BE314">
        <f t="shared" si="317"/>
        <v>0</v>
      </c>
      <c r="BF314">
        <f t="shared" si="317"/>
        <v>0</v>
      </c>
      <c r="BG314">
        <f t="shared" si="317"/>
        <v>0</v>
      </c>
      <c r="BH314">
        <f t="shared" si="317"/>
        <v>0</v>
      </c>
      <c r="BI314">
        <f t="shared" si="317"/>
        <v>0</v>
      </c>
      <c r="BJ314">
        <f t="shared" si="317"/>
        <v>0</v>
      </c>
      <c r="BK314">
        <f t="shared" si="317"/>
        <v>0</v>
      </c>
      <c r="BL314">
        <f t="shared" si="317"/>
        <v>0</v>
      </c>
      <c r="BM314">
        <f t="shared" si="317"/>
        <v>0</v>
      </c>
      <c r="BN314">
        <f t="shared" si="317"/>
        <v>0</v>
      </c>
      <c r="BO314">
        <f t="shared" si="317"/>
        <v>0</v>
      </c>
      <c r="BP314">
        <f t="shared" si="317"/>
        <v>0</v>
      </c>
      <c r="BQ314">
        <f t="shared" si="317"/>
        <v>0</v>
      </c>
      <c r="BR314">
        <f t="shared" si="317"/>
        <v>0</v>
      </c>
      <c r="BS314">
        <f t="shared" si="317"/>
        <v>0</v>
      </c>
      <c r="BT314">
        <f t="shared" si="317"/>
        <v>0</v>
      </c>
      <c r="BU314">
        <f t="shared" si="317"/>
        <v>0</v>
      </c>
      <c r="BV314">
        <f t="shared" si="317"/>
        <v>0</v>
      </c>
      <c r="BW314">
        <f t="shared" si="317"/>
        <v>0</v>
      </c>
      <c r="BX314">
        <f t="shared" si="317"/>
        <v>0</v>
      </c>
      <c r="BY314">
        <f t="shared" si="317"/>
        <v>0</v>
      </c>
      <c r="BZ314">
        <f t="shared" si="317"/>
        <v>0</v>
      </c>
      <c r="CA314">
        <f t="shared" si="317"/>
        <v>0</v>
      </c>
      <c r="CB314">
        <f t="shared" si="317"/>
        <v>0</v>
      </c>
      <c r="CC314">
        <f t="shared" si="317"/>
        <v>0</v>
      </c>
      <c r="CD314">
        <f t="shared" si="317"/>
        <v>0</v>
      </c>
      <c r="CE314">
        <f t="shared" si="317"/>
        <v>0</v>
      </c>
      <c r="CF314">
        <f t="shared" si="317"/>
        <v>0</v>
      </c>
      <c r="CG314">
        <f t="shared" si="317"/>
        <v>0</v>
      </c>
      <c r="CH314">
        <f t="shared" si="317"/>
        <v>0</v>
      </c>
      <c r="CI314">
        <f t="shared" si="317"/>
        <v>0</v>
      </c>
      <c r="CJ314">
        <f t="shared" si="317"/>
        <v>0</v>
      </c>
      <c r="CK314">
        <f t="shared" si="317"/>
        <v>0</v>
      </c>
      <c r="CL314">
        <f t="shared" si="317"/>
        <v>0</v>
      </c>
      <c r="CM314">
        <f t="shared" si="317"/>
        <v>0</v>
      </c>
      <c r="CN314">
        <f t="shared" si="317"/>
        <v>0</v>
      </c>
      <c r="CO314">
        <f t="shared" si="317"/>
        <v>0</v>
      </c>
      <c r="CP314">
        <f t="shared" si="317"/>
        <v>0</v>
      </c>
      <c r="CQ314">
        <f t="shared" si="317"/>
        <v>0</v>
      </c>
      <c r="CR314">
        <f t="shared" si="262"/>
        <v>311.47583844031544</v>
      </c>
    </row>
    <row r="315" spans="1:96" x14ac:dyDescent="0.2">
      <c r="A315" s="1" t="s">
        <v>1050</v>
      </c>
      <c r="B315" s="8">
        <v>5.9499999999999993</v>
      </c>
      <c r="C315" s="8">
        <v>2.2999999999999998</v>
      </c>
      <c r="D315" s="8">
        <v>4.7</v>
      </c>
      <c r="E315" s="8">
        <v>7.2</v>
      </c>
      <c r="F315" s="8">
        <v>2.6</v>
      </c>
      <c r="G315" s="8">
        <v>2.2000000000000002</v>
      </c>
      <c r="H315" s="8">
        <v>6.85</v>
      </c>
      <c r="I315" s="8">
        <v>4.4000000000000004</v>
      </c>
      <c r="J315" s="8">
        <v>6.74</v>
      </c>
      <c r="K315" s="8">
        <v>3.8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0</v>
      </c>
      <c r="S315" s="8">
        <v>0</v>
      </c>
      <c r="T315" s="8">
        <v>0</v>
      </c>
      <c r="U315" s="8">
        <v>0</v>
      </c>
      <c r="V315" s="8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8">
        <v>0</v>
      </c>
      <c r="AD315" s="8">
        <v>0</v>
      </c>
      <c r="AE315" s="8">
        <v>0</v>
      </c>
      <c r="AF315" s="8">
        <v>0</v>
      </c>
      <c r="AG315" s="8">
        <v>0</v>
      </c>
      <c r="AH315" s="8">
        <v>0</v>
      </c>
      <c r="AI315" s="8">
        <v>0</v>
      </c>
      <c r="AJ315" s="8">
        <v>0</v>
      </c>
      <c r="AK315" s="8">
        <v>0</v>
      </c>
      <c r="AL315" s="8">
        <v>0</v>
      </c>
      <c r="AM315" s="8">
        <v>0</v>
      </c>
      <c r="AN315" s="8">
        <v>0</v>
      </c>
      <c r="AO315" s="8">
        <v>0</v>
      </c>
      <c r="AP315" s="8">
        <v>0</v>
      </c>
      <c r="AQ315" s="8">
        <v>0</v>
      </c>
      <c r="AR315" s="8">
        <v>0</v>
      </c>
      <c r="AS315" s="8">
        <v>0</v>
      </c>
      <c r="AT315" s="8">
        <v>0</v>
      </c>
      <c r="AU315" s="8">
        <v>0</v>
      </c>
      <c r="AV315" s="8">
        <v>0</v>
      </c>
      <c r="AW315">
        <f>(0.22*(B315^2.17)^1.04)</f>
        <v>12.312679334955112</v>
      </c>
      <c r="AX315">
        <f t="shared" ref="AX315:CQ315" si="318">(0.22*(C315^2.17)^1.04)</f>
        <v>1.4413520201988981</v>
      </c>
      <c r="AY315">
        <f t="shared" si="318"/>
        <v>7.2312458426158122</v>
      </c>
      <c r="AZ315">
        <f t="shared" si="318"/>
        <v>18.934361248829553</v>
      </c>
      <c r="BA315">
        <f t="shared" si="318"/>
        <v>1.9007917245467845</v>
      </c>
      <c r="BB315">
        <f t="shared" si="318"/>
        <v>1.3037736123094266</v>
      </c>
      <c r="BC315">
        <f t="shared" si="318"/>
        <v>16.920342999700015</v>
      </c>
      <c r="BD315">
        <f t="shared" si="318"/>
        <v>6.2311281216805785</v>
      </c>
      <c r="BE315">
        <f t="shared" si="318"/>
        <v>16.313319248289599</v>
      </c>
      <c r="BF315">
        <f t="shared" si="318"/>
        <v>4.475878631871173</v>
      </c>
      <c r="BG315">
        <f t="shared" si="318"/>
        <v>0</v>
      </c>
      <c r="BH315">
        <f t="shared" si="318"/>
        <v>0</v>
      </c>
      <c r="BI315">
        <f t="shared" si="318"/>
        <v>0</v>
      </c>
      <c r="BJ315">
        <f t="shared" si="318"/>
        <v>0</v>
      </c>
      <c r="BK315">
        <f t="shared" si="318"/>
        <v>0</v>
      </c>
      <c r="BL315">
        <f t="shared" si="318"/>
        <v>0</v>
      </c>
      <c r="BM315">
        <f t="shared" si="318"/>
        <v>0</v>
      </c>
      <c r="BN315">
        <f t="shared" si="318"/>
        <v>0</v>
      </c>
      <c r="BO315">
        <f t="shared" si="318"/>
        <v>0</v>
      </c>
      <c r="BP315">
        <f t="shared" si="318"/>
        <v>0</v>
      </c>
      <c r="BQ315">
        <f t="shared" si="318"/>
        <v>0</v>
      </c>
      <c r="BR315">
        <f t="shared" si="318"/>
        <v>0</v>
      </c>
      <c r="BS315">
        <f t="shared" si="318"/>
        <v>0</v>
      </c>
      <c r="BT315">
        <f t="shared" si="318"/>
        <v>0</v>
      </c>
      <c r="BU315">
        <f t="shared" si="318"/>
        <v>0</v>
      </c>
      <c r="BV315">
        <f t="shared" si="318"/>
        <v>0</v>
      </c>
      <c r="BW315">
        <f t="shared" si="318"/>
        <v>0</v>
      </c>
      <c r="BX315">
        <f t="shared" si="318"/>
        <v>0</v>
      </c>
      <c r="BY315">
        <f t="shared" si="318"/>
        <v>0</v>
      </c>
      <c r="BZ315">
        <f t="shared" si="318"/>
        <v>0</v>
      </c>
      <c r="CA315">
        <f t="shared" si="318"/>
        <v>0</v>
      </c>
      <c r="CB315">
        <f t="shared" si="318"/>
        <v>0</v>
      </c>
      <c r="CC315">
        <f t="shared" si="318"/>
        <v>0</v>
      </c>
      <c r="CD315">
        <f t="shared" si="318"/>
        <v>0</v>
      </c>
      <c r="CE315">
        <f t="shared" si="318"/>
        <v>0</v>
      </c>
      <c r="CF315">
        <f t="shared" si="318"/>
        <v>0</v>
      </c>
      <c r="CG315">
        <f t="shared" si="318"/>
        <v>0</v>
      </c>
      <c r="CH315">
        <f t="shared" si="318"/>
        <v>0</v>
      </c>
      <c r="CI315">
        <f t="shared" si="318"/>
        <v>0</v>
      </c>
      <c r="CJ315">
        <f t="shared" si="318"/>
        <v>0</v>
      </c>
      <c r="CK315">
        <f t="shared" si="318"/>
        <v>0</v>
      </c>
      <c r="CL315">
        <f t="shared" si="318"/>
        <v>0</v>
      </c>
      <c r="CM315">
        <f t="shared" si="318"/>
        <v>0</v>
      </c>
      <c r="CN315">
        <f t="shared" si="318"/>
        <v>0</v>
      </c>
      <c r="CO315">
        <f t="shared" si="318"/>
        <v>0</v>
      </c>
      <c r="CP315">
        <f t="shared" si="318"/>
        <v>0</v>
      </c>
      <c r="CQ315">
        <f t="shared" si="318"/>
        <v>0</v>
      </c>
      <c r="CR315">
        <f t="shared" si="262"/>
        <v>87.064872784996965</v>
      </c>
    </row>
    <row r="316" spans="1:96" x14ac:dyDescent="0.2">
      <c r="A316" s="1" t="s">
        <v>1049</v>
      </c>
      <c r="B316" s="8">
        <v>3.6500000000000004</v>
      </c>
      <c r="C316" s="8">
        <v>1.7</v>
      </c>
      <c r="D316" s="8">
        <v>3.9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>
        <v>0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8">
        <v>0</v>
      </c>
      <c r="AD316" s="8">
        <v>0</v>
      </c>
      <c r="AE316" s="8">
        <v>0</v>
      </c>
      <c r="AF316" s="8">
        <v>0</v>
      </c>
      <c r="AG316" s="8">
        <v>0</v>
      </c>
      <c r="AH316" s="8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8">
        <v>0</v>
      </c>
      <c r="AP316" s="8">
        <v>0</v>
      </c>
      <c r="AQ316" s="8">
        <v>0</v>
      </c>
      <c r="AR316" s="8">
        <v>0</v>
      </c>
      <c r="AS316" s="8">
        <v>0</v>
      </c>
      <c r="AT316" s="8">
        <v>0</v>
      </c>
      <c r="AU316" s="8">
        <v>0</v>
      </c>
      <c r="AV316" s="8">
        <v>0</v>
      </c>
      <c r="AW316">
        <f>(0.19*(B316^2.31)^1.04)</f>
        <v>4.2619267237686156</v>
      </c>
      <c r="AX316">
        <f t="shared" ref="AX316:CQ316" si="319">(0.19*(C316^2.31)^1.04)</f>
        <v>0.67980458543657041</v>
      </c>
      <c r="AY316">
        <f t="shared" si="319"/>
        <v>4.9972055411771699</v>
      </c>
      <c r="AZ316">
        <f t="shared" si="319"/>
        <v>0</v>
      </c>
      <c r="BA316">
        <f t="shared" si="319"/>
        <v>0</v>
      </c>
      <c r="BB316">
        <f t="shared" si="319"/>
        <v>0</v>
      </c>
      <c r="BC316">
        <f t="shared" si="319"/>
        <v>0</v>
      </c>
      <c r="BD316">
        <f t="shared" si="319"/>
        <v>0</v>
      </c>
      <c r="BE316">
        <f t="shared" si="319"/>
        <v>0</v>
      </c>
      <c r="BF316">
        <f t="shared" si="319"/>
        <v>0</v>
      </c>
      <c r="BG316">
        <f t="shared" si="319"/>
        <v>0</v>
      </c>
      <c r="BH316">
        <f t="shared" si="319"/>
        <v>0</v>
      </c>
      <c r="BI316">
        <f t="shared" si="319"/>
        <v>0</v>
      </c>
      <c r="BJ316">
        <f t="shared" si="319"/>
        <v>0</v>
      </c>
      <c r="BK316">
        <f t="shared" si="319"/>
        <v>0</v>
      </c>
      <c r="BL316">
        <f t="shared" si="319"/>
        <v>0</v>
      </c>
      <c r="BM316">
        <f t="shared" si="319"/>
        <v>0</v>
      </c>
      <c r="BN316">
        <f t="shared" si="319"/>
        <v>0</v>
      </c>
      <c r="BO316">
        <f t="shared" si="319"/>
        <v>0</v>
      </c>
      <c r="BP316">
        <f t="shared" si="319"/>
        <v>0</v>
      </c>
      <c r="BQ316">
        <f t="shared" si="319"/>
        <v>0</v>
      </c>
      <c r="BR316">
        <f t="shared" si="319"/>
        <v>0</v>
      </c>
      <c r="BS316">
        <f t="shared" si="319"/>
        <v>0</v>
      </c>
      <c r="BT316">
        <f t="shared" si="319"/>
        <v>0</v>
      </c>
      <c r="BU316">
        <f t="shared" si="319"/>
        <v>0</v>
      </c>
      <c r="BV316">
        <f t="shared" si="319"/>
        <v>0</v>
      </c>
      <c r="BW316">
        <f t="shared" si="319"/>
        <v>0</v>
      </c>
      <c r="BX316">
        <f t="shared" si="319"/>
        <v>0</v>
      </c>
      <c r="BY316">
        <f t="shared" si="319"/>
        <v>0</v>
      </c>
      <c r="BZ316">
        <f t="shared" si="319"/>
        <v>0</v>
      </c>
      <c r="CA316">
        <f t="shared" si="319"/>
        <v>0</v>
      </c>
      <c r="CB316">
        <f t="shared" si="319"/>
        <v>0</v>
      </c>
      <c r="CC316">
        <f t="shared" si="319"/>
        <v>0</v>
      </c>
      <c r="CD316">
        <f t="shared" si="319"/>
        <v>0</v>
      </c>
      <c r="CE316">
        <f t="shared" si="319"/>
        <v>0</v>
      </c>
      <c r="CF316">
        <f t="shared" si="319"/>
        <v>0</v>
      </c>
      <c r="CG316">
        <f t="shared" si="319"/>
        <v>0</v>
      </c>
      <c r="CH316">
        <f t="shared" si="319"/>
        <v>0</v>
      </c>
      <c r="CI316">
        <f t="shared" si="319"/>
        <v>0</v>
      </c>
      <c r="CJ316">
        <f t="shared" si="319"/>
        <v>0</v>
      </c>
      <c r="CK316">
        <f t="shared" si="319"/>
        <v>0</v>
      </c>
      <c r="CL316">
        <f t="shared" si="319"/>
        <v>0</v>
      </c>
      <c r="CM316">
        <f t="shared" si="319"/>
        <v>0</v>
      </c>
      <c r="CN316">
        <f t="shared" si="319"/>
        <v>0</v>
      </c>
      <c r="CO316">
        <f t="shared" si="319"/>
        <v>0</v>
      </c>
      <c r="CP316">
        <f t="shared" si="319"/>
        <v>0</v>
      </c>
      <c r="CQ316">
        <f t="shared" si="319"/>
        <v>0</v>
      </c>
      <c r="CR316">
        <f t="shared" si="262"/>
        <v>9.9389368503823547</v>
      </c>
    </row>
    <row r="317" spans="1:96" x14ac:dyDescent="0.2">
      <c r="A317" s="1" t="s">
        <v>1048</v>
      </c>
      <c r="B317" s="8">
        <v>0.4</v>
      </c>
      <c r="C317" s="8">
        <v>0.2</v>
      </c>
      <c r="D317" s="8">
        <v>0.2</v>
      </c>
      <c r="E317" s="8">
        <v>0.4</v>
      </c>
      <c r="F317" s="8">
        <v>0.5</v>
      </c>
      <c r="G317" s="8">
        <v>0.5</v>
      </c>
      <c r="H317" s="8">
        <v>0.3</v>
      </c>
      <c r="I317" s="8">
        <v>0.3</v>
      </c>
      <c r="J317" s="8">
        <v>0.3</v>
      </c>
      <c r="K317" s="8">
        <v>0.35</v>
      </c>
      <c r="L317" s="8">
        <v>0.6</v>
      </c>
      <c r="M317" s="8">
        <v>0.3</v>
      </c>
      <c r="N317" s="8">
        <v>0.3</v>
      </c>
      <c r="O317" s="8">
        <v>0</v>
      </c>
      <c r="P317" s="8">
        <v>0</v>
      </c>
      <c r="Q317" s="8">
        <v>0</v>
      </c>
      <c r="R317" s="8">
        <v>0</v>
      </c>
      <c r="S317" s="8">
        <v>0</v>
      </c>
      <c r="T317" s="8">
        <v>0</v>
      </c>
      <c r="U317" s="8">
        <v>0</v>
      </c>
      <c r="V317" s="8">
        <v>0</v>
      </c>
      <c r="W317" s="8">
        <v>0</v>
      </c>
      <c r="X317" s="8">
        <v>0</v>
      </c>
      <c r="Y317" s="8">
        <v>0</v>
      </c>
      <c r="Z317" s="8">
        <v>0</v>
      </c>
      <c r="AA317" s="8">
        <v>0</v>
      </c>
      <c r="AB317" s="8">
        <v>0</v>
      </c>
      <c r="AC317" s="8">
        <v>0</v>
      </c>
      <c r="AD317" s="8">
        <v>0</v>
      </c>
      <c r="AE317" s="8">
        <v>0</v>
      </c>
      <c r="AF317" s="8">
        <v>0</v>
      </c>
      <c r="AG317" s="8">
        <v>0</v>
      </c>
      <c r="AH317" s="8">
        <v>0</v>
      </c>
      <c r="AI317" s="8">
        <v>0</v>
      </c>
      <c r="AJ317" s="8">
        <v>0</v>
      </c>
      <c r="AK317" s="8">
        <v>0</v>
      </c>
      <c r="AL317" s="8">
        <v>0</v>
      </c>
      <c r="AM317" s="8">
        <v>0</v>
      </c>
      <c r="AN317" s="8">
        <v>0</v>
      </c>
      <c r="AO317" s="8">
        <v>0</v>
      </c>
      <c r="AP317" s="8">
        <v>0</v>
      </c>
      <c r="AQ317" s="8">
        <v>0</v>
      </c>
      <c r="AR317" s="8">
        <v>0</v>
      </c>
      <c r="AS317" s="8">
        <v>0</v>
      </c>
      <c r="AT317" s="8">
        <v>0</v>
      </c>
      <c r="AU317" s="8">
        <v>0</v>
      </c>
      <c r="AV317" s="8">
        <v>0</v>
      </c>
      <c r="AW317">
        <f>(0.34*(B317^2.13)^1.04)</f>
        <v>4.4664472563454204E-2</v>
      </c>
      <c r="AX317">
        <f t="shared" ref="AX317:CQ317" si="320">(0.34*(C317^2.13)^1.04)</f>
        <v>9.6187926629169151E-3</v>
      </c>
      <c r="AY317">
        <f t="shared" si="320"/>
        <v>9.6187926629169151E-3</v>
      </c>
      <c r="AZ317">
        <f t="shared" si="320"/>
        <v>4.4664472563454204E-2</v>
      </c>
      <c r="BA317">
        <f t="shared" si="320"/>
        <v>7.3221272248218158E-2</v>
      </c>
      <c r="BB317">
        <f t="shared" si="320"/>
        <v>7.3221272248218158E-2</v>
      </c>
      <c r="BC317">
        <f t="shared" si="320"/>
        <v>2.3615542162211067E-2</v>
      </c>
      <c r="BD317">
        <f t="shared" si="320"/>
        <v>2.3615542162211067E-2</v>
      </c>
      <c r="BE317">
        <f t="shared" si="320"/>
        <v>2.3615542162211067E-2</v>
      </c>
      <c r="BF317">
        <f t="shared" si="320"/>
        <v>3.3227559846349536E-2</v>
      </c>
      <c r="BG317">
        <f t="shared" si="320"/>
        <v>0.10965780965854711</v>
      </c>
      <c r="BH317">
        <f t="shared" si="320"/>
        <v>2.3615542162211067E-2</v>
      </c>
      <c r="BI317">
        <f t="shared" si="320"/>
        <v>2.3615542162211067E-2</v>
      </c>
      <c r="BJ317">
        <f t="shared" si="320"/>
        <v>0</v>
      </c>
      <c r="BK317">
        <f t="shared" si="320"/>
        <v>0</v>
      </c>
      <c r="BL317">
        <f t="shared" si="320"/>
        <v>0</v>
      </c>
      <c r="BM317">
        <f t="shared" si="320"/>
        <v>0</v>
      </c>
      <c r="BN317">
        <f t="shared" si="320"/>
        <v>0</v>
      </c>
      <c r="BO317">
        <f t="shared" si="320"/>
        <v>0</v>
      </c>
      <c r="BP317">
        <f t="shared" si="320"/>
        <v>0</v>
      </c>
      <c r="BQ317">
        <f t="shared" si="320"/>
        <v>0</v>
      </c>
      <c r="BR317">
        <f t="shared" si="320"/>
        <v>0</v>
      </c>
      <c r="BS317">
        <f t="shared" si="320"/>
        <v>0</v>
      </c>
      <c r="BT317">
        <f t="shared" si="320"/>
        <v>0</v>
      </c>
      <c r="BU317">
        <f t="shared" si="320"/>
        <v>0</v>
      </c>
      <c r="BV317">
        <f t="shared" si="320"/>
        <v>0</v>
      </c>
      <c r="BW317">
        <f t="shared" si="320"/>
        <v>0</v>
      </c>
      <c r="BX317">
        <f t="shared" si="320"/>
        <v>0</v>
      </c>
      <c r="BY317">
        <f t="shared" si="320"/>
        <v>0</v>
      </c>
      <c r="BZ317">
        <f t="shared" si="320"/>
        <v>0</v>
      </c>
      <c r="CA317">
        <f t="shared" si="320"/>
        <v>0</v>
      </c>
      <c r="CB317">
        <f t="shared" si="320"/>
        <v>0</v>
      </c>
      <c r="CC317">
        <f t="shared" si="320"/>
        <v>0</v>
      </c>
      <c r="CD317">
        <f t="shared" si="320"/>
        <v>0</v>
      </c>
      <c r="CE317">
        <f t="shared" si="320"/>
        <v>0</v>
      </c>
      <c r="CF317">
        <f t="shared" si="320"/>
        <v>0</v>
      </c>
      <c r="CG317">
        <f t="shared" si="320"/>
        <v>0</v>
      </c>
      <c r="CH317">
        <f t="shared" si="320"/>
        <v>0</v>
      </c>
      <c r="CI317">
        <f t="shared" si="320"/>
        <v>0</v>
      </c>
      <c r="CJ317">
        <f t="shared" si="320"/>
        <v>0</v>
      </c>
      <c r="CK317">
        <f t="shared" si="320"/>
        <v>0</v>
      </c>
      <c r="CL317">
        <f t="shared" si="320"/>
        <v>0</v>
      </c>
      <c r="CM317">
        <f t="shared" si="320"/>
        <v>0</v>
      </c>
      <c r="CN317">
        <f t="shared" si="320"/>
        <v>0</v>
      </c>
      <c r="CO317">
        <f t="shared" si="320"/>
        <v>0</v>
      </c>
      <c r="CP317">
        <f t="shared" si="320"/>
        <v>0</v>
      </c>
      <c r="CQ317">
        <f t="shared" si="320"/>
        <v>0</v>
      </c>
      <c r="CR317">
        <f t="shared" si="262"/>
        <v>0.51597215526513052</v>
      </c>
    </row>
    <row r="318" spans="1:96" x14ac:dyDescent="0.2">
      <c r="A318" s="2" t="s">
        <v>1051</v>
      </c>
      <c r="B318" s="8">
        <v>4.6500000000000004</v>
      </c>
      <c r="C318" s="8">
        <v>3.8499999999999996</v>
      </c>
      <c r="D318" s="8">
        <v>3.6500000000000004</v>
      </c>
      <c r="E318" s="8">
        <v>5.35</v>
      </c>
      <c r="F318" s="8">
        <v>4.3499999999999996</v>
      </c>
      <c r="G318" s="8">
        <v>5.65</v>
      </c>
      <c r="H318" s="8">
        <v>2.8</v>
      </c>
      <c r="I318" s="8">
        <v>4.3499999999999996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8">
        <v>0</v>
      </c>
      <c r="AD318" s="8">
        <v>0</v>
      </c>
      <c r="AE318" s="8">
        <v>0</v>
      </c>
      <c r="AF318" s="8">
        <v>0</v>
      </c>
      <c r="AG318" s="8">
        <v>0</v>
      </c>
      <c r="AH318" s="8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8">
        <v>0</v>
      </c>
      <c r="AP318" s="8">
        <v>0</v>
      </c>
      <c r="AQ318" s="8">
        <v>0</v>
      </c>
      <c r="AR318" s="8">
        <v>0</v>
      </c>
      <c r="AS318" s="8">
        <v>0</v>
      </c>
      <c r="AT318" s="8">
        <v>0</v>
      </c>
      <c r="AU318" s="8">
        <v>0</v>
      </c>
      <c r="AV318" s="8">
        <v>0</v>
      </c>
      <c r="AW318">
        <f>(2.01*(B318^1.26)^1.04)</f>
        <v>15.060049762269644</v>
      </c>
      <c r="AX318">
        <f t="shared" ref="AX318:CQ318" si="321">(2.01*(C318^1.26)^1.04)</f>
        <v>11.759363014889171</v>
      </c>
      <c r="AY318">
        <f t="shared" si="321"/>
        <v>10.96540374549663</v>
      </c>
      <c r="AZ318">
        <f t="shared" si="321"/>
        <v>18.0980112308219</v>
      </c>
      <c r="BA318">
        <f t="shared" si="321"/>
        <v>13.799786892766939</v>
      </c>
      <c r="BB318">
        <f t="shared" si="321"/>
        <v>19.439287525668288</v>
      </c>
      <c r="BC318">
        <f t="shared" si="321"/>
        <v>7.7473279738276171</v>
      </c>
      <c r="BD318">
        <f t="shared" si="321"/>
        <v>13.799786892766939</v>
      </c>
      <c r="BE318">
        <f t="shared" si="321"/>
        <v>0</v>
      </c>
      <c r="BF318">
        <f t="shared" si="321"/>
        <v>0</v>
      </c>
      <c r="BG318">
        <f t="shared" si="321"/>
        <v>0</v>
      </c>
      <c r="BH318">
        <f t="shared" si="321"/>
        <v>0</v>
      </c>
      <c r="BI318">
        <f t="shared" si="321"/>
        <v>0</v>
      </c>
      <c r="BJ318">
        <f t="shared" si="321"/>
        <v>0</v>
      </c>
      <c r="BK318">
        <f t="shared" si="321"/>
        <v>0</v>
      </c>
      <c r="BL318">
        <f t="shared" si="321"/>
        <v>0</v>
      </c>
      <c r="BM318">
        <f t="shared" si="321"/>
        <v>0</v>
      </c>
      <c r="BN318">
        <f t="shared" si="321"/>
        <v>0</v>
      </c>
      <c r="BO318">
        <f t="shared" si="321"/>
        <v>0</v>
      </c>
      <c r="BP318">
        <f t="shared" si="321"/>
        <v>0</v>
      </c>
      <c r="BQ318">
        <f t="shared" si="321"/>
        <v>0</v>
      </c>
      <c r="BR318">
        <f t="shared" si="321"/>
        <v>0</v>
      </c>
      <c r="BS318">
        <f t="shared" si="321"/>
        <v>0</v>
      </c>
      <c r="BT318">
        <f t="shared" si="321"/>
        <v>0</v>
      </c>
      <c r="BU318">
        <f t="shared" si="321"/>
        <v>0</v>
      </c>
      <c r="BV318">
        <f t="shared" si="321"/>
        <v>0</v>
      </c>
      <c r="BW318">
        <f t="shared" si="321"/>
        <v>0</v>
      </c>
      <c r="BX318">
        <f t="shared" si="321"/>
        <v>0</v>
      </c>
      <c r="BY318">
        <f t="shared" si="321"/>
        <v>0</v>
      </c>
      <c r="BZ318">
        <f t="shared" si="321"/>
        <v>0</v>
      </c>
      <c r="CA318">
        <f t="shared" si="321"/>
        <v>0</v>
      </c>
      <c r="CB318">
        <f t="shared" si="321"/>
        <v>0</v>
      </c>
      <c r="CC318">
        <f t="shared" si="321"/>
        <v>0</v>
      </c>
      <c r="CD318">
        <f t="shared" si="321"/>
        <v>0</v>
      </c>
      <c r="CE318">
        <f t="shared" si="321"/>
        <v>0</v>
      </c>
      <c r="CF318">
        <f t="shared" si="321"/>
        <v>0</v>
      </c>
      <c r="CG318">
        <f t="shared" si="321"/>
        <v>0</v>
      </c>
      <c r="CH318">
        <f t="shared" si="321"/>
        <v>0</v>
      </c>
      <c r="CI318">
        <f t="shared" si="321"/>
        <v>0</v>
      </c>
      <c r="CJ318">
        <f t="shared" si="321"/>
        <v>0</v>
      </c>
      <c r="CK318">
        <f t="shared" si="321"/>
        <v>0</v>
      </c>
      <c r="CL318">
        <f t="shared" si="321"/>
        <v>0</v>
      </c>
      <c r="CM318">
        <f t="shared" si="321"/>
        <v>0</v>
      </c>
      <c r="CN318">
        <f t="shared" si="321"/>
        <v>0</v>
      </c>
      <c r="CO318">
        <f t="shared" si="321"/>
        <v>0</v>
      </c>
      <c r="CP318">
        <f t="shared" si="321"/>
        <v>0</v>
      </c>
      <c r="CQ318">
        <f t="shared" si="321"/>
        <v>0</v>
      </c>
      <c r="CR318">
        <f t="shared" si="262"/>
        <v>110.66901703850712</v>
      </c>
    </row>
    <row r="319" spans="1:96" x14ac:dyDescent="0.2">
      <c r="A319" s="1" t="s">
        <v>1047</v>
      </c>
      <c r="B319" s="8">
        <v>1</v>
      </c>
      <c r="C319" s="8">
        <v>1.3</v>
      </c>
      <c r="D319" s="8">
        <v>0.6</v>
      </c>
      <c r="E319" s="8">
        <v>0.4</v>
      </c>
      <c r="F319" s="8">
        <v>0.3</v>
      </c>
      <c r="G319" s="8">
        <v>0.7</v>
      </c>
      <c r="H319" s="8">
        <v>0.5</v>
      </c>
      <c r="I319" s="8">
        <v>1.75</v>
      </c>
      <c r="J319" s="8">
        <v>1.1000000000000001</v>
      </c>
      <c r="K319" s="8">
        <v>1.8</v>
      </c>
      <c r="L319" s="8">
        <v>1</v>
      </c>
      <c r="M319" s="8">
        <v>0.9</v>
      </c>
      <c r="N319" s="8">
        <v>0.5</v>
      </c>
      <c r="O319" s="8">
        <v>1.5</v>
      </c>
      <c r="P319" s="8">
        <v>0.6</v>
      </c>
      <c r="Q319" s="8">
        <v>0.5</v>
      </c>
      <c r="R319" s="8">
        <v>2.4500000000000002</v>
      </c>
      <c r="S319" s="8">
        <v>1</v>
      </c>
      <c r="T319" s="8">
        <v>1.3</v>
      </c>
      <c r="U319" s="8">
        <v>0.5</v>
      </c>
      <c r="V319" s="8">
        <v>0.5</v>
      </c>
      <c r="W319" s="8">
        <v>1.65</v>
      </c>
      <c r="X319" s="8">
        <v>0</v>
      </c>
      <c r="Y319" s="8">
        <v>0</v>
      </c>
      <c r="Z319" s="8">
        <v>0</v>
      </c>
      <c r="AA319" s="8">
        <v>0</v>
      </c>
      <c r="AB319" s="8">
        <v>0</v>
      </c>
      <c r="AC319" s="8">
        <v>0</v>
      </c>
      <c r="AD319" s="8">
        <v>0</v>
      </c>
      <c r="AE319" s="8">
        <v>0</v>
      </c>
      <c r="AF319" s="8">
        <v>0</v>
      </c>
      <c r="AG319" s="8">
        <v>0</v>
      </c>
      <c r="AH319" s="8">
        <v>0</v>
      </c>
      <c r="AI319" s="8">
        <v>0</v>
      </c>
      <c r="AJ319" s="8">
        <v>0</v>
      </c>
      <c r="AK319" s="8">
        <v>0</v>
      </c>
      <c r="AL319" s="8">
        <v>0</v>
      </c>
      <c r="AM319" s="8">
        <v>0</v>
      </c>
      <c r="AN319" s="8">
        <v>0</v>
      </c>
      <c r="AO319" s="8">
        <v>0</v>
      </c>
      <c r="AP319" s="8">
        <v>0</v>
      </c>
      <c r="AQ319" s="8">
        <v>0</v>
      </c>
      <c r="AR319" s="8">
        <v>0</v>
      </c>
      <c r="AS319" s="8">
        <v>0</v>
      </c>
      <c r="AT319" s="8">
        <v>0</v>
      </c>
      <c r="AU319" s="8">
        <v>0</v>
      </c>
      <c r="AV319" s="8">
        <v>0</v>
      </c>
      <c r="AW319">
        <f>(0.35*(B319^2.06)^1.04)</f>
        <v>0.35</v>
      </c>
      <c r="AX319">
        <f t="shared" ref="AX319:CQ319" si="322">(0.35*(C319^2.06)^1.04)</f>
        <v>0.61401684012125435</v>
      </c>
      <c r="AY319">
        <f t="shared" si="322"/>
        <v>0.11715997846220597</v>
      </c>
      <c r="AZ319">
        <f t="shared" si="322"/>
        <v>4.9149756409423699E-2</v>
      </c>
      <c r="BA319">
        <f t="shared" si="322"/>
        <v>2.653704863987276E-2</v>
      </c>
      <c r="BB319">
        <f t="shared" si="322"/>
        <v>0.16300693641410841</v>
      </c>
      <c r="BC319">
        <f t="shared" si="322"/>
        <v>7.9275936594266488E-2</v>
      </c>
      <c r="BD319">
        <f t="shared" si="322"/>
        <v>1.1607875992239716</v>
      </c>
      <c r="BE319">
        <f t="shared" si="322"/>
        <v>0.42928699604129389</v>
      </c>
      <c r="BF319">
        <f t="shared" si="322"/>
        <v>1.2330022221212789</v>
      </c>
      <c r="BG319">
        <f t="shared" si="322"/>
        <v>0.35</v>
      </c>
      <c r="BH319">
        <f t="shared" si="322"/>
        <v>0.27927830280421767</v>
      </c>
      <c r="BI319">
        <f t="shared" si="322"/>
        <v>7.9275936594266488E-2</v>
      </c>
      <c r="BJ319">
        <f t="shared" si="322"/>
        <v>0.8343071351195922</v>
      </c>
      <c r="BK319">
        <f t="shared" si="322"/>
        <v>0.11715997846220597</v>
      </c>
      <c r="BL319">
        <f t="shared" si="322"/>
        <v>7.9275936594266488E-2</v>
      </c>
      <c r="BM319">
        <f t="shared" si="322"/>
        <v>2.3868078827676995</v>
      </c>
      <c r="BN319">
        <f t="shared" si="322"/>
        <v>0.35</v>
      </c>
      <c r="BO319">
        <f t="shared" si="322"/>
        <v>0.61401684012125435</v>
      </c>
      <c r="BP319">
        <f t="shared" si="322"/>
        <v>7.9275936594266488E-2</v>
      </c>
      <c r="BQ319">
        <f t="shared" si="322"/>
        <v>7.9275936594266488E-2</v>
      </c>
      <c r="BR319">
        <f t="shared" si="322"/>
        <v>1.0233062966037356</v>
      </c>
      <c r="BS319">
        <f t="shared" si="322"/>
        <v>0</v>
      </c>
      <c r="BT319">
        <f t="shared" si="322"/>
        <v>0</v>
      </c>
      <c r="BU319">
        <f t="shared" si="322"/>
        <v>0</v>
      </c>
      <c r="BV319">
        <f t="shared" si="322"/>
        <v>0</v>
      </c>
      <c r="BW319">
        <f t="shared" si="322"/>
        <v>0</v>
      </c>
      <c r="BX319">
        <f t="shared" si="322"/>
        <v>0</v>
      </c>
      <c r="BY319">
        <f t="shared" si="322"/>
        <v>0</v>
      </c>
      <c r="BZ319">
        <f t="shared" si="322"/>
        <v>0</v>
      </c>
      <c r="CA319">
        <f t="shared" si="322"/>
        <v>0</v>
      </c>
      <c r="CB319">
        <f t="shared" si="322"/>
        <v>0</v>
      </c>
      <c r="CC319">
        <f t="shared" si="322"/>
        <v>0</v>
      </c>
      <c r="CD319">
        <f t="shared" si="322"/>
        <v>0</v>
      </c>
      <c r="CE319">
        <f t="shared" si="322"/>
        <v>0</v>
      </c>
      <c r="CF319">
        <f t="shared" si="322"/>
        <v>0</v>
      </c>
      <c r="CG319">
        <f t="shared" si="322"/>
        <v>0</v>
      </c>
      <c r="CH319">
        <f t="shared" si="322"/>
        <v>0</v>
      </c>
      <c r="CI319">
        <f t="shared" si="322"/>
        <v>0</v>
      </c>
      <c r="CJ319">
        <f t="shared" si="322"/>
        <v>0</v>
      </c>
      <c r="CK319">
        <f t="shared" si="322"/>
        <v>0</v>
      </c>
      <c r="CL319">
        <f t="shared" si="322"/>
        <v>0</v>
      </c>
      <c r="CM319">
        <f t="shared" si="322"/>
        <v>0</v>
      </c>
      <c r="CN319">
        <f t="shared" si="322"/>
        <v>0</v>
      </c>
      <c r="CO319">
        <f t="shared" si="322"/>
        <v>0</v>
      </c>
      <c r="CP319">
        <f t="shared" si="322"/>
        <v>0</v>
      </c>
      <c r="CQ319">
        <f t="shared" si="322"/>
        <v>0</v>
      </c>
      <c r="CR319">
        <f t="shared" si="262"/>
        <v>10.494203496283445</v>
      </c>
    </row>
    <row r="320" spans="1:96" x14ac:dyDescent="0.2">
      <c r="A320" s="1" t="s">
        <v>1046</v>
      </c>
      <c r="B320" s="8">
        <v>19.25</v>
      </c>
      <c r="C320" s="8">
        <v>13.4</v>
      </c>
      <c r="D320" s="8">
        <v>11.25</v>
      </c>
      <c r="E320" s="8">
        <v>13.3</v>
      </c>
      <c r="F320" s="8">
        <v>19.05</v>
      </c>
      <c r="G320" s="8">
        <v>9.85</v>
      </c>
      <c r="H320" s="8">
        <v>9.3999999999999986</v>
      </c>
      <c r="I320" s="8">
        <v>13.4</v>
      </c>
      <c r="J320" s="8">
        <v>17.25</v>
      </c>
      <c r="K320" s="8">
        <v>10.6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>
        <v>0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8">
        <v>0</v>
      </c>
      <c r="AD320" s="8">
        <v>0</v>
      </c>
      <c r="AE320" s="8">
        <v>0</v>
      </c>
      <c r="AF320" s="8">
        <v>0</v>
      </c>
      <c r="AG320" s="8">
        <v>0</v>
      </c>
      <c r="AH320" s="8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8">
        <v>0</v>
      </c>
      <c r="AP320" s="8">
        <v>0</v>
      </c>
      <c r="AQ320" s="8">
        <v>0</v>
      </c>
      <c r="AR320" s="8">
        <v>0</v>
      </c>
      <c r="AS320" s="8">
        <v>0</v>
      </c>
      <c r="AT320" s="8">
        <v>0</v>
      </c>
      <c r="AU320" s="8">
        <v>0</v>
      </c>
      <c r="AV320" s="8">
        <v>0</v>
      </c>
      <c r="AW320">
        <f>(0.63*(B320^1.93)^1.04)</f>
        <v>238.47887727183104</v>
      </c>
      <c r="AX320">
        <f t="shared" ref="AX320:CQ320" si="323">(0.63*(C320^1.93)^1.04)</f>
        <v>115.25646643599298</v>
      </c>
      <c r="AY320">
        <f t="shared" si="323"/>
        <v>81.136055917159027</v>
      </c>
      <c r="AZ320">
        <f t="shared" si="323"/>
        <v>113.53651598430766</v>
      </c>
      <c r="BA320">
        <f t="shared" si="323"/>
        <v>233.5316529701075</v>
      </c>
      <c r="BB320">
        <f t="shared" si="323"/>
        <v>62.139213392357789</v>
      </c>
      <c r="BC320">
        <f t="shared" si="323"/>
        <v>56.572162110686378</v>
      </c>
      <c r="BD320">
        <f t="shared" si="323"/>
        <v>115.25646643599298</v>
      </c>
      <c r="BE320">
        <f t="shared" si="323"/>
        <v>191.34786893151411</v>
      </c>
      <c r="BF320">
        <f t="shared" si="323"/>
        <v>72.000329215819164</v>
      </c>
      <c r="BG320">
        <f t="shared" si="323"/>
        <v>0</v>
      </c>
      <c r="BH320">
        <f t="shared" si="323"/>
        <v>0</v>
      </c>
      <c r="BI320">
        <f t="shared" si="323"/>
        <v>0</v>
      </c>
      <c r="BJ320">
        <f t="shared" si="323"/>
        <v>0</v>
      </c>
      <c r="BK320">
        <f t="shared" si="323"/>
        <v>0</v>
      </c>
      <c r="BL320">
        <f t="shared" si="323"/>
        <v>0</v>
      </c>
      <c r="BM320">
        <f t="shared" si="323"/>
        <v>0</v>
      </c>
      <c r="BN320">
        <f t="shared" si="323"/>
        <v>0</v>
      </c>
      <c r="BO320">
        <f t="shared" si="323"/>
        <v>0</v>
      </c>
      <c r="BP320">
        <f t="shared" si="323"/>
        <v>0</v>
      </c>
      <c r="BQ320">
        <f t="shared" si="323"/>
        <v>0</v>
      </c>
      <c r="BR320">
        <f t="shared" si="323"/>
        <v>0</v>
      </c>
      <c r="BS320">
        <f t="shared" si="323"/>
        <v>0</v>
      </c>
      <c r="BT320">
        <f t="shared" si="323"/>
        <v>0</v>
      </c>
      <c r="BU320">
        <f t="shared" si="323"/>
        <v>0</v>
      </c>
      <c r="BV320">
        <f t="shared" si="323"/>
        <v>0</v>
      </c>
      <c r="BW320">
        <f t="shared" si="323"/>
        <v>0</v>
      </c>
      <c r="BX320">
        <f t="shared" si="323"/>
        <v>0</v>
      </c>
      <c r="BY320">
        <f t="shared" si="323"/>
        <v>0</v>
      </c>
      <c r="BZ320">
        <f t="shared" si="323"/>
        <v>0</v>
      </c>
      <c r="CA320">
        <f t="shared" si="323"/>
        <v>0</v>
      </c>
      <c r="CB320">
        <f t="shared" si="323"/>
        <v>0</v>
      </c>
      <c r="CC320">
        <f t="shared" si="323"/>
        <v>0</v>
      </c>
      <c r="CD320">
        <f t="shared" si="323"/>
        <v>0</v>
      </c>
      <c r="CE320">
        <f t="shared" si="323"/>
        <v>0</v>
      </c>
      <c r="CF320">
        <f t="shared" si="323"/>
        <v>0</v>
      </c>
      <c r="CG320">
        <f t="shared" si="323"/>
        <v>0</v>
      </c>
      <c r="CH320">
        <f t="shared" si="323"/>
        <v>0</v>
      </c>
      <c r="CI320">
        <f t="shared" si="323"/>
        <v>0</v>
      </c>
      <c r="CJ320">
        <f t="shared" si="323"/>
        <v>0</v>
      </c>
      <c r="CK320">
        <f t="shared" si="323"/>
        <v>0</v>
      </c>
      <c r="CL320">
        <f t="shared" si="323"/>
        <v>0</v>
      </c>
      <c r="CM320">
        <f t="shared" si="323"/>
        <v>0</v>
      </c>
      <c r="CN320">
        <f t="shared" si="323"/>
        <v>0</v>
      </c>
      <c r="CO320">
        <f t="shared" si="323"/>
        <v>0</v>
      </c>
      <c r="CP320">
        <f t="shared" si="323"/>
        <v>0</v>
      </c>
      <c r="CQ320">
        <f t="shared" si="323"/>
        <v>0</v>
      </c>
      <c r="CR320">
        <f t="shared" si="262"/>
        <v>1279.2556086657687</v>
      </c>
    </row>
    <row r="321" spans="1:96" x14ac:dyDescent="0.2">
      <c r="A321" s="1" t="s">
        <v>1050</v>
      </c>
      <c r="B321" s="8">
        <v>10.3</v>
      </c>
      <c r="C321" s="8">
        <v>8.1000000000000014</v>
      </c>
      <c r="D321" s="8">
        <v>7.35</v>
      </c>
      <c r="E321" s="8">
        <v>11.15</v>
      </c>
      <c r="F321" s="8">
        <v>0</v>
      </c>
      <c r="G321" s="8">
        <v>0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8">
        <v>0</v>
      </c>
      <c r="T321" s="8">
        <v>0</v>
      </c>
      <c r="U321" s="8">
        <v>0</v>
      </c>
      <c r="V321" s="8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8">
        <v>0</v>
      </c>
      <c r="AD321" s="8">
        <v>0</v>
      </c>
      <c r="AE321" s="8">
        <v>0</v>
      </c>
      <c r="AF321" s="8">
        <v>0</v>
      </c>
      <c r="AG321" s="8">
        <v>0</v>
      </c>
      <c r="AH321" s="8">
        <v>0</v>
      </c>
      <c r="AI321" s="8">
        <v>0</v>
      </c>
      <c r="AJ321" s="8">
        <v>0</v>
      </c>
      <c r="AK321" s="8">
        <v>0</v>
      </c>
      <c r="AL321" s="8">
        <v>0</v>
      </c>
      <c r="AM321" s="8">
        <v>0</v>
      </c>
      <c r="AN321" s="8">
        <v>0</v>
      </c>
      <c r="AO321" s="8">
        <v>0</v>
      </c>
      <c r="AP321" s="8">
        <v>0</v>
      </c>
      <c r="AQ321" s="8">
        <v>0</v>
      </c>
      <c r="AR321" s="8">
        <v>0</v>
      </c>
      <c r="AS321" s="8">
        <v>0</v>
      </c>
      <c r="AT321" s="8">
        <v>0</v>
      </c>
      <c r="AU321" s="8">
        <v>0</v>
      </c>
      <c r="AV321" s="8">
        <v>0</v>
      </c>
      <c r="AW321">
        <f>(0.22*(B321^2.17)^1.04)</f>
        <v>42.480901996091355</v>
      </c>
      <c r="AX321">
        <f t="shared" ref="AX321:CQ321" si="324">(0.22*(C321^2.17)^1.04)</f>
        <v>24.699699603689343</v>
      </c>
      <c r="AY321">
        <f t="shared" si="324"/>
        <v>19.836267106014073</v>
      </c>
      <c r="AZ321">
        <f t="shared" si="324"/>
        <v>50.805718962235687</v>
      </c>
      <c r="BA321">
        <f t="shared" si="324"/>
        <v>0</v>
      </c>
      <c r="BB321">
        <f t="shared" si="324"/>
        <v>0</v>
      </c>
      <c r="BC321">
        <f t="shared" si="324"/>
        <v>0</v>
      </c>
      <c r="BD321">
        <f t="shared" si="324"/>
        <v>0</v>
      </c>
      <c r="BE321">
        <f t="shared" si="324"/>
        <v>0</v>
      </c>
      <c r="BF321">
        <f t="shared" si="324"/>
        <v>0</v>
      </c>
      <c r="BG321">
        <f t="shared" si="324"/>
        <v>0</v>
      </c>
      <c r="BH321">
        <f t="shared" si="324"/>
        <v>0</v>
      </c>
      <c r="BI321">
        <f t="shared" si="324"/>
        <v>0</v>
      </c>
      <c r="BJ321">
        <f t="shared" si="324"/>
        <v>0</v>
      </c>
      <c r="BK321">
        <f t="shared" si="324"/>
        <v>0</v>
      </c>
      <c r="BL321">
        <f t="shared" si="324"/>
        <v>0</v>
      </c>
      <c r="BM321">
        <f t="shared" si="324"/>
        <v>0</v>
      </c>
      <c r="BN321">
        <f t="shared" si="324"/>
        <v>0</v>
      </c>
      <c r="BO321">
        <f t="shared" si="324"/>
        <v>0</v>
      </c>
      <c r="BP321">
        <f t="shared" si="324"/>
        <v>0</v>
      </c>
      <c r="BQ321">
        <f t="shared" si="324"/>
        <v>0</v>
      </c>
      <c r="BR321">
        <f t="shared" si="324"/>
        <v>0</v>
      </c>
      <c r="BS321">
        <f t="shared" si="324"/>
        <v>0</v>
      </c>
      <c r="BT321">
        <f t="shared" si="324"/>
        <v>0</v>
      </c>
      <c r="BU321">
        <f t="shared" si="324"/>
        <v>0</v>
      </c>
      <c r="BV321">
        <f t="shared" si="324"/>
        <v>0</v>
      </c>
      <c r="BW321">
        <f t="shared" si="324"/>
        <v>0</v>
      </c>
      <c r="BX321">
        <f t="shared" si="324"/>
        <v>0</v>
      </c>
      <c r="BY321">
        <f t="shared" si="324"/>
        <v>0</v>
      </c>
      <c r="BZ321">
        <f t="shared" si="324"/>
        <v>0</v>
      </c>
      <c r="CA321">
        <f t="shared" si="324"/>
        <v>0</v>
      </c>
      <c r="CB321">
        <f t="shared" si="324"/>
        <v>0</v>
      </c>
      <c r="CC321">
        <f t="shared" si="324"/>
        <v>0</v>
      </c>
      <c r="CD321">
        <f t="shared" si="324"/>
        <v>0</v>
      </c>
      <c r="CE321">
        <f t="shared" si="324"/>
        <v>0</v>
      </c>
      <c r="CF321">
        <f t="shared" si="324"/>
        <v>0</v>
      </c>
      <c r="CG321">
        <f t="shared" si="324"/>
        <v>0</v>
      </c>
      <c r="CH321">
        <f t="shared" si="324"/>
        <v>0</v>
      </c>
      <c r="CI321">
        <f t="shared" si="324"/>
        <v>0</v>
      </c>
      <c r="CJ321">
        <f t="shared" si="324"/>
        <v>0</v>
      </c>
      <c r="CK321">
        <f t="shared" si="324"/>
        <v>0</v>
      </c>
      <c r="CL321">
        <f t="shared" si="324"/>
        <v>0</v>
      </c>
      <c r="CM321">
        <f t="shared" si="324"/>
        <v>0</v>
      </c>
      <c r="CN321">
        <f t="shared" si="324"/>
        <v>0</v>
      </c>
      <c r="CO321">
        <f t="shared" si="324"/>
        <v>0</v>
      </c>
      <c r="CP321">
        <f t="shared" si="324"/>
        <v>0</v>
      </c>
      <c r="CQ321">
        <f t="shared" si="324"/>
        <v>0</v>
      </c>
      <c r="CR321">
        <f t="shared" si="262"/>
        <v>137.82258766803045</v>
      </c>
    </row>
    <row r="322" spans="1:96" x14ac:dyDescent="0.2">
      <c r="A322" s="1" t="s">
        <v>1049</v>
      </c>
      <c r="B322" s="8">
        <v>2.5</v>
      </c>
      <c r="C322" s="8">
        <v>2.25</v>
      </c>
      <c r="D322" s="8">
        <v>1</v>
      </c>
      <c r="E322" s="8">
        <v>2.2000000000000002</v>
      </c>
      <c r="F322" s="8">
        <v>2.2000000000000002</v>
      </c>
      <c r="G322" s="8">
        <v>2.2000000000000002</v>
      </c>
      <c r="H322" s="8">
        <v>2.2999999999999998</v>
      </c>
      <c r="I322" s="8">
        <v>2.0499999999999998</v>
      </c>
      <c r="J322" s="8">
        <v>1</v>
      </c>
      <c r="K322" s="8">
        <v>1.2</v>
      </c>
      <c r="L322" s="8">
        <v>2.4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8">
        <v>0</v>
      </c>
      <c r="AD322" s="8">
        <v>0</v>
      </c>
      <c r="AE322" s="8">
        <v>0</v>
      </c>
      <c r="AF322" s="8">
        <v>0</v>
      </c>
      <c r="AG322" s="8">
        <v>0</v>
      </c>
      <c r="AH322" s="8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8">
        <v>0</v>
      </c>
      <c r="AP322" s="8">
        <v>0</v>
      </c>
      <c r="AQ322" s="8">
        <v>0</v>
      </c>
      <c r="AR322" s="8">
        <v>0</v>
      </c>
      <c r="AS322" s="8">
        <v>0</v>
      </c>
      <c r="AT322" s="8">
        <v>0</v>
      </c>
      <c r="AU322" s="8">
        <v>0</v>
      </c>
      <c r="AV322" s="8">
        <v>0</v>
      </c>
      <c r="AW322">
        <f>(0.19*(B322^2.31)^1.04)</f>
        <v>1.7169777916371423</v>
      </c>
      <c r="AX322">
        <f t="shared" ref="AX322:CQ322" si="325">(0.19*(C322^2.31)^1.04)</f>
        <v>1.3330206662189059</v>
      </c>
      <c r="AY322">
        <f t="shared" si="325"/>
        <v>0.19</v>
      </c>
      <c r="AZ322">
        <f t="shared" si="325"/>
        <v>1.2629607369072378</v>
      </c>
      <c r="BA322">
        <f t="shared" si="325"/>
        <v>1.2629607369072378</v>
      </c>
      <c r="BB322">
        <f t="shared" si="325"/>
        <v>1.2629607369072378</v>
      </c>
      <c r="BC322">
        <f t="shared" si="325"/>
        <v>1.4052984077862782</v>
      </c>
      <c r="BD322">
        <f t="shared" si="325"/>
        <v>1.0658867824206768</v>
      </c>
      <c r="BE322">
        <f t="shared" si="325"/>
        <v>0.19</v>
      </c>
      <c r="BF322">
        <f t="shared" si="325"/>
        <v>0.29442767294203798</v>
      </c>
      <c r="BG322">
        <f t="shared" si="325"/>
        <v>1.556585885210894</v>
      </c>
      <c r="BH322">
        <f t="shared" si="325"/>
        <v>0</v>
      </c>
      <c r="BI322">
        <f t="shared" si="325"/>
        <v>0</v>
      </c>
      <c r="BJ322">
        <f t="shared" si="325"/>
        <v>0</v>
      </c>
      <c r="BK322">
        <f t="shared" si="325"/>
        <v>0</v>
      </c>
      <c r="BL322">
        <f t="shared" si="325"/>
        <v>0</v>
      </c>
      <c r="BM322">
        <f t="shared" si="325"/>
        <v>0</v>
      </c>
      <c r="BN322">
        <f t="shared" si="325"/>
        <v>0</v>
      </c>
      <c r="BO322">
        <f t="shared" si="325"/>
        <v>0</v>
      </c>
      <c r="BP322">
        <f t="shared" si="325"/>
        <v>0</v>
      </c>
      <c r="BQ322">
        <f t="shared" si="325"/>
        <v>0</v>
      </c>
      <c r="BR322">
        <f t="shared" si="325"/>
        <v>0</v>
      </c>
      <c r="BS322">
        <f t="shared" si="325"/>
        <v>0</v>
      </c>
      <c r="BT322">
        <f t="shared" si="325"/>
        <v>0</v>
      </c>
      <c r="BU322">
        <f t="shared" si="325"/>
        <v>0</v>
      </c>
      <c r="BV322">
        <f t="shared" si="325"/>
        <v>0</v>
      </c>
      <c r="BW322">
        <f t="shared" si="325"/>
        <v>0</v>
      </c>
      <c r="BX322">
        <f t="shared" si="325"/>
        <v>0</v>
      </c>
      <c r="BY322">
        <f t="shared" si="325"/>
        <v>0</v>
      </c>
      <c r="BZ322">
        <f t="shared" si="325"/>
        <v>0</v>
      </c>
      <c r="CA322">
        <f t="shared" si="325"/>
        <v>0</v>
      </c>
      <c r="CB322">
        <f t="shared" si="325"/>
        <v>0</v>
      </c>
      <c r="CC322">
        <f t="shared" si="325"/>
        <v>0</v>
      </c>
      <c r="CD322">
        <f t="shared" si="325"/>
        <v>0</v>
      </c>
      <c r="CE322">
        <f t="shared" si="325"/>
        <v>0</v>
      </c>
      <c r="CF322">
        <f t="shared" si="325"/>
        <v>0</v>
      </c>
      <c r="CG322">
        <f t="shared" si="325"/>
        <v>0</v>
      </c>
      <c r="CH322">
        <f t="shared" si="325"/>
        <v>0</v>
      </c>
      <c r="CI322">
        <f t="shared" si="325"/>
        <v>0</v>
      </c>
      <c r="CJ322">
        <f t="shared" si="325"/>
        <v>0</v>
      </c>
      <c r="CK322">
        <f t="shared" si="325"/>
        <v>0</v>
      </c>
      <c r="CL322">
        <f t="shared" si="325"/>
        <v>0</v>
      </c>
      <c r="CM322">
        <f t="shared" si="325"/>
        <v>0</v>
      </c>
      <c r="CN322">
        <f t="shared" si="325"/>
        <v>0</v>
      </c>
      <c r="CO322">
        <f t="shared" si="325"/>
        <v>0</v>
      </c>
      <c r="CP322">
        <f t="shared" si="325"/>
        <v>0</v>
      </c>
      <c r="CQ322">
        <f t="shared" si="325"/>
        <v>0</v>
      </c>
      <c r="CR322">
        <f t="shared" si="262"/>
        <v>11.541079416937649</v>
      </c>
    </row>
    <row r="323" spans="1:96" x14ac:dyDescent="0.2">
      <c r="A323" s="1" t="s">
        <v>1048</v>
      </c>
      <c r="B323" s="8">
        <v>0.9</v>
      </c>
      <c r="C323" s="8">
        <v>1.2</v>
      </c>
      <c r="D323" s="8">
        <v>0.7</v>
      </c>
      <c r="E323" s="8">
        <v>2.85</v>
      </c>
      <c r="F323" s="8">
        <v>1.5</v>
      </c>
      <c r="G323" s="8">
        <v>3.2</v>
      </c>
      <c r="H323" s="8">
        <v>0.7</v>
      </c>
      <c r="I323" s="8">
        <v>2.2999999999999998</v>
      </c>
      <c r="J323" s="8">
        <v>0.8</v>
      </c>
      <c r="K323" s="8">
        <v>0.8</v>
      </c>
      <c r="L323" s="8">
        <v>0.6</v>
      </c>
      <c r="M323" s="8">
        <v>0.9</v>
      </c>
      <c r="N323" s="8">
        <v>0.95</v>
      </c>
      <c r="O323" s="8">
        <v>1.25</v>
      </c>
      <c r="P323" s="8">
        <v>1.4</v>
      </c>
      <c r="Q323" s="8">
        <v>1.8</v>
      </c>
      <c r="R323" s="8">
        <v>0.6</v>
      </c>
      <c r="S323" s="8">
        <v>0.4</v>
      </c>
      <c r="T323" s="8">
        <v>0.4</v>
      </c>
      <c r="U323" s="8">
        <v>0</v>
      </c>
      <c r="V323" s="8">
        <v>0</v>
      </c>
      <c r="W323" s="8">
        <v>0</v>
      </c>
      <c r="X323" s="8">
        <v>0</v>
      </c>
      <c r="Y323" s="8">
        <v>0</v>
      </c>
      <c r="Z323" s="8">
        <v>0</v>
      </c>
      <c r="AA323" s="8">
        <v>0</v>
      </c>
      <c r="AB323" s="8">
        <v>0</v>
      </c>
      <c r="AC323" s="8">
        <v>0</v>
      </c>
      <c r="AD323" s="8">
        <v>0</v>
      </c>
      <c r="AE323" s="8">
        <v>0</v>
      </c>
      <c r="AF323" s="8">
        <v>0</v>
      </c>
      <c r="AG323" s="8">
        <v>0</v>
      </c>
      <c r="AH323" s="8">
        <v>0</v>
      </c>
      <c r="AI323" s="8">
        <v>0</v>
      </c>
      <c r="AJ323" s="8">
        <v>0</v>
      </c>
      <c r="AK323" s="8">
        <v>0</v>
      </c>
      <c r="AL323" s="8">
        <v>0</v>
      </c>
      <c r="AM323" s="8">
        <v>0</v>
      </c>
      <c r="AN323" s="8">
        <v>0</v>
      </c>
      <c r="AO323" s="8">
        <v>0</v>
      </c>
      <c r="AP323" s="8">
        <v>0</v>
      </c>
      <c r="AQ323" s="8">
        <v>0</v>
      </c>
      <c r="AR323" s="8">
        <v>0</v>
      </c>
      <c r="AS323" s="8">
        <v>0</v>
      </c>
      <c r="AT323" s="8">
        <v>0</v>
      </c>
      <c r="AU323" s="8">
        <v>0</v>
      </c>
      <c r="AV323" s="8">
        <v>0</v>
      </c>
      <c r="AW323">
        <f>(0.34*(B323^2.13)^1.04)</f>
        <v>0.269225953626266</v>
      </c>
      <c r="AX323">
        <f t="shared" ref="AX323:CQ323" si="326">(0.34*(C323^2.13)^1.04)</f>
        <v>0.50919157970262285</v>
      </c>
      <c r="AY323">
        <f t="shared" si="326"/>
        <v>0.15429082288356125</v>
      </c>
      <c r="AZ323">
        <f t="shared" si="326"/>
        <v>3.4598020441460209</v>
      </c>
      <c r="BA323">
        <f t="shared" si="326"/>
        <v>0.83474970472197207</v>
      </c>
      <c r="BB323">
        <f t="shared" si="326"/>
        <v>4.4718491917521757</v>
      </c>
      <c r="BC323">
        <f t="shared" si="326"/>
        <v>0.15429082288356125</v>
      </c>
      <c r="BD323">
        <f t="shared" si="326"/>
        <v>2.1516836479525594</v>
      </c>
      <c r="BE323">
        <f t="shared" si="326"/>
        <v>0.2073976619812691</v>
      </c>
      <c r="BF323">
        <f t="shared" si="326"/>
        <v>0.2073976619812691</v>
      </c>
      <c r="BG323">
        <f t="shared" si="326"/>
        <v>0.10965780965854711</v>
      </c>
      <c r="BH323">
        <f t="shared" si="326"/>
        <v>0.269225953626266</v>
      </c>
      <c r="BI323">
        <f t="shared" si="326"/>
        <v>0.30348151783262228</v>
      </c>
      <c r="BJ323">
        <f t="shared" si="326"/>
        <v>0.55738333255868777</v>
      </c>
      <c r="BK323">
        <f t="shared" si="326"/>
        <v>0.71644316152520027</v>
      </c>
      <c r="BL323">
        <f t="shared" si="326"/>
        <v>1.2501397670696444</v>
      </c>
      <c r="BM323">
        <f t="shared" si="326"/>
        <v>0.10965780965854711</v>
      </c>
      <c r="BN323">
        <f t="shared" si="326"/>
        <v>4.4664472563454204E-2</v>
      </c>
      <c r="BO323">
        <f t="shared" si="326"/>
        <v>4.4664472563454204E-2</v>
      </c>
      <c r="BP323">
        <f t="shared" si="326"/>
        <v>0</v>
      </c>
      <c r="BQ323">
        <f t="shared" si="326"/>
        <v>0</v>
      </c>
      <c r="BR323">
        <f t="shared" si="326"/>
        <v>0</v>
      </c>
      <c r="BS323">
        <f t="shared" si="326"/>
        <v>0</v>
      </c>
      <c r="BT323">
        <f t="shared" si="326"/>
        <v>0</v>
      </c>
      <c r="BU323">
        <f t="shared" si="326"/>
        <v>0</v>
      </c>
      <c r="BV323">
        <f t="shared" si="326"/>
        <v>0</v>
      </c>
      <c r="BW323">
        <f t="shared" si="326"/>
        <v>0</v>
      </c>
      <c r="BX323">
        <f t="shared" si="326"/>
        <v>0</v>
      </c>
      <c r="BY323">
        <f t="shared" si="326"/>
        <v>0</v>
      </c>
      <c r="BZ323">
        <f t="shared" si="326"/>
        <v>0</v>
      </c>
      <c r="CA323">
        <f t="shared" si="326"/>
        <v>0</v>
      </c>
      <c r="CB323">
        <f t="shared" si="326"/>
        <v>0</v>
      </c>
      <c r="CC323">
        <f t="shared" si="326"/>
        <v>0</v>
      </c>
      <c r="CD323">
        <f t="shared" si="326"/>
        <v>0</v>
      </c>
      <c r="CE323">
        <f t="shared" si="326"/>
        <v>0</v>
      </c>
      <c r="CF323">
        <f t="shared" si="326"/>
        <v>0</v>
      </c>
      <c r="CG323">
        <f t="shared" si="326"/>
        <v>0</v>
      </c>
      <c r="CH323">
        <f t="shared" si="326"/>
        <v>0</v>
      </c>
      <c r="CI323">
        <f t="shared" si="326"/>
        <v>0</v>
      </c>
      <c r="CJ323">
        <f t="shared" si="326"/>
        <v>0</v>
      </c>
      <c r="CK323">
        <f t="shared" si="326"/>
        <v>0</v>
      </c>
      <c r="CL323">
        <f t="shared" si="326"/>
        <v>0</v>
      </c>
      <c r="CM323">
        <f t="shared" si="326"/>
        <v>0</v>
      </c>
      <c r="CN323">
        <f t="shared" si="326"/>
        <v>0</v>
      </c>
      <c r="CO323">
        <f t="shared" si="326"/>
        <v>0</v>
      </c>
      <c r="CP323">
        <f t="shared" si="326"/>
        <v>0</v>
      </c>
      <c r="CQ323">
        <f t="shared" si="326"/>
        <v>0</v>
      </c>
      <c r="CR323">
        <f t="shared" ref="CR323:CR361" si="327">SUM(AW323:CQ323)</f>
        <v>15.8251973886877</v>
      </c>
    </row>
    <row r="324" spans="1:96" x14ac:dyDescent="0.2">
      <c r="A324" s="1" t="s">
        <v>1047</v>
      </c>
      <c r="B324" s="8">
        <v>2.95</v>
      </c>
      <c r="C324" s="8">
        <v>1.6</v>
      </c>
      <c r="D324" s="8">
        <v>1.65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>
        <v>0</v>
      </c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8">
        <v>0</v>
      </c>
      <c r="AD324" s="8">
        <v>0</v>
      </c>
      <c r="AE324" s="8">
        <v>0</v>
      </c>
      <c r="AF324" s="8">
        <v>0</v>
      </c>
      <c r="AG324" s="8">
        <v>0</v>
      </c>
      <c r="AH324" s="8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8">
        <v>0</v>
      </c>
      <c r="AP324" s="8">
        <v>0</v>
      </c>
      <c r="AQ324" s="8">
        <v>0</v>
      </c>
      <c r="AR324" s="8">
        <v>0</v>
      </c>
      <c r="AS324" s="8">
        <v>0</v>
      </c>
      <c r="AT324" s="8">
        <v>0</v>
      </c>
      <c r="AU324" s="8">
        <v>0</v>
      </c>
      <c r="AV324" s="8">
        <v>0</v>
      </c>
      <c r="AW324">
        <f>(2.01*(B324^1.26)^1.04)</f>
        <v>8.2956577669668388</v>
      </c>
      <c r="AX324">
        <f t="shared" ref="AX324:CQ324" si="328">(2.01*(C324^1.26)^1.04)</f>
        <v>3.721130343220131</v>
      </c>
      <c r="AY324">
        <f t="shared" si="328"/>
        <v>3.8742444352877823</v>
      </c>
      <c r="AZ324">
        <f t="shared" si="328"/>
        <v>0</v>
      </c>
      <c r="BA324">
        <f t="shared" si="328"/>
        <v>0</v>
      </c>
      <c r="BB324">
        <f t="shared" si="328"/>
        <v>0</v>
      </c>
      <c r="BC324">
        <f t="shared" si="328"/>
        <v>0</v>
      </c>
      <c r="BD324">
        <f t="shared" si="328"/>
        <v>0</v>
      </c>
      <c r="BE324">
        <f t="shared" si="328"/>
        <v>0</v>
      </c>
      <c r="BF324">
        <f t="shared" si="328"/>
        <v>0</v>
      </c>
      <c r="BG324">
        <f t="shared" si="328"/>
        <v>0</v>
      </c>
      <c r="BH324">
        <f t="shared" si="328"/>
        <v>0</v>
      </c>
      <c r="BI324">
        <f t="shared" si="328"/>
        <v>0</v>
      </c>
      <c r="BJ324">
        <f t="shared" si="328"/>
        <v>0</v>
      </c>
      <c r="BK324">
        <f t="shared" si="328"/>
        <v>0</v>
      </c>
      <c r="BL324">
        <f t="shared" si="328"/>
        <v>0</v>
      </c>
      <c r="BM324">
        <f t="shared" si="328"/>
        <v>0</v>
      </c>
      <c r="BN324">
        <f t="shared" si="328"/>
        <v>0</v>
      </c>
      <c r="BO324">
        <f t="shared" si="328"/>
        <v>0</v>
      </c>
      <c r="BP324">
        <f t="shared" si="328"/>
        <v>0</v>
      </c>
      <c r="BQ324">
        <f t="shared" si="328"/>
        <v>0</v>
      </c>
      <c r="BR324">
        <f t="shared" si="328"/>
        <v>0</v>
      </c>
      <c r="BS324">
        <f t="shared" si="328"/>
        <v>0</v>
      </c>
      <c r="BT324">
        <f t="shared" si="328"/>
        <v>0</v>
      </c>
      <c r="BU324">
        <f t="shared" si="328"/>
        <v>0</v>
      </c>
      <c r="BV324">
        <f t="shared" si="328"/>
        <v>0</v>
      </c>
      <c r="BW324">
        <f t="shared" si="328"/>
        <v>0</v>
      </c>
      <c r="BX324">
        <f t="shared" si="328"/>
        <v>0</v>
      </c>
      <c r="BY324">
        <f t="shared" si="328"/>
        <v>0</v>
      </c>
      <c r="BZ324">
        <f t="shared" si="328"/>
        <v>0</v>
      </c>
      <c r="CA324">
        <f t="shared" si="328"/>
        <v>0</v>
      </c>
      <c r="CB324">
        <f t="shared" si="328"/>
        <v>0</v>
      </c>
      <c r="CC324">
        <f t="shared" si="328"/>
        <v>0</v>
      </c>
      <c r="CD324">
        <f t="shared" si="328"/>
        <v>0</v>
      </c>
      <c r="CE324">
        <f t="shared" si="328"/>
        <v>0</v>
      </c>
      <c r="CF324">
        <f t="shared" si="328"/>
        <v>0</v>
      </c>
      <c r="CG324">
        <f t="shared" si="328"/>
        <v>0</v>
      </c>
      <c r="CH324">
        <f t="shared" si="328"/>
        <v>0</v>
      </c>
      <c r="CI324">
        <f t="shared" si="328"/>
        <v>0</v>
      </c>
      <c r="CJ324">
        <f t="shared" si="328"/>
        <v>0</v>
      </c>
      <c r="CK324">
        <f t="shared" si="328"/>
        <v>0</v>
      </c>
      <c r="CL324">
        <f t="shared" si="328"/>
        <v>0</v>
      </c>
      <c r="CM324">
        <f t="shared" si="328"/>
        <v>0</v>
      </c>
      <c r="CN324">
        <f t="shared" si="328"/>
        <v>0</v>
      </c>
      <c r="CO324">
        <f t="shared" si="328"/>
        <v>0</v>
      </c>
      <c r="CP324">
        <f t="shared" si="328"/>
        <v>0</v>
      </c>
      <c r="CQ324">
        <f t="shared" si="328"/>
        <v>0</v>
      </c>
      <c r="CR324">
        <f t="shared" si="327"/>
        <v>15.891032545474751</v>
      </c>
    </row>
    <row r="325" spans="1:96" x14ac:dyDescent="0.2">
      <c r="A325" s="2" t="s">
        <v>1051</v>
      </c>
      <c r="B325" s="8">
        <v>6.6</v>
      </c>
      <c r="C325" s="8">
        <v>0.6</v>
      </c>
      <c r="D325" s="8">
        <v>4.3</v>
      </c>
      <c r="E325" s="8">
        <v>2</v>
      </c>
      <c r="F325" s="8">
        <v>2.4500000000000002</v>
      </c>
      <c r="G325" s="8">
        <v>0.8</v>
      </c>
      <c r="H325" s="8">
        <v>4.4000000000000004</v>
      </c>
      <c r="I325" s="8">
        <v>4.2</v>
      </c>
      <c r="J325" s="8">
        <v>1.05</v>
      </c>
      <c r="K325" s="8">
        <v>0.9</v>
      </c>
      <c r="L325" s="8">
        <v>3.3</v>
      </c>
      <c r="M325" s="8">
        <v>1.2</v>
      </c>
      <c r="N325" s="8">
        <v>1.2</v>
      </c>
      <c r="O325" s="8">
        <v>5.65</v>
      </c>
      <c r="P325" s="8">
        <v>1.1499999999999999</v>
      </c>
      <c r="Q325" s="8">
        <v>0</v>
      </c>
      <c r="R325" s="8">
        <v>0</v>
      </c>
      <c r="S325" s="8">
        <v>0</v>
      </c>
      <c r="T325" s="8">
        <v>0</v>
      </c>
      <c r="U325" s="8">
        <v>0</v>
      </c>
      <c r="V325" s="8">
        <v>0</v>
      </c>
      <c r="W325" s="8">
        <v>0</v>
      </c>
      <c r="X325" s="8">
        <v>0</v>
      </c>
      <c r="Y325" s="8">
        <v>0</v>
      </c>
      <c r="Z325" s="8">
        <v>0</v>
      </c>
      <c r="AA325" s="8">
        <v>0</v>
      </c>
      <c r="AB325" s="8">
        <v>0</v>
      </c>
      <c r="AC325" s="8">
        <v>0</v>
      </c>
      <c r="AD325" s="8">
        <v>0</v>
      </c>
      <c r="AE325" s="8">
        <v>0</v>
      </c>
      <c r="AF325" s="8">
        <v>0</v>
      </c>
      <c r="AG325" s="8">
        <v>0</v>
      </c>
      <c r="AH325" s="8">
        <v>0</v>
      </c>
      <c r="AI325" s="8">
        <v>0</v>
      </c>
      <c r="AJ325" s="8">
        <v>0</v>
      </c>
      <c r="AK325" s="8">
        <v>0</v>
      </c>
      <c r="AL325" s="8">
        <v>0</v>
      </c>
      <c r="AM325" s="8">
        <v>0</v>
      </c>
      <c r="AN325" s="8">
        <v>0</v>
      </c>
      <c r="AO325" s="8">
        <v>0</v>
      </c>
      <c r="AP325" s="8">
        <v>0</v>
      </c>
      <c r="AQ325" s="8">
        <v>0</v>
      </c>
      <c r="AR325" s="8">
        <v>0</v>
      </c>
      <c r="AS325" s="8">
        <v>0</v>
      </c>
      <c r="AT325" s="8">
        <v>0</v>
      </c>
      <c r="AU325" s="8">
        <v>0</v>
      </c>
      <c r="AV325" s="8">
        <v>0</v>
      </c>
      <c r="AW325">
        <f>(0.35*(B325^2.06)^1.04)</f>
        <v>19.946145000140518</v>
      </c>
      <c r="AX325">
        <f t="shared" ref="AX325:CQ325" si="329">(0.35*(C325^2.06)^1.04)</f>
        <v>0.11715997846220597</v>
      </c>
      <c r="AY325">
        <f t="shared" si="329"/>
        <v>7.9654600459643223</v>
      </c>
      <c r="AZ325">
        <f t="shared" si="329"/>
        <v>1.5452356069528872</v>
      </c>
      <c r="BA325">
        <f t="shared" si="329"/>
        <v>2.3868078827676995</v>
      </c>
      <c r="BB325">
        <f t="shared" si="329"/>
        <v>0.2169941533625783</v>
      </c>
      <c r="BC325">
        <f t="shared" si="329"/>
        <v>8.367602836152761</v>
      </c>
      <c r="BD325">
        <f t="shared" si="329"/>
        <v>7.5738608896313719</v>
      </c>
      <c r="BE325">
        <f t="shared" si="329"/>
        <v>0.38856528606936097</v>
      </c>
      <c r="BF325">
        <f t="shared" si="329"/>
        <v>0.27927830280421767</v>
      </c>
      <c r="BG325">
        <f t="shared" si="329"/>
        <v>4.5178552180891014</v>
      </c>
      <c r="BH325">
        <f t="shared" si="329"/>
        <v>0.51725648694181159</v>
      </c>
      <c r="BI325">
        <f t="shared" si="329"/>
        <v>0.51725648694181159</v>
      </c>
      <c r="BJ325">
        <f t="shared" si="329"/>
        <v>14.297385886978468</v>
      </c>
      <c r="BK325">
        <f t="shared" si="329"/>
        <v>0.47217946691282625</v>
      </c>
      <c r="BL325">
        <f t="shared" si="329"/>
        <v>0</v>
      </c>
      <c r="BM325">
        <f t="shared" si="329"/>
        <v>0</v>
      </c>
      <c r="BN325">
        <f t="shared" si="329"/>
        <v>0</v>
      </c>
      <c r="BO325">
        <f t="shared" si="329"/>
        <v>0</v>
      </c>
      <c r="BP325">
        <f t="shared" si="329"/>
        <v>0</v>
      </c>
      <c r="BQ325">
        <f t="shared" si="329"/>
        <v>0</v>
      </c>
      <c r="BR325">
        <f t="shared" si="329"/>
        <v>0</v>
      </c>
      <c r="BS325">
        <f t="shared" si="329"/>
        <v>0</v>
      </c>
      <c r="BT325">
        <f t="shared" si="329"/>
        <v>0</v>
      </c>
      <c r="BU325">
        <f t="shared" si="329"/>
        <v>0</v>
      </c>
      <c r="BV325">
        <f t="shared" si="329"/>
        <v>0</v>
      </c>
      <c r="BW325">
        <f t="shared" si="329"/>
        <v>0</v>
      </c>
      <c r="BX325">
        <f t="shared" si="329"/>
        <v>0</v>
      </c>
      <c r="BY325">
        <f t="shared" si="329"/>
        <v>0</v>
      </c>
      <c r="BZ325">
        <f t="shared" si="329"/>
        <v>0</v>
      </c>
      <c r="CA325">
        <f t="shared" si="329"/>
        <v>0</v>
      </c>
      <c r="CB325">
        <f t="shared" si="329"/>
        <v>0</v>
      </c>
      <c r="CC325">
        <f t="shared" si="329"/>
        <v>0</v>
      </c>
      <c r="CD325">
        <f t="shared" si="329"/>
        <v>0</v>
      </c>
      <c r="CE325">
        <f t="shared" si="329"/>
        <v>0</v>
      </c>
      <c r="CF325">
        <f t="shared" si="329"/>
        <v>0</v>
      </c>
      <c r="CG325">
        <f t="shared" si="329"/>
        <v>0</v>
      </c>
      <c r="CH325">
        <f t="shared" si="329"/>
        <v>0</v>
      </c>
      <c r="CI325">
        <f t="shared" si="329"/>
        <v>0</v>
      </c>
      <c r="CJ325">
        <f t="shared" si="329"/>
        <v>0</v>
      </c>
      <c r="CK325">
        <f t="shared" si="329"/>
        <v>0</v>
      </c>
      <c r="CL325">
        <f t="shared" si="329"/>
        <v>0</v>
      </c>
      <c r="CM325">
        <f t="shared" si="329"/>
        <v>0</v>
      </c>
      <c r="CN325">
        <f t="shared" si="329"/>
        <v>0</v>
      </c>
      <c r="CO325">
        <f t="shared" si="329"/>
        <v>0</v>
      </c>
      <c r="CP325">
        <f t="shared" si="329"/>
        <v>0</v>
      </c>
      <c r="CQ325">
        <f t="shared" si="329"/>
        <v>0</v>
      </c>
      <c r="CR325">
        <f t="shared" si="327"/>
        <v>69.109043528171924</v>
      </c>
    </row>
    <row r="326" spans="1:96" x14ac:dyDescent="0.2">
      <c r="A326" s="1" t="s">
        <v>1046</v>
      </c>
      <c r="B326" s="8">
        <v>8.5500000000000007</v>
      </c>
      <c r="C326" s="8">
        <v>8.35</v>
      </c>
      <c r="D326" s="8">
        <v>10.5</v>
      </c>
      <c r="E326" s="8">
        <v>12.149999999999999</v>
      </c>
      <c r="F326" s="8">
        <v>18.149999999999999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>
        <v>0</v>
      </c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8">
        <v>0</v>
      </c>
      <c r="AD326" s="8">
        <v>0</v>
      </c>
      <c r="AE326" s="8">
        <v>0</v>
      </c>
      <c r="AF326" s="8">
        <v>0</v>
      </c>
      <c r="AG326" s="8">
        <v>0</v>
      </c>
      <c r="AH326" s="8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8">
        <v>0</v>
      </c>
      <c r="AP326" s="8">
        <v>0</v>
      </c>
      <c r="AQ326" s="8">
        <v>0</v>
      </c>
      <c r="AR326" s="8">
        <v>0</v>
      </c>
      <c r="AS326" s="8">
        <v>0</v>
      </c>
      <c r="AT326" s="8">
        <v>0</v>
      </c>
      <c r="AU326" s="8">
        <v>0</v>
      </c>
      <c r="AV326" s="8">
        <v>0</v>
      </c>
      <c r="AW326">
        <f>(0.63*(B326^1.93)^1.04)</f>
        <v>46.771676257494214</v>
      </c>
      <c r="AX326">
        <f t="shared" ref="AX326:CQ326" si="330">(0.63*(C326^1.93)^1.04)</f>
        <v>44.601518307194333</v>
      </c>
      <c r="AY326">
        <f t="shared" si="330"/>
        <v>70.643419078963547</v>
      </c>
      <c r="AZ326">
        <f t="shared" si="330"/>
        <v>94.689550413289211</v>
      </c>
      <c r="BA326">
        <f t="shared" si="330"/>
        <v>211.91305865256544</v>
      </c>
      <c r="BB326">
        <f t="shared" si="330"/>
        <v>0</v>
      </c>
      <c r="BC326">
        <f t="shared" si="330"/>
        <v>0</v>
      </c>
      <c r="BD326">
        <f t="shared" si="330"/>
        <v>0</v>
      </c>
      <c r="BE326">
        <f t="shared" si="330"/>
        <v>0</v>
      </c>
      <c r="BF326">
        <f t="shared" si="330"/>
        <v>0</v>
      </c>
      <c r="BG326">
        <f t="shared" si="330"/>
        <v>0</v>
      </c>
      <c r="BH326">
        <f t="shared" si="330"/>
        <v>0</v>
      </c>
      <c r="BI326">
        <f t="shared" si="330"/>
        <v>0</v>
      </c>
      <c r="BJ326">
        <f t="shared" si="330"/>
        <v>0</v>
      </c>
      <c r="BK326">
        <f t="shared" si="330"/>
        <v>0</v>
      </c>
      <c r="BL326">
        <f t="shared" si="330"/>
        <v>0</v>
      </c>
      <c r="BM326">
        <f t="shared" si="330"/>
        <v>0</v>
      </c>
      <c r="BN326">
        <f t="shared" si="330"/>
        <v>0</v>
      </c>
      <c r="BO326">
        <f t="shared" si="330"/>
        <v>0</v>
      </c>
      <c r="BP326">
        <f t="shared" si="330"/>
        <v>0</v>
      </c>
      <c r="BQ326">
        <f t="shared" si="330"/>
        <v>0</v>
      </c>
      <c r="BR326">
        <f t="shared" si="330"/>
        <v>0</v>
      </c>
      <c r="BS326">
        <f t="shared" si="330"/>
        <v>0</v>
      </c>
      <c r="BT326">
        <f t="shared" si="330"/>
        <v>0</v>
      </c>
      <c r="BU326">
        <f t="shared" si="330"/>
        <v>0</v>
      </c>
      <c r="BV326">
        <f t="shared" si="330"/>
        <v>0</v>
      </c>
      <c r="BW326">
        <f t="shared" si="330"/>
        <v>0</v>
      </c>
      <c r="BX326">
        <f t="shared" si="330"/>
        <v>0</v>
      </c>
      <c r="BY326">
        <f t="shared" si="330"/>
        <v>0</v>
      </c>
      <c r="BZ326">
        <f t="shared" si="330"/>
        <v>0</v>
      </c>
      <c r="CA326">
        <f t="shared" si="330"/>
        <v>0</v>
      </c>
      <c r="CB326">
        <f t="shared" si="330"/>
        <v>0</v>
      </c>
      <c r="CC326">
        <f t="shared" si="330"/>
        <v>0</v>
      </c>
      <c r="CD326">
        <f t="shared" si="330"/>
        <v>0</v>
      </c>
      <c r="CE326">
        <f t="shared" si="330"/>
        <v>0</v>
      </c>
      <c r="CF326">
        <f t="shared" si="330"/>
        <v>0</v>
      </c>
      <c r="CG326">
        <f t="shared" si="330"/>
        <v>0</v>
      </c>
      <c r="CH326">
        <f t="shared" si="330"/>
        <v>0</v>
      </c>
      <c r="CI326">
        <f t="shared" si="330"/>
        <v>0</v>
      </c>
      <c r="CJ326">
        <f t="shared" si="330"/>
        <v>0</v>
      </c>
      <c r="CK326">
        <f t="shared" si="330"/>
        <v>0</v>
      </c>
      <c r="CL326">
        <f t="shared" si="330"/>
        <v>0</v>
      </c>
      <c r="CM326">
        <f t="shared" si="330"/>
        <v>0</v>
      </c>
      <c r="CN326">
        <f t="shared" si="330"/>
        <v>0</v>
      </c>
      <c r="CO326">
        <f t="shared" si="330"/>
        <v>0</v>
      </c>
      <c r="CP326">
        <f t="shared" si="330"/>
        <v>0</v>
      </c>
      <c r="CQ326">
        <f t="shared" si="330"/>
        <v>0</v>
      </c>
      <c r="CR326">
        <f t="shared" si="327"/>
        <v>468.61922270950674</v>
      </c>
    </row>
    <row r="327" spans="1:96" x14ac:dyDescent="0.2">
      <c r="A327" s="1" t="s">
        <v>1050</v>
      </c>
      <c r="B327" s="8">
        <v>6.15</v>
      </c>
      <c r="C327" s="8">
        <v>4.9000000000000004</v>
      </c>
      <c r="D327" s="8">
        <v>2</v>
      </c>
      <c r="E327" s="8">
        <v>5.6999999999999993</v>
      </c>
      <c r="F327" s="8">
        <v>4.3499999999999996</v>
      </c>
      <c r="G327" s="8">
        <v>5.65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8">
        <v>0</v>
      </c>
      <c r="R327" s="8">
        <v>0</v>
      </c>
      <c r="S327" s="8">
        <v>0</v>
      </c>
      <c r="T327" s="8">
        <v>0</v>
      </c>
      <c r="U327" s="8">
        <v>0</v>
      </c>
      <c r="V327" s="8">
        <v>0</v>
      </c>
      <c r="W327" s="8">
        <v>0</v>
      </c>
      <c r="X327" s="8">
        <v>0</v>
      </c>
      <c r="Y327" s="8">
        <v>0</v>
      </c>
      <c r="Z327" s="8">
        <v>0</v>
      </c>
      <c r="AA327" s="8">
        <v>0</v>
      </c>
      <c r="AB327" s="8">
        <v>0</v>
      </c>
      <c r="AC327" s="8">
        <v>0</v>
      </c>
      <c r="AD327" s="8">
        <v>0</v>
      </c>
      <c r="AE327" s="8">
        <v>0</v>
      </c>
      <c r="AF327" s="8">
        <v>0</v>
      </c>
      <c r="AG327" s="8">
        <v>0</v>
      </c>
      <c r="AH327" s="8">
        <v>0</v>
      </c>
      <c r="AI327" s="8">
        <v>0</v>
      </c>
      <c r="AJ327" s="8">
        <v>0</v>
      </c>
      <c r="AK327" s="8">
        <v>0</v>
      </c>
      <c r="AL327" s="8">
        <v>0</v>
      </c>
      <c r="AM327" s="8">
        <v>0</v>
      </c>
      <c r="AN327" s="8">
        <v>0</v>
      </c>
      <c r="AO327" s="8">
        <v>0</v>
      </c>
      <c r="AP327" s="8">
        <v>0</v>
      </c>
      <c r="AQ327" s="8">
        <v>0</v>
      </c>
      <c r="AR327" s="8">
        <v>0</v>
      </c>
      <c r="AS327" s="8">
        <v>0</v>
      </c>
      <c r="AT327" s="8">
        <v>0</v>
      </c>
      <c r="AU327" s="8">
        <v>0</v>
      </c>
      <c r="AV327" s="8">
        <v>0</v>
      </c>
      <c r="AW327">
        <f>(0.22*(B327^2.17)^1.04)</f>
        <v>13.266490247650196</v>
      </c>
      <c r="AX327">
        <f t="shared" ref="AX327:CQ327" si="331">(0.22*(C327^2.17)^1.04)</f>
        <v>7.9443285033817084</v>
      </c>
      <c r="AY327">
        <f t="shared" si="331"/>
        <v>1.0514464887362533</v>
      </c>
      <c r="AZ327">
        <f t="shared" si="331"/>
        <v>11.175862634343979</v>
      </c>
      <c r="BA327">
        <f t="shared" si="331"/>
        <v>6.07246801439923</v>
      </c>
      <c r="BB327">
        <f t="shared" si="331"/>
        <v>10.955838403289631</v>
      </c>
      <c r="BC327">
        <f t="shared" si="331"/>
        <v>0</v>
      </c>
      <c r="BD327">
        <f t="shared" si="331"/>
        <v>0</v>
      </c>
      <c r="BE327">
        <f t="shared" si="331"/>
        <v>0</v>
      </c>
      <c r="BF327">
        <f t="shared" si="331"/>
        <v>0</v>
      </c>
      <c r="BG327">
        <f t="shared" si="331"/>
        <v>0</v>
      </c>
      <c r="BH327">
        <f t="shared" si="331"/>
        <v>0</v>
      </c>
      <c r="BI327">
        <f t="shared" si="331"/>
        <v>0</v>
      </c>
      <c r="BJ327">
        <f t="shared" si="331"/>
        <v>0</v>
      </c>
      <c r="BK327">
        <f t="shared" si="331"/>
        <v>0</v>
      </c>
      <c r="BL327">
        <f t="shared" si="331"/>
        <v>0</v>
      </c>
      <c r="BM327">
        <f t="shared" si="331"/>
        <v>0</v>
      </c>
      <c r="BN327">
        <f t="shared" si="331"/>
        <v>0</v>
      </c>
      <c r="BO327">
        <f t="shared" si="331"/>
        <v>0</v>
      </c>
      <c r="BP327">
        <f t="shared" si="331"/>
        <v>0</v>
      </c>
      <c r="BQ327">
        <f t="shared" si="331"/>
        <v>0</v>
      </c>
      <c r="BR327">
        <f t="shared" si="331"/>
        <v>0</v>
      </c>
      <c r="BS327">
        <f t="shared" si="331"/>
        <v>0</v>
      </c>
      <c r="BT327">
        <f t="shared" si="331"/>
        <v>0</v>
      </c>
      <c r="BU327">
        <f t="shared" si="331"/>
        <v>0</v>
      </c>
      <c r="BV327">
        <f t="shared" si="331"/>
        <v>0</v>
      </c>
      <c r="BW327">
        <f t="shared" si="331"/>
        <v>0</v>
      </c>
      <c r="BX327">
        <f t="shared" si="331"/>
        <v>0</v>
      </c>
      <c r="BY327">
        <f t="shared" si="331"/>
        <v>0</v>
      </c>
      <c r="BZ327">
        <f t="shared" si="331"/>
        <v>0</v>
      </c>
      <c r="CA327">
        <f t="shared" si="331"/>
        <v>0</v>
      </c>
      <c r="CB327">
        <f t="shared" si="331"/>
        <v>0</v>
      </c>
      <c r="CC327">
        <f t="shared" si="331"/>
        <v>0</v>
      </c>
      <c r="CD327">
        <f t="shared" si="331"/>
        <v>0</v>
      </c>
      <c r="CE327">
        <f t="shared" si="331"/>
        <v>0</v>
      </c>
      <c r="CF327">
        <f t="shared" si="331"/>
        <v>0</v>
      </c>
      <c r="CG327">
        <f t="shared" si="331"/>
        <v>0</v>
      </c>
      <c r="CH327">
        <f t="shared" si="331"/>
        <v>0</v>
      </c>
      <c r="CI327">
        <f t="shared" si="331"/>
        <v>0</v>
      </c>
      <c r="CJ327">
        <f t="shared" si="331"/>
        <v>0</v>
      </c>
      <c r="CK327">
        <f t="shared" si="331"/>
        <v>0</v>
      </c>
      <c r="CL327">
        <f t="shared" si="331"/>
        <v>0</v>
      </c>
      <c r="CM327">
        <f t="shared" si="331"/>
        <v>0</v>
      </c>
      <c r="CN327">
        <f t="shared" si="331"/>
        <v>0</v>
      </c>
      <c r="CO327">
        <f t="shared" si="331"/>
        <v>0</v>
      </c>
      <c r="CP327">
        <f t="shared" si="331"/>
        <v>0</v>
      </c>
      <c r="CQ327">
        <f t="shared" si="331"/>
        <v>0</v>
      </c>
      <c r="CR327">
        <f t="shared" si="327"/>
        <v>50.466434291801001</v>
      </c>
    </row>
    <row r="328" spans="1:96" x14ac:dyDescent="0.2">
      <c r="A328" s="1" t="s">
        <v>1049</v>
      </c>
      <c r="B328" s="8">
        <v>1.5</v>
      </c>
      <c r="C328" s="8">
        <v>1.3</v>
      </c>
      <c r="D328" s="8">
        <v>1.4</v>
      </c>
      <c r="E328" s="8">
        <v>0.6</v>
      </c>
      <c r="F328" s="8">
        <v>1.2</v>
      </c>
      <c r="G328" s="8">
        <v>0.5</v>
      </c>
      <c r="H328" s="8">
        <v>1.8</v>
      </c>
      <c r="I328" s="8">
        <v>0.3</v>
      </c>
      <c r="J328" s="8">
        <v>0.2</v>
      </c>
      <c r="K328" s="8">
        <v>2.7</v>
      </c>
      <c r="L328" s="8">
        <v>0.5</v>
      </c>
      <c r="M328" s="8">
        <v>0.5</v>
      </c>
      <c r="N328" s="8">
        <v>1.2</v>
      </c>
      <c r="O328" s="8">
        <v>1.4</v>
      </c>
      <c r="P328" s="8">
        <v>2.25</v>
      </c>
      <c r="Q328" s="8">
        <v>0.9</v>
      </c>
      <c r="R328" s="8">
        <v>0.7</v>
      </c>
      <c r="S328" s="8">
        <v>1.3</v>
      </c>
      <c r="T328" s="8">
        <v>0.3</v>
      </c>
      <c r="U328" s="8">
        <v>0.6</v>
      </c>
      <c r="V328" s="8">
        <v>1.6</v>
      </c>
      <c r="W328" s="8">
        <v>1.25</v>
      </c>
      <c r="X328" s="8">
        <v>1.3</v>
      </c>
      <c r="Y328" s="8">
        <v>1.7</v>
      </c>
      <c r="Z328" s="8">
        <v>0.6</v>
      </c>
      <c r="AA328" s="8">
        <v>1.55</v>
      </c>
      <c r="AB328" s="8">
        <v>1.8</v>
      </c>
      <c r="AC328" s="8">
        <v>1.4</v>
      </c>
      <c r="AD328" s="8">
        <v>0.4</v>
      </c>
      <c r="AE328" s="8">
        <v>0.3</v>
      </c>
      <c r="AF328" s="8">
        <v>0.4</v>
      </c>
      <c r="AG328" s="8">
        <v>1.8</v>
      </c>
      <c r="AH328" s="8">
        <v>1.2</v>
      </c>
      <c r="AI328" s="8">
        <v>1.2</v>
      </c>
      <c r="AJ328" s="8">
        <v>1.7</v>
      </c>
      <c r="AK328" s="8">
        <v>1.6</v>
      </c>
      <c r="AL328" s="8">
        <v>1.7</v>
      </c>
      <c r="AM328" s="8">
        <v>0.3</v>
      </c>
      <c r="AN328" s="8">
        <v>0.5</v>
      </c>
      <c r="AO328" s="8">
        <v>0.5</v>
      </c>
      <c r="AP328" s="8">
        <v>1.8</v>
      </c>
      <c r="AQ328" s="8">
        <v>1.7</v>
      </c>
      <c r="AR328" s="8">
        <v>0.7</v>
      </c>
      <c r="AS328" s="8">
        <v>1.85</v>
      </c>
      <c r="AT328" s="8">
        <v>1.7</v>
      </c>
      <c r="AU328" s="8">
        <v>0.3</v>
      </c>
      <c r="AV328" s="8">
        <v>0.3</v>
      </c>
      <c r="AW328">
        <f>(0.19*(B328^2.31)^1.04)</f>
        <v>0.50326327760089162</v>
      </c>
      <c r="AX328">
        <f t="shared" ref="AX328:CQ328" si="332">(0.19*(C328^2.31)^1.04)</f>
        <v>0.35685444484426615</v>
      </c>
      <c r="AY328">
        <f t="shared" si="332"/>
        <v>0.42639449971752269</v>
      </c>
      <c r="AZ328">
        <f t="shared" si="332"/>
        <v>5.5690890825673134E-2</v>
      </c>
      <c r="BA328">
        <f t="shared" si="332"/>
        <v>0.29442767294203798</v>
      </c>
      <c r="BB328">
        <f t="shared" si="332"/>
        <v>3.5938433202102431E-2</v>
      </c>
      <c r="BC328">
        <f t="shared" si="332"/>
        <v>0.77986650369059696</v>
      </c>
      <c r="BD328">
        <f t="shared" si="332"/>
        <v>1.0533912420547542E-2</v>
      </c>
      <c r="BE328">
        <f t="shared" si="332"/>
        <v>3.9769310597131628E-3</v>
      </c>
      <c r="BF328">
        <f t="shared" si="332"/>
        <v>2.0656745933604088</v>
      </c>
      <c r="BG328">
        <f t="shared" si="332"/>
        <v>3.5938433202102431E-2</v>
      </c>
      <c r="BH328">
        <f t="shared" si="332"/>
        <v>3.5938433202102431E-2</v>
      </c>
      <c r="BI328">
        <f t="shared" si="332"/>
        <v>0.29442767294203798</v>
      </c>
      <c r="BJ328">
        <f t="shared" si="332"/>
        <v>0.42639449971752269</v>
      </c>
      <c r="BK328">
        <f t="shared" si="332"/>
        <v>1.3330206662189059</v>
      </c>
      <c r="BL328">
        <f t="shared" si="332"/>
        <v>0.14751147499706152</v>
      </c>
      <c r="BM328">
        <f t="shared" si="332"/>
        <v>8.0652369714958275E-2</v>
      </c>
      <c r="BN328">
        <f t="shared" si="332"/>
        <v>0.35685444484426615</v>
      </c>
      <c r="BO328">
        <f t="shared" si="332"/>
        <v>1.0533912420547542E-2</v>
      </c>
      <c r="BP328">
        <f t="shared" si="332"/>
        <v>5.5690890825673134E-2</v>
      </c>
      <c r="BQ328">
        <f t="shared" si="332"/>
        <v>0.58766719399823342</v>
      </c>
      <c r="BR328">
        <f t="shared" si="332"/>
        <v>0.32476574565391986</v>
      </c>
      <c r="BS328">
        <f t="shared" si="332"/>
        <v>0.35685444484426615</v>
      </c>
      <c r="BT328">
        <f t="shared" si="332"/>
        <v>0.67980458543657041</v>
      </c>
      <c r="BU328">
        <f t="shared" si="332"/>
        <v>5.5690890825673134E-2</v>
      </c>
      <c r="BV328">
        <f t="shared" si="332"/>
        <v>0.54451076806032606</v>
      </c>
      <c r="BW328">
        <f t="shared" si="332"/>
        <v>0.77986650369059696</v>
      </c>
      <c r="BX328">
        <f t="shared" si="332"/>
        <v>0.42639449971752269</v>
      </c>
      <c r="BY328">
        <f t="shared" si="332"/>
        <v>2.1025315630657383E-2</v>
      </c>
      <c r="BZ328">
        <f t="shared" si="332"/>
        <v>1.0533912420547542E-2</v>
      </c>
      <c r="CA328">
        <f t="shared" si="332"/>
        <v>2.1025315630657383E-2</v>
      </c>
      <c r="CB328">
        <f t="shared" si="332"/>
        <v>0.77986650369059696</v>
      </c>
      <c r="CC328">
        <f t="shared" si="332"/>
        <v>0.29442767294203798</v>
      </c>
      <c r="CD328">
        <f t="shared" si="332"/>
        <v>0.29442767294203798</v>
      </c>
      <c r="CE328">
        <f t="shared" si="332"/>
        <v>0.67980458543657041</v>
      </c>
      <c r="CF328">
        <f t="shared" si="332"/>
        <v>0.58766719399823342</v>
      </c>
      <c r="CG328">
        <f t="shared" si="332"/>
        <v>0.67980458543657041</v>
      </c>
      <c r="CH328">
        <f t="shared" si="332"/>
        <v>1.0533912420547542E-2</v>
      </c>
      <c r="CI328">
        <f t="shared" si="332"/>
        <v>3.5938433202102431E-2</v>
      </c>
      <c r="CJ328">
        <f t="shared" si="332"/>
        <v>3.5938433202102431E-2</v>
      </c>
      <c r="CK328">
        <f t="shared" si="332"/>
        <v>0.77986650369059696</v>
      </c>
      <c r="CL328">
        <f t="shared" si="332"/>
        <v>0.67980458543657041</v>
      </c>
      <c r="CM328">
        <f t="shared" si="332"/>
        <v>8.0652369714958275E-2</v>
      </c>
      <c r="CN328">
        <f t="shared" si="332"/>
        <v>0.83292704017891506</v>
      </c>
      <c r="CO328">
        <f t="shared" si="332"/>
        <v>0.67980458543657041</v>
      </c>
      <c r="CP328">
        <f t="shared" si="332"/>
        <v>1.0533912420547542E-2</v>
      </c>
      <c r="CQ328">
        <f t="shared" si="332"/>
        <v>1.0533912420547542E-2</v>
      </c>
      <c r="CR328">
        <f t="shared" si="327"/>
        <v>17.590255036227422</v>
      </c>
    </row>
    <row r="329" spans="1:96" x14ac:dyDescent="0.2">
      <c r="A329" s="1" t="s">
        <v>1048</v>
      </c>
      <c r="B329" s="8">
        <v>1.4</v>
      </c>
      <c r="C329" s="8">
        <v>0.7</v>
      </c>
      <c r="D329" s="8">
        <v>0.7</v>
      </c>
      <c r="E329" s="8">
        <v>3.25</v>
      </c>
      <c r="F329" s="8">
        <v>0.5</v>
      </c>
      <c r="G329" s="8">
        <v>2.8</v>
      </c>
      <c r="H329" s="8">
        <v>0.9</v>
      </c>
      <c r="I329" s="8">
        <v>0.9</v>
      </c>
      <c r="J329" s="8">
        <v>2.8499999999999996</v>
      </c>
      <c r="K329" s="8">
        <v>0.8</v>
      </c>
      <c r="L329" s="8">
        <v>0.9</v>
      </c>
      <c r="M329" s="8">
        <v>1.7999999999999998</v>
      </c>
      <c r="N329" s="8">
        <v>2.8</v>
      </c>
      <c r="O329" s="8">
        <v>2.95</v>
      </c>
      <c r="P329" s="8">
        <v>1.4</v>
      </c>
      <c r="Q329" s="8">
        <v>0</v>
      </c>
      <c r="R329" s="8">
        <v>0</v>
      </c>
      <c r="S329" s="8">
        <v>0</v>
      </c>
      <c r="T329" s="8">
        <v>0</v>
      </c>
      <c r="U329" s="8">
        <v>0</v>
      </c>
      <c r="V329" s="8">
        <v>0</v>
      </c>
      <c r="W329" s="8">
        <v>0</v>
      </c>
      <c r="X329" s="8">
        <v>0</v>
      </c>
      <c r="Y329" s="8">
        <v>0</v>
      </c>
      <c r="Z329" s="8">
        <v>0</v>
      </c>
      <c r="AA329" s="8">
        <v>0</v>
      </c>
      <c r="AB329" s="8">
        <v>0</v>
      </c>
      <c r="AC329" s="8">
        <v>0</v>
      </c>
      <c r="AD329" s="8">
        <v>0</v>
      </c>
      <c r="AE329" s="8">
        <v>0</v>
      </c>
      <c r="AF329" s="8">
        <v>0</v>
      </c>
      <c r="AG329" s="8">
        <v>0</v>
      </c>
      <c r="AH329" s="8">
        <v>0</v>
      </c>
      <c r="AI329" s="8">
        <v>0</v>
      </c>
      <c r="AJ329" s="8">
        <v>0</v>
      </c>
      <c r="AK329" s="8">
        <v>0</v>
      </c>
      <c r="AL329" s="8">
        <v>0</v>
      </c>
      <c r="AM329" s="8">
        <v>0</v>
      </c>
      <c r="AN329" s="8">
        <v>0</v>
      </c>
      <c r="AO329" s="8">
        <v>0</v>
      </c>
      <c r="AP329" s="8">
        <v>0</v>
      </c>
      <c r="AQ329" s="8">
        <v>0</v>
      </c>
      <c r="AR329" s="8">
        <v>0</v>
      </c>
      <c r="AS329" s="8">
        <v>0</v>
      </c>
      <c r="AT329" s="8">
        <v>0</v>
      </c>
      <c r="AU329" s="8">
        <v>0</v>
      </c>
      <c r="AV329" s="8">
        <v>0</v>
      </c>
      <c r="AW329">
        <f>(0.34*(B329^2.13)^1.04)</f>
        <v>0.71644316152520027</v>
      </c>
      <c r="AX329">
        <f t="shared" ref="AX329:CQ329" si="333">(0.34*(C329^2.13)^1.04)</f>
        <v>0.15429082288356125</v>
      </c>
      <c r="AY329">
        <f t="shared" si="333"/>
        <v>0.15429082288356125</v>
      </c>
      <c r="AZ329">
        <f t="shared" si="333"/>
        <v>4.6281021743754609</v>
      </c>
      <c r="BA329">
        <f t="shared" si="333"/>
        <v>7.3221272248218158E-2</v>
      </c>
      <c r="BB329">
        <f t="shared" si="333"/>
        <v>3.3267746849959425</v>
      </c>
      <c r="BC329">
        <f t="shared" si="333"/>
        <v>0.269225953626266</v>
      </c>
      <c r="BD329">
        <f t="shared" si="333"/>
        <v>0.269225953626266</v>
      </c>
      <c r="BE329">
        <f t="shared" si="333"/>
        <v>3.4598020441460191</v>
      </c>
      <c r="BF329">
        <f t="shared" si="333"/>
        <v>0.2073976619812691</v>
      </c>
      <c r="BG329">
        <f t="shared" si="333"/>
        <v>0.269225953626266</v>
      </c>
      <c r="BH329">
        <f t="shared" si="333"/>
        <v>1.2501397670696441</v>
      </c>
      <c r="BI329">
        <f t="shared" si="333"/>
        <v>3.3267746849959425</v>
      </c>
      <c r="BJ329">
        <f t="shared" si="333"/>
        <v>3.7344671782818808</v>
      </c>
      <c r="BK329">
        <f t="shared" si="333"/>
        <v>0.71644316152520027</v>
      </c>
      <c r="BL329">
        <f t="shared" si="333"/>
        <v>0</v>
      </c>
      <c r="BM329">
        <f t="shared" si="333"/>
        <v>0</v>
      </c>
      <c r="BN329">
        <f t="shared" si="333"/>
        <v>0</v>
      </c>
      <c r="BO329">
        <f t="shared" si="333"/>
        <v>0</v>
      </c>
      <c r="BP329">
        <f t="shared" si="333"/>
        <v>0</v>
      </c>
      <c r="BQ329">
        <f t="shared" si="333"/>
        <v>0</v>
      </c>
      <c r="BR329">
        <f t="shared" si="333"/>
        <v>0</v>
      </c>
      <c r="BS329">
        <f t="shared" si="333"/>
        <v>0</v>
      </c>
      <c r="BT329">
        <f t="shared" si="333"/>
        <v>0</v>
      </c>
      <c r="BU329">
        <f t="shared" si="333"/>
        <v>0</v>
      </c>
      <c r="BV329">
        <f t="shared" si="333"/>
        <v>0</v>
      </c>
      <c r="BW329">
        <f t="shared" si="333"/>
        <v>0</v>
      </c>
      <c r="BX329">
        <f t="shared" si="333"/>
        <v>0</v>
      </c>
      <c r="BY329">
        <f t="shared" si="333"/>
        <v>0</v>
      </c>
      <c r="BZ329">
        <f t="shared" si="333"/>
        <v>0</v>
      </c>
      <c r="CA329">
        <f t="shared" si="333"/>
        <v>0</v>
      </c>
      <c r="CB329">
        <f t="shared" si="333"/>
        <v>0</v>
      </c>
      <c r="CC329">
        <f t="shared" si="333"/>
        <v>0</v>
      </c>
      <c r="CD329">
        <f t="shared" si="333"/>
        <v>0</v>
      </c>
      <c r="CE329">
        <f t="shared" si="333"/>
        <v>0</v>
      </c>
      <c r="CF329">
        <f t="shared" si="333"/>
        <v>0</v>
      </c>
      <c r="CG329">
        <f t="shared" si="333"/>
        <v>0</v>
      </c>
      <c r="CH329">
        <f t="shared" si="333"/>
        <v>0</v>
      </c>
      <c r="CI329">
        <f t="shared" si="333"/>
        <v>0</v>
      </c>
      <c r="CJ329">
        <f t="shared" si="333"/>
        <v>0</v>
      </c>
      <c r="CK329">
        <f t="shared" si="333"/>
        <v>0</v>
      </c>
      <c r="CL329">
        <f t="shared" si="333"/>
        <v>0</v>
      </c>
      <c r="CM329">
        <f t="shared" si="333"/>
        <v>0</v>
      </c>
      <c r="CN329">
        <f t="shared" si="333"/>
        <v>0</v>
      </c>
      <c r="CO329">
        <f t="shared" si="333"/>
        <v>0</v>
      </c>
      <c r="CP329">
        <f t="shared" si="333"/>
        <v>0</v>
      </c>
      <c r="CQ329">
        <f t="shared" si="333"/>
        <v>0</v>
      </c>
      <c r="CR329">
        <f t="shared" si="327"/>
        <v>22.555825297790697</v>
      </c>
    </row>
    <row r="330" spans="1:96" x14ac:dyDescent="0.2">
      <c r="A330" s="1" t="s">
        <v>1047</v>
      </c>
      <c r="B330" s="8">
        <v>2.9</v>
      </c>
      <c r="C330" s="8">
        <v>0.6</v>
      </c>
      <c r="D330" s="8">
        <v>0.4</v>
      </c>
      <c r="E330" s="8">
        <v>3.1</v>
      </c>
      <c r="F330" s="8">
        <v>1.9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>
        <v>0</v>
      </c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8">
        <v>0</v>
      </c>
      <c r="AD330" s="8">
        <v>0</v>
      </c>
      <c r="AE330" s="8">
        <v>0</v>
      </c>
      <c r="AF330" s="8">
        <v>0</v>
      </c>
      <c r="AG330" s="8">
        <v>0</v>
      </c>
      <c r="AH330" s="8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8">
        <v>0</v>
      </c>
      <c r="AP330" s="8">
        <v>0</v>
      </c>
      <c r="AQ330" s="8">
        <v>0</v>
      </c>
      <c r="AR330" s="8">
        <v>0</v>
      </c>
      <c r="AS330" s="8">
        <v>0</v>
      </c>
      <c r="AT330" s="8">
        <v>0</v>
      </c>
      <c r="AU330" s="8">
        <v>0</v>
      </c>
      <c r="AV330" s="8">
        <v>0</v>
      </c>
      <c r="AW330">
        <f>(2.01*(B330^1.26)^1.04)</f>
        <v>8.1118963696756481</v>
      </c>
      <c r="AX330">
        <f t="shared" ref="AX330:CQ330" si="334">(2.01*(C330^1.26)^1.04)</f>
        <v>1.0291660609014486</v>
      </c>
      <c r="AY330">
        <f t="shared" si="334"/>
        <v>0.60497227225991834</v>
      </c>
      <c r="AZ330">
        <f t="shared" si="334"/>
        <v>8.8527137370303883</v>
      </c>
      <c r="BA330">
        <f t="shared" si="334"/>
        <v>4.6609535632508416</v>
      </c>
      <c r="BB330">
        <f t="shared" si="334"/>
        <v>0</v>
      </c>
      <c r="BC330">
        <f t="shared" si="334"/>
        <v>0</v>
      </c>
      <c r="BD330">
        <f t="shared" si="334"/>
        <v>0</v>
      </c>
      <c r="BE330">
        <f t="shared" si="334"/>
        <v>0</v>
      </c>
      <c r="BF330">
        <f t="shared" si="334"/>
        <v>0</v>
      </c>
      <c r="BG330">
        <f t="shared" si="334"/>
        <v>0</v>
      </c>
      <c r="BH330">
        <f t="shared" si="334"/>
        <v>0</v>
      </c>
      <c r="BI330">
        <f t="shared" si="334"/>
        <v>0</v>
      </c>
      <c r="BJ330">
        <f t="shared" si="334"/>
        <v>0</v>
      </c>
      <c r="BK330">
        <f t="shared" si="334"/>
        <v>0</v>
      </c>
      <c r="BL330">
        <f t="shared" si="334"/>
        <v>0</v>
      </c>
      <c r="BM330">
        <f t="shared" si="334"/>
        <v>0</v>
      </c>
      <c r="BN330">
        <f t="shared" si="334"/>
        <v>0</v>
      </c>
      <c r="BO330">
        <f t="shared" si="334"/>
        <v>0</v>
      </c>
      <c r="BP330">
        <f t="shared" si="334"/>
        <v>0</v>
      </c>
      <c r="BQ330">
        <f t="shared" si="334"/>
        <v>0</v>
      </c>
      <c r="BR330">
        <f t="shared" si="334"/>
        <v>0</v>
      </c>
      <c r="BS330">
        <f t="shared" si="334"/>
        <v>0</v>
      </c>
      <c r="BT330">
        <f t="shared" si="334"/>
        <v>0</v>
      </c>
      <c r="BU330">
        <f t="shared" si="334"/>
        <v>0</v>
      </c>
      <c r="BV330">
        <f t="shared" si="334"/>
        <v>0</v>
      </c>
      <c r="BW330">
        <f t="shared" si="334"/>
        <v>0</v>
      </c>
      <c r="BX330">
        <f t="shared" si="334"/>
        <v>0</v>
      </c>
      <c r="BY330">
        <f t="shared" si="334"/>
        <v>0</v>
      </c>
      <c r="BZ330">
        <f t="shared" si="334"/>
        <v>0</v>
      </c>
      <c r="CA330">
        <f t="shared" si="334"/>
        <v>0</v>
      </c>
      <c r="CB330">
        <f t="shared" si="334"/>
        <v>0</v>
      </c>
      <c r="CC330">
        <f t="shared" si="334"/>
        <v>0</v>
      </c>
      <c r="CD330">
        <f t="shared" si="334"/>
        <v>0</v>
      </c>
      <c r="CE330">
        <f t="shared" si="334"/>
        <v>0</v>
      </c>
      <c r="CF330">
        <f t="shared" si="334"/>
        <v>0</v>
      </c>
      <c r="CG330">
        <f t="shared" si="334"/>
        <v>0</v>
      </c>
      <c r="CH330">
        <f t="shared" si="334"/>
        <v>0</v>
      </c>
      <c r="CI330">
        <f t="shared" si="334"/>
        <v>0</v>
      </c>
      <c r="CJ330">
        <f t="shared" si="334"/>
        <v>0</v>
      </c>
      <c r="CK330">
        <f t="shared" si="334"/>
        <v>0</v>
      </c>
      <c r="CL330">
        <f t="shared" si="334"/>
        <v>0</v>
      </c>
      <c r="CM330">
        <f t="shared" si="334"/>
        <v>0</v>
      </c>
      <c r="CN330">
        <f t="shared" si="334"/>
        <v>0</v>
      </c>
      <c r="CO330">
        <f t="shared" si="334"/>
        <v>0</v>
      </c>
      <c r="CP330">
        <f t="shared" si="334"/>
        <v>0</v>
      </c>
      <c r="CQ330">
        <f t="shared" si="334"/>
        <v>0</v>
      </c>
      <c r="CR330">
        <f t="shared" si="327"/>
        <v>23.259702003118246</v>
      </c>
    </row>
    <row r="331" spans="1:96" x14ac:dyDescent="0.2">
      <c r="A331" s="2" t="s">
        <v>1051</v>
      </c>
      <c r="B331" s="8">
        <v>7.5</v>
      </c>
      <c r="C331" s="8">
        <v>15.6</v>
      </c>
      <c r="D331" s="8">
        <v>5.35</v>
      </c>
      <c r="E331" s="8">
        <v>7.3</v>
      </c>
      <c r="F331" s="8">
        <v>3.7</v>
      </c>
      <c r="G331" s="8">
        <v>4.6500000000000004</v>
      </c>
      <c r="H331" s="8">
        <v>5.55</v>
      </c>
      <c r="I331" s="8">
        <v>6.9</v>
      </c>
      <c r="J331" s="8">
        <v>14.5</v>
      </c>
      <c r="K331" s="8">
        <v>1.5</v>
      </c>
      <c r="L331" s="8">
        <v>1.75</v>
      </c>
      <c r="M331" s="8">
        <v>1.05</v>
      </c>
      <c r="N331" s="8">
        <v>2.35</v>
      </c>
      <c r="O331" s="8">
        <v>0</v>
      </c>
      <c r="P331" s="8">
        <v>0</v>
      </c>
      <c r="Q331" s="8">
        <v>0</v>
      </c>
      <c r="R331" s="8">
        <v>0</v>
      </c>
      <c r="S331" s="8">
        <v>0</v>
      </c>
      <c r="T331" s="8">
        <v>0</v>
      </c>
      <c r="U331" s="8">
        <v>0</v>
      </c>
      <c r="V331" s="8">
        <v>0</v>
      </c>
      <c r="W331" s="8">
        <v>0</v>
      </c>
      <c r="X331" s="8">
        <v>0</v>
      </c>
      <c r="Y331" s="8">
        <v>0</v>
      </c>
      <c r="Z331" s="8">
        <v>0</v>
      </c>
      <c r="AA331" s="8">
        <v>0</v>
      </c>
      <c r="AB331" s="8">
        <v>0</v>
      </c>
      <c r="AC331" s="8">
        <v>0</v>
      </c>
      <c r="AD331" s="8">
        <v>0</v>
      </c>
      <c r="AE331" s="8">
        <v>0</v>
      </c>
      <c r="AF331" s="8">
        <v>0</v>
      </c>
      <c r="AG331" s="8">
        <v>0</v>
      </c>
      <c r="AH331" s="8">
        <v>0</v>
      </c>
      <c r="AI331" s="8">
        <v>0</v>
      </c>
      <c r="AJ331" s="8">
        <v>0</v>
      </c>
      <c r="AK331" s="8">
        <v>0</v>
      </c>
      <c r="AL331" s="8">
        <v>0</v>
      </c>
      <c r="AM331" s="8">
        <v>0</v>
      </c>
      <c r="AN331" s="8">
        <v>0</v>
      </c>
      <c r="AO331" s="8">
        <v>0</v>
      </c>
      <c r="AP331" s="8">
        <v>0</v>
      </c>
      <c r="AQ331" s="8">
        <v>0</v>
      </c>
      <c r="AR331" s="8">
        <v>0</v>
      </c>
      <c r="AS331" s="8">
        <v>0</v>
      </c>
      <c r="AT331" s="8">
        <v>0</v>
      </c>
      <c r="AU331" s="8">
        <v>0</v>
      </c>
      <c r="AV331" s="8">
        <v>0</v>
      </c>
      <c r="AW331">
        <f>(0.35*(B331^2.06)^1.04)</f>
        <v>26.230060665661082</v>
      </c>
      <c r="AX331">
        <f t="shared" ref="AX331:CQ331" si="335">(0.35*(C331^2.06)^1.04)</f>
        <v>125.95580383460958</v>
      </c>
      <c r="AY331">
        <f t="shared" si="335"/>
        <v>12.720177949954785</v>
      </c>
      <c r="AZ331">
        <f t="shared" si="335"/>
        <v>24.754316528187868</v>
      </c>
      <c r="BA331">
        <f t="shared" si="335"/>
        <v>5.7727588797632512</v>
      </c>
      <c r="BB331">
        <f t="shared" si="335"/>
        <v>9.4193134782970827</v>
      </c>
      <c r="BC331">
        <f t="shared" si="335"/>
        <v>13.760725493461322</v>
      </c>
      <c r="BD331">
        <f t="shared" si="335"/>
        <v>21.939076189082471</v>
      </c>
      <c r="BE331">
        <f t="shared" si="335"/>
        <v>107.69185365074688</v>
      </c>
      <c r="BF331">
        <f t="shared" si="335"/>
        <v>0.8343071351195922</v>
      </c>
      <c r="BG331">
        <f t="shared" si="335"/>
        <v>1.1607875992239716</v>
      </c>
      <c r="BH331">
        <f t="shared" si="335"/>
        <v>0.38856528606936097</v>
      </c>
      <c r="BI331">
        <f t="shared" si="335"/>
        <v>2.1829502215641399</v>
      </c>
      <c r="BJ331">
        <f t="shared" si="335"/>
        <v>0</v>
      </c>
      <c r="BK331">
        <f t="shared" si="335"/>
        <v>0</v>
      </c>
      <c r="BL331">
        <f t="shared" si="335"/>
        <v>0</v>
      </c>
      <c r="BM331">
        <f t="shared" si="335"/>
        <v>0</v>
      </c>
      <c r="BN331">
        <f t="shared" si="335"/>
        <v>0</v>
      </c>
      <c r="BO331">
        <f t="shared" si="335"/>
        <v>0</v>
      </c>
      <c r="BP331">
        <f t="shared" si="335"/>
        <v>0</v>
      </c>
      <c r="BQ331">
        <f t="shared" si="335"/>
        <v>0</v>
      </c>
      <c r="BR331">
        <f t="shared" si="335"/>
        <v>0</v>
      </c>
      <c r="BS331">
        <f t="shared" si="335"/>
        <v>0</v>
      </c>
      <c r="BT331">
        <f t="shared" si="335"/>
        <v>0</v>
      </c>
      <c r="BU331">
        <f t="shared" si="335"/>
        <v>0</v>
      </c>
      <c r="BV331">
        <f t="shared" si="335"/>
        <v>0</v>
      </c>
      <c r="BW331">
        <f t="shared" si="335"/>
        <v>0</v>
      </c>
      <c r="BX331">
        <f t="shared" si="335"/>
        <v>0</v>
      </c>
      <c r="BY331">
        <f t="shared" si="335"/>
        <v>0</v>
      </c>
      <c r="BZ331">
        <f t="shared" si="335"/>
        <v>0</v>
      </c>
      <c r="CA331">
        <f t="shared" si="335"/>
        <v>0</v>
      </c>
      <c r="CB331">
        <f t="shared" si="335"/>
        <v>0</v>
      </c>
      <c r="CC331">
        <f t="shared" si="335"/>
        <v>0</v>
      </c>
      <c r="CD331">
        <f t="shared" si="335"/>
        <v>0</v>
      </c>
      <c r="CE331">
        <f t="shared" si="335"/>
        <v>0</v>
      </c>
      <c r="CF331">
        <f t="shared" si="335"/>
        <v>0</v>
      </c>
      <c r="CG331">
        <f t="shared" si="335"/>
        <v>0</v>
      </c>
      <c r="CH331">
        <f t="shared" si="335"/>
        <v>0</v>
      </c>
      <c r="CI331">
        <f t="shared" si="335"/>
        <v>0</v>
      </c>
      <c r="CJ331">
        <f t="shared" si="335"/>
        <v>0</v>
      </c>
      <c r="CK331">
        <f t="shared" si="335"/>
        <v>0</v>
      </c>
      <c r="CL331">
        <f t="shared" si="335"/>
        <v>0</v>
      </c>
      <c r="CM331">
        <f t="shared" si="335"/>
        <v>0</v>
      </c>
      <c r="CN331">
        <f t="shared" si="335"/>
        <v>0</v>
      </c>
      <c r="CO331">
        <f t="shared" si="335"/>
        <v>0</v>
      </c>
      <c r="CP331">
        <f t="shared" si="335"/>
        <v>0</v>
      </c>
      <c r="CQ331">
        <f t="shared" si="335"/>
        <v>0</v>
      </c>
      <c r="CR331">
        <f t="shared" si="327"/>
        <v>352.81069691174139</v>
      </c>
    </row>
    <row r="332" spans="1:96" x14ac:dyDescent="0.2">
      <c r="A332" s="1" t="s">
        <v>1046</v>
      </c>
      <c r="B332" s="8">
        <v>11.5</v>
      </c>
      <c r="C332" s="8">
        <v>6.75</v>
      </c>
      <c r="D332" s="8">
        <v>2.8</v>
      </c>
      <c r="E332" s="8">
        <v>7.6</v>
      </c>
      <c r="F332" s="8">
        <v>7.1</v>
      </c>
      <c r="G332" s="8">
        <v>15.15</v>
      </c>
      <c r="H332" s="8">
        <v>6.85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>
        <v>0</v>
      </c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8">
        <v>0</v>
      </c>
      <c r="AD332" s="8">
        <v>0</v>
      </c>
      <c r="AE332" s="8">
        <v>0</v>
      </c>
      <c r="AF332" s="8">
        <v>0</v>
      </c>
      <c r="AG332" s="8">
        <v>0</v>
      </c>
      <c r="AH332" s="8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8">
        <v>0</v>
      </c>
      <c r="AP332" s="8">
        <v>0</v>
      </c>
      <c r="AQ332" s="8">
        <v>0</v>
      </c>
      <c r="AR332" s="8">
        <v>0</v>
      </c>
      <c r="AS332" s="8">
        <v>0</v>
      </c>
      <c r="AT332" s="8">
        <v>0</v>
      </c>
      <c r="AU332" s="8">
        <v>0</v>
      </c>
      <c r="AV332" s="8">
        <v>0</v>
      </c>
      <c r="AW332">
        <f>(0.63*(B332^1.93)^1.04)</f>
        <v>84.795587716278789</v>
      </c>
      <c r="AX332">
        <f t="shared" ref="AX332:CQ332" si="336">(0.63*(C332^1.93)^1.04)</f>
        <v>29.101748439598531</v>
      </c>
      <c r="AY332">
        <f t="shared" si="336"/>
        <v>4.9759516291988399</v>
      </c>
      <c r="AZ332">
        <f t="shared" si="336"/>
        <v>36.924072232298975</v>
      </c>
      <c r="BA332">
        <f t="shared" si="336"/>
        <v>32.209672348662949</v>
      </c>
      <c r="BB332">
        <f t="shared" si="336"/>
        <v>147.45679360309626</v>
      </c>
      <c r="BC332">
        <f t="shared" si="336"/>
        <v>29.973583245158974</v>
      </c>
      <c r="BD332">
        <f t="shared" si="336"/>
        <v>0</v>
      </c>
      <c r="BE332">
        <f t="shared" si="336"/>
        <v>0</v>
      </c>
      <c r="BF332">
        <f t="shared" si="336"/>
        <v>0</v>
      </c>
      <c r="BG332">
        <f t="shared" si="336"/>
        <v>0</v>
      </c>
      <c r="BH332">
        <f t="shared" si="336"/>
        <v>0</v>
      </c>
      <c r="BI332">
        <f t="shared" si="336"/>
        <v>0</v>
      </c>
      <c r="BJ332">
        <f t="shared" si="336"/>
        <v>0</v>
      </c>
      <c r="BK332">
        <f t="shared" si="336"/>
        <v>0</v>
      </c>
      <c r="BL332">
        <f t="shared" si="336"/>
        <v>0</v>
      </c>
      <c r="BM332">
        <f t="shared" si="336"/>
        <v>0</v>
      </c>
      <c r="BN332">
        <f t="shared" si="336"/>
        <v>0</v>
      </c>
      <c r="BO332">
        <f t="shared" si="336"/>
        <v>0</v>
      </c>
      <c r="BP332">
        <f t="shared" si="336"/>
        <v>0</v>
      </c>
      <c r="BQ332">
        <f t="shared" si="336"/>
        <v>0</v>
      </c>
      <c r="BR332">
        <f t="shared" si="336"/>
        <v>0</v>
      </c>
      <c r="BS332">
        <f t="shared" si="336"/>
        <v>0</v>
      </c>
      <c r="BT332">
        <f t="shared" si="336"/>
        <v>0</v>
      </c>
      <c r="BU332">
        <f t="shared" si="336"/>
        <v>0</v>
      </c>
      <c r="BV332">
        <f t="shared" si="336"/>
        <v>0</v>
      </c>
      <c r="BW332">
        <f t="shared" si="336"/>
        <v>0</v>
      </c>
      <c r="BX332">
        <f t="shared" si="336"/>
        <v>0</v>
      </c>
      <c r="BY332">
        <f t="shared" si="336"/>
        <v>0</v>
      </c>
      <c r="BZ332">
        <f t="shared" si="336"/>
        <v>0</v>
      </c>
      <c r="CA332">
        <f t="shared" si="336"/>
        <v>0</v>
      </c>
      <c r="CB332">
        <f t="shared" si="336"/>
        <v>0</v>
      </c>
      <c r="CC332">
        <f t="shared" si="336"/>
        <v>0</v>
      </c>
      <c r="CD332">
        <f t="shared" si="336"/>
        <v>0</v>
      </c>
      <c r="CE332">
        <f t="shared" si="336"/>
        <v>0</v>
      </c>
      <c r="CF332">
        <f t="shared" si="336"/>
        <v>0</v>
      </c>
      <c r="CG332">
        <f t="shared" si="336"/>
        <v>0</v>
      </c>
      <c r="CH332">
        <f t="shared" si="336"/>
        <v>0</v>
      </c>
      <c r="CI332">
        <f t="shared" si="336"/>
        <v>0</v>
      </c>
      <c r="CJ332">
        <f t="shared" si="336"/>
        <v>0</v>
      </c>
      <c r="CK332">
        <f t="shared" si="336"/>
        <v>0</v>
      </c>
      <c r="CL332">
        <f t="shared" si="336"/>
        <v>0</v>
      </c>
      <c r="CM332">
        <f t="shared" si="336"/>
        <v>0</v>
      </c>
      <c r="CN332">
        <f t="shared" si="336"/>
        <v>0</v>
      </c>
      <c r="CO332">
        <f t="shared" si="336"/>
        <v>0</v>
      </c>
      <c r="CP332">
        <f t="shared" si="336"/>
        <v>0</v>
      </c>
      <c r="CQ332">
        <f t="shared" si="336"/>
        <v>0</v>
      </c>
      <c r="CR332">
        <f t="shared" si="327"/>
        <v>365.43740921429338</v>
      </c>
    </row>
    <row r="333" spans="1:96" x14ac:dyDescent="0.2">
      <c r="A333" s="1" t="s">
        <v>1050</v>
      </c>
      <c r="B333" s="8">
        <v>6.25</v>
      </c>
      <c r="C333" s="8">
        <v>5.4</v>
      </c>
      <c r="D333" s="8">
        <v>4.8499999999999996</v>
      </c>
      <c r="E333" s="8">
        <v>7.75</v>
      </c>
      <c r="F333" s="8">
        <v>4.4000000000000004</v>
      </c>
      <c r="G333" s="8">
        <v>3.9499999999999997</v>
      </c>
      <c r="H333" s="8">
        <v>5.1999999999999993</v>
      </c>
      <c r="I333" s="8">
        <v>8.4499999999999993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8">
        <v>0</v>
      </c>
      <c r="R333" s="8">
        <v>0</v>
      </c>
      <c r="S333" s="8">
        <v>0</v>
      </c>
      <c r="T333" s="8">
        <v>0</v>
      </c>
      <c r="U333" s="8">
        <v>0</v>
      </c>
      <c r="V333" s="8">
        <v>0</v>
      </c>
      <c r="W333" s="8">
        <v>0</v>
      </c>
      <c r="X333" s="8">
        <v>0</v>
      </c>
      <c r="Y333" s="8">
        <v>0</v>
      </c>
      <c r="Z333" s="8">
        <v>0</v>
      </c>
      <c r="AA333" s="8">
        <v>0</v>
      </c>
      <c r="AB333" s="8">
        <v>0</v>
      </c>
      <c r="AC333" s="8">
        <v>0</v>
      </c>
      <c r="AD333" s="8">
        <v>0</v>
      </c>
      <c r="AE333" s="8">
        <v>0</v>
      </c>
      <c r="AF333" s="8">
        <v>0</v>
      </c>
      <c r="AG333" s="8">
        <v>0</v>
      </c>
      <c r="AH333" s="8">
        <v>0</v>
      </c>
      <c r="AI333" s="8">
        <v>0</v>
      </c>
      <c r="AJ333" s="8">
        <v>0</v>
      </c>
      <c r="AK333" s="8">
        <v>0</v>
      </c>
      <c r="AL333" s="8">
        <v>0</v>
      </c>
      <c r="AM333" s="8">
        <v>0</v>
      </c>
      <c r="AN333" s="8">
        <v>0</v>
      </c>
      <c r="AO333" s="8">
        <v>0</v>
      </c>
      <c r="AP333" s="8">
        <v>0</v>
      </c>
      <c r="AQ333" s="8">
        <v>0</v>
      </c>
      <c r="AR333" s="8">
        <v>0</v>
      </c>
      <c r="AS333" s="8">
        <v>0</v>
      </c>
      <c r="AT333" s="8">
        <v>0</v>
      </c>
      <c r="AU333" s="8">
        <v>0</v>
      </c>
      <c r="AV333" s="8">
        <v>0</v>
      </c>
      <c r="AW333">
        <f>(0.22*(B333^2.17)^1.04)</f>
        <v>13.758297749091957</v>
      </c>
      <c r="AX333">
        <f t="shared" ref="AX333:CQ333" si="337">(0.22*(C333^2.17)^1.04)</f>
        <v>9.8921095656683917</v>
      </c>
      <c r="AY333">
        <f t="shared" si="337"/>
        <v>7.7625540383693101</v>
      </c>
      <c r="AZ333">
        <f t="shared" si="337"/>
        <v>22.356239990030243</v>
      </c>
      <c r="BA333">
        <f t="shared" si="337"/>
        <v>6.2311281216805785</v>
      </c>
      <c r="BB333">
        <f t="shared" si="337"/>
        <v>4.8845325296586184</v>
      </c>
      <c r="BC333">
        <f t="shared" si="337"/>
        <v>9.0844581117892922</v>
      </c>
      <c r="BD333">
        <f t="shared" si="337"/>
        <v>27.17395810994817</v>
      </c>
      <c r="BE333">
        <f t="shared" si="337"/>
        <v>0</v>
      </c>
      <c r="BF333">
        <f t="shared" si="337"/>
        <v>0</v>
      </c>
      <c r="BG333">
        <f t="shared" si="337"/>
        <v>0</v>
      </c>
      <c r="BH333">
        <f t="shared" si="337"/>
        <v>0</v>
      </c>
      <c r="BI333">
        <f t="shared" si="337"/>
        <v>0</v>
      </c>
      <c r="BJ333">
        <f t="shared" si="337"/>
        <v>0</v>
      </c>
      <c r="BK333">
        <f t="shared" si="337"/>
        <v>0</v>
      </c>
      <c r="BL333">
        <f t="shared" si="337"/>
        <v>0</v>
      </c>
      <c r="BM333">
        <f t="shared" si="337"/>
        <v>0</v>
      </c>
      <c r="BN333">
        <f t="shared" si="337"/>
        <v>0</v>
      </c>
      <c r="BO333">
        <f t="shared" si="337"/>
        <v>0</v>
      </c>
      <c r="BP333">
        <f t="shared" si="337"/>
        <v>0</v>
      </c>
      <c r="BQ333">
        <f t="shared" si="337"/>
        <v>0</v>
      </c>
      <c r="BR333">
        <f t="shared" si="337"/>
        <v>0</v>
      </c>
      <c r="BS333">
        <f t="shared" si="337"/>
        <v>0</v>
      </c>
      <c r="BT333">
        <f t="shared" si="337"/>
        <v>0</v>
      </c>
      <c r="BU333">
        <f t="shared" si="337"/>
        <v>0</v>
      </c>
      <c r="BV333">
        <f t="shared" si="337"/>
        <v>0</v>
      </c>
      <c r="BW333">
        <f t="shared" si="337"/>
        <v>0</v>
      </c>
      <c r="BX333">
        <f t="shared" si="337"/>
        <v>0</v>
      </c>
      <c r="BY333">
        <f t="shared" si="337"/>
        <v>0</v>
      </c>
      <c r="BZ333">
        <f t="shared" si="337"/>
        <v>0</v>
      </c>
      <c r="CA333">
        <f t="shared" si="337"/>
        <v>0</v>
      </c>
      <c r="CB333">
        <f t="shared" si="337"/>
        <v>0</v>
      </c>
      <c r="CC333">
        <f t="shared" si="337"/>
        <v>0</v>
      </c>
      <c r="CD333">
        <f t="shared" si="337"/>
        <v>0</v>
      </c>
      <c r="CE333">
        <f t="shared" si="337"/>
        <v>0</v>
      </c>
      <c r="CF333">
        <f t="shared" si="337"/>
        <v>0</v>
      </c>
      <c r="CG333">
        <f t="shared" si="337"/>
        <v>0</v>
      </c>
      <c r="CH333">
        <f t="shared" si="337"/>
        <v>0</v>
      </c>
      <c r="CI333">
        <f t="shared" si="337"/>
        <v>0</v>
      </c>
      <c r="CJ333">
        <f t="shared" si="337"/>
        <v>0</v>
      </c>
      <c r="CK333">
        <f t="shared" si="337"/>
        <v>0</v>
      </c>
      <c r="CL333">
        <f t="shared" si="337"/>
        <v>0</v>
      </c>
      <c r="CM333">
        <f t="shared" si="337"/>
        <v>0</v>
      </c>
      <c r="CN333">
        <f t="shared" si="337"/>
        <v>0</v>
      </c>
      <c r="CO333">
        <f t="shared" si="337"/>
        <v>0</v>
      </c>
      <c r="CP333">
        <f t="shared" si="337"/>
        <v>0</v>
      </c>
      <c r="CQ333">
        <f t="shared" si="337"/>
        <v>0</v>
      </c>
      <c r="CR333">
        <f t="shared" si="327"/>
        <v>101.14327821623657</v>
      </c>
    </row>
    <row r="334" spans="1:96" x14ac:dyDescent="0.2">
      <c r="A334" s="1" t="s">
        <v>1049</v>
      </c>
      <c r="B334" s="8">
        <v>3.5</v>
      </c>
      <c r="C334" s="8">
        <v>3.6</v>
      </c>
      <c r="D334" s="8">
        <v>4.4000000000000004</v>
      </c>
      <c r="E334" s="8">
        <v>4.3499999999999996</v>
      </c>
      <c r="F334" s="8">
        <v>1.7</v>
      </c>
      <c r="G334" s="8">
        <v>3.6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>
        <v>0</v>
      </c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8">
        <v>0</v>
      </c>
      <c r="AD334" s="8">
        <v>0</v>
      </c>
      <c r="AE334" s="8">
        <v>0</v>
      </c>
      <c r="AF334" s="8">
        <v>0</v>
      </c>
      <c r="AG334" s="8">
        <v>0</v>
      </c>
      <c r="AH334" s="8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8">
        <v>0</v>
      </c>
      <c r="AP334" s="8">
        <v>0</v>
      </c>
      <c r="AQ334" s="8">
        <v>0</v>
      </c>
      <c r="AR334" s="8">
        <v>0</v>
      </c>
      <c r="AS334" s="8">
        <v>0</v>
      </c>
      <c r="AT334" s="8">
        <v>0</v>
      </c>
      <c r="AU334" s="8">
        <v>0</v>
      </c>
      <c r="AV334" s="8">
        <v>0</v>
      </c>
      <c r="AW334">
        <f>(0.19*(B334^2.31)^1.04)</f>
        <v>3.8532099289011383</v>
      </c>
      <c r="AX334">
        <f t="shared" ref="AX334:CQ334" si="338">(0.19*(C334^2.31)^1.04)</f>
        <v>4.1230132339922116</v>
      </c>
      <c r="AY334">
        <f t="shared" si="338"/>
        <v>6.6770451194387945</v>
      </c>
      <c r="AZ334">
        <f t="shared" si="338"/>
        <v>6.4962120367242635</v>
      </c>
      <c r="BA334">
        <f t="shared" si="338"/>
        <v>0.67980458543657041</v>
      </c>
      <c r="BB334">
        <f t="shared" si="338"/>
        <v>4.1230132339922116</v>
      </c>
      <c r="BC334">
        <f t="shared" si="338"/>
        <v>0</v>
      </c>
      <c r="BD334">
        <f t="shared" si="338"/>
        <v>0</v>
      </c>
      <c r="BE334">
        <f t="shared" si="338"/>
        <v>0</v>
      </c>
      <c r="BF334">
        <f t="shared" si="338"/>
        <v>0</v>
      </c>
      <c r="BG334">
        <f t="shared" si="338"/>
        <v>0</v>
      </c>
      <c r="BH334">
        <f t="shared" si="338"/>
        <v>0</v>
      </c>
      <c r="BI334">
        <f t="shared" si="338"/>
        <v>0</v>
      </c>
      <c r="BJ334">
        <f t="shared" si="338"/>
        <v>0</v>
      </c>
      <c r="BK334">
        <f t="shared" si="338"/>
        <v>0</v>
      </c>
      <c r="BL334">
        <f t="shared" si="338"/>
        <v>0</v>
      </c>
      <c r="BM334">
        <f t="shared" si="338"/>
        <v>0</v>
      </c>
      <c r="BN334">
        <f t="shared" si="338"/>
        <v>0</v>
      </c>
      <c r="BO334">
        <f t="shared" si="338"/>
        <v>0</v>
      </c>
      <c r="BP334">
        <f t="shared" si="338"/>
        <v>0</v>
      </c>
      <c r="BQ334">
        <f t="shared" si="338"/>
        <v>0</v>
      </c>
      <c r="BR334">
        <f t="shared" si="338"/>
        <v>0</v>
      </c>
      <c r="BS334">
        <f t="shared" si="338"/>
        <v>0</v>
      </c>
      <c r="BT334">
        <f t="shared" si="338"/>
        <v>0</v>
      </c>
      <c r="BU334">
        <f t="shared" si="338"/>
        <v>0</v>
      </c>
      <c r="BV334">
        <f t="shared" si="338"/>
        <v>0</v>
      </c>
      <c r="BW334">
        <f t="shared" si="338"/>
        <v>0</v>
      </c>
      <c r="BX334">
        <f t="shared" si="338"/>
        <v>0</v>
      </c>
      <c r="BY334">
        <f t="shared" si="338"/>
        <v>0</v>
      </c>
      <c r="BZ334">
        <f t="shared" si="338"/>
        <v>0</v>
      </c>
      <c r="CA334">
        <f t="shared" si="338"/>
        <v>0</v>
      </c>
      <c r="CB334">
        <f t="shared" si="338"/>
        <v>0</v>
      </c>
      <c r="CC334">
        <f t="shared" si="338"/>
        <v>0</v>
      </c>
      <c r="CD334">
        <f t="shared" si="338"/>
        <v>0</v>
      </c>
      <c r="CE334">
        <f t="shared" si="338"/>
        <v>0</v>
      </c>
      <c r="CF334">
        <f t="shared" si="338"/>
        <v>0</v>
      </c>
      <c r="CG334">
        <f t="shared" si="338"/>
        <v>0</v>
      </c>
      <c r="CH334">
        <f t="shared" si="338"/>
        <v>0</v>
      </c>
      <c r="CI334">
        <f t="shared" si="338"/>
        <v>0</v>
      </c>
      <c r="CJ334">
        <f t="shared" si="338"/>
        <v>0</v>
      </c>
      <c r="CK334">
        <f t="shared" si="338"/>
        <v>0</v>
      </c>
      <c r="CL334">
        <f t="shared" si="338"/>
        <v>0</v>
      </c>
      <c r="CM334">
        <f t="shared" si="338"/>
        <v>0</v>
      </c>
      <c r="CN334">
        <f t="shared" si="338"/>
        <v>0</v>
      </c>
      <c r="CO334">
        <f t="shared" si="338"/>
        <v>0</v>
      </c>
      <c r="CP334">
        <f t="shared" si="338"/>
        <v>0</v>
      </c>
      <c r="CQ334">
        <f t="shared" si="338"/>
        <v>0</v>
      </c>
      <c r="CR334">
        <f t="shared" si="327"/>
        <v>25.95229813848519</v>
      </c>
    </row>
    <row r="335" spans="1:96" x14ac:dyDescent="0.2">
      <c r="A335" s="1" t="s">
        <v>1048</v>
      </c>
      <c r="B335" s="8">
        <v>1</v>
      </c>
      <c r="C335" s="8">
        <v>0.9</v>
      </c>
      <c r="D335" s="8">
        <v>1.5</v>
      </c>
      <c r="E335" s="8">
        <v>1.2</v>
      </c>
      <c r="F335" s="8">
        <v>0.6</v>
      </c>
      <c r="G335" s="8">
        <v>0.5</v>
      </c>
      <c r="H335" s="8">
        <v>0.6</v>
      </c>
      <c r="I335" s="8">
        <v>0.6</v>
      </c>
      <c r="J335" s="8">
        <v>0.6</v>
      </c>
      <c r="K335" s="8">
        <v>0.9</v>
      </c>
      <c r="L335" s="8">
        <v>0.5</v>
      </c>
      <c r="M335" s="8">
        <v>0.8</v>
      </c>
      <c r="N335" s="8">
        <v>0.6</v>
      </c>
      <c r="O335" s="8">
        <v>0.5</v>
      </c>
      <c r="P335" s="8">
        <v>0.5</v>
      </c>
      <c r="Q335" s="8">
        <v>1.65</v>
      </c>
      <c r="R335" s="8">
        <v>0.5</v>
      </c>
      <c r="S335" s="8">
        <v>1.2</v>
      </c>
      <c r="T335" s="8">
        <v>0.7</v>
      </c>
      <c r="U335" s="8">
        <v>0.6</v>
      </c>
      <c r="V335" s="8">
        <v>1.5</v>
      </c>
      <c r="W335" s="8">
        <v>0</v>
      </c>
      <c r="X335" s="8">
        <v>0</v>
      </c>
      <c r="Y335" s="8">
        <v>0</v>
      </c>
      <c r="Z335" s="8">
        <v>0</v>
      </c>
      <c r="AA335" s="8">
        <v>0</v>
      </c>
      <c r="AB335" s="8">
        <v>0</v>
      </c>
      <c r="AC335" s="8">
        <v>0</v>
      </c>
      <c r="AD335" s="8">
        <v>0</v>
      </c>
      <c r="AE335" s="8">
        <v>0</v>
      </c>
      <c r="AF335" s="8">
        <v>0</v>
      </c>
      <c r="AG335" s="8">
        <v>0</v>
      </c>
      <c r="AH335" s="8">
        <v>0</v>
      </c>
      <c r="AI335" s="8">
        <v>0</v>
      </c>
      <c r="AJ335" s="8">
        <v>0</v>
      </c>
      <c r="AK335" s="8">
        <v>0</v>
      </c>
      <c r="AL335" s="8">
        <v>0</v>
      </c>
      <c r="AM335" s="8">
        <v>0</v>
      </c>
      <c r="AN335" s="8">
        <v>0</v>
      </c>
      <c r="AO335" s="8">
        <v>0</v>
      </c>
      <c r="AP335" s="8">
        <v>0</v>
      </c>
      <c r="AQ335" s="8">
        <v>0</v>
      </c>
      <c r="AR335" s="8">
        <v>0</v>
      </c>
      <c r="AS335" s="8">
        <v>0</v>
      </c>
      <c r="AT335" s="8">
        <v>0</v>
      </c>
      <c r="AU335" s="8">
        <v>0</v>
      </c>
      <c r="AV335" s="8">
        <v>0</v>
      </c>
      <c r="AW335">
        <f>(0.34*(B335^2.13)^1.04)</f>
        <v>0.34</v>
      </c>
      <c r="AX335">
        <f t="shared" ref="AX335:CQ335" si="339">(0.34*(C335^2.13)^1.04)</f>
        <v>0.269225953626266</v>
      </c>
      <c r="AY335">
        <f t="shared" si="339"/>
        <v>0.83474970472197207</v>
      </c>
      <c r="AZ335">
        <f t="shared" si="339"/>
        <v>0.50919157970262285</v>
      </c>
      <c r="BA335">
        <f t="shared" si="339"/>
        <v>0.10965780965854711</v>
      </c>
      <c r="BB335">
        <f t="shared" si="339"/>
        <v>7.3221272248218158E-2</v>
      </c>
      <c r="BC335">
        <f t="shared" si="339"/>
        <v>0.10965780965854711</v>
      </c>
      <c r="BD335">
        <f t="shared" si="339"/>
        <v>0.10965780965854711</v>
      </c>
      <c r="BE335">
        <f t="shared" si="339"/>
        <v>0.10965780965854711</v>
      </c>
      <c r="BF335">
        <f t="shared" si="339"/>
        <v>0.269225953626266</v>
      </c>
      <c r="BG335">
        <f t="shared" si="339"/>
        <v>7.3221272248218158E-2</v>
      </c>
      <c r="BH335">
        <f t="shared" si="339"/>
        <v>0.2073976619812691</v>
      </c>
      <c r="BI335">
        <f t="shared" si="339"/>
        <v>0.10965780965854711</v>
      </c>
      <c r="BJ335">
        <f t="shared" si="339"/>
        <v>7.3221272248218158E-2</v>
      </c>
      <c r="BK335">
        <f t="shared" si="339"/>
        <v>7.3221272248218158E-2</v>
      </c>
      <c r="BL335">
        <f t="shared" si="339"/>
        <v>1.0309778867068307</v>
      </c>
      <c r="BM335">
        <f t="shared" si="339"/>
        <v>7.3221272248218158E-2</v>
      </c>
      <c r="BN335">
        <f t="shared" si="339"/>
        <v>0.50919157970262285</v>
      </c>
      <c r="BO335">
        <f t="shared" si="339"/>
        <v>0.15429082288356125</v>
      </c>
      <c r="BP335">
        <f t="shared" si="339"/>
        <v>0.10965780965854711</v>
      </c>
      <c r="BQ335">
        <f t="shared" si="339"/>
        <v>0.83474970472197207</v>
      </c>
      <c r="BR335">
        <f t="shared" si="339"/>
        <v>0</v>
      </c>
      <c r="BS335">
        <f t="shared" si="339"/>
        <v>0</v>
      </c>
      <c r="BT335">
        <f t="shared" si="339"/>
        <v>0</v>
      </c>
      <c r="BU335">
        <f t="shared" si="339"/>
        <v>0</v>
      </c>
      <c r="BV335">
        <f t="shared" si="339"/>
        <v>0</v>
      </c>
      <c r="BW335">
        <f t="shared" si="339"/>
        <v>0</v>
      </c>
      <c r="BX335">
        <f t="shared" si="339"/>
        <v>0</v>
      </c>
      <c r="BY335">
        <f t="shared" si="339"/>
        <v>0</v>
      </c>
      <c r="BZ335">
        <f t="shared" si="339"/>
        <v>0</v>
      </c>
      <c r="CA335">
        <f t="shared" si="339"/>
        <v>0</v>
      </c>
      <c r="CB335">
        <f t="shared" si="339"/>
        <v>0</v>
      </c>
      <c r="CC335">
        <f t="shared" si="339"/>
        <v>0</v>
      </c>
      <c r="CD335">
        <f t="shared" si="339"/>
        <v>0</v>
      </c>
      <c r="CE335">
        <f t="shared" si="339"/>
        <v>0</v>
      </c>
      <c r="CF335">
        <f t="shared" si="339"/>
        <v>0</v>
      </c>
      <c r="CG335">
        <f t="shared" si="339"/>
        <v>0</v>
      </c>
      <c r="CH335">
        <f t="shared" si="339"/>
        <v>0</v>
      </c>
      <c r="CI335">
        <f t="shared" si="339"/>
        <v>0</v>
      </c>
      <c r="CJ335">
        <f t="shared" si="339"/>
        <v>0</v>
      </c>
      <c r="CK335">
        <f t="shared" si="339"/>
        <v>0</v>
      </c>
      <c r="CL335">
        <f t="shared" si="339"/>
        <v>0</v>
      </c>
      <c r="CM335">
        <f t="shared" si="339"/>
        <v>0</v>
      </c>
      <c r="CN335">
        <f t="shared" si="339"/>
        <v>0</v>
      </c>
      <c r="CO335">
        <f t="shared" si="339"/>
        <v>0</v>
      </c>
      <c r="CP335">
        <f t="shared" si="339"/>
        <v>0</v>
      </c>
      <c r="CQ335">
        <f t="shared" si="339"/>
        <v>0</v>
      </c>
      <c r="CR335">
        <f t="shared" si="327"/>
        <v>5.9830540668657548</v>
      </c>
    </row>
    <row r="336" spans="1:96" x14ac:dyDescent="0.2">
      <c r="A336" s="1" t="s">
        <v>1047</v>
      </c>
      <c r="B336" s="8">
        <v>0.9</v>
      </c>
      <c r="C336" s="8">
        <v>1.3</v>
      </c>
      <c r="D336" s="8">
        <v>1.3</v>
      </c>
      <c r="E336" s="8">
        <v>1.35</v>
      </c>
      <c r="F336" s="8">
        <v>2.8</v>
      </c>
      <c r="G336" s="8">
        <v>4.8</v>
      </c>
      <c r="H336" s="8">
        <v>3.3499999999999996</v>
      </c>
      <c r="I336" s="8">
        <v>1.4</v>
      </c>
      <c r="J336" s="8">
        <v>4.7</v>
      </c>
      <c r="K336" s="8">
        <v>2.5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>
        <v>0</v>
      </c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8">
        <v>0</v>
      </c>
      <c r="AD336" s="8">
        <v>0</v>
      </c>
      <c r="AE336" s="8">
        <v>0</v>
      </c>
      <c r="AF336" s="8">
        <v>0</v>
      </c>
      <c r="AG336" s="8">
        <v>0</v>
      </c>
      <c r="AH336" s="8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8">
        <v>0</v>
      </c>
      <c r="AP336" s="8">
        <v>0</v>
      </c>
      <c r="AQ336" s="8">
        <v>0</v>
      </c>
      <c r="AR336" s="8">
        <v>0</v>
      </c>
      <c r="AS336" s="8">
        <v>0</v>
      </c>
      <c r="AT336" s="8">
        <v>0</v>
      </c>
      <c r="AU336" s="8">
        <v>0</v>
      </c>
      <c r="AV336" s="8">
        <v>0</v>
      </c>
      <c r="AW336">
        <f>(2.01*(B336^1.26)^1.04)</f>
        <v>1.7507955810185309</v>
      </c>
      <c r="AX336">
        <f t="shared" ref="AX336:CQ336" si="340">(2.01*(C336^1.26)^1.04)</f>
        <v>2.8347021054873363</v>
      </c>
      <c r="AY336">
        <f t="shared" si="340"/>
        <v>2.8347021054873363</v>
      </c>
      <c r="AZ336">
        <f t="shared" si="340"/>
        <v>2.9784164897831222</v>
      </c>
      <c r="BA336">
        <f t="shared" si="340"/>
        <v>7.7473279738276171</v>
      </c>
      <c r="BB336">
        <f t="shared" si="340"/>
        <v>15.699816445324107</v>
      </c>
      <c r="BC336">
        <f t="shared" si="340"/>
        <v>9.7997449443955595</v>
      </c>
      <c r="BD336">
        <f t="shared" si="340"/>
        <v>3.1237929136612919</v>
      </c>
      <c r="BE336">
        <f t="shared" si="340"/>
        <v>15.272603974780424</v>
      </c>
      <c r="BF336">
        <f t="shared" si="340"/>
        <v>6.6781573061322463</v>
      </c>
      <c r="BG336">
        <f t="shared" si="340"/>
        <v>0</v>
      </c>
      <c r="BH336">
        <f t="shared" si="340"/>
        <v>0</v>
      </c>
      <c r="BI336">
        <f t="shared" si="340"/>
        <v>0</v>
      </c>
      <c r="BJ336">
        <f t="shared" si="340"/>
        <v>0</v>
      </c>
      <c r="BK336">
        <f t="shared" si="340"/>
        <v>0</v>
      </c>
      <c r="BL336">
        <f t="shared" si="340"/>
        <v>0</v>
      </c>
      <c r="BM336">
        <f t="shared" si="340"/>
        <v>0</v>
      </c>
      <c r="BN336">
        <f t="shared" si="340"/>
        <v>0</v>
      </c>
      <c r="BO336">
        <f t="shared" si="340"/>
        <v>0</v>
      </c>
      <c r="BP336">
        <f t="shared" si="340"/>
        <v>0</v>
      </c>
      <c r="BQ336">
        <f t="shared" si="340"/>
        <v>0</v>
      </c>
      <c r="BR336">
        <f t="shared" si="340"/>
        <v>0</v>
      </c>
      <c r="BS336">
        <f t="shared" si="340"/>
        <v>0</v>
      </c>
      <c r="BT336">
        <f t="shared" si="340"/>
        <v>0</v>
      </c>
      <c r="BU336">
        <f t="shared" si="340"/>
        <v>0</v>
      </c>
      <c r="BV336">
        <f t="shared" si="340"/>
        <v>0</v>
      </c>
      <c r="BW336">
        <f t="shared" si="340"/>
        <v>0</v>
      </c>
      <c r="BX336">
        <f t="shared" si="340"/>
        <v>0</v>
      </c>
      <c r="BY336">
        <f t="shared" si="340"/>
        <v>0</v>
      </c>
      <c r="BZ336">
        <f t="shared" si="340"/>
        <v>0</v>
      </c>
      <c r="CA336">
        <f t="shared" si="340"/>
        <v>0</v>
      </c>
      <c r="CB336">
        <f t="shared" si="340"/>
        <v>0</v>
      </c>
      <c r="CC336">
        <f t="shared" si="340"/>
        <v>0</v>
      </c>
      <c r="CD336">
        <f t="shared" si="340"/>
        <v>0</v>
      </c>
      <c r="CE336">
        <f t="shared" si="340"/>
        <v>0</v>
      </c>
      <c r="CF336">
        <f t="shared" si="340"/>
        <v>0</v>
      </c>
      <c r="CG336">
        <f t="shared" si="340"/>
        <v>0</v>
      </c>
      <c r="CH336">
        <f t="shared" si="340"/>
        <v>0</v>
      </c>
      <c r="CI336">
        <f t="shared" si="340"/>
        <v>0</v>
      </c>
      <c r="CJ336">
        <f t="shared" si="340"/>
        <v>0</v>
      </c>
      <c r="CK336">
        <f t="shared" si="340"/>
        <v>0</v>
      </c>
      <c r="CL336">
        <f t="shared" si="340"/>
        <v>0</v>
      </c>
      <c r="CM336">
        <f t="shared" si="340"/>
        <v>0</v>
      </c>
      <c r="CN336">
        <f t="shared" si="340"/>
        <v>0</v>
      </c>
      <c r="CO336">
        <f t="shared" si="340"/>
        <v>0</v>
      </c>
      <c r="CP336">
        <f t="shared" si="340"/>
        <v>0</v>
      </c>
      <c r="CQ336">
        <f t="shared" si="340"/>
        <v>0</v>
      </c>
      <c r="CR336">
        <f t="shared" si="327"/>
        <v>68.720059839897573</v>
      </c>
    </row>
    <row r="337" spans="1:96" x14ac:dyDescent="0.2">
      <c r="A337" s="2" t="s">
        <v>1051</v>
      </c>
      <c r="B337" s="8">
        <v>2.3499999999999996</v>
      </c>
      <c r="C337" s="8">
        <v>6.3000000000000007</v>
      </c>
      <c r="D337" s="8">
        <v>8.9</v>
      </c>
      <c r="E337" s="8">
        <v>2.2000000000000002</v>
      </c>
      <c r="F337" s="8">
        <v>2.8</v>
      </c>
      <c r="G337" s="8">
        <v>2.75</v>
      </c>
      <c r="H337" s="8">
        <v>9.6499999999999986</v>
      </c>
      <c r="I337" s="8">
        <v>0.8</v>
      </c>
      <c r="J337" s="8">
        <v>4.05</v>
      </c>
      <c r="K337" s="8">
        <v>3.7</v>
      </c>
      <c r="L337" s="8">
        <v>1.05</v>
      </c>
      <c r="M337" s="8">
        <v>7.4</v>
      </c>
      <c r="N337" s="8">
        <v>3.4</v>
      </c>
      <c r="O337" s="8">
        <v>1.5</v>
      </c>
      <c r="P337" s="8">
        <v>0</v>
      </c>
      <c r="Q337" s="8">
        <v>0</v>
      </c>
      <c r="R337" s="8">
        <v>0</v>
      </c>
      <c r="S337" s="8">
        <v>0</v>
      </c>
      <c r="T337" s="8">
        <v>0</v>
      </c>
      <c r="U337" s="8">
        <v>0</v>
      </c>
      <c r="V337" s="8">
        <v>0</v>
      </c>
      <c r="W337" s="8">
        <v>0</v>
      </c>
      <c r="X337" s="8">
        <v>0</v>
      </c>
      <c r="Y337" s="8">
        <v>0</v>
      </c>
      <c r="Z337" s="8">
        <v>0</v>
      </c>
      <c r="AA337" s="8">
        <v>0</v>
      </c>
      <c r="AB337" s="8">
        <v>0</v>
      </c>
      <c r="AC337" s="8">
        <v>0</v>
      </c>
      <c r="AD337" s="8">
        <v>0</v>
      </c>
      <c r="AE337" s="8">
        <v>0</v>
      </c>
      <c r="AF337" s="8">
        <v>0</v>
      </c>
      <c r="AG337" s="8">
        <v>0</v>
      </c>
      <c r="AH337" s="8">
        <v>0</v>
      </c>
      <c r="AI337" s="8">
        <v>0</v>
      </c>
      <c r="AJ337" s="8">
        <v>0</v>
      </c>
      <c r="AK337" s="8">
        <v>0</v>
      </c>
      <c r="AL337" s="8">
        <v>0</v>
      </c>
      <c r="AM337" s="8">
        <v>0</v>
      </c>
      <c r="AN337" s="8">
        <v>0</v>
      </c>
      <c r="AO337" s="8">
        <v>0</v>
      </c>
      <c r="AP337" s="8">
        <v>0</v>
      </c>
      <c r="AQ337" s="8">
        <v>0</v>
      </c>
      <c r="AR337" s="8">
        <v>0</v>
      </c>
      <c r="AS337" s="8">
        <v>0</v>
      </c>
      <c r="AT337" s="8">
        <v>0</v>
      </c>
      <c r="AU337" s="8">
        <v>0</v>
      </c>
      <c r="AV337" s="8">
        <v>0</v>
      </c>
      <c r="AW337">
        <f>(0.35*(B337^2.06)^1.04)</f>
        <v>2.1829502215641394</v>
      </c>
      <c r="AX337">
        <f t="shared" ref="AX337:CQ337" si="341">(0.35*(C337^2.06)^1.04)</f>
        <v>18.054074801779073</v>
      </c>
      <c r="AY337">
        <f t="shared" si="341"/>
        <v>37.847848322784984</v>
      </c>
      <c r="AZ337">
        <f t="shared" si="341"/>
        <v>1.8952844339567156</v>
      </c>
      <c r="BA337">
        <f t="shared" si="341"/>
        <v>3.1773086909906354</v>
      </c>
      <c r="BB337">
        <f t="shared" si="341"/>
        <v>3.0569927419954555</v>
      </c>
      <c r="BC337">
        <f t="shared" si="341"/>
        <v>45.011072423026846</v>
      </c>
      <c r="BD337">
        <f t="shared" si="341"/>
        <v>0.2169941533625783</v>
      </c>
      <c r="BE337">
        <f t="shared" si="341"/>
        <v>7.0061541115153112</v>
      </c>
      <c r="BF337">
        <f t="shared" si="341"/>
        <v>5.7727588797632512</v>
      </c>
      <c r="BG337">
        <f t="shared" si="341"/>
        <v>0.38856528606936097</v>
      </c>
      <c r="BH337">
        <f t="shared" si="341"/>
        <v>25.486493061038974</v>
      </c>
      <c r="BI337">
        <f t="shared" si="341"/>
        <v>4.8162439471831231</v>
      </c>
      <c r="BJ337">
        <f t="shared" si="341"/>
        <v>0.8343071351195922</v>
      </c>
      <c r="BK337">
        <f t="shared" si="341"/>
        <v>0</v>
      </c>
      <c r="BL337">
        <f t="shared" si="341"/>
        <v>0</v>
      </c>
      <c r="BM337">
        <f t="shared" si="341"/>
        <v>0</v>
      </c>
      <c r="BN337">
        <f t="shared" si="341"/>
        <v>0</v>
      </c>
      <c r="BO337">
        <f t="shared" si="341"/>
        <v>0</v>
      </c>
      <c r="BP337">
        <f t="shared" si="341"/>
        <v>0</v>
      </c>
      <c r="BQ337">
        <f t="shared" si="341"/>
        <v>0</v>
      </c>
      <c r="BR337">
        <f t="shared" si="341"/>
        <v>0</v>
      </c>
      <c r="BS337">
        <f t="shared" si="341"/>
        <v>0</v>
      </c>
      <c r="BT337">
        <f t="shared" si="341"/>
        <v>0</v>
      </c>
      <c r="BU337">
        <f t="shared" si="341"/>
        <v>0</v>
      </c>
      <c r="BV337">
        <f t="shared" si="341"/>
        <v>0</v>
      </c>
      <c r="BW337">
        <f t="shared" si="341"/>
        <v>0</v>
      </c>
      <c r="BX337">
        <f t="shared" si="341"/>
        <v>0</v>
      </c>
      <c r="BY337">
        <f t="shared" si="341"/>
        <v>0</v>
      </c>
      <c r="BZ337">
        <f t="shared" si="341"/>
        <v>0</v>
      </c>
      <c r="CA337">
        <f t="shared" si="341"/>
        <v>0</v>
      </c>
      <c r="CB337">
        <f t="shared" si="341"/>
        <v>0</v>
      </c>
      <c r="CC337">
        <f t="shared" si="341"/>
        <v>0</v>
      </c>
      <c r="CD337">
        <f t="shared" si="341"/>
        <v>0</v>
      </c>
      <c r="CE337">
        <f t="shared" si="341"/>
        <v>0</v>
      </c>
      <c r="CF337">
        <f t="shared" si="341"/>
        <v>0</v>
      </c>
      <c r="CG337">
        <f t="shared" si="341"/>
        <v>0</v>
      </c>
      <c r="CH337">
        <f t="shared" si="341"/>
        <v>0</v>
      </c>
      <c r="CI337">
        <f t="shared" si="341"/>
        <v>0</v>
      </c>
      <c r="CJ337">
        <f t="shared" si="341"/>
        <v>0</v>
      </c>
      <c r="CK337">
        <f t="shared" si="341"/>
        <v>0</v>
      </c>
      <c r="CL337">
        <f t="shared" si="341"/>
        <v>0</v>
      </c>
      <c r="CM337">
        <f t="shared" si="341"/>
        <v>0</v>
      </c>
      <c r="CN337">
        <f t="shared" si="341"/>
        <v>0</v>
      </c>
      <c r="CO337">
        <f t="shared" si="341"/>
        <v>0</v>
      </c>
      <c r="CP337">
        <f t="shared" si="341"/>
        <v>0</v>
      </c>
      <c r="CQ337">
        <f t="shared" si="341"/>
        <v>0</v>
      </c>
      <c r="CR337">
        <f t="shared" si="327"/>
        <v>155.74704821015004</v>
      </c>
    </row>
    <row r="338" spans="1:96" x14ac:dyDescent="0.2">
      <c r="A338" s="1" t="s">
        <v>1046</v>
      </c>
      <c r="B338" s="8">
        <v>10.3</v>
      </c>
      <c r="C338" s="8">
        <v>3.25</v>
      </c>
      <c r="D338" s="8">
        <v>2.8</v>
      </c>
      <c r="E338" s="8">
        <v>10.75</v>
      </c>
      <c r="F338" s="8">
        <v>6.55</v>
      </c>
      <c r="G338" s="8">
        <v>7.4</v>
      </c>
      <c r="H338" s="8">
        <v>8.5500000000000007</v>
      </c>
      <c r="I338" s="8">
        <v>8.3500000000000014</v>
      </c>
      <c r="J338" s="8">
        <v>8.5</v>
      </c>
      <c r="K338" s="8">
        <v>4.9000000000000004</v>
      </c>
      <c r="L338" s="8">
        <v>6.5</v>
      </c>
      <c r="M338" s="8">
        <v>5.45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>
        <v>0</v>
      </c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8">
        <v>0</v>
      </c>
      <c r="AD338" s="8">
        <v>0</v>
      </c>
      <c r="AE338" s="8">
        <v>0</v>
      </c>
      <c r="AF338" s="8">
        <v>0</v>
      </c>
      <c r="AG338" s="8">
        <v>0</v>
      </c>
      <c r="AH338" s="8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8">
        <v>0</v>
      </c>
      <c r="AP338" s="8">
        <v>0</v>
      </c>
      <c r="AQ338" s="8">
        <v>0</v>
      </c>
      <c r="AR338" s="8">
        <v>0</v>
      </c>
      <c r="AS338" s="8">
        <v>0</v>
      </c>
      <c r="AT338" s="8">
        <v>0</v>
      </c>
      <c r="AU338" s="8">
        <v>0</v>
      </c>
      <c r="AV338" s="8">
        <v>0</v>
      </c>
      <c r="AW338">
        <f>(0.63*(B338^1.93)^1.04)</f>
        <v>67.968459515590766</v>
      </c>
      <c r="AX338">
        <f t="shared" ref="AX338:CQ338" si="342">(0.63*(C338^1.93)^1.04)</f>
        <v>6.7110864240379566</v>
      </c>
      <c r="AY338">
        <f t="shared" si="342"/>
        <v>4.9759516291988399</v>
      </c>
      <c r="AZ338">
        <f t="shared" si="342"/>
        <v>74.05998485460178</v>
      </c>
      <c r="BA338">
        <f t="shared" si="342"/>
        <v>27.396815610773761</v>
      </c>
      <c r="BB338">
        <f t="shared" si="342"/>
        <v>34.999549739648835</v>
      </c>
      <c r="BC338">
        <f t="shared" si="342"/>
        <v>46.771676257494214</v>
      </c>
      <c r="BD338">
        <f t="shared" si="342"/>
        <v>44.601518307194333</v>
      </c>
      <c r="BE338">
        <f t="shared" si="342"/>
        <v>46.224286591966205</v>
      </c>
      <c r="BF338">
        <f t="shared" si="342"/>
        <v>15.300376625075742</v>
      </c>
      <c r="BG338">
        <f t="shared" si="342"/>
        <v>26.978651549035714</v>
      </c>
      <c r="BH338">
        <f t="shared" si="342"/>
        <v>18.942426414455959</v>
      </c>
      <c r="BI338">
        <f t="shared" si="342"/>
        <v>0</v>
      </c>
      <c r="BJ338">
        <f t="shared" si="342"/>
        <v>0</v>
      </c>
      <c r="BK338">
        <f t="shared" si="342"/>
        <v>0</v>
      </c>
      <c r="BL338">
        <f t="shared" si="342"/>
        <v>0</v>
      </c>
      <c r="BM338">
        <f t="shared" si="342"/>
        <v>0</v>
      </c>
      <c r="BN338">
        <f t="shared" si="342"/>
        <v>0</v>
      </c>
      <c r="BO338">
        <f t="shared" si="342"/>
        <v>0</v>
      </c>
      <c r="BP338">
        <f t="shared" si="342"/>
        <v>0</v>
      </c>
      <c r="BQ338">
        <f t="shared" si="342"/>
        <v>0</v>
      </c>
      <c r="BR338">
        <f t="shared" si="342"/>
        <v>0</v>
      </c>
      <c r="BS338">
        <f t="shared" si="342"/>
        <v>0</v>
      </c>
      <c r="BT338">
        <f t="shared" si="342"/>
        <v>0</v>
      </c>
      <c r="BU338">
        <f t="shared" si="342"/>
        <v>0</v>
      </c>
      <c r="BV338">
        <f t="shared" si="342"/>
        <v>0</v>
      </c>
      <c r="BW338">
        <f t="shared" si="342"/>
        <v>0</v>
      </c>
      <c r="BX338">
        <f t="shared" si="342"/>
        <v>0</v>
      </c>
      <c r="BY338">
        <f t="shared" si="342"/>
        <v>0</v>
      </c>
      <c r="BZ338">
        <f t="shared" si="342"/>
        <v>0</v>
      </c>
      <c r="CA338">
        <f t="shared" si="342"/>
        <v>0</v>
      </c>
      <c r="CB338">
        <f t="shared" si="342"/>
        <v>0</v>
      </c>
      <c r="CC338">
        <f t="shared" si="342"/>
        <v>0</v>
      </c>
      <c r="CD338">
        <f t="shared" si="342"/>
        <v>0</v>
      </c>
      <c r="CE338">
        <f t="shared" si="342"/>
        <v>0</v>
      </c>
      <c r="CF338">
        <f t="shared" si="342"/>
        <v>0</v>
      </c>
      <c r="CG338">
        <f t="shared" si="342"/>
        <v>0</v>
      </c>
      <c r="CH338">
        <f t="shared" si="342"/>
        <v>0</v>
      </c>
      <c r="CI338">
        <f t="shared" si="342"/>
        <v>0</v>
      </c>
      <c r="CJ338">
        <f t="shared" si="342"/>
        <v>0</v>
      </c>
      <c r="CK338">
        <f t="shared" si="342"/>
        <v>0</v>
      </c>
      <c r="CL338">
        <f t="shared" si="342"/>
        <v>0</v>
      </c>
      <c r="CM338">
        <f t="shared" si="342"/>
        <v>0</v>
      </c>
      <c r="CN338">
        <f t="shared" si="342"/>
        <v>0</v>
      </c>
      <c r="CO338">
        <f t="shared" si="342"/>
        <v>0</v>
      </c>
      <c r="CP338">
        <f t="shared" si="342"/>
        <v>0</v>
      </c>
      <c r="CQ338">
        <f t="shared" si="342"/>
        <v>0</v>
      </c>
      <c r="CR338">
        <f t="shared" si="327"/>
        <v>414.93078351907405</v>
      </c>
    </row>
    <row r="339" spans="1:96" x14ac:dyDescent="0.2">
      <c r="A339" s="1" t="s">
        <v>1050</v>
      </c>
      <c r="B339" s="8">
        <v>4</v>
      </c>
      <c r="C339" s="8">
        <v>2.2999999999999998</v>
      </c>
      <c r="D339" s="8">
        <v>3.15</v>
      </c>
      <c r="E339" s="8">
        <v>2.6</v>
      </c>
      <c r="F339" s="8">
        <v>2.9</v>
      </c>
      <c r="G339" s="8">
        <v>3.3499999999999996</v>
      </c>
      <c r="H339" s="8">
        <v>4.75</v>
      </c>
      <c r="I339" s="8">
        <v>1.5</v>
      </c>
      <c r="J339" s="8">
        <v>4.0999999999999996</v>
      </c>
      <c r="K339" s="8">
        <v>4.1500000000000004</v>
      </c>
      <c r="L339" s="8">
        <v>1.95</v>
      </c>
      <c r="M339" s="8">
        <v>2.4</v>
      </c>
      <c r="N339" s="8">
        <v>3.5</v>
      </c>
      <c r="O339" s="8">
        <v>2.7</v>
      </c>
      <c r="P339" s="8">
        <v>2.2000000000000002</v>
      </c>
      <c r="Q339" s="8">
        <v>0</v>
      </c>
      <c r="R339" s="8">
        <v>0</v>
      </c>
      <c r="S339" s="8">
        <v>0</v>
      </c>
      <c r="T339" s="8">
        <v>0</v>
      </c>
      <c r="U339" s="8">
        <v>0</v>
      </c>
      <c r="V339" s="8">
        <v>0</v>
      </c>
      <c r="W339" s="8">
        <v>0</v>
      </c>
      <c r="X339" s="8">
        <v>0</v>
      </c>
      <c r="Y339" s="8">
        <v>0</v>
      </c>
      <c r="Z339" s="8">
        <v>0</v>
      </c>
      <c r="AA339" s="8">
        <v>0</v>
      </c>
      <c r="AB339" s="8">
        <v>0</v>
      </c>
      <c r="AC339" s="8">
        <v>0</v>
      </c>
      <c r="AD339" s="8">
        <v>0</v>
      </c>
      <c r="AE339" s="8">
        <v>0</v>
      </c>
      <c r="AF339" s="8">
        <v>0</v>
      </c>
      <c r="AG339" s="8">
        <v>0</v>
      </c>
      <c r="AH339" s="8">
        <v>0</v>
      </c>
      <c r="AI339" s="8">
        <v>0</v>
      </c>
      <c r="AJ339" s="8">
        <v>0</v>
      </c>
      <c r="AK339" s="8">
        <v>0</v>
      </c>
      <c r="AL339" s="8">
        <v>0</v>
      </c>
      <c r="AM339" s="8">
        <v>0</v>
      </c>
      <c r="AN339" s="8">
        <v>0</v>
      </c>
      <c r="AO339" s="8">
        <v>0</v>
      </c>
      <c r="AP339" s="8">
        <v>0</v>
      </c>
      <c r="AQ339" s="8">
        <v>0</v>
      </c>
      <c r="AR339" s="8">
        <v>0</v>
      </c>
      <c r="AS339" s="8">
        <v>0</v>
      </c>
      <c r="AT339" s="8">
        <v>0</v>
      </c>
      <c r="AU339" s="8">
        <v>0</v>
      </c>
      <c r="AV339" s="8">
        <v>0</v>
      </c>
      <c r="AW339">
        <f>(0.22*(B339^2.17)^1.04)</f>
        <v>5.0251805394354365</v>
      </c>
      <c r="AX339">
        <f t="shared" ref="AX339:CQ339" si="343">(0.22*(C339^2.17)^1.04)</f>
        <v>1.4413520201988981</v>
      </c>
      <c r="AY339">
        <f t="shared" si="343"/>
        <v>2.9309603180611621</v>
      </c>
      <c r="AZ339">
        <f t="shared" si="343"/>
        <v>1.9007917245467845</v>
      </c>
      <c r="BA339">
        <f t="shared" si="343"/>
        <v>2.4319939066579379</v>
      </c>
      <c r="BB339">
        <f t="shared" si="343"/>
        <v>3.3677806812130537</v>
      </c>
      <c r="BC339">
        <f t="shared" si="343"/>
        <v>7.4060189511358709</v>
      </c>
      <c r="BD339">
        <f t="shared" si="343"/>
        <v>0.54932002893201815</v>
      </c>
      <c r="BE339">
        <f t="shared" si="343"/>
        <v>5.3131648233497053</v>
      </c>
      <c r="BF339">
        <f t="shared" si="343"/>
        <v>5.4605152644848358</v>
      </c>
      <c r="BG339">
        <f t="shared" si="343"/>
        <v>0.99305383232269784</v>
      </c>
      <c r="BH339">
        <f t="shared" si="343"/>
        <v>1.5866583117070525</v>
      </c>
      <c r="BI339">
        <f t="shared" si="343"/>
        <v>3.7177094324453122</v>
      </c>
      <c r="BJ339">
        <f t="shared" si="343"/>
        <v>2.0697811327162494</v>
      </c>
      <c r="BK339">
        <f t="shared" si="343"/>
        <v>1.3037736123094266</v>
      </c>
      <c r="BL339">
        <f t="shared" si="343"/>
        <v>0</v>
      </c>
      <c r="BM339">
        <f t="shared" si="343"/>
        <v>0</v>
      </c>
      <c r="BN339">
        <f t="shared" si="343"/>
        <v>0</v>
      </c>
      <c r="BO339">
        <f t="shared" si="343"/>
        <v>0</v>
      </c>
      <c r="BP339">
        <f t="shared" si="343"/>
        <v>0</v>
      </c>
      <c r="BQ339">
        <f t="shared" si="343"/>
        <v>0</v>
      </c>
      <c r="BR339">
        <f t="shared" si="343"/>
        <v>0</v>
      </c>
      <c r="BS339">
        <f t="shared" si="343"/>
        <v>0</v>
      </c>
      <c r="BT339">
        <f t="shared" si="343"/>
        <v>0</v>
      </c>
      <c r="BU339">
        <f t="shared" si="343"/>
        <v>0</v>
      </c>
      <c r="BV339">
        <f t="shared" si="343"/>
        <v>0</v>
      </c>
      <c r="BW339">
        <f t="shared" si="343"/>
        <v>0</v>
      </c>
      <c r="BX339">
        <f t="shared" si="343"/>
        <v>0</v>
      </c>
      <c r="BY339">
        <f t="shared" si="343"/>
        <v>0</v>
      </c>
      <c r="BZ339">
        <f t="shared" si="343"/>
        <v>0</v>
      </c>
      <c r="CA339">
        <f t="shared" si="343"/>
        <v>0</v>
      </c>
      <c r="CB339">
        <f t="shared" si="343"/>
        <v>0</v>
      </c>
      <c r="CC339">
        <f t="shared" si="343"/>
        <v>0</v>
      </c>
      <c r="CD339">
        <f t="shared" si="343"/>
        <v>0</v>
      </c>
      <c r="CE339">
        <f t="shared" si="343"/>
        <v>0</v>
      </c>
      <c r="CF339">
        <f t="shared" si="343"/>
        <v>0</v>
      </c>
      <c r="CG339">
        <f t="shared" si="343"/>
        <v>0</v>
      </c>
      <c r="CH339">
        <f t="shared" si="343"/>
        <v>0</v>
      </c>
      <c r="CI339">
        <f t="shared" si="343"/>
        <v>0</v>
      </c>
      <c r="CJ339">
        <f t="shared" si="343"/>
        <v>0</v>
      </c>
      <c r="CK339">
        <f t="shared" si="343"/>
        <v>0</v>
      </c>
      <c r="CL339">
        <f t="shared" si="343"/>
        <v>0</v>
      </c>
      <c r="CM339">
        <f t="shared" si="343"/>
        <v>0</v>
      </c>
      <c r="CN339">
        <f t="shared" si="343"/>
        <v>0</v>
      </c>
      <c r="CO339">
        <f t="shared" si="343"/>
        <v>0</v>
      </c>
      <c r="CP339">
        <f t="shared" si="343"/>
        <v>0</v>
      </c>
      <c r="CQ339">
        <f t="shared" si="343"/>
        <v>0</v>
      </c>
      <c r="CR339">
        <f t="shared" si="327"/>
        <v>45.498054579516449</v>
      </c>
    </row>
    <row r="340" spans="1:96" x14ac:dyDescent="0.2">
      <c r="A340" s="1" t="s">
        <v>1049</v>
      </c>
      <c r="B340" s="8">
        <v>1.7999999999999998</v>
      </c>
      <c r="C340" s="8">
        <v>1.7</v>
      </c>
      <c r="D340" s="8">
        <v>2.5</v>
      </c>
      <c r="E340" s="8">
        <v>1.95</v>
      </c>
      <c r="F340" s="8">
        <v>2.8</v>
      </c>
      <c r="G340" s="8">
        <v>1.8</v>
      </c>
      <c r="H340" s="8">
        <v>0.4</v>
      </c>
      <c r="I340" s="8">
        <v>2</v>
      </c>
      <c r="J340" s="8">
        <v>2</v>
      </c>
      <c r="K340" s="8">
        <v>0.4</v>
      </c>
      <c r="L340" s="8">
        <v>0.3</v>
      </c>
      <c r="M340" s="8">
        <v>0.3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>
        <v>0</v>
      </c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8">
        <v>0</v>
      </c>
      <c r="AD340" s="8">
        <v>0</v>
      </c>
      <c r="AE340" s="8">
        <v>0</v>
      </c>
      <c r="AF340" s="8">
        <v>0</v>
      </c>
      <c r="AG340" s="8">
        <v>0</v>
      </c>
      <c r="AH340" s="8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8">
        <v>0</v>
      </c>
      <c r="AP340" s="8">
        <v>0</v>
      </c>
      <c r="AQ340" s="8">
        <v>0</v>
      </c>
      <c r="AR340" s="8">
        <v>0</v>
      </c>
      <c r="AS340" s="8">
        <v>0</v>
      </c>
      <c r="AT340" s="8">
        <v>0</v>
      </c>
      <c r="AU340" s="8">
        <v>0</v>
      </c>
      <c r="AV340" s="8">
        <v>0</v>
      </c>
      <c r="AW340">
        <f>(0.19*(B340^2.31)^1.04)</f>
        <v>0.77986650369059685</v>
      </c>
      <c r="AX340">
        <f t="shared" ref="AX340:CQ340" si="344">(0.19*(C340^2.31)^1.04)</f>
        <v>0.67980458543657041</v>
      </c>
      <c r="AY340">
        <f t="shared" si="344"/>
        <v>1.7169777916371423</v>
      </c>
      <c r="AZ340">
        <f t="shared" si="344"/>
        <v>0.9452196712566947</v>
      </c>
      <c r="BA340">
        <f t="shared" si="344"/>
        <v>2.2542706436514832</v>
      </c>
      <c r="BB340">
        <f t="shared" si="344"/>
        <v>0.77986650369059696</v>
      </c>
      <c r="BC340">
        <f t="shared" si="344"/>
        <v>2.1025315630657383E-2</v>
      </c>
      <c r="BD340">
        <f t="shared" si="344"/>
        <v>1.004495655027279</v>
      </c>
      <c r="BE340">
        <f t="shared" si="344"/>
        <v>1.004495655027279</v>
      </c>
      <c r="BF340">
        <f t="shared" si="344"/>
        <v>2.1025315630657383E-2</v>
      </c>
      <c r="BG340">
        <f t="shared" si="344"/>
        <v>1.0533912420547542E-2</v>
      </c>
      <c r="BH340">
        <f t="shared" si="344"/>
        <v>1.0533912420547542E-2</v>
      </c>
      <c r="BI340">
        <f t="shared" si="344"/>
        <v>0</v>
      </c>
      <c r="BJ340">
        <f t="shared" si="344"/>
        <v>0</v>
      </c>
      <c r="BK340">
        <f t="shared" si="344"/>
        <v>0</v>
      </c>
      <c r="BL340">
        <f t="shared" si="344"/>
        <v>0</v>
      </c>
      <c r="BM340">
        <f t="shared" si="344"/>
        <v>0</v>
      </c>
      <c r="BN340">
        <f t="shared" si="344"/>
        <v>0</v>
      </c>
      <c r="BO340">
        <f t="shared" si="344"/>
        <v>0</v>
      </c>
      <c r="BP340">
        <f t="shared" si="344"/>
        <v>0</v>
      </c>
      <c r="BQ340">
        <f t="shared" si="344"/>
        <v>0</v>
      </c>
      <c r="BR340">
        <f t="shared" si="344"/>
        <v>0</v>
      </c>
      <c r="BS340">
        <f t="shared" si="344"/>
        <v>0</v>
      </c>
      <c r="BT340">
        <f t="shared" si="344"/>
        <v>0</v>
      </c>
      <c r="BU340">
        <f t="shared" si="344"/>
        <v>0</v>
      </c>
      <c r="BV340">
        <f t="shared" si="344"/>
        <v>0</v>
      </c>
      <c r="BW340">
        <f t="shared" si="344"/>
        <v>0</v>
      </c>
      <c r="BX340">
        <f t="shared" si="344"/>
        <v>0</v>
      </c>
      <c r="BY340">
        <f t="shared" si="344"/>
        <v>0</v>
      </c>
      <c r="BZ340">
        <f t="shared" si="344"/>
        <v>0</v>
      </c>
      <c r="CA340">
        <f t="shared" si="344"/>
        <v>0</v>
      </c>
      <c r="CB340">
        <f t="shared" si="344"/>
        <v>0</v>
      </c>
      <c r="CC340">
        <f t="shared" si="344"/>
        <v>0</v>
      </c>
      <c r="CD340">
        <f t="shared" si="344"/>
        <v>0</v>
      </c>
      <c r="CE340">
        <f t="shared" si="344"/>
        <v>0</v>
      </c>
      <c r="CF340">
        <f t="shared" si="344"/>
        <v>0</v>
      </c>
      <c r="CG340">
        <f t="shared" si="344"/>
        <v>0</v>
      </c>
      <c r="CH340">
        <f t="shared" si="344"/>
        <v>0</v>
      </c>
      <c r="CI340">
        <f t="shared" si="344"/>
        <v>0</v>
      </c>
      <c r="CJ340">
        <f t="shared" si="344"/>
        <v>0</v>
      </c>
      <c r="CK340">
        <f t="shared" si="344"/>
        <v>0</v>
      </c>
      <c r="CL340">
        <f t="shared" si="344"/>
        <v>0</v>
      </c>
      <c r="CM340">
        <f t="shared" si="344"/>
        <v>0</v>
      </c>
      <c r="CN340">
        <f t="shared" si="344"/>
        <v>0</v>
      </c>
      <c r="CO340">
        <f t="shared" si="344"/>
        <v>0</v>
      </c>
      <c r="CP340">
        <f t="shared" si="344"/>
        <v>0</v>
      </c>
      <c r="CQ340">
        <f t="shared" si="344"/>
        <v>0</v>
      </c>
      <c r="CR340">
        <f t="shared" si="327"/>
        <v>9.2281154655200517</v>
      </c>
    </row>
    <row r="341" spans="1:96" x14ac:dyDescent="0.2">
      <c r="A341" s="1" t="s">
        <v>1048</v>
      </c>
      <c r="B341" s="8">
        <v>1.7</v>
      </c>
      <c r="C341" s="8">
        <v>0.8</v>
      </c>
      <c r="D341" s="8">
        <v>3.1</v>
      </c>
      <c r="E341" s="8">
        <v>0.8</v>
      </c>
      <c r="F341" s="8">
        <v>1.1000000000000001</v>
      </c>
      <c r="G341" s="8">
        <v>0.4</v>
      </c>
      <c r="H341" s="8">
        <v>0.9</v>
      </c>
      <c r="I341" s="8">
        <v>0.7</v>
      </c>
      <c r="J341" s="8">
        <v>0.3</v>
      </c>
      <c r="K341" s="8">
        <v>1.2</v>
      </c>
      <c r="L341" s="8">
        <v>0.3</v>
      </c>
      <c r="M341" s="8">
        <v>0.4</v>
      </c>
      <c r="N341" s="8">
        <v>0.7</v>
      </c>
      <c r="O341" s="8">
        <v>0.9</v>
      </c>
      <c r="P341" s="8">
        <v>1.1000000000000001</v>
      </c>
      <c r="Q341" s="8">
        <v>1.1000000000000001</v>
      </c>
      <c r="R341" s="8">
        <v>0.9</v>
      </c>
      <c r="S341" s="8">
        <v>2.1</v>
      </c>
      <c r="T341" s="8">
        <v>0.8</v>
      </c>
      <c r="U341" s="8">
        <v>0.8</v>
      </c>
      <c r="V341" s="8">
        <v>1.2</v>
      </c>
      <c r="W341" s="8">
        <v>2.2000000000000002</v>
      </c>
      <c r="X341" s="8">
        <v>0</v>
      </c>
      <c r="Y341" s="8">
        <v>0</v>
      </c>
      <c r="Z341" s="8">
        <v>0</v>
      </c>
      <c r="AA341" s="8">
        <v>0</v>
      </c>
      <c r="AB341" s="8">
        <v>0</v>
      </c>
      <c r="AC341" s="8">
        <v>0</v>
      </c>
      <c r="AD341" s="8">
        <v>0</v>
      </c>
      <c r="AE341" s="8">
        <v>0</v>
      </c>
      <c r="AF341" s="8">
        <v>0</v>
      </c>
      <c r="AG341" s="8">
        <v>0</v>
      </c>
      <c r="AH341" s="8">
        <v>0</v>
      </c>
      <c r="AI341" s="8">
        <v>0</v>
      </c>
      <c r="AJ341" s="8">
        <v>0</v>
      </c>
      <c r="AK341" s="8">
        <v>0</v>
      </c>
      <c r="AL341" s="8">
        <v>0</v>
      </c>
      <c r="AM341" s="8">
        <v>0</v>
      </c>
      <c r="AN341" s="8">
        <v>0</v>
      </c>
      <c r="AO341" s="8">
        <v>0</v>
      </c>
      <c r="AP341" s="8">
        <v>0</v>
      </c>
      <c r="AQ341" s="8">
        <v>0</v>
      </c>
      <c r="AR341" s="8">
        <v>0</v>
      </c>
      <c r="AS341" s="8">
        <v>0</v>
      </c>
      <c r="AT341" s="8">
        <v>0</v>
      </c>
      <c r="AU341" s="8">
        <v>0</v>
      </c>
      <c r="AV341" s="8">
        <v>0</v>
      </c>
      <c r="AW341">
        <f>(0.34*(B341^2.13)^1.04)</f>
        <v>1.1014616168312539</v>
      </c>
      <c r="AX341">
        <f t="shared" ref="AX341:CQ341" si="345">(0.34*(C341^2.13)^1.04)</f>
        <v>0.2073976619812691</v>
      </c>
      <c r="AY341">
        <f t="shared" si="345"/>
        <v>4.1681500154887408</v>
      </c>
      <c r="AZ341">
        <f t="shared" si="345"/>
        <v>0.2073976619812691</v>
      </c>
      <c r="BA341">
        <f t="shared" si="345"/>
        <v>0.41992525363884187</v>
      </c>
      <c r="BB341">
        <f t="shared" si="345"/>
        <v>4.4664472563454204E-2</v>
      </c>
      <c r="BC341">
        <f t="shared" si="345"/>
        <v>0.269225953626266</v>
      </c>
      <c r="BD341">
        <f t="shared" si="345"/>
        <v>0.15429082288356125</v>
      </c>
      <c r="BE341">
        <f t="shared" si="345"/>
        <v>2.3615542162211067E-2</v>
      </c>
      <c r="BF341">
        <f t="shared" si="345"/>
        <v>0.50919157970262285</v>
      </c>
      <c r="BG341">
        <f t="shared" si="345"/>
        <v>2.3615542162211067E-2</v>
      </c>
      <c r="BH341">
        <f t="shared" si="345"/>
        <v>4.4664472563454204E-2</v>
      </c>
      <c r="BI341">
        <f t="shared" si="345"/>
        <v>0.15429082288356125</v>
      </c>
      <c r="BJ341">
        <f t="shared" si="345"/>
        <v>0.269225953626266</v>
      </c>
      <c r="BK341">
        <f t="shared" si="345"/>
        <v>0.41992525363884187</v>
      </c>
      <c r="BL341">
        <f t="shared" si="345"/>
        <v>0.41992525363884187</v>
      </c>
      <c r="BM341">
        <f t="shared" si="345"/>
        <v>0.269225953626266</v>
      </c>
      <c r="BN341">
        <f t="shared" si="345"/>
        <v>1.7589726986271683</v>
      </c>
      <c r="BO341">
        <f t="shared" si="345"/>
        <v>0.2073976619812691</v>
      </c>
      <c r="BP341">
        <f t="shared" si="345"/>
        <v>0.2073976619812691</v>
      </c>
      <c r="BQ341">
        <f t="shared" si="345"/>
        <v>0.50919157970262285</v>
      </c>
      <c r="BR341">
        <f t="shared" si="345"/>
        <v>1.9499058381996455</v>
      </c>
      <c r="BS341">
        <f t="shared" si="345"/>
        <v>0</v>
      </c>
      <c r="BT341">
        <f t="shared" si="345"/>
        <v>0</v>
      </c>
      <c r="BU341">
        <f t="shared" si="345"/>
        <v>0</v>
      </c>
      <c r="BV341">
        <f t="shared" si="345"/>
        <v>0</v>
      </c>
      <c r="BW341">
        <f t="shared" si="345"/>
        <v>0</v>
      </c>
      <c r="BX341">
        <f t="shared" si="345"/>
        <v>0</v>
      </c>
      <c r="BY341">
        <f t="shared" si="345"/>
        <v>0</v>
      </c>
      <c r="BZ341">
        <f t="shared" si="345"/>
        <v>0</v>
      </c>
      <c r="CA341">
        <f t="shared" si="345"/>
        <v>0</v>
      </c>
      <c r="CB341">
        <f t="shared" si="345"/>
        <v>0</v>
      </c>
      <c r="CC341">
        <f t="shared" si="345"/>
        <v>0</v>
      </c>
      <c r="CD341">
        <f t="shared" si="345"/>
        <v>0</v>
      </c>
      <c r="CE341">
        <f t="shared" si="345"/>
        <v>0</v>
      </c>
      <c r="CF341">
        <f t="shared" si="345"/>
        <v>0</v>
      </c>
      <c r="CG341">
        <f t="shared" si="345"/>
        <v>0</v>
      </c>
      <c r="CH341">
        <f t="shared" si="345"/>
        <v>0</v>
      </c>
      <c r="CI341">
        <f t="shared" si="345"/>
        <v>0</v>
      </c>
      <c r="CJ341">
        <f t="shared" si="345"/>
        <v>0</v>
      </c>
      <c r="CK341">
        <f t="shared" si="345"/>
        <v>0</v>
      </c>
      <c r="CL341">
        <f t="shared" si="345"/>
        <v>0</v>
      </c>
      <c r="CM341">
        <f t="shared" si="345"/>
        <v>0</v>
      </c>
      <c r="CN341">
        <f t="shared" si="345"/>
        <v>0</v>
      </c>
      <c r="CO341">
        <f t="shared" si="345"/>
        <v>0</v>
      </c>
      <c r="CP341">
        <f t="shared" si="345"/>
        <v>0</v>
      </c>
      <c r="CQ341">
        <f t="shared" si="345"/>
        <v>0</v>
      </c>
      <c r="CR341">
        <f t="shared" si="327"/>
        <v>13.339059273490907</v>
      </c>
    </row>
    <row r="342" spans="1:96" x14ac:dyDescent="0.2">
      <c r="A342" s="1" t="s">
        <v>1047</v>
      </c>
      <c r="B342" s="8">
        <v>1.7</v>
      </c>
      <c r="C342" s="8">
        <v>3.55</v>
      </c>
      <c r="D342" s="8">
        <v>6.45</v>
      </c>
      <c r="E342" s="8">
        <v>1.6</v>
      </c>
      <c r="F342" s="8">
        <v>2.8</v>
      </c>
      <c r="G342" s="8">
        <v>3.8</v>
      </c>
      <c r="H342" s="8">
        <v>3.3499999999999996</v>
      </c>
      <c r="I342" s="8">
        <v>1.4</v>
      </c>
      <c r="J342" s="8">
        <v>4.7</v>
      </c>
      <c r="K342" s="8">
        <v>2.5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>
        <v>0</v>
      </c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8">
        <v>0</v>
      </c>
      <c r="AD342" s="8">
        <v>0</v>
      </c>
      <c r="AE342" s="8">
        <v>0</v>
      </c>
      <c r="AF342" s="8">
        <v>0</v>
      </c>
      <c r="AG342" s="8">
        <v>0</v>
      </c>
      <c r="AH342" s="8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8">
        <v>0</v>
      </c>
      <c r="AP342" s="8">
        <v>0</v>
      </c>
      <c r="AQ342" s="8">
        <v>0</v>
      </c>
      <c r="AR342" s="8">
        <v>0</v>
      </c>
      <c r="AS342" s="8">
        <v>0</v>
      </c>
      <c r="AT342" s="8">
        <v>0</v>
      </c>
      <c r="AU342" s="8">
        <v>0</v>
      </c>
      <c r="AV342" s="8">
        <v>0</v>
      </c>
      <c r="AW342">
        <f>(2.01*(B342^1.26)^1.04)</f>
        <v>4.0288057104048667</v>
      </c>
      <c r="AX342">
        <f t="shared" ref="AX342:CQ342" si="346">(2.01*(C342^1.26)^1.04)</f>
        <v>10.573415314860673</v>
      </c>
      <c r="AY342">
        <f t="shared" si="346"/>
        <v>23.122942939663865</v>
      </c>
      <c r="AZ342">
        <f t="shared" si="346"/>
        <v>3.721130343220131</v>
      </c>
      <c r="BA342">
        <f t="shared" si="346"/>
        <v>7.7473279738276171</v>
      </c>
      <c r="BB342">
        <f t="shared" si="346"/>
        <v>11.559644612600621</v>
      </c>
      <c r="BC342">
        <f t="shared" si="346"/>
        <v>9.7997449443955595</v>
      </c>
      <c r="BD342">
        <f t="shared" si="346"/>
        <v>3.1237929136612919</v>
      </c>
      <c r="BE342">
        <f t="shared" si="346"/>
        <v>15.272603974780424</v>
      </c>
      <c r="BF342">
        <f t="shared" si="346"/>
        <v>6.6781573061322463</v>
      </c>
      <c r="BG342">
        <f t="shared" si="346"/>
        <v>0</v>
      </c>
      <c r="BH342">
        <f t="shared" si="346"/>
        <v>0</v>
      </c>
      <c r="BI342">
        <f t="shared" si="346"/>
        <v>0</v>
      </c>
      <c r="BJ342">
        <f t="shared" si="346"/>
        <v>0</v>
      </c>
      <c r="BK342">
        <f t="shared" si="346"/>
        <v>0</v>
      </c>
      <c r="BL342">
        <f t="shared" si="346"/>
        <v>0</v>
      </c>
      <c r="BM342">
        <f t="shared" si="346"/>
        <v>0</v>
      </c>
      <c r="BN342">
        <f t="shared" si="346"/>
        <v>0</v>
      </c>
      <c r="BO342">
        <f t="shared" si="346"/>
        <v>0</v>
      </c>
      <c r="BP342">
        <f t="shared" si="346"/>
        <v>0</v>
      </c>
      <c r="BQ342">
        <f t="shared" si="346"/>
        <v>0</v>
      </c>
      <c r="BR342">
        <f t="shared" si="346"/>
        <v>0</v>
      </c>
      <c r="BS342">
        <f t="shared" si="346"/>
        <v>0</v>
      </c>
      <c r="BT342">
        <f t="shared" si="346"/>
        <v>0</v>
      </c>
      <c r="BU342">
        <f t="shared" si="346"/>
        <v>0</v>
      </c>
      <c r="BV342">
        <f t="shared" si="346"/>
        <v>0</v>
      </c>
      <c r="BW342">
        <f t="shared" si="346"/>
        <v>0</v>
      </c>
      <c r="BX342">
        <f t="shared" si="346"/>
        <v>0</v>
      </c>
      <c r="BY342">
        <f t="shared" si="346"/>
        <v>0</v>
      </c>
      <c r="BZ342">
        <f t="shared" si="346"/>
        <v>0</v>
      </c>
      <c r="CA342">
        <f t="shared" si="346"/>
        <v>0</v>
      </c>
      <c r="CB342">
        <f t="shared" si="346"/>
        <v>0</v>
      </c>
      <c r="CC342">
        <f t="shared" si="346"/>
        <v>0</v>
      </c>
      <c r="CD342">
        <f t="shared" si="346"/>
        <v>0</v>
      </c>
      <c r="CE342">
        <f t="shared" si="346"/>
        <v>0</v>
      </c>
      <c r="CF342">
        <f t="shared" si="346"/>
        <v>0</v>
      </c>
      <c r="CG342">
        <f t="shared" si="346"/>
        <v>0</v>
      </c>
      <c r="CH342">
        <f t="shared" si="346"/>
        <v>0</v>
      </c>
      <c r="CI342">
        <f t="shared" si="346"/>
        <v>0</v>
      </c>
      <c r="CJ342">
        <f t="shared" si="346"/>
        <v>0</v>
      </c>
      <c r="CK342">
        <f t="shared" si="346"/>
        <v>0</v>
      </c>
      <c r="CL342">
        <f t="shared" si="346"/>
        <v>0</v>
      </c>
      <c r="CM342">
        <f t="shared" si="346"/>
        <v>0</v>
      </c>
      <c r="CN342">
        <f t="shared" si="346"/>
        <v>0</v>
      </c>
      <c r="CO342">
        <f t="shared" si="346"/>
        <v>0</v>
      </c>
      <c r="CP342">
        <f t="shared" si="346"/>
        <v>0</v>
      </c>
      <c r="CQ342">
        <f t="shared" si="346"/>
        <v>0</v>
      </c>
      <c r="CR342">
        <f t="shared" si="327"/>
        <v>95.627566033547296</v>
      </c>
    </row>
    <row r="343" spans="1:96" x14ac:dyDescent="0.2">
      <c r="A343" s="2" t="s">
        <v>1051</v>
      </c>
      <c r="B343" s="8">
        <v>13.8</v>
      </c>
      <c r="C343" s="8">
        <v>1.4</v>
      </c>
      <c r="D343" s="8">
        <v>14.9</v>
      </c>
      <c r="E343" s="8">
        <v>16.95</v>
      </c>
      <c r="F343" s="8">
        <v>0</v>
      </c>
      <c r="G343" s="8">
        <v>0</v>
      </c>
      <c r="H343" s="8">
        <v>0</v>
      </c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8">
        <v>0</v>
      </c>
      <c r="R343" s="8">
        <v>0</v>
      </c>
      <c r="S343" s="8">
        <v>0</v>
      </c>
      <c r="T343" s="8">
        <v>0</v>
      </c>
      <c r="U343" s="8">
        <v>0</v>
      </c>
      <c r="V343" s="8">
        <v>0</v>
      </c>
      <c r="W343" s="8">
        <v>0</v>
      </c>
      <c r="X343" s="8">
        <v>0</v>
      </c>
      <c r="Y343" s="8">
        <v>0</v>
      </c>
      <c r="Z343" s="8">
        <v>0</v>
      </c>
      <c r="AA343" s="8">
        <v>0</v>
      </c>
      <c r="AB343" s="8">
        <v>0</v>
      </c>
      <c r="AC343" s="8">
        <v>0</v>
      </c>
      <c r="AD343" s="8">
        <v>0</v>
      </c>
      <c r="AE343" s="8">
        <v>0</v>
      </c>
      <c r="AF343" s="8">
        <v>0</v>
      </c>
      <c r="AG343" s="8">
        <v>0</v>
      </c>
      <c r="AH343" s="8">
        <v>0</v>
      </c>
      <c r="AI343" s="8">
        <v>0</v>
      </c>
      <c r="AJ343" s="8">
        <v>0</v>
      </c>
      <c r="AK343" s="8">
        <v>0</v>
      </c>
      <c r="AL343" s="8">
        <v>0</v>
      </c>
      <c r="AM343" s="8">
        <v>0</v>
      </c>
      <c r="AN343" s="8">
        <v>0</v>
      </c>
      <c r="AO343" s="8">
        <v>0</v>
      </c>
      <c r="AP343" s="8">
        <v>0</v>
      </c>
      <c r="AQ343" s="8">
        <v>0</v>
      </c>
      <c r="AR343" s="8">
        <v>0</v>
      </c>
      <c r="AS343" s="8">
        <v>0</v>
      </c>
      <c r="AT343" s="8">
        <v>0</v>
      </c>
      <c r="AU343" s="8">
        <v>0</v>
      </c>
      <c r="AV343" s="8">
        <v>0</v>
      </c>
      <c r="AW343">
        <f>(0.35*(B343^2.06)^1.04)</f>
        <v>96.860119174349975</v>
      </c>
      <c r="AX343">
        <f t="shared" ref="AX343:CQ343" si="347">(0.35*(C343^2.06)^1.04)</f>
        <v>0.71966892093538737</v>
      </c>
      <c r="AY343">
        <f t="shared" si="347"/>
        <v>114.15693655292053</v>
      </c>
      <c r="AZ343">
        <f t="shared" si="347"/>
        <v>150.46698369662644</v>
      </c>
      <c r="BA343">
        <f t="shared" si="347"/>
        <v>0</v>
      </c>
      <c r="BB343">
        <f t="shared" si="347"/>
        <v>0</v>
      </c>
      <c r="BC343">
        <f t="shared" si="347"/>
        <v>0</v>
      </c>
      <c r="BD343">
        <f t="shared" si="347"/>
        <v>0</v>
      </c>
      <c r="BE343">
        <f t="shared" si="347"/>
        <v>0</v>
      </c>
      <c r="BF343">
        <f t="shared" si="347"/>
        <v>0</v>
      </c>
      <c r="BG343">
        <f t="shared" si="347"/>
        <v>0</v>
      </c>
      <c r="BH343">
        <f t="shared" si="347"/>
        <v>0</v>
      </c>
      <c r="BI343">
        <f t="shared" si="347"/>
        <v>0</v>
      </c>
      <c r="BJ343">
        <f t="shared" si="347"/>
        <v>0</v>
      </c>
      <c r="BK343">
        <f t="shared" si="347"/>
        <v>0</v>
      </c>
      <c r="BL343">
        <f t="shared" si="347"/>
        <v>0</v>
      </c>
      <c r="BM343">
        <f t="shared" si="347"/>
        <v>0</v>
      </c>
      <c r="BN343">
        <f t="shared" si="347"/>
        <v>0</v>
      </c>
      <c r="BO343">
        <f t="shared" si="347"/>
        <v>0</v>
      </c>
      <c r="BP343">
        <f t="shared" si="347"/>
        <v>0</v>
      </c>
      <c r="BQ343">
        <f t="shared" si="347"/>
        <v>0</v>
      </c>
      <c r="BR343">
        <f t="shared" si="347"/>
        <v>0</v>
      </c>
      <c r="BS343">
        <f t="shared" si="347"/>
        <v>0</v>
      </c>
      <c r="BT343">
        <f t="shared" si="347"/>
        <v>0</v>
      </c>
      <c r="BU343">
        <f t="shared" si="347"/>
        <v>0</v>
      </c>
      <c r="BV343">
        <f t="shared" si="347"/>
        <v>0</v>
      </c>
      <c r="BW343">
        <f t="shared" si="347"/>
        <v>0</v>
      </c>
      <c r="BX343">
        <f t="shared" si="347"/>
        <v>0</v>
      </c>
      <c r="BY343">
        <f t="shared" si="347"/>
        <v>0</v>
      </c>
      <c r="BZ343">
        <f t="shared" si="347"/>
        <v>0</v>
      </c>
      <c r="CA343">
        <f t="shared" si="347"/>
        <v>0</v>
      </c>
      <c r="CB343">
        <f t="shared" si="347"/>
        <v>0</v>
      </c>
      <c r="CC343">
        <f t="shared" si="347"/>
        <v>0</v>
      </c>
      <c r="CD343">
        <f t="shared" si="347"/>
        <v>0</v>
      </c>
      <c r="CE343">
        <f t="shared" si="347"/>
        <v>0</v>
      </c>
      <c r="CF343">
        <f t="shared" si="347"/>
        <v>0</v>
      </c>
      <c r="CG343">
        <f t="shared" si="347"/>
        <v>0</v>
      </c>
      <c r="CH343">
        <f t="shared" si="347"/>
        <v>0</v>
      </c>
      <c r="CI343">
        <f t="shared" si="347"/>
        <v>0</v>
      </c>
      <c r="CJ343">
        <f t="shared" si="347"/>
        <v>0</v>
      </c>
      <c r="CK343">
        <f t="shared" si="347"/>
        <v>0</v>
      </c>
      <c r="CL343">
        <f t="shared" si="347"/>
        <v>0</v>
      </c>
      <c r="CM343">
        <f t="shared" si="347"/>
        <v>0</v>
      </c>
      <c r="CN343">
        <f t="shared" si="347"/>
        <v>0</v>
      </c>
      <c r="CO343">
        <f t="shared" si="347"/>
        <v>0</v>
      </c>
      <c r="CP343">
        <f t="shared" si="347"/>
        <v>0</v>
      </c>
      <c r="CQ343">
        <f t="shared" si="347"/>
        <v>0</v>
      </c>
      <c r="CR343">
        <f t="shared" si="327"/>
        <v>362.20370834483231</v>
      </c>
    </row>
    <row r="344" spans="1:96" x14ac:dyDescent="0.2">
      <c r="A344" s="1" t="s">
        <v>1046</v>
      </c>
      <c r="B344" s="8">
        <v>4.5999999999999996</v>
      </c>
      <c r="C344" s="8">
        <v>17.25</v>
      </c>
      <c r="D344" s="8">
        <v>16.2</v>
      </c>
      <c r="E344" s="8">
        <v>7.45</v>
      </c>
      <c r="F344" s="8">
        <v>5.5</v>
      </c>
      <c r="G344" s="8">
        <v>8.25</v>
      </c>
      <c r="H344" s="8">
        <v>7.6</v>
      </c>
      <c r="I344" s="8">
        <v>8.1</v>
      </c>
      <c r="J344" s="8">
        <v>1.85</v>
      </c>
      <c r="K344" s="8">
        <v>10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>
        <v>0</v>
      </c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8">
        <v>0</v>
      </c>
      <c r="AD344" s="8">
        <v>0</v>
      </c>
      <c r="AE344" s="8">
        <v>0</v>
      </c>
      <c r="AF344" s="8">
        <v>0</v>
      </c>
      <c r="AG344" s="8">
        <v>0</v>
      </c>
      <c r="AH344" s="8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8">
        <v>0</v>
      </c>
      <c r="AP344" s="8">
        <v>0</v>
      </c>
      <c r="AQ344" s="8">
        <v>0</v>
      </c>
      <c r="AR344" s="8">
        <v>0</v>
      </c>
      <c r="AS344" s="8">
        <v>0</v>
      </c>
      <c r="AT344" s="8">
        <v>0</v>
      </c>
      <c r="AU344" s="8">
        <v>0</v>
      </c>
      <c r="AV344" s="8">
        <v>0</v>
      </c>
      <c r="AW344">
        <f>(0.63*(B344^1.93)^1.04)</f>
        <v>13.47808122210529</v>
      </c>
      <c r="AX344">
        <f t="shared" ref="AX344:CQ344" si="348">(0.63*(C344^1.93)^1.04)</f>
        <v>191.34786893151411</v>
      </c>
      <c r="AY344">
        <f t="shared" si="348"/>
        <v>168.68601809458312</v>
      </c>
      <c r="AZ344">
        <f t="shared" si="348"/>
        <v>35.475834494394505</v>
      </c>
      <c r="BA344">
        <f t="shared" si="348"/>
        <v>19.29285675624946</v>
      </c>
      <c r="BB344">
        <f t="shared" si="348"/>
        <v>43.535838660159293</v>
      </c>
      <c r="BC344">
        <f t="shared" si="348"/>
        <v>36.924072232298975</v>
      </c>
      <c r="BD344">
        <f t="shared" si="348"/>
        <v>41.961565199133943</v>
      </c>
      <c r="BE344">
        <f t="shared" si="348"/>
        <v>2.1657466071327418</v>
      </c>
      <c r="BF344">
        <f t="shared" si="348"/>
        <v>64.053158429381682</v>
      </c>
      <c r="BG344">
        <f t="shared" si="348"/>
        <v>0</v>
      </c>
      <c r="BH344">
        <f t="shared" si="348"/>
        <v>0</v>
      </c>
      <c r="BI344">
        <f t="shared" si="348"/>
        <v>0</v>
      </c>
      <c r="BJ344">
        <f t="shared" si="348"/>
        <v>0</v>
      </c>
      <c r="BK344">
        <f t="shared" si="348"/>
        <v>0</v>
      </c>
      <c r="BL344">
        <f t="shared" si="348"/>
        <v>0</v>
      </c>
      <c r="BM344">
        <f t="shared" si="348"/>
        <v>0</v>
      </c>
      <c r="BN344">
        <f t="shared" si="348"/>
        <v>0</v>
      </c>
      <c r="BO344">
        <f t="shared" si="348"/>
        <v>0</v>
      </c>
      <c r="BP344">
        <f t="shared" si="348"/>
        <v>0</v>
      </c>
      <c r="BQ344">
        <f t="shared" si="348"/>
        <v>0</v>
      </c>
      <c r="BR344">
        <f t="shared" si="348"/>
        <v>0</v>
      </c>
      <c r="BS344">
        <f t="shared" si="348"/>
        <v>0</v>
      </c>
      <c r="BT344">
        <f t="shared" si="348"/>
        <v>0</v>
      </c>
      <c r="BU344">
        <f t="shared" si="348"/>
        <v>0</v>
      </c>
      <c r="BV344">
        <f t="shared" si="348"/>
        <v>0</v>
      </c>
      <c r="BW344">
        <f t="shared" si="348"/>
        <v>0</v>
      </c>
      <c r="BX344">
        <f t="shared" si="348"/>
        <v>0</v>
      </c>
      <c r="BY344">
        <f t="shared" si="348"/>
        <v>0</v>
      </c>
      <c r="BZ344">
        <f t="shared" si="348"/>
        <v>0</v>
      </c>
      <c r="CA344">
        <f t="shared" si="348"/>
        <v>0</v>
      </c>
      <c r="CB344">
        <f t="shared" si="348"/>
        <v>0</v>
      </c>
      <c r="CC344">
        <f t="shared" si="348"/>
        <v>0</v>
      </c>
      <c r="CD344">
        <f t="shared" si="348"/>
        <v>0</v>
      </c>
      <c r="CE344">
        <f t="shared" si="348"/>
        <v>0</v>
      </c>
      <c r="CF344">
        <f t="shared" si="348"/>
        <v>0</v>
      </c>
      <c r="CG344">
        <f t="shared" si="348"/>
        <v>0</v>
      </c>
      <c r="CH344">
        <f t="shared" si="348"/>
        <v>0</v>
      </c>
      <c r="CI344">
        <f t="shared" si="348"/>
        <v>0</v>
      </c>
      <c r="CJ344">
        <f t="shared" si="348"/>
        <v>0</v>
      </c>
      <c r="CK344">
        <f t="shared" si="348"/>
        <v>0</v>
      </c>
      <c r="CL344">
        <f t="shared" si="348"/>
        <v>0</v>
      </c>
      <c r="CM344">
        <f t="shared" si="348"/>
        <v>0</v>
      </c>
      <c r="CN344">
        <f t="shared" si="348"/>
        <v>0</v>
      </c>
      <c r="CO344">
        <f t="shared" si="348"/>
        <v>0</v>
      </c>
      <c r="CP344">
        <f t="shared" si="348"/>
        <v>0</v>
      </c>
      <c r="CQ344">
        <f t="shared" si="348"/>
        <v>0</v>
      </c>
      <c r="CR344">
        <f t="shared" si="327"/>
        <v>616.92104062695319</v>
      </c>
    </row>
    <row r="345" spans="1:96" x14ac:dyDescent="0.2">
      <c r="A345" s="1" t="s">
        <v>1050</v>
      </c>
      <c r="B345" s="8">
        <v>2.5</v>
      </c>
      <c r="C345" s="8">
        <v>2.95</v>
      </c>
      <c r="D345" s="8">
        <v>2.75</v>
      </c>
      <c r="E345" s="8">
        <v>1.35</v>
      </c>
      <c r="F345" s="8">
        <v>2.6</v>
      </c>
      <c r="G345" s="8">
        <v>3.3</v>
      </c>
      <c r="H345" s="8">
        <v>3.5</v>
      </c>
      <c r="I345" s="8">
        <v>1.9</v>
      </c>
      <c r="J345" s="8">
        <v>0.9</v>
      </c>
      <c r="K345" s="8">
        <v>2.5</v>
      </c>
      <c r="L345" s="8">
        <v>4.05</v>
      </c>
      <c r="M345" s="8">
        <v>2.7</v>
      </c>
      <c r="N345" s="8">
        <v>1.3</v>
      </c>
      <c r="O345" s="8">
        <v>3.5</v>
      </c>
      <c r="P345" s="8">
        <v>2.4500000000000002</v>
      </c>
      <c r="Q345" s="8">
        <v>3.7</v>
      </c>
      <c r="R345" s="8">
        <v>2.4</v>
      </c>
      <c r="S345" s="8">
        <v>1.8</v>
      </c>
      <c r="T345" s="8">
        <v>1.3</v>
      </c>
      <c r="U345" s="8">
        <v>1.6</v>
      </c>
      <c r="V345" s="8">
        <v>1.7</v>
      </c>
      <c r="W345" s="8">
        <v>1.8</v>
      </c>
      <c r="X345" s="8">
        <v>2.5</v>
      </c>
      <c r="Y345" s="8">
        <v>0</v>
      </c>
      <c r="Z345" s="8">
        <v>0</v>
      </c>
      <c r="AA345" s="8">
        <v>0</v>
      </c>
      <c r="AB345" s="8">
        <v>0</v>
      </c>
      <c r="AC345" s="8">
        <v>0</v>
      </c>
      <c r="AD345" s="8">
        <v>0</v>
      </c>
      <c r="AE345" s="8">
        <v>0</v>
      </c>
      <c r="AF345" s="8">
        <v>0</v>
      </c>
      <c r="AG345" s="8">
        <v>0</v>
      </c>
      <c r="AH345" s="8">
        <v>0</v>
      </c>
      <c r="AI345" s="8">
        <v>0</v>
      </c>
      <c r="AJ345" s="8">
        <v>0</v>
      </c>
      <c r="AK345" s="8">
        <v>0</v>
      </c>
      <c r="AL345" s="8">
        <v>0</v>
      </c>
      <c r="AM345" s="8">
        <v>0</v>
      </c>
      <c r="AN345" s="8">
        <v>0</v>
      </c>
      <c r="AO345" s="8">
        <v>0</v>
      </c>
      <c r="AP345" s="8">
        <v>0</v>
      </c>
      <c r="AQ345" s="8">
        <v>0</v>
      </c>
      <c r="AR345" s="8">
        <v>0</v>
      </c>
      <c r="AS345" s="8">
        <v>0</v>
      </c>
      <c r="AT345" s="8">
        <v>0</v>
      </c>
      <c r="AU345" s="8">
        <v>0</v>
      </c>
      <c r="AV345" s="8">
        <v>0</v>
      </c>
      <c r="AW345">
        <f>(0.22*(B345^2.17)^1.04)</f>
        <v>1.7397774296731838</v>
      </c>
      <c r="AX345">
        <f t="shared" ref="AX345:CQ345" si="349">(0.22*(C345^2.17)^1.04)</f>
        <v>2.5276504006009137</v>
      </c>
      <c r="AY345">
        <f t="shared" si="349"/>
        <v>2.1572908639655872</v>
      </c>
      <c r="AZ345">
        <f t="shared" si="349"/>
        <v>0.433071824458578</v>
      </c>
      <c r="BA345">
        <f t="shared" si="349"/>
        <v>1.9007917245467845</v>
      </c>
      <c r="BB345">
        <f t="shared" si="349"/>
        <v>3.2554043565209811</v>
      </c>
      <c r="BC345">
        <f t="shared" si="349"/>
        <v>3.7177094324453122</v>
      </c>
      <c r="BD345">
        <f t="shared" si="349"/>
        <v>0.93651299382355968</v>
      </c>
      <c r="BE345">
        <f t="shared" si="349"/>
        <v>0.1734431594750355</v>
      </c>
      <c r="BF345">
        <f t="shared" si="349"/>
        <v>1.7397774296731838</v>
      </c>
      <c r="BG345">
        <f t="shared" si="349"/>
        <v>5.1680555986665242</v>
      </c>
      <c r="BH345">
        <f t="shared" si="349"/>
        <v>2.0697811327162494</v>
      </c>
      <c r="BI345">
        <f t="shared" si="349"/>
        <v>0.39771323018340327</v>
      </c>
      <c r="BJ345">
        <f t="shared" si="349"/>
        <v>3.7177094324453122</v>
      </c>
      <c r="BK345">
        <f t="shared" si="349"/>
        <v>1.6622360619080299</v>
      </c>
      <c r="BL345">
        <f t="shared" si="349"/>
        <v>4.2144444292394017</v>
      </c>
      <c r="BM345">
        <f t="shared" si="349"/>
        <v>1.5866583117070525</v>
      </c>
      <c r="BN345">
        <f t="shared" si="349"/>
        <v>0.82893727738794598</v>
      </c>
      <c r="BO345">
        <f t="shared" si="349"/>
        <v>0.39771323018340327</v>
      </c>
      <c r="BP345">
        <f t="shared" si="349"/>
        <v>0.6354489372146136</v>
      </c>
      <c r="BQ345">
        <f t="shared" si="349"/>
        <v>0.72861785002611912</v>
      </c>
      <c r="BR345">
        <f t="shared" si="349"/>
        <v>0.82893727738794598</v>
      </c>
      <c r="BS345">
        <f t="shared" si="349"/>
        <v>1.7397774296731838</v>
      </c>
      <c r="BT345">
        <f t="shared" si="349"/>
        <v>0</v>
      </c>
      <c r="BU345">
        <f t="shared" si="349"/>
        <v>0</v>
      </c>
      <c r="BV345">
        <f t="shared" si="349"/>
        <v>0</v>
      </c>
      <c r="BW345">
        <f t="shared" si="349"/>
        <v>0</v>
      </c>
      <c r="BX345">
        <f t="shared" si="349"/>
        <v>0</v>
      </c>
      <c r="BY345">
        <f t="shared" si="349"/>
        <v>0</v>
      </c>
      <c r="BZ345">
        <f t="shared" si="349"/>
        <v>0</v>
      </c>
      <c r="CA345">
        <f t="shared" si="349"/>
        <v>0</v>
      </c>
      <c r="CB345">
        <f t="shared" si="349"/>
        <v>0</v>
      </c>
      <c r="CC345">
        <f t="shared" si="349"/>
        <v>0</v>
      </c>
      <c r="CD345">
        <f t="shared" si="349"/>
        <v>0</v>
      </c>
      <c r="CE345">
        <f t="shared" si="349"/>
        <v>0</v>
      </c>
      <c r="CF345">
        <f t="shared" si="349"/>
        <v>0</v>
      </c>
      <c r="CG345">
        <f t="shared" si="349"/>
        <v>0</v>
      </c>
      <c r="CH345">
        <f t="shared" si="349"/>
        <v>0</v>
      </c>
      <c r="CI345">
        <f t="shared" si="349"/>
        <v>0</v>
      </c>
      <c r="CJ345">
        <f t="shared" si="349"/>
        <v>0</v>
      </c>
      <c r="CK345">
        <f t="shared" si="349"/>
        <v>0</v>
      </c>
      <c r="CL345">
        <f t="shared" si="349"/>
        <v>0</v>
      </c>
      <c r="CM345">
        <f t="shared" si="349"/>
        <v>0</v>
      </c>
      <c r="CN345">
        <f t="shared" si="349"/>
        <v>0</v>
      </c>
      <c r="CO345">
        <f t="shared" si="349"/>
        <v>0</v>
      </c>
      <c r="CP345">
        <f t="shared" si="349"/>
        <v>0</v>
      </c>
      <c r="CQ345">
        <f t="shared" si="349"/>
        <v>0</v>
      </c>
      <c r="CR345">
        <f t="shared" si="327"/>
        <v>42.557459813922293</v>
      </c>
    </row>
    <row r="346" spans="1:96" x14ac:dyDescent="0.2">
      <c r="A346" s="1" t="s">
        <v>1049</v>
      </c>
      <c r="B346" s="8">
        <v>1.9</v>
      </c>
      <c r="C346" s="8">
        <v>2.3499999999999996</v>
      </c>
      <c r="D346" s="8">
        <v>2.4</v>
      </c>
      <c r="E346" s="8">
        <v>1.7</v>
      </c>
      <c r="F346" s="8">
        <v>1.8</v>
      </c>
      <c r="G346" s="8">
        <v>1.5</v>
      </c>
      <c r="H346" s="8">
        <v>2.2999999999999998</v>
      </c>
      <c r="I346" s="8">
        <v>3.1500000000000004</v>
      </c>
      <c r="J346" s="8">
        <v>3.65</v>
      </c>
      <c r="K346" s="8">
        <v>2.1</v>
      </c>
      <c r="L346" s="8">
        <v>1.5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>
        <v>0</v>
      </c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8">
        <v>0</v>
      </c>
      <c r="AD346" s="8">
        <v>0</v>
      </c>
      <c r="AE346" s="8">
        <v>0</v>
      </c>
      <c r="AF346" s="8">
        <v>0</v>
      </c>
      <c r="AG346" s="8">
        <v>0</v>
      </c>
      <c r="AH346" s="8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8">
        <v>0</v>
      </c>
      <c r="AP346" s="8">
        <v>0</v>
      </c>
      <c r="AQ346" s="8">
        <v>0</v>
      </c>
      <c r="AR346" s="8">
        <v>0</v>
      </c>
      <c r="AS346" s="8">
        <v>0</v>
      </c>
      <c r="AT346" s="8">
        <v>0</v>
      </c>
      <c r="AU346" s="8">
        <v>0</v>
      </c>
      <c r="AV346" s="8">
        <v>0</v>
      </c>
      <c r="AW346">
        <f>(0.19*(B346^2.31)^1.04)</f>
        <v>0.88803739030144269</v>
      </c>
      <c r="AX346">
        <f t="shared" ref="AX346:CQ346" si="350">(0.19*(C346^2.31)^1.04)</f>
        <v>1.4798136645824183</v>
      </c>
      <c r="AY346">
        <f t="shared" si="350"/>
        <v>1.556585885210894</v>
      </c>
      <c r="AZ346">
        <f t="shared" si="350"/>
        <v>0.67980458543657041</v>
      </c>
      <c r="BA346">
        <f t="shared" si="350"/>
        <v>0.77986650369059696</v>
      </c>
      <c r="BB346">
        <f t="shared" si="350"/>
        <v>0.50326327760089162</v>
      </c>
      <c r="BC346">
        <f t="shared" si="350"/>
        <v>1.4052984077862782</v>
      </c>
      <c r="BD346">
        <f t="shared" si="350"/>
        <v>2.9915404215027865</v>
      </c>
      <c r="BE346">
        <f t="shared" si="350"/>
        <v>4.2619267237686129</v>
      </c>
      <c r="BF346">
        <f t="shared" si="350"/>
        <v>1.1294141762043843</v>
      </c>
      <c r="BG346">
        <f t="shared" si="350"/>
        <v>0.50326327760089162</v>
      </c>
      <c r="BH346">
        <f t="shared" si="350"/>
        <v>0</v>
      </c>
      <c r="BI346">
        <f t="shared" si="350"/>
        <v>0</v>
      </c>
      <c r="BJ346">
        <f t="shared" si="350"/>
        <v>0</v>
      </c>
      <c r="BK346">
        <f t="shared" si="350"/>
        <v>0</v>
      </c>
      <c r="BL346">
        <f t="shared" si="350"/>
        <v>0</v>
      </c>
      <c r="BM346">
        <f t="shared" si="350"/>
        <v>0</v>
      </c>
      <c r="BN346">
        <f t="shared" si="350"/>
        <v>0</v>
      </c>
      <c r="BO346">
        <f t="shared" si="350"/>
        <v>0</v>
      </c>
      <c r="BP346">
        <f t="shared" si="350"/>
        <v>0</v>
      </c>
      <c r="BQ346">
        <f t="shared" si="350"/>
        <v>0</v>
      </c>
      <c r="BR346">
        <f t="shared" si="350"/>
        <v>0</v>
      </c>
      <c r="BS346">
        <f t="shared" si="350"/>
        <v>0</v>
      </c>
      <c r="BT346">
        <f t="shared" si="350"/>
        <v>0</v>
      </c>
      <c r="BU346">
        <f t="shared" si="350"/>
        <v>0</v>
      </c>
      <c r="BV346">
        <f t="shared" si="350"/>
        <v>0</v>
      </c>
      <c r="BW346">
        <f t="shared" si="350"/>
        <v>0</v>
      </c>
      <c r="BX346">
        <f t="shared" si="350"/>
        <v>0</v>
      </c>
      <c r="BY346">
        <f t="shared" si="350"/>
        <v>0</v>
      </c>
      <c r="BZ346">
        <f t="shared" si="350"/>
        <v>0</v>
      </c>
      <c r="CA346">
        <f t="shared" si="350"/>
        <v>0</v>
      </c>
      <c r="CB346">
        <f t="shared" si="350"/>
        <v>0</v>
      </c>
      <c r="CC346">
        <f t="shared" si="350"/>
        <v>0</v>
      </c>
      <c r="CD346">
        <f t="shared" si="350"/>
        <v>0</v>
      </c>
      <c r="CE346">
        <f t="shared" si="350"/>
        <v>0</v>
      </c>
      <c r="CF346">
        <f t="shared" si="350"/>
        <v>0</v>
      </c>
      <c r="CG346">
        <f t="shared" si="350"/>
        <v>0</v>
      </c>
      <c r="CH346">
        <f t="shared" si="350"/>
        <v>0</v>
      </c>
      <c r="CI346">
        <f t="shared" si="350"/>
        <v>0</v>
      </c>
      <c r="CJ346">
        <f t="shared" si="350"/>
        <v>0</v>
      </c>
      <c r="CK346">
        <f t="shared" si="350"/>
        <v>0</v>
      </c>
      <c r="CL346">
        <f t="shared" si="350"/>
        <v>0</v>
      </c>
      <c r="CM346">
        <f t="shared" si="350"/>
        <v>0</v>
      </c>
      <c r="CN346">
        <f t="shared" si="350"/>
        <v>0</v>
      </c>
      <c r="CO346">
        <f t="shared" si="350"/>
        <v>0</v>
      </c>
      <c r="CP346">
        <f t="shared" si="350"/>
        <v>0</v>
      </c>
      <c r="CQ346">
        <f t="shared" si="350"/>
        <v>0</v>
      </c>
      <c r="CR346">
        <f t="shared" si="327"/>
        <v>16.178814313685766</v>
      </c>
    </row>
    <row r="347" spans="1:96" x14ac:dyDescent="0.2">
      <c r="A347" s="1" t="s">
        <v>1048</v>
      </c>
      <c r="B347" s="8">
        <v>4.9000000000000004</v>
      </c>
      <c r="C347" s="8">
        <v>5.35</v>
      </c>
      <c r="D347" s="8">
        <v>5</v>
      </c>
      <c r="E347" s="8">
        <v>5.5</v>
      </c>
      <c r="F347" s="8">
        <v>4.3</v>
      </c>
      <c r="G347" s="8">
        <v>4.1500000000000004</v>
      </c>
      <c r="H347" s="8">
        <v>2</v>
      </c>
      <c r="I347" s="8">
        <v>2.5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8">
        <v>0</v>
      </c>
      <c r="R347" s="8">
        <v>0</v>
      </c>
      <c r="S347" s="8">
        <v>0</v>
      </c>
      <c r="T347" s="8">
        <v>0</v>
      </c>
      <c r="U347" s="8">
        <v>0</v>
      </c>
      <c r="V347" s="8">
        <v>0</v>
      </c>
      <c r="W347" s="8">
        <v>0</v>
      </c>
      <c r="X347" s="8">
        <v>0</v>
      </c>
      <c r="Y347" s="8">
        <v>0</v>
      </c>
      <c r="Z347" s="8">
        <v>0</v>
      </c>
      <c r="AA347" s="8">
        <v>0</v>
      </c>
      <c r="AB347" s="8">
        <v>0</v>
      </c>
      <c r="AC347" s="8">
        <v>0</v>
      </c>
      <c r="AD347" s="8">
        <v>0</v>
      </c>
      <c r="AE347" s="8">
        <v>0</v>
      </c>
      <c r="AF347" s="8">
        <v>0</v>
      </c>
      <c r="AG347" s="8">
        <v>0</v>
      </c>
      <c r="AH347" s="8">
        <v>0</v>
      </c>
      <c r="AI347" s="8">
        <v>0</v>
      </c>
      <c r="AJ347" s="8">
        <v>0</v>
      </c>
      <c r="AK347" s="8">
        <v>0</v>
      </c>
      <c r="AL347" s="8">
        <v>0</v>
      </c>
      <c r="AM347" s="8">
        <v>0</v>
      </c>
      <c r="AN347" s="8">
        <v>0</v>
      </c>
      <c r="AO347" s="8">
        <v>0</v>
      </c>
      <c r="AP347" s="8">
        <v>0</v>
      </c>
      <c r="AQ347" s="8">
        <v>0</v>
      </c>
      <c r="AR347" s="8">
        <v>0</v>
      </c>
      <c r="AS347" s="8">
        <v>0</v>
      </c>
      <c r="AT347" s="8">
        <v>0</v>
      </c>
      <c r="AU347" s="8">
        <v>0</v>
      </c>
      <c r="AV347" s="8">
        <v>0</v>
      </c>
      <c r="AW347">
        <f>(0.34*(B347^2.13)^1.04)</f>
        <v>11.492149671464256</v>
      </c>
      <c r="AX347">
        <f t="shared" ref="AX347:CQ347" si="351">(0.34*(C347^2.13)^1.04)</f>
        <v>13.96137572830121</v>
      </c>
      <c r="AY347">
        <f t="shared" si="351"/>
        <v>12.018140327077614</v>
      </c>
      <c r="AZ347">
        <f t="shared" si="351"/>
        <v>14.843295956221352</v>
      </c>
      <c r="BA347">
        <f t="shared" si="351"/>
        <v>8.6047496605152052</v>
      </c>
      <c r="BB347">
        <f t="shared" si="351"/>
        <v>7.953880482954883</v>
      </c>
      <c r="BC347">
        <f t="shared" si="351"/>
        <v>1.5787761732426486</v>
      </c>
      <c r="BD347">
        <f t="shared" si="351"/>
        <v>2.5881868376654098</v>
      </c>
      <c r="BE347">
        <f t="shared" si="351"/>
        <v>0</v>
      </c>
      <c r="BF347">
        <f t="shared" si="351"/>
        <v>0</v>
      </c>
      <c r="BG347">
        <f t="shared" si="351"/>
        <v>0</v>
      </c>
      <c r="BH347">
        <f t="shared" si="351"/>
        <v>0</v>
      </c>
      <c r="BI347">
        <f t="shared" si="351"/>
        <v>0</v>
      </c>
      <c r="BJ347">
        <f t="shared" si="351"/>
        <v>0</v>
      </c>
      <c r="BK347">
        <f t="shared" si="351"/>
        <v>0</v>
      </c>
      <c r="BL347">
        <f t="shared" si="351"/>
        <v>0</v>
      </c>
      <c r="BM347">
        <f t="shared" si="351"/>
        <v>0</v>
      </c>
      <c r="BN347">
        <f t="shared" si="351"/>
        <v>0</v>
      </c>
      <c r="BO347">
        <f t="shared" si="351"/>
        <v>0</v>
      </c>
      <c r="BP347">
        <f t="shared" si="351"/>
        <v>0</v>
      </c>
      <c r="BQ347">
        <f t="shared" si="351"/>
        <v>0</v>
      </c>
      <c r="BR347">
        <f t="shared" si="351"/>
        <v>0</v>
      </c>
      <c r="BS347">
        <f t="shared" si="351"/>
        <v>0</v>
      </c>
      <c r="BT347">
        <f t="shared" si="351"/>
        <v>0</v>
      </c>
      <c r="BU347">
        <f t="shared" si="351"/>
        <v>0</v>
      </c>
      <c r="BV347">
        <f t="shared" si="351"/>
        <v>0</v>
      </c>
      <c r="BW347">
        <f t="shared" si="351"/>
        <v>0</v>
      </c>
      <c r="BX347">
        <f t="shared" si="351"/>
        <v>0</v>
      </c>
      <c r="BY347">
        <f t="shared" si="351"/>
        <v>0</v>
      </c>
      <c r="BZ347">
        <f t="shared" si="351"/>
        <v>0</v>
      </c>
      <c r="CA347">
        <f t="shared" si="351"/>
        <v>0</v>
      </c>
      <c r="CB347">
        <f t="shared" si="351"/>
        <v>0</v>
      </c>
      <c r="CC347">
        <f t="shared" si="351"/>
        <v>0</v>
      </c>
      <c r="CD347">
        <f t="shared" si="351"/>
        <v>0</v>
      </c>
      <c r="CE347">
        <f t="shared" si="351"/>
        <v>0</v>
      </c>
      <c r="CF347">
        <f t="shared" si="351"/>
        <v>0</v>
      </c>
      <c r="CG347">
        <f t="shared" si="351"/>
        <v>0</v>
      </c>
      <c r="CH347">
        <f t="shared" si="351"/>
        <v>0</v>
      </c>
      <c r="CI347">
        <f t="shared" si="351"/>
        <v>0</v>
      </c>
      <c r="CJ347">
        <f t="shared" si="351"/>
        <v>0</v>
      </c>
      <c r="CK347">
        <f t="shared" si="351"/>
        <v>0</v>
      </c>
      <c r="CL347">
        <f t="shared" si="351"/>
        <v>0</v>
      </c>
      <c r="CM347">
        <f t="shared" si="351"/>
        <v>0</v>
      </c>
      <c r="CN347">
        <f t="shared" si="351"/>
        <v>0</v>
      </c>
      <c r="CO347">
        <f t="shared" si="351"/>
        <v>0</v>
      </c>
      <c r="CP347">
        <f t="shared" si="351"/>
        <v>0</v>
      </c>
      <c r="CQ347">
        <f t="shared" si="351"/>
        <v>0</v>
      </c>
      <c r="CR347">
        <f t="shared" si="327"/>
        <v>73.040554837442571</v>
      </c>
    </row>
    <row r="348" spans="1:96" x14ac:dyDescent="0.2">
      <c r="A348" s="1" t="s">
        <v>1047</v>
      </c>
      <c r="B348" s="8">
        <v>1.45</v>
      </c>
      <c r="C348" s="8">
        <v>0.8</v>
      </c>
      <c r="D348" s="8">
        <v>1.3</v>
      </c>
      <c r="E348" s="8">
        <v>1.5</v>
      </c>
      <c r="F348" s="8">
        <v>1.65</v>
      </c>
      <c r="G348" s="8">
        <v>1.25</v>
      </c>
      <c r="H348" s="8">
        <v>2.1500000000000004</v>
      </c>
      <c r="I348" s="8">
        <v>0.85000000000000009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>
        <v>0</v>
      </c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8">
        <v>0</v>
      </c>
      <c r="AD348" s="8">
        <v>0</v>
      </c>
      <c r="AE348" s="8">
        <v>0</v>
      </c>
      <c r="AF348" s="8">
        <v>0</v>
      </c>
      <c r="AG348" s="8">
        <v>0</v>
      </c>
      <c r="AH348" s="8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8">
        <v>0</v>
      </c>
      <c r="AP348" s="8">
        <v>0</v>
      </c>
      <c r="AQ348" s="8">
        <v>0</v>
      </c>
      <c r="AR348" s="8">
        <v>0</v>
      </c>
      <c r="AS348" s="8">
        <v>0</v>
      </c>
      <c r="AT348" s="8">
        <v>0</v>
      </c>
      <c r="AU348" s="8">
        <v>0</v>
      </c>
      <c r="AV348" s="8">
        <v>0</v>
      </c>
      <c r="AW348">
        <f>(2.01*(B348^1.26)^1.04)</f>
        <v>3.2707901978013485</v>
      </c>
      <c r="AX348">
        <f t="shared" ref="AX348:CQ348" si="352">(2.01*(C348^1.26)^1.04)</f>
        <v>1.5003935080881989</v>
      </c>
      <c r="AY348">
        <f t="shared" si="352"/>
        <v>2.8347021054873363</v>
      </c>
      <c r="AZ348">
        <f t="shared" si="352"/>
        <v>3.4193695765335095</v>
      </c>
      <c r="BA348">
        <f t="shared" si="352"/>
        <v>3.8742444352877823</v>
      </c>
      <c r="BB348">
        <f t="shared" si="352"/>
        <v>2.69269360219233</v>
      </c>
      <c r="BC348">
        <f t="shared" si="352"/>
        <v>5.4805408010332135</v>
      </c>
      <c r="BD348">
        <f t="shared" si="352"/>
        <v>1.6244510070048188</v>
      </c>
      <c r="BE348">
        <f t="shared" si="352"/>
        <v>0</v>
      </c>
      <c r="BF348">
        <f t="shared" si="352"/>
        <v>0</v>
      </c>
      <c r="BG348">
        <f t="shared" si="352"/>
        <v>0</v>
      </c>
      <c r="BH348">
        <f t="shared" si="352"/>
        <v>0</v>
      </c>
      <c r="BI348">
        <f t="shared" si="352"/>
        <v>0</v>
      </c>
      <c r="BJ348">
        <f t="shared" si="352"/>
        <v>0</v>
      </c>
      <c r="BK348">
        <f t="shared" si="352"/>
        <v>0</v>
      </c>
      <c r="BL348">
        <f t="shared" si="352"/>
        <v>0</v>
      </c>
      <c r="BM348">
        <f t="shared" si="352"/>
        <v>0</v>
      </c>
      <c r="BN348">
        <f t="shared" si="352"/>
        <v>0</v>
      </c>
      <c r="BO348">
        <f t="shared" si="352"/>
        <v>0</v>
      </c>
      <c r="BP348">
        <f t="shared" si="352"/>
        <v>0</v>
      </c>
      <c r="BQ348">
        <f t="shared" si="352"/>
        <v>0</v>
      </c>
      <c r="BR348">
        <f t="shared" si="352"/>
        <v>0</v>
      </c>
      <c r="BS348">
        <f t="shared" si="352"/>
        <v>0</v>
      </c>
      <c r="BT348">
        <f t="shared" si="352"/>
        <v>0</v>
      </c>
      <c r="BU348">
        <f t="shared" si="352"/>
        <v>0</v>
      </c>
      <c r="BV348">
        <f t="shared" si="352"/>
        <v>0</v>
      </c>
      <c r="BW348">
        <f t="shared" si="352"/>
        <v>0</v>
      </c>
      <c r="BX348">
        <f t="shared" si="352"/>
        <v>0</v>
      </c>
      <c r="BY348">
        <f t="shared" si="352"/>
        <v>0</v>
      </c>
      <c r="BZ348">
        <f t="shared" si="352"/>
        <v>0</v>
      </c>
      <c r="CA348">
        <f t="shared" si="352"/>
        <v>0</v>
      </c>
      <c r="CB348">
        <f t="shared" si="352"/>
        <v>0</v>
      </c>
      <c r="CC348">
        <f t="shared" si="352"/>
        <v>0</v>
      </c>
      <c r="CD348">
        <f t="shared" si="352"/>
        <v>0</v>
      </c>
      <c r="CE348">
        <f t="shared" si="352"/>
        <v>0</v>
      </c>
      <c r="CF348">
        <f t="shared" si="352"/>
        <v>0</v>
      </c>
      <c r="CG348">
        <f t="shared" si="352"/>
        <v>0</v>
      </c>
      <c r="CH348">
        <f t="shared" si="352"/>
        <v>0</v>
      </c>
      <c r="CI348">
        <f t="shared" si="352"/>
        <v>0</v>
      </c>
      <c r="CJ348">
        <f t="shared" si="352"/>
        <v>0</v>
      </c>
      <c r="CK348">
        <f t="shared" si="352"/>
        <v>0</v>
      </c>
      <c r="CL348">
        <f t="shared" si="352"/>
        <v>0</v>
      </c>
      <c r="CM348">
        <f t="shared" si="352"/>
        <v>0</v>
      </c>
      <c r="CN348">
        <f t="shared" si="352"/>
        <v>0</v>
      </c>
      <c r="CO348">
        <f t="shared" si="352"/>
        <v>0</v>
      </c>
      <c r="CP348">
        <f t="shared" si="352"/>
        <v>0</v>
      </c>
      <c r="CQ348">
        <f t="shared" si="352"/>
        <v>0</v>
      </c>
      <c r="CR348">
        <f t="shared" si="327"/>
        <v>24.697185233428538</v>
      </c>
    </row>
    <row r="349" spans="1:96" x14ac:dyDescent="0.2">
      <c r="A349" s="2" t="s">
        <v>1051</v>
      </c>
      <c r="B349" s="8">
        <v>21.55</v>
      </c>
      <c r="C349" s="8">
        <v>1.7</v>
      </c>
      <c r="D349" s="8">
        <v>1.35</v>
      </c>
      <c r="E349" s="8">
        <v>3.2</v>
      </c>
      <c r="F349" s="8">
        <v>2.2000000000000002</v>
      </c>
      <c r="G349" s="8">
        <v>1.5</v>
      </c>
      <c r="H349" s="8">
        <v>4.5</v>
      </c>
      <c r="I349" s="8">
        <v>0.9</v>
      </c>
      <c r="J349" s="8">
        <v>1.3</v>
      </c>
      <c r="K349" s="8">
        <v>2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8">
        <v>0</v>
      </c>
      <c r="R349" s="8">
        <v>0</v>
      </c>
      <c r="S349" s="8">
        <v>0</v>
      </c>
      <c r="T349" s="8">
        <v>0</v>
      </c>
      <c r="U349" s="8">
        <v>0</v>
      </c>
      <c r="V349" s="8">
        <v>0</v>
      </c>
      <c r="W349" s="8">
        <v>0</v>
      </c>
      <c r="X349" s="8">
        <v>0</v>
      </c>
      <c r="Y349" s="8">
        <v>0</v>
      </c>
      <c r="Z349" s="8">
        <v>0</v>
      </c>
      <c r="AA349" s="8">
        <v>0</v>
      </c>
      <c r="AB349" s="8">
        <v>0</v>
      </c>
      <c r="AC349" s="8">
        <v>0</v>
      </c>
      <c r="AD349" s="8">
        <v>0</v>
      </c>
      <c r="AE349" s="8">
        <v>0</v>
      </c>
      <c r="AF349" s="8">
        <v>0</v>
      </c>
      <c r="AG349" s="8">
        <v>0</v>
      </c>
      <c r="AH349" s="8">
        <v>0</v>
      </c>
      <c r="AI349" s="8">
        <v>0</v>
      </c>
      <c r="AJ349" s="8">
        <v>0</v>
      </c>
      <c r="AK349" s="8">
        <v>0</v>
      </c>
      <c r="AL349" s="8">
        <v>0</v>
      </c>
      <c r="AM349" s="8">
        <v>0</v>
      </c>
      <c r="AN349" s="8">
        <v>0</v>
      </c>
      <c r="AO349" s="8">
        <v>0</v>
      </c>
      <c r="AP349" s="8">
        <v>0</v>
      </c>
      <c r="AQ349" s="8">
        <v>0</v>
      </c>
      <c r="AR349" s="8">
        <v>0</v>
      </c>
      <c r="AS349" s="8">
        <v>0</v>
      </c>
      <c r="AT349" s="8">
        <v>0</v>
      </c>
      <c r="AU349" s="8">
        <v>0</v>
      </c>
      <c r="AV349" s="8">
        <v>0</v>
      </c>
      <c r="AW349">
        <f>(0.35*(B349^2.06)^1.04)</f>
        <v>251.67813394255987</v>
      </c>
      <c r="AX349">
        <f t="shared" ref="AX349:CQ349" si="353">(0.35*(C349^2.06)^1.04)</f>
        <v>1.0908921422268827</v>
      </c>
      <c r="AY349">
        <f t="shared" si="353"/>
        <v>0.6657253734675681</v>
      </c>
      <c r="AZ349">
        <f t="shared" si="353"/>
        <v>4.2296200673421263</v>
      </c>
      <c r="BA349">
        <f t="shared" si="353"/>
        <v>1.8952844339567156</v>
      </c>
      <c r="BB349">
        <f t="shared" si="353"/>
        <v>0.8343071351195922</v>
      </c>
      <c r="BC349">
        <f t="shared" si="353"/>
        <v>8.7803238361463087</v>
      </c>
      <c r="BD349">
        <f t="shared" si="353"/>
        <v>0.27927830280421767</v>
      </c>
      <c r="BE349">
        <f t="shared" si="353"/>
        <v>0.61401684012125435</v>
      </c>
      <c r="BF349">
        <f t="shared" si="353"/>
        <v>1.5452356069528872</v>
      </c>
      <c r="BG349">
        <f t="shared" si="353"/>
        <v>0</v>
      </c>
      <c r="BH349">
        <f t="shared" si="353"/>
        <v>0</v>
      </c>
      <c r="BI349">
        <f t="shared" si="353"/>
        <v>0</v>
      </c>
      <c r="BJ349">
        <f t="shared" si="353"/>
        <v>0</v>
      </c>
      <c r="BK349">
        <f t="shared" si="353"/>
        <v>0</v>
      </c>
      <c r="BL349">
        <f t="shared" si="353"/>
        <v>0</v>
      </c>
      <c r="BM349">
        <f t="shared" si="353"/>
        <v>0</v>
      </c>
      <c r="BN349">
        <f t="shared" si="353"/>
        <v>0</v>
      </c>
      <c r="BO349">
        <f t="shared" si="353"/>
        <v>0</v>
      </c>
      <c r="BP349">
        <f t="shared" si="353"/>
        <v>0</v>
      </c>
      <c r="BQ349">
        <f t="shared" si="353"/>
        <v>0</v>
      </c>
      <c r="BR349">
        <f t="shared" si="353"/>
        <v>0</v>
      </c>
      <c r="BS349">
        <f t="shared" si="353"/>
        <v>0</v>
      </c>
      <c r="BT349">
        <f t="shared" si="353"/>
        <v>0</v>
      </c>
      <c r="BU349">
        <f t="shared" si="353"/>
        <v>0</v>
      </c>
      <c r="BV349">
        <f t="shared" si="353"/>
        <v>0</v>
      </c>
      <c r="BW349">
        <f t="shared" si="353"/>
        <v>0</v>
      </c>
      <c r="BX349">
        <f t="shared" si="353"/>
        <v>0</v>
      </c>
      <c r="BY349">
        <f t="shared" si="353"/>
        <v>0</v>
      </c>
      <c r="BZ349">
        <f t="shared" si="353"/>
        <v>0</v>
      </c>
      <c r="CA349">
        <f t="shared" si="353"/>
        <v>0</v>
      </c>
      <c r="CB349">
        <f t="shared" si="353"/>
        <v>0</v>
      </c>
      <c r="CC349">
        <f t="shared" si="353"/>
        <v>0</v>
      </c>
      <c r="CD349">
        <f t="shared" si="353"/>
        <v>0</v>
      </c>
      <c r="CE349">
        <f t="shared" si="353"/>
        <v>0</v>
      </c>
      <c r="CF349">
        <f t="shared" si="353"/>
        <v>0</v>
      </c>
      <c r="CG349">
        <f t="shared" si="353"/>
        <v>0</v>
      </c>
      <c r="CH349">
        <f t="shared" si="353"/>
        <v>0</v>
      </c>
      <c r="CI349">
        <f t="shared" si="353"/>
        <v>0</v>
      </c>
      <c r="CJ349">
        <f t="shared" si="353"/>
        <v>0</v>
      </c>
      <c r="CK349">
        <f t="shared" si="353"/>
        <v>0</v>
      </c>
      <c r="CL349">
        <f t="shared" si="353"/>
        <v>0</v>
      </c>
      <c r="CM349">
        <f t="shared" si="353"/>
        <v>0</v>
      </c>
      <c r="CN349">
        <f t="shared" si="353"/>
        <v>0</v>
      </c>
      <c r="CO349">
        <f t="shared" si="353"/>
        <v>0</v>
      </c>
      <c r="CP349">
        <f t="shared" si="353"/>
        <v>0</v>
      </c>
      <c r="CQ349">
        <f t="shared" si="353"/>
        <v>0</v>
      </c>
      <c r="CR349">
        <f t="shared" si="327"/>
        <v>271.6128176806975</v>
      </c>
    </row>
    <row r="350" spans="1:96" x14ac:dyDescent="0.2">
      <c r="A350" s="1" t="s">
        <v>1046</v>
      </c>
      <c r="B350" s="8">
        <v>7.65</v>
      </c>
      <c r="C350" s="8">
        <v>6.2</v>
      </c>
      <c r="D350" s="8">
        <v>4.95</v>
      </c>
      <c r="E350" s="8">
        <v>6.6999999999999993</v>
      </c>
      <c r="F350" s="8">
        <v>9.4</v>
      </c>
      <c r="G350" s="8">
        <v>4.05</v>
      </c>
      <c r="H350" s="8">
        <v>4.55</v>
      </c>
      <c r="I350" s="8">
        <v>5.6</v>
      </c>
      <c r="J350" s="8">
        <v>7.15</v>
      </c>
      <c r="K350" s="8">
        <v>5.75</v>
      </c>
      <c r="L350" s="8">
        <v>6.5</v>
      </c>
      <c r="M350" s="8">
        <v>3.4</v>
      </c>
      <c r="N350" s="8">
        <v>7.15</v>
      </c>
      <c r="O350" s="8">
        <v>2.1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>
        <v>0</v>
      </c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8">
        <v>0</v>
      </c>
      <c r="AD350" s="8">
        <v>0</v>
      </c>
      <c r="AE350" s="8">
        <v>0</v>
      </c>
      <c r="AF350" s="8">
        <v>0</v>
      </c>
      <c r="AG350" s="8">
        <v>0</v>
      </c>
      <c r="AH350" s="8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8">
        <v>0</v>
      </c>
      <c r="AP350" s="8">
        <v>0</v>
      </c>
      <c r="AQ350" s="8">
        <v>0</v>
      </c>
      <c r="AR350" s="8">
        <v>0</v>
      </c>
      <c r="AS350" s="8">
        <v>0</v>
      </c>
      <c r="AT350" s="8">
        <v>0</v>
      </c>
      <c r="AU350" s="8">
        <v>0</v>
      </c>
      <c r="AV350" s="8">
        <v>0</v>
      </c>
      <c r="AW350">
        <f>(0.63*(B350^1.93)^1.04)</f>
        <v>37.413279818038156</v>
      </c>
      <c r="AX350">
        <f t="shared" ref="AX350:CQ350" si="354">(0.63*(C350^1.93)^1.04)</f>
        <v>24.537434234821024</v>
      </c>
      <c r="AY350">
        <f t="shared" si="354"/>
        <v>15.615363730380206</v>
      </c>
      <c r="AZ350">
        <f t="shared" si="354"/>
        <v>28.670673394305531</v>
      </c>
      <c r="BA350">
        <f t="shared" si="354"/>
        <v>56.572162110686428</v>
      </c>
      <c r="BB350">
        <f t="shared" si="354"/>
        <v>10.438167750061503</v>
      </c>
      <c r="BC350">
        <f t="shared" si="354"/>
        <v>13.185634248051748</v>
      </c>
      <c r="BD350">
        <f t="shared" si="354"/>
        <v>20.003387923626132</v>
      </c>
      <c r="BE350">
        <f t="shared" si="354"/>
        <v>32.666577577637248</v>
      </c>
      <c r="BF350">
        <f t="shared" si="354"/>
        <v>21.093364006970845</v>
      </c>
      <c r="BG350">
        <f t="shared" si="354"/>
        <v>26.978651549035714</v>
      </c>
      <c r="BH350">
        <f t="shared" si="354"/>
        <v>7.347253623678685</v>
      </c>
      <c r="BI350">
        <f t="shared" si="354"/>
        <v>32.666577577637248</v>
      </c>
      <c r="BJ350">
        <f t="shared" si="354"/>
        <v>2.7931812486256224</v>
      </c>
      <c r="BK350">
        <f t="shared" si="354"/>
        <v>0</v>
      </c>
      <c r="BL350">
        <f t="shared" si="354"/>
        <v>0</v>
      </c>
      <c r="BM350">
        <f t="shared" si="354"/>
        <v>0</v>
      </c>
      <c r="BN350">
        <f t="shared" si="354"/>
        <v>0</v>
      </c>
      <c r="BO350">
        <f t="shared" si="354"/>
        <v>0</v>
      </c>
      <c r="BP350">
        <f t="shared" si="354"/>
        <v>0</v>
      </c>
      <c r="BQ350">
        <f t="shared" si="354"/>
        <v>0</v>
      </c>
      <c r="BR350">
        <f t="shared" si="354"/>
        <v>0</v>
      </c>
      <c r="BS350">
        <f t="shared" si="354"/>
        <v>0</v>
      </c>
      <c r="BT350">
        <f t="shared" si="354"/>
        <v>0</v>
      </c>
      <c r="BU350">
        <f t="shared" si="354"/>
        <v>0</v>
      </c>
      <c r="BV350">
        <f t="shared" si="354"/>
        <v>0</v>
      </c>
      <c r="BW350">
        <f t="shared" si="354"/>
        <v>0</v>
      </c>
      <c r="BX350">
        <f t="shared" si="354"/>
        <v>0</v>
      </c>
      <c r="BY350">
        <f t="shared" si="354"/>
        <v>0</v>
      </c>
      <c r="BZ350">
        <f t="shared" si="354"/>
        <v>0</v>
      </c>
      <c r="CA350">
        <f t="shared" si="354"/>
        <v>0</v>
      </c>
      <c r="CB350">
        <f t="shared" si="354"/>
        <v>0</v>
      </c>
      <c r="CC350">
        <f t="shared" si="354"/>
        <v>0</v>
      </c>
      <c r="CD350">
        <f t="shared" si="354"/>
        <v>0</v>
      </c>
      <c r="CE350">
        <f t="shared" si="354"/>
        <v>0</v>
      </c>
      <c r="CF350">
        <f t="shared" si="354"/>
        <v>0</v>
      </c>
      <c r="CG350">
        <f t="shared" si="354"/>
        <v>0</v>
      </c>
      <c r="CH350">
        <f t="shared" si="354"/>
        <v>0</v>
      </c>
      <c r="CI350">
        <f t="shared" si="354"/>
        <v>0</v>
      </c>
      <c r="CJ350">
        <f t="shared" si="354"/>
        <v>0</v>
      </c>
      <c r="CK350">
        <f t="shared" si="354"/>
        <v>0</v>
      </c>
      <c r="CL350">
        <f t="shared" si="354"/>
        <v>0</v>
      </c>
      <c r="CM350">
        <f t="shared" si="354"/>
        <v>0</v>
      </c>
      <c r="CN350">
        <f t="shared" si="354"/>
        <v>0</v>
      </c>
      <c r="CO350">
        <f t="shared" si="354"/>
        <v>0</v>
      </c>
      <c r="CP350">
        <f t="shared" si="354"/>
        <v>0</v>
      </c>
      <c r="CQ350">
        <f t="shared" si="354"/>
        <v>0</v>
      </c>
      <c r="CR350">
        <f t="shared" si="327"/>
        <v>329.98170879355609</v>
      </c>
    </row>
    <row r="351" spans="1:96" x14ac:dyDescent="0.2">
      <c r="A351" s="1" t="s">
        <v>1050</v>
      </c>
      <c r="B351" s="8">
        <v>6.1999999999999993</v>
      </c>
      <c r="C351" s="8">
        <v>5.25</v>
      </c>
      <c r="D351" s="8">
        <v>3</v>
      </c>
      <c r="E351" s="8">
        <v>3.65</v>
      </c>
      <c r="F351" s="8">
        <v>3.9499999999999997</v>
      </c>
      <c r="G351" s="8">
        <v>0</v>
      </c>
      <c r="H351" s="8">
        <v>0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8">
        <v>0</v>
      </c>
      <c r="R351" s="8">
        <v>0</v>
      </c>
      <c r="S351" s="8">
        <v>0</v>
      </c>
      <c r="T351" s="8">
        <v>0</v>
      </c>
      <c r="U351" s="8">
        <v>0</v>
      </c>
      <c r="V351" s="8">
        <v>0</v>
      </c>
      <c r="W351" s="8">
        <v>0</v>
      </c>
      <c r="X351" s="8">
        <v>0</v>
      </c>
      <c r="Y351" s="8">
        <v>0</v>
      </c>
      <c r="Z351" s="8">
        <v>0</v>
      </c>
      <c r="AA351" s="8">
        <v>0</v>
      </c>
      <c r="AB351" s="8">
        <v>0</v>
      </c>
      <c r="AC351" s="8">
        <v>0</v>
      </c>
      <c r="AD351" s="8">
        <v>0</v>
      </c>
      <c r="AE351" s="8">
        <v>0</v>
      </c>
      <c r="AF351" s="8">
        <v>0</v>
      </c>
      <c r="AG351" s="8">
        <v>0</v>
      </c>
      <c r="AH351" s="8">
        <v>0</v>
      </c>
      <c r="AI351" s="8">
        <v>0</v>
      </c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8">
        <v>0</v>
      </c>
      <c r="AP351" s="8">
        <v>0</v>
      </c>
      <c r="AQ351" s="8">
        <v>0</v>
      </c>
      <c r="AR351" s="8">
        <v>0</v>
      </c>
      <c r="AS351" s="8">
        <v>0</v>
      </c>
      <c r="AT351" s="8">
        <v>0</v>
      </c>
      <c r="AU351" s="8">
        <v>0</v>
      </c>
      <c r="AV351" s="8">
        <v>0</v>
      </c>
      <c r="AW351">
        <f>(0.22*(B351^2.17)^1.04)</f>
        <v>13.511147827270058</v>
      </c>
      <c r="AX351">
        <f t="shared" ref="AX351:CQ351" si="355">(0.22*(C351^2.17)^1.04)</f>
        <v>9.282782968144069</v>
      </c>
      <c r="AY351">
        <f t="shared" si="355"/>
        <v>2.6253664346048526</v>
      </c>
      <c r="AZ351">
        <f t="shared" si="355"/>
        <v>4.0870054545756629</v>
      </c>
      <c r="BA351">
        <f t="shared" si="355"/>
        <v>4.8845325296586184</v>
      </c>
      <c r="BB351">
        <f t="shared" si="355"/>
        <v>0</v>
      </c>
      <c r="BC351">
        <f t="shared" si="355"/>
        <v>0</v>
      </c>
      <c r="BD351">
        <f t="shared" si="355"/>
        <v>0</v>
      </c>
      <c r="BE351">
        <f t="shared" si="355"/>
        <v>0</v>
      </c>
      <c r="BF351">
        <f t="shared" si="355"/>
        <v>0</v>
      </c>
      <c r="BG351">
        <f t="shared" si="355"/>
        <v>0</v>
      </c>
      <c r="BH351">
        <f t="shared" si="355"/>
        <v>0</v>
      </c>
      <c r="BI351">
        <f t="shared" si="355"/>
        <v>0</v>
      </c>
      <c r="BJ351">
        <f t="shared" si="355"/>
        <v>0</v>
      </c>
      <c r="BK351">
        <f t="shared" si="355"/>
        <v>0</v>
      </c>
      <c r="BL351">
        <f t="shared" si="355"/>
        <v>0</v>
      </c>
      <c r="BM351">
        <f t="shared" si="355"/>
        <v>0</v>
      </c>
      <c r="BN351">
        <f t="shared" si="355"/>
        <v>0</v>
      </c>
      <c r="BO351">
        <f t="shared" si="355"/>
        <v>0</v>
      </c>
      <c r="BP351">
        <f t="shared" si="355"/>
        <v>0</v>
      </c>
      <c r="BQ351">
        <f t="shared" si="355"/>
        <v>0</v>
      </c>
      <c r="BR351">
        <f t="shared" si="355"/>
        <v>0</v>
      </c>
      <c r="BS351">
        <f t="shared" si="355"/>
        <v>0</v>
      </c>
      <c r="BT351">
        <f t="shared" si="355"/>
        <v>0</v>
      </c>
      <c r="BU351">
        <f t="shared" si="355"/>
        <v>0</v>
      </c>
      <c r="BV351">
        <f t="shared" si="355"/>
        <v>0</v>
      </c>
      <c r="BW351">
        <f t="shared" si="355"/>
        <v>0</v>
      </c>
      <c r="BX351">
        <f t="shared" si="355"/>
        <v>0</v>
      </c>
      <c r="BY351">
        <f t="shared" si="355"/>
        <v>0</v>
      </c>
      <c r="BZ351">
        <f t="shared" si="355"/>
        <v>0</v>
      </c>
      <c r="CA351">
        <f t="shared" si="355"/>
        <v>0</v>
      </c>
      <c r="CB351">
        <f t="shared" si="355"/>
        <v>0</v>
      </c>
      <c r="CC351">
        <f t="shared" si="355"/>
        <v>0</v>
      </c>
      <c r="CD351">
        <f t="shared" si="355"/>
        <v>0</v>
      </c>
      <c r="CE351">
        <f t="shared" si="355"/>
        <v>0</v>
      </c>
      <c r="CF351">
        <f t="shared" si="355"/>
        <v>0</v>
      </c>
      <c r="CG351">
        <f t="shared" si="355"/>
        <v>0</v>
      </c>
      <c r="CH351">
        <f t="shared" si="355"/>
        <v>0</v>
      </c>
      <c r="CI351">
        <f t="shared" si="355"/>
        <v>0</v>
      </c>
      <c r="CJ351">
        <f t="shared" si="355"/>
        <v>0</v>
      </c>
      <c r="CK351">
        <f t="shared" si="355"/>
        <v>0</v>
      </c>
      <c r="CL351">
        <f t="shared" si="355"/>
        <v>0</v>
      </c>
      <c r="CM351">
        <f t="shared" si="355"/>
        <v>0</v>
      </c>
      <c r="CN351">
        <f t="shared" si="355"/>
        <v>0</v>
      </c>
      <c r="CO351">
        <f t="shared" si="355"/>
        <v>0</v>
      </c>
      <c r="CP351">
        <f t="shared" si="355"/>
        <v>0</v>
      </c>
      <c r="CQ351">
        <f t="shared" si="355"/>
        <v>0</v>
      </c>
      <c r="CR351">
        <f t="shared" si="327"/>
        <v>34.390835214253265</v>
      </c>
    </row>
    <row r="352" spans="1:96" x14ac:dyDescent="0.2">
      <c r="A352" s="1" t="s">
        <v>1049</v>
      </c>
      <c r="B352" s="8">
        <v>3.8</v>
      </c>
      <c r="C352" s="8">
        <v>3.1</v>
      </c>
      <c r="D352" s="8">
        <v>3.8</v>
      </c>
      <c r="E352" s="8">
        <v>3.65</v>
      </c>
      <c r="F352" s="8">
        <v>2.7</v>
      </c>
      <c r="G352" s="8">
        <v>2.7</v>
      </c>
      <c r="H352" s="8">
        <v>2</v>
      </c>
      <c r="I352" s="8">
        <v>2.0499999999999998</v>
      </c>
      <c r="J352" s="8">
        <v>1.7</v>
      </c>
      <c r="K352" s="8">
        <v>1.8</v>
      </c>
      <c r="L352" s="8">
        <v>1.7</v>
      </c>
      <c r="M352" s="8">
        <v>3.3</v>
      </c>
      <c r="N352" s="8">
        <v>2.1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>
        <v>0</v>
      </c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8">
        <v>0</v>
      </c>
      <c r="AD352" s="8">
        <v>0</v>
      </c>
      <c r="AE352" s="8">
        <v>0</v>
      </c>
      <c r="AF352" s="8">
        <v>0</v>
      </c>
      <c r="AG352" s="8">
        <v>0</v>
      </c>
      <c r="AH352" s="8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8">
        <v>0</v>
      </c>
      <c r="AP352" s="8">
        <v>0</v>
      </c>
      <c r="AQ352" s="8">
        <v>0</v>
      </c>
      <c r="AR352" s="8">
        <v>0</v>
      </c>
      <c r="AS352" s="8">
        <v>0</v>
      </c>
      <c r="AT352" s="8">
        <v>0</v>
      </c>
      <c r="AU352" s="8">
        <v>0</v>
      </c>
      <c r="AV352" s="8">
        <v>0</v>
      </c>
      <c r="AW352">
        <f>(0.19*(B352^2.31)^1.04)</f>
        <v>4.6948931582082247</v>
      </c>
      <c r="AX352">
        <f t="shared" ref="AX352:CQ352" si="356">(0.19*(C352^2.31)^1.04)</f>
        <v>2.878730003327179</v>
      </c>
      <c r="AY352">
        <f t="shared" si="356"/>
        <v>4.6948931582082247</v>
      </c>
      <c r="AZ352">
        <f t="shared" si="356"/>
        <v>4.2619267237686129</v>
      </c>
      <c r="BA352">
        <f t="shared" si="356"/>
        <v>2.0656745933604088</v>
      </c>
      <c r="BB352">
        <f t="shared" si="356"/>
        <v>2.0656745933604088</v>
      </c>
      <c r="BC352">
        <f t="shared" si="356"/>
        <v>1.004495655027279</v>
      </c>
      <c r="BD352">
        <f t="shared" si="356"/>
        <v>1.0658867824206768</v>
      </c>
      <c r="BE352">
        <f t="shared" si="356"/>
        <v>0.67980458543657041</v>
      </c>
      <c r="BF352">
        <f t="shared" si="356"/>
        <v>0.77986650369059696</v>
      </c>
      <c r="BG352">
        <f t="shared" si="356"/>
        <v>0.67980458543657041</v>
      </c>
      <c r="BH352">
        <f t="shared" si="356"/>
        <v>3.3452724207219688</v>
      </c>
      <c r="BI352">
        <f t="shared" si="356"/>
        <v>1.1294141762043843</v>
      </c>
      <c r="BJ352">
        <f t="shared" si="356"/>
        <v>0</v>
      </c>
      <c r="BK352">
        <f t="shared" si="356"/>
        <v>0</v>
      </c>
      <c r="BL352">
        <f t="shared" si="356"/>
        <v>0</v>
      </c>
      <c r="BM352">
        <f t="shared" si="356"/>
        <v>0</v>
      </c>
      <c r="BN352">
        <f t="shared" si="356"/>
        <v>0</v>
      </c>
      <c r="BO352">
        <f t="shared" si="356"/>
        <v>0</v>
      </c>
      <c r="BP352">
        <f t="shared" si="356"/>
        <v>0</v>
      </c>
      <c r="BQ352">
        <f t="shared" si="356"/>
        <v>0</v>
      </c>
      <c r="BR352">
        <f t="shared" si="356"/>
        <v>0</v>
      </c>
      <c r="BS352">
        <f t="shared" si="356"/>
        <v>0</v>
      </c>
      <c r="BT352">
        <f t="shared" si="356"/>
        <v>0</v>
      </c>
      <c r="BU352">
        <f t="shared" si="356"/>
        <v>0</v>
      </c>
      <c r="BV352">
        <f t="shared" si="356"/>
        <v>0</v>
      </c>
      <c r="BW352">
        <f t="shared" si="356"/>
        <v>0</v>
      </c>
      <c r="BX352">
        <f t="shared" si="356"/>
        <v>0</v>
      </c>
      <c r="BY352">
        <f t="shared" si="356"/>
        <v>0</v>
      </c>
      <c r="BZ352">
        <f t="shared" si="356"/>
        <v>0</v>
      </c>
      <c r="CA352">
        <f t="shared" si="356"/>
        <v>0</v>
      </c>
      <c r="CB352">
        <f t="shared" si="356"/>
        <v>0</v>
      </c>
      <c r="CC352">
        <f t="shared" si="356"/>
        <v>0</v>
      </c>
      <c r="CD352">
        <f t="shared" si="356"/>
        <v>0</v>
      </c>
      <c r="CE352">
        <f t="shared" si="356"/>
        <v>0</v>
      </c>
      <c r="CF352">
        <f t="shared" si="356"/>
        <v>0</v>
      </c>
      <c r="CG352">
        <f t="shared" si="356"/>
        <v>0</v>
      </c>
      <c r="CH352">
        <f t="shared" si="356"/>
        <v>0</v>
      </c>
      <c r="CI352">
        <f t="shared" si="356"/>
        <v>0</v>
      </c>
      <c r="CJ352">
        <f t="shared" si="356"/>
        <v>0</v>
      </c>
      <c r="CK352">
        <f t="shared" si="356"/>
        <v>0</v>
      </c>
      <c r="CL352">
        <f t="shared" si="356"/>
        <v>0</v>
      </c>
      <c r="CM352">
        <f t="shared" si="356"/>
        <v>0</v>
      </c>
      <c r="CN352">
        <f t="shared" si="356"/>
        <v>0</v>
      </c>
      <c r="CO352">
        <f t="shared" si="356"/>
        <v>0</v>
      </c>
      <c r="CP352">
        <f t="shared" si="356"/>
        <v>0</v>
      </c>
      <c r="CQ352">
        <f t="shared" si="356"/>
        <v>0</v>
      </c>
      <c r="CR352">
        <f t="shared" si="327"/>
        <v>29.34633693917111</v>
      </c>
    </row>
    <row r="353" spans="1:96" x14ac:dyDescent="0.2">
      <c r="A353" s="1" t="s">
        <v>1048</v>
      </c>
      <c r="B353" s="8">
        <v>1.8</v>
      </c>
      <c r="C353" s="8">
        <v>1.2</v>
      </c>
      <c r="D353" s="8">
        <v>0.6</v>
      </c>
      <c r="E353" s="8">
        <v>0.7</v>
      </c>
      <c r="F353" s="8">
        <v>1.7</v>
      </c>
      <c r="G353" s="8">
        <v>1.3</v>
      </c>
      <c r="H353" s="8">
        <v>0.4</v>
      </c>
      <c r="I353" s="8">
        <v>1.7999999999999998</v>
      </c>
      <c r="J353" s="8">
        <v>1.85</v>
      </c>
      <c r="K353" s="8">
        <v>2.2000000000000002</v>
      </c>
      <c r="L353" s="8">
        <v>2.1500000000000004</v>
      </c>
      <c r="M353" s="8">
        <v>0.9</v>
      </c>
      <c r="N353" s="8">
        <v>1.3</v>
      </c>
      <c r="O353" s="8">
        <v>1.5</v>
      </c>
      <c r="P353" s="8">
        <v>1.6</v>
      </c>
      <c r="Q353" s="8">
        <v>1</v>
      </c>
      <c r="R353" s="8">
        <v>1.6</v>
      </c>
      <c r="S353" s="8">
        <v>0.5</v>
      </c>
      <c r="T353" s="8">
        <v>1.2</v>
      </c>
      <c r="U353" s="8">
        <v>0.8</v>
      </c>
      <c r="V353" s="8">
        <v>0.5</v>
      </c>
      <c r="W353" s="8">
        <v>0</v>
      </c>
      <c r="X353" s="8">
        <v>0</v>
      </c>
      <c r="Y353" s="8">
        <v>0</v>
      </c>
      <c r="Z353" s="8">
        <v>0</v>
      </c>
      <c r="AA353" s="8">
        <v>0</v>
      </c>
      <c r="AB353" s="8">
        <v>0</v>
      </c>
      <c r="AC353" s="8">
        <v>0</v>
      </c>
      <c r="AD353" s="8">
        <v>0</v>
      </c>
      <c r="AE353" s="8">
        <v>0</v>
      </c>
      <c r="AF353" s="8">
        <v>0</v>
      </c>
      <c r="AG353" s="8">
        <v>0</v>
      </c>
      <c r="AH353" s="8">
        <v>0</v>
      </c>
      <c r="AI353" s="8">
        <v>0</v>
      </c>
      <c r="AJ353" s="8">
        <v>0</v>
      </c>
      <c r="AK353" s="8">
        <v>0</v>
      </c>
      <c r="AL353" s="8">
        <v>0</v>
      </c>
      <c r="AM353" s="8">
        <v>0</v>
      </c>
      <c r="AN353" s="8">
        <v>0</v>
      </c>
      <c r="AO353" s="8">
        <v>0</v>
      </c>
      <c r="AP353" s="8">
        <v>0</v>
      </c>
      <c r="AQ353" s="8">
        <v>0</v>
      </c>
      <c r="AR353" s="8">
        <v>0</v>
      </c>
      <c r="AS353" s="8">
        <v>0</v>
      </c>
      <c r="AT353" s="8">
        <v>0</v>
      </c>
      <c r="AU353" s="8">
        <v>0</v>
      </c>
      <c r="AV353" s="8">
        <v>0</v>
      </c>
      <c r="AW353">
        <f>(0.34*(B353^2.13)^1.04)</f>
        <v>1.2501397670696444</v>
      </c>
      <c r="AX353">
        <f t="shared" ref="AX353:CQ353" si="357">(0.34*(C353^2.13)^1.04)</f>
        <v>0.50919157970262285</v>
      </c>
      <c r="AY353">
        <f t="shared" si="357"/>
        <v>0.10965780965854711</v>
      </c>
      <c r="AZ353">
        <f t="shared" si="357"/>
        <v>0.15429082288356125</v>
      </c>
      <c r="BA353">
        <f t="shared" si="357"/>
        <v>1.1014616168312539</v>
      </c>
      <c r="BB353">
        <f t="shared" si="357"/>
        <v>0.60797571349486923</v>
      </c>
      <c r="BC353">
        <f t="shared" si="357"/>
        <v>4.4664472563454204E-2</v>
      </c>
      <c r="BD353">
        <f t="shared" si="357"/>
        <v>1.2501397670696441</v>
      </c>
      <c r="BE353">
        <f t="shared" si="357"/>
        <v>1.3283659347084777</v>
      </c>
      <c r="BF353">
        <f t="shared" si="357"/>
        <v>1.9499058381996455</v>
      </c>
      <c r="BG353">
        <f t="shared" si="357"/>
        <v>1.8530903456480796</v>
      </c>
      <c r="BH353">
        <f t="shared" si="357"/>
        <v>0.269225953626266</v>
      </c>
      <c r="BI353">
        <f t="shared" si="357"/>
        <v>0.60797571349486923</v>
      </c>
      <c r="BJ353">
        <f t="shared" si="357"/>
        <v>0.83474970472197207</v>
      </c>
      <c r="BK353">
        <f t="shared" si="357"/>
        <v>0.96304260918311879</v>
      </c>
      <c r="BL353">
        <f t="shared" si="357"/>
        <v>0.34</v>
      </c>
      <c r="BM353">
        <f t="shared" si="357"/>
        <v>0.96304260918311879</v>
      </c>
      <c r="BN353">
        <f t="shared" si="357"/>
        <v>7.3221272248218158E-2</v>
      </c>
      <c r="BO353">
        <f t="shared" si="357"/>
        <v>0.50919157970262285</v>
      </c>
      <c r="BP353">
        <f t="shared" si="357"/>
        <v>0.2073976619812691</v>
      </c>
      <c r="BQ353">
        <f t="shared" si="357"/>
        <v>7.3221272248218158E-2</v>
      </c>
      <c r="BR353">
        <f t="shared" si="357"/>
        <v>0</v>
      </c>
      <c r="BS353">
        <f t="shared" si="357"/>
        <v>0</v>
      </c>
      <c r="BT353">
        <f t="shared" si="357"/>
        <v>0</v>
      </c>
      <c r="BU353">
        <f t="shared" si="357"/>
        <v>0</v>
      </c>
      <c r="BV353">
        <f t="shared" si="357"/>
        <v>0</v>
      </c>
      <c r="BW353">
        <f t="shared" si="357"/>
        <v>0</v>
      </c>
      <c r="BX353">
        <f t="shared" si="357"/>
        <v>0</v>
      </c>
      <c r="BY353">
        <f t="shared" si="357"/>
        <v>0</v>
      </c>
      <c r="BZ353">
        <f t="shared" si="357"/>
        <v>0</v>
      </c>
      <c r="CA353">
        <f t="shared" si="357"/>
        <v>0</v>
      </c>
      <c r="CB353">
        <f t="shared" si="357"/>
        <v>0</v>
      </c>
      <c r="CC353">
        <f t="shared" si="357"/>
        <v>0</v>
      </c>
      <c r="CD353">
        <f t="shared" si="357"/>
        <v>0</v>
      </c>
      <c r="CE353">
        <f t="shared" si="357"/>
        <v>0</v>
      </c>
      <c r="CF353">
        <f t="shared" si="357"/>
        <v>0</v>
      </c>
      <c r="CG353">
        <f t="shared" si="357"/>
        <v>0</v>
      </c>
      <c r="CH353">
        <f t="shared" si="357"/>
        <v>0</v>
      </c>
      <c r="CI353">
        <f t="shared" si="357"/>
        <v>0</v>
      </c>
      <c r="CJ353">
        <f t="shared" si="357"/>
        <v>0</v>
      </c>
      <c r="CK353">
        <f t="shared" si="357"/>
        <v>0</v>
      </c>
      <c r="CL353">
        <f t="shared" si="357"/>
        <v>0</v>
      </c>
      <c r="CM353">
        <f t="shared" si="357"/>
        <v>0</v>
      </c>
      <c r="CN353">
        <f t="shared" si="357"/>
        <v>0</v>
      </c>
      <c r="CO353">
        <f t="shared" si="357"/>
        <v>0</v>
      </c>
      <c r="CP353">
        <f t="shared" si="357"/>
        <v>0</v>
      </c>
      <c r="CQ353">
        <f t="shared" si="357"/>
        <v>0</v>
      </c>
      <c r="CR353">
        <f t="shared" si="327"/>
        <v>14.999952044219476</v>
      </c>
    </row>
    <row r="354" spans="1:96" x14ac:dyDescent="0.2">
      <c r="A354" s="1" t="s">
        <v>1047</v>
      </c>
      <c r="B354" s="8">
        <v>6.4</v>
      </c>
      <c r="C354" s="8">
        <v>8.6</v>
      </c>
      <c r="D354" s="8">
        <v>7.9</v>
      </c>
      <c r="E354" s="8">
        <v>0.9</v>
      </c>
      <c r="F354" s="8">
        <v>6.2</v>
      </c>
      <c r="G354" s="8">
        <v>3.65</v>
      </c>
      <c r="H354" s="8">
        <v>5.25</v>
      </c>
      <c r="I354" s="8">
        <v>11.1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>
        <v>0</v>
      </c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8">
        <v>0</v>
      </c>
      <c r="AD354" s="8">
        <v>0</v>
      </c>
      <c r="AE354" s="8">
        <v>0</v>
      </c>
      <c r="AF354" s="8">
        <v>0</v>
      </c>
      <c r="AG354" s="8">
        <v>0</v>
      </c>
      <c r="AH354" s="8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8">
        <v>0</v>
      </c>
      <c r="AP354" s="8">
        <v>0</v>
      </c>
      <c r="AQ354" s="8">
        <v>0</v>
      </c>
      <c r="AR354" s="8">
        <v>0</v>
      </c>
      <c r="AS354" s="8">
        <v>0</v>
      </c>
      <c r="AT354" s="8">
        <v>0</v>
      </c>
      <c r="AU354" s="8">
        <v>0</v>
      </c>
      <c r="AV354" s="8">
        <v>0</v>
      </c>
      <c r="AW354">
        <f>(2.01*(B354^1.26)^1.04)</f>
        <v>22.888339955660761</v>
      </c>
      <c r="AX354">
        <f t="shared" ref="AX354:CQ354" si="358">(2.01*(C354^1.26)^1.04)</f>
        <v>33.71031633532241</v>
      </c>
      <c r="AY354">
        <f t="shared" si="358"/>
        <v>30.161059809189826</v>
      </c>
      <c r="AZ354">
        <f t="shared" si="358"/>
        <v>1.7507955810185309</v>
      </c>
      <c r="BA354">
        <f t="shared" si="358"/>
        <v>21.955641322842222</v>
      </c>
      <c r="BB354">
        <f t="shared" si="358"/>
        <v>10.965403745496626</v>
      </c>
      <c r="BC354">
        <f t="shared" si="358"/>
        <v>17.656019857675847</v>
      </c>
      <c r="BD354">
        <f t="shared" si="358"/>
        <v>47.096354176688692</v>
      </c>
      <c r="BE354">
        <f t="shared" si="358"/>
        <v>0</v>
      </c>
      <c r="BF354">
        <f t="shared" si="358"/>
        <v>0</v>
      </c>
      <c r="BG354">
        <f t="shared" si="358"/>
        <v>0</v>
      </c>
      <c r="BH354">
        <f t="shared" si="358"/>
        <v>0</v>
      </c>
      <c r="BI354">
        <f t="shared" si="358"/>
        <v>0</v>
      </c>
      <c r="BJ354">
        <f t="shared" si="358"/>
        <v>0</v>
      </c>
      <c r="BK354">
        <f t="shared" si="358"/>
        <v>0</v>
      </c>
      <c r="BL354">
        <f t="shared" si="358"/>
        <v>0</v>
      </c>
      <c r="BM354">
        <f t="shared" si="358"/>
        <v>0</v>
      </c>
      <c r="BN354">
        <f t="shared" si="358"/>
        <v>0</v>
      </c>
      <c r="BO354">
        <f t="shared" si="358"/>
        <v>0</v>
      </c>
      <c r="BP354">
        <f t="shared" si="358"/>
        <v>0</v>
      </c>
      <c r="BQ354">
        <f t="shared" si="358"/>
        <v>0</v>
      </c>
      <c r="BR354">
        <f t="shared" si="358"/>
        <v>0</v>
      </c>
      <c r="BS354">
        <f t="shared" si="358"/>
        <v>0</v>
      </c>
      <c r="BT354">
        <f t="shared" si="358"/>
        <v>0</v>
      </c>
      <c r="BU354">
        <f t="shared" si="358"/>
        <v>0</v>
      </c>
      <c r="BV354">
        <f t="shared" si="358"/>
        <v>0</v>
      </c>
      <c r="BW354">
        <f t="shared" si="358"/>
        <v>0</v>
      </c>
      <c r="BX354">
        <f t="shared" si="358"/>
        <v>0</v>
      </c>
      <c r="BY354">
        <f t="shared" si="358"/>
        <v>0</v>
      </c>
      <c r="BZ354">
        <f t="shared" si="358"/>
        <v>0</v>
      </c>
      <c r="CA354">
        <f t="shared" si="358"/>
        <v>0</v>
      </c>
      <c r="CB354">
        <f t="shared" si="358"/>
        <v>0</v>
      </c>
      <c r="CC354">
        <f t="shared" si="358"/>
        <v>0</v>
      </c>
      <c r="CD354">
        <f t="shared" si="358"/>
        <v>0</v>
      </c>
      <c r="CE354">
        <f t="shared" si="358"/>
        <v>0</v>
      </c>
      <c r="CF354">
        <f t="shared" si="358"/>
        <v>0</v>
      </c>
      <c r="CG354">
        <f t="shared" si="358"/>
        <v>0</v>
      </c>
      <c r="CH354">
        <f t="shared" si="358"/>
        <v>0</v>
      </c>
      <c r="CI354">
        <f t="shared" si="358"/>
        <v>0</v>
      </c>
      <c r="CJ354">
        <f t="shared" si="358"/>
        <v>0</v>
      </c>
      <c r="CK354">
        <f t="shared" si="358"/>
        <v>0</v>
      </c>
      <c r="CL354">
        <f t="shared" si="358"/>
        <v>0</v>
      </c>
      <c r="CM354">
        <f t="shared" si="358"/>
        <v>0</v>
      </c>
      <c r="CN354">
        <f t="shared" si="358"/>
        <v>0</v>
      </c>
      <c r="CO354">
        <f t="shared" si="358"/>
        <v>0</v>
      </c>
      <c r="CP354">
        <f t="shared" si="358"/>
        <v>0</v>
      </c>
      <c r="CQ354">
        <f t="shared" si="358"/>
        <v>0</v>
      </c>
      <c r="CR354">
        <f t="shared" si="327"/>
        <v>186.18393078389494</v>
      </c>
    </row>
    <row r="355" spans="1:96" x14ac:dyDescent="0.2">
      <c r="A355" s="2" t="s">
        <v>1051</v>
      </c>
      <c r="B355" s="8">
        <v>1.3</v>
      </c>
      <c r="C355" s="8">
        <v>1.2</v>
      </c>
      <c r="D355" s="8">
        <v>0.5</v>
      </c>
      <c r="E355" s="8">
        <v>1.45</v>
      </c>
      <c r="F355" s="8">
        <v>1.1000000000000001</v>
      </c>
      <c r="G355" s="8">
        <v>1.4</v>
      </c>
      <c r="H355" s="8">
        <v>2.8</v>
      </c>
      <c r="I355" s="8">
        <v>0.5</v>
      </c>
      <c r="J355" s="8">
        <v>1.5</v>
      </c>
      <c r="K355" s="8">
        <v>0.9</v>
      </c>
      <c r="L355" s="8">
        <v>0.3</v>
      </c>
      <c r="M355" s="8">
        <v>0.6</v>
      </c>
      <c r="N355" s="8">
        <v>1</v>
      </c>
      <c r="O355" s="8">
        <v>0.9</v>
      </c>
      <c r="P355" s="8">
        <v>1.35</v>
      </c>
      <c r="Q355" s="8">
        <v>1.65</v>
      </c>
      <c r="R355" s="8">
        <v>2.3499999999999996</v>
      </c>
      <c r="S355" s="8">
        <v>1.25</v>
      </c>
      <c r="T355" s="8">
        <v>0.9</v>
      </c>
      <c r="U355" s="8">
        <v>0.5</v>
      </c>
      <c r="V355" s="8">
        <v>0.85000000000000009</v>
      </c>
      <c r="W355" s="8">
        <v>0.5</v>
      </c>
      <c r="X355" s="8">
        <v>1</v>
      </c>
      <c r="Y355" s="8">
        <v>0.8</v>
      </c>
      <c r="Z355" s="8">
        <v>1.4</v>
      </c>
      <c r="AA355" s="8">
        <v>0.4</v>
      </c>
      <c r="AB355" s="8">
        <v>0</v>
      </c>
      <c r="AC355" s="8">
        <v>0</v>
      </c>
      <c r="AD355" s="8">
        <v>0</v>
      </c>
      <c r="AE355" s="8">
        <v>0</v>
      </c>
      <c r="AF355" s="8">
        <v>0</v>
      </c>
      <c r="AG355" s="8">
        <v>0</v>
      </c>
      <c r="AH355" s="8">
        <v>0</v>
      </c>
      <c r="AI355" s="8">
        <v>0</v>
      </c>
      <c r="AJ355" s="8">
        <v>0</v>
      </c>
      <c r="AK355" s="8">
        <v>0</v>
      </c>
      <c r="AL355" s="8">
        <v>0</v>
      </c>
      <c r="AM355" s="8">
        <v>0</v>
      </c>
      <c r="AN355" s="8">
        <v>0</v>
      </c>
      <c r="AO355" s="8">
        <v>0</v>
      </c>
      <c r="AP355" s="8">
        <v>0</v>
      </c>
      <c r="AQ355" s="8">
        <v>0</v>
      </c>
      <c r="AR355" s="8">
        <v>0</v>
      </c>
      <c r="AS355" s="8">
        <v>0</v>
      </c>
      <c r="AT355" s="8">
        <v>0</v>
      </c>
      <c r="AU355" s="8">
        <v>0</v>
      </c>
      <c r="AV355" s="8">
        <v>0</v>
      </c>
      <c r="AW355">
        <f>(0.35*(B355^2.06)^1.04)</f>
        <v>0.61401684012125435</v>
      </c>
      <c r="AX355">
        <f t="shared" ref="AX355:CQ355" si="359">(0.35*(C355^2.06)^1.04)</f>
        <v>0.51725648694181159</v>
      </c>
      <c r="AY355">
        <f t="shared" si="359"/>
        <v>7.9275936594266488E-2</v>
      </c>
      <c r="AZ355">
        <f t="shared" si="359"/>
        <v>0.7758590893337699</v>
      </c>
      <c r="BA355">
        <f t="shared" si="359"/>
        <v>0.42928699604129389</v>
      </c>
      <c r="BB355">
        <f t="shared" si="359"/>
        <v>0.71966892093538737</v>
      </c>
      <c r="BC355">
        <f t="shared" si="359"/>
        <v>3.1773086909906354</v>
      </c>
      <c r="BD355">
        <f t="shared" si="359"/>
        <v>7.9275936594266488E-2</v>
      </c>
      <c r="BE355">
        <f t="shared" si="359"/>
        <v>0.8343071351195922</v>
      </c>
      <c r="BF355">
        <f t="shared" si="359"/>
        <v>0.27927830280421767</v>
      </c>
      <c r="BG355">
        <f t="shared" si="359"/>
        <v>2.653704863987276E-2</v>
      </c>
      <c r="BH355">
        <f t="shared" si="359"/>
        <v>0.11715997846220597</v>
      </c>
      <c r="BI355">
        <f t="shared" si="359"/>
        <v>0.35</v>
      </c>
      <c r="BJ355">
        <f t="shared" si="359"/>
        <v>0.27927830280421767</v>
      </c>
      <c r="BK355">
        <f t="shared" si="359"/>
        <v>0.6657253734675681</v>
      </c>
      <c r="BL355">
        <f t="shared" si="359"/>
        <v>1.0233062966037356</v>
      </c>
      <c r="BM355">
        <f t="shared" si="359"/>
        <v>2.1829502215641394</v>
      </c>
      <c r="BN355">
        <f t="shared" si="359"/>
        <v>0.56453133921683696</v>
      </c>
      <c r="BO355">
        <f t="shared" si="359"/>
        <v>0.27927830280421767</v>
      </c>
      <c r="BP355">
        <f t="shared" si="359"/>
        <v>7.9275936594266488E-2</v>
      </c>
      <c r="BQ355">
        <f t="shared" si="359"/>
        <v>0.24708998942389118</v>
      </c>
      <c r="BR355">
        <f t="shared" si="359"/>
        <v>7.9275936594266488E-2</v>
      </c>
      <c r="BS355">
        <f t="shared" si="359"/>
        <v>0.35</v>
      </c>
      <c r="BT355">
        <f t="shared" si="359"/>
        <v>0.2169941533625783</v>
      </c>
      <c r="BU355">
        <f t="shared" si="359"/>
        <v>0.71966892093538737</v>
      </c>
      <c r="BV355">
        <f t="shared" si="359"/>
        <v>4.9149756409423699E-2</v>
      </c>
      <c r="BW355">
        <f t="shared" si="359"/>
        <v>0</v>
      </c>
      <c r="BX355">
        <f t="shared" si="359"/>
        <v>0</v>
      </c>
      <c r="BY355">
        <f t="shared" si="359"/>
        <v>0</v>
      </c>
      <c r="BZ355">
        <f t="shared" si="359"/>
        <v>0</v>
      </c>
      <c r="CA355">
        <f t="shared" si="359"/>
        <v>0</v>
      </c>
      <c r="CB355">
        <f t="shared" si="359"/>
        <v>0</v>
      </c>
      <c r="CC355">
        <f t="shared" si="359"/>
        <v>0</v>
      </c>
      <c r="CD355">
        <f t="shared" si="359"/>
        <v>0</v>
      </c>
      <c r="CE355">
        <f t="shared" si="359"/>
        <v>0</v>
      </c>
      <c r="CF355">
        <f t="shared" si="359"/>
        <v>0</v>
      </c>
      <c r="CG355">
        <f t="shared" si="359"/>
        <v>0</v>
      </c>
      <c r="CH355">
        <f t="shared" si="359"/>
        <v>0</v>
      </c>
      <c r="CI355">
        <f t="shared" si="359"/>
        <v>0</v>
      </c>
      <c r="CJ355">
        <f t="shared" si="359"/>
        <v>0</v>
      </c>
      <c r="CK355">
        <f t="shared" si="359"/>
        <v>0</v>
      </c>
      <c r="CL355">
        <f t="shared" si="359"/>
        <v>0</v>
      </c>
      <c r="CM355">
        <f t="shared" si="359"/>
        <v>0</v>
      </c>
      <c r="CN355">
        <f t="shared" si="359"/>
        <v>0</v>
      </c>
      <c r="CO355">
        <f t="shared" si="359"/>
        <v>0</v>
      </c>
      <c r="CP355">
        <f t="shared" si="359"/>
        <v>0</v>
      </c>
      <c r="CQ355">
        <f t="shared" si="359"/>
        <v>0</v>
      </c>
      <c r="CR355">
        <f t="shared" si="327"/>
        <v>14.7357558923591</v>
      </c>
    </row>
    <row r="356" spans="1:96" x14ac:dyDescent="0.2">
      <c r="A356" s="1" t="s">
        <v>1046</v>
      </c>
      <c r="B356" s="8">
        <v>4.2</v>
      </c>
      <c r="C356" s="8">
        <v>2.7</v>
      </c>
      <c r="D356" s="8">
        <v>2.4</v>
      </c>
      <c r="E356" s="8">
        <v>7.15</v>
      </c>
      <c r="F356" s="8">
        <v>5.15</v>
      </c>
      <c r="G356" s="8">
        <v>7.25</v>
      </c>
      <c r="H356" s="8">
        <v>9.3500000000000014</v>
      </c>
      <c r="I356" s="8">
        <v>6</v>
      </c>
      <c r="J356" s="8">
        <v>2.2999999999999998</v>
      </c>
      <c r="K356" s="8">
        <v>12.55</v>
      </c>
      <c r="L356" s="8">
        <v>8.8000000000000007</v>
      </c>
      <c r="M356" s="8">
        <v>6.9</v>
      </c>
      <c r="N356" s="8">
        <v>7.55</v>
      </c>
      <c r="O356" s="8">
        <v>5.35</v>
      </c>
      <c r="P356" s="8">
        <v>5.15</v>
      </c>
      <c r="Q356" s="8">
        <v>7.45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>
        <v>0</v>
      </c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8">
        <v>0</v>
      </c>
      <c r="AD356" s="8">
        <v>0</v>
      </c>
      <c r="AE356" s="8">
        <v>0</v>
      </c>
      <c r="AF356" s="8">
        <v>0</v>
      </c>
      <c r="AG356" s="8">
        <v>0</v>
      </c>
      <c r="AH356" s="8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8">
        <v>0</v>
      </c>
      <c r="AP356" s="8">
        <v>0</v>
      </c>
      <c r="AQ356" s="8">
        <v>0</v>
      </c>
      <c r="AR356" s="8">
        <v>0</v>
      </c>
      <c r="AS356" s="8">
        <v>0</v>
      </c>
      <c r="AT356" s="8">
        <v>0</v>
      </c>
      <c r="AU356" s="8">
        <v>0</v>
      </c>
      <c r="AV356" s="8">
        <v>0</v>
      </c>
      <c r="AW356">
        <f>(0.63*(B356^1.93)^1.04)</f>
        <v>11.228623632391027</v>
      </c>
      <c r="AX356">
        <f t="shared" ref="AX356:CQ356" si="360">(0.63*(C356^1.93)^1.04)</f>
        <v>4.6256620154173991</v>
      </c>
      <c r="AY356">
        <f t="shared" si="360"/>
        <v>3.6517459292921264</v>
      </c>
      <c r="AZ356">
        <f t="shared" si="360"/>
        <v>32.666577577637248</v>
      </c>
      <c r="BA356">
        <f t="shared" si="360"/>
        <v>16.907524272989768</v>
      </c>
      <c r="BB356">
        <f t="shared" si="360"/>
        <v>33.590076756201874</v>
      </c>
      <c r="BC356">
        <f t="shared" si="360"/>
        <v>55.969781928606899</v>
      </c>
      <c r="BD356">
        <f t="shared" si="360"/>
        <v>22.97448258117014</v>
      </c>
      <c r="BE356">
        <f t="shared" si="360"/>
        <v>3.35274606839958</v>
      </c>
      <c r="BF356">
        <f t="shared" si="360"/>
        <v>101.05044628846795</v>
      </c>
      <c r="BG356">
        <f t="shared" si="360"/>
        <v>49.557132492072185</v>
      </c>
      <c r="BH356">
        <f t="shared" si="360"/>
        <v>30.414343347261205</v>
      </c>
      <c r="BI356">
        <f t="shared" si="360"/>
        <v>36.43809558564589</v>
      </c>
      <c r="BJ356">
        <f t="shared" si="360"/>
        <v>18.251235154880451</v>
      </c>
      <c r="BK356">
        <f t="shared" si="360"/>
        <v>16.907524272989768</v>
      </c>
      <c r="BL356">
        <f t="shared" si="360"/>
        <v>35.475834494394505</v>
      </c>
      <c r="BM356">
        <f t="shared" si="360"/>
        <v>0</v>
      </c>
      <c r="BN356">
        <f t="shared" si="360"/>
        <v>0</v>
      </c>
      <c r="BO356">
        <f t="shared" si="360"/>
        <v>0</v>
      </c>
      <c r="BP356">
        <f t="shared" si="360"/>
        <v>0</v>
      </c>
      <c r="BQ356">
        <f t="shared" si="360"/>
        <v>0</v>
      </c>
      <c r="BR356">
        <f t="shared" si="360"/>
        <v>0</v>
      </c>
      <c r="BS356">
        <f t="shared" si="360"/>
        <v>0</v>
      </c>
      <c r="BT356">
        <f t="shared" si="360"/>
        <v>0</v>
      </c>
      <c r="BU356">
        <f t="shared" si="360"/>
        <v>0</v>
      </c>
      <c r="BV356">
        <f t="shared" si="360"/>
        <v>0</v>
      </c>
      <c r="BW356">
        <f t="shared" si="360"/>
        <v>0</v>
      </c>
      <c r="BX356">
        <f t="shared" si="360"/>
        <v>0</v>
      </c>
      <c r="BY356">
        <f t="shared" si="360"/>
        <v>0</v>
      </c>
      <c r="BZ356">
        <f t="shared" si="360"/>
        <v>0</v>
      </c>
      <c r="CA356">
        <f t="shared" si="360"/>
        <v>0</v>
      </c>
      <c r="CB356">
        <f t="shared" si="360"/>
        <v>0</v>
      </c>
      <c r="CC356">
        <f t="shared" si="360"/>
        <v>0</v>
      </c>
      <c r="CD356">
        <f t="shared" si="360"/>
        <v>0</v>
      </c>
      <c r="CE356">
        <f t="shared" si="360"/>
        <v>0</v>
      </c>
      <c r="CF356">
        <f t="shared" si="360"/>
        <v>0</v>
      </c>
      <c r="CG356">
        <f t="shared" si="360"/>
        <v>0</v>
      </c>
      <c r="CH356">
        <f t="shared" si="360"/>
        <v>0</v>
      </c>
      <c r="CI356">
        <f t="shared" si="360"/>
        <v>0</v>
      </c>
      <c r="CJ356">
        <f t="shared" si="360"/>
        <v>0</v>
      </c>
      <c r="CK356">
        <f t="shared" si="360"/>
        <v>0</v>
      </c>
      <c r="CL356">
        <f t="shared" si="360"/>
        <v>0</v>
      </c>
      <c r="CM356">
        <f t="shared" si="360"/>
        <v>0</v>
      </c>
      <c r="CN356">
        <f t="shared" si="360"/>
        <v>0</v>
      </c>
      <c r="CO356">
        <f t="shared" si="360"/>
        <v>0</v>
      </c>
      <c r="CP356">
        <f t="shared" si="360"/>
        <v>0</v>
      </c>
      <c r="CQ356">
        <f t="shared" si="360"/>
        <v>0</v>
      </c>
      <c r="CR356">
        <f t="shared" si="327"/>
        <v>473.06183239781802</v>
      </c>
    </row>
    <row r="357" spans="1:96" x14ac:dyDescent="0.2">
      <c r="A357" s="1" t="s">
        <v>1050</v>
      </c>
      <c r="B357" s="8">
        <v>5.0500000000000007</v>
      </c>
      <c r="C357" s="8">
        <v>3.75</v>
      </c>
      <c r="D357" s="8">
        <v>0</v>
      </c>
      <c r="E357" s="8">
        <v>0</v>
      </c>
      <c r="F357" s="8">
        <v>0</v>
      </c>
      <c r="G357" s="8">
        <v>0</v>
      </c>
      <c r="H357" s="8">
        <v>0</v>
      </c>
      <c r="I357" s="8">
        <v>0</v>
      </c>
      <c r="J357" s="8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8">
        <v>0</v>
      </c>
      <c r="R357" s="8">
        <v>0</v>
      </c>
      <c r="S357" s="8">
        <v>0</v>
      </c>
      <c r="T357" s="8">
        <v>0</v>
      </c>
      <c r="U357" s="8">
        <v>0</v>
      </c>
      <c r="V357" s="8">
        <v>0</v>
      </c>
      <c r="W357" s="8">
        <v>0</v>
      </c>
      <c r="X357" s="8">
        <v>0</v>
      </c>
      <c r="Y357" s="8">
        <v>0</v>
      </c>
      <c r="Z357" s="8">
        <v>0</v>
      </c>
      <c r="AA357" s="8">
        <v>0</v>
      </c>
      <c r="AB357" s="8">
        <v>0</v>
      </c>
      <c r="AC357" s="8">
        <v>0</v>
      </c>
      <c r="AD357" s="8">
        <v>0</v>
      </c>
      <c r="AE357" s="8">
        <v>0</v>
      </c>
      <c r="AF357" s="8">
        <v>0</v>
      </c>
      <c r="AG357" s="8">
        <v>0</v>
      </c>
      <c r="AH357" s="8">
        <v>0</v>
      </c>
      <c r="AI357" s="8">
        <v>0</v>
      </c>
      <c r="AJ357" s="8">
        <v>0</v>
      </c>
      <c r="AK357" s="8">
        <v>0</v>
      </c>
      <c r="AL357" s="8">
        <v>0</v>
      </c>
      <c r="AM357" s="8">
        <v>0</v>
      </c>
      <c r="AN357" s="8">
        <v>0</v>
      </c>
      <c r="AO357" s="8">
        <v>0</v>
      </c>
      <c r="AP357" s="8">
        <v>0</v>
      </c>
      <c r="AQ357" s="8">
        <v>0</v>
      </c>
      <c r="AR357" s="8">
        <v>0</v>
      </c>
      <c r="AS357" s="8">
        <v>0</v>
      </c>
      <c r="AT357" s="8">
        <v>0</v>
      </c>
      <c r="AU357" s="8">
        <v>0</v>
      </c>
      <c r="AV357" s="8">
        <v>0</v>
      </c>
      <c r="AW357">
        <f>(0.22*(B357^2.17)^1.04)</f>
        <v>8.503753504768552</v>
      </c>
      <c r="AX357">
        <f t="shared" ref="AX357:CQ357" si="361">(0.22*(C357^2.17)^1.04)</f>
        <v>4.3440663091061156</v>
      </c>
      <c r="AY357">
        <f t="shared" si="361"/>
        <v>0</v>
      </c>
      <c r="AZ357">
        <f t="shared" si="361"/>
        <v>0</v>
      </c>
      <c r="BA357">
        <f t="shared" si="361"/>
        <v>0</v>
      </c>
      <c r="BB357">
        <f t="shared" si="361"/>
        <v>0</v>
      </c>
      <c r="BC357">
        <f t="shared" si="361"/>
        <v>0</v>
      </c>
      <c r="BD357">
        <f t="shared" si="361"/>
        <v>0</v>
      </c>
      <c r="BE357">
        <f t="shared" si="361"/>
        <v>0</v>
      </c>
      <c r="BF357">
        <f t="shared" si="361"/>
        <v>0</v>
      </c>
      <c r="BG357">
        <f t="shared" si="361"/>
        <v>0</v>
      </c>
      <c r="BH357">
        <f t="shared" si="361"/>
        <v>0</v>
      </c>
      <c r="BI357">
        <f t="shared" si="361"/>
        <v>0</v>
      </c>
      <c r="BJ357">
        <f t="shared" si="361"/>
        <v>0</v>
      </c>
      <c r="BK357">
        <f t="shared" si="361"/>
        <v>0</v>
      </c>
      <c r="BL357">
        <f t="shared" si="361"/>
        <v>0</v>
      </c>
      <c r="BM357">
        <f t="shared" si="361"/>
        <v>0</v>
      </c>
      <c r="BN357">
        <f t="shared" si="361"/>
        <v>0</v>
      </c>
      <c r="BO357">
        <f t="shared" si="361"/>
        <v>0</v>
      </c>
      <c r="BP357">
        <f t="shared" si="361"/>
        <v>0</v>
      </c>
      <c r="BQ357">
        <f t="shared" si="361"/>
        <v>0</v>
      </c>
      <c r="BR357">
        <f t="shared" si="361"/>
        <v>0</v>
      </c>
      <c r="BS357">
        <f t="shared" si="361"/>
        <v>0</v>
      </c>
      <c r="BT357">
        <f t="shared" si="361"/>
        <v>0</v>
      </c>
      <c r="BU357">
        <f t="shared" si="361"/>
        <v>0</v>
      </c>
      <c r="BV357">
        <f t="shared" si="361"/>
        <v>0</v>
      </c>
      <c r="BW357">
        <f t="shared" si="361"/>
        <v>0</v>
      </c>
      <c r="BX357">
        <f t="shared" si="361"/>
        <v>0</v>
      </c>
      <c r="BY357">
        <f t="shared" si="361"/>
        <v>0</v>
      </c>
      <c r="BZ357">
        <f t="shared" si="361"/>
        <v>0</v>
      </c>
      <c r="CA357">
        <f t="shared" si="361"/>
        <v>0</v>
      </c>
      <c r="CB357">
        <f t="shared" si="361"/>
        <v>0</v>
      </c>
      <c r="CC357">
        <f t="shared" si="361"/>
        <v>0</v>
      </c>
      <c r="CD357">
        <f t="shared" si="361"/>
        <v>0</v>
      </c>
      <c r="CE357">
        <f t="shared" si="361"/>
        <v>0</v>
      </c>
      <c r="CF357">
        <f t="shared" si="361"/>
        <v>0</v>
      </c>
      <c r="CG357">
        <f t="shared" si="361"/>
        <v>0</v>
      </c>
      <c r="CH357">
        <f t="shared" si="361"/>
        <v>0</v>
      </c>
      <c r="CI357">
        <f t="shared" si="361"/>
        <v>0</v>
      </c>
      <c r="CJ357">
        <f t="shared" si="361"/>
        <v>0</v>
      </c>
      <c r="CK357">
        <f t="shared" si="361"/>
        <v>0</v>
      </c>
      <c r="CL357">
        <f t="shared" si="361"/>
        <v>0</v>
      </c>
      <c r="CM357">
        <f t="shared" si="361"/>
        <v>0</v>
      </c>
      <c r="CN357">
        <f t="shared" si="361"/>
        <v>0</v>
      </c>
      <c r="CO357">
        <f t="shared" si="361"/>
        <v>0</v>
      </c>
      <c r="CP357">
        <f t="shared" si="361"/>
        <v>0</v>
      </c>
      <c r="CQ357">
        <f t="shared" si="361"/>
        <v>0</v>
      </c>
      <c r="CR357">
        <f t="shared" si="327"/>
        <v>12.847819813874668</v>
      </c>
    </row>
    <row r="358" spans="1:96" x14ac:dyDescent="0.2">
      <c r="A358" s="1" t="s">
        <v>1049</v>
      </c>
      <c r="B358" s="8">
        <v>2.9</v>
      </c>
      <c r="C358" s="8">
        <v>2.4500000000000002</v>
      </c>
      <c r="D358" s="8">
        <v>1.4</v>
      </c>
      <c r="E358" s="8">
        <v>1.9</v>
      </c>
      <c r="F358" s="8">
        <v>1.55</v>
      </c>
      <c r="G358" s="8">
        <v>1.85</v>
      </c>
      <c r="H358" s="8">
        <v>0.6</v>
      </c>
      <c r="I358" s="8">
        <v>2.2999999999999998</v>
      </c>
      <c r="J358" s="8">
        <v>2.2000000000000002</v>
      </c>
      <c r="K358" s="8">
        <v>2.2999999999999998</v>
      </c>
      <c r="L358" s="8">
        <v>2.1</v>
      </c>
      <c r="M358" s="8">
        <v>2</v>
      </c>
      <c r="N358" s="8">
        <v>2.7</v>
      </c>
      <c r="O358" s="8">
        <v>2.25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>
        <v>0</v>
      </c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8">
        <v>0</v>
      </c>
      <c r="AD358" s="8">
        <v>0</v>
      </c>
      <c r="AE358" s="8">
        <v>0</v>
      </c>
      <c r="AF358" s="8">
        <v>0</v>
      </c>
      <c r="AG358" s="8">
        <v>0</v>
      </c>
      <c r="AH358" s="8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8">
        <v>0</v>
      </c>
      <c r="AP358" s="8">
        <v>0</v>
      </c>
      <c r="AQ358" s="8">
        <v>0</v>
      </c>
      <c r="AR358" s="8">
        <v>0</v>
      </c>
      <c r="AS358" s="8">
        <v>0</v>
      </c>
      <c r="AT358" s="8">
        <v>0</v>
      </c>
      <c r="AU358" s="8">
        <v>0</v>
      </c>
      <c r="AV358" s="8">
        <v>0</v>
      </c>
      <c r="AW358">
        <f>(0.19*(B358^2.31)^1.04)</f>
        <v>2.4525538458946428</v>
      </c>
      <c r="AX358">
        <f t="shared" ref="AX358:CQ358" si="362">(0.19*(C358^2.31)^1.04)</f>
        <v>1.6356342725004356</v>
      </c>
      <c r="AY358">
        <f t="shared" si="362"/>
        <v>0.42639449971752269</v>
      </c>
      <c r="AZ358">
        <f t="shared" si="362"/>
        <v>0.88803739030144269</v>
      </c>
      <c r="BA358">
        <f t="shared" si="362"/>
        <v>0.54451076806032606</v>
      </c>
      <c r="BB358">
        <f t="shared" si="362"/>
        <v>0.83292704017891506</v>
      </c>
      <c r="BC358">
        <f t="shared" si="362"/>
        <v>5.5690890825673134E-2</v>
      </c>
      <c r="BD358">
        <f t="shared" si="362"/>
        <v>1.4052984077862782</v>
      </c>
      <c r="BE358">
        <f t="shared" si="362"/>
        <v>1.2629607369072378</v>
      </c>
      <c r="BF358">
        <f t="shared" si="362"/>
        <v>1.4052984077862782</v>
      </c>
      <c r="BG358">
        <f t="shared" si="362"/>
        <v>1.1294141762043843</v>
      </c>
      <c r="BH358">
        <f t="shared" si="362"/>
        <v>1.004495655027279</v>
      </c>
      <c r="BI358">
        <f t="shared" si="362"/>
        <v>2.0656745933604088</v>
      </c>
      <c r="BJ358">
        <f t="shared" si="362"/>
        <v>1.3330206662189059</v>
      </c>
      <c r="BK358">
        <f t="shared" si="362"/>
        <v>0</v>
      </c>
      <c r="BL358">
        <f t="shared" si="362"/>
        <v>0</v>
      </c>
      <c r="BM358">
        <f t="shared" si="362"/>
        <v>0</v>
      </c>
      <c r="BN358">
        <f t="shared" si="362"/>
        <v>0</v>
      </c>
      <c r="BO358">
        <f t="shared" si="362"/>
        <v>0</v>
      </c>
      <c r="BP358">
        <f t="shared" si="362"/>
        <v>0</v>
      </c>
      <c r="BQ358">
        <f t="shared" si="362"/>
        <v>0</v>
      </c>
      <c r="BR358">
        <f t="shared" si="362"/>
        <v>0</v>
      </c>
      <c r="BS358">
        <f t="shared" si="362"/>
        <v>0</v>
      </c>
      <c r="BT358">
        <f t="shared" si="362"/>
        <v>0</v>
      </c>
      <c r="BU358">
        <f t="shared" si="362"/>
        <v>0</v>
      </c>
      <c r="BV358">
        <f t="shared" si="362"/>
        <v>0</v>
      </c>
      <c r="BW358">
        <f t="shared" si="362"/>
        <v>0</v>
      </c>
      <c r="BX358">
        <f t="shared" si="362"/>
        <v>0</v>
      </c>
      <c r="BY358">
        <f t="shared" si="362"/>
        <v>0</v>
      </c>
      <c r="BZ358">
        <f t="shared" si="362"/>
        <v>0</v>
      </c>
      <c r="CA358">
        <f t="shared" si="362"/>
        <v>0</v>
      </c>
      <c r="CB358">
        <f t="shared" si="362"/>
        <v>0</v>
      </c>
      <c r="CC358">
        <f t="shared" si="362"/>
        <v>0</v>
      </c>
      <c r="CD358">
        <f t="shared" si="362"/>
        <v>0</v>
      </c>
      <c r="CE358">
        <f t="shared" si="362"/>
        <v>0</v>
      </c>
      <c r="CF358">
        <f t="shared" si="362"/>
        <v>0</v>
      </c>
      <c r="CG358">
        <f t="shared" si="362"/>
        <v>0</v>
      </c>
      <c r="CH358">
        <f t="shared" si="362"/>
        <v>0</v>
      </c>
      <c r="CI358">
        <f t="shared" si="362"/>
        <v>0</v>
      </c>
      <c r="CJ358">
        <f t="shared" si="362"/>
        <v>0</v>
      </c>
      <c r="CK358">
        <f t="shared" si="362"/>
        <v>0</v>
      </c>
      <c r="CL358">
        <f t="shared" si="362"/>
        <v>0</v>
      </c>
      <c r="CM358">
        <f t="shared" si="362"/>
        <v>0</v>
      </c>
      <c r="CN358">
        <f t="shared" si="362"/>
        <v>0</v>
      </c>
      <c r="CO358">
        <f t="shared" si="362"/>
        <v>0</v>
      </c>
      <c r="CP358">
        <f t="shared" si="362"/>
        <v>0</v>
      </c>
      <c r="CQ358">
        <f t="shared" si="362"/>
        <v>0</v>
      </c>
      <c r="CR358">
        <f t="shared" si="327"/>
        <v>16.441911350769729</v>
      </c>
    </row>
    <row r="359" spans="1:96" x14ac:dyDescent="0.2">
      <c r="A359" s="1" t="s">
        <v>1048</v>
      </c>
      <c r="B359" s="8">
        <v>0.6</v>
      </c>
      <c r="C359" s="8">
        <v>1.2</v>
      </c>
      <c r="D359" s="8">
        <v>0.6</v>
      </c>
      <c r="E359" s="8">
        <v>0.7</v>
      </c>
      <c r="F359" s="8">
        <v>2.25</v>
      </c>
      <c r="G359" s="8">
        <v>0.8</v>
      </c>
      <c r="H359" s="8">
        <v>1.6</v>
      </c>
      <c r="I359" s="8">
        <v>3.25</v>
      </c>
      <c r="J359" s="8">
        <v>3.3</v>
      </c>
      <c r="K359" s="8">
        <v>1.1499999999999999</v>
      </c>
      <c r="L359" s="8">
        <v>1.5</v>
      </c>
      <c r="M359" s="8">
        <v>0.6</v>
      </c>
      <c r="N359" s="8">
        <v>1.9</v>
      </c>
      <c r="O359" s="8">
        <v>4.05</v>
      </c>
      <c r="P359" s="8">
        <v>1.7</v>
      </c>
      <c r="Q359" s="8">
        <v>0.7</v>
      </c>
      <c r="R359" s="8">
        <v>1.5</v>
      </c>
      <c r="S359" s="8">
        <v>0.3</v>
      </c>
      <c r="T359" s="8">
        <v>2</v>
      </c>
      <c r="U359" s="8">
        <v>1.8</v>
      </c>
      <c r="V359" s="8">
        <v>2.2999999999999998</v>
      </c>
      <c r="W359" s="8">
        <v>1.7000000000000002</v>
      </c>
      <c r="X359" s="8">
        <v>0.7</v>
      </c>
      <c r="Y359" s="8">
        <v>1.5</v>
      </c>
      <c r="Z359" s="8">
        <v>2.2000000000000002</v>
      </c>
      <c r="AA359" s="8">
        <v>1.1000000000000001</v>
      </c>
      <c r="AB359" s="8">
        <v>0.8</v>
      </c>
      <c r="AC359" s="8">
        <v>0.4</v>
      </c>
      <c r="AD359" s="8">
        <v>0.9</v>
      </c>
      <c r="AE359" s="8">
        <v>0.5</v>
      </c>
      <c r="AF359" s="8">
        <v>2.15</v>
      </c>
      <c r="AG359" s="8">
        <v>0.7</v>
      </c>
      <c r="AH359" s="8">
        <v>0.9</v>
      </c>
      <c r="AI359" s="8">
        <v>1.5</v>
      </c>
      <c r="AJ359" s="8">
        <v>0.7</v>
      </c>
      <c r="AK359" s="8">
        <v>0</v>
      </c>
      <c r="AL359" s="8">
        <v>0</v>
      </c>
      <c r="AM359" s="8">
        <v>0</v>
      </c>
      <c r="AN359" s="8">
        <v>0</v>
      </c>
      <c r="AO359" s="8">
        <v>0</v>
      </c>
      <c r="AP359" s="8">
        <v>0</v>
      </c>
      <c r="AQ359" s="8">
        <v>0</v>
      </c>
      <c r="AR359" s="8">
        <v>0</v>
      </c>
      <c r="AS359" s="8">
        <v>0</v>
      </c>
      <c r="AT359" s="8">
        <v>0</v>
      </c>
      <c r="AU359" s="8">
        <v>0</v>
      </c>
      <c r="AV359" s="8">
        <v>0</v>
      </c>
      <c r="AW359">
        <f>(0.34*(B359^2.13)^1.04)</f>
        <v>0.10965780965854711</v>
      </c>
      <c r="AX359">
        <f t="shared" ref="AX359:CQ359" si="363">(0.34*(C359^2.13)^1.04)</f>
        <v>0.50919157970262285</v>
      </c>
      <c r="AY359">
        <f t="shared" si="363"/>
        <v>0.10965780965854711</v>
      </c>
      <c r="AZ359">
        <f t="shared" si="363"/>
        <v>0.15429082288356125</v>
      </c>
      <c r="BA359">
        <f t="shared" si="363"/>
        <v>2.0494325574512349</v>
      </c>
      <c r="BB359">
        <f t="shared" si="363"/>
        <v>0.2073976619812691</v>
      </c>
      <c r="BC359">
        <f t="shared" si="363"/>
        <v>0.96304260918311879</v>
      </c>
      <c r="BD359">
        <f t="shared" si="363"/>
        <v>4.6281021743754609</v>
      </c>
      <c r="BE359">
        <f t="shared" si="363"/>
        <v>4.7873038902141252</v>
      </c>
      <c r="BF359">
        <f t="shared" si="363"/>
        <v>0.46337945346698101</v>
      </c>
      <c r="BG359">
        <f t="shared" si="363"/>
        <v>0.83474970472197207</v>
      </c>
      <c r="BH359">
        <f t="shared" si="363"/>
        <v>0.10965780965854711</v>
      </c>
      <c r="BI359">
        <f t="shared" si="363"/>
        <v>1.4092040863931119</v>
      </c>
      <c r="BJ359">
        <f t="shared" si="363"/>
        <v>7.5355209999912702</v>
      </c>
      <c r="BK359">
        <f t="shared" si="363"/>
        <v>1.1014616168312539</v>
      </c>
      <c r="BL359">
        <f t="shared" si="363"/>
        <v>0.15429082288356125</v>
      </c>
      <c r="BM359">
        <f t="shared" si="363"/>
        <v>0.83474970472197207</v>
      </c>
      <c r="BN359">
        <f t="shared" si="363"/>
        <v>2.3615542162211067E-2</v>
      </c>
      <c r="BO359">
        <f t="shared" si="363"/>
        <v>1.5787761732426486</v>
      </c>
      <c r="BP359">
        <f t="shared" si="363"/>
        <v>1.2501397670696444</v>
      </c>
      <c r="BQ359">
        <f t="shared" si="363"/>
        <v>2.1516836479525594</v>
      </c>
      <c r="BR359">
        <f t="shared" si="363"/>
        <v>1.1014616168312543</v>
      </c>
      <c r="BS359">
        <f t="shared" si="363"/>
        <v>0.15429082288356125</v>
      </c>
      <c r="BT359">
        <f t="shared" si="363"/>
        <v>0.83474970472197207</v>
      </c>
      <c r="BU359">
        <f t="shared" si="363"/>
        <v>1.9499058381996455</v>
      </c>
      <c r="BV359">
        <f t="shared" si="363"/>
        <v>0.41992525363884187</v>
      </c>
      <c r="BW359">
        <f t="shared" si="363"/>
        <v>0.2073976619812691</v>
      </c>
      <c r="BX359">
        <f t="shared" si="363"/>
        <v>4.4664472563454204E-2</v>
      </c>
      <c r="BY359">
        <f t="shared" si="363"/>
        <v>0.269225953626266</v>
      </c>
      <c r="BZ359">
        <f t="shared" si="363"/>
        <v>7.3221272248218158E-2</v>
      </c>
      <c r="CA359">
        <f t="shared" si="363"/>
        <v>1.853090345648079</v>
      </c>
      <c r="CB359">
        <f t="shared" si="363"/>
        <v>0.15429082288356125</v>
      </c>
      <c r="CC359">
        <f t="shared" si="363"/>
        <v>0.269225953626266</v>
      </c>
      <c r="CD359">
        <f t="shared" si="363"/>
        <v>0.83474970472197207</v>
      </c>
      <c r="CE359">
        <f t="shared" si="363"/>
        <v>0.15429082288356125</v>
      </c>
      <c r="CF359">
        <f t="shared" si="363"/>
        <v>0</v>
      </c>
      <c r="CG359">
        <f t="shared" si="363"/>
        <v>0</v>
      </c>
      <c r="CH359">
        <f t="shared" si="363"/>
        <v>0</v>
      </c>
      <c r="CI359">
        <f t="shared" si="363"/>
        <v>0</v>
      </c>
      <c r="CJ359">
        <f t="shared" si="363"/>
        <v>0</v>
      </c>
      <c r="CK359">
        <f t="shared" si="363"/>
        <v>0</v>
      </c>
      <c r="CL359">
        <f t="shared" si="363"/>
        <v>0</v>
      </c>
      <c r="CM359">
        <f t="shared" si="363"/>
        <v>0</v>
      </c>
      <c r="CN359">
        <f t="shared" si="363"/>
        <v>0</v>
      </c>
      <c r="CO359">
        <f t="shared" si="363"/>
        <v>0</v>
      </c>
      <c r="CP359">
        <f t="shared" si="363"/>
        <v>0</v>
      </c>
      <c r="CQ359">
        <f t="shared" si="363"/>
        <v>0</v>
      </c>
      <c r="CR359">
        <f t="shared" si="327"/>
        <v>39.285796490662143</v>
      </c>
    </row>
    <row r="360" spans="1:96" x14ac:dyDescent="0.2">
      <c r="A360" s="1" t="s">
        <v>1047</v>
      </c>
      <c r="B360" s="8">
        <v>6.95</v>
      </c>
      <c r="C360" s="8">
        <v>2.7</v>
      </c>
      <c r="D360" s="8">
        <v>3.05</v>
      </c>
      <c r="E360" s="8">
        <v>0.7</v>
      </c>
      <c r="F360" s="8">
        <v>0.4</v>
      </c>
      <c r="G360" s="8">
        <v>4.4499999999999993</v>
      </c>
      <c r="H360" s="8">
        <v>4.8</v>
      </c>
      <c r="I360" s="8">
        <v>1.7</v>
      </c>
      <c r="J360" s="8">
        <v>0.8</v>
      </c>
      <c r="K360" s="8">
        <v>0.6</v>
      </c>
      <c r="L360" s="8">
        <v>1.05</v>
      </c>
      <c r="M360" s="8">
        <v>3.5</v>
      </c>
      <c r="N360" s="8">
        <v>3.8</v>
      </c>
      <c r="O360" s="8">
        <v>0.6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>
        <v>0</v>
      </c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8">
        <v>0</v>
      </c>
      <c r="AD360" s="8">
        <v>0</v>
      </c>
      <c r="AE360" s="8">
        <v>0</v>
      </c>
      <c r="AF360" s="8">
        <v>0</v>
      </c>
      <c r="AG360" s="8">
        <v>0</v>
      </c>
      <c r="AH360" s="8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8">
        <v>0</v>
      </c>
      <c r="AP360" s="8">
        <v>0</v>
      </c>
      <c r="AQ360" s="8">
        <v>0</v>
      </c>
      <c r="AR360" s="8">
        <v>0</v>
      </c>
      <c r="AS360" s="8">
        <v>0</v>
      </c>
      <c r="AT360" s="8">
        <v>0</v>
      </c>
      <c r="AU360" s="8">
        <v>0</v>
      </c>
      <c r="AV360" s="8">
        <v>0</v>
      </c>
      <c r="AW360">
        <f>(2.01*(B360^1.26)^1.04)</f>
        <v>25.499575189244332</v>
      </c>
      <c r="AX360">
        <f t="shared" ref="AX360:CQ360" si="364">(2.01*(C360^1.26)^1.04)</f>
        <v>7.3867794782724827</v>
      </c>
      <c r="AY360">
        <f t="shared" si="364"/>
        <v>8.666077466593979</v>
      </c>
      <c r="AZ360">
        <f t="shared" si="364"/>
        <v>1.2595416381500448</v>
      </c>
      <c r="BA360">
        <f t="shared" si="364"/>
        <v>0.60497227225991834</v>
      </c>
      <c r="BB360">
        <f t="shared" si="364"/>
        <v>14.21696897924031</v>
      </c>
      <c r="BC360">
        <f t="shared" si="364"/>
        <v>15.699816445324107</v>
      </c>
      <c r="BD360">
        <f t="shared" si="364"/>
        <v>4.0288057104048667</v>
      </c>
      <c r="BE360">
        <f t="shared" si="364"/>
        <v>1.5003935080881989</v>
      </c>
      <c r="BF360">
        <f t="shared" si="364"/>
        <v>1.0291660609014486</v>
      </c>
      <c r="BG360">
        <f t="shared" si="364"/>
        <v>2.1427056506803197</v>
      </c>
      <c r="BH360">
        <f t="shared" si="364"/>
        <v>10.378696750851393</v>
      </c>
      <c r="BI360">
        <f t="shared" si="364"/>
        <v>11.559644612600621</v>
      </c>
      <c r="BJ360">
        <f t="shared" si="364"/>
        <v>1.0291660609014486</v>
      </c>
      <c r="BK360">
        <f t="shared" si="364"/>
        <v>0</v>
      </c>
      <c r="BL360">
        <f t="shared" si="364"/>
        <v>0</v>
      </c>
      <c r="BM360">
        <f t="shared" si="364"/>
        <v>0</v>
      </c>
      <c r="BN360">
        <f t="shared" si="364"/>
        <v>0</v>
      </c>
      <c r="BO360">
        <f t="shared" si="364"/>
        <v>0</v>
      </c>
      <c r="BP360">
        <f t="shared" si="364"/>
        <v>0</v>
      </c>
      <c r="BQ360">
        <f t="shared" si="364"/>
        <v>0</v>
      </c>
      <c r="BR360">
        <f t="shared" si="364"/>
        <v>0</v>
      </c>
      <c r="BS360">
        <f t="shared" si="364"/>
        <v>0</v>
      </c>
      <c r="BT360">
        <f t="shared" si="364"/>
        <v>0</v>
      </c>
      <c r="BU360">
        <f t="shared" si="364"/>
        <v>0</v>
      </c>
      <c r="BV360">
        <f t="shared" si="364"/>
        <v>0</v>
      </c>
      <c r="BW360">
        <f t="shared" si="364"/>
        <v>0</v>
      </c>
      <c r="BX360">
        <f t="shared" si="364"/>
        <v>0</v>
      </c>
      <c r="BY360">
        <f t="shared" si="364"/>
        <v>0</v>
      </c>
      <c r="BZ360">
        <f t="shared" si="364"/>
        <v>0</v>
      </c>
      <c r="CA360">
        <f t="shared" si="364"/>
        <v>0</v>
      </c>
      <c r="CB360">
        <f t="shared" si="364"/>
        <v>0</v>
      </c>
      <c r="CC360">
        <f t="shared" si="364"/>
        <v>0</v>
      </c>
      <c r="CD360">
        <f t="shared" si="364"/>
        <v>0</v>
      </c>
      <c r="CE360">
        <f t="shared" si="364"/>
        <v>0</v>
      </c>
      <c r="CF360">
        <f t="shared" si="364"/>
        <v>0</v>
      </c>
      <c r="CG360">
        <f t="shared" si="364"/>
        <v>0</v>
      </c>
      <c r="CH360">
        <f t="shared" si="364"/>
        <v>0</v>
      </c>
      <c r="CI360">
        <f t="shared" si="364"/>
        <v>0</v>
      </c>
      <c r="CJ360">
        <f t="shared" si="364"/>
        <v>0</v>
      </c>
      <c r="CK360">
        <f t="shared" si="364"/>
        <v>0</v>
      </c>
      <c r="CL360">
        <f t="shared" si="364"/>
        <v>0</v>
      </c>
      <c r="CM360">
        <f t="shared" si="364"/>
        <v>0</v>
      </c>
      <c r="CN360">
        <f t="shared" si="364"/>
        <v>0</v>
      </c>
      <c r="CO360">
        <f t="shared" si="364"/>
        <v>0</v>
      </c>
      <c r="CP360">
        <f t="shared" si="364"/>
        <v>0</v>
      </c>
      <c r="CQ360">
        <f t="shared" si="364"/>
        <v>0</v>
      </c>
      <c r="CR360">
        <f t="shared" si="327"/>
        <v>105.00230982351344</v>
      </c>
    </row>
    <row r="361" spans="1:96" s="42" customFormat="1" x14ac:dyDescent="0.2">
      <c r="A361" s="109" t="s">
        <v>1051</v>
      </c>
      <c r="B361" s="110">
        <v>18.95</v>
      </c>
      <c r="C361" s="110">
        <v>19.3</v>
      </c>
      <c r="D361" s="110">
        <v>14.95</v>
      </c>
      <c r="E361" s="110">
        <v>0.5</v>
      </c>
      <c r="F361" s="110">
        <v>0.7</v>
      </c>
      <c r="G361" s="110">
        <v>0</v>
      </c>
      <c r="H361" s="110">
        <v>0</v>
      </c>
      <c r="I361" s="110">
        <v>0</v>
      </c>
      <c r="J361" s="110">
        <v>0</v>
      </c>
      <c r="K361" s="110">
        <v>0</v>
      </c>
      <c r="L361" s="110">
        <v>0</v>
      </c>
      <c r="M361" s="110">
        <v>0</v>
      </c>
      <c r="N361" s="110">
        <v>0</v>
      </c>
      <c r="O361" s="110">
        <v>0</v>
      </c>
      <c r="P361" s="110">
        <v>0</v>
      </c>
      <c r="Q361" s="110">
        <v>0</v>
      </c>
      <c r="R361" s="110">
        <v>0</v>
      </c>
      <c r="S361" s="110">
        <v>0</v>
      </c>
      <c r="T361" s="110">
        <v>0</v>
      </c>
      <c r="U361" s="110">
        <v>0</v>
      </c>
      <c r="V361" s="110">
        <v>0</v>
      </c>
      <c r="W361" s="110">
        <v>0</v>
      </c>
      <c r="X361" s="110">
        <v>0</v>
      </c>
      <c r="Y361" s="110">
        <v>0</v>
      </c>
      <c r="Z361" s="110">
        <v>0</v>
      </c>
      <c r="AA361" s="110">
        <v>0</v>
      </c>
      <c r="AB361" s="110">
        <v>0</v>
      </c>
      <c r="AC361" s="110">
        <v>0</v>
      </c>
      <c r="AD361" s="110">
        <v>0</v>
      </c>
      <c r="AE361" s="110">
        <v>0</v>
      </c>
      <c r="AF361" s="110">
        <v>0</v>
      </c>
      <c r="AG361" s="110">
        <v>0</v>
      </c>
      <c r="AH361" s="110">
        <v>0</v>
      </c>
      <c r="AI361" s="110">
        <v>0</v>
      </c>
      <c r="AJ361" s="110">
        <v>0</v>
      </c>
      <c r="AK361" s="110">
        <v>0</v>
      </c>
      <c r="AL361" s="110">
        <v>0</v>
      </c>
      <c r="AM361" s="110">
        <v>0</v>
      </c>
      <c r="AN361" s="110">
        <v>0</v>
      </c>
      <c r="AO361" s="110">
        <v>0</v>
      </c>
      <c r="AP361" s="110">
        <v>0</v>
      </c>
      <c r="AQ361" s="110">
        <v>0</v>
      </c>
      <c r="AR361" s="110">
        <v>0</v>
      </c>
      <c r="AS361" s="110">
        <v>0</v>
      </c>
      <c r="AT361" s="110">
        <v>0</v>
      </c>
      <c r="AU361" s="110">
        <v>0</v>
      </c>
      <c r="AV361" s="110">
        <v>0</v>
      </c>
      <c r="AW361" s="42">
        <f>(0.35*(B361^2.06)^1.04)</f>
        <v>191.08122862658249</v>
      </c>
      <c r="AX361" s="42">
        <f t="shared" ref="AX361:CQ361" si="365">(0.35*(C361^2.06)^1.04)</f>
        <v>198.72203375770371</v>
      </c>
      <c r="AY361" s="42">
        <f t="shared" si="365"/>
        <v>114.97921400818112</v>
      </c>
      <c r="AZ361" s="42">
        <f t="shared" si="365"/>
        <v>7.9275936594266488E-2</v>
      </c>
      <c r="BA361" s="42">
        <f t="shared" si="365"/>
        <v>0.16300693641410841</v>
      </c>
      <c r="BB361" s="42">
        <f t="shared" si="365"/>
        <v>0</v>
      </c>
      <c r="BC361" s="42">
        <f t="shared" si="365"/>
        <v>0</v>
      </c>
      <c r="BD361" s="42">
        <f t="shared" si="365"/>
        <v>0</v>
      </c>
      <c r="BE361" s="42">
        <f t="shared" si="365"/>
        <v>0</v>
      </c>
      <c r="BF361" s="42">
        <f t="shared" si="365"/>
        <v>0</v>
      </c>
      <c r="BG361" s="42">
        <f t="shared" si="365"/>
        <v>0</v>
      </c>
      <c r="BH361" s="42">
        <f t="shared" si="365"/>
        <v>0</v>
      </c>
      <c r="BI361" s="42">
        <f t="shared" si="365"/>
        <v>0</v>
      </c>
      <c r="BJ361" s="42">
        <f t="shared" si="365"/>
        <v>0</v>
      </c>
      <c r="BK361" s="42">
        <f t="shared" si="365"/>
        <v>0</v>
      </c>
      <c r="BL361" s="42">
        <f t="shared" si="365"/>
        <v>0</v>
      </c>
      <c r="BM361" s="42">
        <f t="shared" si="365"/>
        <v>0</v>
      </c>
      <c r="BN361" s="42">
        <f t="shared" si="365"/>
        <v>0</v>
      </c>
      <c r="BO361" s="42">
        <f t="shared" si="365"/>
        <v>0</v>
      </c>
      <c r="BP361" s="42">
        <f t="shared" si="365"/>
        <v>0</v>
      </c>
      <c r="BQ361" s="42">
        <f t="shared" si="365"/>
        <v>0</v>
      </c>
      <c r="BR361" s="42">
        <f t="shared" si="365"/>
        <v>0</v>
      </c>
      <c r="BS361" s="42">
        <f t="shared" si="365"/>
        <v>0</v>
      </c>
      <c r="BT361" s="42">
        <f t="shared" si="365"/>
        <v>0</v>
      </c>
      <c r="BU361" s="42">
        <f t="shared" si="365"/>
        <v>0</v>
      </c>
      <c r="BV361" s="42">
        <f t="shared" si="365"/>
        <v>0</v>
      </c>
      <c r="BW361" s="42">
        <f t="shared" si="365"/>
        <v>0</v>
      </c>
      <c r="BX361" s="42">
        <f t="shared" si="365"/>
        <v>0</v>
      </c>
      <c r="BY361" s="42">
        <f t="shared" si="365"/>
        <v>0</v>
      </c>
      <c r="BZ361" s="42">
        <f t="shared" si="365"/>
        <v>0</v>
      </c>
      <c r="CA361" s="42">
        <f t="shared" si="365"/>
        <v>0</v>
      </c>
      <c r="CB361" s="42">
        <f t="shared" si="365"/>
        <v>0</v>
      </c>
      <c r="CC361" s="42">
        <f t="shared" si="365"/>
        <v>0</v>
      </c>
      <c r="CD361" s="42">
        <f t="shared" si="365"/>
        <v>0</v>
      </c>
      <c r="CE361" s="42">
        <f t="shared" si="365"/>
        <v>0</v>
      </c>
      <c r="CF361" s="42">
        <f t="shared" si="365"/>
        <v>0</v>
      </c>
      <c r="CG361" s="42">
        <f t="shared" si="365"/>
        <v>0</v>
      </c>
      <c r="CH361" s="42">
        <f t="shared" si="365"/>
        <v>0</v>
      </c>
      <c r="CI361" s="42">
        <f t="shared" si="365"/>
        <v>0</v>
      </c>
      <c r="CJ361" s="42">
        <f t="shared" si="365"/>
        <v>0</v>
      </c>
      <c r="CK361" s="42">
        <f t="shared" si="365"/>
        <v>0</v>
      </c>
      <c r="CL361" s="42">
        <f t="shared" si="365"/>
        <v>0</v>
      </c>
      <c r="CM361" s="42">
        <f t="shared" si="365"/>
        <v>0</v>
      </c>
      <c r="CN361" s="42">
        <f t="shared" si="365"/>
        <v>0</v>
      </c>
      <c r="CO361" s="42">
        <f t="shared" si="365"/>
        <v>0</v>
      </c>
      <c r="CP361" s="42">
        <f t="shared" si="365"/>
        <v>0</v>
      </c>
      <c r="CQ361" s="42">
        <f t="shared" si="365"/>
        <v>0</v>
      </c>
      <c r="CR361">
        <f t="shared" si="327"/>
        <v>505.02475926547567</v>
      </c>
    </row>
    <row r="362" spans="1:96" x14ac:dyDescent="0.2">
      <c r="A362" s="1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</row>
    <row r="363" spans="1:96" x14ac:dyDescent="0.2">
      <c r="A363" s="1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</row>
    <row r="364" spans="1:96" x14ac:dyDescent="0.2">
      <c r="A364" s="1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</row>
    <row r="365" spans="1:96" x14ac:dyDescent="0.2">
      <c r="A365" s="1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</row>
    <row r="366" spans="1:96" x14ac:dyDescent="0.2">
      <c r="A366" s="1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</row>
    <row r="367" spans="1:96" x14ac:dyDescent="0.2">
      <c r="A367" s="1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</row>
    <row r="368" spans="1:96" x14ac:dyDescent="0.2">
      <c r="A368" s="1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</row>
    <row r="369" spans="1:48" x14ac:dyDescent="0.2">
      <c r="A369" s="1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</row>
    <row r="370" spans="1:48" x14ac:dyDescent="0.2">
      <c r="A370" s="1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</row>
  </sheetData>
  <phoneticPr fontId="1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595BDF-BD52-462D-8CED-FB41898255D0}">
  <dimension ref="A1:AA184"/>
  <sheetViews>
    <sheetView workbookViewId="0">
      <selection activeCell="C10" sqref="C10"/>
    </sheetView>
  </sheetViews>
  <sheetFormatPr defaultRowHeight="12.75" x14ac:dyDescent="0.2"/>
  <cols>
    <col min="3" max="3" width="17" customWidth="1"/>
    <col min="4" max="4" width="16.140625" customWidth="1"/>
    <col min="9" max="9" width="11.140625" bestFit="1" customWidth="1"/>
    <col min="11" max="11" width="14.85546875" bestFit="1" customWidth="1"/>
    <col min="16" max="16" width="19.85546875" bestFit="1" customWidth="1"/>
    <col min="18" max="18" width="10.7109375" bestFit="1" customWidth="1"/>
    <col min="19" max="19" width="16.140625" bestFit="1" customWidth="1"/>
    <col min="20" max="20" width="17.28515625" customWidth="1"/>
  </cols>
  <sheetData>
    <row r="1" spans="1:27" ht="15" x14ac:dyDescent="0.25">
      <c r="A1" t="s">
        <v>1423</v>
      </c>
      <c r="B1" t="s">
        <v>1424</v>
      </c>
      <c r="C1" s="98" t="s">
        <v>1301</v>
      </c>
      <c r="D1" s="99" t="s">
        <v>1302</v>
      </c>
      <c r="E1" s="102" t="s">
        <v>1303</v>
      </c>
      <c r="F1" s="102" t="s">
        <v>1304</v>
      </c>
      <c r="G1" s="102" t="s">
        <v>1307</v>
      </c>
      <c r="H1" s="102" t="s">
        <v>1308</v>
      </c>
      <c r="T1" s="112" t="s">
        <v>1299</v>
      </c>
      <c r="U1" s="113" t="s">
        <v>1300</v>
      </c>
      <c r="V1" s="113" t="s">
        <v>1301</v>
      </c>
      <c r="W1" s="114" t="s">
        <v>1302</v>
      </c>
      <c r="X1" s="115" t="s">
        <v>1303</v>
      </c>
      <c r="Y1" s="115" t="s">
        <v>1304</v>
      </c>
      <c r="Z1" s="115" t="s">
        <v>1307</v>
      </c>
      <c r="AA1" s="116" t="s">
        <v>1308</v>
      </c>
    </row>
    <row r="2" spans="1:27" x14ac:dyDescent="0.2">
      <c r="A2">
        <v>0.1</v>
      </c>
      <c r="B2">
        <v>10</v>
      </c>
      <c r="C2" s="100">
        <v>0.2</v>
      </c>
      <c r="D2" s="101">
        <v>172.5</v>
      </c>
      <c r="E2" s="71">
        <f>(C2-C3)</f>
        <v>0</v>
      </c>
      <c r="F2" s="71">
        <f t="shared" ref="F2:F37" si="0">C2-C8</f>
        <v>-9.9999999999999978E-2</v>
      </c>
      <c r="G2" s="71">
        <f>(C2-C3)/C2*100</f>
        <v>0</v>
      </c>
      <c r="H2" s="71">
        <f t="shared" ref="H2:H37" si="1">(C2-C8)/C8*100</f>
        <v>-33.333333333333329</v>
      </c>
      <c r="K2" s="97"/>
      <c r="L2" s="97"/>
      <c r="R2" s="48" t="s">
        <v>1349</v>
      </c>
      <c r="T2" s="117">
        <v>0.1</v>
      </c>
      <c r="U2" s="118">
        <v>10</v>
      </c>
      <c r="V2" s="41">
        <v>0.74961199999999995</v>
      </c>
      <c r="W2" s="41">
        <v>173.55</v>
      </c>
      <c r="X2" s="119">
        <f>(V2-V3)</f>
        <v>-0.25257799999999997</v>
      </c>
      <c r="Y2" s="119">
        <f t="shared" ref="Y2:Y37" si="2">V2-V8</f>
        <v>-0.73192500000000016</v>
      </c>
      <c r="Z2" s="119">
        <f>(V2-V3)/V2*100</f>
        <v>-33.694497953608</v>
      </c>
      <c r="AA2" s="120">
        <f t="shared" ref="AA2:AA37" si="3">(V2-V8)/V8*100</f>
        <v>-49.403086119347684</v>
      </c>
    </row>
    <row r="3" spans="1:27" x14ac:dyDescent="0.2">
      <c r="A3">
        <v>0.1</v>
      </c>
      <c r="B3">
        <v>30</v>
      </c>
      <c r="C3" s="100">
        <v>0.2</v>
      </c>
      <c r="D3" s="101">
        <v>99.54</v>
      </c>
      <c r="E3" s="71">
        <f>(C3-C4)</f>
        <v>0</v>
      </c>
      <c r="F3" s="71">
        <f t="shared" si="0"/>
        <v>-0.2</v>
      </c>
      <c r="G3" s="71">
        <f>(C3-C4)/C3*100</f>
        <v>0</v>
      </c>
      <c r="H3" s="71">
        <f t="shared" si="1"/>
        <v>-50</v>
      </c>
      <c r="K3" s="97"/>
      <c r="L3" s="97"/>
      <c r="T3" s="117">
        <v>0.1</v>
      </c>
      <c r="U3" s="118">
        <v>30</v>
      </c>
      <c r="V3" s="41">
        <v>1.0021899999999999</v>
      </c>
      <c r="W3" s="41">
        <v>100.14</v>
      </c>
      <c r="X3" s="119">
        <f>(V3-V4)</f>
        <v>-0.25809300000000013</v>
      </c>
      <c r="Y3" s="119">
        <f t="shared" si="2"/>
        <v>-0.95466099999999998</v>
      </c>
      <c r="Z3" s="119">
        <f>(V3-V4)/V3*100</f>
        <v>-25.752901146489204</v>
      </c>
      <c r="AA3" s="120">
        <f t="shared" si="3"/>
        <v>-48.785574374339177</v>
      </c>
    </row>
    <row r="4" spans="1:27" x14ac:dyDescent="0.2">
      <c r="A4">
        <v>0.1</v>
      </c>
      <c r="B4">
        <v>50</v>
      </c>
      <c r="C4" s="100">
        <v>0.2</v>
      </c>
      <c r="D4" s="101">
        <v>65.16</v>
      </c>
      <c r="E4" s="71">
        <f>(C4-C5)</f>
        <v>-9.9999999999999978E-2</v>
      </c>
      <c r="F4" s="71">
        <f t="shared" si="0"/>
        <v>-0.3</v>
      </c>
      <c r="G4" s="71">
        <f>(C4-C5)/C4*100</f>
        <v>-49.999999999999986</v>
      </c>
      <c r="H4" s="71">
        <f t="shared" si="1"/>
        <v>-60</v>
      </c>
      <c r="K4" s="97"/>
      <c r="L4" s="97"/>
      <c r="T4" s="117">
        <v>0.1</v>
      </c>
      <c r="U4" s="118">
        <v>50</v>
      </c>
      <c r="V4" s="41">
        <v>1.260283</v>
      </c>
      <c r="W4" s="41">
        <v>64.709999999999994</v>
      </c>
      <c r="X4" s="119">
        <f>(V4-V5)</f>
        <v>-0.24002100000000004</v>
      </c>
      <c r="Y4" s="119">
        <f t="shared" si="2"/>
        <v>-1.1616150000000001</v>
      </c>
      <c r="Z4" s="119">
        <f>(V4-V5)/V4*100</f>
        <v>-19.045008144996007</v>
      </c>
      <c r="AA4" s="120">
        <f t="shared" si="3"/>
        <v>-47.963002570711069</v>
      </c>
    </row>
    <row r="5" spans="1:27" x14ac:dyDescent="0.2">
      <c r="A5">
        <v>0.1</v>
      </c>
      <c r="B5">
        <v>70</v>
      </c>
      <c r="C5" s="100">
        <v>0.3</v>
      </c>
      <c r="D5" s="101">
        <v>47.07</v>
      </c>
      <c r="E5" s="71">
        <f>(C5-C6)</f>
        <v>0</v>
      </c>
      <c r="F5" s="71">
        <f t="shared" si="0"/>
        <v>-0.2</v>
      </c>
      <c r="G5" s="71">
        <f>(C5-C6)/C5*100</f>
        <v>0</v>
      </c>
      <c r="H5" s="71">
        <f t="shared" si="1"/>
        <v>-40</v>
      </c>
      <c r="K5" s="97"/>
      <c r="L5" s="97"/>
      <c r="T5" s="117">
        <v>0.1</v>
      </c>
      <c r="U5" s="118">
        <v>70</v>
      </c>
      <c r="V5" s="41">
        <v>1.5003040000000001</v>
      </c>
      <c r="W5" s="41">
        <v>47.64</v>
      </c>
      <c r="X5" s="119">
        <f>(V5-V6)</f>
        <v>-0.27503599999999984</v>
      </c>
      <c r="Y5" s="119">
        <f t="shared" si="2"/>
        <v>-1.426893</v>
      </c>
      <c r="Z5" s="119">
        <f>(V5-V6)/V5*100</f>
        <v>-18.332018044343002</v>
      </c>
      <c r="AA5" s="120">
        <f t="shared" si="3"/>
        <v>-48.746052964662098</v>
      </c>
    </row>
    <row r="6" spans="1:27" ht="15" x14ac:dyDescent="0.25">
      <c r="A6">
        <v>0.1</v>
      </c>
      <c r="B6">
        <v>90</v>
      </c>
      <c r="C6" s="100">
        <v>0.3</v>
      </c>
      <c r="D6" s="101">
        <v>37.71</v>
      </c>
      <c r="E6" s="71">
        <f>(C6-C7)</f>
        <v>0</v>
      </c>
      <c r="F6" s="71">
        <f t="shared" si="0"/>
        <v>-0.3</v>
      </c>
      <c r="G6" s="71">
        <f>(C6-C7)/C6*100</f>
        <v>0</v>
      </c>
      <c r="H6" s="71">
        <f t="shared" si="1"/>
        <v>-50</v>
      </c>
      <c r="K6" s="104" t="s">
        <v>1310</v>
      </c>
      <c r="L6" s="104" t="s">
        <v>1311</v>
      </c>
      <c r="M6" s="23" t="s">
        <v>1312</v>
      </c>
      <c r="N6" s="23" t="s">
        <v>1313</v>
      </c>
      <c r="O6" s="23" t="s">
        <v>1314</v>
      </c>
      <c r="P6" t="s">
        <v>1335</v>
      </c>
      <c r="Q6" s="23" t="s">
        <v>1336</v>
      </c>
      <c r="R6" t="s">
        <v>1338</v>
      </c>
      <c r="S6" s="23" t="s">
        <v>1340</v>
      </c>
      <c r="T6" s="117">
        <v>0.1</v>
      </c>
      <c r="U6" s="118">
        <v>90</v>
      </c>
      <c r="V6" s="41">
        <v>1.7753399999999999</v>
      </c>
      <c r="W6" s="41">
        <v>37.979999999999997</v>
      </c>
      <c r="X6" s="119">
        <f>(V6-V7)</f>
        <v>-0.26485500000000028</v>
      </c>
      <c r="Y6" s="119">
        <f t="shared" si="2"/>
        <v>-1.6282459999999999</v>
      </c>
      <c r="Z6" s="119">
        <f>(V6-V7)/V6*100</f>
        <v>-14.918550812802073</v>
      </c>
      <c r="AA6" s="120">
        <f t="shared" si="3"/>
        <v>-47.839132021344547</v>
      </c>
    </row>
    <row r="7" spans="1:27" x14ac:dyDescent="0.2">
      <c r="A7">
        <v>0.1</v>
      </c>
      <c r="B7">
        <v>110</v>
      </c>
      <c r="C7" s="100">
        <v>0.3</v>
      </c>
      <c r="D7" s="101">
        <v>31.89</v>
      </c>
      <c r="E7" s="71"/>
      <c r="F7" s="71">
        <f t="shared" si="0"/>
        <v>-0.3</v>
      </c>
      <c r="G7" s="71"/>
      <c r="H7" s="71">
        <f t="shared" si="1"/>
        <v>-50</v>
      </c>
      <c r="J7" t="s">
        <v>1317</v>
      </c>
      <c r="K7" s="97">
        <v>0.74199999999999999</v>
      </c>
      <c r="L7">
        <v>3.9050000000000001E-2</v>
      </c>
      <c r="M7">
        <v>19</v>
      </c>
      <c r="N7" t="s">
        <v>1315</v>
      </c>
      <c r="O7" t="s">
        <v>1316</v>
      </c>
      <c r="P7" s="48" t="s">
        <v>1337</v>
      </c>
      <c r="Q7">
        <v>0.86</v>
      </c>
      <c r="R7" s="48" t="s">
        <v>1339</v>
      </c>
      <c r="S7" s="48" t="s">
        <v>1345</v>
      </c>
      <c r="T7" s="117">
        <v>0.1</v>
      </c>
      <c r="U7" s="118">
        <v>110</v>
      </c>
      <c r="V7" s="41">
        <v>2.0401950000000002</v>
      </c>
      <c r="W7" s="41">
        <v>31.74</v>
      </c>
      <c r="X7" s="119"/>
      <c r="Y7" s="119">
        <f t="shared" si="2"/>
        <v>-1.8498409999999996</v>
      </c>
      <c r="Z7" s="119"/>
      <c r="AA7" s="120">
        <f t="shared" si="3"/>
        <v>-47.553313131292349</v>
      </c>
    </row>
    <row r="8" spans="1:27" x14ac:dyDescent="0.2">
      <c r="A8">
        <v>0.2</v>
      </c>
      <c r="B8">
        <v>10</v>
      </c>
      <c r="C8" s="100">
        <v>0.3</v>
      </c>
      <c r="D8" s="101">
        <v>339.57</v>
      </c>
      <c r="E8" s="71">
        <f>(C8-C9)</f>
        <v>-0.10000000000000003</v>
      </c>
      <c r="F8" s="71">
        <f t="shared" si="0"/>
        <v>-0.2</v>
      </c>
      <c r="G8" s="71">
        <f>(C8-C9)/C8*100</f>
        <v>-33.33333333333335</v>
      </c>
      <c r="H8" s="71">
        <f t="shared" si="1"/>
        <v>-40</v>
      </c>
      <c r="J8" s="97" t="s">
        <v>1318</v>
      </c>
      <c r="K8" s="97">
        <v>0.16497000000000001</v>
      </c>
      <c r="L8">
        <v>1.7160000000000002E-2</v>
      </c>
      <c r="M8">
        <v>9.6110000000000007</v>
      </c>
      <c r="N8" s="103">
        <v>1.1099999999999999E-13</v>
      </c>
      <c r="O8" t="s">
        <v>1316</v>
      </c>
      <c r="P8" s="48" t="s">
        <v>1341</v>
      </c>
      <c r="Q8" s="48">
        <v>0.6</v>
      </c>
      <c r="R8" s="48" t="s">
        <v>1342</v>
      </c>
      <c r="S8" s="103">
        <v>1.111E-13</v>
      </c>
      <c r="T8" s="117">
        <v>0.2</v>
      </c>
      <c r="U8" s="118">
        <v>10</v>
      </c>
      <c r="V8" s="41">
        <v>1.4815370000000001</v>
      </c>
      <c r="W8" s="41">
        <v>340.08</v>
      </c>
      <c r="X8" s="119">
        <f>(V8-V9)</f>
        <v>-0.47531399999999979</v>
      </c>
      <c r="Y8" s="119">
        <f t="shared" si="2"/>
        <v>-0.70981500000000008</v>
      </c>
      <c r="Z8" s="119">
        <f>(V8-V9)/V8*100</f>
        <v>-32.082492708585733</v>
      </c>
      <c r="AA8" s="120">
        <f t="shared" si="3"/>
        <v>-32.391646800696556</v>
      </c>
    </row>
    <row r="9" spans="1:27" x14ac:dyDescent="0.2">
      <c r="A9">
        <v>0.2</v>
      </c>
      <c r="B9">
        <v>30</v>
      </c>
      <c r="C9" s="100">
        <v>0.4</v>
      </c>
      <c r="D9" s="101">
        <v>197.43</v>
      </c>
      <c r="E9" s="71">
        <f>(C9-C10)</f>
        <v>-9.9999999999999978E-2</v>
      </c>
      <c r="F9" s="71">
        <f t="shared" si="0"/>
        <v>-0.19999999999999996</v>
      </c>
      <c r="G9" s="71">
        <f>(C9-C10)/C9*100</f>
        <v>-24.999999999999993</v>
      </c>
      <c r="H9" s="71">
        <f t="shared" si="1"/>
        <v>-33.333333333333329</v>
      </c>
      <c r="J9" t="s">
        <v>1319</v>
      </c>
      <c r="K9" s="97">
        <v>0.39510000000000001</v>
      </c>
      <c r="L9" s="97">
        <v>3.4799999999999998E-2</v>
      </c>
      <c r="M9">
        <v>11.35</v>
      </c>
      <c r="N9" t="s">
        <v>1315</v>
      </c>
      <c r="O9" t="s">
        <v>1316</v>
      </c>
      <c r="P9" s="48" t="s">
        <v>1343</v>
      </c>
      <c r="Q9">
        <v>0.68</v>
      </c>
      <c r="R9" s="48" t="s">
        <v>1344</v>
      </c>
      <c r="S9" s="48" t="s">
        <v>1345</v>
      </c>
      <c r="T9" s="117">
        <v>0.2</v>
      </c>
      <c r="U9" s="118">
        <v>30</v>
      </c>
      <c r="V9" s="41">
        <v>1.9568509999999999</v>
      </c>
      <c r="W9" s="41">
        <v>197.49</v>
      </c>
      <c r="X9" s="119">
        <f>(V9-V10)</f>
        <v>-0.46504700000000021</v>
      </c>
      <c r="Y9" s="119">
        <f t="shared" si="2"/>
        <v>-0.95007799999999998</v>
      </c>
      <c r="Z9" s="119">
        <f>(V9-V10)/V9*100</f>
        <v>-23.76506949174977</v>
      </c>
      <c r="AA9" s="120">
        <f t="shared" si="3"/>
        <v>-32.683219989205107</v>
      </c>
    </row>
    <row r="10" spans="1:27" ht="15" x14ac:dyDescent="0.25">
      <c r="A10">
        <v>0.2</v>
      </c>
      <c r="B10">
        <v>50</v>
      </c>
      <c r="C10" s="100">
        <v>0.5</v>
      </c>
      <c r="D10" s="101">
        <v>123.96</v>
      </c>
      <c r="E10" s="71">
        <f>(C10-C11)</f>
        <v>0</v>
      </c>
      <c r="F10" s="71">
        <f t="shared" si="0"/>
        <v>-0.19999999999999996</v>
      </c>
      <c r="G10" s="71">
        <f>(C10-C11)/C10*100</f>
        <v>0</v>
      </c>
      <c r="H10" s="71">
        <f t="shared" si="1"/>
        <v>-28.571428571428566</v>
      </c>
      <c r="I10" s="96"/>
      <c r="J10" t="s">
        <v>1324</v>
      </c>
      <c r="K10" s="97">
        <v>0.16289000000000001</v>
      </c>
      <c r="L10">
        <v>1.221E-2</v>
      </c>
      <c r="M10">
        <v>13.34</v>
      </c>
      <c r="N10" t="s">
        <v>1315</v>
      </c>
      <c r="O10" t="s">
        <v>1316</v>
      </c>
      <c r="P10" s="48" t="s">
        <v>1346</v>
      </c>
      <c r="Q10">
        <v>0.75</v>
      </c>
      <c r="R10" s="48" t="s">
        <v>1347</v>
      </c>
      <c r="T10" s="117">
        <v>0.2</v>
      </c>
      <c r="U10" s="118">
        <v>50</v>
      </c>
      <c r="V10" s="41">
        <v>2.4218980000000001</v>
      </c>
      <c r="W10" s="41">
        <v>124.38</v>
      </c>
      <c r="X10" s="119">
        <f>(V10-V11)</f>
        <v>-0.50529899999999994</v>
      </c>
      <c r="Y10" s="119">
        <f t="shared" si="2"/>
        <v>-1.181514</v>
      </c>
      <c r="Z10" s="119">
        <f>(V10-V11)/V10*100</f>
        <v>-20.863760571254442</v>
      </c>
      <c r="AA10" s="120">
        <f t="shared" si="3"/>
        <v>-32.788756878203209</v>
      </c>
    </row>
    <row r="11" spans="1:27" x14ac:dyDescent="0.2">
      <c r="A11">
        <v>0.2</v>
      </c>
      <c r="B11">
        <v>70</v>
      </c>
      <c r="C11" s="100">
        <v>0.5</v>
      </c>
      <c r="D11" s="101">
        <v>90.18</v>
      </c>
      <c r="E11" s="71">
        <f>(C11-C12)</f>
        <v>-9.9999999999999978E-2</v>
      </c>
      <c r="F11" s="71">
        <f t="shared" si="0"/>
        <v>-0.19999999999999996</v>
      </c>
      <c r="G11" s="71">
        <f>(C11-C12)/C11*100</f>
        <v>-19.999999999999996</v>
      </c>
      <c r="H11" s="71">
        <f t="shared" si="1"/>
        <v>-28.571428571428566</v>
      </c>
      <c r="J11" t="s">
        <v>1330</v>
      </c>
      <c r="K11">
        <v>0.59463999999999995</v>
      </c>
      <c r="L11">
        <v>3.6790000000000003E-2</v>
      </c>
      <c r="M11">
        <v>16.16</v>
      </c>
      <c r="N11" t="s">
        <v>1315</v>
      </c>
      <c r="O11" t="s">
        <v>1316</v>
      </c>
      <c r="R11" s="48" t="s">
        <v>1348</v>
      </c>
      <c r="T11" s="117">
        <v>0.2</v>
      </c>
      <c r="U11" s="118">
        <v>70</v>
      </c>
      <c r="V11" s="41">
        <v>2.927197</v>
      </c>
      <c r="W11" s="41">
        <v>90.57</v>
      </c>
      <c r="X11" s="119">
        <f>(V11-V12)</f>
        <v>-0.47638899999999973</v>
      </c>
      <c r="Y11" s="119">
        <f t="shared" si="2"/>
        <v>-1.3900489999999999</v>
      </c>
      <c r="Z11" s="119">
        <f>(V11-V12)/V11*100</f>
        <v>-16.274579401386369</v>
      </c>
      <c r="AA11" s="120">
        <f t="shared" si="3"/>
        <v>-32.197586146353487</v>
      </c>
    </row>
    <row r="12" spans="1:27" x14ac:dyDescent="0.2">
      <c r="A12">
        <v>0.2</v>
      </c>
      <c r="B12">
        <v>90</v>
      </c>
      <c r="C12" s="100">
        <v>0.6</v>
      </c>
      <c r="D12" s="101">
        <v>71.099999999999994</v>
      </c>
      <c r="E12" s="71">
        <f>(C12-C13)</f>
        <v>0</v>
      </c>
      <c r="F12" s="71">
        <f t="shared" si="0"/>
        <v>-0.20000000000000007</v>
      </c>
      <c r="G12" s="71">
        <f>(C12-C13)/C12*100</f>
        <v>0</v>
      </c>
      <c r="H12" s="71">
        <f t="shared" si="1"/>
        <v>-25.000000000000007</v>
      </c>
      <c r="J12" t="s">
        <v>1329</v>
      </c>
      <c r="K12">
        <v>0.22076999999999999</v>
      </c>
      <c r="L12">
        <v>1.7659999999999999E-2</v>
      </c>
      <c r="M12">
        <v>12.5</v>
      </c>
      <c r="N12" t="s">
        <v>1315</v>
      </c>
      <c r="O12" t="s">
        <v>1316</v>
      </c>
      <c r="T12" s="117">
        <v>0.2</v>
      </c>
      <c r="U12" s="118">
        <v>90</v>
      </c>
      <c r="V12" s="41">
        <v>3.4035859999999998</v>
      </c>
      <c r="W12" s="41">
        <v>70.92</v>
      </c>
      <c r="X12" s="119">
        <f>(V12-V13)</f>
        <v>-0.48645000000000005</v>
      </c>
      <c r="Y12" s="119">
        <f t="shared" si="2"/>
        <v>-1.6490270000000002</v>
      </c>
      <c r="Z12" s="119">
        <f>(V12-V13)/V12*100</f>
        <v>-14.292278790663731</v>
      </c>
      <c r="AA12" s="120">
        <f t="shared" si="3"/>
        <v>-32.637112717716562</v>
      </c>
    </row>
    <row r="13" spans="1:27" x14ac:dyDescent="0.2">
      <c r="A13">
        <v>0.2</v>
      </c>
      <c r="B13">
        <v>110</v>
      </c>
      <c r="C13" s="100">
        <v>0.6</v>
      </c>
      <c r="D13" s="101">
        <v>59.07</v>
      </c>
      <c r="E13" s="71"/>
      <c r="F13" s="71">
        <f t="shared" si="0"/>
        <v>-0.30000000000000004</v>
      </c>
      <c r="G13" s="71"/>
      <c r="H13" s="71">
        <f t="shared" si="1"/>
        <v>-33.333333333333336</v>
      </c>
      <c r="T13" s="117">
        <v>0.2</v>
      </c>
      <c r="U13" s="118">
        <v>110</v>
      </c>
      <c r="V13" s="41">
        <v>3.8900359999999998</v>
      </c>
      <c r="W13" s="41">
        <v>58.77</v>
      </c>
      <c r="X13" s="119"/>
      <c r="Y13" s="119">
        <f t="shared" si="2"/>
        <v>-1.8392320000000004</v>
      </c>
      <c r="Z13" s="119"/>
      <c r="AA13" s="120">
        <f t="shared" si="3"/>
        <v>-32.102390741714302</v>
      </c>
    </row>
    <row r="14" spans="1:27" x14ac:dyDescent="0.2">
      <c r="A14">
        <v>0.3</v>
      </c>
      <c r="B14">
        <v>10</v>
      </c>
      <c r="C14" s="100">
        <v>0.5</v>
      </c>
      <c r="D14" s="101">
        <v>507.42</v>
      </c>
      <c r="E14" s="71">
        <f>(C14-C15)</f>
        <v>-9.9999999999999978E-2</v>
      </c>
      <c r="F14" s="71">
        <f t="shared" si="0"/>
        <v>-0.19999999999999996</v>
      </c>
      <c r="G14" s="71">
        <f>(C14-C15)/C14*100</f>
        <v>-19.999999999999996</v>
      </c>
      <c r="H14" s="71">
        <f t="shared" si="1"/>
        <v>-28.571428571428566</v>
      </c>
      <c r="K14" s="97"/>
      <c r="T14" s="117">
        <v>0.3</v>
      </c>
      <c r="U14" s="118">
        <v>10</v>
      </c>
      <c r="V14" s="41">
        <v>2.1913520000000002</v>
      </c>
      <c r="W14" s="41">
        <v>509.4</v>
      </c>
      <c r="X14" s="119">
        <f>(V14-V15)</f>
        <v>-0.71557699999999969</v>
      </c>
      <c r="Y14" s="119">
        <f t="shared" si="2"/>
        <v>-0.73636400000000002</v>
      </c>
      <c r="Z14" s="119">
        <f>(V14-V15)/V14*100</f>
        <v>-32.654589495434763</v>
      </c>
      <c r="AA14" s="120">
        <f t="shared" si="3"/>
        <v>-25.151483272284608</v>
      </c>
    </row>
    <row r="15" spans="1:27" x14ac:dyDescent="0.2">
      <c r="A15">
        <v>0.3</v>
      </c>
      <c r="B15">
        <v>30</v>
      </c>
      <c r="C15" s="100">
        <v>0.6</v>
      </c>
      <c r="D15" s="101">
        <v>292.74</v>
      </c>
      <c r="E15" s="71">
        <f>(C15-C16)</f>
        <v>-9.9999999999999978E-2</v>
      </c>
      <c r="F15" s="71">
        <f t="shared" si="0"/>
        <v>-0.20000000000000007</v>
      </c>
      <c r="G15" s="71">
        <f>(C15-C16)/C15*100</f>
        <v>-16.666666666666664</v>
      </c>
      <c r="H15" s="71">
        <f t="shared" si="1"/>
        <v>-25.000000000000007</v>
      </c>
      <c r="T15" s="117">
        <v>0.3</v>
      </c>
      <c r="U15" s="118">
        <v>30</v>
      </c>
      <c r="V15" s="41">
        <v>2.9069289999999999</v>
      </c>
      <c r="W15" s="41">
        <v>294.18</v>
      </c>
      <c r="X15" s="119">
        <f>(V15-V16)</f>
        <v>-0.69648300000000019</v>
      </c>
      <c r="Y15" s="119">
        <f t="shared" si="2"/>
        <v>-0.90839500000000006</v>
      </c>
      <c r="Z15" s="119">
        <f>(V15-V16)/V15*100</f>
        <v>-23.959408709328649</v>
      </c>
      <c r="AA15" s="120">
        <f t="shared" si="3"/>
        <v>-23.80911817711943</v>
      </c>
    </row>
    <row r="16" spans="1:27" x14ac:dyDescent="0.2">
      <c r="A16">
        <v>0.3</v>
      </c>
      <c r="B16">
        <v>50</v>
      </c>
      <c r="C16" s="100">
        <v>0.7</v>
      </c>
      <c r="D16" s="101">
        <v>184.68</v>
      </c>
      <c r="E16" s="71">
        <f>(C16-C17)</f>
        <v>0</v>
      </c>
      <c r="F16" s="71">
        <f t="shared" si="0"/>
        <v>-0.20000000000000007</v>
      </c>
      <c r="G16" s="71">
        <f>(C16-C17)/C16*100</f>
        <v>0</v>
      </c>
      <c r="H16" s="71">
        <f t="shared" si="1"/>
        <v>-22.222222222222229</v>
      </c>
      <c r="K16" s="97"/>
      <c r="M16" s="48" t="s">
        <v>1320</v>
      </c>
      <c r="T16" s="117">
        <v>0.3</v>
      </c>
      <c r="U16" s="118">
        <v>50</v>
      </c>
      <c r="V16" s="41">
        <v>3.6034120000000001</v>
      </c>
      <c r="W16" s="41">
        <v>184.23</v>
      </c>
      <c r="X16" s="119">
        <f>(V16-V17)</f>
        <v>-0.71383399999999986</v>
      </c>
      <c r="Y16" s="119">
        <f t="shared" si="2"/>
        <v>-1.1673740000000001</v>
      </c>
      <c r="Z16" s="119">
        <f>(V16-V17)/V16*100</f>
        <v>-19.809946794871077</v>
      </c>
      <c r="AA16" s="120">
        <f t="shared" si="3"/>
        <v>-24.469217441318897</v>
      </c>
    </row>
    <row r="17" spans="1:27" x14ac:dyDescent="0.2">
      <c r="A17">
        <v>0.3</v>
      </c>
      <c r="B17">
        <v>70</v>
      </c>
      <c r="C17" s="100">
        <v>0.7</v>
      </c>
      <c r="D17" s="101">
        <v>133.97999999999999</v>
      </c>
      <c r="E17" s="71">
        <f>(C17-C18)</f>
        <v>-0.10000000000000009</v>
      </c>
      <c r="F17" s="71">
        <f t="shared" si="0"/>
        <v>-0.30000000000000004</v>
      </c>
      <c r="G17" s="71">
        <f>(C17-C18)/C17*100</f>
        <v>-14.285714285714299</v>
      </c>
      <c r="H17" s="71">
        <f t="shared" si="1"/>
        <v>-30.000000000000004</v>
      </c>
      <c r="M17" t="s">
        <v>1321</v>
      </c>
      <c r="N17" t="s">
        <v>1322</v>
      </c>
      <c r="T17" s="117">
        <v>0.3</v>
      </c>
      <c r="U17" s="118">
        <v>70</v>
      </c>
      <c r="V17" s="41">
        <v>4.3172459999999999</v>
      </c>
      <c r="W17" s="41">
        <v>132.72</v>
      </c>
      <c r="X17" s="119">
        <f>(V17-V18)</f>
        <v>-0.7353670000000001</v>
      </c>
      <c r="Y17" s="119">
        <f t="shared" si="2"/>
        <v>-1.4180390000000003</v>
      </c>
      <c r="Z17" s="119">
        <f>(V17-V18)/V17*100</f>
        <v>-17.033242951640933</v>
      </c>
      <c r="AA17" s="120">
        <f t="shared" si="3"/>
        <v>-24.724821870229643</v>
      </c>
    </row>
    <row r="18" spans="1:27" x14ac:dyDescent="0.2">
      <c r="A18">
        <v>0.3</v>
      </c>
      <c r="B18">
        <v>90</v>
      </c>
      <c r="C18" s="100">
        <v>0.8</v>
      </c>
      <c r="D18" s="101">
        <v>104.7</v>
      </c>
      <c r="E18" s="71">
        <f>(C18-C19)</f>
        <v>-9.9999999999999978E-2</v>
      </c>
      <c r="F18" s="71">
        <f t="shared" si="0"/>
        <v>-0.30000000000000004</v>
      </c>
      <c r="G18" s="71">
        <f>(C18-C19)/C18*100</f>
        <v>-12.499999999999996</v>
      </c>
      <c r="H18" s="71">
        <f t="shared" si="1"/>
        <v>-27.272727272727277</v>
      </c>
      <c r="K18" s="97"/>
      <c r="M18" t="s">
        <v>1323</v>
      </c>
      <c r="T18" s="117">
        <v>0.3</v>
      </c>
      <c r="U18" s="118">
        <v>90</v>
      </c>
      <c r="V18" s="41">
        <v>5.052613</v>
      </c>
      <c r="W18" s="41">
        <v>104.76</v>
      </c>
      <c r="X18" s="119">
        <f>(V18-V19)</f>
        <v>-0.67665500000000023</v>
      </c>
      <c r="Y18" s="119">
        <f t="shared" si="2"/>
        <v>-1.6036080000000004</v>
      </c>
      <c r="Z18" s="119">
        <f>(V18-V19)/V18*100</f>
        <v>-13.392179452493199</v>
      </c>
      <c r="AA18" s="120">
        <f t="shared" si="3"/>
        <v>-24.091868343914665</v>
      </c>
    </row>
    <row r="19" spans="1:27" x14ac:dyDescent="0.2">
      <c r="A19">
        <v>0.3</v>
      </c>
      <c r="B19">
        <v>110</v>
      </c>
      <c r="C19" s="100">
        <v>0.9</v>
      </c>
      <c r="D19" s="101">
        <v>86.19</v>
      </c>
      <c r="E19" s="71"/>
      <c r="F19" s="71">
        <f t="shared" si="0"/>
        <v>-0.29999999999999993</v>
      </c>
      <c r="G19" s="71"/>
      <c r="H19" s="71">
        <f t="shared" si="1"/>
        <v>-24.999999999999993</v>
      </c>
      <c r="T19" s="117">
        <v>0.3</v>
      </c>
      <c r="U19" s="118">
        <v>110</v>
      </c>
      <c r="V19" s="41">
        <v>5.7292680000000002</v>
      </c>
      <c r="W19" s="41">
        <v>86.13</v>
      </c>
      <c r="X19" s="119"/>
      <c r="Y19" s="119">
        <f t="shared" si="2"/>
        <v>-1.8609679999999997</v>
      </c>
      <c r="Z19" s="119"/>
      <c r="AA19" s="120">
        <f t="shared" si="3"/>
        <v>-24.517920127911697</v>
      </c>
    </row>
    <row r="20" spans="1:27" x14ac:dyDescent="0.2">
      <c r="A20">
        <v>0.4</v>
      </c>
      <c r="B20">
        <v>10</v>
      </c>
      <c r="C20" s="100">
        <v>0.7</v>
      </c>
      <c r="D20" s="101">
        <v>674.34</v>
      </c>
      <c r="E20" s="71">
        <f>(C20-C21)</f>
        <v>-0.10000000000000009</v>
      </c>
      <c r="F20" s="71">
        <f t="shared" si="0"/>
        <v>-0.10000000000000009</v>
      </c>
      <c r="G20" s="71">
        <f>(C20-C21)/C20*100</f>
        <v>-14.285714285714299</v>
      </c>
      <c r="H20" s="71">
        <f t="shared" si="1"/>
        <v>-12.500000000000011</v>
      </c>
      <c r="M20" t="s">
        <v>1325</v>
      </c>
      <c r="T20" s="117">
        <v>0.4</v>
      </c>
      <c r="U20" s="118">
        <v>10</v>
      </c>
      <c r="V20" s="41">
        <v>2.9277160000000002</v>
      </c>
      <c r="W20" s="41">
        <v>671.55</v>
      </c>
      <c r="X20" s="119">
        <f>(V20-V21)</f>
        <v>-0.88760799999999973</v>
      </c>
      <c r="Y20" s="119">
        <f t="shared" si="2"/>
        <v>-0.67321900000000001</v>
      </c>
      <c r="Z20" s="119">
        <f>(V20-V21)/V20*100</f>
        <v>-30.317421498533314</v>
      </c>
      <c r="AA20" s="120">
        <f t="shared" si="3"/>
        <v>-18.695672096274997</v>
      </c>
    </row>
    <row r="21" spans="1:27" x14ac:dyDescent="0.2">
      <c r="A21">
        <v>0.4</v>
      </c>
      <c r="B21">
        <v>30</v>
      </c>
      <c r="C21" s="100">
        <v>0.8</v>
      </c>
      <c r="D21" s="101">
        <v>391.11</v>
      </c>
      <c r="E21" s="71">
        <f>(C21-C22)</f>
        <v>-9.9999999999999978E-2</v>
      </c>
      <c r="F21" s="71">
        <f t="shared" si="0"/>
        <v>-0.19999999999999996</v>
      </c>
      <c r="G21" s="71">
        <f>(C21-C22)/C21*100</f>
        <v>-12.499999999999996</v>
      </c>
      <c r="H21" s="71">
        <f t="shared" si="1"/>
        <v>-19.999999999999996</v>
      </c>
      <c r="M21" t="s">
        <v>1326</v>
      </c>
      <c r="N21" t="s">
        <v>1327</v>
      </c>
      <c r="T21" s="117">
        <v>0.4</v>
      </c>
      <c r="U21" s="118">
        <v>30</v>
      </c>
      <c r="V21" s="41">
        <v>3.8153239999999999</v>
      </c>
      <c r="W21" s="41">
        <v>388.35</v>
      </c>
      <c r="X21" s="119">
        <f>(V21-V22)</f>
        <v>-0.95546200000000026</v>
      </c>
      <c r="Y21" s="119">
        <f t="shared" si="2"/>
        <v>-0.93729099999999965</v>
      </c>
      <c r="Z21" s="119">
        <f>(V21-V22)/V21*100</f>
        <v>-25.042748663023122</v>
      </c>
      <c r="AA21" s="120">
        <f t="shared" si="3"/>
        <v>-19.721584853812054</v>
      </c>
    </row>
    <row r="22" spans="1:27" x14ac:dyDescent="0.2">
      <c r="A22">
        <v>0.4</v>
      </c>
      <c r="B22">
        <v>50</v>
      </c>
      <c r="C22" s="100">
        <v>0.9</v>
      </c>
      <c r="D22" s="101">
        <v>244.02</v>
      </c>
      <c r="E22" s="71">
        <f>(C22-C23)</f>
        <v>-9.9999999999999978E-2</v>
      </c>
      <c r="F22" s="71">
        <f t="shared" si="0"/>
        <v>-0.29999999999999993</v>
      </c>
      <c r="G22" s="71">
        <f>(C22-C23)/C22*100</f>
        <v>-11.111111111111107</v>
      </c>
      <c r="H22" s="71">
        <f t="shared" si="1"/>
        <v>-24.999999999999993</v>
      </c>
      <c r="M22" t="s">
        <v>1328</v>
      </c>
      <c r="T22" s="117">
        <v>0.4</v>
      </c>
      <c r="U22" s="118">
        <v>50</v>
      </c>
      <c r="V22" s="41">
        <v>4.7707860000000002</v>
      </c>
      <c r="W22" s="41">
        <v>244.2</v>
      </c>
      <c r="X22" s="119">
        <f>(V22-V23)</f>
        <v>-0.964499</v>
      </c>
      <c r="Y22" s="119">
        <f t="shared" si="2"/>
        <v>-1.2043020000000002</v>
      </c>
      <c r="Z22" s="119">
        <f>(V22-V23)/V22*100</f>
        <v>-20.216773504407868</v>
      </c>
      <c r="AA22" s="120">
        <f t="shared" si="3"/>
        <v>-20.155385159180923</v>
      </c>
    </row>
    <row r="23" spans="1:27" x14ac:dyDescent="0.2">
      <c r="A23">
        <v>0.4</v>
      </c>
      <c r="B23">
        <v>70</v>
      </c>
      <c r="C23" s="100">
        <v>1</v>
      </c>
      <c r="D23" s="101">
        <v>175.86</v>
      </c>
      <c r="E23" s="71">
        <f>(C23-C24)</f>
        <v>-0.10000000000000009</v>
      </c>
      <c r="F23" s="71">
        <f t="shared" si="0"/>
        <v>-0.19999999999999996</v>
      </c>
      <c r="G23" s="71">
        <f>(C23-C24)/C23*100</f>
        <v>-10.000000000000009</v>
      </c>
      <c r="H23" s="71">
        <f t="shared" si="1"/>
        <v>-16.666666666666664</v>
      </c>
      <c r="T23" s="117">
        <v>0.4</v>
      </c>
      <c r="U23" s="118">
        <v>70</v>
      </c>
      <c r="V23" s="41">
        <v>5.7352850000000002</v>
      </c>
      <c r="W23" s="41">
        <v>175.65</v>
      </c>
      <c r="X23" s="119">
        <f>(V23-V24)</f>
        <v>-0.9209360000000002</v>
      </c>
      <c r="Y23" s="119">
        <f t="shared" si="2"/>
        <v>-1.3961379999999997</v>
      </c>
      <c r="Z23" s="119">
        <f>(V23-V24)/V23*100</f>
        <v>-16.057371168128526</v>
      </c>
      <c r="AA23" s="120">
        <f t="shared" si="3"/>
        <v>-19.577270903717249</v>
      </c>
    </row>
    <row r="24" spans="1:27" x14ac:dyDescent="0.2">
      <c r="A24">
        <v>0.4</v>
      </c>
      <c r="B24">
        <v>90</v>
      </c>
      <c r="C24" s="100">
        <v>1.1000000000000001</v>
      </c>
      <c r="D24" s="101">
        <v>137.88</v>
      </c>
      <c r="E24" s="71">
        <f>(C24-C25)</f>
        <v>-9.9999999999999867E-2</v>
      </c>
      <c r="F24" s="71">
        <f t="shared" si="0"/>
        <v>-0.19999999999999996</v>
      </c>
      <c r="G24" s="71">
        <f>(C24-C25)/C24*100</f>
        <v>-9.0909090909090793</v>
      </c>
      <c r="H24" s="71">
        <f t="shared" si="1"/>
        <v>-15.38461538461538</v>
      </c>
      <c r="M24" t="s">
        <v>1331</v>
      </c>
      <c r="T24" s="117">
        <v>0.4</v>
      </c>
      <c r="U24" s="118">
        <v>90</v>
      </c>
      <c r="V24" s="41">
        <v>6.6562210000000004</v>
      </c>
      <c r="W24" s="41">
        <v>138.18</v>
      </c>
      <c r="X24" s="119">
        <f>(V24-V25)</f>
        <v>-0.9340149999999996</v>
      </c>
      <c r="Y24" s="119">
        <f t="shared" si="2"/>
        <v>-1.6197299999999988</v>
      </c>
      <c r="Z24" s="119">
        <f>(V24-V25)/V24*100</f>
        <v>-14.032211370385683</v>
      </c>
      <c r="AA24" s="120">
        <f t="shared" si="3"/>
        <v>-19.57152718763075</v>
      </c>
    </row>
    <row r="25" spans="1:27" x14ac:dyDescent="0.2">
      <c r="A25">
        <v>0.4</v>
      </c>
      <c r="B25">
        <v>110</v>
      </c>
      <c r="C25" s="100">
        <v>1.2</v>
      </c>
      <c r="D25" s="101">
        <v>113.49</v>
      </c>
      <c r="E25" s="71"/>
      <c r="F25" s="71">
        <f t="shared" si="0"/>
        <v>-0.19999999999999996</v>
      </c>
      <c r="G25" s="71"/>
      <c r="H25" s="71">
        <f t="shared" si="1"/>
        <v>-14.285714285714283</v>
      </c>
      <c r="M25" t="s">
        <v>1332</v>
      </c>
      <c r="N25" t="s">
        <v>1333</v>
      </c>
      <c r="T25" s="117">
        <v>0.4</v>
      </c>
      <c r="U25" s="118">
        <v>110</v>
      </c>
      <c r="V25" s="41">
        <v>7.590236</v>
      </c>
      <c r="W25" s="41">
        <v>113.85</v>
      </c>
      <c r="X25" s="119"/>
      <c r="Y25" s="119">
        <f t="shared" si="2"/>
        <v>-1.8748870000000002</v>
      </c>
      <c r="Z25" s="119"/>
      <c r="AA25" s="120">
        <f t="shared" si="3"/>
        <v>-19.808374386682562</v>
      </c>
    </row>
    <row r="26" spans="1:27" x14ac:dyDescent="0.2">
      <c r="A26">
        <v>0.5</v>
      </c>
      <c r="B26">
        <v>10</v>
      </c>
      <c r="C26" s="100">
        <v>0.8</v>
      </c>
      <c r="D26" s="101">
        <v>847.71</v>
      </c>
      <c r="E26" s="71">
        <f>(C26-C27)</f>
        <v>-0.19999999999999996</v>
      </c>
      <c r="F26" s="71">
        <f t="shared" si="0"/>
        <v>-0.19999999999999996</v>
      </c>
      <c r="G26" s="71">
        <f>(C26-C27)/C26*100</f>
        <v>-24.999999999999993</v>
      </c>
      <c r="H26" s="71">
        <f t="shared" si="1"/>
        <v>-19.999999999999996</v>
      </c>
      <c r="M26" t="s">
        <v>1334</v>
      </c>
      <c r="T26" s="117">
        <v>0.5</v>
      </c>
      <c r="U26" s="118">
        <v>10</v>
      </c>
      <c r="V26" s="41">
        <v>3.6009350000000002</v>
      </c>
      <c r="W26" s="41">
        <v>843.6</v>
      </c>
      <c r="X26" s="119">
        <f>(V26-V27)</f>
        <v>-1.1516799999999994</v>
      </c>
      <c r="Y26" s="119">
        <f t="shared" si="2"/>
        <v>-0.69644099999999964</v>
      </c>
      <c r="Z26" s="119">
        <f>(V26-V27)/V26*100</f>
        <v>-31.982804466062266</v>
      </c>
      <c r="AA26" s="120">
        <f t="shared" si="3"/>
        <v>-16.206191871504835</v>
      </c>
    </row>
    <row r="27" spans="1:27" x14ac:dyDescent="0.2">
      <c r="A27">
        <v>0.5</v>
      </c>
      <c r="B27">
        <v>30</v>
      </c>
      <c r="C27" s="100">
        <v>1</v>
      </c>
      <c r="D27" s="101">
        <v>484.92</v>
      </c>
      <c r="E27" s="71">
        <f>(C27-C28)</f>
        <v>-0.19999999999999996</v>
      </c>
      <c r="F27" s="71">
        <f t="shared" si="0"/>
        <v>-0.19999999999999996</v>
      </c>
      <c r="G27" s="71">
        <f>(C27-C28)/C27*100</f>
        <v>-19.999999999999996</v>
      </c>
      <c r="H27" s="71">
        <f t="shared" si="1"/>
        <v>-16.666666666666664</v>
      </c>
      <c r="T27" s="117">
        <v>0.5</v>
      </c>
      <c r="U27" s="118">
        <v>30</v>
      </c>
      <c r="V27" s="41">
        <v>4.7526149999999996</v>
      </c>
      <c r="W27" s="41">
        <v>487.32</v>
      </c>
      <c r="X27" s="119">
        <f>(V27-V28)</f>
        <v>-1.2224730000000008</v>
      </c>
      <c r="Y27" s="119">
        <f t="shared" si="2"/>
        <v>-0.9561630000000001</v>
      </c>
      <c r="Z27" s="119">
        <f>(V27-V28)/V27*100</f>
        <v>-25.722112984115082</v>
      </c>
      <c r="AA27" s="120">
        <f t="shared" si="3"/>
        <v>-16.748996019813699</v>
      </c>
    </row>
    <row r="28" spans="1:27" x14ac:dyDescent="0.2">
      <c r="A28">
        <v>0.5</v>
      </c>
      <c r="B28">
        <v>50</v>
      </c>
      <c r="C28" s="100">
        <v>1.2</v>
      </c>
      <c r="D28" s="101">
        <v>303.8</v>
      </c>
      <c r="E28" s="71">
        <f>(C28-C29)</f>
        <v>0</v>
      </c>
      <c r="F28" s="71">
        <f t="shared" si="0"/>
        <v>-0.10000000000000009</v>
      </c>
      <c r="G28" s="71">
        <f>(C28-C29)/C28*100</f>
        <v>0</v>
      </c>
      <c r="H28" s="71">
        <f t="shared" si="1"/>
        <v>-7.6923076923076987</v>
      </c>
      <c r="T28" s="117">
        <v>0.5</v>
      </c>
      <c r="U28" s="118">
        <v>50</v>
      </c>
      <c r="V28" s="41">
        <v>5.9750880000000004</v>
      </c>
      <c r="W28" s="41">
        <v>304.08</v>
      </c>
      <c r="X28" s="119">
        <f>(V28-V29)</f>
        <v>-1.1563349999999994</v>
      </c>
      <c r="Y28" s="119">
        <f t="shared" si="2"/>
        <v>-1.1614779999999998</v>
      </c>
      <c r="Z28" s="119">
        <f>(V28-V29)/V28*100</f>
        <v>-19.352602003518598</v>
      </c>
      <c r="AA28" s="120">
        <f t="shared" si="3"/>
        <v>-16.275026392245231</v>
      </c>
    </row>
    <row r="29" spans="1:27" x14ac:dyDescent="0.2">
      <c r="A29">
        <v>0.5</v>
      </c>
      <c r="B29">
        <v>70</v>
      </c>
      <c r="C29" s="100">
        <v>1.2</v>
      </c>
      <c r="D29" s="101">
        <v>219.2</v>
      </c>
      <c r="E29" s="71">
        <f>(C29-C30)</f>
        <v>-0.10000000000000009</v>
      </c>
      <c r="F29" s="71">
        <f t="shared" si="0"/>
        <v>-0.30000000000000004</v>
      </c>
      <c r="G29" s="71">
        <f>(C29-C30)/C29*100</f>
        <v>-8.333333333333341</v>
      </c>
      <c r="H29" s="71">
        <f t="shared" si="1"/>
        <v>-20.000000000000004</v>
      </c>
      <c r="T29" s="117">
        <v>0.5</v>
      </c>
      <c r="U29" s="118">
        <v>70</v>
      </c>
      <c r="V29" s="41">
        <v>7.1314229999999998</v>
      </c>
      <c r="W29" s="41">
        <v>219.3</v>
      </c>
      <c r="X29" s="119">
        <f>(V29-V30)</f>
        <v>-1.1445279999999993</v>
      </c>
      <c r="Y29" s="119">
        <f t="shared" si="2"/>
        <v>-1.3744999999999994</v>
      </c>
      <c r="Z29" s="119">
        <f>(V29-V30)/V29*100</f>
        <v>-16.049083051166637</v>
      </c>
      <c r="AA29" s="120">
        <f t="shared" si="3"/>
        <v>-16.159328035299634</v>
      </c>
    </row>
    <row r="30" spans="1:27" x14ac:dyDescent="0.2">
      <c r="A30">
        <v>0.5</v>
      </c>
      <c r="B30">
        <v>90</v>
      </c>
      <c r="C30" s="100">
        <v>1.3</v>
      </c>
      <c r="D30" s="101">
        <v>171.15</v>
      </c>
      <c r="E30" s="71">
        <f>(C30-C31)</f>
        <v>-9.9999999999999867E-2</v>
      </c>
      <c r="F30" s="71">
        <f t="shared" si="0"/>
        <v>-0.30000000000000004</v>
      </c>
      <c r="G30" s="71">
        <f>(C30-C31)/C30*100</f>
        <v>-7.6923076923076819</v>
      </c>
      <c r="H30" s="71">
        <f t="shared" si="1"/>
        <v>-18.750000000000004</v>
      </c>
      <c r="T30" s="117">
        <v>0.5</v>
      </c>
      <c r="U30" s="118">
        <v>90</v>
      </c>
      <c r="V30" s="41">
        <v>8.2759509999999992</v>
      </c>
      <c r="W30" s="41">
        <v>171.03</v>
      </c>
      <c r="X30" s="119">
        <f>(V30-V31)</f>
        <v>-1.189172000000001</v>
      </c>
      <c r="Y30" s="119">
        <f t="shared" si="2"/>
        <v>-1.630217</v>
      </c>
      <c r="Z30" s="119">
        <f>(V30-V31)/V30*100</f>
        <v>-14.369007259709502</v>
      </c>
      <c r="AA30" s="120">
        <f t="shared" si="3"/>
        <v>-16.456585432429574</v>
      </c>
    </row>
    <row r="31" spans="1:27" x14ac:dyDescent="0.2">
      <c r="A31">
        <v>0.5</v>
      </c>
      <c r="B31">
        <v>110</v>
      </c>
      <c r="C31" s="100">
        <v>1.4</v>
      </c>
      <c r="D31" s="101">
        <v>141.12</v>
      </c>
      <c r="E31" s="71"/>
      <c r="F31" s="71">
        <f t="shared" si="0"/>
        <v>-0.30000000000000004</v>
      </c>
      <c r="G31" s="71"/>
      <c r="H31" s="71">
        <f t="shared" si="1"/>
        <v>-17.647058823529417</v>
      </c>
      <c r="T31" s="117">
        <v>0.5</v>
      </c>
      <c r="U31" s="118">
        <v>110</v>
      </c>
      <c r="V31" s="41">
        <v>9.4651230000000002</v>
      </c>
      <c r="W31" s="41">
        <v>140.31</v>
      </c>
      <c r="X31" s="119"/>
      <c r="Y31" s="119">
        <f t="shared" si="2"/>
        <v>-1.8437769999999993</v>
      </c>
      <c r="Z31" s="119"/>
      <c r="AA31" s="120">
        <f t="shared" si="3"/>
        <v>-16.303769597396737</v>
      </c>
    </row>
    <row r="32" spans="1:27" x14ac:dyDescent="0.2">
      <c r="A32">
        <v>0.6</v>
      </c>
      <c r="B32">
        <v>10</v>
      </c>
      <c r="C32" s="100">
        <v>1</v>
      </c>
      <c r="D32" s="101">
        <v>1009.6</v>
      </c>
      <c r="E32" s="71">
        <f>(C32-C33)</f>
        <v>-0.19999999999999996</v>
      </c>
      <c r="F32" s="71">
        <f t="shared" si="0"/>
        <v>-0.19999999999999996</v>
      </c>
      <c r="G32" s="71">
        <f>(C32-C33)/C32*100</f>
        <v>-19.999999999999996</v>
      </c>
      <c r="H32" s="71">
        <f t="shared" si="1"/>
        <v>-16.666666666666664</v>
      </c>
      <c r="T32" s="117">
        <v>0.6</v>
      </c>
      <c r="U32" s="118">
        <v>10</v>
      </c>
      <c r="V32" s="41">
        <v>4.2973759999999999</v>
      </c>
      <c r="W32" s="41">
        <v>1010.07</v>
      </c>
      <c r="X32" s="119">
        <f>(V32-V33)</f>
        <v>-1.4114019999999998</v>
      </c>
      <c r="Y32" s="119">
        <f t="shared" si="2"/>
        <v>-0.74917700000000043</v>
      </c>
      <c r="Z32" s="119">
        <f>(V32-V33)/V32*100</f>
        <v>-32.84334440365469</v>
      </c>
      <c r="AA32" s="120">
        <f t="shared" si="3"/>
        <v>-14.845321152874059</v>
      </c>
    </row>
    <row r="33" spans="1:27" x14ac:dyDescent="0.2">
      <c r="A33">
        <v>0.6</v>
      </c>
      <c r="B33">
        <v>30</v>
      </c>
      <c r="C33" s="100">
        <v>1.2</v>
      </c>
      <c r="D33" s="101">
        <v>584.19000000000005</v>
      </c>
      <c r="E33" s="71">
        <f>(C33-C34)</f>
        <v>-0.10000000000000009</v>
      </c>
      <c r="F33" s="71">
        <f t="shared" si="0"/>
        <v>-0.19999999999999996</v>
      </c>
      <c r="G33" s="71">
        <f>(C33-C34)/C33*100</f>
        <v>-8.333333333333341</v>
      </c>
      <c r="H33" s="71">
        <f t="shared" si="1"/>
        <v>-14.285714285714283</v>
      </c>
      <c r="T33" s="117">
        <v>0.6</v>
      </c>
      <c r="U33" s="118">
        <v>30</v>
      </c>
      <c r="V33" s="41">
        <v>5.7087779999999997</v>
      </c>
      <c r="W33" s="41">
        <v>583.11</v>
      </c>
      <c r="X33" s="119">
        <f>(V33-V34)</f>
        <v>-1.4277880000000005</v>
      </c>
      <c r="Y33" s="119">
        <f t="shared" si="2"/>
        <v>-0.94263300000000072</v>
      </c>
      <c r="Z33" s="119">
        <f>(V33-V34)/V33*100</f>
        <v>-25.010396270445277</v>
      </c>
      <c r="AA33" s="120">
        <f t="shared" si="3"/>
        <v>-14.171925325318202</v>
      </c>
    </row>
    <row r="34" spans="1:27" x14ac:dyDescent="0.2">
      <c r="A34">
        <v>0.6</v>
      </c>
      <c r="B34">
        <v>50</v>
      </c>
      <c r="C34" s="100">
        <v>1.3</v>
      </c>
      <c r="D34" s="101">
        <v>364.86</v>
      </c>
      <c r="E34" s="71">
        <f>(C34-C35)</f>
        <v>-0.19999999999999996</v>
      </c>
      <c r="F34" s="71">
        <f t="shared" si="0"/>
        <v>-0.30000000000000004</v>
      </c>
      <c r="G34" s="71">
        <f>(C34-C35)/C34*100</f>
        <v>-15.38461538461538</v>
      </c>
      <c r="H34" s="71">
        <f t="shared" si="1"/>
        <v>-18.750000000000004</v>
      </c>
      <c r="T34" s="117">
        <v>0.6</v>
      </c>
      <c r="U34" s="118">
        <v>50</v>
      </c>
      <c r="V34" s="41">
        <v>7.1365660000000002</v>
      </c>
      <c r="W34" s="41">
        <v>365.25</v>
      </c>
      <c r="X34" s="119">
        <f>(V34-V35)</f>
        <v>-1.369356999999999</v>
      </c>
      <c r="Y34" s="119">
        <f t="shared" si="2"/>
        <v>-1.1683989999999991</v>
      </c>
      <c r="Z34" s="119">
        <f>(V34-V35)/V34*100</f>
        <v>-19.187897932983443</v>
      </c>
      <c r="AA34" s="120">
        <f t="shared" si="3"/>
        <v>-14.068680602507044</v>
      </c>
    </row>
    <row r="35" spans="1:27" x14ac:dyDescent="0.2">
      <c r="A35">
        <v>0.6</v>
      </c>
      <c r="B35">
        <v>70</v>
      </c>
      <c r="C35" s="100">
        <v>1.5</v>
      </c>
      <c r="D35" s="101">
        <v>261.5</v>
      </c>
      <c r="E35" s="71">
        <f>(C35-C36)</f>
        <v>-0.10000000000000009</v>
      </c>
      <c r="F35" s="71">
        <f t="shared" si="0"/>
        <v>-0.19999999999999996</v>
      </c>
      <c r="G35" s="71">
        <f>(C35-C36)/C35*100</f>
        <v>-6.6666666666666723</v>
      </c>
      <c r="H35" s="71">
        <f t="shared" si="1"/>
        <v>-11.764705882352938</v>
      </c>
      <c r="T35" s="117">
        <v>0.6</v>
      </c>
      <c r="U35" s="118">
        <v>70</v>
      </c>
      <c r="V35" s="41">
        <v>8.5059229999999992</v>
      </c>
      <c r="W35" s="41">
        <v>260.7</v>
      </c>
      <c r="X35" s="119">
        <f>(V35-V36)</f>
        <v>-1.400245</v>
      </c>
      <c r="Y35" s="119">
        <f t="shared" si="2"/>
        <v>-1.4425830000000008</v>
      </c>
      <c r="Z35" s="119">
        <f>(V35-V36)/V35*100</f>
        <v>-16.461999479656704</v>
      </c>
      <c r="AA35" s="120">
        <f t="shared" si="3"/>
        <v>-14.500498868875395</v>
      </c>
    </row>
    <row r="36" spans="1:27" x14ac:dyDescent="0.2">
      <c r="A36">
        <v>0.6</v>
      </c>
      <c r="B36">
        <v>90</v>
      </c>
      <c r="C36" s="100">
        <v>1.6</v>
      </c>
      <c r="D36" s="101">
        <v>204.24</v>
      </c>
      <c r="E36" s="71">
        <f>(C36-C37)</f>
        <v>-9.9999999999999867E-2</v>
      </c>
      <c r="F36" s="71">
        <f t="shared" si="0"/>
        <v>-0.29999999999999982</v>
      </c>
      <c r="G36" s="71">
        <f>(C36-C37)/C36*100</f>
        <v>-6.249999999999992</v>
      </c>
      <c r="H36" s="71">
        <f t="shared" si="1"/>
        <v>-15.789473684210517</v>
      </c>
      <c r="T36" s="117">
        <v>0.6</v>
      </c>
      <c r="U36" s="118">
        <v>90</v>
      </c>
      <c r="V36" s="41">
        <v>9.9061679999999992</v>
      </c>
      <c r="W36" s="41">
        <v>204.69</v>
      </c>
      <c r="X36" s="119">
        <f>(V36-V37)</f>
        <v>-1.4027320000000003</v>
      </c>
      <c r="Y36" s="119">
        <f t="shared" si="2"/>
        <v>-1.625356</v>
      </c>
      <c r="Z36" s="119">
        <f>(V36-V37)/V36*100</f>
        <v>-14.160187874867461</v>
      </c>
      <c r="AA36" s="120">
        <f t="shared" si="3"/>
        <v>-14.094893268227167</v>
      </c>
    </row>
    <row r="37" spans="1:27" x14ac:dyDescent="0.2">
      <c r="A37">
        <v>0.6</v>
      </c>
      <c r="B37">
        <v>110</v>
      </c>
      <c r="C37" s="100">
        <v>1.7</v>
      </c>
      <c r="D37" s="101">
        <v>168.54</v>
      </c>
      <c r="E37" s="71"/>
      <c r="F37" s="71">
        <f t="shared" si="0"/>
        <v>-0.30000000000000004</v>
      </c>
      <c r="G37" s="71"/>
      <c r="H37" s="71">
        <f t="shared" si="1"/>
        <v>-15.000000000000002</v>
      </c>
      <c r="T37" s="117">
        <v>0.6</v>
      </c>
      <c r="U37" s="118">
        <v>110</v>
      </c>
      <c r="V37" s="41">
        <v>11.3089</v>
      </c>
      <c r="W37" s="41">
        <v>168.6</v>
      </c>
      <c r="X37" s="119"/>
      <c r="Y37" s="119">
        <f t="shared" si="2"/>
        <v>-1.8397310000000004</v>
      </c>
      <c r="Z37" s="119"/>
      <c r="AA37" s="120">
        <f t="shared" si="3"/>
        <v>-13.99180644737844</v>
      </c>
    </row>
    <row r="38" spans="1:27" x14ac:dyDescent="0.2">
      <c r="A38">
        <v>0.7</v>
      </c>
      <c r="B38">
        <v>10</v>
      </c>
      <c r="C38" s="100">
        <v>1.2</v>
      </c>
      <c r="D38" s="101">
        <v>1174.8599999999999</v>
      </c>
      <c r="E38" s="71">
        <f>(C38-C39)</f>
        <v>-0.19999999999999996</v>
      </c>
      <c r="F38" s="71"/>
      <c r="G38" s="71">
        <f>(C38-C39)/C38*100</f>
        <v>-16.666666666666664</v>
      </c>
      <c r="H38" s="71"/>
      <c r="T38" s="117">
        <v>0.7</v>
      </c>
      <c r="U38" s="118">
        <v>10</v>
      </c>
      <c r="V38" s="41">
        <v>5.0465530000000003</v>
      </c>
      <c r="W38" s="41">
        <v>1176.1500000000001</v>
      </c>
      <c r="X38" s="119">
        <f>(V38-V39)</f>
        <v>-1.6048580000000001</v>
      </c>
      <c r="Y38" s="119"/>
      <c r="Z38" s="119">
        <f>(V38-V39)/V38*100</f>
        <v>-31.801072930374456</v>
      </c>
      <c r="AA38" s="120"/>
    </row>
    <row r="39" spans="1:27" x14ac:dyDescent="0.2">
      <c r="A39">
        <v>0.7</v>
      </c>
      <c r="B39">
        <v>30</v>
      </c>
      <c r="C39" s="100">
        <v>1.4</v>
      </c>
      <c r="D39" s="101">
        <v>677.28</v>
      </c>
      <c r="E39" s="71">
        <f>(C39-C40)</f>
        <v>-0.20000000000000018</v>
      </c>
      <c r="F39" s="71"/>
      <c r="G39" s="71">
        <f>(C39-C40)/C39*100</f>
        <v>-14.285714285714299</v>
      </c>
      <c r="H39" s="71"/>
      <c r="T39" s="117">
        <v>0.7</v>
      </c>
      <c r="U39" s="118">
        <v>30</v>
      </c>
      <c r="V39" s="41">
        <v>6.6514110000000004</v>
      </c>
      <c r="W39" s="41">
        <v>679.32</v>
      </c>
      <c r="X39" s="119">
        <f>(V39-V40)</f>
        <v>-1.6535539999999989</v>
      </c>
      <c r="Y39" s="119"/>
      <c r="Z39" s="119">
        <f>(V39-V40)/V39*100</f>
        <v>-24.860198836006354</v>
      </c>
      <c r="AA39" s="120"/>
    </row>
    <row r="40" spans="1:27" x14ac:dyDescent="0.2">
      <c r="A40">
        <v>0.7</v>
      </c>
      <c r="B40">
        <v>50</v>
      </c>
      <c r="C40" s="100">
        <v>1.6</v>
      </c>
      <c r="D40" s="101">
        <v>423.9</v>
      </c>
      <c r="E40" s="71">
        <f>(C40-C41)</f>
        <v>-9.9999999999999867E-2</v>
      </c>
      <c r="F40" s="71"/>
      <c r="G40" s="71">
        <f>(C40-C41)/C40*100</f>
        <v>-6.249999999999992</v>
      </c>
      <c r="H40" s="71"/>
      <c r="T40" s="117">
        <v>0.7</v>
      </c>
      <c r="U40" s="118">
        <v>50</v>
      </c>
      <c r="V40" s="41">
        <v>8.3049649999999993</v>
      </c>
      <c r="W40" s="41">
        <v>422.82</v>
      </c>
      <c r="X40" s="119">
        <f>(V40-V41)</f>
        <v>-1.6435410000000008</v>
      </c>
      <c r="Y40" s="119"/>
      <c r="Z40" s="119">
        <f>(V40-V41)/V40*100</f>
        <v>-19.789860643602964</v>
      </c>
      <c r="AA40" s="120"/>
    </row>
    <row r="41" spans="1:27" x14ac:dyDescent="0.2">
      <c r="A41">
        <v>0.7</v>
      </c>
      <c r="B41">
        <v>70</v>
      </c>
      <c r="C41" s="100">
        <v>1.7</v>
      </c>
      <c r="D41" s="101">
        <v>304.39999999999998</v>
      </c>
      <c r="E41" s="71">
        <f>(C41-C42)</f>
        <v>-0.19999999999999996</v>
      </c>
      <c r="F41" s="71"/>
      <c r="G41" s="71">
        <f>(C41-C42)/C41*100</f>
        <v>-11.764705882352938</v>
      </c>
      <c r="H41" s="71"/>
      <c r="T41" s="117">
        <v>0.7</v>
      </c>
      <c r="U41" s="118">
        <v>70</v>
      </c>
      <c r="V41" s="41">
        <v>9.9485060000000001</v>
      </c>
      <c r="W41" s="41">
        <v>303.24</v>
      </c>
      <c r="X41" s="119">
        <f>(V41-V42)</f>
        <v>-1.5830179999999991</v>
      </c>
      <c r="Y41" s="119"/>
      <c r="Z41" s="119">
        <f>(V41-V42)/V41*100</f>
        <v>-15.912117859706765</v>
      </c>
      <c r="AA41" s="120"/>
    </row>
    <row r="42" spans="1:27" x14ac:dyDescent="0.2">
      <c r="A42">
        <v>0.7</v>
      </c>
      <c r="B42">
        <v>90</v>
      </c>
      <c r="C42" s="100">
        <v>1.9</v>
      </c>
      <c r="D42" s="101">
        <v>237.99</v>
      </c>
      <c r="E42" s="71">
        <f>(C42-C43)</f>
        <v>-0.10000000000000009</v>
      </c>
      <c r="F42" s="71"/>
      <c r="G42" s="71">
        <f>(C42-C43)/C42*100</f>
        <v>-5.2631578947368478</v>
      </c>
      <c r="H42" s="71"/>
      <c r="T42" s="117">
        <v>0.7</v>
      </c>
      <c r="U42" s="118">
        <v>90</v>
      </c>
      <c r="V42" s="41">
        <v>11.531523999999999</v>
      </c>
      <c r="W42" s="41">
        <v>237.78</v>
      </c>
      <c r="X42" s="119">
        <f>(V42-V43)</f>
        <v>-1.6171070000000007</v>
      </c>
      <c r="Y42" s="119"/>
      <c r="Z42" s="119">
        <f>(V42-V43)/V42*100</f>
        <v>-14.023358924631305</v>
      </c>
      <c r="AA42" s="120"/>
    </row>
    <row r="43" spans="1:27" x14ac:dyDescent="0.2">
      <c r="A43">
        <v>0.7</v>
      </c>
      <c r="B43">
        <v>110</v>
      </c>
      <c r="C43" s="100">
        <v>2</v>
      </c>
      <c r="D43" s="101">
        <v>195.06</v>
      </c>
      <c r="E43" s="71"/>
      <c r="F43" s="71"/>
      <c r="G43" s="71"/>
      <c r="H43" s="71"/>
      <c r="T43" s="117">
        <v>0.7</v>
      </c>
      <c r="U43" s="118">
        <v>110</v>
      </c>
      <c r="V43" s="41">
        <v>13.148631</v>
      </c>
      <c r="W43" s="41">
        <v>195.66</v>
      </c>
      <c r="X43" s="119"/>
      <c r="Y43" s="119"/>
      <c r="Z43" s="119"/>
      <c r="AA43" s="120"/>
    </row>
    <row r="44" spans="1:27" x14ac:dyDescent="0.2">
      <c r="C44" s="100"/>
      <c r="D44" s="101"/>
      <c r="E44" s="71">
        <f>AVERAGE(E2:E42)</f>
        <v>-9.7142857142857142E-2</v>
      </c>
      <c r="F44" s="71">
        <f>AVERAGE(F2:F42)</f>
        <v>-0.23055555555555562</v>
      </c>
      <c r="G44" s="71">
        <f>AVERAGE(G2:G42)</f>
        <v>-12.018969997519312</v>
      </c>
      <c r="H44" s="71">
        <f>AVERAGE(H2:H42)</f>
        <v>-25.751634034657769</v>
      </c>
      <c r="T44" s="117"/>
      <c r="U44" s="118"/>
      <c r="V44" s="41"/>
      <c r="W44" s="41"/>
      <c r="X44" s="119">
        <f>AVERAGE(X2:X42)</f>
        <v>-0.93935165714285696</v>
      </c>
      <c r="Y44" s="119">
        <f>AVERAGE(Y2:Y42)</f>
        <v>-1.2862129444444446</v>
      </c>
      <c r="Z44" s="119">
        <f>AVERAGE(Z2:Z42)</f>
        <v>-21.516088445560772</v>
      </c>
      <c r="AA44" s="120">
        <f>AVERAGE(AA2:AA42)</f>
        <v>-25.922448369153706</v>
      </c>
    </row>
    <row r="45" spans="1:27" x14ac:dyDescent="0.2">
      <c r="C45" s="100"/>
      <c r="D45" s="101"/>
      <c r="E45" s="71"/>
      <c r="F45" s="71"/>
      <c r="G45" s="71"/>
      <c r="H45" s="71"/>
      <c r="T45" s="117"/>
      <c r="U45" s="118"/>
      <c r="V45" s="41"/>
      <c r="W45" s="41"/>
      <c r="X45" s="119"/>
      <c r="Y45" s="119"/>
      <c r="Z45" s="119"/>
      <c r="AA45" s="120"/>
    </row>
    <row r="46" spans="1:27" x14ac:dyDescent="0.2">
      <c r="C46" s="100"/>
      <c r="D46" s="101"/>
      <c r="E46" s="51" t="s">
        <v>1305</v>
      </c>
      <c r="F46" s="51" t="s">
        <v>1305</v>
      </c>
      <c r="G46" s="51" t="s">
        <v>1306</v>
      </c>
      <c r="H46" s="51" t="s">
        <v>1306</v>
      </c>
      <c r="T46" s="117"/>
      <c r="U46" s="118"/>
      <c r="V46" s="41"/>
      <c r="W46" s="41"/>
      <c r="X46" s="121" t="s">
        <v>1305</v>
      </c>
      <c r="Y46" s="121" t="s">
        <v>1305</v>
      </c>
      <c r="Z46" s="121" t="s">
        <v>1306</v>
      </c>
      <c r="AA46" s="122" t="s">
        <v>1306</v>
      </c>
    </row>
    <row r="47" spans="1:27" ht="13.5" thickBot="1" x14ac:dyDescent="0.25">
      <c r="C47" s="100"/>
      <c r="D47" s="101"/>
      <c r="E47" s="71">
        <f>ROUND(E44,2)</f>
        <v>-0.1</v>
      </c>
      <c r="F47" s="71">
        <f>ROUND(F44,2)</f>
        <v>-0.23</v>
      </c>
      <c r="G47" s="71">
        <f>ROUND(G44,2)</f>
        <v>-12.02</v>
      </c>
      <c r="H47" s="71">
        <f>ROUND(H44,2)</f>
        <v>-25.75</v>
      </c>
      <c r="T47" s="123"/>
      <c r="U47" s="124"/>
      <c r="V47" s="125"/>
      <c r="W47" s="125"/>
      <c r="X47" s="126">
        <f>ROUND(X44,2)</f>
        <v>-0.94</v>
      </c>
      <c r="Y47" s="126">
        <f>ROUND(Y44,2)</f>
        <v>-1.29</v>
      </c>
      <c r="Z47" s="126">
        <f>ROUND(Z44,2)</f>
        <v>-21.52</v>
      </c>
      <c r="AA47" s="127">
        <f>ROUND(AA44,2)</f>
        <v>-25.92</v>
      </c>
    </row>
    <row r="77" spans="11:11" x14ac:dyDescent="0.2">
      <c r="K77">
        <v>21</v>
      </c>
    </row>
    <row r="78" spans="11:11" x14ac:dyDescent="0.2">
      <c r="K78">
        <v>0.4</v>
      </c>
    </row>
    <row r="79" spans="11:11" x14ac:dyDescent="0.2">
      <c r="K79">
        <v>50</v>
      </c>
    </row>
    <row r="82" spans="11:11" x14ac:dyDescent="0.2">
      <c r="K82">
        <v>22</v>
      </c>
    </row>
    <row r="83" spans="11:11" x14ac:dyDescent="0.2">
      <c r="K83">
        <v>0.4</v>
      </c>
    </row>
    <row r="84" spans="11:11" x14ac:dyDescent="0.2">
      <c r="K84">
        <v>70</v>
      </c>
    </row>
    <row r="87" spans="11:11" x14ac:dyDescent="0.2">
      <c r="K87">
        <v>23</v>
      </c>
    </row>
    <row r="88" spans="11:11" x14ac:dyDescent="0.2">
      <c r="K88">
        <v>0.4</v>
      </c>
    </row>
    <row r="89" spans="11:11" x14ac:dyDescent="0.2">
      <c r="K89">
        <v>90</v>
      </c>
    </row>
    <row r="92" spans="11:11" x14ac:dyDescent="0.2">
      <c r="K92">
        <v>24</v>
      </c>
    </row>
    <row r="93" spans="11:11" x14ac:dyDescent="0.2">
      <c r="K93">
        <v>0.4</v>
      </c>
    </row>
    <row r="94" spans="11:11" x14ac:dyDescent="0.2">
      <c r="K94">
        <v>110</v>
      </c>
    </row>
    <row r="97" spans="11:11" x14ac:dyDescent="0.2">
      <c r="K97">
        <v>25</v>
      </c>
    </row>
    <row r="98" spans="11:11" x14ac:dyDescent="0.2">
      <c r="K98">
        <v>0.5</v>
      </c>
    </row>
    <row r="99" spans="11:11" x14ac:dyDescent="0.2">
      <c r="K99">
        <v>10</v>
      </c>
    </row>
    <row r="102" spans="11:11" x14ac:dyDescent="0.2">
      <c r="K102">
        <v>26</v>
      </c>
    </row>
    <row r="103" spans="11:11" x14ac:dyDescent="0.2">
      <c r="K103">
        <v>0.5</v>
      </c>
    </row>
    <row r="104" spans="11:11" x14ac:dyDescent="0.2">
      <c r="K104">
        <v>30</v>
      </c>
    </row>
    <row r="107" spans="11:11" x14ac:dyDescent="0.2">
      <c r="K107">
        <v>27</v>
      </c>
    </row>
    <row r="108" spans="11:11" x14ac:dyDescent="0.2">
      <c r="K108">
        <v>0.5</v>
      </c>
    </row>
    <row r="109" spans="11:11" x14ac:dyDescent="0.2">
      <c r="K109">
        <v>50</v>
      </c>
    </row>
    <row r="112" spans="11:11" x14ac:dyDescent="0.2">
      <c r="K112">
        <v>28</v>
      </c>
    </row>
    <row r="113" spans="11:11" x14ac:dyDescent="0.2">
      <c r="K113">
        <v>0.5</v>
      </c>
    </row>
    <row r="114" spans="11:11" x14ac:dyDescent="0.2">
      <c r="K114">
        <v>70</v>
      </c>
    </row>
    <row r="117" spans="11:11" x14ac:dyDescent="0.2">
      <c r="K117">
        <v>29</v>
      </c>
    </row>
    <row r="118" spans="11:11" x14ac:dyDescent="0.2">
      <c r="K118">
        <v>0.5</v>
      </c>
    </row>
    <row r="119" spans="11:11" x14ac:dyDescent="0.2">
      <c r="K119">
        <v>90</v>
      </c>
    </row>
    <row r="122" spans="11:11" x14ac:dyDescent="0.2">
      <c r="K122">
        <v>30</v>
      </c>
    </row>
    <row r="123" spans="11:11" x14ac:dyDescent="0.2">
      <c r="K123">
        <v>0.5</v>
      </c>
    </row>
    <row r="124" spans="11:11" x14ac:dyDescent="0.2">
      <c r="K124">
        <v>110</v>
      </c>
    </row>
    <row r="127" spans="11:11" x14ac:dyDescent="0.2">
      <c r="K127">
        <v>31</v>
      </c>
    </row>
    <row r="128" spans="11:11" x14ac:dyDescent="0.2">
      <c r="K128">
        <v>0.6</v>
      </c>
    </row>
    <row r="129" spans="11:11" x14ac:dyDescent="0.2">
      <c r="K129">
        <v>10</v>
      </c>
    </row>
    <row r="132" spans="11:11" x14ac:dyDescent="0.2">
      <c r="K132">
        <v>32</v>
      </c>
    </row>
    <row r="133" spans="11:11" x14ac:dyDescent="0.2">
      <c r="K133">
        <v>0.6</v>
      </c>
    </row>
    <row r="134" spans="11:11" x14ac:dyDescent="0.2">
      <c r="K134">
        <v>30</v>
      </c>
    </row>
    <row r="137" spans="11:11" x14ac:dyDescent="0.2">
      <c r="K137">
        <v>33</v>
      </c>
    </row>
    <row r="138" spans="11:11" x14ac:dyDescent="0.2">
      <c r="K138">
        <v>0.6</v>
      </c>
    </row>
    <row r="139" spans="11:11" x14ac:dyDescent="0.2">
      <c r="K139">
        <v>50</v>
      </c>
    </row>
    <row r="142" spans="11:11" x14ac:dyDescent="0.2">
      <c r="K142">
        <v>34</v>
      </c>
    </row>
    <row r="143" spans="11:11" x14ac:dyDescent="0.2">
      <c r="K143">
        <v>0.6</v>
      </c>
    </row>
    <row r="144" spans="11:11" x14ac:dyDescent="0.2">
      <c r="K144">
        <v>70</v>
      </c>
    </row>
    <row r="147" spans="11:11" x14ac:dyDescent="0.2">
      <c r="K147">
        <v>35</v>
      </c>
    </row>
    <row r="148" spans="11:11" x14ac:dyDescent="0.2">
      <c r="K148">
        <v>0.6</v>
      </c>
    </row>
    <row r="149" spans="11:11" x14ac:dyDescent="0.2">
      <c r="K149">
        <v>90</v>
      </c>
    </row>
    <row r="152" spans="11:11" x14ac:dyDescent="0.2">
      <c r="K152">
        <v>36</v>
      </c>
    </row>
    <row r="153" spans="11:11" x14ac:dyDescent="0.2">
      <c r="K153">
        <v>0.6</v>
      </c>
    </row>
    <row r="154" spans="11:11" x14ac:dyDescent="0.2">
      <c r="K154">
        <v>110</v>
      </c>
    </row>
    <row r="157" spans="11:11" x14ac:dyDescent="0.2">
      <c r="K157">
        <v>37</v>
      </c>
    </row>
    <row r="158" spans="11:11" x14ac:dyDescent="0.2">
      <c r="K158">
        <v>0.7</v>
      </c>
    </row>
    <row r="159" spans="11:11" x14ac:dyDescent="0.2">
      <c r="K159">
        <v>10</v>
      </c>
    </row>
    <row r="162" spans="11:11" x14ac:dyDescent="0.2">
      <c r="K162">
        <v>38</v>
      </c>
    </row>
    <row r="163" spans="11:11" x14ac:dyDescent="0.2">
      <c r="K163">
        <v>0.7</v>
      </c>
    </row>
    <row r="164" spans="11:11" x14ac:dyDescent="0.2">
      <c r="K164">
        <v>30</v>
      </c>
    </row>
    <row r="167" spans="11:11" x14ac:dyDescent="0.2">
      <c r="K167">
        <v>39</v>
      </c>
    </row>
    <row r="168" spans="11:11" x14ac:dyDescent="0.2">
      <c r="K168">
        <v>0.7</v>
      </c>
    </row>
    <row r="169" spans="11:11" x14ac:dyDescent="0.2">
      <c r="K169">
        <v>50</v>
      </c>
    </row>
    <row r="172" spans="11:11" x14ac:dyDescent="0.2">
      <c r="K172">
        <v>40</v>
      </c>
    </row>
    <row r="173" spans="11:11" x14ac:dyDescent="0.2">
      <c r="K173">
        <v>0.7</v>
      </c>
    </row>
    <row r="174" spans="11:11" x14ac:dyDescent="0.2">
      <c r="K174">
        <v>70</v>
      </c>
    </row>
    <row r="177" spans="11:11" x14ac:dyDescent="0.2">
      <c r="K177">
        <v>41</v>
      </c>
    </row>
    <row r="178" spans="11:11" x14ac:dyDescent="0.2">
      <c r="K178">
        <v>0.7</v>
      </c>
    </row>
    <row r="179" spans="11:11" x14ac:dyDescent="0.2">
      <c r="K179">
        <v>90</v>
      </c>
    </row>
    <row r="182" spans="11:11" x14ac:dyDescent="0.2">
      <c r="K182">
        <v>42</v>
      </c>
    </row>
    <row r="183" spans="11:11" x14ac:dyDescent="0.2">
      <c r="K183">
        <v>0.7</v>
      </c>
    </row>
    <row r="184" spans="11:11" x14ac:dyDescent="0.2">
      <c r="K184">
        <v>110</v>
      </c>
    </row>
  </sheetData>
  <phoneticPr fontId="10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F5870C-96CB-4634-9455-228631D17D4F}">
  <dimension ref="A1:BI413"/>
  <sheetViews>
    <sheetView tabSelected="1" workbookViewId="0">
      <selection activeCell="A26" sqref="A26:XFD26"/>
    </sheetView>
  </sheetViews>
  <sheetFormatPr defaultColWidth="12.85546875" defaultRowHeight="12.75" x14ac:dyDescent="0.2"/>
  <cols>
    <col min="1" max="1" width="12.85546875" style="73"/>
    <col min="2" max="2" width="7.140625" style="73" customWidth="1"/>
    <col min="3" max="5" width="12.85546875" style="73"/>
    <col min="6" max="6" width="19.42578125" bestFit="1" customWidth="1"/>
    <col min="7" max="7" width="12.85546875" customWidth="1"/>
    <col min="8" max="9" width="17" customWidth="1"/>
    <col min="10" max="11" width="20.7109375" style="73" bestFit="1" customWidth="1"/>
    <col min="12" max="12" width="18.140625" style="73" bestFit="1" customWidth="1"/>
    <col min="13" max="13" width="12.85546875" style="73"/>
    <col min="14" max="14" width="12.140625" style="89" bestFit="1" customWidth="1"/>
    <col min="15" max="15" width="15.42578125" style="73" bestFit="1" customWidth="1"/>
    <col min="16" max="16" width="12.28515625" style="73"/>
    <col min="17" max="16384" width="12.85546875" style="73"/>
  </cols>
  <sheetData>
    <row r="1" spans="1:61" s="84" customFormat="1" x14ac:dyDescent="0.2">
      <c r="A1" s="84" t="s">
        <v>1024</v>
      </c>
      <c r="B1" s="84" t="s">
        <v>1025</v>
      </c>
      <c r="C1" s="84" t="s">
        <v>1026</v>
      </c>
      <c r="D1" s="84" t="s">
        <v>1027</v>
      </c>
      <c r="E1" s="84" t="s">
        <v>0</v>
      </c>
      <c r="F1" s="85" t="s">
        <v>1043</v>
      </c>
      <c r="G1" s="85" t="s">
        <v>1044</v>
      </c>
      <c r="H1" s="85" t="s">
        <v>1045</v>
      </c>
      <c r="I1" s="85" t="s">
        <v>1309</v>
      </c>
      <c r="J1" s="86" t="s">
        <v>1028</v>
      </c>
      <c r="K1" s="86" t="s">
        <v>1029</v>
      </c>
      <c r="L1" s="86" t="s">
        <v>1052</v>
      </c>
      <c r="M1" s="105" t="s">
        <v>1350</v>
      </c>
      <c r="N1" s="106" t="s">
        <v>1351</v>
      </c>
      <c r="O1" s="86" t="s">
        <v>1399</v>
      </c>
      <c r="P1" s="157" t="s">
        <v>1410</v>
      </c>
      <c r="Q1" s="86"/>
      <c r="R1" s="86"/>
      <c r="S1" s="86"/>
      <c r="T1" s="86"/>
      <c r="U1" s="86"/>
      <c r="V1" s="86"/>
      <c r="W1" s="86"/>
      <c r="X1" s="87"/>
      <c r="Y1" s="87"/>
      <c r="Z1" s="87"/>
      <c r="AA1" s="87"/>
      <c r="AB1" s="87"/>
      <c r="AC1" s="87"/>
      <c r="AD1" s="87"/>
      <c r="AE1" s="87"/>
      <c r="AF1" s="87"/>
      <c r="AG1" s="87"/>
      <c r="AH1" s="87"/>
      <c r="AI1" s="87"/>
      <c r="AJ1" s="87"/>
      <c r="AK1" s="87"/>
      <c r="AL1" s="87"/>
      <c r="AM1" s="87"/>
      <c r="AN1" s="87"/>
      <c r="AO1" s="87"/>
      <c r="AP1" s="87"/>
      <c r="AQ1" s="87"/>
      <c r="AR1" s="87"/>
      <c r="AS1" s="87"/>
      <c r="AT1" s="87"/>
      <c r="AU1" s="87"/>
      <c r="AV1" s="87"/>
      <c r="AW1" s="87"/>
      <c r="AX1" s="87"/>
      <c r="AY1" s="87"/>
      <c r="AZ1" s="87"/>
      <c r="BA1" s="87"/>
      <c r="BB1" s="87"/>
      <c r="BC1" s="87"/>
      <c r="BD1" s="87"/>
      <c r="BE1" s="87"/>
      <c r="BF1" s="87"/>
      <c r="BG1" s="87"/>
      <c r="BH1" s="87"/>
      <c r="BI1" s="87"/>
    </row>
    <row r="2" spans="1:61" x14ac:dyDescent="0.2">
      <c r="A2" s="79">
        <v>43797</v>
      </c>
      <c r="B2" s="73">
        <v>1</v>
      </c>
      <c r="C2" s="73" t="s">
        <v>1030</v>
      </c>
      <c r="D2" s="73" t="s">
        <v>1031</v>
      </c>
      <c r="E2" s="73" t="s">
        <v>1032</v>
      </c>
      <c r="F2">
        <f t="shared" ref="F2:F65" si="0">AVERAGE(J2,K2)</f>
        <v>0.85000000000000009</v>
      </c>
      <c r="G2">
        <v>2.6703537555513246</v>
      </c>
      <c r="H2">
        <v>6.2831853071795862</v>
      </c>
      <c r="I2">
        <f>2*(SQRT(H2/PI()))</f>
        <v>2.8284271247461903</v>
      </c>
      <c r="J2" s="82">
        <v>0.9</v>
      </c>
      <c r="K2" s="82">
        <v>0.8</v>
      </c>
      <c r="L2" s="88">
        <v>2</v>
      </c>
      <c r="M2" s="73">
        <f>SUM('[1]C.mop'!AP2:BS2)</f>
        <v>2.4816902695901817</v>
      </c>
      <c r="N2" s="88">
        <v>1</v>
      </c>
      <c r="O2" s="78">
        <v>2</v>
      </c>
      <c r="P2" s="73">
        <v>2.25</v>
      </c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  <c r="AB2" s="78"/>
      <c r="AC2" s="78"/>
      <c r="AD2" s="78"/>
      <c r="AE2" s="78"/>
      <c r="AF2" s="78"/>
      <c r="AG2" s="78"/>
      <c r="AH2" s="78"/>
      <c r="AI2" s="78"/>
      <c r="AJ2" s="78"/>
      <c r="AK2" s="78"/>
      <c r="AL2" s="78"/>
      <c r="AM2" s="78"/>
      <c r="AN2" s="78"/>
      <c r="AO2" s="78"/>
      <c r="AP2" s="78"/>
      <c r="AQ2" s="78"/>
      <c r="AR2" s="78"/>
      <c r="AS2" s="78"/>
      <c r="AT2" s="78"/>
      <c r="AU2" s="78"/>
      <c r="AV2" s="78"/>
      <c r="AW2" s="78"/>
      <c r="AX2" s="78"/>
      <c r="AY2" s="78"/>
      <c r="AZ2" s="78"/>
      <c r="BA2" s="78"/>
      <c r="BB2" s="78"/>
      <c r="BC2" s="78"/>
      <c r="BD2" s="78"/>
      <c r="BE2" s="78"/>
      <c r="BF2" s="78"/>
      <c r="BG2" s="78"/>
      <c r="BH2" s="78"/>
      <c r="BI2" s="78"/>
    </row>
    <row r="3" spans="1:61" x14ac:dyDescent="0.2">
      <c r="A3" s="79">
        <v>43797</v>
      </c>
      <c r="B3" s="73">
        <v>1</v>
      </c>
      <c r="C3" s="73" t="s">
        <v>1030</v>
      </c>
      <c r="D3" s="73" t="s">
        <v>1031</v>
      </c>
      <c r="E3" s="73" t="s">
        <v>1032</v>
      </c>
      <c r="F3">
        <f t="shared" si="0"/>
        <v>4.2</v>
      </c>
      <c r="G3">
        <v>13.194689145077131</v>
      </c>
      <c r="H3">
        <v>62.831853071795862</v>
      </c>
      <c r="I3">
        <f t="shared" ref="I3:I66" si="1">2*(SQRT(H3/PI()))</f>
        <v>8.9442719099991592</v>
      </c>
      <c r="J3" s="82">
        <v>4.2</v>
      </c>
      <c r="K3" s="82">
        <v>4.2</v>
      </c>
      <c r="L3" s="89">
        <v>20</v>
      </c>
      <c r="M3" s="73">
        <f>SUM('[1]C.mop'!AP3:BS3)</f>
        <v>48.784236789623023</v>
      </c>
      <c r="N3" s="107">
        <v>5</v>
      </c>
      <c r="O3" s="78">
        <v>4</v>
      </c>
      <c r="P3" s="73">
        <v>4.8</v>
      </c>
      <c r="Q3" s="78"/>
      <c r="R3" s="78"/>
      <c r="S3" s="78"/>
      <c r="T3" s="78"/>
      <c r="U3" s="78"/>
      <c r="V3" s="78"/>
      <c r="W3" s="78"/>
      <c r="X3" s="78"/>
      <c r="Y3" s="78"/>
      <c r="Z3" s="78"/>
      <c r="AA3" s="78"/>
      <c r="AB3" s="78"/>
      <c r="AC3" s="78"/>
      <c r="AD3" s="78"/>
      <c r="AE3" s="78"/>
      <c r="AF3" s="78"/>
      <c r="AG3" s="78"/>
      <c r="AH3" s="78"/>
      <c r="AI3" s="78"/>
      <c r="AJ3" s="78"/>
      <c r="AK3" s="78"/>
      <c r="AL3" s="78"/>
      <c r="AM3" s="78"/>
      <c r="AN3" s="78"/>
      <c r="AO3" s="78"/>
      <c r="AP3" s="78"/>
      <c r="AQ3" s="78"/>
      <c r="AR3" s="78"/>
      <c r="AS3" s="78"/>
      <c r="AT3" s="78"/>
      <c r="AU3" s="78"/>
      <c r="AV3" s="78"/>
      <c r="AW3" s="78"/>
      <c r="AX3" s="78"/>
      <c r="AY3" s="78"/>
      <c r="AZ3" s="78"/>
      <c r="BA3" s="78"/>
      <c r="BB3" s="78"/>
      <c r="BC3" s="78"/>
      <c r="BD3" s="78"/>
      <c r="BE3" s="78"/>
      <c r="BF3" s="78"/>
      <c r="BG3" s="78"/>
      <c r="BH3" s="78"/>
      <c r="BI3" s="78"/>
    </row>
    <row r="4" spans="1:61" x14ac:dyDescent="0.2">
      <c r="A4" s="79">
        <v>43797</v>
      </c>
      <c r="B4" s="73">
        <v>1</v>
      </c>
      <c r="C4" s="73" t="s">
        <v>1030</v>
      </c>
      <c r="D4" s="73" t="s">
        <v>1031</v>
      </c>
      <c r="E4" s="73" t="s">
        <v>1032</v>
      </c>
      <c r="F4">
        <f t="shared" si="0"/>
        <v>2.85</v>
      </c>
      <c r="G4">
        <v>8.9535390627309113</v>
      </c>
      <c r="H4">
        <v>103.67255756846318</v>
      </c>
      <c r="I4">
        <f t="shared" si="1"/>
        <v>11.489125293076057</v>
      </c>
      <c r="J4" s="82">
        <v>3.2</v>
      </c>
      <c r="K4" s="82">
        <v>2.5</v>
      </c>
      <c r="L4" s="89">
        <v>33</v>
      </c>
      <c r="M4" s="73">
        <f>SUM('[1]C.mop'!AP4:BS4)</f>
        <v>51.05713534091209</v>
      </c>
      <c r="N4" s="107">
        <v>11</v>
      </c>
      <c r="O4" s="82">
        <v>3</v>
      </c>
      <c r="P4" s="73">
        <v>3.6</v>
      </c>
      <c r="Q4" s="82"/>
      <c r="R4" s="82"/>
      <c r="S4" s="82"/>
      <c r="T4" s="82"/>
      <c r="U4" s="78"/>
      <c r="V4" s="78"/>
      <c r="W4" s="78"/>
      <c r="X4" s="78"/>
      <c r="Y4" s="78"/>
      <c r="Z4" s="78"/>
      <c r="AA4" s="78"/>
      <c r="AB4" s="78"/>
      <c r="AC4" s="78"/>
      <c r="AD4" s="78"/>
      <c r="AE4" s="78"/>
      <c r="AF4" s="78"/>
      <c r="AG4" s="78"/>
      <c r="AH4" s="78"/>
      <c r="AI4" s="78"/>
      <c r="AJ4" s="78"/>
      <c r="AK4" s="78"/>
      <c r="AL4" s="78"/>
      <c r="AM4" s="78"/>
      <c r="AN4" s="78"/>
      <c r="AO4" s="78"/>
      <c r="AP4" s="78"/>
      <c r="AQ4" s="78"/>
      <c r="AR4" s="78"/>
      <c r="AS4" s="78"/>
      <c r="AT4" s="78"/>
      <c r="AU4" s="78"/>
      <c r="AV4" s="78"/>
      <c r="AW4" s="78"/>
      <c r="AX4" s="78"/>
      <c r="AY4" s="78"/>
      <c r="AZ4" s="78"/>
      <c r="BA4" s="78"/>
      <c r="BB4" s="78"/>
      <c r="BC4" s="78"/>
      <c r="BD4" s="78"/>
      <c r="BE4" s="78"/>
      <c r="BF4" s="78"/>
      <c r="BG4" s="78"/>
      <c r="BH4" s="78"/>
      <c r="BI4" s="78"/>
    </row>
    <row r="5" spans="1:61" x14ac:dyDescent="0.2">
      <c r="A5" s="79">
        <v>43797</v>
      </c>
      <c r="B5" s="73">
        <v>1</v>
      </c>
      <c r="C5" s="73" t="s">
        <v>1030</v>
      </c>
      <c r="D5" s="73" t="s">
        <v>1031</v>
      </c>
      <c r="E5" s="73" t="s">
        <v>1032</v>
      </c>
      <c r="F5">
        <f t="shared" si="0"/>
        <v>0.67500000000000004</v>
      </c>
      <c r="G5">
        <v>2.1205750411731104</v>
      </c>
      <c r="H5">
        <v>6.2831853071795862</v>
      </c>
      <c r="I5">
        <f t="shared" si="1"/>
        <v>2.8284271247461903</v>
      </c>
      <c r="J5" s="82">
        <v>0.85</v>
      </c>
      <c r="K5" s="82">
        <v>0.5</v>
      </c>
      <c r="L5" s="88">
        <v>2</v>
      </c>
      <c r="M5" s="73">
        <f>SUM('[1]C.mop'!AP5:BS5)</f>
        <v>2.4816902695901817</v>
      </c>
      <c r="N5" s="88">
        <v>1</v>
      </c>
      <c r="O5" s="78">
        <v>2</v>
      </c>
      <c r="P5" s="73">
        <v>0.9</v>
      </c>
      <c r="Q5" s="78"/>
      <c r="R5" s="78"/>
      <c r="S5" s="78"/>
      <c r="T5" s="78"/>
      <c r="U5" s="78"/>
      <c r="V5" s="78"/>
      <c r="W5" s="78"/>
      <c r="X5" s="78"/>
      <c r="Y5" s="78"/>
      <c r="Z5" s="78"/>
      <c r="AA5" s="78"/>
      <c r="AB5" s="78"/>
      <c r="AC5" s="78"/>
      <c r="AD5" s="78"/>
      <c r="AE5" s="78"/>
      <c r="AF5" s="78"/>
      <c r="AG5" s="78"/>
      <c r="AH5" s="78"/>
      <c r="AI5" s="78"/>
      <c r="AJ5" s="78"/>
      <c r="AK5" s="78"/>
      <c r="AL5" s="78"/>
      <c r="AM5" s="78"/>
      <c r="AN5" s="78"/>
      <c r="AO5" s="78"/>
      <c r="AP5" s="78"/>
      <c r="AQ5" s="78"/>
      <c r="AR5" s="78"/>
      <c r="AS5" s="78"/>
      <c r="AT5" s="78"/>
      <c r="AU5" s="78"/>
      <c r="AV5" s="78"/>
      <c r="AW5" s="78"/>
      <c r="AX5" s="78"/>
      <c r="AY5" s="78"/>
      <c r="AZ5" s="78"/>
      <c r="BA5" s="78"/>
      <c r="BB5" s="78"/>
      <c r="BC5" s="78"/>
      <c r="BD5" s="78"/>
      <c r="BE5" s="78"/>
      <c r="BF5" s="78"/>
      <c r="BG5" s="78"/>
      <c r="BH5" s="78"/>
      <c r="BI5" s="78"/>
    </row>
    <row r="6" spans="1:61" x14ac:dyDescent="0.2">
      <c r="A6" s="79">
        <v>43797</v>
      </c>
      <c r="B6" s="73">
        <v>1</v>
      </c>
      <c r="C6" s="73" t="s">
        <v>1030</v>
      </c>
      <c r="D6" s="73" t="s">
        <v>1031</v>
      </c>
      <c r="E6" s="73" t="s">
        <v>1032</v>
      </c>
      <c r="F6">
        <f t="shared" si="0"/>
        <v>0.77499999999999991</v>
      </c>
      <c r="G6">
        <v>2.4347343065320892</v>
      </c>
      <c r="H6">
        <v>3.1415926535897931</v>
      </c>
      <c r="I6">
        <f t="shared" si="1"/>
        <v>2</v>
      </c>
      <c r="J6" s="82">
        <v>0.85</v>
      </c>
      <c r="K6" s="82">
        <v>0.7</v>
      </c>
      <c r="L6" s="88">
        <v>1</v>
      </c>
      <c r="M6" s="73">
        <f>SUM('[1]C.mop'!AP6:BS6)</f>
        <v>1.3356068110410653</v>
      </c>
      <c r="N6" s="88">
        <v>1</v>
      </c>
      <c r="O6" s="78">
        <v>1</v>
      </c>
      <c r="P6" s="73">
        <v>0.65</v>
      </c>
      <c r="Q6" s="78"/>
      <c r="R6" s="78"/>
      <c r="S6" s="78"/>
      <c r="T6" s="78"/>
      <c r="U6" s="78"/>
      <c r="V6" s="78"/>
      <c r="W6" s="78"/>
      <c r="X6" s="78"/>
      <c r="Y6" s="78"/>
      <c r="Z6" s="78"/>
      <c r="AA6" s="78"/>
      <c r="AB6" s="78"/>
      <c r="AC6" s="78"/>
      <c r="AD6" s="78"/>
      <c r="AE6" s="78"/>
      <c r="AF6" s="78"/>
      <c r="AG6" s="78"/>
      <c r="AH6" s="78"/>
      <c r="AI6" s="78"/>
      <c r="AJ6" s="78"/>
      <c r="AK6" s="78"/>
      <c r="AL6" s="78"/>
      <c r="AM6" s="78"/>
      <c r="AN6" s="78"/>
      <c r="AO6" s="78"/>
      <c r="AP6" s="78"/>
      <c r="AQ6" s="78"/>
      <c r="AR6" s="78"/>
      <c r="AS6" s="78"/>
      <c r="AT6" s="78"/>
      <c r="AU6" s="78"/>
      <c r="AV6" s="78"/>
      <c r="AW6" s="78"/>
      <c r="AX6" s="78"/>
      <c r="AY6" s="78"/>
      <c r="AZ6" s="78"/>
      <c r="BA6" s="78"/>
      <c r="BB6" s="78"/>
      <c r="BC6" s="78"/>
      <c r="BD6" s="78"/>
      <c r="BE6" s="78"/>
      <c r="BF6" s="78"/>
      <c r="BG6" s="78"/>
      <c r="BH6" s="78"/>
      <c r="BI6" s="78"/>
    </row>
    <row r="7" spans="1:61" x14ac:dyDescent="0.2">
      <c r="A7" s="79">
        <v>43797</v>
      </c>
      <c r="B7" s="73">
        <v>1</v>
      </c>
      <c r="C7" s="73" t="s">
        <v>1030</v>
      </c>
      <c r="D7" s="73" t="s">
        <v>1031</v>
      </c>
      <c r="E7" s="73" t="s">
        <v>1032</v>
      </c>
      <c r="F7">
        <f t="shared" si="0"/>
        <v>2.4500000000000002</v>
      </c>
      <c r="G7">
        <v>7.696902001294994</v>
      </c>
      <c r="H7">
        <v>75.398223686155035</v>
      </c>
      <c r="I7">
        <f t="shared" si="1"/>
        <v>9.7979589711327115</v>
      </c>
      <c r="J7" s="82">
        <v>2.6</v>
      </c>
      <c r="K7" s="82">
        <v>2.2999999999999998</v>
      </c>
      <c r="L7" s="89">
        <v>24</v>
      </c>
      <c r="M7" s="73">
        <f>SUM('[1]C.mop'!AP7:BS7)</f>
        <v>71.485071555897989</v>
      </c>
      <c r="N7" s="107">
        <v>5</v>
      </c>
      <c r="O7" s="78">
        <v>4.8</v>
      </c>
      <c r="P7" s="73">
        <v>4.7</v>
      </c>
      <c r="Q7" s="78"/>
      <c r="R7" s="78"/>
      <c r="S7" s="78"/>
      <c r="T7" s="78"/>
      <c r="U7" s="78"/>
      <c r="V7" s="78"/>
      <c r="W7" s="78"/>
      <c r="X7" s="78"/>
      <c r="Y7" s="78"/>
      <c r="Z7" s="78"/>
      <c r="AA7" s="78"/>
      <c r="AB7" s="78"/>
      <c r="AC7" s="78"/>
      <c r="AD7" s="78"/>
      <c r="AE7" s="78"/>
      <c r="AF7" s="78"/>
      <c r="AG7" s="78"/>
      <c r="AH7" s="78"/>
      <c r="AI7" s="78"/>
      <c r="AJ7" s="78"/>
      <c r="AK7" s="78"/>
      <c r="AL7" s="78"/>
      <c r="AM7" s="78"/>
      <c r="AN7" s="78"/>
      <c r="AO7" s="78"/>
      <c r="AP7" s="78"/>
      <c r="AQ7" s="78"/>
      <c r="AR7" s="78"/>
      <c r="AS7" s="78"/>
      <c r="AT7" s="78"/>
      <c r="AU7" s="78"/>
      <c r="AV7" s="78"/>
      <c r="AW7" s="78"/>
      <c r="AX7" s="78"/>
      <c r="AY7" s="78"/>
      <c r="AZ7" s="78"/>
      <c r="BA7" s="78"/>
      <c r="BB7" s="78"/>
      <c r="BC7" s="78"/>
      <c r="BD7" s="78"/>
      <c r="BE7" s="78"/>
      <c r="BF7" s="78"/>
      <c r="BG7" s="78"/>
      <c r="BH7" s="78"/>
      <c r="BI7" s="78"/>
    </row>
    <row r="8" spans="1:61" x14ac:dyDescent="0.2">
      <c r="A8" s="79">
        <v>43797</v>
      </c>
      <c r="B8" s="73">
        <v>1</v>
      </c>
      <c r="C8" s="73" t="s">
        <v>1030</v>
      </c>
      <c r="D8" s="73" t="s">
        <v>1031</v>
      </c>
      <c r="E8" s="73" t="s">
        <v>1032</v>
      </c>
      <c r="F8">
        <f t="shared" si="0"/>
        <v>3.5999999999999996</v>
      </c>
      <c r="G8">
        <v>11.309733552923253</v>
      </c>
      <c r="H8">
        <v>78.539816339744831</v>
      </c>
      <c r="I8">
        <f t="shared" si="1"/>
        <v>10</v>
      </c>
      <c r="J8" s="82">
        <v>4.3</v>
      </c>
      <c r="K8" s="82">
        <v>2.9</v>
      </c>
      <c r="L8" s="89">
        <v>25</v>
      </c>
      <c r="M8" s="73">
        <f>SUM('[1]C.mop'!AP8:BS8)</f>
        <v>76.711403482898646</v>
      </c>
      <c r="N8" s="88">
        <v>4</v>
      </c>
      <c r="O8" s="78">
        <v>6.25</v>
      </c>
      <c r="P8" s="73">
        <v>4.55</v>
      </c>
      <c r="Q8" s="78"/>
      <c r="R8" s="78"/>
      <c r="S8" s="78"/>
      <c r="T8" s="78"/>
      <c r="U8" s="78"/>
      <c r="V8" s="78"/>
      <c r="W8" s="78"/>
      <c r="X8" s="78"/>
      <c r="Y8" s="78"/>
      <c r="Z8" s="78"/>
      <c r="AA8" s="78"/>
      <c r="AB8" s="78"/>
      <c r="AC8" s="78"/>
      <c r="AD8" s="78"/>
      <c r="AE8" s="78"/>
      <c r="AF8" s="78"/>
      <c r="AG8" s="78"/>
      <c r="AH8" s="78"/>
      <c r="AI8" s="78"/>
      <c r="AJ8" s="78"/>
      <c r="AK8" s="78"/>
      <c r="AL8" s="78"/>
      <c r="AM8" s="78"/>
      <c r="AN8" s="78"/>
      <c r="AO8" s="78"/>
      <c r="AP8" s="78"/>
      <c r="AQ8" s="78"/>
      <c r="AR8" s="78"/>
      <c r="AS8" s="78"/>
      <c r="AT8" s="78"/>
      <c r="AU8" s="78"/>
      <c r="AV8" s="78"/>
      <c r="AW8" s="78"/>
      <c r="AX8" s="78"/>
      <c r="AY8" s="78"/>
      <c r="AZ8" s="78"/>
      <c r="BA8" s="78"/>
      <c r="BB8" s="78"/>
      <c r="BC8" s="78"/>
      <c r="BD8" s="78"/>
      <c r="BE8" s="78"/>
      <c r="BF8" s="78"/>
      <c r="BG8" s="78"/>
      <c r="BH8" s="78"/>
      <c r="BI8" s="78"/>
    </row>
    <row r="9" spans="1:61" x14ac:dyDescent="0.2">
      <c r="A9" s="79">
        <v>43797</v>
      </c>
      <c r="B9" s="73">
        <v>1</v>
      </c>
      <c r="C9" s="73" t="s">
        <v>1030</v>
      </c>
      <c r="D9" s="73" t="s">
        <v>1031</v>
      </c>
      <c r="E9" s="73" t="s">
        <v>1032</v>
      </c>
      <c r="F9">
        <f t="shared" si="0"/>
        <v>2.4</v>
      </c>
      <c r="G9">
        <v>7.5398223686155035</v>
      </c>
      <c r="H9">
        <v>31.415926535897931</v>
      </c>
      <c r="I9">
        <f t="shared" si="1"/>
        <v>6.324555320336759</v>
      </c>
      <c r="J9" s="82">
        <v>2.4</v>
      </c>
      <c r="K9" s="82">
        <v>2.4</v>
      </c>
      <c r="L9" s="89">
        <v>10</v>
      </c>
      <c r="M9" s="73">
        <f>SUM('[1]C.mop'!AP9:BS9)</f>
        <v>17.632940072096538</v>
      </c>
      <c r="N9" s="88">
        <v>4</v>
      </c>
      <c r="O9" s="78">
        <v>2.5</v>
      </c>
      <c r="P9" s="73">
        <v>3.1</v>
      </c>
      <c r="Q9" s="78"/>
      <c r="R9" s="78"/>
      <c r="S9" s="78"/>
      <c r="T9" s="78"/>
      <c r="U9" s="78"/>
      <c r="V9" s="78"/>
      <c r="W9" s="78"/>
      <c r="X9" s="78"/>
      <c r="Y9" s="78"/>
      <c r="Z9" s="78"/>
      <c r="AA9" s="78"/>
      <c r="AB9" s="78"/>
      <c r="AC9" s="78"/>
      <c r="AD9" s="78"/>
      <c r="AE9" s="78"/>
      <c r="AF9" s="78"/>
      <c r="AG9" s="78"/>
      <c r="AH9" s="78"/>
      <c r="AI9" s="78"/>
      <c r="AJ9" s="78"/>
      <c r="AK9" s="78"/>
      <c r="AL9" s="78"/>
      <c r="AM9" s="78"/>
      <c r="AN9" s="78"/>
      <c r="AO9" s="78"/>
      <c r="AP9" s="78"/>
      <c r="AQ9" s="78"/>
      <c r="AR9" s="78"/>
      <c r="AS9" s="78"/>
      <c r="AT9" s="78"/>
      <c r="AU9" s="78"/>
      <c r="AV9" s="78"/>
      <c r="AW9" s="78"/>
      <c r="AX9" s="78"/>
      <c r="AY9" s="78"/>
      <c r="AZ9" s="78"/>
      <c r="BA9" s="78"/>
      <c r="BB9" s="78"/>
      <c r="BC9" s="78"/>
      <c r="BD9" s="78"/>
      <c r="BE9" s="78"/>
      <c r="BF9" s="78"/>
      <c r="BG9" s="78"/>
      <c r="BH9" s="78"/>
      <c r="BI9" s="78"/>
    </row>
    <row r="10" spans="1:61" x14ac:dyDescent="0.2">
      <c r="A10" s="79">
        <v>43797</v>
      </c>
      <c r="B10" s="73">
        <v>1</v>
      </c>
      <c r="C10" s="73" t="s">
        <v>1030</v>
      </c>
      <c r="D10" s="73" t="s">
        <v>1031</v>
      </c>
      <c r="E10" s="73" t="s">
        <v>1032</v>
      </c>
      <c r="F10">
        <f t="shared" si="0"/>
        <v>2.8</v>
      </c>
      <c r="G10">
        <v>8.7964594300514207</v>
      </c>
      <c r="H10">
        <v>39.269908169872416</v>
      </c>
      <c r="I10">
        <f t="shared" si="1"/>
        <v>7.0710678118654755</v>
      </c>
      <c r="J10" s="82">
        <v>2.9</v>
      </c>
      <c r="K10" s="82">
        <v>2.7</v>
      </c>
      <c r="L10" s="89">
        <v>12.5</v>
      </c>
      <c r="M10" s="73">
        <f>SUM('[1]C.mop'!AP10:BS10)</f>
        <v>20.469327463401147</v>
      </c>
      <c r="N10" s="88">
        <v>4</v>
      </c>
      <c r="O10" s="78">
        <v>3.125</v>
      </c>
      <c r="P10" s="73">
        <v>3.1</v>
      </c>
      <c r="Q10" s="78"/>
      <c r="R10" s="78"/>
      <c r="S10" s="78"/>
      <c r="T10" s="78"/>
      <c r="U10" s="78"/>
      <c r="V10" s="78"/>
      <c r="W10" s="78"/>
      <c r="X10" s="78"/>
      <c r="Y10" s="78"/>
      <c r="Z10" s="78"/>
      <c r="AA10" s="78"/>
      <c r="AB10" s="78"/>
      <c r="AC10" s="78"/>
      <c r="AD10" s="78"/>
      <c r="AE10" s="78"/>
      <c r="AF10" s="78"/>
      <c r="AG10" s="78"/>
      <c r="AH10" s="78"/>
      <c r="AI10" s="78"/>
      <c r="AJ10" s="78"/>
      <c r="AK10" s="78"/>
      <c r="AL10" s="78"/>
      <c r="AM10" s="78"/>
      <c r="AN10" s="78"/>
      <c r="AO10" s="78"/>
      <c r="AP10" s="78"/>
      <c r="AQ10" s="78"/>
      <c r="AR10" s="78"/>
      <c r="AS10" s="78"/>
      <c r="AT10" s="78"/>
      <c r="AU10" s="78"/>
      <c r="AV10" s="78"/>
      <c r="AW10" s="78"/>
      <c r="AX10" s="78"/>
      <c r="AY10" s="78"/>
      <c r="AZ10" s="78"/>
      <c r="BA10" s="78"/>
      <c r="BB10" s="78"/>
      <c r="BC10" s="78"/>
      <c r="BD10" s="78"/>
      <c r="BE10" s="78"/>
      <c r="BF10" s="78"/>
      <c r="BG10" s="78"/>
      <c r="BH10" s="78"/>
      <c r="BI10" s="78"/>
    </row>
    <row r="11" spans="1:61" x14ac:dyDescent="0.2">
      <c r="A11" s="79">
        <v>43797</v>
      </c>
      <c r="B11" s="73">
        <v>1</v>
      </c>
      <c r="C11" s="73" t="s">
        <v>1030</v>
      </c>
      <c r="D11" s="73" t="s">
        <v>1031</v>
      </c>
      <c r="E11" s="73" t="s">
        <v>1032</v>
      </c>
      <c r="F11">
        <f t="shared" si="0"/>
        <v>1.4</v>
      </c>
      <c r="G11">
        <v>4.3982297150257104</v>
      </c>
      <c r="H11">
        <v>18.849555921538759</v>
      </c>
      <c r="I11">
        <f t="shared" si="1"/>
        <v>4.8989794855663558</v>
      </c>
      <c r="J11" s="82">
        <v>1.6</v>
      </c>
      <c r="K11" s="82">
        <v>1.2</v>
      </c>
      <c r="L11" s="89">
        <v>6</v>
      </c>
      <c r="M11" s="73">
        <f>SUM('[1]C.mop'!AP11:BS11)</f>
        <v>8.1153816235913574</v>
      </c>
      <c r="N11" s="88">
        <v>3</v>
      </c>
      <c r="O11" s="78">
        <v>2</v>
      </c>
      <c r="P11" s="73">
        <v>2.5</v>
      </c>
      <c r="Q11" s="78"/>
      <c r="R11" s="78"/>
      <c r="S11" s="78"/>
      <c r="T11" s="78"/>
      <c r="U11" s="78"/>
      <c r="V11" s="78"/>
      <c r="W11" s="78"/>
      <c r="X11" s="78"/>
      <c r="Y11" s="78"/>
      <c r="Z11" s="78"/>
      <c r="AA11" s="78"/>
      <c r="AB11" s="78"/>
      <c r="AC11" s="78"/>
      <c r="AD11" s="78"/>
      <c r="AE11" s="78"/>
      <c r="AF11" s="78"/>
      <c r="AG11" s="78"/>
      <c r="AH11" s="78"/>
      <c r="AI11" s="78"/>
      <c r="AJ11" s="78"/>
      <c r="AK11" s="78"/>
      <c r="AL11" s="78"/>
      <c r="AM11" s="78"/>
      <c r="AN11" s="78"/>
      <c r="AO11" s="78"/>
      <c r="AP11" s="78"/>
      <c r="AQ11" s="78"/>
      <c r="AR11" s="78"/>
      <c r="AS11" s="78"/>
      <c r="AT11" s="78"/>
      <c r="AU11" s="78"/>
      <c r="AV11" s="78"/>
      <c r="AW11" s="78"/>
      <c r="AX11" s="78"/>
      <c r="AY11" s="78"/>
      <c r="AZ11" s="78"/>
      <c r="BA11" s="78"/>
      <c r="BB11" s="78"/>
      <c r="BC11" s="78"/>
      <c r="BD11" s="78"/>
      <c r="BE11" s="78"/>
      <c r="BF11" s="78"/>
      <c r="BG11" s="78"/>
      <c r="BH11" s="78"/>
      <c r="BI11" s="78"/>
    </row>
    <row r="12" spans="1:61" x14ac:dyDescent="0.2">
      <c r="A12" s="79">
        <v>43797</v>
      </c>
      <c r="B12" s="73">
        <v>1</v>
      </c>
      <c r="C12" s="73" t="s">
        <v>1030</v>
      </c>
      <c r="D12" s="73" t="s">
        <v>1031</v>
      </c>
      <c r="E12" s="73" t="s">
        <v>1032</v>
      </c>
      <c r="F12">
        <f t="shared" si="0"/>
        <v>2.6</v>
      </c>
      <c r="G12">
        <v>8.1681408993334621</v>
      </c>
      <c r="H12">
        <v>42.411500823462205</v>
      </c>
      <c r="I12">
        <f t="shared" si="1"/>
        <v>7.3484692283495345</v>
      </c>
      <c r="J12" s="82">
        <v>2.5</v>
      </c>
      <c r="K12" s="82">
        <v>2.7</v>
      </c>
      <c r="L12" s="89">
        <v>13.5</v>
      </c>
      <c r="M12" s="73">
        <f>SUM('[1]C.mop'!AP12:BS12)</f>
        <v>36.174683345197522</v>
      </c>
      <c r="N12" s="88">
        <v>3</v>
      </c>
      <c r="O12" s="78">
        <v>4.5</v>
      </c>
      <c r="P12" s="73">
        <v>3.9</v>
      </c>
      <c r="Q12" s="78"/>
      <c r="R12" s="78"/>
      <c r="S12" s="78"/>
      <c r="T12" s="78"/>
      <c r="U12" s="78"/>
      <c r="V12" s="78"/>
      <c r="W12" s="78"/>
      <c r="X12" s="78"/>
      <c r="Y12" s="78"/>
      <c r="Z12" s="78"/>
      <c r="AA12" s="78"/>
      <c r="AB12" s="78"/>
      <c r="AC12" s="78"/>
      <c r="AD12" s="78"/>
      <c r="AE12" s="78"/>
      <c r="AF12" s="78"/>
      <c r="AG12" s="78"/>
      <c r="AH12" s="78"/>
      <c r="AI12" s="78"/>
      <c r="AJ12" s="78"/>
      <c r="AK12" s="78"/>
      <c r="AL12" s="78"/>
      <c r="AM12" s="78"/>
      <c r="AN12" s="78"/>
      <c r="AO12" s="78"/>
      <c r="AP12" s="78"/>
      <c r="AQ12" s="78"/>
      <c r="AR12" s="78"/>
      <c r="AS12" s="78"/>
      <c r="AT12" s="78"/>
      <c r="AU12" s="78"/>
      <c r="AV12" s="78"/>
      <c r="AW12" s="78"/>
      <c r="AX12" s="78"/>
      <c r="AY12" s="78"/>
      <c r="AZ12" s="78"/>
      <c r="BA12" s="78"/>
      <c r="BB12" s="78"/>
      <c r="BC12" s="78"/>
      <c r="BD12" s="78"/>
      <c r="BE12" s="78"/>
      <c r="BF12" s="78"/>
      <c r="BG12" s="78"/>
      <c r="BH12" s="78"/>
      <c r="BI12" s="78"/>
    </row>
    <row r="13" spans="1:61" x14ac:dyDescent="0.2">
      <c r="A13" s="79">
        <v>43797</v>
      </c>
      <c r="B13" s="73">
        <v>1</v>
      </c>
      <c r="C13" s="73" t="s">
        <v>1030</v>
      </c>
      <c r="D13" s="73" t="s">
        <v>1031</v>
      </c>
      <c r="E13" s="73" t="s">
        <v>1032</v>
      </c>
      <c r="F13">
        <f t="shared" si="0"/>
        <v>3.8499999999999996</v>
      </c>
      <c r="G13">
        <v>12.095131716320703</v>
      </c>
      <c r="H13">
        <v>109.95574287564276</v>
      </c>
      <c r="I13">
        <f t="shared" si="1"/>
        <v>11.832159566199232</v>
      </c>
      <c r="J13" s="82">
        <v>3.9</v>
      </c>
      <c r="K13" s="82">
        <v>3.8</v>
      </c>
      <c r="L13" s="89">
        <v>35</v>
      </c>
      <c r="M13" s="73">
        <f>SUM('[1]C.mop'!AP13:BS13)</f>
        <v>71.929198266971525</v>
      </c>
      <c r="N13" s="107">
        <v>10</v>
      </c>
      <c r="O13" s="82">
        <v>3.5</v>
      </c>
      <c r="P13" s="73">
        <v>3.85</v>
      </c>
      <c r="Q13" s="82"/>
      <c r="R13" s="82"/>
      <c r="S13" s="82"/>
      <c r="T13" s="78"/>
      <c r="U13" s="78"/>
      <c r="V13" s="78"/>
      <c r="W13" s="78"/>
      <c r="X13" s="78"/>
      <c r="Y13" s="78"/>
      <c r="Z13" s="78"/>
      <c r="AA13" s="78"/>
      <c r="AB13" s="78"/>
      <c r="AC13" s="78"/>
      <c r="AD13" s="78"/>
      <c r="AE13" s="78"/>
      <c r="AF13" s="78"/>
      <c r="AG13" s="78"/>
      <c r="AH13" s="78"/>
      <c r="AI13" s="78"/>
      <c r="AJ13" s="78"/>
      <c r="AK13" s="78"/>
      <c r="AL13" s="78"/>
      <c r="AM13" s="78"/>
      <c r="AN13" s="78"/>
      <c r="AO13" s="78"/>
      <c r="AP13" s="78"/>
      <c r="AQ13" s="78"/>
      <c r="AR13" s="78"/>
      <c r="AS13" s="78"/>
      <c r="AT13" s="78"/>
      <c r="AU13" s="78"/>
      <c r="AV13" s="78"/>
      <c r="AW13" s="78"/>
      <c r="AX13" s="78"/>
      <c r="AY13" s="78"/>
      <c r="AZ13" s="78"/>
      <c r="BA13" s="78"/>
      <c r="BB13" s="78"/>
      <c r="BC13" s="78"/>
      <c r="BD13" s="78"/>
      <c r="BE13" s="78"/>
      <c r="BF13" s="78"/>
      <c r="BG13" s="78"/>
      <c r="BH13" s="78"/>
      <c r="BI13" s="78"/>
    </row>
    <row r="14" spans="1:61" x14ac:dyDescent="0.2">
      <c r="A14" s="79">
        <v>43797</v>
      </c>
      <c r="B14" s="73">
        <v>1</v>
      </c>
      <c r="C14" s="73" t="s">
        <v>1030</v>
      </c>
      <c r="D14" s="73" t="s">
        <v>1031</v>
      </c>
      <c r="E14" s="73" t="s">
        <v>1032</v>
      </c>
      <c r="F14">
        <f t="shared" si="0"/>
        <v>3.8</v>
      </c>
      <c r="G14">
        <v>11.938052083641214</v>
      </c>
      <c r="H14">
        <v>120.95131716320704</v>
      </c>
      <c r="I14">
        <f t="shared" si="1"/>
        <v>12.409673645990857</v>
      </c>
      <c r="J14" s="82">
        <v>3.5</v>
      </c>
      <c r="K14" s="82">
        <v>4.0999999999999996</v>
      </c>
      <c r="L14" s="89">
        <v>38.5</v>
      </c>
      <c r="M14" s="73">
        <f>SUM('[1]C.mop'!AP14:BS14)</f>
        <v>77.746423819529767</v>
      </c>
      <c r="N14" s="107">
        <v>10</v>
      </c>
      <c r="O14" s="82">
        <v>3.85</v>
      </c>
      <c r="P14" s="73">
        <v>3.15</v>
      </c>
      <c r="Q14" s="82"/>
      <c r="R14" s="82"/>
      <c r="S14" s="82"/>
      <c r="T14" s="78"/>
      <c r="U14" s="78"/>
      <c r="V14" s="78"/>
      <c r="W14" s="78"/>
      <c r="X14" s="78"/>
      <c r="Y14" s="78"/>
      <c r="Z14" s="78"/>
      <c r="AA14" s="78"/>
      <c r="AB14" s="78"/>
      <c r="AC14" s="78"/>
      <c r="AD14" s="78"/>
      <c r="AE14" s="78"/>
      <c r="AF14" s="78"/>
      <c r="AG14" s="78"/>
      <c r="AH14" s="78"/>
      <c r="AI14" s="78"/>
      <c r="AJ14" s="78"/>
      <c r="AK14" s="78"/>
      <c r="AL14" s="78"/>
      <c r="AM14" s="78"/>
      <c r="AN14" s="78"/>
      <c r="AO14" s="78"/>
      <c r="AP14" s="78"/>
      <c r="AQ14" s="78"/>
      <c r="AR14" s="78"/>
      <c r="AS14" s="78"/>
      <c r="AT14" s="78"/>
      <c r="AU14" s="78"/>
      <c r="AV14" s="78"/>
      <c r="AW14" s="78"/>
      <c r="AX14" s="78"/>
      <c r="AY14" s="78"/>
      <c r="AZ14" s="78"/>
      <c r="BA14" s="78"/>
      <c r="BB14" s="78"/>
      <c r="BC14" s="78"/>
      <c r="BD14" s="78"/>
      <c r="BE14" s="78"/>
      <c r="BF14" s="78"/>
      <c r="BG14" s="78"/>
      <c r="BH14" s="78"/>
      <c r="BI14" s="78"/>
    </row>
    <row r="15" spans="1:61" x14ac:dyDescent="0.2">
      <c r="A15" s="79">
        <v>43797</v>
      </c>
      <c r="B15" s="73">
        <v>1</v>
      </c>
      <c r="C15" s="73" t="s">
        <v>1030</v>
      </c>
      <c r="D15" s="73" t="s">
        <v>1031</v>
      </c>
      <c r="E15" s="73" t="s">
        <v>1032</v>
      </c>
      <c r="F15">
        <f t="shared" si="0"/>
        <v>0.6</v>
      </c>
      <c r="G15">
        <v>1.8849555921538759</v>
      </c>
      <c r="H15">
        <v>4.7123889803846897</v>
      </c>
      <c r="I15">
        <f t="shared" si="1"/>
        <v>2.4494897427831779</v>
      </c>
      <c r="J15" s="82">
        <v>0.7</v>
      </c>
      <c r="K15" s="82">
        <v>0.5</v>
      </c>
      <c r="L15" s="88">
        <v>1.5</v>
      </c>
      <c r="M15" s="73">
        <f>SUM('[1]C.mop'!AP15:BS15)</f>
        <v>1.7999975915608384</v>
      </c>
      <c r="N15" s="88">
        <v>1</v>
      </c>
      <c r="O15" s="78">
        <v>1.5</v>
      </c>
      <c r="P15" s="73">
        <v>0.9</v>
      </c>
      <c r="Q15" s="78"/>
      <c r="R15" s="78"/>
      <c r="S15" s="78"/>
      <c r="T15" s="78"/>
      <c r="U15" s="78"/>
      <c r="V15" s="78"/>
      <c r="W15" s="78"/>
      <c r="X15" s="78"/>
      <c r="Y15" s="78"/>
      <c r="Z15" s="78"/>
      <c r="AA15" s="78"/>
      <c r="AB15" s="78"/>
      <c r="AC15" s="78"/>
      <c r="AD15" s="78"/>
      <c r="AE15" s="78"/>
      <c r="AF15" s="78"/>
      <c r="AG15" s="78"/>
      <c r="AH15" s="78"/>
      <c r="AI15" s="78"/>
      <c r="AJ15" s="78"/>
      <c r="AK15" s="78"/>
      <c r="AL15" s="78"/>
      <c r="AM15" s="78"/>
      <c r="AN15" s="78"/>
      <c r="AO15" s="78"/>
      <c r="AP15" s="78"/>
      <c r="AQ15" s="78"/>
      <c r="AR15" s="78"/>
      <c r="AS15" s="78"/>
      <c r="AT15" s="78"/>
      <c r="AU15" s="78"/>
      <c r="AV15" s="78"/>
      <c r="AW15" s="78"/>
      <c r="AX15" s="78"/>
      <c r="AY15" s="78"/>
      <c r="AZ15" s="78"/>
      <c r="BA15" s="78"/>
      <c r="BB15" s="78"/>
      <c r="BC15" s="78"/>
      <c r="BD15" s="78"/>
      <c r="BE15" s="78"/>
      <c r="BF15" s="78"/>
      <c r="BG15" s="78"/>
      <c r="BH15" s="78"/>
      <c r="BI15" s="78"/>
    </row>
    <row r="16" spans="1:61" x14ac:dyDescent="0.2">
      <c r="A16" s="79">
        <v>43797</v>
      </c>
      <c r="B16" s="73">
        <v>1</v>
      </c>
      <c r="C16" s="73" t="s">
        <v>1030</v>
      </c>
      <c r="D16" s="73" t="s">
        <v>1031</v>
      </c>
      <c r="E16" s="73" t="s">
        <v>1032</v>
      </c>
      <c r="F16">
        <f t="shared" si="0"/>
        <v>0.5</v>
      </c>
      <c r="G16">
        <v>1.5707963267948966</v>
      </c>
      <c r="H16">
        <v>9.4247779607693793</v>
      </c>
      <c r="I16">
        <f t="shared" si="1"/>
        <v>3.4641016151377544</v>
      </c>
      <c r="J16" s="82">
        <v>0.6</v>
      </c>
      <c r="K16" s="82">
        <v>0.4</v>
      </c>
      <c r="L16" s="88">
        <v>3</v>
      </c>
      <c r="M16" s="73">
        <f>SUM('[1]C.mop'!AP16:BS16)</f>
        <v>4.5319564684467455</v>
      </c>
      <c r="N16" s="88">
        <v>1</v>
      </c>
      <c r="O16" s="78">
        <v>3</v>
      </c>
      <c r="P16" s="73">
        <v>1.2</v>
      </c>
      <c r="Q16" s="78"/>
      <c r="R16" s="78"/>
      <c r="S16" s="78"/>
      <c r="T16" s="78"/>
      <c r="U16" s="78"/>
      <c r="V16" s="78"/>
      <c r="W16" s="78"/>
      <c r="X16" s="78"/>
      <c r="Y16" s="78"/>
      <c r="Z16" s="78"/>
      <c r="AA16" s="78"/>
      <c r="AB16" s="78"/>
      <c r="AC16" s="78"/>
      <c r="AD16" s="78"/>
      <c r="AE16" s="78"/>
      <c r="AF16" s="78"/>
      <c r="AG16" s="78"/>
      <c r="AH16" s="78"/>
      <c r="AI16" s="78"/>
      <c r="AJ16" s="78"/>
      <c r="AK16" s="78"/>
      <c r="AL16" s="78"/>
      <c r="AM16" s="78"/>
      <c r="AN16" s="78"/>
      <c r="AO16" s="78"/>
      <c r="AP16" s="78"/>
      <c r="AQ16" s="78"/>
      <c r="AR16" s="78"/>
      <c r="AS16" s="78"/>
      <c r="AT16" s="78"/>
      <c r="AU16" s="78"/>
      <c r="AV16" s="78"/>
      <c r="AW16" s="78"/>
      <c r="AX16" s="78"/>
      <c r="AY16" s="78"/>
      <c r="AZ16" s="78"/>
      <c r="BA16" s="78"/>
      <c r="BB16" s="78"/>
      <c r="BC16" s="78"/>
      <c r="BD16" s="78"/>
      <c r="BE16" s="78"/>
      <c r="BF16" s="78"/>
      <c r="BG16" s="78"/>
      <c r="BH16" s="78"/>
      <c r="BI16" s="78"/>
    </row>
    <row r="17" spans="1:61" x14ac:dyDescent="0.2">
      <c r="A17" s="79">
        <v>43797</v>
      </c>
      <c r="B17" s="73">
        <v>1</v>
      </c>
      <c r="C17" s="73" t="s">
        <v>1030</v>
      </c>
      <c r="D17" s="73" t="s">
        <v>1031</v>
      </c>
      <c r="E17" s="73" t="s">
        <v>1032</v>
      </c>
      <c r="F17">
        <f t="shared" si="0"/>
        <v>4</v>
      </c>
      <c r="G17">
        <v>12.566370614359172</v>
      </c>
      <c r="H17">
        <v>72.256631032565238</v>
      </c>
      <c r="I17">
        <f t="shared" si="1"/>
        <v>9.5916630466254382</v>
      </c>
      <c r="J17" s="82">
        <v>3.8</v>
      </c>
      <c r="K17" s="82">
        <v>4.2</v>
      </c>
      <c r="L17" s="89">
        <v>23</v>
      </c>
      <c r="M17" s="73">
        <f>SUM('[1]C.mop'!AP17:BS17)</f>
        <v>55.655395123520243</v>
      </c>
      <c r="N17" s="107">
        <v>6</v>
      </c>
      <c r="O17" s="82">
        <v>3.8333333333333335</v>
      </c>
      <c r="P17" s="73">
        <v>4.3</v>
      </c>
      <c r="Q17" s="78"/>
      <c r="R17" s="78"/>
      <c r="S17" s="78"/>
      <c r="T17" s="78"/>
      <c r="U17" s="78"/>
      <c r="V17" s="78"/>
      <c r="W17" s="78"/>
      <c r="X17" s="78"/>
      <c r="Y17" s="78"/>
      <c r="Z17" s="78"/>
      <c r="AA17" s="78"/>
      <c r="AB17" s="78"/>
      <c r="AC17" s="78"/>
      <c r="AD17" s="78"/>
      <c r="AE17" s="78"/>
      <c r="AF17" s="78"/>
      <c r="AG17" s="78"/>
      <c r="AH17" s="78"/>
      <c r="AI17" s="78"/>
      <c r="AJ17" s="78"/>
      <c r="AK17" s="78"/>
      <c r="AL17" s="78"/>
      <c r="AM17" s="78"/>
      <c r="AN17" s="78"/>
      <c r="AO17" s="78"/>
      <c r="AP17" s="78"/>
      <c r="AQ17" s="78"/>
      <c r="AR17" s="78"/>
      <c r="AS17" s="78"/>
      <c r="AT17" s="78"/>
      <c r="AU17" s="78"/>
      <c r="AV17" s="78"/>
      <c r="AW17" s="78"/>
      <c r="AX17" s="78"/>
      <c r="AY17" s="78"/>
      <c r="AZ17" s="78"/>
      <c r="BA17" s="78"/>
      <c r="BB17" s="78"/>
      <c r="BC17" s="78"/>
      <c r="BD17" s="78"/>
      <c r="BE17" s="78"/>
      <c r="BF17" s="78"/>
      <c r="BG17" s="78"/>
      <c r="BH17" s="78"/>
      <c r="BI17" s="78"/>
    </row>
    <row r="18" spans="1:61" x14ac:dyDescent="0.2">
      <c r="A18" s="79">
        <v>43797</v>
      </c>
      <c r="B18" s="73">
        <v>1</v>
      </c>
      <c r="C18" s="73" t="s">
        <v>1030</v>
      </c>
      <c r="D18" s="73" t="s">
        <v>1031</v>
      </c>
      <c r="E18" s="73" t="s">
        <v>1032</v>
      </c>
      <c r="F18">
        <f t="shared" si="0"/>
        <v>0.6</v>
      </c>
      <c r="G18">
        <v>1.8849555921538759</v>
      </c>
      <c r="H18">
        <v>4.7123889803846897</v>
      </c>
      <c r="I18">
        <f t="shared" si="1"/>
        <v>2.4494897427831779</v>
      </c>
      <c r="J18" s="82">
        <v>0.6</v>
      </c>
      <c r="K18" s="82">
        <v>0.6</v>
      </c>
      <c r="L18" s="88">
        <v>1.5</v>
      </c>
      <c r="M18" s="73">
        <f>SUM('[1]C.mop'!AP18:BS18)</f>
        <v>1.7999975915608384</v>
      </c>
      <c r="N18" s="88">
        <v>1</v>
      </c>
      <c r="O18" s="78">
        <v>1.5</v>
      </c>
      <c r="P18" s="73">
        <v>0.5</v>
      </c>
      <c r="Q18" s="78"/>
      <c r="R18" s="78"/>
      <c r="S18" s="78"/>
      <c r="T18" s="78"/>
      <c r="U18" s="78"/>
      <c r="V18" s="78"/>
      <c r="W18" s="78"/>
      <c r="X18" s="78"/>
      <c r="Y18" s="78"/>
      <c r="Z18" s="78"/>
      <c r="AA18" s="78"/>
      <c r="AB18" s="78"/>
      <c r="AC18" s="78"/>
      <c r="AD18" s="78"/>
      <c r="AE18" s="78"/>
      <c r="AF18" s="78"/>
      <c r="AG18" s="78"/>
      <c r="AH18" s="78"/>
      <c r="AI18" s="78"/>
      <c r="AJ18" s="78"/>
      <c r="AK18" s="78"/>
      <c r="AL18" s="78"/>
      <c r="AM18" s="78"/>
      <c r="AN18" s="78"/>
      <c r="AO18" s="78"/>
      <c r="AP18" s="78"/>
      <c r="AQ18" s="78"/>
      <c r="AR18" s="78"/>
      <c r="AS18" s="78"/>
      <c r="AT18" s="78"/>
      <c r="AU18" s="78"/>
      <c r="AV18" s="78"/>
      <c r="AW18" s="78"/>
      <c r="AX18" s="78"/>
      <c r="AY18" s="78"/>
      <c r="AZ18" s="78"/>
      <c r="BA18" s="78"/>
      <c r="BB18" s="78"/>
      <c r="BC18" s="78"/>
      <c r="BD18" s="78"/>
      <c r="BE18" s="78"/>
      <c r="BF18" s="78"/>
      <c r="BG18" s="78"/>
      <c r="BH18" s="78"/>
      <c r="BI18" s="78"/>
    </row>
    <row r="19" spans="1:61" x14ac:dyDescent="0.2">
      <c r="A19" s="79">
        <v>43797</v>
      </c>
      <c r="B19" s="73">
        <v>1</v>
      </c>
      <c r="C19" s="73" t="s">
        <v>1030</v>
      </c>
      <c r="D19" s="73" t="s">
        <v>1031</v>
      </c>
      <c r="E19" s="73" t="s">
        <v>1032</v>
      </c>
      <c r="F19">
        <f t="shared" si="0"/>
        <v>1.4</v>
      </c>
      <c r="G19">
        <v>4.3982297150257104</v>
      </c>
      <c r="H19">
        <v>25.132741228718345</v>
      </c>
      <c r="I19">
        <f t="shared" si="1"/>
        <v>5.6568542494923806</v>
      </c>
      <c r="J19" s="82">
        <v>1.4</v>
      </c>
      <c r="K19" s="82">
        <v>1.4</v>
      </c>
      <c r="L19" s="89">
        <v>8</v>
      </c>
      <c r="M19" s="73">
        <f>SUM('[1]C.mop'!AP19:BS19)</f>
        <v>11.545603206483673</v>
      </c>
      <c r="N19" s="88">
        <v>3</v>
      </c>
      <c r="O19" s="78">
        <v>2.6666666666666665</v>
      </c>
      <c r="P19" s="73">
        <v>2.6</v>
      </c>
      <c r="Q19" s="78"/>
      <c r="R19" s="78"/>
      <c r="S19" s="78"/>
      <c r="T19" s="78"/>
      <c r="U19" s="78"/>
      <c r="V19" s="78"/>
      <c r="W19" s="78"/>
      <c r="X19" s="78"/>
      <c r="Y19" s="78"/>
      <c r="Z19" s="78"/>
      <c r="AA19" s="78"/>
      <c r="AB19" s="78"/>
      <c r="AC19" s="78"/>
      <c r="AD19" s="78"/>
      <c r="AE19" s="78"/>
      <c r="AF19" s="78"/>
      <c r="AG19" s="78"/>
      <c r="AH19" s="78"/>
      <c r="AI19" s="78"/>
      <c r="AJ19" s="78"/>
      <c r="AK19" s="78"/>
      <c r="AL19" s="78"/>
      <c r="AM19" s="78"/>
      <c r="AN19" s="78"/>
      <c r="AO19" s="78"/>
      <c r="AP19" s="78"/>
      <c r="AQ19" s="78"/>
      <c r="AR19" s="78"/>
      <c r="AS19" s="78"/>
      <c r="AT19" s="78"/>
      <c r="AU19" s="78"/>
      <c r="AV19" s="78"/>
      <c r="AW19" s="78"/>
      <c r="AX19" s="78"/>
      <c r="AY19" s="78"/>
      <c r="AZ19" s="78"/>
      <c r="BA19" s="78"/>
      <c r="BB19" s="78"/>
      <c r="BC19" s="78"/>
      <c r="BD19" s="78"/>
      <c r="BE19" s="78"/>
      <c r="BF19" s="78"/>
      <c r="BG19" s="78"/>
      <c r="BH19" s="78"/>
      <c r="BI19" s="78"/>
    </row>
    <row r="20" spans="1:61" x14ac:dyDescent="0.2">
      <c r="A20" s="79">
        <v>43797</v>
      </c>
      <c r="B20" s="73">
        <v>1</v>
      </c>
      <c r="C20" s="73" t="s">
        <v>1030</v>
      </c>
      <c r="D20" s="73" t="s">
        <v>1031</v>
      </c>
      <c r="E20" s="73" t="s">
        <v>1032</v>
      </c>
      <c r="F20">
        <f t="shared" si="0"/>
        <v>3.45</v>
      </c>
      <c r="G20">
        <v>10.838494654884787</v>
      </c>
      <c r="H20">
        <v>50.26548245743669</v>
      </c>
      <c r="I20">
        <f t="shared" si="1"/>
        <v>8</v>
      </c>
      <c r="J20" s="82">
        <v>3.3</v>
      </c>
      <c r="K20" s="82">
        <v>3.6</v>
      </c>
      <c r="L20" s="89">
        <v>16</v>
      </c>
      <c r="M20" s="73">
        <f>SUM('[1]C.mop'!AP20:BS20)</f>
        <v>39.054448406639132</v>
      </c>
      <c r="N20" s="88">
        <v>4</v>
      </c>
      <c r="O20" s="78">
        <v>4</v>
      </c>
      <c r="P20" s="73">
        <v>4.3</v>
      </c>
      <c r="Q20" s="78"/>
      <c r="R20" s="78"/>
      <c r="S20" s="78"/>
      <c r="T20" s="78"/>
      <c r="U20" s="78"/>
      <c r="V20" s="78"/>
      <c r="W20" s="78"/>
      <c r="X20" s="78"/>
      <c r="Y20" s="78"/>
      <c r="Z20" s="78"/>
      <c r="AA20" s="78"/>
      <c r="AB20" s="78"/>
      <c r="AC20" s="78"/>
      <c r="AD20" s="78"/>
      <c r="AE20" s="78"/>
      <c r="AF20" s="78"/>
      <c r="AG20" s="78"/>
      <c r="AH20" s="78"/>
      <c r="AI20" s="78"/>
      <c r="AJ20" s="78"/>
      <c r="AK20" s="78"/>
      <c r="AL20" s="78"/>
      <c r="AM20" s="78"/>
      <c r="AN20" s="78"/>
      <c r="AO20" s="78"/>
      <c r="AP20" s="78"/>
      <c r="AQ20" s="78"/>
      <c r="AR20" s="78"/>
      <c r="AS20" s="78"/>
      <c r="AT20" s="78"/>
      <c r="AU20" s="78"/>
      <c r="AV20" s="78"/>
      <c r="AW20" s="78"/>
      <c r="AX20" s="78"/>
      <c r="AY20" s="78"/>
      <c r="AZ20" s="78"/>
      <c r="BA20" s="78"/>
      <c r="BB20" s="78"/>
      <c r="BC20" s="78"/>
      <c r="BD20" s="78"/>
      <c r="BE20" s="78"/>
      <c r="BF20" s="78"/>
      <c r="BG20" s="78"/>
      <c r="BH20" s="78"/>
      <c r="BI20" s="78"/>
    </row>
    <row r="21" spans="1:61" x14ac:dyDescent="0.2">
      <c r="A21" s="79">
        <v>43797</v>
      </c>
      <c r="B21" s="73">
        <v>1</v>
      </c>
      <c r="C21" s="73" t="s">
        <v>1030</v>
      </c>
      <c r="D21" s="73" t="s">
        <v>1031</v>
      </c>
      <c r="E21" s="73" t="s">
        <v>1032</v>
      </c>
      <c r="F21">
        <f t="shared" si="0"/>
        <v>2.7</v>
      </c>
      <c r="G21">
        <v>8.4823001646924414</v>
      </c>
      <c r="H21">
        <v>54.977871437821378</v>
      </c>
      <c r="I21">
        <f t="shared" si="1"/>
        <v>8.3666002653407556</v>
      </c>
      <c r="J21" s="82">
        <v>2.8</v>
      </c>
      <c r="K21" s="82">
        <v>2.6</v>
      </c>
      <c r="L21" s="89">
        <v>17.5</v>
      </c>
      <c r="M21" s="73">
        <f>SUM('[1]C.mop'!AP21:BS21)</f>
        <v>56.644061588135884</v>
      </c>
      <c r="N21" s="88">
        <v>3</v>
      </c>
      <c r="O21" s="78">
        <v>5.833333333333333</v>
      </c>
      <c r="P21" s="73">
        <v>4.3</v>
      </c>
      <c r="Q21" s="78"/>
      <c r="R21" s="78"/>
      <c r="S21" s="78"/>
      <c r="T21" s="78"/>
      <c r="U21" s="78"/>
      <c r="V21" s="78"/>
      <c r="W21" s="78"/>
      <c r="X21" s="78"/>
      <c r="Y21" s="78"/>
      <c r="Z21" s="78"/>
      <c r="AA21" s="78"/>
      <c r="AB21" s="78"/>
      <c r="AC21" s="78"/>
      <c r="AD21" s="78"/>
      <c r="AE21" s="78"/>
      <c r="AF21" s="78"/>
      <c r="AG21" s="78"/>
      <c r="AH21" s="78"/>
      <c r="AI21" s="78"/>
      <c r="AJ21" s="78"/>
      <c r="AK21" s="78"/>
      <c r="AL21" s="78"/>
      <c r="AM21" s="78"/>
      <c r="AN21" s="78"/>
      <c r="AO21" s="78"/>
      <c r="AP21" s="78"/>
      <c r="AQ21" s="78"/>
      <c r="AR21" s="78"/>
      <c r="AS21" s="78"/>
      <c r="AT21" s="78"/>
      <c r="AU21" s="78"/>
      <c r="AV21" s="78"/>
      <c r="AW21" s="78"/>
      <c r="AX21" s="78"/>
      <c r="AY21" s="78"/>
      <c r="AZ21" s="78"/>
      <c r="BA21" s="78"/>
      <c r="BB21" s="78"/>
      <c r="BC21" s="78"/>
      <c r="BD21" s="78"/>
      <c r="BE21" s="78"/>
      <c r="BF21" s="78"/>
      <c r="BG21" s="78"/>
      <c r="BH21" s="78"/>
      <c r="BI21" s="78"/>
    </row>
    <row r="22" spans="1:61" x14ac:dyDescent="0.2">
      <c r="A22" s="79">
        <v>43797</v>
      </c>
      <c r="B22" s="73">
        <v>1</v>
      </c>
      <c r="C22" s="73" t="s">
        <v>1030</v>
      </c>
      <c r="D22" s="73" t="s">
        <v>1031</v>
      </c>
      <c r="E22" s="73" t="s">
        <v>1032</v>
      </c>
      <c r="F22">
        <f t="shared" si="0"/>
        <v>3.7</v>
      </c>
      <c r="G22">
        <v>11.623892818282235</v>
      </c>
      <c r="H22">
        <v>80.110612666539723</v>
      </c>
      <c r="I22">
        <f t="shared" si="1"/>
        <v>10.099504938362077</v>
      </c>
      <c r="J22" s="82">
        <v>3.4</v>
      </c>
      <c r="K22" s="82">
        <v>4</v>
      </c>
      <c r="L22" s="89">
        <v>25.5</v>
      </c>
      <c r="M22" s="73">
        <f>SUM('[1]C.mop'!AP22:BS22)</f>
        <v>61.941727156891908</v>
      </c>
      <c r="N22" s="107">
        <v>5</v>
      </c>
      <c r="O22" s="78">
        <v>5.0999999999999996</v>
      </c>
      <c r="P22" s="73">
        <v>4.3499999999999996</v>
      </c>
      <c r="Q22" s="78"/>
      <c r="R22" s="78"/>
      <c r="S22" s="78"/>
      <c r="T22" s="78"/>
      <c r="U22" s="78"/>
      <c r="V22" s="78"/>
      <c r="W22" s="78"/>
      <c r="X22" s="78"/>
      <c r="Y22" s="78"/>
      <c r="Z22" s="78"/>
      <c r="AA22" s="78"/>
      <c r="AB22" s="78"/>
      <c r="AC22" s="78"/>
      <c r="AD22" s="78"/>
      <c r="AE22" s="78"/>
      <c r="AF22" s="78"/>
      <c r="AG22" s="78"/>
      <c r="AH22" s="78"/>
      <c r="AI22" s="78"/>
      <c r="AJ22" s="78"/>
      <c r="AK22" s="78"/>
      <c r="AL22" s="78"/>
      <c r="AM22" s="78"/>
      <c r="AN22" s="78"/>
      <c r="AO22" s="78"/>
      <c r="AP22" s="78"/>
      <c r="AQ22" s="78"/>
      <c r="AR22" s="78"/>
      <c r="AS22" s="78"/>
      <c r="AT22" s="78"/>
      <c r="AU22" s="78"/>
      <c r="AV22" s="78"/>
      <c r="AW22" s="78"/>
      <c r="AX22" s="78"/>
      <c r="AY22" s="78"/>
      <c r="AZ22" s="78"/>
      <c r="BA22" s="78"/>
      <c r="BB22" s="78"/>
      <c r="BC22" s="78"/>
      <c r="BD22" s="78"/>
      <c r="BE22" s="78"/>
      <c r="BF22" s="78"/>
      <c r="BG22" s="78"/>
      <c r="BH22" s="78"/>
      <c r="BI22" s="78"/>
    </row>
    <row r="23" spans="1:61" x14ac:dyDescent="0.2">
      <c r="A23" s="79">
        <v>43797</v>
      </c>
      <c r="B23" s="73">
        <v>1</v>
      </c>
      <c r="C23" s="73" t="s">
        <v>1030</v>
      </c>
      <c r="D23" s="73" t="s">
        <v>1031</v>
      </c>
      <c r="E23" s="73" t="s">
        <v>1032</v>
      </c>
      <c r="F23">
        <f t="shared" si="0"/>
        <v>4.3000000000000007</v>
      </c>
      <c r="G23">
        <v>13.508848410436112</v>
      </c>
      <c r="H23">
        <v>153.93804002589985</v>
      </c>
      <c r="I23">
        <f t="shared" si="1"/>
        <v>14</v>
      </c>
      <c r="J23" s="82">
        <v>3.7</v>
      </c>
      <c r="K23" s="82">
        <v>4.9000000000000004</v>
      </c>
      <c r="L23" s="89">
        <v>49</v>
      </c>
      <c r="M23" s="73">
        <f>SUM('[1]C.mop'!AP23:BS23)</f>
        <v>112.95857899274311</v>
      </c>
      <c r="N23" s="107">
        <v>11</v>
      </c>
      <c r="O23" s="82">
        <v>4.4545454545454541</v>
      </c>
      <c r="P23" s="73">
        <v>4.5999999999999996</v>
      </c>
      <c r="Q23" s="82"/>
      <c r="R23" s="82"/>
      <c r="S23" s="82"/>
      <c r="T23" s="82"/>
      <c r="U23" s="78"/>
      <c r="V23" s="78"/>
      <c r="W23" s="78"/>
      <c r="X23" s="78"/>
      <c r="Y23" s="78"/>
      <c r="Z23" s="78"/>
      <c r="AA23" s="78"/>
      <c r="AB23" s="78"/>
      <c r="AC23" s="78"/>
      <c r="AD23" s="78"/>
      <c r="AE23" s="78"/>
      <c r="AF23" s="78"/>
      <c r="AG23" s="78"/>
      <c r="AH23" s="78"/>
      <c r="AI23" s="78"/>
      <c r="AJ23" s="78"/>
      <c r="AK23" s="78"/>
      <c r="AL23" s="78"/>
      <c r="AM23" s="78"/>
      <c r="AN23" s="78"/>
      <c r="AO23" s="78"/>
      <c r="AP23" s="78"/>
      <c r="AQ23" s="78"/>
      <c r="AR23" s="78"/>
      <c r="AS23" s="78"/>
      <c r="AT23" s="78"/>
      <c r="AU23" s="78"/>
      <c r="AV23" s="78"/>
      <c r="AW23" s="78"/>
      <c r="AX23" s="78"/>
      <c r="AY23" s="78"/>
      <c r="AZ23" s="78"/>
      <c r="BA23" s="78"/>
      <c r="BB23" s="78"/>
      <c r="BC23" s="78"/>
      <c r="BD23" s="78"/>
      <c r="BE23" s="78"/>
      <c r="BF23" s="78"/>
      <c r="BG23" s="78"/>
      <c r="BH23" s="78"/>
      <c r="BI23" s="78"/>
    </row>
    <row r="24" spans="1:61" x14ac:dyDescent="0.2">
      <c r="A24" s="79">
        <v>43797</v>
      </c>
      <c r="B24" s="73">
        <v>1</v>
      </c>
      <c r="C24" s="73" t="s">
        <v>1033</v>
      </c>
      <c r="D24" s="73" t="s">
        <v>1034</v>
      </c>
      <c r="E24" s="73" t="s">
        <v>1032</v>
      </c>
      <c r="F24">
        <f t="shared" si="0"/>
        <v>1.5</v>
      </c>
      <c r="G24">
        <v>4.7123889803846897</v>
      </c>
      <c r="H24">
        <v>11.623892818282236</v>
      </c>
      <c r="I24">
        <f t="shared" si="1"/>
        <v>3.8470768123342691</v>
      </c>
      <c r="J24" s="82">
        <v>1.55</v>
      </c>
      <c r="K24" s="82">
        <v>1.45</v>
      </c>
      <c r="L24" s="89">
        <v>3.7000000000000006</v>
      </c>
      <c r="M24" s="73">
        <f>SUM('[1]C.mop'!AP24:BS24)</f>
        <v>14.345469695574732</v>
      </c>
      <c r="N24" s="107">
        <v>14</v>
      </c>
      <c r="O24" s="82">
        <v>0.26428571428571435</v>
      </c>
      <c r="P24" s="73">
        <v>1.45</v>
      </c>
      <c r="Q24" s="82"/>
      <c r="R24" s="82"/>
      <c r="S24" s="82"/>
      <c r="T24" s="82"/>
      <c r="U24" s="82"/>
      <c r="V24" s="82"/>
      <c r="W24" s="82"/>
      <c r="X24" s="78"/>
      <c r="Y24" s="78"/>
      <c r="Z24" s="78"/>
      <c r="AA24" s="78"/>
      <c r="AB24" s="78"/>
      <c r="AC24" s="78"/>
      <c r="AD24" s="78"/>
      <c r="AE24" s="78"/>
      <c r="AF24" s="78"/>
      <c r="AG24" s="78"/>
      <c r="AH24" s="78"/>
      <c r="AI24" s="78"/>
      <c r="AJ24" s="78"/>
      <c r="AK24" s="78"/>
      <c r="AL24" s="78"/>
      <c r="AM24" s="78"/>
      <c r="AN24" s="78"/>
      <c r="AO24" s="78"/>
      <c r="AP24" s="78"/>
      <c r="AQ24" s="78"/>
      <c r="AR24" s="78"/>
      <c r="AS24" s="78"/>
      <c r="AT24" s="78"/>
      <c r="AU24" s="78"/>
      <c r="AV24" s="78"/>
      <c r="AW24" s="78"/>
      <c r="AX24" s="78"/>
      <c r="AY24" s="78"/>
      <c r="AZ24" s="78"/>
      <c r="BA24" s="78"/>
      <c r="BB24" s="78"/>
      <c r="BC24" s="78"/>
      <c r="BD24" s="78"/>
      <c r="BE24" s="78"/>
      <c r="BF24" s="78"/>
      <c r="BG24" s="78"/>
      <c r="BH24" s="78"/>
      <c r="BI24" s="78"/>
    </row>
    <row r="25" spans="1:61" x14ac:dyDescent="0.2">
      <c r="A25" s="79">
        <v>43797</v>
      </c>
      <c r="B25" s="73">
        <v>1</v>
      </c>
      <c r="C25" s="73" t="s">
        <v>1033</v>
      </c>
      <c r="D25" s="73" t="s">
        <v>1034</v>
      </c>
      <c r="E25" s="73" t="s">
        <v>1032</v>
      </c>
      <c r="F25">
        <f t="shared" si="0"/>
        <v>0.9</v>
      </c>
      <c r="G25">
        <v>2.8274333882308138</v>
      </c>
      <c r="H25">
        <v>6.2831853071795862</v>
      </c>
      <c r="I25">
        <f t="shared" si="1"/>
        <v>2.8284271247461903</v>
      </c>
      <c r="J25" s="82">
        <v>1.1000000000000001</v>
      </c>
      <c r="K25" s="82">
        <v>0.7</v>
      </c>
      <c r="L25" s="88">
        <v>2</v>
      </c>
      <c r="M25" s="73">
        <f>SUM('[1]C.mop'!AP25:BS25)</f>
        <v>2.4816902695901817</v>
      </c>
      <c r="N25" s="88">
        <v>1</v>
      </c>
      <c r="O25" s="78">
        <v>2</v>
      </c>
      <c r="P25" s="73">
        <v>1.3</v>
      </c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</row>
    <row r="26" spans="1:61" x14ac:dyDescent="0.2">
      <c r="A26" s="79">
        <v>43797</v>
      </c>
      <c r="B26" s="73">
        <v>1</v>
      </c>
      <c r="C26" s="73" t="s">
        <v>1033</v>
      </c>
      <c r="D26" s="73" t="s">
        <v>1034</v>
      </c>
      <c r="E26" s="73" t="s">
        <v>1032</v>
      </c>
      <c r="F26">
        <f t="shared" si="0"/>
        <v>1.1499999999999999</v>
      </c>
      <c r="G26">
        <v>3.6128315516282616</v>
      </c>
      <c r="I26">
        <f t="shared" si="1"/>
        <v>0</v>
      </c>
      <c r="J26" s="82">
        <v>1.3</v>
      </c>
      <c r="K26" s="82">
        <v>1</v>
      </c>
      <c r="L26" s="88"/>
      <c r="M26" s="73">
        <f>SUM('[1]C.mop'!AP26:BS26)</f>
        <v>0</v>
      </c>
      <c r="N26" s="88">
        <v>0</v>
      </c>
      <c r="O26" s="78"/>
      <c r="P26" s="73">
        <v>1.4</v>
      </c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</row>
    <row r="27" spans="1:61" x14ac:dyDescent="0.2">
      <c r="A27" s="79">
        <v>43797</v>
      </c>
      <c r="B27" s="73">
        <v>1</v>
      </c>
      <c r="C27" s="73" t="s">
        <v>1033</v>
      </c>
      <c r="D27" s="73" t="s">
        <v>1034</v>
      </c>
      <c r="E27" s="73" t="s">
        <v>1032</v>
      </c>
      <c r="F27">
        <f t="shared" si="0"/>
        <v>2.1550000000000002</v>
      </c>
      <c r="G27">
        <v>6.770132168486005</v>
      </c>
      <c r="H27">
        <v>35.185837720205683</v>
      </c>
      <c r="I27">
        <f t="shared" si="1"/>
        <v>6.6932802122726045</v>
      </c>
      <c r="J27" s="82">
        <v>2.2000000000000002</v>
      </c>
      <c r="K27" s="82">
        <v>2.11</v>
      </c>
      <c r="L27" s="89">
        <v>11.2</v>
      </c>
      <c r="M27" s="73">
        <f>SUM('[1]C.mop'!AP27:BS27)</f>
        <v>17.133173965764001</v>
      </c>
      <c r="N27" s="107">
        <v>13</v>
      </c>
      <c r="O27" s="82">
        <v>0.86153846153846148</v>
      </c>
      <c r="P27" s="73">
        <v>1.55</v>
      </c>
      <c r="Q27" s="82"/>
      <c r="R27" s="82"/>
      <c r="S27" s="82"/>
      <c r="T27" s="82"/>
      <c r="U27" s="82"/>
      <c r="V27" s="82"/>
      <c r="W27" s="78"/>
      <c r="X27" s="78"/>
      <c r="Y27" s="78"/>
      <c r="Z27" s="78"/>
      <c r="AA27" s="78"/>
      <c r="AB27" s="78"/>
      <c r="AC27" s="78"/>
      <c r="AD27" s="78"/>
      <c r="AE27" s="78"/>
      <c r="AF27" s="78"/>
      <c r="AG27" s="78"/>
      <c r="AH27" s="78"/>
      <c r="AI27" s="78"/>
      <c r="AJ27" s="78"/>
      <c r="AK27" s="78"/>
      <c r="AL27" s="78"/>
      <c r="AM27" s="78"/>
      <c r="AN27" s="78"/>
      <c r="AO27" s="78"/>
      <c r="AP27" s="78"/>
      <c r="AQ27" s="78"/>
      <c r="AR27" s="78"/>
      <c r="AS27" s="78"/>
      <c r="AT27" s="78"/>
      <c r="AU27" s="78"/>
      <c r="AV27" s="78"/>
      <c r="AW27" s="78"/>
      <c r="AX27" s="78"/>
      <c r="AY27" s="78"/>
      <c r="AZ27" s="78"/>
      <c r="BA27" s="78"/>
      <c r="BB27" s="78"/>
      <c r="BC27" s="78"/>
      <c r="BD27" s="78"/>
      <c r="BE27" s="78"/>
      <c r="BF27" s="78"/>
      <c r="BG27" s="78"/>
      <c r="BH27" s="78"/>
      <c r="BI27" s="78"/>
    </row>
    <row r="28" spans="1:61" x14ac:dyDescent="0.2">
      <c r="A28" s="79">
        <v>43797</v>
      </c>
      <c r="B28" s="73">
        <v>1</v>
      </c>
      <c r="C28" s="73" t="s">
        <v>1033</v>
      </c>
      <c r="D28" s="73" t="s">
        <v>1034</v>
      </c>
      <c r="E28" s="73" t="s">
        <v>1032</v>
      </c>
      <c r="F28">
        <f t="shared" si="0"/>
        <v>0.95000000000000007</v>
      </c>
      <c r="G28">
        <v>2.9845130209103035</v>
      </c>
      <c r="H28">
        <v>0.62831853071795862</v>
      </c>
      <c r="I28">
        <f t="shared" si="1"/>
        <v>0.89442719099991586</v>
      </c>
      <c r="J28" s="82">
        <v>0.8</v>
      </c>
      <c r="K28" s="82">
        <v>1.1000000000000001</v>
      </c>
      <c r="L28" s="88">
        <v>0.2</v>
      </c>
      <c r="M28" s="73">
        <f>SUM('[1]C.mop'!AP28:BS28)</f>
        <v>2.0048357157196492</v>
      </c>
      <c r="N28" s="88">
        <v>2</v>
      </c>
      <c r="O28" s="78">
        <v>0.1</v>
      </c>
      <c r="P28" s="73">
        <v>1.5</v>
      </c>
      <c r="Q28" s="78"/>
      <c r="R28" s="78"/>
      <c r="S28" s="78"/>
      <c r="T28" s="78"/>
      <c r="U28" s="78"/>
      <c r="V28" s="78"/>
      <c r="W28" s="78"/>
      <c r="X28" s="78"/>
      <c r="Y28" s="78"/>
      <c r="Z28" s="78"/>
      <c r="AA28" s="78"/>
      <c r="AB28" s="78"/>
      <c r="AC28" s="78"/>
      <c r="AD28" s="78"/>
      <c r="AE28" s="78"/>
      <c r="AF28" s="78"/>
      <c r="AG28" s="78"/>
      <c r="AH28" s="78"/>
      <c r="AI28" s="78"/>
      <c r="AJ28" s="78"/>
      <c r="AK28" s="78"/>
      <c r="AL28" s="78"/>
      <c r="AM28" s="78"/>
      <c r="AN28" s="78"/>
      <c r="AO28" s="78"/>
      <c r="AP28" s="78"/>
      <c r="AQ28" s="78"/>
      <c r="AR28" s="78"/>
      <c r="AS28" s="78"/>
      <c r="AT28" s="78"/>
      <c r="AU28" s="78"/>
      <c r="AV28" s="78"/>
      <c r="AW28" s="78"/>
      <c r="AX28" s="78"/>
      <c r="AY28" s="78"/>
      <c r="AZ28" s="78"/>
      <c r="BA28" s="78"/>
      <c r="BB28" s="78"/>
      <c r="BC28" s="78"/>
      <c r="BD28" s="78"/>
      <c r="BE28" s="78"/>
      <c r="BF28" s="78"/>
      <c r="BG28" s="78"/>
      <c r="BH28" s="78"/>
      <c r="BI28" s="78"/>
    </row>
    <row r="29" spans="1:61" x14ac:dyDescent="0.2">
      <c r="A29" s="79">
        <v>43797</v>
      </c>
      <c r="B29" s="73">
        <v>1</v>
      </c>
      <c r="C29" s="73" t="s">
        <v>1033</v>
      </c>
      <c r="D29" s="73" t="s">
        <v>1034</v>
      </c>
      <c r="E29" s="73" t="s">
        <v>1032</v>
      </c>
      <c r="F29">
        <f t="shared" si="0"/>
        <v>2.4000000000000004</v>
      </c>
      <c r="G29">
        <v>7.5398223686155044</v>
      </c>
      <c r="H29">
        <v>28.902652413026093</v>
      </c>
      <c r="I29">
        <f t="shared" si="1"/>
        <v>6.06630035524124</v>
      </c>
      <c r="J29" s="82">
        <v>2.2000000000000002</v>
      </c>
      <c r="K29" s="82">
        <v>2.6</v>
      </c>
      <c r="L29" s="89">
        <v>9.1999999999999993</v>
      </c>
      <c r="M29" s="73">
        <f>SUM('[1]C.mop'!AP29:BS29)</f>
        <v>12.624310792389645</v>
      </c>
      <c r="N29" s="107">
        <v>9</v>
      </c>
      <c r="O29" s="82">
        <v>1.0222222222222221</v>
      </c>
      <c r="P29" s="73">
        <v>1.85</v>
      </c>
      <c r="Q29" s="82"/>
      <c r="R29" s="82"/>
      <c r="S29" s="78"/>
      <c r="T29" s="78"/>
      <c r="U29" s="78"/>
      <c r="V29" s="78"/>
      <c r="W29" s="78"/>
      <c r="X29" s="78"/>
      <c r="Y29" s="78"/>
      <c r="Z29" s="78"/>
      <c r="AA29" s="78"/>
      <c r="AB29" s="78"/>
      <c r="AC29" s="78"/>
      <c r="AD29" s="78"/>
      <c r="AE29" s="78"/>
      <c r="AF29" s="78"/>
      <c r="AG29" s="78"/>
      <c r="AH29" s="78"/>
      <c r="AI29" s="78"/>
      <c r="AJ29" s="78"/>
      <c r="AK29" s="78"/>
      <c r="AL29" s="78"/>
      <c r="AM29" s="78"/>
      <c r="AN29" s="78"/>
      <c r="AO29" s="78"/>
      <c r="AP29" s="78"/>
      <c r="AQ29" s="78"/>
      <c r="AR29" s="78"/>
      <c r="AS29" s="78"/>
      <c r="AT29" s="78"/>
      <c r="AU29" s="78"/>
      <c r="AV29" s="78"/>
      <c r="AW29" s="78"/>
      <c r="AX29" s="78"/>
      <c r="AY29" s="78"/>
      <c r="AZ29" s="78"/>
      <c r="BA29" s="78"/>
      <c r="BB29" s="78"/>
      <c r="BC29" s="78"/>
      <c r="BD29" s="78"/>
      <c r="BE29" s="78"/>
      <c r="BF29" s="78"/>
      <c r="BG29" s="78"/>
      <c r="BH29" s="78"/>
      <c r="BI29" s="78"/>
    </row>
    <row r="30" spans="1:61" x14ac:dyDescent="0.2">
      <c r="A30" s="79">
        <v>43797</v>
      </c>
      <c r="B30" s="73">
        <v>1</v>
      </c>
      <c r="C30" s="73" t="s">
        <v>1033</v>
      </c>
      <c r="D30" s="73" t="s">
        <v>1034</v>
      </c>
      <c r="E30" s="73" t="s">
        <v>1032</v>
      </c>
      <c r="F30">
        <f t="shared" si="0"/>
        <v>0.97500000000000009</v>
      </c>
      <c r="G30">
        <v>3.0630528372500487</v>
      </c>
      <c r="H30">
        <v>6.2831853071795862</v>
      </c>
      <c r="I30">
        <f t="shared" si="1"/>
        <v>2.8284271247461903</v>
      </c>
      <c r="J30" s="82">
        <v>1.05</v>
      </c>
      <c r="K30" s="82">
        <v>0.9</v>
      </c>
      <c r="L30" s="88">
        <v>2</v>
      </c>
      <c r="M30" s="73">
        <f>SUM('[1]C.mop'!AP30:BS30)</f>
        <v>2.4816902695901817</v>
      </c>
      <c r="N30" s="88">
        <v>1</v>
      </c>
      <c r="O30" s="78">
        <v>2</v>
      </c>
      <c r="P30" s="73">
        <v>0.7</v>
      </c>
      <c r="Q30" s="78"/>
      <c r="R30" s="78"/>
      <c r="S30" s="78"/>
      <c r="T30" s="78"/>
      <c r="U30" s="78"/>
      <c r="V30" s="78"/>
      <c r="W30" s="78"/>
      <c r="X30" s="78"/>
      <c r="Y30" s="78"/>
      <c r="Z30" s="78"/>
      <c r="AA30" s="78"/>
      <c r="AB30" s="78"/>
      <c r="AC30" s="78"/>
      <c r="AD30" s="78"/>
      <c r="AE30" s="78"/>
      <c r="AF30" s="78"/>
      <c r="AG30" s="78"/>
      <c r="AH30" s="78"/>
      <c r="AI30" s="78"/>
      <c r="AJ30" s="78"/>
      <c r="AK30" s="78"/>
      <c r="AL30" s="78"/>
      <c r="AM30" s="78"/>
      <c r="AN30" s="78"/>
      <c r="AO30" s="78"/>
      <c r="AP30" s="78"/>
      <c r="AQ30" s="78"/>
      <c r="AR30" s="78"/>
      <c r="AS30" s="78"/>
      <c r="AT30" s="78"/>
      <c r="AU30" s="78"/>
      <c r="AV30" s="78"/>
      <c r="AW30" s="78"/>
      <c r="AX30" s="78"/>
      <c r="AY30" s="78"/>
      <c r="AZ30" s="78"/>
      <c r="BA30" s="78"/>
      <c r="BB30" s="78"/>
      <c r="BC30" s="78"/>
      <c r="BD30" s="78"/>
      <c r="BE30" s="78"/>
      <c r="BF30" s="78"/>
      <c r="BG30" s="78"/>
      <c r="BH30" s="78"/>
      <c r="BI30" s="78"/>
    </row>
    <row r="31" spans="1:61" x14ac:dyDescent="0.2">
      <c r="A31" s="79">
        <v>43797</v>
      </c>
      <c r="B31" s="73">
        <v>1</v>
      </c>
      <c r="C31" s="73" t="s">
        <v>1033</v>
      </c>
      <c r="D31" s="73" t="s">
        <v>1034</v>
      </c>
      <c r="E31" s="73" t="s">
        <v>1032</v>
      </c>
      <c r="F31">
        <f t="shared" si="0"/>
        <v>1</v>
      </c>
      <c r="G31">
        <v>3.1415926535897931</v>
      </c>
      <c r="H31">
        <v>6.2831853071795862</v>
      </c>
      <c r="I31">
        <f t="shared" si="1"/>
        <v>2.8284271247461903</v>
      </c>
      <c r="J31" s="82">
        <v>1</v>
      </c>
      <c r="K31" s="82">
        <v>1</v>
      </c>
      <c r="L31" s="88">
        <v>2</v>
      </c>
      <c r="M31" s="73">
        <f>SUM('[1]C.mop'!AP31:BS31)</f>
        <v>2.4816902695901817</v>
      </c>
      <c r="N31" s="88">
        <v>1</v>
      </c>
      <c r="O31" s="78">
        <v>2</v>
      </c>
      <c r="P31" s="73">
        <v>1</v>
      </c>
      <c r="Q31" s="78"/>
      <c r="R31" s="78"/>
      <c r="S31" s="78"/>
      <c r="T31" s="78"/>
      <c r="U31" s="78"/>
      <c r="V31" s="78"/>
      <c r="W31" s="78"/>
      <c r="X31" s="78"/>
      <c r="Y31" s="78"/>
      <c r="Z31" s="78"/>
      <c r="AA31" s="78"/>
      <c r="AB31" s="78"/>
      <c r="AC31" s="78"/>
      <c r="AD31" s="78"/>
      <c r="AE31" s="78"/>
      <c r="AF31" s="78"/>
      <c r="AG31" s="78"/>
      <c r="AH31" s="78"/>
      <c r="AI31" s="78"/>
      <c r="AJ31" s="78"/>
      <c r="AK31" s="78"/>
      <c r="AL31" s="78"/>
      <c r="AM31" s="78"/>
      <c r="AN31" s="78"/>
      <c r="AO31" s="78"/>
      <c r="AP31" s="78"/>
      <c r="AQ31" s="78"/>
      <c r="AR31" s="78"/>
      <c r="AS31" s="78"/>
      <c r="AT31" s="78"/>
      <c r="AU31" s="78"/>
      <c r="AV31" s="78"/>
      <c r="AW31" s="78"/>
      <c r="AX31" s="78"/>
      <c r="AY31" s="78"/>
      <c r="AZ31" s="78"/>
      <c r="BA31" s="78"/>
      <c r="BB31" s="78"/>
      <c r="BC31" s="78"/>
      <c r="BD31" s="78"/>
      <c r="BE31" s="78"/>
      <c r="BF31" s="78"/>
      <c r="BG31" s="78"/>
      <c r="BH31" s="78"/>
      <c r="BI31" s="78"/>
    </row>
    <row r="32" spans="1:61" x14ac:dyDescent="0.2">
      <c r="A32" s="79">
        <v>43797</v>
      </c>
      <c r="B32" s="73">
        <v>1</v>
      </c>
      <c r="C32" s="73" t="s">
        <v>1033</v>
      </c>
      <c r="D32" s="73" t="s">
        <v>1034</v>
      </c>
      <c r="E32" s="73" t="s">
        <v>1032</v>
      </c>
      <c r="F32">
        <f t="shared" si="0"/>
        <v>2.25</v>
      </c>
      <c r="G32">
        <v>7.0685834705770345</v>
      </c>
      <c r="H32">
        <v>24.818581963359367</v>
      </c>
      <c r="I32">
        <f t="shared" si="1"/>
        <v>5.6213877290220786</v>
      </c>
      <c r="J32" s="82">
        <v>2.5</v>
      </c>
      <c r="K32" s="82">
        <v>2</v>
      </c>
      <c r="L32" s="89">
        <v>7.9</v>
      </c>
      <c r="M32" s="73">
        <f>SUM('[1]C.mop'!AP32:BS32)</f>
        <v>12.446613004109739</v>
      </c>
      <c r="N32" s="107">
        <v>10</v>
      </c>
      <c r="O32" s="82">
        <v>0.79</v>
      </c>
      <c r="P32" s="73">
        <v>1.55</v>
      </c>
      <c r="Q32" s="82"/>
      <c r="R32" s="82"/>
      <c r="S32" s="82"/>
      <c r="T32" s="78"/>
      <c r="U32" s="78"/>
      <c r="V32" s="78"/>
      <c r="W32" s="78"/>
      <c r="X32" s="78"/>
      <c r="Y32" s="78"/>
      <c r="Z32" s="78"/>
      <c r="AA32" s="78"/>
      <c r="AB32" s="78"/>
      <c r="AC32" s="78"/>
      <c r="AD32" s="78"/>
      <c r="AE32" s="78"/>
      <c r="AF32" s="78"/>
      <c r="AG32" s="78"/>
      <c r="AH32" s="78"/>
      <c r="AI32" s="78"/>
      <c r="AJ32" s="78"/>
      <c r="AK32" s="78"/>
      <c r="AL32" s="78"/>
      <c r="AM32" s="78"/>
      <c r="AN32" s="78"/>
      <c r="AO32" s="78"/>
      <c r="AP32" s="78"/>
      <c r="AQ32" s="78"/>
      <c r="AR32" s="78"/>
      <c r="AS32" s="78"/>
      <c r="AT32" s="78"/>
      <c r="AU32" s="78"/>
      <c r="AV32" s="78"/>
      <c r="AW32" s="78"/>
      <c r="AX32" s="78"/>
      <c r="AY32" s="78"/>
      <c r="AZ32" s="78"/>
      <c r="BA32" s="78"/>
      <c r="BB32" s="78"/>
      <c r="BC32" s="78"/>
      <c r="BD32" s="78"/>
      <c r="BE32" s="78"/>
      <c r="BF32" s="78"/>
      <c r="BG32" s="78"/>
      <c r="BH32" s="78"/>
      <c r="BI32" s="78"/>
    </row>
    <row r="33" spans="1:61" x14ac:dyDescent="0.2">
      <c r="A33" s="79">
        <v>43797</v>
      </c>
      <c r="B33" s="73">
        <v>1</v>
      </c>
      <c r="C33" s="73" t="s">
        <v>1033</v>
      </c>
      <c r="D33" s="73" t="s">
        <v>1034</v>
      </c>
      <c r="E33" s="73" t="s">
        <v>1032</v>
      </c>
      <c r="F33">
        <f t="shared" si="0"/>
        <v>0.875</v>
      </c>
      <c r="G33">
        <v>2.748893571891069</v>
      </c>
      <c r="H33">
        <v>7.8539816339744828</v>
      </c>
      <c r="I33">
        <f t="shared" si="1"/>
        <v>3.1622776601683795</v>
      </c>
      <c r="J33" s="82">
        <v>0.95</v>
      </c>
      <c r="K33" s="82">
        <v>0.8</v>
      </c>
      <c r="L33" s="88">
        <v>2.5</v>
      </c>
      <c r="M33" s="73">
        <f>SUM('[1]C.mop'!AP33:BS33)</f>
        <v>3.3898874062751463</v>
      </c>
      <c r="N33" s="88">
        <v>1</v>
      </c>
      <c r="O33" s="78">
        <v>2.5</v>
      </c>
      <c r="P33" s="73">
        <v>1.1000000000000001</v>
      </c>
      <c r="Q33" s="78"/>
      <c r="R33" s="78"/>
      <c r="S33" s="78"/>
      <c r="T33" s="78"/>
      <c r="U33" s="78"/>
      <c r="V33" s="78"/>
      <c r="W33" s="78"/>
      <c r="X33" s="78"/>
      <c r="Y33" s="78"/>
      <c r="Z33" s="78"/>
      <c r="AA33" s="78"/>
      <c r="AB33" s="78"/>
      <c r="AC33" s="78"/>
      <c r="AD33" s="78"/>
      <c r="AE33" s="78"/>
      <c r="AF33" s="78"/>
      <c r="AG33" s="78"/>
      <c r="AH33" s="78"/>
      <c r="AI33" s="78"/>
      <c r="AJ33" s="78"/>
      <c r="AK33" s="78"/>
      <c r="AL33" s="78"/>
      <c r="AM33" s="78"/>
      <c r="AN33" s="78"/>
      <c r="AO33" s="78"/>
      <c r="AP33" s="78"/>
      <c r="AQ33" s="78"/>
      <c r="AR33" s="78"/>
      <c r="AS33" s="78"/>
      <c r="AT33" s="78"/>
      <c r="AU33" s="78"/>
      <c r="AV33" s="78"/>
      <c r="AW33" s="78"/>
      <c r="AX33" s="78"/>
      <c r="AY33" s="78"/>
      <c r="AZ33" s="78"/>
      <c r="BA33" s="78"/>
      <c r="BB33" s="78"/>
      <c r="BC33" s="78"/>
      <c r="BD33" s="78"/>
      <c r="BE33" s="78"/>
      <c r="BF33" s="78"/>
      <c r="BG33" s="78"/>
      <c r="BH33" s="78"/>
      <c r="BI33" s="78"/>
    </row>
    <row r="34" spans="1:61" x14ac:dyDescent="0.2">
      <c r="A34" s="79">
        <v>43797</v>
      </c>
      <c r="B34" s="73">
        <v>1</v>
      </c>
      <c r="C34" s="73" t="s">
        <v>1033</v>
      </c>
      <c r="D34" s="73" t="s">
        <v>1034</v>
      </c>
      <c r="E34" s="73" t="s">
        <v>1032</v>
      </c>
      <c r="F34">
        <f t="shared" si="0"/>
        <v>1.6749999999999998</v>
      </c>
      <c r="G34">
        <v>5.262167694762903</v>
      </c>
      <c r="H34">
        <v>9.7389372261283587</v>
      </c>
      <c r="I34">
        <f t="shared" si="1"/>
        <v>3.5213633723318019</v>
      </c>
      <c r="J34" s="82">
        <v>1.95</v>
      </c>
      <c r="K34" s="82">
        <v>1.4</v>
      </c>
      <c r="L34" s="89">
        <v>3.1</v>
      </c>
      <c r="M34" s="73">
        <f>SUM('[1]C.mop'!AP34:BS34)</f>
        <v>5.8256631615002146</v>
      </c>
      <c r="N34" s="107">
        <v>5</v>
      </c>
      <c r="O34" s="78">
        <v>0.62</v>
      </c>
      <c r="P34" s="73">
        <v>1.75</v>
      </c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</row>
    <row r="35" spans="1:61" x14ac:dyDescent="0.2">
      <c r="A35" s="79">
        <v>43797</v>
      </c>
      <c r="B35" s="73">
        <v>1</v>
      </c>
      <c r="C35" s="73" t="s">
        <v>1033</v>
      </c>
      <c r="D35" s="73" t="s">
        <v>1034</v>
      </c>
      <c r="E35" s="73" t="s">
        <v>1032</v>
      </c>
      <c r="F35">
        <f t="shared" si="0"/>
        <v>2.2749999999999999</v>
      </c>
      <c r="G35">
        <v>7.1471232869167789</v>
      </c>
      <c r="H35">
        <v>80.110612666539723</v>
      </c>
      <c r="I35">
        <f t="shared" si="1"/>
        <v>10.099504938362077</v>
      </c>
      <c r="J35" s="82">
        <v>2.5</v>
      </c>
      <c r="K35" s="82">
        <v>2.0499999999999998</v>
      </c>
      <c r="L35" s="89">
        <v>25.5</v>
      </c>
      <c r="M35" s="73">
        <f>SUM('[1]C.mop'!AP35:BS35)</f>
        <v>37.89975002863045</v>
      </c>
      <c r="N35" s="107">
        <v>14</v>
      </c>
      <c r="O35" s="82">
        <v>1.8214285714285714</v>
      </c>
      <c r="P35" s="73">
        <v>2.7</v>
      </c>
      <c r="Q35" s="82"/>
      <c r="R35" s="82"/>
      <c r="S35" s="82"/>
      <c r="T35" s="82"/>
      <c r="U35" s="82"/>
      <c r="V35" s="82"/>
      <c r="W35" s="82"/>
      <c r="X35" s="78"/>
      <c r="Y35" s="78"/>
      <c r="Z35" s="78"/>
      <c r="AA35" s="78"/>
      <c r="AB35" s="78"/>
      <c r="AC35" s="78"/>
      <c r="AD35" s="78"/>
      <c r="AE35" s="78"/>
      <c r="AF35" s="78"/>
      <c r="AG35" s="78"/>
      <c r="AH35" s="78"/>
      <c r="AI35" s="78"/>
      <c r="AJ35" s="78"/>
      <c r="AK35" s="78"/>
      <c r="AL35" s="78"/>
      <c r="AM35" s="78"/>
      <c r="AN35" s="78"/>
      <c r="AO35" s="78"/>
      <c r="AP35" s="78"/>
      <c r="AQ35" s="78"/>
      <c r="AR35" s="78"/>
      <c r="AS35" s="78"/>
      <c r="AT35" s="78"/>
      <c r="AU35" s="78"/>
      <c r="AV35" s="78"/>
      <c r="AW35" s="78"/>
      <c r="AX35" s="78"/>
      <c r="AY35" s="78"/>
      <c r="AZ35" s="78"/>
      <c r="BA35" s="78"/>
      <c r="BB35" s="78"/>
      <c r="BC35" s="78"/>
      <c r="BD35" s="78"/>
      <c r="BE35" s="78"/>
      <c r="BF35" s="78"/>
      <c r="BG35" s="78"/>
      <c r="BH35" s="78"/>
      <c r="BI35" s="78"/>
    </row>
    <row r="36" spans="1:61" x14ac:dyDescent="0.2">
      <c r="A36" s="79">
        <v>43797</v>
      </c>
      <c r="B36" s="73">
        <v>1</v>
      </c>
      <c r="C36" s="73" t="s">
        <v>1033</v>
      </c>
      <c r="D36" s="73" t="s">
        <v>1034</v>
      </c>
      <c r="E36" s="73" t="s">
        <v>1032</v>
      </c>
      <c r="F36">
        <f t="shared" si="0"/>
        <v>2.25</v>
      </c>
      <c r="G36">
        <v>7.0685834705770345</v>
      </c>
      <c r="H36">
        <v>39.269908169872416</v>
      </c>
      <c r="I36">
        <f t="shared" si="1"/>
        <v>7.0710678118654755</v>
      </c>
      <c r="J36" s="82">
        <v>2.5</v>
      </c>
      <c r="K36" s="82">
        <v>2</v>
      </c>
      <c r="L36" s="89">
        <v>12.5</v>
      </c>
      <c r="M36" s="73">
        <f>SUM('[1]C.mop'!AP36:BS36)</f>
        <v>18.153569643919013</v>
      </c>
      <c r="N36" s="107">
        <v>9</v>
      </c>
      <c r="O36" s="82">
        <v>1.3888888888888888</v>
      </c>
      <c r="P36" s="73">
        <v>2.5</v>
      </c>
      <c r="Q36" s="82"/>
      <c r="R36" s="82"/>
      <c r="S36" s="78"/>
      <c r="T36" s="78"/>
      <c r="U36" s="78"/>
      <c r="V36" s="78"/>
      <c r="W36" s="78"/>
      <c r="X36" s="78"/>
      <c r="Y36" s="78"/>
      <c r="Z36" s="78"/>
      <c r="AA36" s="78"/>
      <c r="AB36" s="78"/>
      <c r="AC36" s="78"/>
      <c r="AD36" s="78"/>
      <c r="AE36" s="78"/>
      <c r="AF36" s="78"/>
      <c r="AG36" s="78"/>
      <c r="AH36" s="78"/>
      <c r="AI36" s="78"/>
      <c r="AJ36" s="78"/>
      <c r="AK36" s="78"/>
      <c r="AL36" s="78"/>
      <c r="AM36" s="78"/>
      <c r="AN36" s="78"/>
      <c r="AO36" s="78"/>
      <c r="AP36" s="78"/>
      <c r="AQ36" s="78"/>
      <c r="AR36" s="78"/>
      <c r="AS36" s="78"/>
      <c r="AT36" s="78"/>
      <c r="AU36" s="78"/>
      <c r="AV36" s="78"/>
      <c r="AW36" s="78"/>
      <c r="AX36" s="78"/>
      <c r="AY36" s="78"/>
      <c r="AZ36" s="78"/>
      <c r="BA36" s="78"/>
      <c r="BB36" s="78"/>
      <c r="BC36" s="78"/>
      <c r="BD36" s="78"/>
      <c r="BE36" s="78"/>
      <c r="BF36" s="78"/>
      <c r="BG36" s="78"/>
      <c r="BH36" s="78"/>
      <c r="BI36" s="78"/>
    </row>
    <row r="37" spans="1:61" x14ac:dyDescent="0.2">
      <c r="A37" s="79">
        <v>43797</v>
      </c>
      <c r="B37" s="73">
        <v>1</v>
      </c>
      <c r="C37" s="73" t="s">
        <v>1033</v>
      </c>
      <c r="D37" s="73" t="s">
        <v>1034</v>
      </c>
      <c r="E37" s="73" t="s">
        <v>1032</v>
      </c>
      <c r="F37">
        <f t="shared" si="0"/>
        <v>1.9500000000000002</v>
      </c>
      <c r="G37">
        <v>6.1261056745000975</v>
      </c>
      <c r="H37">
        <v>39.269908169872416</v>
      </c>
      <c r="I37">
        <f t="shared" si="1"/>
        <v>7.0710678118654755</v>
      </c>
      <c r="J37" s="82">
        <v>2.1</v>
      </c>
      <c r="K37" s="82">
        <v>1.8</v>
      </c>
      <c r="L37" s="89">
        <v>12.5</v>
      </c>
      <c r="M37" s="73">
        <f>SUM('[1]C.mop'!AP37:BS37)</f>
        <v>20.551242577188869</v>
      </c>
      <c r="N37" s="107">
        <v>6</v>
      </c>
      <c r="O37" s="82">
        <v>2.0833333333333335</v>
      </c>
      <c r="P37" s="73">
        <v>3.35</v>
      </c>
      <c r="Q37" s="78"/>
      <c r="R37" s="78"/>
      <c r="S37" s="78"/>
      <c r="T37" s="78"/>
      <c r="U37" s="78"/>
      <c r="V37" s="78"/>
      <c r="W37" s="78"/>
      <c r="X37" s="78"/>
      <c r="Y37" s="78"/>
      <c r="Z37" s="78"/>
      <c r="AA37" s="78"/>
      <c r="AB37" s="78"/>
      <c r="AC37" s="78"/>
      <c r="AD37" s="78"/>
      <c r="AE37" s="78"/>
      <c r="AF37" s="78"/>
      <c r="AG37" s="78"/>
      <c r="AH37" s="78"/>
      <c r="AI37" s="78"/>
      <c r="AJ37" s="78"/>
      <c r="AK37" s="78"/>
      <c r="AL37" s="78"/>
      <c r="AM37" s="78"/>
      <c r="AN37" s="78"/>
      <c r="AO37" s="78"/>
      <c r="AP37" s="78"/>
      <c r="AQ37" s="78"/>
      <c r="AR37" s="78"/>
      <c r="AS37" s="78"/>
      <c r="AT37" s="78"/>
      <c r="AU37" s="78"/>
      <c r="AV37" s="78"/>
      <c r="AW37" s="78"/>
      <c r="AX37" s="78"/>
      <c r="AY37" s="78"/>
      <c r="AZ37" s="78"/>
      <c r="BA37" s="78"/>
      <c r="BB37" s="78"/>
      <c r="BC37" s="78"/>
      <c r="BD37" s="78"/>
      <c r="BE37" s="78"/>
      <c r="BF37" s="78"/>
      <c r="BG37" s="78"/>
      <c r="BH37" s="78"/>
      <c r="BI37" s="78"/>
    </row>
    <row r="38" spans="1:61" x14ac:dyDescent="0.2">
      <c r="A38" s="79">
        <v>43797</v>
      </c>
      <c r="B38" s="73">
        <v>1</v>
      </c>
      <c r="C38" s="73" t="s">
        <v>1033</v>
      </c>
      <c r="D38" s="73" t="s">
        <v>1034</v>
      </c>
      <c r="E38" s="73" t="s">
        <v>1032</v>
      </c>
      <c r="F38">
        <f t="shared" si="0"/>
        <v>1.85</v>
      </c>
      <c r="G38">
        <v>5.8119464091411173</v>
      </c>
      <c r="H38">
        <v>0.31415926535897931</v>
      </c>
      <c r="I38">
        <f t="shared" si="1"/>
        <v>0.63245553203367588</v>
      </c>
      <c r="J38" s="82">
        <v>1.9</v>
      </c>
      <c r="K38" s="82">
        <v>1.8</v>
      </c>
      <c r="L38" s="88">
        <v>0.1</v>
      </c>
      <c r="M38" s="73">
        <f>SUM('[1]C.mop'!AP38:BS38)</f>
        <v>1.0024178578598246</v>
      </c>
      <c r="N38" s="88">
        <v>1</v>
      </c>
      <c r="O38" s="78">
        <v>0.1</v>
      </c>
      <c r="P38" s="73">
        <v>1.4</v>
      </c>
      <c r="Q38" s="78"/>
      <c r="R38" s="78"/>
      <c r="S38" s="78"/>
      <c r="T38" s="78"/>
      <c r="U38" s="78"/>
      <c r="V38" s="78"/>
      <c r="W38" s="78"/>
      <c r="X38" s="78"/>
      <c r="Y38" s="78"/>
      <c r="Z38" s="78"/>
      <c r="AA38" s="78"/>
      <c r="AB38" s="78"/>
      <c r="AC38" s="78"/>
      <c r="AD38" s="78"/>
      <c r="AE38" s="78"/>
      <c r="AF38" s="78"/>
      <c r="AG38" s="78"/>
      <c r="AH38" s="78"/>
      <c r="AI38" s="78"/>
      <c r="AJ38" s="78"/>
      <c r="AK38" s="78"/>
      <c r="AL38" s="78"/>
      <c r="AM38" s="78"/>
      <c r="AN38" s="78"/>
      <c r="AO38" s="78"/>
      <c r="AP38" s="78"/>
      <c r="AQ38" s="78"/>
      <c r="AR38" s="78"/>
      <c r="AS38" s="78"/>
      <c r="AT38" s="78"/>
      <c r="AU38" s="78"/>
      <c r="AV38" s="78"/>
      <c r="AW38" s="78"/>
      <c r="AX38" s="78"/>
      <c r="AY38" s="78"/>
      <c r="AZ38" s="78"/>
      <c r="BA38" s="78"/>
      <c r="BB38" s="78"/>
      <c r="BC38" s="78"/>
      <c r="BD38" s="78"/>
      <c r="BE38" s="78"/>
      <c r="BF38" s="78"/>
      <c r="BG38" s="78"/>
      <c r="BH38" s="78"/>
      <c r="BI38" s="78"/>
    </row>
    <row r="39" spans="1:61" x14ac:dyDescent="0.2">
      <c r="A39" s="79">
        <v>43797</v>
      </c>
      <c r="B39" s="73">
        <v>1</v>
      </c>
      <c r="C39" s="73" t="s">
        <v>1033</v>
      </c>
      <c r="D39" s="73" t="s">
        <v>1034</v>
      </c>
      <c r="E39" s="73" t="s">
        <v>1032</v>
      </c>
      <c r="F39">
        <f t="shared" si="0"/>
        <v>1.5</v>
      </c>
      <c r="G39">
        <v>4.7123889803846897</v>
      </c>
      <c r="H39">
        <v>10.995574287564276</v>
      </c>
      <c r="I39">
        <f t="shared" si="1"/>
        <v>3.7416573867739413</v>
      </c>
      <c r="J39" s="82">
        <v>1.4</v>
      </c>
      <c r="K39" s="82">
        <v>1.6</v>
      </c>
      <c r="L39" s="88">
        <v>3.5</v>
      </c>
      <c r="M39" s="73">
        <f>SUM('[1]C.mop'!AP39:BS39)</f>
        <v>5.9140791166603046</v>
      </c>
      <c r="N39" s="88">
        <v>1</v>
      </c>
      <c r="O39" s="78">
        <v>3.5</v>
      </c>
      <c r="P39" s="73">
        <v>1.1499999999999999</v>
      </c>
      <c r="Q39" s="78"/>
      <c r="R39" s="78"/>
      <c r="S39" s="78"/>
      <c r="T39" s="78"/>
      <c r="U39" s="78"/>
      <c r="V39" s="78"/>
      <c r="W39" s="78"/>
      <c r="X39" s="78"/>
      <c r="Y39" s="78"/>
      <c r="Z39" s="78"/>
      <c r="AA39" s="78"/>
      <c r="AB39" s="78"/>
      <c r="AC39" s="78"/>
      <c r="AD39" s="78"/>
      <c r="AE39" s="78"/>
      <c r="AF39" s="78"/>
      <c r="AG39" s="78"/>
      <c r="AH39" s="78"/>
      <c r="AI39" s="78"/>
      <c r="AJ39" s="78"/>
      <c r="AK39" s="78"/>
      <c r="AL39" s="78"/>
      <c r="AM39" s="78"/>
      <c r="AN39" s="78"/>
      <c r="AO39" s="78"/>
      <c r="AP39" s="78"/>
      <c r="AQ39" s="78"/>
      <c r="AR39" s="78"/>
      <c r="AS39" s="78"/>
      <c r="AT39" s="78"/>
      <c r="AU39" s="78"/>
      <c r="AV39" s="78"/>
      <c r="AW39" s="78"/>
      <c r="AX39" s="78"/>
      <c r="AY39" s="78"/>
      <c r="AZ39" s="78"/>
      <c r="BA39" s="78"/>
      <c r="BB39" s="78"/>
      <c r="BC39" s="78"/>
      <c r="BD39" s="78"/>
      <c r="BE39" s="78"/>
      <c r="BF39" s="78"/>
      <c r="BG39" s="78"/>
      <c r="BH39" s="78"/>
      <c r="BI39" s="78"/>
    </row>
    <row r="40" spans="1:61" x14ac:dyDescent="0.2">
      <c r="A40" s="79">
        <v>43797</v>
      </c>
      <c r="B40" s="73">
        <v>1</v>
      </c>
      <c r="C40" s="73" t="s">
        <v>1033</v>
      </c>
      <c r="D40" s="73" t="s">
        <v>1034</v>
      </c>
      <c r="E40" s="73" t="s">
        <v>1032</v>
      </c>
      <c r="F40">
        <f t="shared" si="0"/>
        <v>1.4</v>
      </c>
      <c r="G40">
        <v>4.3982297150257104</v>
      </c>
      <c r="H40">
        <v>9.4247779607693793</v>
      </c>
      <c r="I40">
        <f t="shared" si="1"/>
        <v>3.4641016151377544</v>
      </c>
      <c r="J40" s="82">
        <v>1.3</v>
      </c>
      <c r="K40" s="82">
        <v>1.5</v>
      </c>
      <c r="L40" s="88">
        <v>3</v>
      </c>
      <c r="M40" s="73">
        <f>SUM('[1]C.mop'!AP40:BS40)</f>
        <v>4.5319564684467455</v>
      </c>
      <c r="N40" s="88">
        <v>1</v>
      </c>
      <c r="O40" s="78">
        <v>3</v>
      </c>
      <c r="P40" s="73">
        <v>0.9</v>
      </c>
      <c r="Q40" s="78"/>
      <c r="R40" s="78"/>
      <c r="S40" s="78"/>
      <c r="T40" s="78"/>
      <c r="U40" s="78"/>
      <c r="V40" s="78"/>
      <c r="W40" s="78"/>
      <c r="X40" s="78"/>
      <c r="Y40" s="78"/>
      <c r="Z40" s="78"/>
      <c r="AA40" s="78"/>
      <c r="AB40" s="78"/>
      <c r="AC40" s="78"/>
      <c r="AD40" s="78"/>
      <c r="AE40" s="78"/>
      <c r="AF40" s="78"/>
      <c r="AG40" s="78"/>
      <c r="AH40" s="78"/>
      <c r="AI40" s="78"/>
      <c r="AJ40" s="78"/>
      <c r="AK40" s="78"/>
      <c r="AL40" s="78"/>
      <c r="AM40" s="78"/>
      <c r="AN40" s="78"/>
      <c r="AO40" s="78"/>
      <c r="AP40" s="78"/>
      <c r="AQ40" s="78"/>
      <c r="AR40" s="78"/>
      <c r="AS40" s="78"/>
      <c r="AT40" s="78"/>
      <c r="AU40" s="78"/>
      <c r="AV40" s="78"/>
      <c r="AW40" s="78"/>
      <c r="AX40" s="78"/>
      <c r="AY40" s="78"/>
      <c r="AZ40" s="78"/>
      <c r="BA40" s="78"/>
      <c r="BB40" s="78"/>
      <c r="BC40" s="78"/>
      <c r="BD40" s="78"/>
      <c r="BE40" s="78"/>
      <c r="BF40" s="78"/>
      <c r="BG40" s="78"/>
      <c r="BH40" s="78"/>
      <c r="BI40" s="78"/>
    </row>
    <row r="41" spans="1:61" x14ac:dyDescent="0.2">
      <c r="A41" s="79">
        <v>43797</v>
      </c>
      <c r="B41" s="73">
        <v>1</v>
      </c>
      <c r="C41" s="73" t="s">
        <v>1033</v>
      </c>
      <c r="D41" s="73" t="s">
        <v>1034</v>
      </c>
      <c r="E41" s="73" t="s">
        <v>1032</v>
      </c>
      <c r="F41">
        <f t="shared" si="0"/>
        <v>1.9</v>
      </c>
      <c r="G41">
        <v>5.9690260418206069</v>
      </c>
      <c r="H41">
        <v>2.1991148575128552</v>
      </c>
      <c r="I41">
        <f t="shared" si="1"/>
        <v>1.6733200530681511</v>
      </c>
      <c r="J41" s="82">
        <v>1.8</v>
      </c>
      <c r="K41" s="82">
        <v>2</v>
      </c>
      <c r="L41" s="88">
        <v>0.7</v>
      </c>
      <c r="M41" s="73">
        <f>SUM('[1]C.mop'!AP41:BS41)</f>
        <v>2.0866905838007064</v>
      </c>
      <c r="N41" s="88">
        <v>2</v>
      </c>
      <c r="O41" s="78">
        <v>0.35</v>
      </c>
      <c r="P41" s="73">
        <v>1.4</v>
      </c>
      <c r="Q41" s="78"/>
      <c r="R41" s="78"/>
      <c r="S41" s="78"/>
      <c r="T41" s="78"/>
      <c r="U41" s="78"/>
      <c r="V41" s="78"/>
      <c r="W41" s="78"/>
      <c r="X41" s="78"/>
      <c r="Y41" s="78"/>
      <c r="Z41" s="78"/>
      <c r="AA41" s="78"/>
      <c r="AB41" s="78"/>
      <c r="AC41" s="78"/>
      <c r="AD41" s="78"/>
      <c r="AE41" s="78"/>
      <c r="AF41" s="78"/>
      <c r="AG41" s="78"/>
      <c r="AH41" s="78"/>
      <c r="AI41" s="78"/>
      <c r="AJ41" s="78"/>
      <c r="AK41" s="78"/>
      <c r="AL41" s="78"/>
      <c r="AM41" s="78"/>
      <c r="AN41" s="78"/>
      <c r="AO41" s="78"/>
      <c r="AP41" s="78"/>
      <c r="AQ41" s="78"/>
      <c r="AR41" s="78"/>
      <c r="AS41" s="78"/>
      <c r="AT41" s="78"/>
      <c r="AU41" s="78"/>
      <c r="AV41" s="78"/>
      <c r="AW41" s="78"/>
      <c r="AX41" s="78"/>
      <c r="AY41" s="78"/>
      <c r="AZ41" s="78"/>
      <c r="BA41" s="78"/>
      <c r="BB41" s="78"/>
      <c r="BC41" s="78"/>
      <c r="BD41" s="78"/>
      <c r="BE41" s="78"/>
      <c r="BF41" s="78"/>
      <c r="BG41" s="78"/>
      <c r="BH41" s="78"/>
      <c r="BI41" s="78"/>
    </row>
    <row r="42" spans="1:61" x14ac:dyDescent="0.2">
      <c r="A42" s="79">
        <v>43797</v>
      </c>
      <c r="B42" s="73">
        <v>1</v>
      </c>
      <c r="C42" s="73" t="s">
        <v>1033</v>
      </c>
      <c r="D42" s="73" t="s">
        <v>1034</v>
      </c>
      <c r="E42" s="73" t="s">
        <v>1032</v>
      </c>
      <c r="F42">
        <f t="shared" si="0"/>
        <v>0.92500000000000004</v>
      </c>
      <c r="G42">
        <v>2.9059732045705586</v>
      </c>
      <c r="H42">
        <v>6.5973445725385655</v>
      </c>
      <c r="I42">
        <f t="shared" si="1"/>
        <v>2.8982753492378879</v>
      </c>
      <c r="J42" s="82">
        <v>1</v>
      </c>
      <c r="K42" s="82">
        <v>0.85</v>
      </c>
      <c r="L42" s="89">
        <v>2.1</v>
      </c>
      <c r="M42" s="73">
        <f>SUM('[1]C.mop'!AP42:BS42)</f>
        <v>3.6736314799419549</v>
      </c>
      <c r="N42" s="88">
        <v>3</v>
      </c>
      <c r="O42" s="78">
        <v>0.70000000000000007</v>
      </c>
      <c r="P42" s="73">
        <v>1.3</v>
      </c>
      <c r="Q42" s="78"/>
      <c r="R42" s="78"/>
      <c r="S42" s="78"/>
      <c r="T42" s="78"/>
      <c r="U42" s="78"/>
      <c r="V42" s="78"/>
      <c r="W42" s="78"/>
      <c r="X42" s="78"/>
      <c r="Y42" s="78"/>
      <c r="Z42" s="78"/>
      <c r="AA42" s="78"/>
      <c r="AB42" s="78"/>
      <c r="AC42" s="78"/>
      <c r="AD42" s="78"/>
      <c r="AE42" s="78"/>
      <c r="AF42" s="78"/>
      <c r="AG42" s="78"/>
      <c r="AH42" s="78"/>
      <c r="AI42" s="78"/>
      <c r="AJ42" s="78"/>
      <c r="AK42" s="78"/>
      <c r="AL42" s="78"/>
      <c r="AM42" s="78"/>
      <c r="AN42" s="78"/>
      <c r="AO42" s="78"/>
      <c r="AP42" s="78"/>
      <c r="AQ42" s="78"/>
      <c r="AR42" s="78"/>
      <c r="AS42" s="78"/>
      <c r="AT42" s="78"/>
      <c r="AU42" s="78"/>
      <c r="AV42" s="78"/>
      <c r="AW42" s="78"/>
      <c r="AX42" s="78"/>
      <c r="AY42" s="78"/>
      <c r="AZ42" s="78"/>
      <c r="BA42" s="78"/>
      <c r="BB42" s="78"/>
      <c r="BC42" s="78"/>
      <c r="BD42" s="78"/>
      <c r="BE42" s="78"/>
      <c r="BF42" s="78"/>
      <c r="BG42" s="78"/>
      <c r="BH42" s="78"/>
      <c r="BI42" s="78"/>
    </row>
    <row r="43" spans="1:61" x14ac:dyDescent="0.2">
      <c r="A43" s="79">
        <v>43797</v>
      </c>
      <c r="B43" s="73">
        <v>1</v>
      </c>
      <c r="C43" s="73" t="s">
        <v>1033</v>
      </c>
      <c r="D43" s="73" t="s">
        <v>1034</v>
      </c>
      <c r="E43" s="73" t="s">
        <v>1032</v>
      </c>
      <c r="F43">
        <f t="shared" si="0"/>
        <v>1.6</v>
      </c>
      <c r="G43">
        <v>5.026548245743669</v>
      </c>
      <c r="H43">
        <v>12.566370614359172</v>
      </c>
      <c r="I43">
        <f t="shared" si="1"/>
        <v>4</v>
      </c>
      <c r="J43" s="82">
        <v>1.9</v>
      </c>
      <c r="K43" s="82">
        <v>1.3</v>
      </c>
      <c r="L43" s="89">
        <v>4</v>
      </c>
      <c r="M43" s="73">
        <f>SUM('[1]C.mop'!AP43:BS43)</f>
        <v>6.9752769851986498</v>
      </c>
      <c r="N43" s="107">
        <v>6</v>
      </c>
      <c r="O43" s="82">
        <v>0.66666666666666663</v>
      </c>
      <c r="P43" s="73">
        <v>1.4</v>
      </c>
      <c r="Q43" s="78"/>
      <c r="R43" s="78"/>
      <c r="S43" s="78"/>
      <c r="T43" s="78"/>
      <c r="U43" s="78"/>
      <c r="V43" s="78"/>
      <c r="W43" s="78"/>
      <c r="X43" s="78"/>
      <c r="Y43" s="78"/>
      <c r="Z43" s="78"/>
      <c r="AA43" s="78"/>
      <c r="AB43" s="78"/>
      <c r="AC43" s="78"/>
      <c r="AD43" s="78"/>
      <c r="AE43" s="78"/>
      <c r="AF43" s="78"/>
      <c r="AG43" s="78"/>
      <c r="AH43" s="78"/>
      <c r="AI43" s="78"/>
      <c r="AJ43" s="78"/>
      <c r="AK43" s="78"/>
      <c r="AL43" s="78"/>
      <c r="AM43" s="78"/>
      <c r="AN43" s="78"/>
      <c r="AO43" s="78"/>
      <c r="AP43" s="78"/>
      <c r="AQ43" s="78"/>
      <c r="AR43" s="78"/>
      <c r="AS43" s="78"/>
      <c r="AT43" s="78"/>
      <c r="AU43" s="78"/>
      <c r="AV43" s="78"/>
      <c r="AW43" s="78"/>
      <c r="AX43" s="78"/>
      <c r="AY43" s="78"/>
      <c r="AZ43" s="78"/>
      <c r="BA43" s="78"/>
      <c r="BB43" s="78"/>
      <c r="BC43" s="78"/>
      <c r="BD43" s="78"/>
      <c r="BE43" s="78"/>
      <c r="BF43" s="78"/>
      <c r="BG43" s="78"/>
      <c r="BH43" s="78"/>
      <c r="BI43" s="78"/>
    </row>
    <row r="44" spans="1:61" x14ac:dyDescent="0.2">
      <c r="A44" s="79">
        <v>43797</v>
      </c>
      <c r="B44" s="73">
        <v>1</v>
      </c>
      <c r="C44" s="73" t="s">
        <v>1033</v>
      </c>
      <c r="D44" s="73" t="s">
        <v>1034</v>
      </c>
      <c r="E44" s="73" t="s">
        <v>1032</v>
      </c>
      <c r="F44">
        <f t="shared" si="0"/>
        <v>0.9</v>
      </c>
      <c r="G44">
        <v>2.8274333882308138</v>
      </c>
      <c r="H44">
        <v>9.4247779607693793</v>
      </c>
      <c r="I44">
        <f t="shared" si="1"/>
        <v>3.4641016151377544</v>
      </c>
      <c r="J44" s="82">
        <v>1</v>
      </c>
      <c r="K44" s="82">
        <v>0.8</v>
      </c>
      <c r="L44" s="88">
        <v>3</v>
      </c>
      <c r="M44" s="73">
        <f>SUM('[1]C.mop'!AP44:BS44)</f>
        <v>4.5319564684467455</v>
      </c>
      <c r="N44" s="88">
        <v>1</v>
      </c>
      <c r="O44" s="78">
        <v>3</v>
      </c>
      <c r="P44" s="73">
        <v>1.2</v>
      </c>
      <c r="Q44" s="78"/>
      <c r="R44" s="78"/>
      <c r="S44" s="78"/>
      <c r="T44" s="78"/>
      <c r="U44" s="78"/>
      <c r="V44" s="78"/>
      <c r="W44" s="78"/>
      <c r="X44" s="78"/>
      <c r="Y44" s="78"/>
      <c r="Z44" s="78"/>
      <c r="AA44" s="78"/>
      <c r="AB44" s="78"/>
      <c r="AC44" s="78"/>
      <c r="AD44" s="78"/>
      <c r="AE44" s="78"/>
      <c r="AF44" s="78"/>
      <c r="AG44" s="78"/>
      <c r="AH44" s="78"/>
      <c r="AI44" s="78"/>
      <c r="AJ44" s="78"/>
      <c r="AK44" s="78"/>
      <c r="AL44" s="78"/>
      <c r="AM44" s="78"/>
      <c r="AN44" s="78"/>
      <c r="AO44" s="78"/>
      <c r="AP44" s="78"/>
      <c r="AQ44" s="78"/>
      <c r="AR44" s="78"/>
      <c r="AS44" s="78"/>
      <c r="AT44" s="78"/>
      <c r="AU44" s="78"/>
      <c r="AV44" s="78"/>
      <c r="AW44" s="78"/>
      <c r="AX44" s="78"/>
      <c r="AY44" s="78"/>
      <c r="AZ44" s="78"/>
      <c r="BA44" s="78"/>
      <c r="BB44" s="78"/>
      <c r="BC44" s="78"/>
      <c r="BD44" s="78"/>
      <c r="BE44" s="78"/>
      <c r="BF44" s="78"/>
      <c r="BG44" s="78"/>
      <c r="BH44" s="78"/>
      <c r="BI44" s="78"/>
    </row>
    <row r="45" spans="1:61" x14ac:dyDescent="0.2">
      <c r="A45" s="79">
        <v>43797</v>
      </c>
      <c r="B45" s="73">
        <v>1</v>
      </c>
      <c r="C45" s="73" t="s">
        <v>1033</v>
      </c>
      <c r="D45" s="73" t="s">
        <v>1034</v>
      </c>
      <c r="E45" s="73" t="s">
        <v>1032</v>
      </c>
      <c r="F45">
        <f t="shared" si="0"/>
        <v>2.25</v>
      </c>
      <c r="G45">
        <v>7.0685834705770345</v>
      </c>
      <c r="H45">
        <v>7.8539816339744828</v>
      </c>
      <c r="I45">
        <f t="shared" si="1"/>
        <v>3.1622776601683795</v>
      </c>
      <c r="J45" s="82">
        <v>2.5</v>
      </c>
      <c r="K45" s="82">
        <v>2</v>
      </c>
      <c r="L45" s="89">
        <v>2.5</v>
      </c>
      <c r="M45" s="73">
        <f>SUM('[1]C.mop'!AP45:BS45)</f>
        <v>4.5636543333784552</v>
      </c>
      <c r="N45" s="88">
        <v>4</v>
      </c>
      <c r="O45" s="78">
        <v>0.625</v>
      </c>
      <c r="P45" s="73">
        <v>1.4</v>
      </c>
      <c r="Q45" s="78"/>
      <c r="R45" s="78"/>
      <c r="S45" s="78"/>
      <c r="T45" s="78"/>
      <c r="U45" s="78"/>
      <c r="V45" s="78"/>
      <c r="W45" s="78"/>
      <c r="X45" s="78"/>
      <c r="Y45" s="78"/>
      <c r="Z45" s="78"/>
      <c r="AA45" s="78"/>
      <c r="AB45" s="78"/>
      <c r="AC45" s="78"/>
      <c r="AD45" s="78"/>
      <c r="AE45" s="78"/>
      <c r="AF45" s="78"/>
      <c r="AG45" s="78"/>
      <c r="AH45" s="78"/>
      <c r="AI45" s="78"/>
      <c r="AJ45" s="78"/>
      <c r="AK45" s="78"/>
      <c r="AL45" s="78"/>
      <c r="AM45" s="78"/>
      <c r="AN45" s="78"/>
      <c r="AO45" s="78"/>
      <c r="AP45" s="78"/>
      <c r="AQ45" s="78"/>
      <c r="AR45" s="78"/>
      <c r="AS45" s="78"/>
      <c r="AT45" s="78"/>
      <c r="AU45" s="78"/>
      <c r="AV45" s="78"/>
      <c r="AW45" s="78"/>
      <c r="AX45" s="78"/>
      <c r="AY45" s="78"/>
      <c r="AZ45" s="78"/>
      <c r="BA45" s="78"/>
      <c r="BB45" s="78"/>
      <c r="BC45" s="78"/>
      <c r="BD45" s="78"/>
      <c r="BE45" s="78"/>
      <c r="BF45" s="78"/>
      <c r="BG45" s="78"/>
      <c r="BH45" s="78"/>
      <c r="BI45" s="78"/>
    </row>
    <row r="46" spans="1:61" x14ac:dyDescent="0.2">
      <c r="A46" s="79">
        <v>43797</v>
      </c>
      <c r="B46" s="73">
        <v>1</v>
      </c>
      <c r="C46" s="73" t="s">
        <v>1033</v>
      </c>
      <c r="D46" s="73" t="s">
        <v>1034</v>
      </c>
      <c r="E46" s="73" t="s">
        <v>1032</v>
      </c>
      <c r="F46">
        <f t="shared" si="0"/>
        <v>2.1500000000000004</v>
      </c>
      <c r="G46">
        <v>6.7544242052180561</v>
      </c>
      <c r="H46">
        <v>25.132741228718345</v>
      </c>
      <c r="I46">
        <f t="shared" si="1"/>
        <v>5.6568542494923806</v>
      </c>
      <c r="J46" s="82">
        <v>2.1</v>
      </c>
      <c r="K46" s="82">
        <v>2.2000000000000002</v>
      </c>
      <c r="L46" s="89">
        <v>8</v>
      </c>
      <c r="M46" s="73">
        <f>SUM('[1]C.mop'!AP46:BS46)</f>
        <v>12.647882449218258</v>
      </c>
      <c r="N46" s="107">
        <v>9</v>
      </c>
      <c r="O46" s="82">
        <v>0.88888888888888884</v>
      </c>
      <c r="P46" s="73">
        <v>2.1</v>
      </c>
      <c r="Q46" s="82"/>
      <c r="R46" s="82"/>
      <c r="S46" s="78"/>
      <c r="T46" s="78"/>
      <c r="U46" s="78"/>
      <c r="V46" s="78"/>
      <c r="W46" s="78"/>
      <c r="X46" s="78"/>
      <c r="Y46" s="78"/>
      <c r="Z46" s="78"/>
      <c r="AA46" s="78"/>
      <c r="AB46" s="78"/>
      <c r="AC46" s="78"/>
      <c r="AD46" s="78"/>
      <c r="AE46" s="78"/>
      <c r="AF46" s="78"/>
      <c r="AG46" s="78"/>
      <c r="AH46" s="78"/>
      <c r="AI46" s="78"/>
      <c r="AJ46" s="78"/>
      <c r="AK46" s="78"/>
      <c r="AL46" s="78"/>
      <c r="AM46" s="78"/>
      <c r="AN46" s="78"/>
      <c r="AO46" s="78"/>
      <c r="AP46" s="78"/>
      <c r="AQ46" s="78"/>
      <c r="AR46" s="78"/>
      <c r="AS46" s="78"/>
      <c r="AT46" s="78"/>
      <c r="AU46" s="78"/>
      <c r="AV46" s="78"/>
      <c r="AW46" s="78"/>
      <c r="AX46" s="78"/>
      <c r="AY46" s="78"/>
      <c r="AZ46" s="78"/>
      <c r="BA46" s="78"/>
      <c r="BB46" s="78"/>
      <c r="BC46" s="78"/>
      <c r="BD46" s="78"/>
      <c r="BE46" s="78"/>
      <c r="BF46" s="78"/>
      <c r="BG46" s="78"/>
      <c r="BH46" s="78"/>
      <c r="BI46" s="78"/>
    </row>
    <row r="47" spans="1:61" x14ac:dyDescent="0.2">
      <c r="A47" s="79">
        <v>43797</v>
      </c>
      <c r="B47" s="73">
        <v>1</v>
      </c>
      <c r="C47" s="73" t="s">
        <v>1033</v>
      </c>
      <c r="D47" s="73" t="s">
        <v>1034</v>
      </c>
      <c r="E47" s="73" t="s">
        <v>1032</v>
      </c>
      <c r="F47">
        <f t="shared" si="0"/>
        <v>2.25</v>
      </c>
      <c r="G47">
        <v>7.0685834705770345</v>
      </c>
      <c r="H47">
        <v>31.730085801256909</v>
      </c>
      <c r="I47">
        <f t="shared" si="1"/>
        <v>6.3560994328282812</v>
      </c>
      <c r="J47" s="82">
        <v>2.5</v>
      </c>
      <c r="K47" s="82">
        <v>2</v>
      </c>
      <c r="L47" s="89">
        <v>10.1</v>
      </c>
      <c r="M47" s="73">
        <f>SUM('[1]C.mop'!AP47:BS47)</f>
        <v>14.606340781311825</v>
      </c>
      <c r="N47" s="107">
        <v>9</v>
      </c>
      <c r="O47" s="82">
        <v>1.1222222222222222</v>
      </c>
      <c r="P47" s="73">
        <v>2.2000000000000002</v>
      </c>
      <c r="Q47" s="82"/>
      <c r="R47" s="82"/>
      <c r="S47" s="78"/>
      <c r="T47" s="78"/>
      <c r="U47" s="78"/>
      <c r="V47" s="78"/>
      <c r="W47" s="78"/>
      <c r="X47" s="78"/>
      <c r="Y47" s="78"/>
      <c r="Z47" s="78"/>
      <c r="AA47" s="78"/>
      <c r="AB47" s="78"/>
      <c r="AC47" s="78"/>
      <c r="AD47" s="78"/>
      <c r="AE47" s="78"/>
      <c r="AF47" s="78"/>
      <c r="AG47" s="78"/>
      <c r="AH47" s="78"/>
      <c r="AI47" s="78"/>
      <c r="AJ47" s="78"/>
      <c r="AK47" s="78"/>
      <c r="AL47" s="78"/>
      <c r="AM47" s="78"/>
      <c r="AN47" s="78"/>
      <c r="AO47" s="78"/>
      <c r="AP47" s="78"/>
      <c r="AQ47" s="78"/>
      <c r="AR47" s="78"/>
      <c r="AS47" s="78"/>
      <c r="AT47" s="78"/>
      <c r="AU47" s="78"/>
      <c r="AV47" s="78"/>
      <c r="AW47" s="78"/>
      <c r="AX47" s="78"/>
      <c r="AY47" s="78"/>
      <c r="AZ47" s="78"/>
      <c r="BA47" s="78"/>
      <c r="BB47" s="78"/>
      <c r="BC47" s="78"/>
      <c r="BD47" s="78"/>
      <c r="BE47" s="78"/>
      <c r="BF47" s="78"/>
      <c r="BG47" s="78"/>
      <c r="BH47" s="78"/>
      <c r="BI47" s="78"/>
    </row>
    <row r="48" spans="1:61" x14ac:dyDescent="0.2">
      <c r="A48" s="79">
        <v>43797</v>
      </c>
      <c r="B48" s="73">
        <v>1</v>
      </c>
      <c r="C48" s="73" t="s">
        <v>1033</v>
      </c>
      <c r="D48" s="73" t="s">
        <v>1034</v>
      </c>
      <c r="E48" s="73" t="s">
        <v>1032</v>
      </c>
      <c r="F48">
        <f t="shared" si="0"/>
        <v>2.35</v>
      </c>
      <c r="G48">
        <v>7.3827427359360138</v>
      </c>
      <c r="H48">
        <v>50.26548245743669</v>
      </c>
      <c r="I48">
        <f t="shared" si="1"/>
        <v>8</v>
      </c>
      <c r="J48" s="82">
        <v>2.6</v>
      </c>
      <c r="K48" s="82">
        <v>2.1</v>
      </c>
      <c r="L48" s="89">
        <v>16</v>
      </c>
      <c r="M48" s="73">
        <f>SUM('[1]C.mop'!AP48:BS48)</f>
        <v>21.182959994679251</v>
      </c>
      <c r="N48" s="107">
        <v>14</v>
      </c>
      <c r="O48" s="82">
        <v>1.1428571428571428</v>
      </c>
      <c r="P48" s="73">
        <v>2.2000000000000002</v>
      </c>
      <c r="Q48" s="82"/>
      <c r="R48" s="82"/>
      <c r="S48" s="82"/>
      <c r="T48" s="82"/>
      <c r="U48" s="82"/>
      <c r="V48" s="82"/>
      <c r="W48" s="82"/>
      <c r="X48" s="78"/>
      <c r="Y48" s="78"/>
      <c r="Z48" s="78"/>
      <c r="AA48" s="78"/>
      <c r="AB48" s="78"/>
      <c r="AC48" s="78"/>
      <c r="AD48" s="78"/>
      <c r="AE48" s="78"/>
      <c r="AF48" s="78"/>
      <c r="AG48" s="78"/>
      <c r="AH48" s="78"/>
      <c r="AI48" s="78"/>
      <c r="AJ48" s="78"/>
      <c r="AK48" s="78"/>
      <c r="AL48" s="78"/>
      <c r="AM48" s="78"/>
      <c r="AN48" s="78"/>
      <c r="AO48" s="78"/>
      <c r="AP48" s="78"/>
      <c r="AQ48" s="78"/>
      <c r="AR48" s="78"/>
      <c r="AS48" s="78"/>
      <c r="AT48" s="78"/>
      <c r="AU48" s="78"/>
      <c r="AV48" s="78"/>
      <c r="AW48" s="78"/>
      <c r="AX48" s="78"/>
      <c r="AY48" s="78"/>
      <c r="AZ48" s="78"/>
      <c r="BA48" s="78"/>
      <c r="BB48" s="78"/>
      <c r="BC48" s="78"/>
      <c r="BD48" s="78"/>
      <c r="BE48" s="78"/>
      <c r="BF48" s="78"/>
      <c r="BG48" s="78"/>
      <c r="BH48" s="78"/>
      <c r="BI48" s="78"/>
    </row>
    <row r="49" spans="1:61" x14ac:dyDescent="0.2">
      <c r="A49" s="79">
        <v>43797</v>
      </c>
      <c r="B49" s="73">
        <v>1</v>
      </c>
      <c r="C49" s="73" t="s">
        <v>1033</v>
      </c>
      <c r="D49" s="73" t="s">
        <v>1034</v>
      </c>
      <c r="E49" s="73" t="s">
        <v>1032</v>
      </c>
      <c r="F49">
        <f t="shared" si="0"/>
        <v>2.2999999999999998</v>
      </c>
      <c r="G49">
        <v>7.2256631032565233</v>
      </c>
      <c r="H49">
        <v>49.323004661359747</v>
      </c>
      <c r="I49">
        <f t="shared" si="1"/>
        <v>7.9246451024635789</v>
      </c>
      <c r="J49" s="82">
        <v>2.7</v>
      </c>
      <c r="K49" s="82">
        <v>1.9</v>
      </c>
      <c r="L49" s="89">
        <v>15.7</v>
      </c>
      <c r="M49" s="73">
        <f>SUM('[1]C.mop'!AP49:BS49)</f>
        <v>23.398458135789056</v>
      </c>
      <c r="N49" s="107">
        <v>9</v>
      </c>
      <c r="O49" s="82">
        <v>1.7444444444444445</v>
      </c>
      <c r="P49" s="73">
        <v>2.4500000000000002</v>
      </c>
      <c r="Q49" s="82"/>
      <c r="R49" s="82"/>
      <c r="S49" s="78"/>
      <c r="T49" s="78"/>
      <c r="U49" s="78"/>
      <c r="V49" s="78"/>
      <c r="W49" s="78"/>
      <c r="X49" s="78"/>
      <c r="Y49" s="78"/>
      <c r="Z49" s="78"/>
      <c r="AA49" s="78"/>
      <c r="AB49" s="78"/>
      <c r="AC49" s="78"/>
      <c r="AD49" s="78"/>
      <c r="AE49" s="78"/>
      <c r="AF49" s="78"/>
      <c r="AG49" s="78"/>
      <c r="AH49" s="78"/>
      <c r="AI49" s="78"/>
      <c r="AJ49" s="78"/>
      <c r="AK49" s="78"/>
      <c r="AL49" s="78"/>
      <c r="AM49" s="78"/>
      <c r="AN49" s="78"/>
      <c r="AO49" s="78"/>
      <c r="AP49" s="78"/>
      <c r="AQ49" s="78"/>
      <c r="AR49" s="78"/>
      <c r="AS49" s="78"/>
      <c r="AT49" s="78"/>
      <c r="AU49" s="78"/>
      <c r="AV49" s="78"/>
      <c r="AW49" s="78"/>
      <c r="AX49" s="78"/>
      <c r="AY49" s="78"/>
      <c r="AZ49" s="78"/>
      <c r="BA49" s="78"/>
      <c r="BB49" s="78"/>
      <c r="BC49" s="78"/>
      <c r="BD49" s="78"/>
      <c r="BE49" s="78"/>
      <c r="BF49" s="78"/>
      <c r="BG49" s="78"/>
      <c r="BH49" s="78"/>
      <c r="BI49" s="78"/>
    </row>
    <row r="50" spans="1:61" x14ac:dyDescent="0.2">
      <c r="A50" s="79">
        <v>43797</v>
      </c>
      <c r="B50" s="73">
        <v>1</v>
      </c>
      <c r="C50" s="73" t="s">
        <v>1033</v>
      </c>
      <c r="D50" s="73" t="s">
        <v>1034</v>
      </c>
      <c r="E50" s="73" t="s">
        <v>1032</v>
      </c>
      <c r="F50">
        <f t="shared" si="0"/>
        <v>1.9500000000000002</v>
      </c>
      <c r="G50">
        <v>6.1261056745000975</v>
      </c>
      <c r="H50">
        <v>13.50884841043611</v>
      </c>
      <c r="I50">
        <f t="shared" si="1"/>
        <v>4.1472882706655438</v>
      </c>
      <c r="J50" s="82">
        <v>2.2000000000000002</v>
      </c>
      <c r="K50" s="82">
        <v>1.7</v>
      </c>
      <c r="L50" s="89">
        <v>4.3</v>
      </c>
      <c r="M50" s="73">
        <f>SUM('[1]C.mop'!AP50:BS50)</f>
        <v>7.3890976799920622</v>
      </c>
      <c r="N50" s="107">
        <v>6</v>
      </c>
      <c r="O50" s="82">
        <v>0.71666666666666667</v>
      </c>
      <c r="P50" s="73">
        <v>1.6</v>
      </c>
      <c r="Q50" s="78"/>
      <c r="R50" s="78"/>
      <c r="S50" s="78"/>
      <c r="T50" s="78"/>
      <c r="U50" s="78"/>
      <c r="V50" s="78"/>
      <c r="W50" s="78"/>
      <c r="X50" s="78"/>
      <c r="Y50" s="78"/>
      <c r="Z50" s="78"/>
      <c r="AA50" s="78"/>
      <c r="AB50" s="78"/>
      <c r="AC50" s="78"/>
      <c r="AD50" s="78"/>
      <c r="AE50" s="78"/>
      <c r="AF50" s="78"/>
      <c r="AG50" s="78"/>
      <c r="AH50" s="78"/>
      <c r="AI50" s="78"/>
      <c r="AJ50" s="78"/>
      <c r="AK50" s="78"/>
      <c r="AL50" s="78"/>
      <c r="AM50" s="78"/>
      <c r="AN50" s="78"/>
      <c r="AO50" s="78"/>
      <c r="AP50" s="78"/>
      <c r="AQ50" s="78"/>
      <c r="AR50" s="78"/>
      <c r="AS50" s="78"/>
      <c r="AT50" s="78"/>
      <c r="AU50" s="78"/>
      <c r="AV50" s="78"/>
      <c r="AW50" s="78"/>
      <c r="AX50" s="78"/>
      <c r="AY50" s="78"/>
      <c r="AZ50" s="78"/>
      <c r="BA50" s="78"/>
      <c r="BB50" s="78"/>
      <c r="BC50" s="78"/>
      <c r="BD50" s="78"/>
      <c r="BE50" s="78"/>
      <c r="BF50" s="78"/>
      <c r="BG50" s="78"/>
      <c r="BH50" s="78"/>
      <c r="BI50" s="78"/>
    </row>
    <row r="51" spans="1:61" x14ac:dyDescent="0.2">
      <c r="A51" s="79">
        <v>43797</v>
      </c>
      <c r="B51" s="73">
        <v>1</v>
      </c>
      <c r="C51" s="73" t="s">
        <v>1033</v>
      </c>
      <c r="D51" s="73" t="s">
        <v>1034</v>
      </c>
      <c r="E51" s="73" t="s">
        <v>1032</v>
      </c>
      <c r="F51">
        <f t="shared" si="0"/>
        <v>1.6</v>
      </c>
      <c r="G51">
        <v>5.026548245743669</v>
      </c>
      <c r="H51">
        <v>4.7123889803846897</v>
      </c>
      <c r="I51">
        <f t="shared" si="1"/>
        <v>2.4494897427831779</v>
      </c>
      <c r="J51" s="82">
        <v>1.6</v>
      </c>
      <c r="K51" s="82">
        <v>1.6</v>
      </c>
      <c r="L51" s="88">
        <v>1.5</v>
      </c>
      <c r="M51" s="73">
        <f>SUM('[1]C.mop'!AP51:BS51)</f>
        <v>1.7999975915608384</v>
      </c>
      <c r="N51" s="88">
        <v>1</v>
      </c>
      <c r="O51" s="78">
        <v>1.5</v>
      </c>
      <c r="P51" s="73">
        <v>1.7</v>
      </c>
      <c r="Q51" s="78"/>
      <c r="R51" s="78"/>
      <c r="S51" s="78"/>
      <c r="T51" s="78"/>
      <c r="U51" s="78"/>
      <c r="V51" s="78"/>
      <c r="W51" s="78"/>
      <c r="X51" s="78"/>
      <c r="Y51" s="78"/>
      <c r="Z51" s="78"/>
      <c r="AA51" s="78"/>
      <c r="AB51" s="78"/>
      <c r="AC51" s="78"/>
      <c r="AD51" s="78"/>
      <c r="AE51" s="78"/>
      <c r="AF51" s="78"/>
      <c r="AG51" s="78"/>
      <c r="AH51" s="78"/>
      <c r="AI51" s="78"/>
      <c r="AJ51" s="78"/>
      <c r="AK51" s="78"/>
      <c r="AL51" s="78"/>
      <c r="AM51" s="78"/>
      <c r="AN51" s="78"/>
      <c r="AO51" s="78"/>
      <c r="AP51" s="78"/>
      <c r="AQ51" s="78"/>
      <c r="AR51" s="78"/>
      <c r="AS51" s="78"/>
      <c r="AT51" s="78"/>
      <c r="AU51" s="78"/>
      <c r="AV51" s="78"/>
      <c r="AW51" s="78"/>
      <c r="AX51" s="78"/>
      <c r="AY51" s="78"/>
      <c r="AZ51" s="78"/>
      <c r="BA51" s="78"/>
      <c r="BB51" s="78"/>
      <c r="BC51" s="78"/>
      <c r="BD51" s="78"/>
      <c r="BE51" s="78"/>
      <c r="BF51" s="78"/>
      <c r="BG51" s="78"/>
      <c r="BH51" s="78"/>
      <c r="BI51" s="78"/>
    </row>
    <row r="52" spans="1:61" x14ac:dyDescent="0.2">
      <c r="A52" s="79">
        <v>43797</v>
      </c>
      <c r="B52" s="73">
        <v>1</v>
      </c>
      <c r="C52" s="73" t="s">
        <v>1033</v>
      </c>
      <c r="D52" s="73" t="s">
        <v>1034</v>
      </c>
      <c r="E52" s="73" t="s">
        <v>1032</v>
      </c>
      <c r="F52">
        <f t="shared" si="0"/>
        <v>1.5</v>
      </c>
      <c r="G52">
        <v>4.7123889803846897</v>
      </c>
      <c r="H52">
        <v>0.31415926535897931</v>
      </c>
      <c r="I52">
        <f t="shared" si="1"/>
        <v>0.63245553203367588</v>
      </c>
      <c r="J52" s="82">
        <v>1.6</v>
      </c>
      <c r="K52" s="82">
        <v>1.4</v>
      </c>
      <c r="L52" s="88">
        <v>0.1</v>
      </c>
      <c r="M52" s="73">
        <f>SUM('[1]C.mop'!AP52:BS52)</f>
        <v>1.0024178578598246</v>
      </c>
      <c r="N52" s="88">
        <v>1</v>
      </c>
      <c r="O52" s="78">
        <v>0.1</v>
      </c>
      <c r="P52" s="73">
        <v>1.35</v>
      </c>
      <c r="Q52" s="78"/>
      <c r="R52" s="78"/>
      <c r="S52" s="78"/>
      <c r="T52" s="78"/>
      <c r="U52" s="78"/>
      <c r="V52" s="78"/>
      <c r="W52" s="78"/>
      <c r="X52" s="78"/>
      <c r="Y52" s="78"/>
      <c r="Z52" s="78"/>
      <c r="AA52" s="78"/>
      <c r="AB52" s="78"/>
      <c r="AC52" s="78"/>
      <c r="AD52" s="78"/>
      <c r="AE52" s="78"/>
      <c r="AF52" s="78"/>
      <c r="AG52" s="78"/>
      <c r="AH52" s="78"/>
      <c r="AI52" s="78"/>
      <c r="AJ52" s="78"/>
      <c r="AK52" s="78"/>
      <c r="AL52" s="78"/>
      <c r="AM52" s="78"/>
      <c r="AN52" s="78"/>
      <c r="AO52" s="78"/>
      <c r="AP52" s="78"/>
      <c r="AQ52" s="78"/>
      <c r="AR52" s="78"/>
      <c r="AS52" s="78"/>
      <c r="AT52" s="78"/>
      <c r="AU52" s="78"/>
      <c r="AV52" s="78"/>
      <c r="AW52" s="78"/>
      <c r="AX52" s="78"/>
      <c r="AY52" s="78"/>
      <c r="AZ52" s="78"/>
      <c r="BA52" s="78"/>
      <c r="BB52" s="78"/>
      <c r="BC52" s="78"/>
      <c r="BD52" s="78"/>
      <c r="BE52" s="78"/>
      <c r="BF52" s="78"/>
      <c r="BG52" s="78"/>
      <c r="BH52" s="78"/>
      <c r="BI52" s="78"/>
    </row>
    <row r="53" spans="1:61" x14ac:dyDescent="0.2">
      <c r="A53" s="79">
        <v>43797</v>
      </c>
      <c r="B53" s="73">
        <v>1</v>
      </c>
      <c r="C53" s="73" t="s">
        <v>1033</v>
      </c>
      <c r="D53" s="73" t="s">
        <v>1034</v>
      </c>
      <c r="E53" s="73" t="s">
        <v>1032</v>
      </c>
      <c r="F53">
        <f t="shared" si="0"/>
        <v>1.5499999999999998</v>
      </c>
      <c r="G53">
        <v>4.8694686130641784</v>
      </c>
      <c r="H53">
        <v>6.2831853071795862</v>
      </c>
      <c r="I53">
        <f t="shared" si="1"/>
        <v>2.8284271247461903</v>
      </c>
      <c r="J53" s="82">
        <v>1.7</v>
      </c>
      <c r="K53" s="82">
        <v>1.4</v>
      </c>
      <c r="L53" s="88">
        <v>2</v>
      </c>
      <c r="M53" s="73">
        <f>SUM('[1]C.mop'!AP53:BS53)</f>
        <v>2.4816902695901817</v>
      </c>
      <c r="N53" s="88">
        <v>1</v>
      </c>
      <c r="O53" s="78">
        <v>2</v>
      </c>
      <c r="P53" s="73">
        <v>1</v>
      </c>
      <c r="Q53" s="78"/>
      <c r="R53" s="78"/>
      <c r="S53" s="78"/>
      <c r="T53" s="78"/>
      <c r="U53" s="78"/>
      <c r="V53" s="78"/>
      <c r="W53" s="78"/>
      <c r="X53" s="78"/>
      <c r="Y53" s="78"/>
      <c r="Z53" s="78"/>
      <c r="AA53" s="78"/>
      <c r="AB53" s="78"/>
      <c r="AC53" s="78"/>
      <c r="AD53" s="78"/>
      <c r="AE53" s="78"/>
      <c r="AF53" s="78"/>
      <c r="AG53" s="78"/>
      <c r="AH53" s="78"/>
      <c r="AI53" s="78"/>
      <c r="AJ53" s="78"/>
      <c r="AK53" s="78"/>
      <c r="AL53" s="78"/>
      <c r="AM53" s="78"/>
      <c r="AN53" s="78"/>
      <c r="AO53" s="78"/>
      <c r="AP53" s="78"/>
      <c r="AQ53" s="78"/>
      <c r="AR53" s="78"/>
      <c r="AS53" s="78"/>
      <c r="AT53" s="78"/>
      <c r="AU53" s="78"/>
      <c r="AV53" s="78"/>
      <c r="AW53" s="78"/>
      <c r="AX53" s="78"/>
      <c r="AY53" s="78"/>
      <c r="AZ53" s="78"/>
      <c r="BA53" s="78"/>
      <c r="BB53" s="78"/>
      <c r="BC53" s="78"/>
      <c r="BD53" s="78"/>
      <c r="BE53" s="78"/>
      <c r="BF53" s="78"/>
      <c r="BG53" s="78"/>
      <c r="BH53" s="78"/>
      <c r="BI53" s="78"/>
    </row>
    <row r="54" spans="1:61" x14ac:dyDescent="0.2">
      <c r="A54" s="79">
        <v>43797</v>
      </c>
      <c r="B54" s="73">
        <v>1</v>
      </c>
      <c r="C54" s="73" t="s">
        <v>1033</v>
      </c>
      <c r="D54" s="73" t="s">
        <v>1034</v>
      </c>
      <c r="E54" s="73" t="s">
        <v>1032</v>
      </c>
      <c r="F54">
        <f t="shared" si="0"/>
        <v>2.9249999999999998</v>
      </c>
      <c r="G54">
        <v>9.1891585117501435</v>
      </c>
      <c r="H54">
        <v>17.27875959474386</v>
      </c>
      <c r="I54">
        <f t="shared" si="1"/>
        <v>4.6904157598234288</v>
      </c>
      <c r="J54" s="82">
        <v>3.4</v>
      </c>
      <c r="K54" s="82">
        <v>2.4500000000000002</v>
      </c>
      <c r="L54" s="89">
        <v>5.5</v>
      </c>
      <c r="M54" s="73">
        <f>SUM('[1]C.mop'!AP54:BS54)</f>
        <v>7.9588497062422938</v>
      </c>
      <c r="N54" s="107">
        <v>6</v>
      </c>
      <c r="O54" s="82">
        <v>0.91666666666666663</v>
      </c>
      <c r="P54" s="73">
        <v>1.85</v>
      </c>
      <c r="Q54" s="78"/>
      <c r="R54" s="78"/>
      <c r="S54" s="78"/>
      <c r="T54" s="78"/>
      <c r="U54" s="78"/>
      <c r="V54" s="78"/>
      <c r="W54" s="78"/>
      <c r="X54" s="78"/>
      <c r="Y54" s="78"/>
      <c r="Z54" s="78"/>
      <c r="AA54" s="78"/>
      <c r="AB54" s="78"/>
      <c r="AC54" s="78"/>
      <c r="AD54" s="78"/>
      <c r="AE54" s="78"/>
      <c r="AF54" s="78"/>
      <c r="AG54" s="78"/>
      <c r="AH54" s="78"/>
      <c r="AI54" s="78"/>
      <c r="AJ54" s="78"/>
      <c r="AK54" s="78"/>
      <c r="AL54" s="78"/>
      <c r="AM54" s="78"/>
      <c r="AN54" s="78"/>
      <c r="AO54" s="78"/>
      <c r="AP54" s="78"/>
      <c r="AQ54" s="78"/>
      <c r="AR54" s="78"/>
      <c r="AS54" s="78"/>
      <c r="AT54" s="78"/>
      <c r="AU54" s="78"/>
      <c r="AV54" s="78"/>
      <c r="AW54" s="78"/>
      <c r="AX54" s="78"/>
      <c r="AY54" s="78"/>
      <c r="AZ54" s="78"/>
      <c r="BA54" s="78"/>
      <c r="BB54" s="78"/>
      <c r="BC54" s="78"/>
      <c r="BD54" s="78"/>
      <c r="BE54" s="78"/>
      <c r="BF54" s="78"/>
      <c r="BG54" s="78"/>
      <c r="BH54" s="78"/>
      <c r="BI54" s="78"/>
    </row>
    <row r="55" spans="1:61" x14ac:dyDescent="0.2">
      <c r="A55" s="79">
        <v>43797</v>
      </c>
      <c r="B55" s="73">
        <v>1</v>
      </c>
      <c r="C55" s="73" t="s">
        <v>1033</v>
      </c>
      <c r="D55" s="73" t="s">
        <v>1034</v>
      </c>
      <c r="E55" s="73" t="s">
        <v>1032</v>
      </c>
      <c r="F55">
        <f t="shared" si="0"/>
        <v>1.65</v>
      </c>
      <c r="G55">
        <v>5.1836278784231586</v>
      </c>
      <c r="H55">
        <v>6.2831853071795862</v>
      </c>
      <c r="I55">
        <f t="shared" si="1"/>
        <v>2.8284271247461903</v>
      </c>
      <c r="J55" s="82">
        <v>1.7</v>
      </c>
      <c r="K55" s="82">
        <v>1.6</v>
      </c>
      <c r="L55" s="88">
        <v>2</v>
      </c>
      <c r="M55" s="73">
        <f>SUM('[1]C.mop'!AP55:BS55)</f>
        <v>2.4816902695901817</v>
      </c>
      <c r="N55" s="88">
        <v>1</v>
      </c>
      <c r="O55" s="78">
        <v>2</v>
      </c>
      <c r="P55" s="73">
        <v>1.3</v>
      </c>
      <c r="Q55" s="78"/>
      <c r="R55" s="78"/>
      <c r="S55" s="78"/>
      <c r="T55" s="78"/>
      <c r="U55" s="78"/>
      <c r="V55" s="78"/>
      <c r="W55" s="78"/>
      <c r="X55" s="78"/>
      <c r="Y55" s="78"/>
      <c r="Z55" s="78"/>
      <c r="AA55" s="78"/>
      <c r="AB55" s="78"/>
      <c r="AC55" s="78"/>
      <c r="AD55" s="78"/>
      <c r="AE55" s="78"/>
      <c r="AF55" s="78"/>
      <c r="AG55" s="78"/>
      <c r="AH55" s="78"/>
      <c r="AI55" s="78"/>
      <c r="AJ55" s="78"/>
      <c r="AK55" s="78"/>
      <c r="AL55" s="78"/>
      <c r="AM55" s="78"/>
      <c r="AN55" s="78"/>
      <c r="AO55" s="78"/>
      <c r="AP55" s="78"/>
      <c r="AQ55" s="78"/>
      <c r="AR55" s="78"/>
      <c r="AS55" s="78"/>
      <c r="AT55" s="78"/>
      <c r="AU55" s="78"/>
      <c r="AV55" s="78"/>
      <c r="AW55" s="78"/>
      <c r="AX55" s="78"/>
      <c r="AY55" s="78"/>
      <c r="AZ55" s="78"/>
      <c r="BA55" s="78"/>
      <c r="BB55" s="78"/>
      <c r="BC55" s="78"/>
      <c r="BD55" s="78"/>
      <c r="BE55" s="78"/>
      <c r="BF55" s="78"/>
      <c r="BG55" s="78"/>
      <c r="BH55" s="78"/>
      <c r="BI55" s="78"/>
    </row>
    <row r="56" spans="1:61" x14ac:dyDescent="0.2">
      <c r="A56" s="79">
        <v>43797</v>
      </c>
      <c r="B56" s="73">
        <v>1</v>
      </c>
      <c r="C56" s="73" t="s">
        <v>1033</v>
      </c>
      <c r="D56" s="73" t="s">
        <v>1034</v>
      </c>
      <c r="E56" s="73" t="s">
        <v>1032</v>
      </c>
      <c r="F56">
        <f t="shared" si="0"/>
        <v>1.3</v>
      </c>
      <c r="G56">
        <v>4.0840704496667311</v>
      </c>
      <c r="H56">
        <v>6.2831853071795862</v>
      </c>
      <c r="I56">
        <f t="shared" si="1"/>
        <v>2.8284271247461903</v>
      </c>
      <c r="J56" s="82">
        <v>1.5</v>
      </c>
      <c r="K56" s="82">
        <v>1.1000000000000001</v>
      </c>
      <c r="L56" s="88">
        <v>2</v>
      </c>
      <c r="M56" s="73">
        <f>SUM('[1]C.mop'!AP56:BS56)</f>
        <v>2.4816902695901817</v>
      </c>
      <c r="N56" s="88">
        <v>1</v>
      </c>
      <c r="O56" s="78">
        <v>2</v>
      </c>
      <c r="P56" s="73">
        <v>1.1000000000000001</v>
      </c>
      <c r="Q56" s="78"/>
      <c r="R56" s="78"/>
      <c r="S56" s="78"/>
      <c r="T56" s="78"/>
      <c r="U56" s="78"/>
      <c r="V56" s="78"/>
      <c r="W56" s="78"/>
      <c r="X56" s="78"/>
      <c r="Y56" s="78"/>
      <c r="Z56" s="78"/>
      <c r="AA56" s="78"/>
      <c r="AB56" s="78"/>
      <c r="AC56" s="78"/>
      <c r="AD56" s="78"/>
      <c r="AE56" s="78"/>
      <c r="AF56" s="78"/>
      <c r="AG56" s="78"/>
      <c r="AH56" s="78"/>
      <c r="AI56" s="78"/>
      <c r="AJ56" s="78"/>
      <c r="AK56" s="78"/>
      <c r="AL56" s="78"/>
      <c r="AM56" s="78"/>
      <c r="AN56" s="78"/>
      <c r="AO56" s="78"/>
      <c r="AP56" s="78"/>
      <c r="AQ56" s="78"/>
      <c r="AR56" s="78"/>
      <c r="AS56" s="78"/>
      <c r="AT56" s="78"/>
      <c r="AU56" s="78"/>
      <c r="AV56" s="78"/>
      <c r="AW56" s="78"/>
      <c r="AX56" s="78"/>
      <c r="AY56" s="78"/>
      <c r="AZ56" s="78"/>
      <c r="BA56" s="78"/>
      <c r="BB56" s="78"/>
      <c r="BC56" s="78"/>
      <c r="BD56" s="78"/>
      <c r="BE56" s="78"/>
      <c r="BF56" s="78"/>
      <c r="BG56" s="78"/>
      <c r="BH56" s="78"/>
      <c r="BI56" s="78"/>
    </row>
    <row r="57" spans="1:61" x14ac:dyDescent="0.2">
      <c r="A57" s="79">
        <v>43797</v>
      </c>
      <c r="B57" s="73">
        <v>1</v>
      </c>
      <c r="C57" s="73" t="s">
        <v>1033</v>
      </c>
      <c r="D57" s="73" t="s">
        <v>1034</v>
      </c>
      <c r="E57" s="73" t="s">
        <v>1032</v>
      </c>
      <c r="F57">
        <f t="shared" si="0"/>
        <v>2.7249999999999996</v>
      </c>
      <c r="G57">
        <v>8.5608399810321849</v>
      </c>
      <c r="H57">
        <v>6.2831853071795862</v>
      </c>
      <c r="I57">
        <f t="shared" si="1"/>
        <v>2.8284271247461903</v>
      </c>
      <c r="J57" s="82">
        <v>3.3</v>
      </c>
      <c r="K57" s="82">
        <v>2.15</v>
      </c>
      <c r="L57" s="88">
        <v>2</v>
      </c>
      <c r="M57" s="73">
        <f>SUM('[1]C.mop'!AP57:BS57)</f>
        <v>2.4816902695901817</v>
      </c>
      <c r="N57" s="88">
        <v>1</v>
      </c>
      <c r="O57" s="78">
        <v>2</v>
      </c>
      <c r="P57" s="73">
        <v>0.95</v>
      </c>
      <c r="Q57" s="78"/>
      <c r="R57" s="78"/>
      <c r="S57" s="78"/>
      <c r="T57" s="78"/>
      <c r="U57" s="78"/>
      <c r="V57" s="78"/>
      <c r="W57" s="78"/>
      <c r="X57" s="78"/>
      <c r="Y57" s="78"/>
      <c r="Z57" s="78"/>
      <c r="AA57" s="78"/>
      <c r="AB57" s="78"/>
      <c r="AC57" s="78"/>
      <c r="AD57" s="78"/>
      <c r="AE57" s="78"/>
      <c r="AF57" s="78"/>
      <c r="AG57" s="78"/>
      <c r="AH57" s="78"/>
      <c r="AI57" s="78"/>
      <c r="AJ57" s="78"/>
      <c r="AK57" s="78"/>
      <c r="AL57" s="78"/>
      <c r="AM57" s="78"/>
      <c r="AN57" s="78"/>
      <c r="AO57" s="78"/>
      <c r="AP57" s="78"/>
      <c r="AQ57" s="78"/>
      <c r="AR57" s="78"/>
      <c r="AS57" s="78"/>
      <c r="AT57" s="78"/>
      <c r="AU57" s="78"/>
      <c r="AV57" s="78"/>
      <c r="AW57" s="78"/>
      <c r="AX57" s="78"/>
      <c r="AY57" s="78"/>
      <c r="AZ57" s="78"/>
      <c r="BA57" s="78"/>
      <c r="BB57" s="78"/>
      <c r="BC57" s="78"/>
      <c r="BD57" s="78"/>
      <c r="BE57" s="78"/>
      <c r="BF57" s="78"/>
      <c r="BG57" s="78"/>
      <c r="BH57" s="78"/>
      <c r="BI57" s="78"/>
    </row>
    <row r="58" spans="1:61" x14ac:dyDescent="0.2">
      <c r="A58" s="79">
        <v>43797</v>
      </c>
      <c r="B58" s="73">
        <v>1</v>
      </c>
      <c r="C58" s="73" t="s">
        <v>1033</v>
      </c>
      <c r="D58" s="73" t="s">
        <v>1034</v>
      </c>
      <c r="E58" s="73" t="s">
        <v>1032</v>
      </c>
      <c r="F58">
        <f t="shared" si="0"/>
        <v>1.625</v>
      </c>
      <c r="G58">
        <v>5.1050880620834143</v>
      </c>
      <c r="H58">
        <v>1.8849555921538761</v>
      </c>
      <c r="I58">
        <f t="shared" si="1"/>
        <v>1.5491933384829668</v>
      </c>
      <c r="J58" s="82">
        <v>1.55</v>
      </c>
      <c r="K58" s="82">
        <v>1.7</v>
      </c>
      <c r="L58" s="89">
        <v>0.60000000000000009</v>
      </c>
      <c r="M58" s="73">
        <f>SUM('[1]C.mop'!AP58:BS58)</f>
        <v>3.0320242290647297</v>
      </c>
      <c r="N58" s="88">
        <v>3</v>
      </c>
      <c r="O58" s="78">
        <v>0.20000000000000004</v>
      </c>
      <c r="P58" s="73">
        <v>1.45</v>
      </c>
      <c r="Q58" s="78"/>
      <c r="R58" s="78"/>
      <c r="S58" s="78"/>
      <c r="T58" s="78"/>
      <c r="U58" s="78"/>
      <c r="V58" s="78"/>
      <c r="W58" s="78"/>
      <c r="X58" s="78"/>
      <c r="Y58" s="78"/>
      <c r="Z58" s="78"/>
      <c r="AA58" s="78"/>
      <c r="AB58" s="78"/>
      <c r="AC58" s="78"/>
      <c r="AD58" s="78"/>
      <c r="AE58" s="78"/>
      <c r="AF58" s="78"/>
      <c r="AG58" s="78"/>
      <c r="AH58" s="78"/>
      <c r="AI58" s="78"/>
      <c r="AJ58" s="78"/>
      <c r="AK58" s="78"/>
      <c r="AL58" s="78"/>
      <c r="AM58" s="78"/>
      <c r="AN58" s="78"/>
      <c r="AO58" s="78"/>
      <c r="AP58" s="78"/>
      <c r="AQ58" s="78"/>
      <c r="AR58" s="78"/>
      <c r="AS58" s="78"/>
      <c r="AT58" s="78"/>
      <c r="AU58" s="78"/>
      <c r="AV58" s="78"/>
      <c r="AW58" s="78"/>
      <c r="AX58" s="78"/>
      <c r="AY58" s="78"/>
      <c r="AZ58" s="78"/>
      <c r="BA58" s="78"/>
      <c r="BB58" s="78"/>
      <c r="BC58" s="78"/>
      <c r="BD58" s="78"/>
      <c r="BE58" s="78"/>
      <c r="BF58" s="78"/>
      <c r="BG58" s="78"/>
      <c r="BH58" s="78"/>
      <c r="BI58" s="78"/>
    </row>
    <row r="59" spans="1:61" x14ac:dyDescent="0.2">
      <c r="A59" s="79">
        <v>43797</v>
      </c>
      <c r="B59" s="73">
        <v>1</v>
      </c>
      <c r="C59" s="73" t="s">
        <v>1033</v>
      </c>
      <c r="D59" s="73" t="s">
        <v>1034</v>
      </c>
      <c r="E59" s="73" t="s">
        <v>1032</v>
      </c>
      <c r="F59">
        <f t="shared" si="0"/>
        <v>2.15</v>
      </c>
      <c r="G59">
        <v>6.7544242052180552</v>
      </c>
      <c r="H59">
        <v>20.420352248333657</v>
      </c>
      <c r="I59">
        <f t="shared" si="1"/>
        <v>5.0990195135927854</v>
      </c>
      <c r="J59" s="82">
        <v>2</v>
      </c>
      <c r="K59" s="82">
        <v>2.2999999999999998</v>
      </c>
      <c r="L59" s="89">
        <v>6.5</v>
      </c>
      <c r="M59" s="73">
        <f>SUM('[1]C.mop'!AP59:BS59)</f>
        <v>8.2885082942742159</v>
      </c>
      <c r="N59" s="107">
        <v>5</v>
      </c>
      <c r="O59" s="78">
        <v>1.3</v>
      </c>
      <c r="P59" s="73">
        <v>1.6</v>
      </c>
      <c r="Q59" s="78"/>
      <c r="R59" s="78"/>
      <c r="S59" s="78"/>
      <c r="T59" s="78"/>
      <c r="U59" s="78"/>
      <c r="V59" s="78"/>
      <c r="W59" s="78"/>
      <c r="X59" s="78"/>
      <c r="Y59" s="78"/>
      <c r="Z59" s="78"/>
      <c r="AA59" s="78"/>
      <c r="AB59" s="78"/>
      <c r="AC59" s="78"/>
      <c r="AD59" s="78"/>
      <c r="AE59" s="78"/>
      <c r="AF59" s="78"/>
      <c r="AG59" s="78"/>
      <c r="AH59" s="78"/>
      <c r="AI59" s="78"/>
      <c r="AJ59" s="78"/>
      <c r="AK59" s="78"/>
      <c r="AL59" s="78"/>
      <c r="AM59" s="78"/>
      <c r="AN59" s="78"/>
      <c r="AO59" s="78"/>
      <c r="AP59" s="78"/>
      <c r="AQ59" s="78"/>
      <c r="AR59" s="78"/>
      <c r="AS59" s="78"/>
      <c r="AT59" s="78"/>
      <c r="AU59" s="78"/>
      <c r="AV59" s="78"/>
      <c r="AW59" s="78"/>
      <c r="AX59" s="78"/>
      <c r="AY59" s="78"/>
      <c r="AZ59" s="78"/>
      <c r="BA59" s="78"/>
      <c r="BB59" s="78"/>
      <c r="BC59" s="78"/>
      <c r="BD59" s="78"/>
      <c r="BE59" s="78"/>
      <c r="BF59" s="78"/>
      <c r="BG59" s="78"/>
      <c r="BH59" s="78"/>
      <c r="BI59" s="78"/>
    </row>
    <row r="60" spans="1:61" x14ac:dyDescent="0.2">
      <c r="A60" s="79">
        <v>43797</v>
      </c>
      <c r="B60" s="73">
        <v>1</v>
      </c>
      <c r="C60" s="73" t="s">
        <v>1033</v>
      </c>
      <c r="D60" s="73" t="s">
        <v>1034</v>
      </c>
      <c r="E60" s="73" t="s">
        <v>1032</v>
      </c>
      <c r="F60">
        <f t="shared" si="0"/>
        <v>2.0750000000000002</v>
      </c>
      <c r="G60">
        <v>6.5188047561988212</v>
      </c>
      <c r="H60">
        <v>1.5707963267948966</v>
      </c>
      <c r="I60">
        <f t="shared" si="1"/>
        <v>1.4142135623730951</v>
      </c>
      <c r="J60" s="82">
        <v>2.1</v>
      </c>
      <c r="K60" s="82">
        <v>2.0499999999999998</v>
      </c>
      <c r="L60" s="88">
        <v>0.5</v>
      </c>
      <c r="M60" s="73">
        <f>SUM('[1]C.mop'!AP60:BS60)</f>
        <v>1.0760158407791298</v>
      </c>
      <c r="N60" s="88">
        <v>1</v>
      </c>
      <c r="O60" s="78">
        <v>0.5</v>
      </c>
      <c r="P60" s="73">
        <v>1.1499999999999999</v>
      </c>
      <c r="Q60" s="78"/>
      <c r="R60" s="78"/>
      <c r="S60" s="78"/>
      <c r="T60" s="78"/>
      <c r="U60" s="78"/>
      <c r="V60" s="78"/>
      <c r="W60" s="78"/>
      <c r="X60" s="78"/>
      <c r="Y60" s="78"/>
      <c r="Z60" s="78"/>
      <c r="AA60" s="78"/>
      <c r="AB60" s="78"/>
      <c r="AC60" s="78"/>
      <c r="AD60" s="78"/>
      <c r="AE60" s="78"/>
      <c r="AF60" s="78"/>
      <c r="AG60" s="78"/>
      <c r="AH60" s="78"/>
      <c r="AI60" s="78"/>
      <c r="AJ60" s="78"/>
      <c r="AK60" s="78"/>
      <c r="AL60" s="78"/>
      <c r="AM60" s="78"/>
      <c r="AN60" s="78"/>
      <c r="AO60" s="78"/>
      <c r="AP60" s="78"/>
      <c r="AQ60" s="78"/>
      <c r="AR60" s="78"/>
      <c r="AS60" s="78"/>
      <c r="AT60" s="78"/>
      <c r="AU60" s="78"/>
      <c r="AV60" s="78"/>
      <c r="AW60" s="78"/>
      <c r="AX60" s="78"/>
      <c r="AY60" s="78"/>
      <c r="AZ60" s="78"/>
      <c r="BA60" s="78"/>
      <c r="BB60" s="78"/>
      <c r="BC60" s="78"/>
      <c r="BD60" s="78"/>
      <c r="BE60" s="78"/>
      <c r="BF60" s="78"/>
      <c r="BG60" s="78"/>
      <c r="BH60" s="78"/>
      <c r="BI60" s="78"/>
    </row>
    <row r="61" spans="1:61" x14ac:dyDescent="0.2">
      <c r="A61" s="79">
        <v>43797</v>
      </c>
      <c r="B61" s="73">
        <v>1</v>
      </c>
      <c r="C61" s="73" t="s">
        <v>1033</v>
      </c>
      <c r="D61" s="73" t="s">
        <v>1034</v>
      </c>
      <c r="E61" s="73" t="s">
        <v>1032</v>
      </c>
      <c r="F61">
        <f t="shared" si="0"/>
        <v>1.1499999999999999</v>
      </c>
      <c r="G61">
        <v>3.6128315516282616</v>
      </c>
      <c r="H61">
        <v>9.4247779607693793</v>
      </c>
      <c r="I61">
        <f t="shared" si="1"/>
        <v>3.4641016151377544</v>
      </c>
      <c r="J61" s="82">
        <v>1.2</v>
      </c>
      <c r="K61" s="82">
        <v>1.1000000000000001</v>
      </c>
      <c r="L61" s="89">
        <v>3</v>
      </c>
      <c r="M61" s="73">
        <f>SUM('[1]C.mop'!AP61:BS61)</f>
        <v>4.2116202433810335</v>
      </c>
      <c r="N61" s="88">
        <v>3</v>
      </c>
      <c r="O61" s="78">
        <v>1</v>
      </c>
      <c r="P61" s="73">
        <v>1.6</v>
      </c>
      <c r="Q61" s="78"/>
      <c r="R61" s="78"/>
      <c r="S61" s="78"/>
      <c r="T61" s="78"/>
      <c r="U61" s="78"/>
      <c r="V61" s="78"/>
      <c r="W61" s="78"/>
      <c r="X61" s="78"/>
      <c r="Y61" s="78"/>
      <c r="Z61" s="78"/>
      <c r="AA61" s="78"/>
      <c r="AB61" s="78"/>
      <c r="AC61" s="78"/>
      <c r="AD61" s="78"/>
      <c r="AE61" s="78"/>
      <c r="AF61" s="78"/>
      <c r="AG61" s="78"/>
      <c r="AH61" s="78"/>
      <c r="AI61" s="78"/>
      <c r="AJ61" s="78"/>
      <c r="AK61" s="78"/>
      <c r="AL61" s="78"/>
      <c r="AM61" s="78"/>
      <c r="AN61" s="78"/>
      <c r="AO61" s="78"/>
      <c r="AP61" s="78"/>
      <c r="AQ61" s="78"/>
      <c r="AR61" s="78"/>
      <c r="AS61" s="78"/>
      <c r="AT61" s="78"/>
      <c r="AU61" s="78"/>
      <c r="AV61" s="78"/>
      <c r="AW61" s="78"/>
      <c r="AX61" s="78"/>
      <c r="AY61" s="78"/>
      <c r="AZ61" s="78"/>
      <c r="BA61" s="78"/>
      <c r="BB61" s="78"/>
      <c r="BC61" s="78"/>
      <c r="BD61" s="78"/>
      <c r="BE61" s="78"/>
      <c r="BF61" s="78"/>
      <c r="BG61" s="78"/>
      <c r="BH61" s="78"/>
      <c r="BI61" s="78"/>
    </row>
    <row r="62" spans="1:61" x14ac:dyDescent="0.2">
      <c r="A62" s="79">
        <v>43797</v>
      </c>
      <c r="B62" s="73">
        <v>1</v>
      </c>
      <c r="C62" s="73" t="s">
        <v>1033</v>
      </c>
      <c r="D62" s="73" t="s">
        <v>1034</v>
      </c>
      <c r="E62" s="73" t="s">
        <v>1032</v>
      </c>
      <c r="F62">
        <f t="shared" si="0"/>
        <v>2.2000000000000002</v>
      </c>
      <c r="G62">
        <v>6.9115038378975457</v>
      </c>
      <c r="H62">
        <v>18.849555921538759</v>
      </c>
      <c r="I62">
        <f t="shared" si="1"/>
        <v>4.8989794855663558</v>
      </c>
      <c r="J62" s="82">
        <v>2.2999999999999998</v>
      </c>
      <c r="K62" s="82">
        <v>2.1</v>
      </c>
      <c r="L62" s="89">
        <v>6</v>
      </c>
      <c r="M62" s="73">
        <f>SUM('[1]C.mop'!AP62:BS62)</f>
        <v>9.0348655470214236</v>
      </c>
      <c r="N62" s="107">
        <v>7</v>
      </c>
      <c r="O62" s="82">
        <v>0.8571428571428571</v>
      </c>
      <c r="P62" s="73">
        <v>1.55</v>
      </c>
      <c r="Q62" s="78"/>
      <c r="R62" s="78"/>
      <c r="S62" s="78"/>
      <c r="T62" s="78"/>
      <c r="U62" s="78"/>
      <c r="V62" s="78"/>
      <c r="W62" s="78"/>
      <c r="X62" s="78"/>
      <c r="Y62" s="78"/>
      <c r="Z62" s="78"/>
      <c r="AA62" s="78"/>
      <c r="AB62" s="78"/>
      <c r="AC62" s="78"/>
      <c r="AD62" s="78"/>
      <c r="AE62" s="78"/>
      <c r="AF62" s="78"/>
      <c r="AG62" s="78"/>
      <c r="AH62" s="78"/>
      <c r="AI62" s="78"/>
      <c r="AJ62" s="78"/>
      <c r="AK62" s="78"/>
      <c r="AL62" s="78"/>
      <c r="AM62" s="78"/>
      <c r="AN62" s="78"/>
      <c r="AO62" s="78"/>
      <c r="AP62" s="78"/>
      <c r="AQ62" s="78"/>
      <c r="AR62" s="78"/>
      <c r="AS62" s="78"/>
      <c r="AT62" s="78"/>
      <c r="AU62" s="78"/>
      <c r="AV62" s="78"/>
      <c r="AW62" s="78"/>
      <c r="AX62" s="78"/>
      <c r="AY62" s="78"/>
      <c r="AZ62" s="78"/>
      <c r="BA62" s="78"/>
      <c r="BB62" s="78"/>
      <c r="BC62" s="78"/>
      <c r="BD62" s="78"/>
      <c r="BE62" s="78"/>
      <c r="BF62" s="78"/>
      <c r="BG62" s="78"/>
      <c r="BH62" s="78"/>
      <c r="BI62" s="78"/>
    </row>
    <row r="63" spans="1:61" x14ac:dyDescent="0.2">
      <c r="A63" s="79">
        <v>43797</v>
      </c>
      <c r="B63" s="73">
        <v>1</v>
      </c>
      <c r="C63" s="73" t="s">
        <v>1033</v>
      </c>
      <c r="D63" s="73" t="s">
        <v>1034</v>
      </c>
      <c r="E63" s="73" t="s">
        <v>1032</v>
      </c>
      <c r="F63">
        <f t="shared" si="0"/>
        <v>2.6749999999999998</v>
      </c>
      <c r="G63">
        <v>8.4037603483526961</v>
      </c>
      <c r="H63">
        <v>18.849555921538759</v>
      </c>
      <c r="I63">
        <f t="shared" si="1"/>
        <v>4.8989794855663558</v>
      </c>
      <c r="J63" s="82">
        <v>2.25</v>
      </c>
      <c r="K63" s="82">
        <v>3.1</v>
      </c>
      <c r="L63" s="89">
        <v>6</v>
      </c>
      <c r="M63" s="73">
        <f>SUM('[1]C.mop'!AP63:BS63)</f>
        <v>7.4172922637529233</v>
      </c>
      <c r="N63" s="88">
        <v>4</v>
      </c>
      <c r="O63" s="78">
        <v>1.5</v>
      </c>
      <c r="P63" s="73">
        <v>2</v>
      </c>
      <c r="Q63" s="78"/>
      <c r="R63" s="78"/>
      <c r="S63" s="78"/>
      <c r="T63" s="78"/>
      <c r="U63" s="78"/>
      <c r="V63" s="78"/>
      <c r="W63" s="78"/>
      <c r="X63" s="78"/>
      <c r="Y63" s="78"/>
      <c r="Z63" s="78"/>
      <c r="AA63" s="78"/>
      <c r="AB63" s="78"/>
      <c r="AC63" s="78"/>
      <c r="AD63" s="78"/>
      <c r="AE63" s="78"/>
      <c r="AF63" s="78"/>
      <c r="AG63" s="78"/>
      <c r="AH63" s="78"/>
      <c r="AI63" s="78"/>
      <c r="AJ63" s="78"/>
      <c r="AK63" s="78"/>
      <c r="AL63" s="78"/>
      <c r="AM63" s="78"/>
      <c r="AN63" s="78"/>
      <c r="AO63" s="78"/>
      <c r="AP63" s="78"/>
      <c r="AQ63" s="78"/>
      <c r="AR63" s="78"/>
      <c r="AS63" s="78"/>
      <c r="AT63" s="78"/>
      <c r="AU63" s="78"/>
      <c r="AV63" s="78"/>
      <c r="AW63" s="78"/>
      <c r="AX63" s="78"/>
      <c r="AY63" s="78"/>
      <c r="AZ63" s="78"/>
      <c r="BA63" s="78"/>
      <c r="BB63" s="78"/>
      <c r="BC63" s="78"/>
      <c r="BD63" s="78"/>
      <c r="BE63" s="78"/>
      <c r="BF63" s="78"/>
      <c r="BG63" s="78"/>
      <c r="BH63" s="78"/>
      <c r="BI63" s="78"/>
    </row>
    <row r="64" spans="1:61" x14ac:dyDescent="0.2">
      <c r="A64" s="79">
        <v>43797</v>
      </c>
      <c r="B64" s="73">
        <v>1</v>
      </c>
      <c r="C64" s="73" t="s">
        <v>1033</v>
      </c>
      <c r="D64" s="73" t="s">
        <v>1034</v>
      </c>
      <c r="E64" s="73" t="s">
        <v>1032</v>
      </c>
      <c r="F64">
        <f t="shared" si="0"/>
        <v>2.0499999999999998</v>
      </c>
      <c r="G64">
        <v>6.440264939859075</v>
      </c>
      <c r="H64">
        <v>7.8539816339744828</v>
      </c>
      <c r="I64">
        <f t="shared" si="1"/>
        <v>3.1622776601683795</v>
      </c>
      <c r="J64" s="82">
        <v>1.9</v>
      </c>
      <c r="K64" s="82">
        <v>2.2000000000000002</v>
      </c>
      <c r="L64" s="89">
        <v>2.5</v>
      </c>
      <c r="M64" s="73">
        <f>SUM('[1]C.mop'!AP64:BS64)</f>
        <v>4.5636543333784552</v>
      </c>
      <c r="N64" s="88">
        <v>4</v>
      </c>
      <c r="O64" s="78">
        <v>0.625</v>
      </c>
      <c r="P64" s="73">
        <v>1.5</v>
      </c>
      <c r="Q64" s="78"/>
      <c r="R64" s="78"/>
      <c r="S64" s="78"/>
      <c r="T64" s="78"/>
      <c r="U64" s="78"/>
      <c r="V64" s="78"/>
      <c r="W64" s="78"/>
      <c r="X64" s="78"/>
      <c r="Y64" s="78"/>
      <c r="Z64" s="78"/>
      <c r="AA64" s="78"/>
      <c r="AB64" s="78"/>
      <c r="AC64" s="78"/>
      <c r="AD64" s="78"/>
      <c r="AE64" s="78"/>
      <c r="AF64" s="78"/>
      <c r="AG64" s="78"/>
      <c r="AH64" s="78"/>
      <c r="AI64" s="78"/>
      <c r="AJ64" s="78"/>
      <c r="AK64" s="78"/>
      <c r="AL64" s="78"/>
      <c r="AM64" s="78"/>
      <c r="AN64" s="78"/>
      <c r="AO64" s="78"/>
      <c r="AP64" s="78"/>
      <c r="AQ64" s="78"/>
      <c r="AR64" s="78"/>
      <c r="AS64" s="78"/>
      <c r="AT64" s="78"/>
      <c r="AU64" s="78"/>
      <c r="AV64" s="78"/>
      <c r="AW64" s="78"/>
      <c r="AX64" s="78"/>
      <c r="AY64" s="78"/>
      <c r="AZ64" s="78"/>
      <c r="BA64" s="78"/>
      <c r="BB64" s="78"/>
      <c r="BC64" s="78"/>
      <c r="BD64" s="78"/>
      <c r="BE64" s="78"/>
      <c r="BF64" s="78"/>
      <c r="BG64" s="78"/>
      <c r="BH64" s="78"/>
      <c r="BI64" s="78"/>
    </row>
    <row r="65" spans="1:61" x14ac:dyDescent="0.2">
      <c r="A65" s="79">
        <v>43797</v>
      </c>
      <c r="B65" s="73">
        <v>1</v>
      </c>
      <c r="C65" s="73" t="s">
        <v>1033</v>
      </c>
      <c r="D65" s="73" t="s">
        <v>1034</v>
      </c>
      <c r="E65" s="73" t="s">
        <v>1032</v>
      </c>
      <c r="F65">
        <f t="shared" si="0"/>
        <v>2</v>
      </c>
      <c r="G65">
        <v>6.2831853071795862</v>
      </c>
      <c r="H65">
        <v>24.190263432641409</v>
      </c>
      <c r="I65">
        <f t="shared" si="1"/>
        <v>5.5497747702046434</v>
      </c>
      <c r="J65" s="82">
        <v>2.2000000000000002</v>
      </c>
      <c r="K65" s="82">
        <v>1.8</v>
      </c>
      <c r="L65" s="89">
        <v>7.7</v>
      </c>
      <c r="M65" s="73">
        <f>SUM('[1]C.mop'!AP65:BS65)</f>
        <v>9.5949700848475405</v>
      </c>
      <c r="N65" s="107">
        <v>5</v>
      </c>
      <c r="O65" s="78">
        <v>1.54</v>
      </c>
      <c r="P65" s="73">
        <v>1.65</v>
      </c>
      <c r="Q65" s="78"/>
      <c r="R65" s="78"/>
      <c r="S65" s="78"/>
      <c r="T65" s="78"/>
      <c r="U65" s="78"/>
      <c r="V65" s="78"/>
      <c r="W65" s="78"/>
      <c r="X65" s="78"/>
      <c r="Y65" s="78"/>
      <c r="Z65" s="78"/>
      <c r="AA65" s="78"/>
      <c r="AB65" s="78"/>
      <c r="AC65" s="78"/>
      <c r="AD65" s="78"/>
      <c r="AE65" s="78"/>
      <c r="AF65" s="78"/>
      <c r="AG65" s="78"/>
      <c r="AH65" s="78"/>
      <c r="AI65" s="78"/>
      <c r="AJ65" s="78"/>
      <c r="AK65" s="78"/>
      <c r="AL65" s="78"/>
      <c r="AM65" s="78"/>
      <c r="AN65" s="78"/>
      <c r="AO65" s="78"/>
      <c r="AP65" s="78"/>
      <c r="AQ65" s="78"/>
      <c r="AR65" s="78"/>
      <c r="AS65" s="78"/>
      <c r="AT65" s="78"/>
      <c r="AU65" s="78"/>
      <c r="AV65" s="78"/>
      <c r="AW65" s="78"/>
      <c r="AX65" s="78"/>
      <c r="AY65" s="78"/>
      <c r="AZ65" s="78"/>
      <c r="BA65" s="78"/>
      <c r="BB65" s="78"/>
      <c r="BC65" s="78"/>
      <c r="BD65" s="78"/>
      <c r="BE65" s="78"/>
      <c r="BF65" s="78"/>
      <c r="BG65" s="78"/>
      <c r="BH65" s="78"/>
      <c r="BI65" s="78"/>
    </row>
    <row r="66" spans="1:61" x14ac:dyDescent="0.2">
      <c r="A66" s="79">
        <v>43797</v>
      </c>
      <c r="B66" s="73">
        <v>1</v>
      </c>
      <c r="C66" s="73" t="s">
        <v>1033</v>
      </c>
      <c r="D66" s="73" t="s">
        <v>1034</v>
      </c>
      <c r="E66" s="73" t="s">
        <v>1032</v>
      </c>
      <c r="F66">
        <f t="shared" ref="F66:F129" si="2">AVERAGE(J66,K66)</f>
        <v>1.65</v>
      </c>
      <c r="G66">
        <v>5.1836278784231586</v>
      </c>
      <c r="H66">
        <v>7.8539816339744828</v>
      </c>
      <c r="I66">
        <f t="shared" si="1"/>
        <v>3.1622776601683795</v>
      </c>
      <c r="J66" s="82">
        <v>1.9</v>
      </c>
      <c r="K66" s="82">
        <v>1.4</v>
      </c>
      <c r="L66" s="88">
        <v>2.5</v>
      </c>
      <c r="M66" s="73">
        <f>SUM('[1]C.mop'!AP66:BS66)</f>
        <v>3.3898874062751463</v>
      </c>
      <c r="N66" s="88">
        <v>1</v>
      </c>
      <c r="O66" s="78">
        <v>2.5</v>
      </c>
      <c r="P66" s="73">
        <v>1.2</v>
      </c>
      <c r="Q66" s="78"/>
      <c r="R66" s="78"/>
      <c r="S66" s="78"/>
      <c r="T66" s="78"/>
      <c r="U66" s="78"/>
      <c r="V66" s="78"/>
      <c r="W66" s="78"/>
      <c r="X66" s="78"/>
      <c r="Y66" s="78"/>
      <c r="Z66" s="78"/>
      <c r="AA66" s="78"/>
      <c r="AB66" s="78"/>
      <c r="AC66" s="78"/>
      <c r="AD66" s="78"/>
      <c r="AE66" s="78"/>
      <c r="AF66" s="78"/>
      <c r="AG66" s="78"/>
      <c r="AH66" s="78"/>
      <c r="AI66" s="78"/>
      <c r="AJ66" s="78"/>
      <c r="AK66" s="78"/>
      <c r="AL66" s="78"/>
      <c r="AM66" s="78"/>
      <c r="AN66" s="78"/>
      <c r="AO66" s="78"/>
      <c r="AP66" s="78"/>
      <c r="AQ66" s="78"/>
      <c r="AR66" s="78"/>
      <c r="AS66" s="78"/>
      <c r="AT66" s="78"/>
      <c r="AU66" s="78"/>
      <c r="AV66" s="78"/>
      <c r="AW66" s="78"/>
      <c r="AX66" s="78"/>
      <c r="AY66" s="78"/>
      <c r="AZ66" s="78"/>
      <c r="BA66" s="78"/>
      <c r="BB66" s="78"/>
      <c r="BC66" s="78"/>
      <c r="BD66" s="78"/>
      <c r="BE66" s="78"/>
      <c r="BF66" s="78"/>
      <c r="BG66" s="78"/>
      <c r="BH66" s="78"/>
      <c r="BI66" s="78"/>
    </row>
    <row r="67" spans="1:61" x14ac:dyDescent="0.2">
      <c r="A67" s="79">
        <v>43797</v>
      </c>
      <c r="B67" s="73">
        <v>1</v>
      </c>
      <c r="C67" s="73" t="s">
        <v>1033</v>
      </c>
      <c r="D67" s="73" t="s">
        <v>1034</v>
      </c>
      <c r="E67" s="73" t="s">
        <v>1032</v>
      </c>
      <c r="F67">
        <f t="shared" si="2"/>
        <v>1.85</v>
      </c>
      <c r="G67">
        <v>5.8119464091411173</v>
      </c>
      <c r="H67">
        <v>26.703537555513243</v>
      </c>
      <c r="I67">
        <f t="shared" ref="I67:I130" si="3">2*(SQRT(H67/PI()))</f>
        <v>5.8309518948453007</v>
      </c>
      <c r="J67" s="82">
        <v>1.8</v>
      </c>
      <c r="K67" s="82">
        <v>1.9</v>
      </c>
      <c r="L67" s="89">
        <v>8.5</v>
      </c>
      <c r="M67" s="73">
        <f>SUM('[1]C.mop'!AP67:BS67)</f>
        <v>11.369321536872022</v>
      </c>
      <c r="N67" s="107">
        <v>7</v>
      </c>
      <c r="O67" s="82">
        <v>1.2142857142857142</v>
      </c>
      <c r="P67" s="73">
        <v>2.2999999999999998</v>
      </c>
      <c r="Q67" s="78"/>
      <c r="R67" s="78"/>
      <c r="S67" s="78"/>
      <c r="T67" s="78"/>
      <c r="U67" s="78"/>
      <c r="V67" s="78"/>
      <c r="W67" s="78"/>
      <c r="X67" s="78"/>
      <c r="Y67" s="78"/>
      <c r="Z67" s="78"/>
      <c r="AA67" s="78"/>
      <c r="AB67" s="78"/>
      <c r="AC67" s="78"/>
      <c r="AD67" s="78"/>
      <c r="AE67" s="78"/>
      <c r="AF67" s="78"/>
      <c r="AG67" s="78"/>
      <c r="AH67" s="78"/>
      <c r="AI67" s="78"/>
      <c r="AJ67" s="78"/>
      <c r="AK67" s="78"/>
      <c r="AL67" s="78"/>
      <c r="AM67" s="78"/>
      <c r="AN67" s="78"/>
      <c r="AO67" s="78"/>
      <c r="AP67" s="78"/>
      <c r="AQ67" s="78"/>
      <c r="AR67" s="78"/>
      <c r="AS67" s="78"/>
      <c r="AT67" s="78"/>
      <c r="AU67" s="78"/>
      <c r="AV67" s="78"/>
      <c r="AW67" s="78"/>
      <c r="AX67" s="78"/>
      <c r="AY67" s="78"/>
      <c r="AZ67" s="78"/>
      <c r="BA67" s="78"/>
      <c r="BB67" s="78"/>
      <c r="BC67" s="78"/>
      <c r="BD67" s="78"/>
      <c r="BE67" s="78"/>
      <c r="BF67" s="78"/>
      <c r="BG67" s="78"/>
      <c r="BH67" s="78"/>
      <c r="BI67" s="78"/>
    </row>
    <row r="68" spans="1:61" x14ac:dyDescent="0.2">
      <c r="A68" s="79">
        <v>43797</v>
      </c>
      <c r="B68" s="73">
        <v>1</v>
      </c>
      <c r="C68" s="73" t="s">
        <v>1033</v>
      </c>
      <c r="D68" s="73" t="s">
        <v>1034</v>
      </c>
      <c r="E68" s="73" t="s">
        <v>1032</v>
      </c>
      <c r="F68">
        <f t="shared" si="2"/>
        <v>1.2250000000000001</v>
      </c>
      <c r="G68">
        <v>3.848451000647497</v>
      </c>
      <c r="H68">
        <v>4.7123889803846897</v>
      </c>
      <c r="I68">
        <f t="shared" si="3"/>
        <v>2.4494897427831779</v>
      </c>
      <c r="J68" s="82">
        <v>1.55</v>
      </c>
      <c r="K68" s="82">
        <v>0.9</v>
      </c>
      <c r="L68" s="88">
        <v>1.5</v>
      </c>
      <c r="M68" s="73">
        <f>SUM('[1]C.mop'!AP68:BS68)</f>
        <v>1.7999975915608384</v>
      </c>
      <c r="N68" s="88">
        <v>1</v>
      </c>
      <c r="O68" s="78">
        <v>1.5</v>
      </c>
      <c r="P68" s="73">
        <v>0.7</v>
      </c>
      <c r="Q68" s="78"/>
      <c r="R68" s="78"/>
      <c r="S68" s="78"/>
      <c r="T68" s="78"/>
      <c r="U68" s="78"/>
      <c r="V68" s="78"/>
      <c r="W68" s="78"/>
      <c r="X68" s="78"/>
      <c r="Y68" s="78"/>
      <c r="Z68" s="78"/>
      <c r="AA68" s="78"/>
      <c r="AB68" s="78"/>
      <c r="AC68" s="78"/>
      <c r="AD68" s="78"/>
      <c r="AE68" s="78"/>
      <c r="AF68" s="78"/>
      <c r="AG68" s="78"/>
      <c r="AH68" s="78"/>
      <c r="AI68" s="78"/>
      <c r="AJ68" s="78"/>
      <c r="AK68" s="78"/>
      <c r="AL68" s="78"/>
      <c r="AM68" s="78"/>
      <c r="AN68" s="78"/>
      <c r="AO68" s="78"/>
      <c r="AP68" s="78"/>
      <c r="AQ68" s="78"/>
      <c r="AR68" s="78"/>
      <c r="AS68" s="78"/>
      <c r="AT68" s="78"/>
      <c r="AU68" s="78"/>
      <c r="AV68" s="78"/>
      <c r="AW68" s="78"/>
      <c r="AX68" s="78"/>
      <c r="AY68" s="78"/>
      <c r="AZ68" s="78"/>
      <c r="BA68" s="78"/>
      <c r="BB68" s="78"/>
      <c r="BC68" s="78"/>
      <c r="BD68" s="78"/>
      <c r="BE68" s="78"/>
      <c r="BF68" s="78"/>
      <c r="BG68" s="78"/>
      <c r="BH68" s="78"/>
      <c r="BI68" s="78"/>
    </row>
    <row r="69" spans="1:61" x14ac:dyDescent="0.2">
      <c r="A69" s="79">
        <v>43797</v>
      </c>
      <c r="B69" s="73">
        <v>1</v>
      </c>
      <c r="C69" s="73" t="s">
        <v>1033</v>
      </c>
      <c r="D69" s="73" t="s">
        <v>1034</v>
      </c>
      <c r="E69" s="73" t="s">
        <v>1032</v>
      </c>
      <c r="F69">
        <f t="shared" si="2"/>
        <v>1.25</v>
      </c>
      <c r="G69">
        <v>3.9269908169872414</v>
      </c>
      <c r="H69">
        <v>6.2831853071795862</v>
      </c>
      <c r="I69">
        <f t="shared" si="3"/>
        <v>2.8284271247461903</v>
      </c>
      <c r="J69" s="82">
        <v>1.05</v>
      </c>
      <c r="K69" s="82">
        <v>1.45</v>
      </c>
      <c r="L69" s="88">
        <v>2</v>
      </c>
      <c r="M69" s="73">
        <f>SUM('[1]C.mop'!AP69:BS69)</f>
        <v>2.4816902695901817</v>
      </c>
      <c r="N69" s="88">
        <v>1</v>
      </c>
      <c r="O69" s="78">
        <v>2</v>
      </c>
      <c r="P69" s="73">
        <v>1</v>
      </c>
      <c r="Q69" s="78"/>
      <c r="R69" s="78"/>
      <c r="S69" s="78"/>
      <c r="T69" s="78"/>
      <c r="U69" s="78"/>
      <c r="V69" s="78"/>
      <c r="W69" s="78"/>
      <c r="X69" s="78"/>
      <c r="Y69" s="78"/>
      <c r="Z69" s="78"/>
      <c r="AA69" s="78"/>
      <c r="AB69" s="78"/>
      <c r="AC69" s="78"/>
      <c r="AD69" s="78"/>
      <c r="AE69" s="78"/>
      <c r="AF69" s="78"/>
      <c r="AG69" s="78"/>
      <c r="AH69" s="78"/>
      <c r="AI69" s="78"/>
      <c r="AJ69" s="78"/>
      <c r="AK69" s="78"/>
      <c r="AL69" s="78"/>
      <c r="AM69" s="78"/>
      <c r="AN69" s="78"/>
      <c r="AO69" s="78"/>
      <c r="AP69" s="78"/>
      <c r="AQ69" s="78"/>
      <c r="AR69" s="78"/>
      <c r="AS69" s="78"/>
      <c r="AT69" s="78"/>
      <c r="AU69" s="78"/>
      <c r="AV69" s="78"/>
      <c r="AW69" s="78"/>
      <c r="AX69" s="78"/>
      <c r="AY69" s="78"/>
      <c r="AZ69" s="78"/>
      <c r="BA69" s="78"/>
      <c r="BB69" s="78"/>
      <c r="BC69" s="78"/>
      <c r="BD69" s="78"/>
      <c r="BE69" s="78"/>
      <c r="BF69" s="78"/>
      <c r="BG69" s="78"/>
      <c r="BH69" s="78"/>
      <c r="BI69" s="78"/>
    </row>
    <row r="70" spans="1:61" x14ac:dyDescent="0.2">
      <c r="A70" s="79">
        <v>43797</v>
      </c>
      <c r="B70" s="73">
        <v>1</v>
      </c>
      <c r="C70" s="73" t="s">
        <v>1033</v>
      </c>
      <c r="D70" s="73" t="s">
        <v>1034</v>
      </c>
      <c r="E70" s="73" t="s">
        <v>1032</v>
      </c>
      <c r="F70">
        <f t="shared" si="2"/>
        <v>2</v>
      </c>
      <c r="G70">
        <v>6.2831853071795862</v>
      </c>
      <c r="H70">
        <v>7.8539816339744828</v>
      </c>
      <c r="I70">
        <f t="shared" si="3"/>
        <v>3.1622776601683795</v>
      </c>
      <c r="J70" s="82">
        <v>2</v>
      </c>
      <c r="K70" s="82">
        <v>2</v>
      </c>
      <c r="L70" s="88">
        <v>2.5</v>
      </c>
      <c r="M70" s="73">
        <f>SUM('[1]C.mop'!AP70:BS70)</f>
        <v>3.1356044026019037</v>
      </c>
      <c r="N70" s="88">
        <v>2</v>
      </c>
      <c r="O70" s="78">
        <v>1.25</v>
      </c>
      <c r="P70" s="73">
        <v>1.75</v>
      </c>
      <c r="Q70" s="78"/>
      <c r="R70" s="78"/>
      <c r="S70" s="78"/>
      <c r="T70" s="78"/>
      <c r="U70" s="78"/>
      <c r="V70" s="78"/>
      <c r="W70" s="78"/>
      <c r="X70" s="78"/>
      <c r="Y70" s="78"/>
      <c r="Z70" s="78"/>
      <c r="AA70" s="78"/>
      <c r="AB70" s="78"/>
      <c r="AC70" s="78"/>
      <c r="AD70" s="78"/>
      <c r="AE70" s="78"/>
      <c r="AF70" s="78"/>
      <c r="AG70" s="78"/>
      <c r="AH70" s="78"/>
      <c r="AI70" s="78"/>
      <c r="AJ70" s="78"/>
      <c r="AK70" s="78"/>
      <c r="AL70" s="78"/>
      <c r="AM70" s="78"/>
      <c r="AN70" s="78"/>
      <c r="AO70" s="78"/>
      <c r="AP70" s="78"/>
      <c r="AQ70" s="78"/>
      <c r="AR70" s="78"/>
      <c r="AS70" s="78"/>
      <c r="AT70" s="78"/>
      <c r="AU70" s="78"/>
      <c r="AV70" s="78"/>
      <c r="AW70" s="78"/>
      <c r="AX70" s="78"/>
      <c r="AY70" s="78"/>
      <c r="AZ70" s="78"/>
      <c r="BA70" s="78"/>
      <c r="BB70" s="78"/>
      <c r="BC70" s="78"/>
      <c r="BD70" s="78"/>
      <c r="BE70" s="78"/>
      <c r="BF70" s="78"/>
      <c r="BG70" s="78"/>
      <c r="BH70" s="78"/>
      <c r="BI70" s="78"/>
    </row>
    <row r="71" spans="1:61" x14ac:dyDescent="0.2">
      <c r="A71" s="79">
        <v>43797</v>
      </c>
      <c r="B71" s="73">
        <v>1</v>
      </c>
      <c r="C71" s="73" t="s">
        <v>1033</v>
      </c>
      <c r="D71" s="73" t="s">
        <v>1034</v>
      </c>
      <c r="E71" s="73" t="s">
        <v>1032</v>
      </c>
      <c r="F71">
        <f t="shared" si="2"/>
        <v>1.7000000000000002</v>
      </c>
      <c r="G71">
        <v>5.3407075111026492</v>
      </c>
      <c r="H71">
        <v>11.309733552923255</v>
      </c>
      <c r="I71">
        <f t="shared" si="3"/>
        <v>3.7947331922020551</v>
      </c>
      <c r="J71" s="82">
        <v>1.8</v>
      </c>
      <c r="K71" s="82">
        <v>1.6</v>
      </c>
      <c r="L71" s="89">
        <v>3.6</v>
      </c>
      <c r="M71" s="73">
        <f>SUM('[1]C.mop'!AP71:BS71)</f>
        <v>8.5285416641223986</v>
      </c>
      <c r="N71" s="107">
        <v>8</v>
      </c>
      <c r="O71" s="82">
        <v>0.45</v>
      </c>
      <c r="P71" s="73">
        <v>1.9</v>
      </c>
      <c r="Q71" s="82"/>
      <c r="R71" s="78"/>
      <c r="S71" s="78"/>
      <c r="T71" s="78"/>
      <c r="U71" s="78"/>
      <c r="V71" s="78"/>
      <c r="W71" s="78"/>
      <c r="X71" s="78"/>
      <c r="Y71" s="78"/>
      <c r="Z71" s="78"/>
      <c r="AA71" s="78"/>
      <c r="AB71" s="78"/>
      <c r="AC71" s="78"/>
      <c r="AD71" s="78"/>
      <c r="AE71" s="78"/>
      <c r="AF71" s="78"/>
      <c r="AG71" s="78"/>
      <c r="AH71" s="78"/>
      <c r="AI71" s="78"/>
      <c r="AJ71" s="78"/>
      <c r="AK71" s="78"/>
      <c r="AL71" s="78"/>
      <c r="AM71" s="78"/>
      <c r="AN71" s="78"/>
      <c r="AO71" s="78"/>
      <c r="AP71" s="78"/>
      <c r="AQ71" s="78"/>
      <c r="AR71" s="78"/>
      <c r="AS71" s="78"/>
      <c r="AT71" s="78"/>
      <c r="AU71" s="78"/>
      <c r="AV71" s="78"/>
      <c r="AW71" s="78"/>
      <c r="AX71" s="78"/>
      <c r="AY71" s="78"/>
      <c r="AZ71" s="78"/>
      <c r="BA71" s="78"/>
      <c r="BB71" s="78"/>
      <c r="BC71" s="78"/>
      <c r="BD71" s="78"/>
      <c r="BE71" s="78"/>
      <c r="BF71" s="78"/>
      <c r="BG71" s="78"/>
      <c r="BH71" s="78"/>
      <c r="BI71" s="78"/>
    </row>
    <row r="72" spans="1:61" x14ac:dyDescent="0.2">
      <c r="A72" s="79">
        <v>43797</v>
      </c>
      <c r="B72" s="73">
        <v>1</v>
      </c>
      <c r="C72" s="73" t="s">
        <v>1033</v>
      </c>
      <c r="D72" s="73" t="s">
        <v>1034</v>
      </c>
      <c r="E72" s="73" t="s">
        <v>1032</v>
      </c>
      <c r="F72">
        <f t="shared" si="2"/>
        <v>1.8</v>
      </c>
      <c r="G72">
        <v>5.6548667764616276</v>
      </c>
      <c r="H72">
        <v>6.2831853071795862</v>
      </c>
      <c r="I72">
        <f t="shared" si="3"/>
        <v>2.8284271247461903</v>
      </c>
      <c r="J72" s="82">
        <v>2.2000000000000002</v>
      </c>
      <c r="K72" s="82">
        <v>1.4</v>
      </c>
      <c r="L72" s="89">
        <v>2</v>
      </c>
      <c r="M72" s="73">
        <f>SUM('[1]C.mop'!AP72:BS72)</f>
        <v>4.3040633631165193</v>
      </c>
      <c r="N72" s="88">
        <v>4</v>
      </c>
      <c r="O72" s="78">
        <v>0.5</v>
      </c>
      <c r="P72" s="73">
        <v>1.55</v>
      </c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78"/>
      <c r="AB72" s="78"/>
      <c r="AC72" s="78"/>
      <c r="AD72" s="78"/>
      <c r="AE72" s="78"/>
      <c r="AF72" s="78"/>
      <c r="AG72" s="78"/>
      <c r="AH72" s="78"/>
      <c r="AI72" s="78"/>
      <c r="AJ72" s="78"/>
      <c r="AK72" s="78"/>
      <c r="AL72" s="78"/>
      <c r="AM72" s="78"/>
      <c r="AN72" s="78"/>
      <c r="AO72" s="78"/>
      <c r="AP72" s="78"/>
      <c r="AQ72" s="78"/>
      <c r="AR72" s="78"/>
      <c r="AS72" s="78"/>
      <c r="AT72" s="78"/>
      <c r="AU72" s="78"/>
      <c r="AV72" s="78"/>
      <c r="AW72" s="78"/>
      <c r="AX72" s="78"/>
      <c r="AY72" s="78"/>
      <c r="AZ72" s="78"/>
      <c r="BA72" s="78"/>
      <c r="BB72" s="78"/>
      <c r="BC72" s="78"/>
      <c r="BD72" s="78"/>
      <c r="BE72" s="78"/>
      <c r="BF72" s="78"/>
      <c r="BG72" s="78"/>
      <c r="BH72" s="78"/>
      <c r="BI72" s="78"/>
    </row>
    <row r="73" spans="1:61" x14ac:dyDescent="0.2">
      <c r="A73" s="79">
        <v>43797</v>
      </c>
      <c r="B73" s="73">
        <v>1</v>
      </c>
      <c r="C73" s="73" t="s">
        <v>1033</v>
      </c>
      <c r="D73" s="73" t="s">
        <v>1034</v>
      </c>
      <c r="E73" s="73" t="s">
        <v>1032</v>
      </c>
      <c r="F73">
        <f t="shared" si="2"/>
        <v>1.45</v>
      </c>
      <c r="G73">
        <v>4.5553093477052</v>
      </c>
      <c r="H73">
        <v>6.2831853071795862</v>
      </c>
      <c r="I73">
        <f t="shared" si="3"/>
        <v>2.8284271247461903</v>
      </c>
      <c r="J73" s="82">
        <v>1.4</v>
      </c>
      <c r="K73" s="82">
        <v>1.5</v>
      </c>
      <c r="L73" s="88">
        <v>2</v>
      </c>
      <c r="M73" s="73">
        <f>SUM('[1]C.mop'!AP73:BS73)</f>
        <v>2.4816902695901817</v>
      </c>
      <c r="N73" s="88">
        <v>1</v>
      </c>
      <c r="O73" s="78">
        <v>2</v>
      </c>
      <c r="P73" s="73">
        <v>1</v>
      </c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78"/>
      <c r="AB73" s="78"/>
      <c r="AC73" s="78"/>
      <c r="AD73" s="78"/>
      <c r="AE73" s="78"/>
      <c r="AF73" s="78"/>
      <c r="AG73" s="78"/>
      <c r="AH73" s="78"/>
      <c r="AI73" s="78"/>
      <c r="AJ73" s="78"/>
      <c r="AK73" s="78"/>
      <c r="AL73" s="78"/>
      <c r="AM73" s="78"/>
      <c r="AN73" s="78"/>
      <c r="AO73" s="78"/>
      <c r="AP73" s="78"/>
      <c r="AQ73" s="78"/>
      <c r="AR73" s="78"/>
      <c r="AS73" s="78"/>
      <c r="AT73" s="78"/>
      <c r="AU73" s="78"/>
      <c r="AV73" s="78"/>
      <c r="AW73" s="78"/>
      <c r="AX73" s="78"/>
      <c r="AY73" s="78"/>
      <c r="AZ73" s="78"/>
      <c r="BA73" s="78"/>
      <c r="BB73" s="78"/>
      <c r="BC73" s="78"/>
      <c r="BD73" s="78"/>
      <c r="BE73" s="78"/>
      <c r="BF73" s="78"/>
      <c r="BG73" s="78"/>
      <c r="BH73" s="78"/>
      <c r="BI73" s="78"/>
    </row>
    <row r="74" spans="1:61" x14ac:dyDescent="0.2">
      <c r="A74" s="79">
        <v>43797</v>
      </c>
      <c r="B74" s="73">
        <v>1</v>
      </c>
      <c r="C74" s="73" t="s">
        <v>1033</v>
      </c>
      <c r="D74" s="73" t="s">
        <v>1034</v>
      </c>
      <c r="E74" s="73" t="s">
        <v>1032</v>
      </c>
      <c r="F74">
        <f t="shared" si="2"/>
        <v>1.2999999999999998</v>
      </c>
      <c r="G74">
        <v>4.0840704496667302</v>
      </c>
      <c r="H74">
        <v>7.8539816339744828</v>
      </c>
      <c r="I74">
        <f t="shared" si="3"/>
        <v>3.1622776601683795</v>
      </c>
      <c r="J74" s="82">
        <v>1.2</v>
      </c>
      <c r="K74" s="82">
        <v>1.4</v>
      </c>
      <c r="L74" s="88">
        <v>2.5</v>
      </c>
      <c r="M74" s="73">
        <f>SUM('[1]C.mop'!AP74:BS74)</f>
        <v>3.3898874062751463</v>
      </c>
      <c r="N74" s="88">
        <v>1</v>
      </c>
      <c r="O74" s="78">
        <v>2.5</v>
      </c>
      <c r="P74" s="73">
        <v>1.3</v>
      </c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78"/>
      <c r="AB74" s="78"/>
      <c r="AC74" s="78"/>
      <c r="AD74" s="78"/>
      <c r="AE74" s="78"/>
      <c r="AF74" s="78"/>
      <c r="AG74" s="78"/>
      <c r="AH74" s="78"/>
      <c r="AI74" s="78"/>
      <c r="AJ74" s="78"/>
      <c r="AK74" s="78"/>
      <c r="AL74" s="78"/>
      <c r="AM74" s="78"/>
      <c r="AN74" s="78"/>
      <c r="AO74" s="78"/>
      <c r="AP74" s="78"/>
      <c r="AQ74" s="78"/>
      <c r="AR74" s="78"/>
      <c r="AS74" s="78"/>
      <c r="AT74" s="78"/>
      <c r="AU74" s="78"/>
      <c r="AV74" s="78"/>
      <c r="AW74" s="78"/>
      <c r="AX74" s="78"/>
      <c r="AY74" s="78"/>
      <c r="AZ74" s="78"/>
      <c r="BA74" s="78"/>
      <c r="BB74" s="78"/>
      <c r="BC74" s="78"/>
      <c r="BD74" s="78"/>
      <c r="BE74" s="78"/>
      <c r="BF74" s="78"/>
      <c r="BG74" s="78"/>
      <c r="BH74" s="78"/>
      <c r="BI74" s="78"/>
    </row>
    <row r="75" spans="1:61" x14ac:dyDescent="0.2">
      <c r="A75" s="79">
        <v>43812</v>
      </c>
      <c r="B75" s="73">
        <v>2</v>
      </c>
      <c r="C75" s="73" t="s">
        <v>1030</v>
      </c>
      <c r="D75" s="73" t="s">
        <v>1035</v>
      </c>
      <c r="E75" s="73" t="s">
        <v>1032</v>
      </c>
      <c r="F75">
        <f t="shared" si="2"/>
        <v>2.0499999999999998</v>
      </c>
      <c r="G75">
        <v>6.440264939859075</v>
      </c>
      <c r="H75">
        <v>20.420352248333657</v>
      </c>
      <c r="I75">
        <f t="shared" si="3"/>
        <v>5.0990195135927854</v>
      </c>
      <c r="J75" s="82">
        <v>2.15</v>
      </c>
      <c r="K75" s="82">
        <v>1.95</v>
      </c>
      <c r="L75" s="89">
        <v>6.5</v>
      </c>
      <c r="M75" s="73">
        <f>SUM('[1]C.mop'!AP75:BS75)</f>
        <v>7.8816830442726964</v>
      </c>
      <c r="N75" s="88">
        <v>4</v>
      </c>
      <c r="O75" s="78">
        <v>1.625</v>
      </c>
      <c r="P75" s="73">
        <v>2.1800000000000002</v>
      </c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  <c r="AB75" s="78"/>
      <c r="AC75" s="78"/>
      <c r="AD75" s="78"/>
      <c r="AE75" s="78"/>
      <c r="AF75" s="78"/>
      <c r="AG75" s="78"/>
      <c r="AH75" s="78"/>
      <c r="AI75" s="78"/>
      <c r="AJ75" s="78"/>
      <c r="AK75" s="78"/>
      <c r="AL75" s="78"/>
      <c r="AM75" s="78"/>
      <c r="AN75" s="78"/>
      <c r="AO75" s="78"/>
      <c r="AP75" s="78"/>
      <c r="AQ75" s="78"/>
      <c r="AR75" s="78"/>
      <c r="AS75" s="78"/>
      <c r="AT75" s="78"/>
      <c r="AU75" s="78"/>
      <c r="AV75" s="78"/>
      <c r="AW75" s="78"/>
      <c r="AX75" s="78"/>
      <c r="AY75" s="78"/>
      <c r="AZ75" s="78"/>
      <c r="BA75" s="78"/>
      <c r="BB75" s="78"/>
      <c r="BC75" s="78"/>
      <c r="BD75" s="78"/>
      <c r="BE75" s="78"/>
      <c r="BF75" s="78"/>
      <c r="BG75" s="78"/>
      <c r="BH75" s="78"/>
      <c r="BI75" s="78"/>
    </row>
    <row r="76" spans="1:61" x14ac:dyDescent="0.2">
      <c r="A76" s="79">
        <v>43812</v>
      </c>
      <c r="B76" s="73">
        <v>2</v>
      </c>
      <c r="C76" s="73" t="s">
        <v>1030</v>
      </c>
      <c r="D76" s="73" t="s">
        <v>1035</v>
      </c>
      <c r="E76" s="73" t="s">
        <v>1032</v>
      </c>
      <c r="F76">
        <f t="shared" si="2"/>
        <v>4.3499999999999996</v>
      </c>
      <c r="G76">
        <v>13.665928043115599</v>
      </c>
      <c r="H76">
        <v>157.07963267948966</v>
      </c>
      <c r="I76">
        <f t="shared" si="3"/>
        <v>14.142135623730951</v>
      </c>
      <c r="J76" s="82">
        <v>5.2</v>
      </c>
      <c r="K76" s="82">
        <v>3.5</v>
      </c>
      <c r="L76" s="89">
        <v>50</v>
      </c>
      <c r="M76" s="73">
        <f>SUM('[1]C.mop'!AP76:BS76)</f>
        <v>150.2979103881232</v>
      </c>
      <c r="N76" s="107">
        <v>8</v>
      </c>
      <c r="O76" s="82">
        <v>6.25</v>
      </c>
      <c r="P76" s="73">
        <v>4.55</v>
      </c>
      <c r="Q76" s="82"/>
      <c r="R76" s="78"/>
      <c r="S76" s="78"/>
      <c r="T76" s="78"/>
      <c r="U76" s="78"/>
      <c r="V76" s="78"/>
      <c r="W76" s="78"/>
      <c r="X76" s="78"/>
      <c r="Y76" s="78"/>
      <c r="Z76" s="78"/>
      <c r="AA76" s="78"/>
      <c r="AB76" s="78"/>
      <c r="AC76" s="78"/>
      <c r="AD76" s="78"/>
      <c r="AE76" s="78"/>
      <c r="AF76" s="78"/>
      <c r="AG76" s="78"/>
      <c r="AH76" s="78"/>
      <c r="AI76" s="78"/>
      <c r="AJ76" s="78"/>
      <c r="AK76" s="78"/>
      <c r="AL76" s="78"/>
      <c r="AM76" s="78"/>
      <c r="AN76" s="78"/>
      <c r="AO76" s="78"/>
      <c r="AP76" s="78"/>
      <c r="AQ76" s="78"/>
      <c r="AR76" s="78"/>
      <c r="AS76" s="78"/>
      <c r="AT76" s="78"/>
      <c r="AU76" s="78"/>
      <c r="AV76" s="78"/>
      <c r="AW76" s="78"/>
      <c r="AX76" s="78"/>
      <c r="AY76" s="78"/>
      <c r="AZ76" s="78"/>
      <c r="BA76" s="78"/>
      <c r="BB76" s="78"/>
      <c r="BC76" s="78"/>
      <c r="BD76" s="78"/>
      <c r="BE76" s="78"/>
      <c r="BF76" s="78"/>
      <c r="BG76" s="78"/>
      <c r="BH76" s="78"/>
      <c r="BI76" s="78"/>
    </row>
    <row r="77" spans="1:61" x14ac:dyDescent="0.2">
      <c r="A77" s="79">
        <v>43812</v>
      </c>
      <c r="B77" s="73">
        <v>2</v>
      </c>
      <c r="C77" s="73" t="s">
        <v>1030</v>
      </c>
      <c r="D77" s="73" t="s">
        <v>1035</v>
      </c>
      <c r="E77" s="73" t="s">
        <v>1032</v>
      </c>
      <c r="F77">
        <f t="shared" si="2"/>
        <v>1.0750000000000002</v>
      </c>
      <c r="G77">
        <v>3.377212102609028</v>
      </c>
      <c r="H77">
        <v>6.2831853071795862</v>
      </c>
      <c r="I77">
        <f t="shared" si="3"/>
        <v>2.8284271247461903</v>
      </c>
      <c r="J77" s="82">
        <v>1.1000000000000001</v>
      </c>
      <c r="K77" s="82">
        <v>1.05</v>
      </c>
      <c r="L77" s="88">
        <v>2</v>
      </c>
      <c r="M77" s="73">
        <f>SUM('[1]C.mop'!AP77:BS77)</f>
        <v>2.4816902695901817</v>
      </c>
      <c r="N77" s="88">
        <v>1</v>
      </c>
      <c r="O77" s="78">
        <v>2</v>
      </c>
      <c r="P77" s="73">
        <v>1.3</v>
      </c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  <c r="AB77" s="78"/>
      <c r="AC77" s="78"/>
      <c r="AD77" s="78"/>
      <c r="AE77" s="78"/>
      <c r="AF77" s="78"/>
      <c r="AG77" s="78"/>
      <c r="AH77" s="78"/>
      <c r="AI77" s="78"/>
      <c r="AJ77" s="78"/>
      <c r="AK77" s="78"/>
      <c r="AL77" s="78"/>
      <c r="AM77" s="78"/>
      <c r="AN77" s="78"/>
      <c r="AO77" s="78"/>
      <c r="AP77" s="78"/>
      <c r="AQ77" s="78"/>
      <c r="AR77" s="78"/>
      <c r="AS77" s="78"/>
      <c r="AT77" s="78"/>
      <c r="AU77" s="78"/>
      <c r="AV77" s="78"/>
      <c r="AW77" s="78"/>
      <c r="AX77" s="78"/>
      <c r="AY77" s="78"/>
      <c r="AZ77" s="78"/>
      <c r="BA77" s="78"/>
      <c r="BB77" s="78"/>
      <c r="BC77" s="78"/>
      <c r="BD77" s="78"/>
      <c r="BE77" s="78"/>
      <c r="BF77" s="78"/>
      <c r="BG77" s="78"/>
      <c r="BH77" s="78"/>
      <c r="BI77" s="78"/>
    </row>
    <row r="78" spans="1:61" x14ac:dyDescent="0.2">
      <c r="A78" s="79">
        <v>43812</v>
      </c>
      <c r="B78" s="73">
        <v>2</v>
      </c>
      <c r="C78" s="73" t="s">
        <v>1030</v>
      </c>
      <c r="D78" s="73" t="s">
        <v>1035</v>
      </c>
      <c r="E78" s="73" t="s">
        <v>1032</v>
      </c>
      <c r="F78">
        <f t="shared" si="2"/>
        <v>0.97499999999999998</v>
      </c>
      <c r="G78">
        <v>3.0630528372500483</v>
      </c>
      <c r="H78">
        <v>3.1415926535897931</v>
      </c>
      <c r="I78">
        <f t="shared" si="3"/>
        <v>2</v>
      </c>
      <c r="J78" s="82">
        <v>0.95</v>
      </c>
      <c r="K78" s="82">
        <v>1</v>
      </c>
      <c r="L78" s="88">
        <v>1</v>
      </c>
      <c r="M78" s="73">
        <f>SUM('[1]C.mop'!AP78:BS78)</f>
        <v>1.3356068110410653</v>
      </c>
      <c r="N78" s="88">
        <v>1</v>
      </c>
      <c r="O78" s="78">
        <v>1</v>
      </c>
      <c r="P78" s="73">
        <v>0.8</v>
      </c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  <c r="AB78" s="78"/>
      <c r="AC78" s="78"/>
      <c r="AD78" s="78"/>
      <c r="AE78" s="78"/>
      <c r="AF78" s="78"/>
      <c r="AG78" s="78"/>
      <c r="AH78" s="78"/>
      <c r="AI78" s="78"/>
      <c r="AJ78" s="78"/>
      <c r="AK78" s="78"/>
      <c r="AL78" s="78"/>
      <c r="AM78" s="78"/>
      <c r="AN78" s="78"/>
      <c r="AO78" s="78"/>
      <c r="AP78" s="78"/>
      <c r="AQ78" s="78"/>
      <c r="AR78" s="78"/>
      <c r="AS78" s="78"/>
      <c r="AT78" s="78"/>
      <c r="AU78" s="78"/>
      <c r="AV78" s="78"/>
      <c r="AW78" s="78"/>
      <c r="AX78" s="78"/>
      <c r="AY78" s="78"/>
      <c r="AZ78" s="78"/>
      <c r="BA78" s="78"/>
      <c r="BB78" s="78"/>
      <c r="BC78" s="78"/>
      <c r="BD78" s="78"/>
      <c r="BE78" s="78"/>
      <c r="BF78" s="78"/>
      <c r="BG78" s="78"/>
      <c r="BH78" s="78"/>
      <c r="BI78" s="78"/>
    </row>
    <row r="79" spans="1:61" x14ac:dyDescent="0.2">
      <c r="A79" s="79">
        <v>43812</v>
      </c>
      <c r="B79" s="73">
        <v>2</v>
      </c>
      <c r="C79" s="73" t="s">
        <v>1030</v>
      </c>
      <c r="D79" s="73" t="s">
        <v>1035</v>
      </c>
      <c r="E79" s="73" t="s">
        <v>1032</v>
      </c>
      <c r="F79">
        <f t="shared" si="2"/>
        <v>0.3</v>
      </c>
      <c r="G79">
        <v>0.94247779607693793</v>
      </c>
      <c r="H79">
        <v>1.5707963267948966</v>
      </c>
      <c r="I79">
        <f t="shared" si="3"/>
        <v>1.4142135623730951</v>
      </c>
      <c r="J79" s="82">
        <v>0.3</v>
      </c>
      <c r="K79" s="82">
        <v>0.3</v>
      </c>
      <c r="L79" s="88">
        <v>0.5</v>
      </c>
      <c r="M79" s="73">
        <f>SUM('[1]C.mop'!AP79:BS79)</f>
        <v>1.0760158407791298</v>
      </c>
      <c r="N79" s="88">
        <v>1</v>
      </c>
      <c r="O79" s="78">
        <v>0.5</v>
      </c>
      <c r="P79" s="73">
        <v>0.45</v>
      </c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  <c r="AB79" s="78"/>
      <c r="AC79" s="78"/>
      <c r="AD79" s="78"/>
      <c r="AE79" s="78"/>
      <c r="AF79" s="78"/>
      <c r="AG79" s="78"/>
      <c r="AH79" s="78"/>
      <c r="AI79" s="78"/>
      <c r="AJ79" s="78"/>
      <c r="AK79" s="78"/>
      <c r="AL79" s="78"/>
      <c r="AM79" s="78"/>
      <c r="AN79" s="78"/>
      <c r="AO79" s="78"/>
      <c r="AP79" s="78"/>
      <c r="AQ79" s="78"/>
      <c r="AR79" s="78"/>
      <c r="AS79" s="78"/>
      <c r="AT79" s="78"/>
      <c r="AU79" s="78"/>
      <c r="AV79" s="78"/>
      <c r="AW79" s="78"/>
      <c r="AX79" s="78"/>
      <c r="AY79" s="78"/>
      <c r="AZ79" s="78"/>
      <c r="BA79" s="78"/>
      <c r="BB79" s="78"/>
      <c r="BC79" s="78"/>
      <c r="BD79" s="78"/>
      <c r="BE79" s="78"/>
      <c r="BF79" s="78"/>
      <c r="BG79" s="78"/>
      <c r="BH79" s="78"/>
      <c r="BI79" s="78"/>
    </row>
    <row r="80" spans="1:61" x14ac:dyDescent="0.2">
      <c r="A80" s="79">
        <v>43812</v>
      </c>
      <c r="B80" s="73">
        <v>2</v>
      </c>
      <c r="C80" s="73" t="s">
        <v>1030</v>
      </c>
      <c r="D80" s="73" t="s">
        <v>1035</v>
      </c>
      <c r="E80" s="73" t="s">
        <v>1032</v>
      </c>
      <c r="F80">
        <f t="shared" si="2"/>
        <v>0.85000000000000009</v>
      </c>
      <c r="G80">
        <v>2.6703537555513246</v>
      </c>
      <c r="H80">
        <v>4.7123889803846897</v>
      </c>
      <c r="I80">
        <f t="shared" si="3"/>
        <v>2.4494897427831779</v>
      </c>
      <c r="J80" s="82">
        <v>0.9</v>
      </c>
      <c r="K80" s="82">
        <v>0.8</v>
      </c>
      <c r="L80" s="88">
        <v>1.5</v>
      </c>
      <c r="M80" s="73">
        <f>SUM('[1]C.mop'!AP80:BS80)</f>
        <v>1.7999975915608384</v>
      </c>
      <c r="N80" s="88">
        <v>1</v>
      </c>
      <c r="O80" s="78">
        <v>1.5</v>
      </c>
      <c r="P80" s="73">
        <v>0.8</v>
      </c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  <c r="AB80" s="78"/>
      <c r="AC80" s="78"/>
      <c r="AD80" s="78"/>
      <c r="AE80" s="78"/>
      <c r="AF80" s="78"/>
      <c r="AG80" s="78"/>
      <c r="AH80" s="78"/>
      <c r="AI80" s="78"/>
      <c r="AJ80" s="78"/>
      <c r="AK80" s="78"/>
      <c r="AL80" s="78"/>
      <c r="AM80" s="78"/>
      <c r="AN80" s="78"/>
      <c r="AO80" s="78"/>
      <c r="AP80" s="78"/>
      <c r="AQ80" s="78"/>
      <c r="AR80" s="78"/>
      <c r="AS80" s="78"/>
      <c r="AT80" s="78"/>
      <c r="AU80" s="78"/>
      <c r="AV80" s="78"/>
      <c r="AW80" s="78"/>
      <c r="AX80" s="78"/>
      <c r="AY80" s="78"/>
      <c r="AZ80" s="78"/>
      <c r="BA80" s="78"/>
      <c r="BB80" s="78"/>
      <c r="BC80" s="78"/>
      <c r="BD80" s="78"/>
      <c r="BE80" s="78"/>
      <c r="BF80" s="78"/>
      <c r="BG80" s="78"/>
      <c r="BH80" s="78"/>
      <c r="BI80" s="78"/>
    </row>
    <row r="81" spans="1:61" x14ac:dyDescent="0.2">
      <c r="A81" s="79">
        <v>43812</v>
      </c>
      <c r="B81" s="73">
        <v>2</v>
      </c>
      <c r="C81" s="73" t="s">
        <v>1030</v>
      </c>
      <c r="D81" s="73" t="s">
        <v>1035</v>
      </c>
      <c r="E81" s="73" t="s">
        <v>1032</v>
      </c>
      <c r="F81">
        <f t="shared" si="2"/>
        <v>1.25</v>
      </c>
      <c r="G81">
        <v>3.9269908169872414</v>
      </c>
      <c r="H81">
        <v>4.7123889803846897</v>
      </c>
      <c r="I81">
        <f t="shared" si="3"/>
        <v>2.4494897427831779</v>
      </c>
      <c r="J81" s="82">
        <v>1.1000000000000001</v>
      </c>
      <c r="K81" s="82">
        <v>1.4</v>
      </c>
      <c r="L81" s="88">
        <v>1.5</v>
      </c>
      <c r="M81" s="73">
        <f>SUM('[1]C.mop'!AP81:BS81)</f>
        <v>1.7999975915608384</v>
      </c>
      <c r="N81" s="88">
        <v>1</v>
      </c>
      <c r="O81" s="78">
        <v>1.5</v>
      </c>
      <c r="P81" s="73">
        <v>1.05</v>
      </c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/>
      <c r="AD81" s="78"/>
      <c r="AE81" s="78"/>
      <c r="AF81" s="78"/>
      <c r="AG81" s="78"/>
      <c r="AH81" s="78"/>
      <c r="AI81" s="78"/>
      <c r="AJ81" s="78"/>
      <c r="AK81" s="78"/>
      <c r="AL81" s="78"/>
      <c r="AM81" s="78"/>
      <c r="AN81" s="78"/>
      <c r="AO81" s="78"/>
      <c r="AP81" s="78"/>
      <c r="AQ81" s="78"/>
      <c r="AR81" s="78"/>
      <c r="AS81" s="78"/>
      <c r="AT81" s="78"/>
      <c r="AU81" s="78"/>
      <c r="AV81" s="78"/>
      <c r="AW81" s="78"/>
      <c r="AX81" s="78"/>
      <c r="AY81" s="78"/>
      <c r="AZ81" s="78"/>
      <c r="BA81" s="78"/>
      <c r="BB81" s="78"/>
      <c r="BC81" s="78"/>
      <c r="BD81" s="78"/>
      <c r="BE81" s="78"/>
      <c r="BF81" s="78"/>
      <c r="BG81" s="78"/>
      <c r="BH81" s="78"/>
      <c r="BI81" s="78"/>
    </row>
    <row r="82" spans="1:61" x14ac:dyDescent="0.2">
      <c r="A82" s="79">
        <v>43812</v>
      </c>
      <c r="B82" s="73">
        <v>2</v>
      </c>
      <c r="C82" s="73" t="s">
        <v>1030</v>
      </c>
      <c r="D82" s="73" t="s">
        <v>1035</v>
      </c>
      <c r="E82" s="73" t="s">
        <v>1032</v>
      </c>
      <c r="F82">
        <f t="shared" si="2"/>
        <v>0.42499999999999999</v>
      </c>
      <c r="G82">
        <v>1.3351768777756621</v>
      </c>
      <c r="H82">
        <v>1.5707963267948966</v>
      </c>
      <c r="I82">
        <f t="shared" si="3"/>
        <v>1.4142135623730951</v>
      </c>
      <c r="J82" s="82">
        <v>0.5</v>
      </c>
      <c r="K82" s="82">
        <v>0.35</v>
      </c>
      <c r="L82" s="88">
        <v>0.5</v>
      </c>
      <c r="M82" s="73">
        <f>SUM('[1]C.mop'!AP82:BS82)</f>
        <v>1.0760158407791298</v>
      </c>
      <c r="N82" s="88">
        <v>1</v>
      </c>
      <c r="O82" s="78">
        <v>0.5</v>
      </c>
      <c r="P82" s="73">
        <v>0.35</v>
      </c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  <c r="AB82" s="78"/>
      <c r="AC82" s="78"/>
      <c r="AD82" s="78"/>
      <c r="AE82" s="78"/>
      <c r="AF82" s="78"/>
      <c r="AG82" s="78"/>
      <c r="AH82" s="78"/>
      <c r="AI82" s="78"/>
      <c r="AJ82" s="78"/>
      <c r="AK82" s="78"/>
      <c r="AL82" s="78"/>
      <c r="AM82" s="78"/>
      <c r="AN82" s="78"/>
      <c r="AO82" s="78"/>
      <c r="AP82" s="78"/>
      <c r="AQ82" s="78"/>
      <c r="AR82" s="78"/>
      <c r="AS82" s="78"/>
      <c r="AT82" s="78"/>
      <c r="AU82" s="78"/>
      <c r="AV82" s="78"/>
      <c r="AW82" s="78"/>
      <c r="AX82" s="78"/>
      <c r="AY82" s="78"/>
      <c r="AZ82" s="78"/>
      <c r="BA82" s="78"/>
      <c r="BB82" s="78"/>
      <c r="BC82" s="78"/>
      <c r="BD82" s="78"/>
      <c r="BE82" s="78"/>
      <c r="BF82" s="78"/>
      <c r="BG82" s="78"/>
      <c r="BH82" s="78"/>
      <c r="BI82" s="78"/>
    </row>
    <row r="83" spans="1:61" x14ac:dyDescent="0.2">
      <c r="A83" s="79">
        <v>43812</v>
      </c>
      <c r="B83" s="73">
        <v>2</v>
      </c>
      <c r="C83" s="73" t="s">
        <v>1030</v>
      </c>
      <c r="D83" s="73" t="s">
        <v>1035</v>
      </c>
      <c r="E83" s="73" t="s">
        <v>1032</v>
      </c>
      <c r="F83">
        <f t="shared" si="2"/>
        <v>0.95000000000000007</v>
      </c>
      <c r="G83">
        <v>2.9845130209103035</v>
      </c>
      <c r="H83">
        <v>3.1415926535897931</v>
      </c>
      <c r="I83">
        <f t="shared" si="3"/>
        <v>2</v>
      </c>
      <c r="J83" s="82">
        <v>1.1000000000000001</v>
      </c>
      <c r="K83" s="82">
        <v>0.8</v>
      </c>
      <c r="L83" s="88">
        <v>1</v>
      </c>
      <c r="M83" s="73">
        <f>SUM('[1]C.mop'!AP83:BS83)</f>
        <v>1.3356068110410653</v>
      </c>
      <c r="N83" s="88">
        <v>1</v>
      </c>
      <c r="O83" s="78">
        <v>1</v>
      </c>
      <c r="P83" s="73">
        <v>0.55000000000000004</v>
      </c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  <c r="AB83" s="78"/>
      <c r="AC83" s="78"/>
      <c r="AD83" s="78"/>
      <c r="AE83" s="78"/>
      <c r="AF83" s="78"/>
      <c r="AG83" s="78"/>
      <c r="AH83" s="78"/>
      <c r="AI83" s="78"/>
      <c r="AJ83" s="78"/>
      <c r="AK83" s="78"/>
      <c r="AL83" s="78"/>
      <c r="AM83" s="78"/>
      <c r="AN83" s="78"/>
      <c r="AO83" s="78"/>
      <c r="AP83" s="78"/>
      <c r="AQ83" s="78"/>
      <c r="AR83" s="78"/>
      <c r="AS83" s="78"/>
      <c r="AT83" s="78"/>
      <c r="AU83" s="78"/>
      <c r="AV83" s="78"/>
      <c r="AW83" s="78"/>
      <c r="AX83" s="78"/>
      <c r="AY83" s="78"/>
      <c r="AZ83" s="78"/>
      <c r="BA83" s="78"/>
      <c r="BB83" s="78"/>
      <c r="BC83" s="78"/>
      <c r="BD83" s="78"/>
      <c r="BE83" s="78"/>
      <c r="BF83" s="78"/>
      <c r="BG83" s="78"/>
      <c r="BH83" s="78"/>
      <c r="BI83" s="78"/>
    </row>
    <row r="84" spans="1:61" x14ac:dyDescent="0.2">
      <c r="A84" s="79">
        <v>43812</v>
      </c>
      <c r="B84" s="73">
        <v>2</v>
      </c>
      <c r="C84" s="73" t="s">
        <v>1030</v>
      </c>
      <c r="D84" s="73" t="s">
        <v>1035</v>
      </c>
      <c r="E84" s="73" t="s">
        <v>1032</v>
      </c>
      <c r="F84">
        <f t="shared" si="2"/>
        <v>0.3</v>
      </c>
      <c r="G84">
        <v>0.94247779607693793</v>
      </c>
      <c r="H84">
        <v>1.5707963267948966</v>
      </c>
      <c r="I84">
        <f t="shared" si="3"/>
        <v>1.4142135623730951</v>
      </c>
      <c r="J84" s="82">
        <v>0.3</v>
      </c>
      <c r="K84" s="82">
        <v>0.3</v>
      </c>
      <c r="L84" s="88">
        <v>0.5</v>
      </c>
      <c r="M84" s="73">
        <f>SUM('[1]C.mop'!AP84:BS84)</f>
        <v>1.0760158407791298</v>
      </c>
      <c r="N84" s="88">
        <v>1</v>
      </c>
      <c r="O84" s="78">
        <v>0.5</v>
      </c>
      <c r="P84" s="73">
        <v>0.4</v>
      </c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  <c r="AB84" s="78"/>
      <c r="AC84" s="78"/>
      <c r="AD84" s="78"/>
      <c r="AE84" s="78"/>
      <c r="AF84" s="78"/>
      <c r="AG84" s="78"/>
      <c r="AH84" s="78"/>
      <c r="AI84" s="78"/>
      <c r="AJ84" s="78"/>
      <c r="AK84" s="78"/>
      <c r="AL84" s="78"/>
      <c r="AM84" s="78"/>
      <c r="AN84" s="78"/>
      <c r="AO84" s="78"/>
      <c r="AP84" s="78"/>
      <c r="AQ84" s="78"/>
      <c r="AR84" s="78"/>
      <c r="AS84" s="78"/>
      <c r="AT84" s="78"/>
      <c r="AU84" s="78"/>
      <c r="AV84" s="78"/>
      <c r="AW84" s="78"/>
      <c r="AX84" s="78"/>
      <c r="AY84" s="78"/>
      <c r="AZ84" s="78"/>
      <c r="BA84" s="78"/>
      <c r="BB84" s="78"/>
      <c r="BC84" s="78"/>
      <c r="BD84" s="78"/>
      <c r="BE84" s="78"/>
      <c r="BF84" s="78"/>
      <c r="BG84" s="78"/>
      <c r="BH84" s="78"/>
      <c r="BI84" s="78"/>
    </row>
    <row r="85" spans="1:61" x14ac:dyDescent="0.2">
      <c r="A85" s="79">
        <v>43812</v>
      </c>
      <c r="B85" s="73">
        <v>2</v>
      </c>
      <c r="C85" s="73" t="s">
        <v>1030</v>
      </c>
      <c r="D85" s="73" t="s">
        <v>1035</v>
      </c>
      <c r="E85" s="73" t="s">
        <v>1032</v>
      </c>
      <c r="F85">
        <f t="shared" si="2"/>
        <v>0.4</v>
      </c>
      <c r="G85">
        <v>1.2566370614359172</v>
      </c>
      <c r="H85">
        <v>3.1415926535897931</v>
      </c>
      <c r="I85">
        <f t="shared" si="3"/>
        <v>2</v>
      </c>
      <c r="J85" s="82">
        <v>0.3</v>
      </c>
      <c r="K85" s="82">
        <v>0.5</v>
      </c>
      <c r="L85" s="88">
        <v>1</v>
      </c>
      <c r="M85" s="73">
        <f>SUM('[1]C.mop'!AP85:BS85)</f>
        <v>1.3356068110410653</v>
      </c>
      <c r="N85" s="88">
        <v>1</v>
      </c>
      <c r="O85" s="78">
        <v>1</v>
      </c>
      <c r="P85" s="73">
        <v>0.3</v>
      </c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  <c r="AB85" s="78"/>
      <c r="AC85" s="78"/>
      <c r="AD85" s="78"/>
      <c r="AE85" s="78"/>
      <c r="AF85" s="78"/>
      <c r="AG85" s="78"/>
      <c r="AH85" s="78"/>
      <c r="AI85" s="78"/>
      <c r="AJ85" s="78"/>
      <c r="AK85" s="78"/>
      <c r="AL85" s="78"/>
      <c r="AM85" s="78"/>
      <c r="AN85" s="78"/>
      <c r="AO85" s="78"/>
      <c r="AP85" s="78"/>
      <c r="AQ85" s="78"/>
      <c r="AR85" s="78"/>
      <c r="AS85" s="78"/>
      <c r="AT85" s="78"/>
      <c r="AU85" s="78"/>
      <c r="AV85" s="78"/>
      <c r="AW85" s="78"/>
      <c r="AX85" s="78"/>
      <c r="AY85" s="78"/>
      <c r="AZ85" s="78"/>
      <c r="BA85" s="78"/>
      <c r="BB85" s="78"/>
      <c r="BC85" s="78"/>
      <c r="BD85" s="78"/>
      <c r="BE85" s="78"/>
      <c r="BF85" s="78"/>
      <c r="BG85" s="78"/>
      <c r="BH85" s="78"/>
      <c r="BI85" s="78"/>
    </row>
    <row r="86" spans="1:61" x14ac:dyDescent="0.2">
      <c r="A86" s="79">
        <v>43812</v>
      </c>
      <c r="B86" s="73">
        <v>2</v>
      </c>
      <c r="C86" s="73" t="s">
        <v>1030</v>
      </c>
      <c r="D86" s="73" t="s">
        <v>1035</v>
      </c>
      <c r="E86" s="73" t="s">
        <v>1032</v>
      </c>
      <c r="F86">
        <f t="shared" si="2"/>
        <v>1.125</v>
      </c>
      <c r="G86">
        <v>3.5342917352885173</v>
      </c>
      <c r="I86">
        <f t="shared" si="3"/>
        <v>0</v>
      </c>
      <c r="J86" s="82">
        <v>1.3</v>
      </c>
      <c r="K86" s="82">
        <v>0.95</v>
      </c>
      <c r="L86" s="88"/>
      <c r="M86" s="73">
        <f>SUM('[1]C.mop'!AP86:BS86)</f>
        <v>0</v>
      </c>
      <c r="N86" s="88">
        <v>0</v>
      </c>
      <c r="O86" s="78" t="e">
        <v>#DIV/0!</v>
      </c>
      <c r="P86" s="73">
        <v>0.65</v>
      </c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  <c r="AB86" s="78"/>
      <c r="AC86" s="78"/>
      <c r="AD86" s="78"/>
      <c r="AE86" s="78"/>
      <c r="AF86" s="78"/>
      <c r="AG86" s="78"/>
      <c r="AH86" s="78"/>
      <c r="AI86" s="78"/>
      <c r="AJ86" s="78"/>
      <c r="AK86" s="78"/>
      <c r="AL86" s="78"/>
      <c r="AM86" s="78"/>
      <c r="AN86" s="78"/>
      <c r="AO86" s="78"/>
      <c r="AP86" s="78"/>
      <c r="AQ86" s="78"/>
      <c r="AR86" s="78"/>
      <c r="AS86" s="78"/>
      <c r="AT86" s="78"/>
      <c r="AU86" s="78"/>
      <c r="AV86" s="78"/>
      <c r="AW86" s="78"/>
      <c r="AX86" s="78"/>
      <c r="AY86" s="78"/>
      <c r="AZ86" s="78"/>
      <c r="BA86" s="78"/>
      <c r="BB86" s="78"/>
      <c r="BC86" s="78"/>
      <c r="BD86" s="78"/>
      <c r="BE86" s="78"/>
      <c r="BF86" s="78"/>
      <c r="BG86" s="78"/>
      <c r="BH86" s="78"/>
      <c r="BI86" s="78"/>
    </row>
    <row r="87" spans="1:61" x14ac:dyDescent="0.2">
      <c r="A87" s="79">
        <v>43812</v>
      </c>
      <c r="B87" s="73">
        <v>2</v>
      </c>
      <c r="C87" s="73" t="s">
        <v>1030</v>
      </c>
      <c r="D87" s="73" t="s">
        <v>1035</v>
      </c>
      <c r="E87" s="73" t="s">
        <v>1032</v>
      </c>
      <c r="F87">
        <f t="shared" si="2"/>
        <v>0.30000000000000004</v>
      </c>
      <c r="G87">
        <v>0.94247779607693805</v>
      </c>
      <c r="H87">
        <v>3.1415926535897931</v>
      </c>
      <c r="I87">
        <f t="shared" si="3"/>
        <v>2</v>
      </c>
      <c r="J87" s="82">
        <v>0.4</v>
      </c>
      <c r="K87" s="82">
        <v>0.2</v>
      </c>
      <c r="L87" s="88">
        <v>1</v>
      </c>
      <c r="M87" s="73">
        <f>SUM('[1]C.mop'!AP87:BS87)</f>
        <v>1.3356068110410653</v>
      </c>
      <c r="N87" s="88">
        <v>1</v>
      </c>
      <c r="O87" s="78">
        <v>1</v>
      </c>
      <c r="P87" s="73">
        <v>0.35</v>
      </c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  <c r="AB87" s="78"/>
      <c r="AC87" s="78"/>
      <c r="AD87" s="78"/>
      <c r="AE87" s="78"/>
      <c r="AF87" s="78"/>
      <c r="AG87" s="78"/>
      <c r="AH87" s="78"/>
      <c r="AI87" s="78"/>
      <c r="AJ87" s="78"/>
      <c r="AK87" s="78"/>
      <c r="AL87" s="78"/>
      <c r="AM87" s="78"/>
      <c r="AN87" s="78"/>
      <c r="AO87" s="78"/>
      <c r="AP87" s="78"/>
      <c r="AQ87" s="78"/>
      <c r="AR87" s="78"/>
      <c r="AS87" s="78"/>
      <c r="AT87" s="78"/>
      <c r="AU87" s="78"/>
      <c r="AV87" s="78"/>
      <c r="AW87" s="78"/>
      <c r="AX87" s="78"/>
      <c r="AY87" s="78"/>
      <c r="AZ87" s="78"/>
      <c r="BA87" s="78"/>
      <c r="BB87" s="78"/>
      <c r="BC87" s="78"/>
      <c r="BD87" s="78"/>
      <c r="BE87" s="78"/>
      <c r="BF87" s="78"/>
      <c r="BG87" s="78"/>
      <c r="BH87" s="78"/>
      <c r="BI87" s="78"/>
    </row>
    <row r="88" spans="1:61" x14ac:dyDescent="0.2">
      <c r="A88" s="79">
        <v>43812</v>
      </c>
      <c r="B88" s="73">
        <v>2</v>
      </c>
      <c r="C88" s="73" t="s">
        <v>1030</v>
      </c>
      <c r="D88" s="73" t="s">
        <v>1035</v>
      </c>
      <c r="E88" s="73" t="s">
        <v>1032</v>
      </c>
      <c r="F88">
        <f t="shared" si="2"/>
        <v>0.52500000000000002</v>
      </c>
      <c r="G88">
        <v>1.6493361431346414</v>
      </c>
      <c r="H88">
        <v>3.1415926535897931</v>
      </c>
      <c r="I88">
        <f t="shared" si="3"/>
        <v>2</v>
      </c>
      <c r="J88" s="82">
        <v>0.5</v>
      </c>
      <c r="K88" s="82">
        <v>0.55000000000000004</v>
      </c>
      <c r="L88" s="88">
        <v>1</v>
      </c>
      <c r="M88" s="73">
        <f>SUM('[1]C.mop'!AP88:BS88)</f>
        <v>1.3356068110410653</v>
      </c>
      <c r="N88" s="88">
        <v>1</v>
      </c>
      <c r="O88" s="78">
        <v>1</v>
      </c>
      <c r="P88" s="73">
        <v>0.5</v>
      </c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  <c r="AB88" s="78"/>
      <c r="AC88" s="78"/>
      <c r="AD88" s="78"/>
      <c r="AE88" s="78"/>
      <c r="AF88" s="78"/>
      <c r="AG88" s="78"/>
      <c r="AH88" s="78"/>
      <c r="AI88" s="78"/>
      <c r="AJ88" s="78"/>
      <c r="AK88" s="78"/>
      <c r="AL88" s="78"/>
      <c r="AM88" s="78"/>
      <c r="AN88" s="78"/>
      <c r="AO88" s="78"/>
      <c r="AP88" s="78"/>
      <c r="AQ88" s="78"/>
      <c r="AR88" s="78"/>
      <c r="AS88" s="78"/>
      <c r="AT88" s="78"/>
      <c r="AU88" s="78"/>
      <c r="AV88" s="78"/>
      <c r="AW88" s="78"/>
      <c r="AX88" s="78"/>
      <c r="AY88" s="78"/>
      <c r="AZ88" s="78"/>
      <c r="BA88" s="78"/>
      <c r="BB88" s="78"/>
      <c r="BC88" s="78"/>
      <c r="BD88" s="78"/>
      <c r="BE88" s="78"/>
      <c r="BF88" s="78"/>
      <c r="BG88" s="78"/>
      <c r="BH88" s="78"/>
      <c r="BI88" s="78"/>
    </row>
    <row r="89" spans="1:61" x14ac:dyDescent="0.2">
      <c r="A89" s="79">
        <v>43812</v>
      </c>
      <c r="B89" s="73">
        <v>2</v>
      </c>
      <c r="C89" s="73" t="s">
        <v>1030</v>
      </c>
      <c r="D89" s="73" t="s">
        <v>1035</v>
      </c>
      <c r="E89" s="73" t="s">
        <v>1032</v>
      </c>
      <c r="F89">
        <f t="shared" si="2"/>
        <v>0.55000000000000004</v>
      </c>
      <c r="G89">
        <v>1.7278759594743864</v>
      </c>
      <c r="H89">
        <v>3.1415926535897931</v>
      </c>
      <c r="I89">
        <f t="shared" si="3"/>
        <v>2</v>
      </c>
      <c r="J89" s="82">
        <v>0.6</v>
      </c>
      <c r="K89" s="82">
        <v>0.5</v>
      </c>
      <c r="L89" s="88">
        <v>1</v>
      </c>
      <c r="M89" s="73">
        <f>SUM('[1]C.mop'!AP89:BS89)</f>
        <v>1.3356068110410653</v>
      </c>
      <c r="N89" s="88">
        <v>1</v>
      </c>
      <c r="O89" s="78">
        <v>1</v>
      </c>
      <c r="P89" s="73">
        <v>0.55000000000000004</v>
      </c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  <c r="AB89" s="78"/>
      <c r="AC89" s="78"/>
      <c r="AD89" s="78"/>
      <c r="AE89" s="78"/>
      <c r="AF89" s="78"/>
      <c r="AG89" s="78"/>
      <c r="AH89" s="78"/>
      <c r="AI89" s="78"/>
      <c r="AJ89" s="78"/>
      <c r="AK89" s="78"/>
      <c r="AL89" s="78"/>
      <c r="AM89" s="78"/>
      <c r="AN89" s="78"/>
      <c r="AO89" s="78"/>
      <c r="AP89" s="78"/>
      <c r="AQ89" s="78"/>
      <c r="AR89" s="78"/>
      <c r="AS89" s="78"/>
      <c r="AT89" s="78"/>
      <c r="AU89" s="78"/>
      <c r="AV89" s="78"/>
      <c r="AW89" s="78"/>
      <c r="AX89" s="78"/>
      <c r="AY89" s="78"/>
      <c r="AZ89" s="78"/>
      <c r="BA89" s="78"/>
      <c r="BB89" s="78"/>
      <c r="BC89" s="78"/>
      <c r="BD89" s="78"/>
      <c r="BE89" s="78"/>
      <c r="BF89" s="78"/>
      <c r="BG89" s="78"/>
      <c r="BH89" s="78"/>
      <c r="BI89" s="78"/>
    </row>
    <row r="90" spans="1:61" x14ac:dyDescent="0.2">
      <c r="A90" s="79">
        <v>43812</v>
      </c>
      <c r="B90" s="73">
        <v>2</v>
      </c>
      <c r="C90" s="73" t="s">
        <v>1030</v>
      </c>
      <c r="D90" s="73" t="s">
        <v>1035</v>
      </c>
      <c r="E90" s="73" t="s">
        <v>1032</v>
      </c>
      <c r="F90">
        <f t="shared" si="2"/>
        <v>0.55000000000000004</v>
      </c>
      <c r="G90">
        <v>1.7278759594743864</v>
      </c>
      <c r="H90">
        <v>3.1415926535897931</v>
      </c>
      <c r="I90">
        <f t="shared" si="3"/>
        <v>2</v>
      </c>
      <c r="J90" s="82">
        <v>0.6</v>
      </c>
      <c r="K90" s="82">
        <v>0.5</v>
      </c>
      <c r="L90" s="88">
        <v>1</v>
      </c>
      <c r="M90" s="73">
        <f>SUM('[1]C.mop'!AP90:BS90)</f>
        <v>1.3356068110410653</v>
      </c>
      <c r="N90" s="88">
        <v>1</v>
      </c>
      <c r="O90" s="78">
        <v>1</v>
      </c>
      <c r="P90" s="73">
        <v>0.5</v>
      </c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  <c r="AB90" s="78"/>
      <c r="AC90" s="78"/>
      <c r="AD90" s="78"/>
      <c r="AE90" s="78"/>
      <c r="AF90" s="78"/>
      <c r="AG90" s="78"/>
      <c r="AH90" s="78"/>
      <c r="AI90" s="78"/>
      <c r="AJ90" s="78"/>
      <c r="AK90" s="78"/>
      <c r="AL90" s="78"/>
      <c r="AM90" s="78"/>
      <c r="AN90" s="78"/>
      <c r="AO90" s="78"/>
      <c r="AP90" s="78"/>
      <c r="AQ90" s="78"/>
      <c r="AR90" s="78"/>
      <c r="AS90" s="78"/>
      <c r="AT90" s="78"/>
      <c r="AU90" s="78"/>
      <c r="AV90" s="78"/>
      <c r="AW90" s="78"/>
      <c r="AX90" s="78"/>
      <c r="AY90" s="78"/>
      <c r="AZ90" s="78"/>
      <c r="BA90" s="78"/>
      <c r="BB90" s="78"/>
      <c r="BC90" s="78"/>
      <c r="BD90" s="78"/>
      <c r="BE90" s="78"/>
      <c r="BF90" s="78"/>
      <c r="BG90" s="78"/>
      <c r="BH90" s="78"/>
      <c r="BI90" s="78"/>
    </row>
    <row r="91" spans="1:61" x14ac:dyDescent="0.2">
      <c r="A91" s="79">
        <v>43812</v>
      </c>
      <c r="B91" s="73">
        <v>2</v>
      </c>
      <c r="C91" s="73" t="s">
        <v>1030</v>
      </c>
      <c r="D91" s="73" t="s">
        <v>1035</v>
      </c>
      <c r="E91" s="73" t="s">
        <v>1032</v>
      </c>
      <c r="F91">
        <f t="shared" si="2"/>
        <v>0.35</v>
      </c>
      <c r="G91">
        <v>1.0995574287564276</v>
      </c>
      <c r="H91">
        <v>3.1415926535897931</v>
      </c>
      <c r="I91">
        <f t="shared" si="3"/>
        <v>2</v>
      </c>
      <c r="J91" s="82">
        <v>0.4</v>
      </c>
      <c r="K91" s="82">
        <v>0.3</v>
      </c>
      <c r="L91" s="88">
        <v>1</v>
      </c>
      <c r="M91" s="73">
        <f>SUM('[1]C.mop'!AP91:BS91)</f>
        <v>1.3356068110410653</v>
      </c>
      <c r="N91" s="88">
        <v>1</v>
      </c>
      <c r="O91" s="78">
        <v>1</v>
      </c>
      <c r="P91" s="73">
        <v>0.55000000000000004</v>
      </c>
      <c r="Q91" s="78"/>
      <c r="R91" s="78"/>
      <c r="S91" s="78"/>
      <c r="T91" s="78"/>
      <c r="U91" s="78"/>
      <c r="V91" s="78"/>
      <c r="W91" s="78"/>
      <c r="X91" s="78"/>
      <c r="Y91" s="78"/>
      <c r="Z91" s="78"/>
      <c r="AA91" s="78"/>
      <c r="AB91" s="78"/>
      <c r="AC91" s="78"/>
      <c r="AD91" s="78"/>
      <c r="AE91" s="78"/>
      <c r="AF91" s="78"/>
      <c r="AG91" s="78"/>
      <c r="AH91" s="78"/>
      <c r="AI91" s="78"/>
      <c r="AJ91" s="78"/>
      <c r="AK91" s="78"/>
      <c r="AL91" s="78"/>
      <c r="AM91" s="78"/>
      <c r="AN91" s="78"/>
      <c r="AO91" s="78"/>
      <c r="AP91" s="78"/>
      <c r="AQ91" s="78"/>
      <c r="AR91" s="78"/>
      <c r="AS91" s="78"/>
      <c r="AT91" s="78"/>
      <c r="AU91" s="78"/>
      <c r="AV91" s="78"/>
      <c r="AW91" s="78"/>
      <c r="AX91" s="78"/>
      <c r="AY91" s="78"/>
      <c r="AZ91" s="78"/>
      <c r="BA91" s="78"/>
      <c r="BB91" s="78"/>
      <c r="BC91" s="78"/>
      <c r="BD91" s="78"/>
      <c r="BE91" s="78"/>
      <c r="BF91" s="78"/>
      <c r="BG91" s="78"/>
      <c r="BH91" s="78"/>
      <c r="BI91" s="78"/>
    </row>
    <row r="92" spans="1:61" x14ac:dyDescent="0.2">
      <c r="A92" s="79">
        <v>43812</v>
      </c>
      <c r="B92" s="73">
        <v>2</v>
      </c>
      <c r="C92" s="73" t="s">
        <v>1030</v>
      </c>
      <c r="D92" s="73" t="s">
        <v>1035</v>
      </c>
      <c r="E92" s="73" t="s">
        <v>1032</v>
      </c>
      <c r="F92">
        <f t="shared" si="2"/>
        <v>0.27500000000000002</v>
      </c>
      <c r="G92">
        <v>0.86393797973719322</v>
      </c>
      <c r="H92">
        <v>1.5707963267948966</v>
      </c>
      <c r="I92">
        <f t="shared" si="3"/>
        <v>1.4142135623730951</v>
      </c>
      <c r="J92" s="82">
        <v>0.35</v>
      </c>
      <c r="K92" s="82">
        <v>0.2</v>
      </c>
      <c r="L92" s="88">
        <v>0.5</v>
      </c>
      <c r="M92" s="73">
        <f>SUM('[1]C.mop'!AP92:BS92)</f>
        <v>1.0760158407791298</v>
      </c>
      <c r="N92" s="88">
        <v>1</v>
      </c>
      <c r="O92" s="78">
        <v>0.5</v>
      </c>
      <c r="P92" s="73">
        <v>0.45</v>
      </c>
      <c r="Q92" s="78"/>
      <c r="R92" s="78"/>
      <c r="S92" s="78"/>
      <c r="T92" s="78"/>
      <c r="U92" s="78"/>
      <c r="V92" s="78"/>
      <c r="W92" s="78"/>
      <c r="X92" s="78"/>
      <c r="Y92" s="78"/>
      <c r="Z92" s="78"/>
      <c r="AA92" s="78"/>
      <c r="AB92" s="78"/>
      <c r="AC92" s="78"/>
      <c r="AD92" s="78"/>
      <c r="AE92" s="78"/>
      <c r="AF92" s="78"/>
      <c r="AG92" s="78"/>
      <c r="AH92" s="78"/>
      <c r="AI92" s="78"/>
      <c r="AJ92" s="78"/>
      <c r="AK92" s="78"/>
      <c r="AL92" s="78"/>
      <c r="AM92" s="78"/>
      <c r="AN92" s="78"/>
      <c r="AO92" s="78"/>
      <c r="AP92" s="78"/>
      <c r="AQ92" s="78"/>
      <c r="AR92" s="78"/>
      <c r="AS92" s="78"/>
      <c r="AT92" s="78"/>
      <c r="AU92" s="78"/>
      <c r="AV92" s="78"/>
      <c r="AW92" s="78"/>
      <c r="AX92" s="78"/>
      <c r="AY92" s="78"/>
      <c r="AZ92" s="78"/>
      <c r="BA92" s="78"/>
      <c r="BB92" s="78"/>
      <c r="BC92" s="78"/>
      <c r="BD92" s="78"/>
      <c r="BE92" s="78"/>
      <c r="BF92" s="78"/>
      <c r="BG92" s="78"/>
      <c r="BH92" s="78"/>
      <c r="BI92" s="78"/>
    </row>
    <row r="93" spans="1:61" x14ac:dyDescent="0.2">
      <c r="A93" s="79">
        <v>43812</v>
      </c>
      <c r="B93" s="73">
        <v>2</v>
      </c>
      <c r="C93" s="73" t="s">
        <v>1030</v>
      </c>
      <c r="D93" s="73" t="s">
        <v>1035</v>
      </c>
      <c r="E93" s="73" t="s">
        <v>1032</v>
      </c>
      <c r="F93">
        <f t="shared" si="2"/>
        <v>0.5</v>
      </c>
      <c r="G93">
        <v>1.5707963267948966</v>
      </c>
      <c r="H93">
        <v>3.1415926535897931</v>
      </c>
      <c r="I93">
        <f t="shared" si="3"/>
        <v>2</v>
      </c>
      <c r="J93" s="82">
        <v>0.6</v>
      </c>
      <c r="K93" s="82">
        <v>0.4</v>
      </c>
      <c r="L93" s="88">
        <v>1</v>
      </c>
      <c r="M93" s="73">
        <f>SUM('[1]C.mop'!AP93:BS93)</f>
        <v>1.3356068110410653</v>
      </c>
      <c r="N93" s="88">
        <v>1</v>
      </c>
      <c r="O93" s="78">
        <v>1</v>
      </c>
      <c r="P93" s="73">
        <v>0.5</v>
      </c>
      <c r="Q93" s="78"/>
      <c r="R93" s="78"/>
      <c r="S93" s="78"/>
      <c r="T93" s="78"/>
      <c r="U93" s="78"/>
      <c r="V93" s="78"/>
      <c r="W93" s="78"/>
      <c r="X93" s="78"/>
      <c r="Y93" s="78"/>
      <c r="Z93" s="78"/>
      <c r="AA93" s="78"/>
      <c r="AB93" s="78"/>
      <c r="AC93" s="78"/>
      <c r="AD93" s="78"/>
      <c r="AE93" s="78"/>
      <c r="AF93" s="78"/>
      <c r="AG93" s="78"/>
      <c r="AH93" s="78"/>
      <c r="AI93" s="78"/>
      <c r="AJ93" s="78"/>
      <c r="AK93" s="78"/>
      <c r="AL93" s="78"/>
      <c r="AM93" s="78"/>
      <c r="AN93" s="78"/>
      <c r="AO93" s="78"/>
      <c r="AP93" s="78"/>
      <c r="AQ93" s="78"/>
      <c r="AR93" s="78"/>
      <c r="AS93" s="78"/>
      <c r="AT93" s="78"/>
      <c r="AU93" s="78"/>
      <c r="AV93" s="78"/>
      <c r="AW93" s="78"/>
      <c r="AX93" s="78"/>
      <c r="AY93" s="78"/>
      <c r="AZ93" s="78"/>
      <c r="BA93" s="78"/>
      <c r="BB93" s="78"/>
      <c r="BC93" s="78"/>
      <c r="BD93" s="78"/>
      <c r="BE93" s="78"/>
      <c r="BF93" s="78"/>
      <c r="BG93" s="78"/>
      <c r="BH93" s="78"/>
      <c r="BI93" s="78"/>
    </row>
    <row r="94" spans="1:61" x14ac:dyDescent="0.2">
      <c r="A94" s="79">
        <v>43812</v>
      </c>
      <c r="B94" s="73">
        <v>2</v>
      </c>
      <c r="C94" s="73" t="s">
        <v>1030</v>
      </c>
      <c r="D94" s="73" t="s">
        <v>1035</v>
      </c>
      <c r="E94" s="73" t="s">
        <v>1032</v>
      </c>
      <c r="F94">
        <f t="shared" si="2"/>
        <v>0.47500000000000003</v>
      </c>
      <c r="G94">
        <v>1.4922565104551517</v>
      </c>
      <c r="H94">
        <v>3.1415926535897931</v>
      </c>
      <c r="I94">
        <f t="shared" si="3"/>
        <v>2</v>
      </c>
      <c r="J94" s="82">
        <v>0.55000000000000004</v>
      </c>
      <c r="K94" s="82">
        <v>0.4</v>
      </c>
      <c r="L94" s="88">
        <v>1</v>
      </c>
      <c r="M94" s="73">
        <f>SUM('[1]C.mop'!AP94:BS94)</f>
        <v>1.3356068110410653</v>
      </c>
      <c r="N94" s="88">
        <v>1</v>
      </c>
      <c r="O94" s="78">
        <v>1</v>
      </c>
      <c r="P94" s="73">
        <v>0.5</v>
      </c>
      <c r="Q94" s="78"/>
      <c r="R94" s="78"/>
      <c r="S94" s="78"/>
      <c r="T94" s="78"/>
      <c r="U94" s="78"/>
      <c r="V94" s="78"/>
      <c r="W94" s="78"/>
      <c r="X94" s="78"/>
      <c r="Y94" s="78"/>
      <c r="Z94" s="78"/>
      <c r="AA94" s="78"/>
      <c r="AB94" s="78"/>
      <c r="AC94" s="78"/>
      <c r="AD94" s="78"/>
      <c r="AE94" s="78"/>
      <c r="AF94" s="78"/>
      <c r="AG94" s="78"/>
      <c r="AH94" s="78"/>
      <c r="AI94" s="78"/>
      <c r="AJ94" s="78"/>
      <c r="AK94" s="78"/>
      <c r="AL94" s="78"/>
      <c r="AM94" s="78"/>
      <c r="AN94" s="78"/>
      <c r="AO94" s="78"/>
      <c r="AP94" s="78"/>
      <c r="AQ94" s="78"/>
      <c r="AR94" s="78"/>
      <c r="AS94" s="78"/>
      <c r="AT94" s="78"/>
      <c r="AU94" s="78"/>
      <c r="AV94" s="78"/>
      <c r="AW94" s="78"/>
      <c r="AX94" s="78"/>
      <c r="AY94" s="78"/>
      <c r="AZ94" s="78"/>
      <c r="BA94" s="78"/>
      <c r="BB94" s="78"/>
      <c r="BC94" s="78"/>
      <c r="BD94" s="78"/>
      <c r="BE94" s="78"/>
      <c r="BF94" s="78"/>
      <c r="BG94" s="78"/>
      <c r="BH94" s="78"/>
      <c r="BI94" s="78"/>
    </row>
    <row r="95" spans="1:61" x14ac:dyDescent="0.2">
      <c r="A95" s="79">
        <v>43812</v>
      </c>
      <c r="B95" s="73">
        <v>2</v>
      </c>
      <c r="C95" s="73" t="s">
        <v>1030</v>
      </c>
      <c r="D95" s="73" t="s">
        <v>1035</v>
      </c>
      <c r="E95" s="73" t="s">
        <v>1032</v>
      </c>
      <c r="F95">
        <f t="shared" si="2"/>
        <v>5.9249999999999998</v>
      </c>
      <c r="G95">
        <v>18.613936472519523</v>
      </c>
      <c r="H95">
        <v>116.86724671354031</v>
      </c>
      <c r="I95">
        <f t="shared" si="3"/>
        <v>12.198360545581526</v>
      </c>
      <c r="J95" s="82">
        <v>6.05</v>
      </c>
      <c r="K95" s="82">
        <v>5.8</v>
      </c>
      <c r="L95" s="89">
        <v>55.7</v>
      </c>
      <c r="M95" s="73">
        <f>SUM('[1]C.mop'!AP95:BS95)</f>
        <v>88.469324272770621</v>
      </c>
      <c r="N95" s="107">
        <v>15</v>
      </c>
      <c r="O95" s="82">
        <v>2.48</v>
      </c>
      <c r="P95" s="73">
        <v>6.8</v>
      </c>
      <c r="Q95" s="82"/>
      <c r="R95" s="82"/>
      <c r="S95" s="82"/>
      <c r="T95" s="82"/>
      <c r="U95" s="82"/>
      <c r="V95" s="82"/>
      <c r="W95" s="82"/>
      <c r="X95" s="82">
        <v>2.5</v>
      </c>
      <c r="Y95" s="82">
        <v>3.5</v>
      </c>
      <c r="Z95" s="82">
        <v>1</v>
      </c>
      <c r="AA95" s="82">
        <v>14</v>
      </c>
      <c r="AB95" s="78"/>
      <c r="AC95" s="78"/>
      <c r="AD95" s="78"/>
      <c r="AE95" s="78"/>
      <c r="AF95" s="78"/>
      <c r="AG95" s="78"/>
      <c r="AH95" s="78"/>
      <c r="AI95" s="78"/>
      <c r="AJ95" s="78"/>
      <c r="AK95" s="78"/>
      <c r="AL95" s="78"/>
      <c r="AM95" s="78"/>
      <c r="AN95" s="78"/>
      <c r="AO95" s="78"/>
      <c r="AP95" s="78"/>
      <c r="AQ95" s="78"/>
      <c r="AR95" s="78"/>
      <c r="AS95" s="78"/>
      <c r="AT95" s="78"/>
      <c r="AU95" s="78"/>
      <c r="AV95" s="78"/>
      <c r="AW95" s="78"/>
      <c r="AX95" s="78"/>
      <c r="AY95" s="78"/>
      <c r="AZ95" s="78"/>
      <c r="BA95" s="78"/>
      <c r="BB95" s="78"/>
      <c r="BC95" s="78"/>
      <c r="BD95" s="78"/>
      <c r="BE95" s="78"/>
      <c r="BF95" s="78"/>
      <c r="BG95" s="78"/>
      <c r="BH95" s="78"/>
      <c r="BI95" s="78"/>
    </row>
    <row r="96" spans="1:61" x14ac:dyDescent="0.2">
      <c r="A96" s="79">
        <v>43812</v>
      </c>
      <c r="B96" s="73">
        <v>2</v>
      </c>
      <c r="C96" s="73" t="s">
        <v>1030</v>
      </c>
      <c r="D96" s="73" t="s">
        <v>1035</v>
      </c>
      <c r="E96" s="73" t="s">
        <v>1032</v>
      </c>
      <c r="F96">
        <f t="shared" si="2"/>
        <v>5.75</v>
      </c>
      <c r="G96">
        <v>18.06415775814131</v>
      </c>
      <c r="H96">
        <v>183.7831702350029</v>
      </c>
      <c r="I96">
        <f t="shared" si="3"/>
        <v>15.297058540778355</v>
      </c>
      <c r="J96" s="82">
        <v>6.6</v>
      </c>
      <c r="K96" s="82">
        <v>4.9000000000000004</v>
      </c>
      <c r="L96" s="89">
        <v>142.5</v>
      </c>
      <c r="M96" s="73">
        <f>SUM('[1]C.mop'!AP96:BS96)</f>
        <v>125.23330735362156</v>
      </c>
      <c r="N96" s="107">
        <v>15</v>
      </c>
      <c r="O96" s="82">
        <v>3.9</v>
      </c>
      <c r="P96" s="73">
        <v>4.4000000000000004</v>
      </c>
      <c r="Q96" s="82"/>
      <c r="R96" s="82"/>
      <c r="S96" s="82"/>
      <c r="T96" s="82"/>
      <c r="U96" s="82"/>
      <c r="V96" s="82"/>
      <c r="W96" s="82"/>
      <c r="X96" s="82">
        <v>5</v>
      </c>
      <c r="Y96" s="82">
        <v>7</v>
      </c>
      <c r="Z96" s="82">
        <v>4</v>
      </c>
      <c r="AA96" s="82">
        <v>5</v>
      </c>
      <c r="AB96" s="82">
        <v>5</v>
      </c>
      <c r="AC96" s="82">
        <v>6.5</v>
      </c>
      <c r="AD96" s="82">
        <v>5.5</v>
      </c>
      <c r="AE96" s="82">
        <v>5</v>
      </c>
      <c r="AF96" s="82">
        <v>6</v>
      </c>
      <c r="AG96" s="82">
        <v>4</v>
      </c>
      <c r="AH96" s="82">
        <v>8</v>
      </c>
      <c r="AI96" s="82">
        <v>4.5</v>
      </c>
      <c r="AJ96" s="82">
        <v>7.5</v>
      </c>
      <c r="AK96" s="82">
        <v>2</v>
      </c>
      <c r="AL96" s="82">
        <v>4.5</v>
      </c>
      <c r="AM96" s="82">
        <v>1.5</v>
      </c>
      <c r="AN96" s="82">
        <v>4</v>
      </c>
      <c r="AO96" s="82">
        <v>4</v>
      </c>
      <c r="AP96" s="78"/>
      <c r="AQ96" s="78"/>
      <c r="AR96" s="78"/>
      <c r="AS96" s="78"/>
      <c r="AT96" s="78"/>
      <c r="AU96" s="78"/>
      <c r="AV96" s="78"/>
      <c r="AW96" s="78"/>
      <c r="AX96" s="78"/>
      <c r="AY96" s="78"/>
      <c r="AZ96" s="78"/>
      <c r="BA96" s="78"/>
      <c r="BB96" s="78"/>
      <c r="BC96" s="78"/>
      <c r="BD96" s="78"/>
      <c r="BE96" s="78"/>
      <c r="BF96" s="78"/>
      <c r="BG96" s="78"/>
      <c r="BH96" s="78"/>
      <c r="BI96" s="78"/>
    </row>
    <row r="97" spans="1:61" x14ac:dyDescent="0.2">
      <c r="A97" s="79">
        <v>43812</v>
      </c>
      <c r="B97" s="73">
        <v>2</v>
      </c>
      <c r="C97" s="73" t="s">
        <v>1030</v>
      </c>
      <c r="D97" s="73" t="s">
        <v>1035</v>
      </c>
      <c r="E97" s="73" t="s">
        <v>1032</v>
      </c>
      <c r="F97">
        <f t="shared" si="2"/>
        <v>5.75</v>
      </c>
      <c r="G97">
        <v>18.06415775814131</v>
      </c>
      <c r="H97">
        <v>110.26990214100174</v>
      </c>
      <c r="I97">
        <f t="shared" si="3"/>
        <v>11.8490505948789</v>
      </c>
      <c r="J97" s="82">
        <v>6.6</v>
      </c>
      <c r="K97" s="82">
        <v>4.9000000000000004</v>
      </c>
      <c r="L97" s="89">
        <v>43.4</v>
      </c>
      <c r="M97" s="73">
        <f>SUM('[1]C.mop'!AP97:BS97)</f>
        <v>50.71152696929493</v>
      </c>
      <c r="N97" s="107">
        <v>15</v>
      </c>
      <c r="O97" s="82">
        <v>2.3400000000000003</v>
      </c>
      <c r="P97" s="73">
        <v>4.45</v>
      </c>
      <c r="Q97" s="82"/>
      <c r="R97" s="82"/>
      <c r="S97" s="82"/>
      <c r="T97" s="82"/>
      <c r="U97" s="82"/>
      <c r="V97" s="82"/>
      <c r="W97" s="82"/>
      <c r="X97" s="82">
        <v>1</v>
      </c>
      <c r="Y97" s="82">
        <v>1</v>
      </c>
      <c r="Z97" s="82">
        <v>2.2999999999999998</v>
      </c>
      <c r="AA97" s="82">
        <v>3</v>
      </c>
      <c r="AB97" s="82">
        <v>2</v>
      </c>
      <c r="AC97" s="78"/>
      <c r="AD97" s="78"/>
      <c r="AE97" s="78"/>
      <c r="AF97" s="78"/>
      <c r="AG97" s="78"/>
      <c r="AH97" s="78"/>
      <c r="AI97" s="78"/>
      <c r="AJ97" s="78"/>
      <c r="AK97" s="78"/>
      <c r="AL97" s="78"/>
      <c r="AM97" s="78"/>
      <c r="AN97" s="78"/>
      <c r="AO97" s="78"/>
      <c r="AP97" s="78"/>
      <c r="AQ97" s="78"/>
      <c r="AR97" s="78"/>
      <c r="AS97" s="78"/>
      <c r="AT97" s="78"/>
      <c r="AU97" s="78"/>
      <c r="AV97" s="78"/>
      <c r="AW97" s="78"/>
      <c r="AX97" s="78"/>
      <c r="AY97" s="78"/>
      <c r="AZ97" s="78"/>
      <c r="BA97" s="78"/>
      <c r="BB97" s="78"/>
      <c r="BC97" s="78"/>
      <c r="BD97" s="78"/>
      <c r="BE97" s="78"/>
      <c r="BF97" s="78"/>
      <c r="BG97" s="78"/>
      <c r="BH97" s="78"/>
      <c r="BI97" s="78"/>
    </row>
    <row r="98" spans="1:61" x14ac:dyDescent="0.2">
      <c r="A98" s="79">
        <v>43812</v>
      </c>
      <c r="B98" s="73">
        <v>2</v>
      </c>
      <c r="C98" s="73" t="s">
        <v>1030</v>
      </c>
      <c r="D98" s="73" t="s">
        <v>1035</v>
      </c>
      <c r="E98" s="73" t="s">
        <v>1032</v>
      </c>
      <c r="F98">
        <f t="shared" si="2"/>
        <v>7</v>
      </c>
      <c r="G98">
        <v>21.991148575128552</v>
      </c>
      <c r="H98">
        <v>193.20794819577227</v>
      </c>
      <c r="I98">
        <f t="shared" si="3"/>
        <v>15.684387141358123</v>
      </c>
      <c r="J98" s="82">
        <v>7.1</v>
      </c>
      <c r="K98" s="82">
        <v>6.9</v>
      </c>
      <c r="L98" s="89">
        <v>136.19999999999999</v>
      </c>
      <c r="M98" s="73">
        <f>SUM('[1]C.mop'!AP98:BS98)</f>
        <v>189.00733207876075</v>
      </c>
      <c r="N98" s="107">
        <v>15</v>
      </c>
      <c r="O98" s="82">
        <v>4.0999999999999996</v>
      </c>
      <c r="P98" s="73">
        <v>6.8</v>
      </c>
      <c r="Q98" s="82"/>
      <c r="R98" s="82"/>
      <c r="S98" s="82"/>
      <c r="T98" s="82"/>
      <c r="U98" s="82"/>
      <c r="V98" s="82"/>
      <c r="W98" s="82"/>
      <c r="X98" s="82">
        <v>2</v>
      </c>
      <c r="Y98" s="82">
        <v>6</v>
      </c>
      <c r="Z98" s="82">
        <v>2.7</v>
      </c>
      <c r="AA98" s="82">
        <v>8.5</v>
      </c>
      <c r="AB98" s="82">
        <v>6.5</v>
      </c>
      <c r="AC98" s="82">
        <v>8</v>
      </c>
      <c r="AD98" s="82">
        <v>6</v>
      </c>
      <c r="AE98" s="82">
        <v>6.5</v>
      </c>
      <c r="AF98" s="82">
        <v>5</v>
      </c>
      <c r="AG98" s="82">
        <v>8</v>
      </c>
      <c r="AH98" s="82">
        <v>8.5</v>
      </c>
      <c r="AI98" s="82">
        <v>6</v>
      </c>
      <c r="AJ98" s="82">
        <v>3</v>
      </c>
      <c r="AK98" s="78"/>
      <c r="AL98" s="78"/>
      <c r="AM98" s="78"/>
      <c r="AN98" s="78"/>
      <c r="AO98" s="78"/>
      <c r="AP98" s="78"/>
      <c r="AQ98" s="78"/>
      <c r="AR98" s="78"/>
      <c r="AS98" s="78"/>
      <c r="AT98" s="78"/>
      <c r="AU98" s="78"/>
      <c r="AV98" s="78"/>
      <c r="AW98" s="78"/>
      <c r="AX98" s="78"/>
      <c r="AY98" s="78"/>
      <c r="AZ98" s="78"/>
      <c r="BA98" s="78"/>
      <c r="BB98" s="78"/>
      <c r="BC98" s="78"/>
      <c r="BD98" s="78"/>
      <c r="BE98" s="78"/>
      <c r="BF98" s="78"/>
      <c r="BG98" s="78"/>
      <c r="BH98" s="78"/>
      <c r="BI98" s="78"/>
    </row>
    <row r="99" spans="1:61" x14ac:dyDescent="0.2">
      <c r="A99" s="79">
        <v>43812</v>
      </c>
      <c r="B99" s="73">
        <v>2</v>
      </c>
      <c r="C99" s="73" t="s">
        <v>1030</v>
      </c>
      <c r="D99" s="73" t="s">
        <v>1035</v>
      </c>
      <c r="E99" s="73" t="s">
        <v>1032</v>
      </c>
      <c r="F99">
        <f t="shared" si="2"/>
        <v>7.1</v>
      </c>
      <c r="G99">
        <v>22.305307840487529</v>
      </c>
      <c r="H99">
        <v>65.973445725385659</v>
      </c>
      <c r="I99">
        <f t="shared" si="3"/>
        <v>9.1651513899116797</v>
      </c>
      <c r="J99" s="82">
        <v>8</v>
      </c>
      <c r="K99" s="82">
        <v>6.2</v>
      </c>
      <c r="L99" s="89">
        <v>172</v>
      </c>
      <c r="M99" s="73">
        <f>SUM('[1]C.mop'!AP99:BS99)</f>
        <v>26.907303390804998</v>
      </c>
      <c r="N99" s="107">
        <v>15</v>
      </c>
      <c r="O99" s="82">
        <v>1.4</v>
      </c>
      <c r="P99" s="73">
        <v>5.7</v>
      </c>
      <c r="Q99" s="82"/>
      <c r="R99" s="82"/>
      <c r="S99" s="82"/>
      <c r="T99" s="82"/>
      <c r="U99" s="82"/>
      <c r="V99" s="82"/>
      <c r="W99" s="82"/>
      <c r="X99" s="82">
        <v>0.5</v>
      </c>
      <c r="Y99" s="82">
        <v>2</v>
      </c>
      <c r="Z99" s="82">
        <v>2</v>
      </c>
      <c r="AA99" s="82">
        <v>3.5</v>
      </c>
      <c r="AB99" s="82">
        <v>2</v>
      </c>
      <c r="AC99" s="82">
        <v>2</v>
      </c>
      <c r="AD99" s="82">
        <v>1.5</v>
      </c>
      <c r="AE99" s="82">
        <v>2</v>
      </c>
      <c r="AF99" s="82">
        <v>2.5</v>
      </c>
      <c r="AG99" s="82">
        <v>1</v>
      </c>
      <c r="AH99" s="82">
        <v>2</v>
      </c>
      <c r="AI99" s="82">
        <v>4</v>
      </c>
      <c r="AJ99" s="82">
        <v>4</v>
      </c>
      <c r="AK99" s="82">
        <v>2</v>
      </c>
      <c r="AL99" s="82">
        <v>1.5</v>
      </c>
      <c r="AM99" s="82">
        <v>2</v>
      </c>
      <c r="AN99" s="82">
        <v>1.5</v>
      </c>
      <c r="AO99" s="82">
        <v>2</v>
      </c>
      <c r="AP99" s="82">
        <v>1.5</v>
      </c>
      <c r="AQ99" s="82">
        <v>1.5</v>
      </c>
      <c r="AR99" s="82">
        <v>1</v>
      </c>
      <c r="AS99" s="82">
        <v>4</v>
      </c>
      <c r="AT99" s="82">
        <v>8.5</v>
      </c>
      <c r="AU99" s="82">
        <v>7</v>
      </c>
      <c r="AV99" s="82">
        <v>8</v>
      </c>
      <c r="AW99" s="82">
        <v>7</v>
      </c>
      <c r="AX99" s="82">
        <v>3</v>
      </c>
      <c r="AY99" s="82">
        <v>2</v>
      </c>
      <c r="AZ99" s="82">
        <v>4</v>
      </c>
      <c r="BA99" s="82">
        <v>5</v>
      </c>
      <c r="BB99" s="82">
        <v>3</v>
      </c>
      <c r="BC99" s="82">
        <v>4</v>
      </c>
      <c r="BD99" s="82">
        <v>10</v>
      </c>
      <c r="BE99" s="82">
        <v>7</v>
      </c>
      <c r="BF99" s="82">
        <v>10.5</v>
      </c>
      <c r="BG99" s="82">
        <v>1.5</v>
      </c>
      <c r="BH99" s="82">
        <v>11</v>
      </c>
      <c r="BI99" s="82">
        <v>14</v>
      </c>
    </row>
    <row r="100" spans="1:61" x14ac:dyDescent="0.2">
      <c r="A100" s="79">
        <v>43812</v>
      </c>
      <c r="B100" s="73">
        <v>2</v>
      </c>
      <c r="C100" s="73" t="s">
        <v>1030</v>
      </c>
      <c r="D100" s="73" t="s">
        <v>1035</v>
      </c>
      <c r="E100" s="73" t="s">
        <v>1032</v>
      </c>
      <c r="F100">
        <f t="shared" si="2"/>
        <v>1.45</v>
      </c>
      <c r="G100">
        <v>4.5553093477052</v>
      </c>
      <c r="H100">
        <v>9.4247779607693793</v>
      </c>
      <c r="I100">
        <f t="shared" si="3"/>
        <v>3.4641016151377544</v>
      </c>
      <c r="J100" s="82">
        <v>1.5</v>
      </c>
      <c r="K100" s="82">
        <v>1.4</v>
      </c>
      <c r="L100" s="88">
        <v>3</v>
      </c>
      <c r="M100" s="73">
        <f>SUM('[1]C.mop'!AP100:BS100)</f>
        <v>4.5319564684467455</v>
      </c>
      <c r="N100" s="88">
        <v>1</v>
      </c>
      <c r="O100" s="78">
        <v>3</v>
      </c>
      <c r="P100" s="73">
        <v>1.3</v>
      </c>
      <c r="Q100" s="78"/>
      <c r="R100" s="78"/>
      <c r="S100" s="78"/>
      <c r="T100" s="78"/>
      <c r="U100" s="78"/>
      <c r="V100" s="78"/>
      <c r="W100" s="78"/>
      <c r="X100" s="78"/>
      <c r="Y100" s="78"/>
      <c r="Z100" s="78"/>
      <c r="AA100" s="78"/>
      <c r="AB100" s="78"/>
      <c r="AC100" s="78"/>
      <c r="AD100" s="78"/>
      <c r="AE100" s="78"/>
      <c r="AF100" s="78"/>
      <c r="AG100" s="78"/>
      <c r="AH100" s="78"/>
      <c r="AI100" s="78"/>
      <c r="AJ100" s="78"/>
      <c r="AK100" s="78"/>
      <c r="AL100" s="78"/>
      <c r="AM100" s="78"/>
      <c r="AN100" s="78"/>
      <c r="AO100" s="78"/>
      <c r="AP100" s="78"/>
      <c r="AQ100" s="78"/>
      <c r="AR100" s="78"/>
      <c r="AS100" s="78"/>
      <c r="AT100" s="78"/>
      <c r="AU100" s="78"/>
      <c r="AV100" s="78"/>
      <c r="AW100" s="78"/>
      <c r="AX100" s="78"/>
      <c r="AY100" s="78"/>
      <c r="AZ100" s="78"/>
      <c r="BA100" s="78"/>
      <c r="BB100" s="78"/>
      <c r="BC100" s="78"/>
      <c r="BD100" s="78"/>
      <c r="BE100" s="78"/>
      <c r="BF100" s="78"/>
      <c r="BG100" s="78"/>
      <c r="BH100" s="78"/>
      <c r="BI100" s="78"/>
    </row>
    <row r="101" spans="1:61" x14ac:dyDescent="0.2">
      <c r="A101" s="79">
        <v>43812</v>
      </c>
      <c r="B101" s="73">
        <v>2</v>
      </c>
      <c r="C101" s="73" t="s">
        <v>1030</v>
      </c>
      <c r="D101" s="73" t="s">
        <v>1035</v>
      </c>
      <c r="E101" s="73" t="s">
        <v>1032</v>
      </c>
      <c r="F101">
        <f t="shared" si="2"/>
        <v>0.8</v>
      </c>
      <c r="G101">
        <v>2.5132741228718345</v>
      </c>
      <c r="H101">
        <v>4.7123889803846897</v>
      </c>
      <c r="I101">
        <f t="shared" si="3"/>
        <v>2.4494897427831779</v>
      </c>
      <c r="J101" s="82">
        <v>0.7</v>
      </c>
      <c r="K101" s="82">
        <v>0.9</v>
      </c>
      <c r="L101" s="88">
        <v>1.5</v>
      </c>
      <c r="M101" s="73">
        <f>SUM('[1]C.mop'!AP101:BS101)</f>
        <v>1.7999975915608384</v>
      </c>
      <c r="N101" s="88">
        <v>1</v>
      </c>
      <c r="O101" s="78">
        <v>1.5</v>
      </c>
      <c r="P101" s="73">
        <v>0.85</v>
      </c>
      <c r="Q101" s="78"/>
      <c r="R101" s="78"/>
      <c r="S101" s="78"/>
      <c r="T101" s="78"/>
      <c r="U101" s="78"/>
      <c r="V101" s="78"/>
      <c r="W101" s="78"/>
      <c r="X101" s="78"/>
      <c r="Y101" s="78"/>
      <c r="Z101" s="78"/>
      <c r="AA101" s="78"/>
      <c r="AB101" s="78"/>
      <c r="AC101" s="78"/>
      <c r="AD101" s="78"/>
      <c r="AE101" s="78"/>
      <c r="AF101" s="78"/>
      <c r="AG101" s="78"/>
      <c r="AH101" s="78"/>
      <c r="AI101" s="78"/>
      <c r="AJ101" s="78"/>
      <c r="AK101" s="78"/>
      <c r="AL101" s="78"/>
      <c r="AM101" s="78"/>
      <c r="AN101" s="78"/>
      <c r="AO101" s="78"/>
      <c r="AP101" s="78"/>
      <c r="AQ101" s="78"/>
      <c r="AR101" s="78"/>
      <c r="AS101" s="78"/>
      <c r="AT101" s="78"/>
      <c r="AU101" s="78"/>
      <c r="AV101" s="78"/>
      <c r="AW101" s="78"/>
      <c r="AX101" s="78"/>
      <c r="AY101" s="78"/>
      <c r="AZ101" s="78"/>
      <c r="BA101" s="78"/>
      <c r="BB101" s="78"/>
      <c r="BC101" s="78"/>
      <c r="BD101" s="78"/>
      <c r="BE101" s="78"/>
      <c r="BF101" s="78"/>
      <c r="BG101" s="78"/>
      <c r="BH101" s="78"/>
      <c r="BI101" s="78"/>
    </row>
    <row r="102" spans="1:61" x14ac:dyDescent="0.2">
      <c r="A102" s="79">
        <v>43812</v>
      </c>
      <c r="B102" s="73">
        <v>2</v>
      </c>
      <c r="C102" s="73" t="s">
        <v>1030</v>
      </c>
      <c r="D102" s="73" t="s">
        <v>1035</v>
      </c>
      <c r="E102" s="73" t="s">
        <v>1032</v>
      </c>
      <c r="F102">
        <f t="shared" si="2"/>
        <v>0.78</v>
      </c>
      <c r="G102">
        <v>2.4504422698000385</v>
      </c>
      <c r="H102">
        <v>4.7123889803846897</v>
      </c>
      <c r="I102">
        <f t="shared" si="3"/>
        <v>2.4494897427831779</v>
      </c>
      <c r="J102" s="82">
        <v>0.76</v>
      </c>
      <c r="K102" s="82">
        <v>0.8</v>
      </c>
      <c r="L102" s="88">
        <v>1.5</v>
      </c>
      <c r="M102" s="73">
        <f>SUM('[1]C.mop'!AP102:BS102)</f>
        <v>1.7999975915608384</v>
      </c>
      <c r="N102" s="88">
        <v>1</v>
      </c>
      <c r="O102" s="78">
        <v>1.5</v>
      </c>
      <c r="P102" s="73">
        <v>0.55000000000000004</v>
      </c>
      <c r="Q102" s="78"/>
      <c r="R102" s="78"/>
      <c r="S102" s="78"/>
      <c r="T102" s="78"/>
      <c r="U102" s="78"/>
      <c r="V102" s="78"/>
      <c r="W102" s="78"/>
      <c r="X102" s="78"/>
      <c r="Y102" s="78"/>
      <c r="Z102" s="78"/>
      <c r="AA102" s="78"/>
      <c r="AB102" s="78"/>
      <c r="AC102" s="78"/>
      <c r="AD102" s="78"/>
      <c r="AE102" s="78"/>
      <c r="AF102" s="78"/>
      <c r="AG102" s="78"/>
      <c r="AH102" s="78"/>
      <c r="AI102" s="78"/>
      <c r="AJ102" s="78"/>
      <c r="AK102" s="78"/>
      <c r="AL102" s="78"/>
      <c r="AM102" s="78"/>
      <c r="AN102" s="78"/>
      <c r="AO102" s="78"/>
      <c r="AP102" s="78"/>
      <c r="AQ102" s="78"/>
      <c r="AR102" s="78"/>
      <c r="AS102" s="78"/>
      <c r="AT102" s="78"/>
      <c r="AU102" s="78"/>
      <c r="AV102" s="78"/>
      <c r="AW102" s="78"/>
      <c r="AX102" s="78"/>
      <c r="AY102" s="78"/>
      <c r="AZ102" s="78"/>
      <c r="BA102" s="78"/>
      <c r="BB102" s="78"/>
      <c r="BC102" s="78"/>
      <c r="BD102" s="78"/>
      <c r="BE102" s="78"/>
      <c r="BF102" s="78"/>
      <c r="BG102" s="78"/>
      <c r="BH102" s="78"/>
      <c r="BI102" s="78"/>
    </row>
    <row r="103" spans="1:61" x14ac:dyDescent="0.2">
      <c r="A103" s="79">
        <v>43812</v>
      </c>
      <c r="B103" s="73">
        <v>2</v>
      </c>
      <c r="C103" s="73" t="s">
        <v>1030</v>
      </c>
      <c r="D103" s="73" t="s">
        <v>1035</v>
      </c>
      <c r="E103" s="73" t="s">
        <v>1032</v>
      </c>
      <c r="F103">
        <f t="shared" si="2"/>
        <v>0.67500000000000004</v>
      </c>
      <c r="G103">
        <v>2.1205750411731104</v>
      </c>
      <c r="H103">
        <v>4.7123889803846897</v>
      </c>
      <c r="I103">
        <f t="shared" si="3"/>
        <v>2.4494897427831779</v>
      </c>
      <c r="J103" s="82">
        <v>0.75</v>
      </c>
      <c r="K103" s="82">
        <v>0.6</v>
      </c>
      <c r="L103" s="88">
        <v>1.5</v>
      </c>
      <c r="M103" s="73">
        <f>SUM('[1]C.mop'!AP103:BS103)</f>
        <v>1.7999975915608384</v>
      </c>
      <c r="N103" s="88">
        <v>1</v>
      </c>
      <c r="O103" s="78">
        <v>1.5</v>
      </c>
      <c r="P103" s="73">
        <v>0.5</v>
      </c>
      <c r="Q103" s="78"/>
      <c r="R103" s="78"/>
      <c r="S103" s="78"/>
      <c r="T103" s="78"/>
      <c r="U103" s="78"/>
      <c r="V103" s="78"/>
      <c r="W103" s="78"/>
      <c r="X103" s="78"/>
      <c r="Y103" s="78"/>
      <c r="Z103" s="78"/>
      <c r="AA103" s="78"/>
      <c r="AB103" s="78"/>
      <c r="AC103" s="78"/>
      <c r="AD103" s="78"/>
      <c r="AE103" s="78"/>
      <c r="AF103" s="78"/>
      <c r="AG103" s="78"/>
      <c r="AH103" s="78"/>
      <c r="AI103" s="78"/>
      <c r="AJ103" s="78"/>
      <c r="AK103" s="78"/>
      <c r="AL103" s="78"/>
      <c r="AM103" s="78"/>
      <c r="AN103" s="78"/>
      <c r="AO103" s="78"/>
      <c r="AP103" s="78"/>
      <c r="AQ103" s="78"/>
      <c r="AR103" s="78"/>
      <c r="AS103" s="78"/>
      <c r="AT103" s="78"/>
      <c r="AU103" s="78"/>
      <c r="AV103" s="78"/>
      <c r="AW103" s="78"/>
      <c r="AX103" s="78"/>
      <c r="AY103" s="78"/>
      <c r="AZ103" s="78"/>
      <c r="BA103" s="78"/>
      <c r="BB103" s="78"/>
      <c r="BC103" s="78"/>
      <c r="BD103" s="78"/>
      <c r="BE103" s="78"/>
      <c r="BF103" s="78"/>
      <c r="BG103" s="78"/>
      <c r="BH103" s="78"/>
      <c r="BI103" s="78"/>
    </row>
    <row r="104" spans="1:61" x14ac:dyDescent="0.2">
      <c r="A104" s="79">
        <v>43812</v>
      </c>
      <c r="B104" s="73">
        <v>2</v>
      </c>
      <c r="C104" s="73" t="s">
        <v>1030</v>
      </c>
      <c r="D104" s="73" t="s">
        <v>1035</v>
      </c>
      <c r="E104" s="73" t="s">
        <v>1032</v>
      </c>
      <c r="F104">
        <f t="shared" si="2"/>
        <v>0.6</v>
      </c>
      <c r="G104">
        <v>1.8849555921538759</v>
      </c>
      <c r="H104">
        <v>3.1415926535897931</v>
      </c>
      <c r="I104">
        <f t="shared" si="3"/>
        <v>2</v>
      </c>
      <c r="J104" s="82">
        <v>0.5</v>
      </c>
      <c r="K104" s="82">
        <v>0.7</v>
      </c>
      <c r="L104" s="88">
        <v>1</v>
      </c>
      <c r="M104" s="73">
        <f>SUM('[1]C.mop'!AP104:BS104)</f>
        <v>1.3356068110410653</v>
      </c>
      <c r="N104" s="88">
        <v>1</v>
      </c>
      <c r="O104" s="78">
        <v>1</v>
      </c>
      <c r="P104" s="73">
        <v>0.6</v>
      </c>
      <c r="Q104" s="78"/>
      <c r="R104" s="78"/>
      <c r="S104" s="78"/>
      <c r="T104" s="78"/>
      <c r="U104" s="78"/>
      <c r="V104" s="78"/>
      <c r="W104" s="78"/>
      <c r="X104" s="78"/>
      <c r="Y104" s="78"/>
      <c r="Z104" s="78"/>
      <c r="AA104" s="78"/>
      <c r="AB104" s="78"/>
      <c r="AC104" s="78"/>
      <c r="AD104" s="78"/>
      <c r="AE104" s="78"/>
      <c r="AF104" s="78"/>
      <c r="AG104" s="78"/>
      <c r="AH104" s="78"/>
      <c r="AI104" s="78"/>
      <c r="AJ104" s="78"/>
      <c r="AK104" s="78"/>
      <c r="AL104" s="78"/>
      <c r="AM104" s="78"/>
      <c r="AN104" s="78"/>
      <c r="AO104" s="78"/>
      <c r="AP104" s="78"/>
      <c r="AQ104" s="78"/>
      <c r="AR104" s="78"/>
      <c r="AS104" s="78"/>
      <c r="AT104" s="78"/>
      <c r="AU104" s="78"/>
      <c r="AV104" s="78"/>
      <c r="AW104" s="78"/>
      <c r="AX104" s="78"/>
      <c r="AY104" s="78"/>
      <c r="AZ104" s="78"/>
      <c r="BA104" s="78"/>
      <c r="BB104" s="78"/>
      <c r="BC104" s="78"/>
      <c r="BD104" s="78"/>
      <c r="BE104" s="78"/>
      <c r="BF104" s="78"/>
      <c r="BG104" s="78"/>
      <c r="BH104" s="78"/>
      <c r="BI104" s="78"/>
    </row>
    <row r="105" spans="1:61" x14ac:dyDescent="0.2">
      <c r="A105" s="79">
        <v>43812</v>
      </c>
      <c r="B105" s="73">
        <v>2</v>
      </c>
      <c r="C105" s="73" t="s">
        <v>1030</v>
      </c>
      <c r="D105" s="73" t="s">
        <v>1035</v>
      </c>
      <c r="E105" s="73" t="s">
        <v>1032</v>
      </c>
      <c r="F105">
        <f t="shared" si="2"/>
        <v>0.82499999999999996</v>
      </c>
      <c r="G105">
        <v>2.5918139392115793</v>
      </c>
      <c r="H105">
        <v>1.5707963267948966</v>
      </c>
      <c r="I105">
        <f t="shared" si="3"/>
        <v>1.4142135623730951</v>
      </c>
      <c r="J105" s="82">
        <v>0.8</v>
      </c>
      <c r="K105" s="82">
        <v>0.85</v>
      </c>
      <c r="L105" s="88">
        <v>0.5</v>
      </c>
      <c r="M105" s="73">
        <f>SUM('[1]C.mop'!AP105:BS105)</f>
        <v>1.0760158407791298</v>
      </c>
      <c r="N105" s="88">
        <v>1</v>
      </c>
      <c r="O105" s="78">
        <v>0.5</v>
      </c>
      <c r="P105" s="73">
        <v>1.55</v>
      </c>
      <c r="Q105" s="78"/>
      <c r="R105" s="78"/>
      <c r="S105" s="78"/>
      <c r="T105" s="78"/>
      <c r="U105" s="78"/>
      <c r="V105" s="78"/>
      <c r="W105" s="78"/>
      <c r="X105" s="78"/>
      <c r="Y105" s="78"/>
      <c r="Z105" s="78"/>
      <c r="AA105" s="78"/>
      <c r="AB105" s="78"/>
      <c r="AC105" s="78"/>
      <c r="AD105" s="78"/>
      <c r="AE105" s="78"/>
      <c r="AF105" s="78"/>
      <c r="AG105" s="78"/>
      <c r="AH105" s="78"/>
      <c r="AI105" s="78"/>
      <c r="AJ105" s="78"/>
      <c r="AK105" s="78"/>
      <c r="AL105" s="78"/>
      <c r="AM105" s="78"/>
      <c r="AN105" s="78"/>
      <c r="AO105" s="78"/>
      <c r="AP105" s="78"/>
      <c r="AQ105" s="78"/>
      <c r="AR105" s="78"/>
      <c r="AS105" s="78"/>
      <c r="AT105" s="78"/>
      <c r="AU105" s="78"/>
      <c r="AV105" s="78"/>
      <c r="AW105" s="78"/>
      <c r="AX105" s="78"/>
      <c r="AY105" s="78"/>
      <c r="AZ105" s="78"/>
      <c r="BA105" s="78"/>
      <c r="BB105" s="78"/>
      <c r="BC105" s="78"/>
      <c r="BD105" s="78"/>
      <c r="BE105" s="78"/>
      <c r="BF105" s="78"/>
      <c r="BG105" s="78"/>
      <c r="BH105" s="78"/>
      <c r="BI105" s="78"/>
    </row>
    <row r="106" spans="1:61" x14ac:dyDescent="0.2">
      <c r="A106" s="79">
        <v>43812</v>
      </c>
      <c r="B106" s="73">
        <v>2</v>
      </c>
      <c r="C106" s="73" t="s">
        <v>1030</v>
      </c>
      <c r="D106" s="73" t="s">
        <v>1035</v>
      </c>
      <c r="E106" s="73" t="s">
        <v>1032</v>
      </c>
      <c r="F106">
        <f t="shared" si="2"/>
        <v>0.55000000000000004</v>
      </c>
      <c r="G106">
        <v>1.7278759594743864</v>
      </c>
      <c r="H106">
        <v>3.1415926535897931</v>
      </c>
      <c r="I106">
        <f t="shared" si="3"/>
        <v>2</v>
      </c>
      <c r="J106" s="82">
        <v>0.6</v>
      </c>
      <c r="K106" s="82">
        <v>0.5</v>
      </c>
      <c r="L106" s="88">
        <v>1</v>
      </c>
      <c r="M106" s="73">
        <f>SUM('[1]C.mop'!AP106:BS106)</f>
        <v>1.3356068110410653</v>
      </c>
      <c r="N106" s="88">
        <v>1</v>
      </c>
      <c r="O106" s="78">
        <v>1</v>
      </c>
      <c r="P106" s="73">
        <v>0.5</v>
      </c>
      <c r="Q106" s="78"/>
      <c r="R106" s="78"/>
      <c r="S106" s="78"/>
      <c r="T106" s="78"/>
      <c r="U106" s="78"/>
      <c r="V106" s="78"/>
      <c r="W106" s="78"/>
      <c r="X106" s="78"/>
      <c r="Y106" s="78"/>
      <c r="Z106" s="78"/>
      <c r="AA106" s="78"/>
      <c r="AB106" s="78"/>
      <c r="AC106" s="78"/>
      <c r="AD106" s="78"/>
      <c r="AE106" s="78"/>
      <c r="AF106" s="78"/>
      <c r="AG106" s="78"/>
      <c r="AH106" s="78"/>
      <c r="AI106" s="78"/>
      <c r="AJ106" s="78"/>
      <c r="AK106" s="78"/>
      <c r="AL106" s="78"/>
      <c r="AM106" s="78"/>
      <c r="AN106" s="78"/>
      <c r="AO106" s="78"/>
      <c r="AP106" s="78"/>
      <c r="AQ106" s="78"/>
      <c r="AR106" s="78"/>
      <c r="AS106" s="78"/>
      <c r="AT106" s="78"/>
      <c r="AU106" s="78"/>
      <c r="AV106" s="78"/>
      <c r="AW106" s="78"/>
      <c r="AX106" s="78"/>
      <c r="AY106" s="78"/>
      <c r="AZ106" s="78"/>
      <c r="BA106" s="78"/>
      <c r="BB106" s="78"/>
      <c r="BC106" s="78"/>
      <c r="BD106" s="78"/>
      <c r="BE106" s="78"/>
      <c r="BF106" s="78"/>
      <c r="BG106" s="78"/>
      <c r="BH106" s="78"/>
      <c r="BI106" s="78"/>
    </row>
    <row r="107" spans="1:61" x14ac:dyDescent="0.2">
      <c r="A107" s="79">
        <v>43812</v>
      </c>
      <c r="B107" s="73">
        <v>2</v>
      </c>
      <c r="C107" s="73" t="s">
        <v>1030</v>
      </c>
      <c r="D107" s="73" t="s">
        <v>1035</v>
      </c>
      <c r="E107" s="73" t="s">
        <v>1032</v>
      </c>
      <c r="F107">
        <f t="shared" si="2"/>
        <v>0.42499999999999999</v>
      </c>
      <c r="G107">
        <v>1.3351768777756621</v>
      </c>
      <c r="H107">
        <v>3.1415926535897931</v>
      </c>
      <c r="I107">
        <f t="shared" si="3"/>
        <v>2</v>
      </c>
      <c r="J107" s="82">
        <v>0.5</v>
      </c>
      <c r="K107" s="82">
        <v>0.35</v>
      </c>
      <c r="L107" s="88">
        <v>1</v>
      </c>
      <c r="M107" s="73">
        <f>SUM('[1]C.mop'!AP107:BS107)</f>
        <v>1.3356068110410653</v>
      </c>
      <c r="N107" s="88">
        <v>1</v>
      </c>
      <c r="O107" s="78">
        <v>1</v>
      </c>
      <c r="P107" s="73">
        <v>0.4</v>
      </c>
      <c r="Q107" s="78"/>
      <c r="R107" s="78"/>
      <c r="S107" s="78"/>
      <c r="T107" s="78"/>
      <c r="U107" s="78"/>
      <c r="V107" s="78"/>
      <c r="W107" s="78"/>
      <c r="X107" s="78"/>
      <c r="Y107" s="78"/>
      <c r="Z107" s="78"/>
      <c r="AA107" s="78"/>
      <c r="AB107" s="78"/>
      <c r="AC107" s="78"/>
      <c r="AD107" s="78"/>
      <c r="AE107" s="78"/>
      <c r="AF107" s="78"/>
      <c r="AG107" s="78"/>
      <c r="AH107" s="78"/>
      <c r="AI107" s="78"/>
      <c r="AJ107" s="78"/>
      <c r="AK107" s="78"/>
      <c r="AL107" s="78"/>
      <c r="AM107" s="78"/>
      <c r="AN107" s="78"/>
      <c r="AO107" s="78"/>
      <c r="AP107" s="78"/>
      <c r="AQ107" s="78"/>
      <c r="AR107" s="78"/>
      <c r="AS107" s="78"/>
      <c r="AT107" s="78"/>
      <c r="AU107" s="78"/>
      <c r="AV107" s="78"/>
      <c r="AW107" s="78"/>
      <c r="AX107" s="78"/>
      <c r="AY107" s="78"/>
      <c r="AZ107" s="78"/>
      <c r="BA107" s="78"/>
      <c r="BB107" s="78"/>
      <c r="BC107" s="78"/>
      <c r="BD107" s="78"/>
      <c r="BE107" s="78"/>
      <c r="BF107" s="78"/>
      <c r="BG107" s="78"/>
      <c r="BH107" s="78"/>
      <c r="BI107" s="78"/>
    </row>
    <row r="108" spans="1:61" x14ac:dyDescent="0.2">
      <c r="A108" s="79">
        <v>43812</v>
      </c>
      <c r="B108" s="73">
        <v>2</v>
      </c>
      <c r="C108" s="73" t="s">
        <v>1030</v>
      </c>
      <c r="D108" s="73" t="s">
        <v>1035</v>
      </c>
      <c r="E108" s="73" t="s">
        <v>1032</v>
      </c>
      <c r="F108">
        <f t="shared" si="2"/>
        <v>0.4</v>
      </c>
      <c r="G108">
        <v>1.2566370614359172</v>
      </c>
      <c r="H108">
        <v>3.1415926535897931</v>
      </c>
      <c r="I108">
        <f t="shared" si="3"/>
        <v>2</v>
      </c>
      <c r="J108" s="82">
        <v>0.4</v>
      </c>
      <c r="K108" s="82">
        <v>0.4</v>
      </c>
      <c r="L108" s="88">
        <v>1</v>
      </c>
      <c r="M108" s="73">
        <f>SUM('[1]C.mop'!AP108:BS108)</f>
        <v>1.3356068110410653</v>
      </c>
      <c r="N108" s="88">
        <v>1</v>
      </c>
      <c r="O108" s="78">
        <v>1</v>
      </c>
      <c r="P108" s="73">
        <v>0.3</v>
      </c>
      <c r="Q108" s="78"/>
      <c r="R108" s="78"/>
      <c r="S108" s="78"/>
      <c r="T108" s="78"/>
      <c r="U108" s="78"/>
      <c r="V108" s="78"/>
      <c r="W108" s="78"/>
      <c r="X108" s="78"/>
      <c r="Y108" s="78"/>
      <c r="Z108" s="78"/>
      <c r="AA108" s="78"/>
      <c r="AB108" s="78"/>
      <c r="AC108" s="78"/>
      <c r="AD108" s="78"/>
      <c r="AE108" s="78"/>
      <c r="AF108" s="78"/>
      <c r="AG108" s="78"/>
      <c r="AH108" s="78"/>
      <c r="AI108" s="78"/>
      <c r="AJ108" s="78"/>
      <c r="AK108" s="78"/>
      <c r="AL108" s="78"/>
      <c r="AM108" s="78"/>
      <c r="AN108" s="78"/>
      <c r="AO108" s="78"/>
      <c r="AP108" s="78"/>
      <c r="AQ108" s="78"/>
      <c r="AR108" s="78"/>
      <c r="AS108" s="78"/>
      <c r="AT108" s="78"/>
      <c r="AU108" s="78"/>
      <c r="AV108" s="78"/>
      <c r="AW108" s="78"/>
      <c r="AX108" s="78"/>
      <c r="AY108" s="78"/>
      <c r="AZ108" s="78"/>
      <c r="BA108" s="78"/>
      <c r="BB108" s="78"/>
      <c r="BC108" s="78"/>
      <c r="BD108" s="78"/>
      <c r="BE108" s="78"/>
      <c r="BF108" s="78"/>
      <c r="BG108" s="78"/>
      <c r="BH108" s="78"/>
      <c r="BI108" s="78"/>
    </row>
    <row r="109" spans="1:61" x14ac:dyDescent="0.2">
      <c r="A109" s="79">
        <v>43812</v>
      </c>
      <c r="B109" s="73">
        <v>2</v>
      </c>
      <c r="C109" s="73" t="s">
        <v>1033</v>
      </c>
      <c r="D109" s="73" t="s">
        <v>1036</v>
      </c>
      <c r="E109" s="73" t="s">
        <v>1032</v>
      </c>
      <c r="F109">
        <f t="shared" si="2"/>
        <v>2.4</v>
      </c>
      <c r="G109">
        <v>7.5398223686155035</v>
      </c>
      <c r="H109">
        <v>6.2831853071795862</v>
      </c>
      <c r="I109">
        <f t="shared" si="3"/>
        <v>2.8284271247461903</v>
      </c>
      <c r="J109" s="82">
        <v>2.2999999999999998</v>
      </c>
      <c r="K109" s="82">
        <v>2.5</v>
      </c>
      <c r="L109" s="88">
        <v>2</v>
      </c>
      <c r="M109" s="73">
        <f>SUM('[1]C.mop'!AP109:BS109)</f>
        <v>2.6712136220821305</v>
      </c>
      <c r="N109" s="88">
        <v>2</v>
      </c>
      <c r="O109" s="78">
        <v>1</v>
      </c>
      <c r="P109" s="73">
        <v>1.55</v>
      </c>
      <c r="Q109" s="78"/>
      <c r="R109" s="78"/>
      <c r="S109" s="78"/>
      <c r="T109" s="78"/>
      <c r="U109" s="78"/>
      <c r="V109" s="78"/>
      <c r="W109" s="78"/>
      <c r="X109" s="78"/>
      <c r="Y109" s="78"/>
      <c r="Z109" s="78"/>
      <c r="AA109" s="78"/>
      <c r="AB109" s="78"/>
      <c r="AC109" s="78"/>
      <c r="AD109" s="78"/>
      <c r="AE109" s="78"/>
      <c r="AF109" s="78"/>
      <c r="AG109" s="78"/>
      <c r="AH109" s="78"/>
      <c r="AI109" s="78"/>
      <c r="AJ109" s="78"/>
      <c r="AK109" s="78"/>
      <c r="AL109" s="78"/>
      <c r="AM109" s="78"/>
      <c r="AN109" s="78"/>
      <c r="AO109" s="78"/>
      <c r="AP109" s="78"/>
      <c r="AQ109" s="78"/>
      <c r="AR109" s="78"/>
      <c r="AS109" s="78"/>
      <c r="AT109" s="78"/>
      <c r="AU109" s="78"/>
      <c r="AV109" s="78"/>
      <c r="AW109" s="78"/>
      <c r="AX109" s="78"/>
      <c r="AY109" s="78"/>
      <c r="AZ109" s="78"/>
      <c r="BA109" s="78"/>
      <c r="BB109" s="78"/>
      <c r="BC109" s="78"/>
      <c r="BD109" s="78"/>
      <c r="BE109" s="78"/>
      <c r="BF109" s="78"/>
      <c r="BG109" s="78"/>
      <c r="BH109" s="78"/>
      <c r="BI109" s="78"/>
    </row>
    <row r="110" spans="1:61" x14ac:dyDescent="0.2">
      <c r="A110" s="79">
        <v>43812</v>
      </c>
      <c r="B110" s="73">
        <v>2</v>
      </c>
      <c r="C110" s="73" t="s">
        <v>1033</v>
      </c>
      <c r="D110" s="73" t="s">
        <v>1036</v>
      </c>
      <c r="E110" s="73" t="s">
        <v>1032</v>
      </c>
      <c r="F110">
        <f t="shared" si="2"/>
        <v>3.25</v>
      </c>
      <c r="G110">
        <v>10.210176124166829</v>
      </c>
      <c r="H110">
        <v>4.7123889803846897</v>
      </c>
      <c r="I110">
        <f t="shared" si="3"/>
        <v>2.4494897427831779</v>
      </c>
      <c r="J110" s="82">
        <v>3.7</v>
      </c>
      <c r="K110" s="82">
        <v>2.8</v>
      </c>
      <c r="L110" s="88">
        <v>1.5</v>
      </c>
      <c r="M110" s="73">
        <f>SUM('[1]C.mop'!AP110:BS110)</f>
        <v>1.7999975915608384</v>
      </c>
      <c r="N110" s="88">
        <v>1</v>
      </c>
      <c r="O110" s="78">
        <v>1.5</v>
      </c>
      <c r="P110" s="73">
        <v>1.1000000000000001</v>
      </c>
      <c r="Q110" s="78"/>
      <c r="R110" s="78"/>
      <c r="S110" s="78"/>
      <c r="T110" s="78"/>
      <c r="U110" s="78"/>
      <c r="V110" s="78"/>
      <c r="W110" s="78"/>
      <c r="X110" s="78"/>
      <c r="Y110" s="78"/>
      <c r="Z110" s="78"/>
      <c r="AA110" s="78"/>
      <c r="AB110" s="78"/>
      <c r="AC110" s="78"/>
      <c r="AD110" s="78"/>
      <c r="AE110" s="78"/>
      <c r="AF110" s="78"/>
      <c r="AG110" s="78"/>
      <c r="AH110" s="78"/>
      <c r="AI110" s="78"/>
      <c r="AJ110" s="78"/>
      <c r="AK110" s="78"/>
      <c r="AL110" s="78"/>
      <c r="AM110" s="78"/>
      <c r="AN110" s="78"/>
      <c r="AO110" s="78"/>
      <c r="AP110" s="78"/>
      <c r="AQ110" s="78"/>
      <c r="AR110" s="78"/>
      <c r="AS110" s="78"/>
      <c r="AT110" s="78"/>
      <c r="AU110" s="78"/>
      <c r="AV110" s="78"/>
      <c r="AW110" s="78"/>
      <c r="AX110" s="78"/>
      <c r="AY110" s="78"/>
      <c r="AZ110" s="78"/>
      <c r="BA110" s="78"/>
      <c r="BB110" s="78"/>
      <c r="BC110" s="78"/>
      <c r="BD110" s="78"/>
      <c r="BE110" s="78"/>
      <c r="BF110" s="78"/>
      <c r="BG110" s="78"/>
      <c r="BH110" s="78"/>
      <c r="BI110" s="78"/>
    </row>
    <row r="111" spans="1:61" x14ac:dyDescent="0.2">
      <c r="A111" s="79">
        <v>43812</v>
      </c>
      <c r="B111" s="73">
        <v>2</v>
      </c>
      <c r="C111" s="73" t="s">
        <v>1033</v>
      </c>
      <c r="D111" s="73" t="s">
        <v>1036</v>
      </c>
      <c r="E111" s="73" t="s">
        <v>1032</v>
      </c>
      <c r="F111">
        <f t="shared" si="2"/>
        <v>1.0750000000000002</v>
      </c>
      <c r="G111">
        <v>3.377212102609028</v>
      </c>
      <c r="H111">
        <v>3.1415926535897931</v>
      </c>
      <c r="I111">
        <f t="shared" si="3"/>
        <v>2</v>
      </c>
      <c r="J111" s="82">
        <v>1.1000000000000001</v>
      </c>
      <c r="K111" s="82">
        <v>1.05</v>
      </c>
      <c r="L111" s="88">
        <v>1</v>
      </c>
      <c r="M111" s="73">
        <f>SUM('[1]C.mop'!AP111:BS111)</f>
        <v>1.3356068110410653</v>
      </c>
      <c r="N111" s="88">
        <v>1</v>
      </c>
      <c r="O111" s="78">
        <v>1</v>
      </c>
      <c r="P111" s="73">
        <v>0.8</v>
      </c>
      <c r="Q111" s="78"/>
      <c r="R111" s="78"/>
      <c r="S111" s="78"/>
      <c r="T111" s="78"/>
      <c r="U111" s="78"/>
      <c r="V111" s="78"/>
      <c r="W111" s="78"/>
      <c r="X111" s="78"/>
      <c r="Y111" s="78"/>
      <c r="Z111" s="78"/>
      <c r="AA111" s="78"/>
      <c r="AB111" s="78"/>
      <c r="AC111" s="78"/>
      <c r="AD111" s="78"/>
      <c r="AE111" s="78"/>
      <c r="AF111" s="78"/>
      <c r="AG111" s="78"/>
      <c r="AH111" s="78"/>
      <c r="AI111" s="78"/>
      <c r="AJ111" s="78"/>
      <c r="AK111" s="78"/>
      <c r="AL111" s="78"/>
      <c r="AM111" s="78"/>
      <c r="AN111" s="78"/>
      <c r="AO111" s="78"/>
      <c r="AP111" s="78"/>
      <c r="AQ111" s="78"/>
      <c r="AR111" s="78"/>
      <c r="AS111" s="78"/>
      <c r="AT111" s="78"/>
      <c r="AU111" s="78"/>
      <c r="AV111" s="78"/>
      <c r="AW111" s="78"/>
      <c r="AX111" s="78"/>
      <c r="AY111" s="78"/>
      <c r="AZ111" s="78"/>
      <c r="BA111" s="78"/>
      <c r="BB111" s="78"/>
      <c r="BC111" s="78"/>
      <c r="BD111" s="78"/>
      <c r="BE111" s="78"/>
      <c r="BF111" s="78"/>
      <c r="BG111" s="78"/>
      <c r="BH111" s="78"/>
      <c r="BI111" s="78"/>
    </row>
    <row r="112" spans="1:61" x14ac:dyDescent="0.2">
      <c r="A112" s="79">
        <v>43812</v>
      </c>
      <c r="B112" s="73">
        <v>2</v>
      </c>
      <c r="C112" s="73" t="s">
        <v>1033</v>
      </c>
      <c r="D112" s="73" t="s">
        <v>1036</v>
      </c>
      <c r="E112" s="73" t="s">
        <v>1032</v>
      </c>
      <c r="F112">
        <f t="shared" si="2"/>
        <v>2</v>
      </c>
      <c r="G112">
        <v>6.2831853071795862</v>
      </c>
      <c r="H112">
        <v>3.1415926535897931</v>
      </c>
      <c r="I112">
        <f t="shared" si="3"/>
        <v>2</v>
      </c>
      <c r="J112" s="82">
        <v>2.2999999999999998</v>
      </c>
      <c r="K112" s="82">
        <v>1.7</v>
      </c>
      <c r="L112" s="88">
        <v>1</v>
      </c>
      <c r="M112" s="73">
        <f>SUM('[1]C.mop'!AP112:BS112)</f>
        <v>1.3356068110410653</v>
      </c>
      <c r="N112" s="88">
        <v>1</v>
      </c>
      <c r="O112" s="78">
        <v>1</v>
      </c>
      <c r="P112" s="73">
        <v>0.9</v>
      </c>
      <c r="Q112" s="78"/>
      <c r="R112" s="78"/>
      <c r="S112" s="78"/>
      <c r="T112" s="78"/>
      <c r="U112" s="78"/>
      <c r="V112" s="78"/>
      <c r="W112" s="78"/>
      <c r="X112" s="78"/>
      <c r="Y112" s="78"/>
      <c r="Z112" s="78"/>
      <c r="AA112" s="78"/>
      <c r="AB112" s="78"/>
      <c r="AC112" s="78"/>
      <c r="AD112" s="78"/>
      <c r="AE112" s="78"/>
      <c r="AF112" s="78"/>
      <c r="AG112" s="78"/>
      <c r="AH112" s="78"/>
      <c r="AI112" s="78"/>
      <c r="AJ112" s="78"/>
      <c r="AK112" s="78"/>
      <c r="AL112" s="78"/>
      <c r="AM112" s="78"/>
      <c r="AN112" s="78"/>
      <c r="AO112" s="78"/>
      <c r="AP112" s="78"/>
      <c r="AQ112" s="78"/>
      <c r="AR112" s="78"/>
      <c r="AS112" s="78"/>
      <c r="AT112" s="78"/>
      <c r="AU112" s="78"/>
      <c r="AV112" s="78"/>
      <c r="AW112" s="78"/>
      <c r="AX112" s="78"/>
      <c r="AY112" s="78"/>
      <c r="AZ112" s="78"/>
      <c r="BA112" s="78"/>
      <c r="BB112" s="78"/>
      <c r="BC112" s="78"/>
      <c r="BD112" s="78"/>
      <c r="BE112" s="78"/>
      <c r="BF112" s="78"/>
      <c r="BG112" s="78"/>
      <c r="BH112" s="78"/>
      <c r="BI112" s="78"/>
    </row>
    <row r="113" spans="1:61" x14ac:dyDescent="0.2">
      <c r="A113" s="79">
        <v>43812</v>
      </c>
      <c r="B113" s="73">
        <v>2</v>
      </c>
      <c r="C113" s="73" t="s">
        <v>1033</v>
      </c>
      <c r="D113" s="73" t="s">
        <v>1036</v>
      </c>
      <c r="E113" s="73" t="s">
        <v>1032</v>
      </c>
      <c r="F113">
        <f t="shared" si="2"/>
        <v>2.4</v>
      </c>
      <c r="G113">
        <v>7.5398223686155035</v>
      </c>
      <c r="H113">
        <v>10.053096491487338</v>
      </c>
      <c r="I113">
        <f t="shared" si="3"/>
        <v>3.5777087639996634</v>
      </c>
      <c r="J113" s="82">
        <v>2.4</v>
      </c>
      <c r="K113" s="82">
        <v>2.4</v>
      </c>
      <c r="L113" s="89">
        <v>3.2</v>
      </c>
      <c r="M113" s="73">
        <f>SUM('[1]C.mop'!AP113:BS113)</f>
        <v>4.1671987651474041</v>
      </c>
      <c r="N113" s="88">
        <v>3</v>
      </c>
      <c r="O113" s="78">
        <v>1.0666666666666667</v>
      </c>
      <c r="P113" s="73">
        <v>1.7</v>
      </c>
      <c r="Q113" s="78"/>
      <c r="R113" s="78"/>
      <c r="S113" s="78"/>
      <c r="T113" s="78"/>
      <c r="U113" s="78"/>
      <c r="V113" s="78"/>
      <c r="W113" s="78"/>
      <c r="X113" s="78"/>
      <c r="Y113" s="78"/>
      <c r="Z113" s="78"/>
      <c r="AA113" s="78"/>
      <c r="AB113" s="78"/>
      <c r="AC113" s="78"/>
      <c r="AD113" s="78"/>
      <c r="AE113" s="78"/>
      <c r="AF113" s="78"/>
      <c r="AG113" s="78"/>
      <c r="AH113" s="78"/>
      <c r="AI113" s="78"/>
      <c r="AJ113" s="78"/>
      <c r="AK113" s="78"/>
      <c r="AL113" s="78"/>
      <c r="AM113" s="78"/>
      <c r="AN113" s="78"/>
      <c r="AO113" s="78"/>
      <c r="AP113" s="78"/>
      <c r="AQ113" s="78"/>
      <c r="AR113" s="78"/>
      <c r="AS113" s="78"/>
      <c r="AT113" s="78"/>
      <c r="AU113" s="78"/>
      <c r="AV113" s="78"/>
      <c r="AW113" s="78"/>
      <c r="AX113" s="78"/>
      <c r="AY113" s="78"/>
      <c r="AZ113" s="78"/>
      <c r="BA113" s="78"/>
      <c r="BB113" s="78"/>
      <c r="BC113" s="78"/>
      <c r="BD113" s="78"/>
      <c r="BE113" s="78"/>
      <c r="BF113" s="78"/>
      <c r="BG113" s="78"/>
      <c r="BH113" s="78"/>
      <c r="BI113" s="78"/>
    </row>
    <row r="114" spans="1:61" x14ac:dyDescent="0.2">
      <c r="A114" s="79">
        <v>43812</v>
      </c>
      <c r="B114" s="73">
        <v>2</v>
      </c>
      <c r="C114" s="73" t="s">
        <v>1033</v>
      </c>
      <c r="D114" s="73" t="s">
        <v>1036</v>
      </c>
      <c r="E114" s="73" t="s">
        <v>1032</v>
      </c>
      <c r="F114">
        <f t="shared" si="2"/>
        <v>1.575</v>
      </c>
      <c r="G114">
        <v>4.9480084294039237</v>
      </c>
      <c r="H114">
        <v>4.7123889803846897</v>
      </c>
      <c r="I114">
        <f t="shared" si="3"/>
        <v>2.4494897427831779</v>
      </c>
      <c r="J114" s="82">
        <v>1.95</v>
      </c>
      <c r="K114" s="82">
        <v>1.2</v>
      </c>
      <c r="L114" s="88">
        <v>1.5</v>
      </c>
      <c r="M114" s="73">
        <f>SUM('[1]C.mop'!AP114:BS114)</f>
        <v>1.7999975915608384</v>
      </c>
      <c r="N114" s="88">
        <v>1</v>
      </c>
      <c r="O114" s="78">
        <v>1.5</v>
      </c>
      <c r="P114" s="73">
        <v>0.85</v>
      </c>
      <c r="Q114" s="78"/>
      <c r="R114" s="78"/>
      <c r="S114" s="78"/>
      <c r="T114" s="78"/>
      <c r="U114" s="78"/>
      <c r="V114" s="78"/>
      <c r="W114" s="78"/>
      <c r="X114" s="78"/>
      <c r="Y114" s="78"/>
      <c r="Z114" s="78"/>
      <c r="AA114" s="78"/>
      <c r="AB114" s="78"/>
      <c r="AC114" s="78"/>
      <c r="AD114" s="78"/>
      <c r="AE114" s="78"/>
      <c r="AF114" s="78"/>
      <c r="AG114" s="78"/>
      <c r="AH114" s="78"/>
      <c r="AI114" s="78"/>
      <c r="AJ114" s="78"/>
      <c r="AK114" s="78"/>
      <c r="AL114" s="78"/>
      <c r="AM114" s="78"/>
      <c r="AN114" s="78"/>
      <c r="AO114" s="78"/>
      <c r="AP114" s="78"/>
      <c r="AQ114" s="78"/>
      <c r="AR114" s="78"/>
      <c r="AS114" s="78"/>
      <c r="AT114" s="78"/>
      <c r="AU114" s="78"/>
      <c r="AV114" s="78"/>
      <c r="AW114" s="78"/>
      <c r="AX114" s="78"/>
      <c r="AY114" s="78"/>
      <c r="AZ114" s="78"/>
      <c r="BA114" s="78"/>
      <c r="BB114" s="78"/>
      <c r="BC114" s="78"/>
      <c r="BD114" s="78"/>
      <c r="BE114" s="78"/>
      <c r="BF114" s="78"/>
      <c r="BG114" s="78"/>
      <c r="BH114" s="78"/>
      <c r="BI114" s="78"/>
    </row>
    <row r="115" spans="1:61" x14ac:dyDescent="0.2">
      <c r="A115" s="79">
        <v>43812</v>
      </c>
      <c r="B115" s="73">
        <v>2</v>
      </c>
      <c r="C115" s="73" t="s">
        <v>1033</v>
      </c>
      <c r="D115" s="73" t="s">
        <v>1036</v>
      </c>
      <c r="E115" s="73" t="s">
        <v>1032</v>
      </c>
      <c r="F115">
        <f t="shared" si="2"/>
        <v>2.5</v>
      </c>
      <c r="G115">
        <v>7.8539816339744828</v>
      </c>
      <c r="H115">
        <v>4.7123889803846897</v>
      </c>
      <c r="I115">
        <f t="shared" si="3"/>
        <v>2.4494897427831779</v>
      </c>
      <c r="J115" s="82">
        <v>2.9</v>
      </c>
      <c r="K115" s="82">
        <v>2.1</v>
      </c>
      <c r="L115" s="88">
        <v>1.5</v>
      </c>
      <c r="M115" s="73">
        <f>SUM('[1]C.mop'!AP115:BS115)</f>
        <v>1.7999975915608384</v>
      </c>
      <c r="N115" s="88">
        <v>1</v>
      </c>
      <c r="O115" s="78">
        <v>1.5</v>
      </c>
      <c r="P115" s="73">
        <v>1.2</v>
      </c>
      <c r="Q115" s="78"/>
      <c r="R115" s="78"/>
      <c r="S115" s="78"/>
      <c r="T115" s="78"/>
      <c r="U115" s="78"/>
      <c r="V115" s="78"/>
      <c r="W115" s="78"/>
      <c r="X115" s="78"/>
      <c r="Y115" s="78"/>
      <c r="Z115" s="78"/>
      <c r="AA115" s="78"/>
      <c r="AB115" s="78"/>
      <c r="AC115" s="78"/>
      <c r="AD115" s="78"/>
      <c r="AE115" s="78"/>
      <c r="AF115" s="78"/>
      <c r="AG115" s="78"/>
      <c r="AH115" s="78"/>
      <c r="AI115" s="78"/>
      <c r="AJ115" s="78"/>
      <c r="AK115" s="78"/>
      <c r="AL115" s="78"/>
      <c r="AM115" s="78"/>
      <c r="AN115" s="78"/>
      <c r="AO115" s="78"/>
      <c r="AP115" s="78"/>
      <c r="AQ115" s="78"/>
      <c r="AR115" s="78"/>
      <c r="AS115" s="78"/>
      <c r="AT115" s="78"/>
      <c r="AU115" s="78"/>
      <c r="AV115" s="78"/>
      <c r="AW115" s="78"/>
      <c r="AX115" s="78"/>
      <c r="AY115" s="78"/>
      <c r="AZ115" s="78"/>
      <c r="BA115" s="78"/>
      <c r="BB115" s="78"/>
      <c r="BC115" s="78"/>
      <c r="BD115" s="78"/>
      <c r="BE115" s="78"/>
      <c r="BF115" s="78"/>
      <c r="BG115" s="78"/>
      <c r="BH115" s="78"/>
      <c r="BI115" s="78"/>
    </row>
    <row r="116" spans="1:61" x14ac:dyDescent="0.2">
      <c r="A116" s="79">
        <v>43812</v>
      </c>
      <c r="B116" s="73">
        <v>2</v>
      </c>
      <c r="C116" s="73" t="s">
        <v>1033</v>
      </c>
      <c r="D116" s="73" t="s">
        <v>1036</v>
      </c>
      <c r="E116" s="73" t="s">
        <v>1032</v>
      </c>
      <c r="F116">
        <f t="shared" si="2"/>
        <v>2.0750000000000002</v>
      </c>
      <c r="G116">
        <v>6.5188047561988212</v>
      </c>
      <c r="H116">
        <v>5.3407075111026483</v>
      </c>
      <c r="I116">
        <f t="shared" si="3"/>
        <v>2.6076809620810595</v>
      </c>
      <c r="J116" s="82">
        <v>2.35</v>
      </c>
      <c r="K116" s="82">
        <v>1.8</v>
      </c>
      <c r="L116" s="89">
        <v>1.7</v>
      </c>
      <c r="M116" s="73">
        <f>SUM('[1]C.mop'!AP116:BS116)</f>
        <v>4.238722265358966</v>
      </c>
      <c r="N116" s="88">
        <v>4</v>
      </c>
      <c r="O116" s="78">
        <v>0.42499999999999999</v>
      </c>
      <c r="P116" s="73">
        <v>1.45</v>
      </c>
      <c r="Q116" s="78"/>
      <c r="R116" s="78"/>
      <c r="S116" s="78"/>
      <c r="T116" s="78"/>
      <c r="U116" s="78"/>
      <c r="V116" s="78"/>
      <c r="W116" s="78"/>
      <c r="X116" s="78"/>
      <c r="Y116" s="78"/>
      <c r="Z116" s="78"/>
      <c r="AA116" s="78"/>
      <c r="AB116" s="78"/>
      <c r="AC116" s="78"/>
      <c r="AD116" s="78"/>
      <c r="AE116" s="78"/>
      <c r="AF116" s="78"/>
      <c r="AG116" s="78"/>
      <c r="AH116" s="78"/>
      <c r="AI116" s="78"/>
      <c r="AJ116" s="78"/>
      <c r="AK116" s="78"/>
      <c r="AL116" s="78"/>
      <c r="AM116" s="78"/>
      <c r="AN116" s="78"/>
      <c r="AO116" s="78"/>
      <c r="AP116" s="78"/>
      <c r="AQ116" s="78"/>
      <c r="AR116" s="78"/>
      <c r="AS116" s="78"/>
      <c r="AT116" s="78"/>
      <c r="AU116" s="78"/>
      <c r="AV116" s="78"/>
      <c r="AW116" s="78"/>
      <c r="AX116" s="78"/>
      <c r="AY116" s="78"/>
      <c r="AZ116" s="78"/>
      <c r="BA116" s="78"/>
      <c r="BB116" s="78"/>
      <c r="BC116" s="78"/>
      <c r="BD116" s="78"/>
      <c r="BE116" s="78"/>
      <c r="BF116" s="78"/>
      <c r="BG116" s="78"/>
      <c r="BH116" s="78"/>
      <c r="BI116" s="78"/>
    </row>
    <row r="117" spans="1:61" x14ac:dyDescent="0.2">
      <c r="A117" s="79">
        <v>43812</v>
      </c>
      <c r="B117" s="73">
        <v>2</v>
      </c>
      <c r="C117" s="73" t="s">
        <v>1033</v>
      </c>
      <c r="D117" s="73" t="s">
        <v>1036</v>
      </c>
      <c r="E117" s="73" t="s">
        <v>1032</v>
      </c>
      <c r="F117">
        <f t="shared" si="2"/>
        <v>3.2750000000000004</v>
      </c>
      <c r="G117">
        <v>10.288715940506574</v>
      </c>
      <c r="H117">
        <v>9.1106186954104018</v>
      </c>
      <c r="I117">
        <f t="shared" si="3"/>
        <v>3.4058772731852804</v>
      </c>
      <c r="J117" s="82">
        <v>2.95</v>
      </c>
      <c r="K117" s="82">
        <v>3.6</v>
      </c>
      <c r="L117" s="89">
        <v>2.9000000000000004</v>
      </c>
      <c r="M117" s="73">
        <f>SUM('[1]C.mop'!AP117:BS117)</f>
        <v>7.4014286899388022</v>
      </c>
      <c r="N117" s="107">
        <v>7</v>
      </c>
      <c r="O117" s="82">
        <v>0.41428571428571431</v>
      </c>
      <c r="P117" s="73">
        <v>1.5</v>
      </c>
      <c r="Q117" s="78"/>
      <c r="R117" s="78"/>
      <c r="S117" s="78"/>
      <c r="T117" s="78"/>
      <c r="U117" s="78"/>
      <c r="V117" s="78"/>
      <c r="W117" s="78"/>
      <c r="X117" s="78"/>
      <c r="Y117" s="78"/>
      <c r="Z117" s="78"/>
      <c r="AA117" s="78"/>
      <c r="AB117" s="78"/>
      <c r="AC117" s="78"/>
      <c r="AD117" s="78"/>
      <c r="AE117" s="78"/>
      <c r="AF117" s="78"/>
      <c r="AG117" s="78"/>
      <c r="AH117" s="78"/>
      <c r="AI117" s="78"/>
      <c r="AJ117" s="78"/>
      <c r="AK117" s="78"/>
      <c r="AL117" s="78"/>
      <c r="AM117" s="78"/>
      <c r="AN117" s="78"/>
      <c r="AO117" s="78"/>
      <c r="AP117" s="78"/>
      <c r="AQ117" s="78"/>
      <c r="AR117" s="78"/>
      <c r="AS117" s="78"/>
      <c r="AT117" s="78"/>
      <c r="AU117" s="78"/>
      <c r="AV117" s="78"/>
      <c r="AW117" s="78"/>
      <c r="AX117" s="78"/>
      <c r="AY117" s="78"/>
      <c r="AZ117" s="78"/>
      <c r="BA117" s="78"/>
      <c r="BB117" s="78"/>
      <c r="BC117" s="78"/>
      <c r="BD117" s="78"/>
      <c r="BE117" s="78"/>
      <c r="BF117" s="78"/>
      <c r="BG117" s="78"/>
      <c r="BH117" s="78"/>
      <c r="BI117" s="78"/>
    </row>
    <row r="118" spans="1:61" x14ac:dyDescent="0.2">
      <c r="A118" s="79">
        <v>43812</v>
      </c>
      <c r="B118" s="73">
        <v>2</v>
      </c>
      <c r="C118" s="73" t="s">
        <v>1033</v>
      </c>
      <c r="D118" s="73" t="s">
        <v>1036</v>
      </c>
      <c r="E118" s="73" t="s">
        <v>1032</v>
      </c>
      <c r="F118">
        <f t="shared" si="2"/>
        <v>1.95</v>
      </c>
      <c r="G118">
        <v>6.1261056745000966</v>
      </c>
      <c r="H118">
        <v>7.8539816339744828</v>
      </c>
      <c r="I118">
        <f t="shared" si="3"/>
        <v>3.1622776601683795</v>
      </c>
      <c r="J118" s="82">
        <v>2</v>
      </c>
      <c r="K118" s="82">
        <v>1.9</v>
      </c>
      <c r="L118" s="88">
        <v>2.5</v>
      </c>
      <c r="M118" s="73">
        <f>SUM('[1]C.mop'!AP118:BS118)</f>
        <v>3.3898874062751463</v>
      </c>
      <c r="N118" s="88">
        <v>1</v>
      </c>
      <c r="O118" s="78">
        <v>2.5</v>
      </c>
      <c r="P118" s="73">
        <v>1.2</v>
      </c>
      <c r="Q118" s="78"/>
      <c r="R118" s="78"/>
      <c r="S118" s="78"/>
      <c r="T118" s="78"/>
      <c r="U118" s="78"/>
      <c r="V118" s="78"/>
      <c r="W118" s="78"/>
      <c r="X118" s="78"/>
      <c r="Y118" s="78"/>
      <c r="Z118" s="78"/>
      <c r="AA118" s="78"/>
      <c r="AB118" s="78"/>
      <c r="AC118" s="78"/>
      <c r="AD118" s="78"/>
      <c r="AE118" s="78"/>
      <c r="AF118" s="78"/>
      <c r="AG118" s="78"/>
      <c r="AH118" s="78"/>
      <c r="AI118" s="78"/>
      <c r="AJ118" s="78"/>
      <c r="AK118" s="78"/>
      <c r="AL118" s="78"/>
      <c r="AM118" s="78"/>
      <c r="AN118" s="78"/>
      <c r="AO118" s="78"/>
      <c r="AP118" s="78"/>
      <c r="AQ118" s="78"/>
      <c r="AR118" s="78"/>
      <c r="AS118" s="78"/>
      <c r="AT118" s="78"/>
      <c r="AU118" s="78"/>
      <c r="AV118" s="78"/>
      <c r="AW118" s="78"/>
      <c r="AX118" s="78"/>
      <c r="AY118" s="78"/>
      <c r="AZ118" s="78"/>
      <c r="BA118" s="78"/>
      <c r="BB118" s="78"/>
      <c r="BC118" s="78"/>
      <c r="BD118" s="78"/>
      <c r="BE118" s="78"/>
      <c r="BF118" s="78"/>
      <c r="BG118" s="78"/>
      <c r="BH118" s="78"/>
      <c r="BI118" s="78"/>
    </row>
    <row r="119" spans="1:61" x14ac:dyDescent="0.2">
      <c r="A119" s="79">
        <v>43812</v>
      </c>
      <c r="B119" s="73">
        <v>2</v>
      </c>
      <c r="C119" s="73" t="s">
        <v>1033</v>
      </c>
      <c r="D119" s="73" t="s">
        <v>1036</v>
      </c>
      <c r="E119" s="73" t="s">
        <v>1032</v>
      </c>
      <c r="F119">
        <f t="shared" si="2"/>
        <v>1.4500000000000002</v>
      </c>
      <c r="G119">
        <v>4.5553093477052009</v>
      </c>
      <c r="H119">
        <v>3.1415926535897931</v>
      </c>
      <c r="I119">
        <f t="shared" si="3"/>
        <v>2</v>
      </c>
      <c r="J119" s="82">
        <v>1.05</v>
      </c>
      <c r="K119" s="82">
        <v>1.85</v>
      </c>
      <c r="L119" s="88">
        <v>1</v>
      </c>
      <c r="M119" s="73">
        <f>SUM('[1]C.mop'!AP119:BS119)</f>
        <v>1.3356068110410653</v>
      </c>
      <c r="N119" s="88">
        <v>1</v>
      </c>
      <c r="O119" s="78">
        <v>1</v>
      </c>
      <c r="P119" s="73">
        <v>0.6</v>
      </c>
      <c r="Q119" s="78"/>
      <c r="R119" s="78"/>
      <c r="S119" s="78"/>
      <c r="T119" s="78"/>
      <c r="U119" s="78"/>
      <c r="V119" s="78"/>
      <c r="W119" s="78"/>
      <c r="X119" s="78"/>
      <c r="Y119" s="78"/>
      <c r="Z119" s="78"/>
      <c r="AA119" s="78"/>
      <c r="AB119" s="78"/>
      <c r="AC119" s="78"/>
      <c r="AD119" s="78"/>
      <c r="AE119" s="78"/>
      <c r="AF119" s="78"/>
      <c r="AG119" s="78"/>
      <c r="AH119" s="78"/>
      <c r="AI119" s="78"/>
      <c r="AJ119" s="78"/>
      <c r="AK119" s="78"/>
      <c r="AL119" s="78"/>
      <c r="AM119" s="78"/>
      <c r="AN119" s="78"/>
      <c r="AO119" s="78"/>
      <c r="AP119" s="78"/>
      <c r="AQ119" s="78"/>
      <c r="AR119" s="78"/>
      <c r="AS119" s="78"/>
      <c r="AT119" s="78"/>
      <c r="AU119" s="78"/>
      <c r="AV119" s="78"/>
      <c r="AW119" s="78"/>
      <c r="AX119" s="78"/>
      <c r="AY119" s="78"/>
      <c r="AZ119" s="78"/>
      <c r="BA119" s="78"/>
      <c r="BB119" s="78"/>
      <c r="BC119" s="78"/>
      <c r="BD119" s="78"/>
      <c r="BE119" s="78"/>
      <c r="BF119" s="78"/>
      <c r="BG119" s="78"/>
      <c r="BH119" s="78"/>
      <c r="BI119" s="78"/>
    </row>
    <row r="120" spans="1:61" x14ac:dyDescent="0.2">
      <c r="A120" s="79">
        <v>43812</v>
      </c>
      <c r="B120" s="73">
        <v>2</v>
      </c>
      <c r="C120" s="73" t="s">
        <v>1033</v>
      </c>
      <c r="D120" s="73" t="s">
        <v>1036</v>
      </c>
      <c r="E120" s="73" t="s">
        <v>1032</v>
      </c>
      <c r="F120">
        <f t="shared" si="2"/>
        <v>1.65</v>
      </c>
      <c r="G120">
        <v>5.1836278784231586</v>
      </c>
      <c r="H120">
        <v>4.7123889803846897</v>
      </c>
      <c r="I120">
        <f t="shared" si="3"/>
        <v>2.4494897427831779</v>
      </c>
      <c r="J120" s="82">
        <v>1.6</v>
      </c>
      <c r="K120" s="82">
        <v>1.7</v>
      </c>
      <c r="L120" s="88">
        <v>1.5</v>
      </c>
      <c r="M120" s="73">
        <f>SUM('[1]C.mop'!AP120:BS120)</f>
        <v>1.7999975915608384</v>
      </c>
      <c r="N120" s="88">
        <v>1</v>
      </c>
      <c r="O120" s="78">
        <v>1.5</v>
      </c>
      <c r="P120" s="73">
        <v>1.3</v>
      </c>
      <c r="Q120" s="78"/>
      <c r="R120" s="78"/>
      <c r="S120" s="78"/>
      <c r="T120" s="78"/>
      <c r="U120" s="78"/>
      <c r="V120" s="78"/>
      <c r="W120" s="78"/>
      <c r="X120" s="78"/>
      <c r="Y120" s="78"/>
      <c r="Z120" s="78"/>
      <c r="AA120" s="78"/>
      <c r="AB120" s="78"/>
      <c r="AC120" s="78"/>
      <c r="AD120" s="78"/>
      <c r="AE120" s="78"/>
      <c r="AF120" s="78"/>
      <c r="AG120" s="78"/>
      <c r="AH120" s="78"/>
      <c r="AI120" s="78"/>
      <c r="AJ120" s="78"/>
      <c r="AK120" s="78"/>
      <c r="AL120" s="78"/>
      <c r="AM120" s="78"/>
      <c r="AN120" s="78"/>
      <c r="AO120" s="78"/>
      <c r="AP120" s="78"/>
      <c r="AQ120" s="78"/>
      <c r="AR120" s="78"/>
      <c r="AS120" s="78"/>
      <c r="AT120" s="78"/>
      <c r="AU120" s="78"/>
      <c r="AV120" s="78"/>
      <c r="AW120" s="78"/>
      <c r="AX120" s="78"/>
      <c r="AY120" s="78"/>
      <c r="AZ120" s="78"/>
      <c r="BA120" s="78"/>
      <c r="BB120" s="78"/>
      <c r="BC120" s="78"/>
      <c r="BD120" s="78"/>
      <c r="BE120" s="78"/>
      <c r="BF120" s="78"/>
      <c r="BG120" s="78"/>
      <c r="BH120" s="78"/>
      <c r="BI120" s="78"/>
    </row>
    <row r="121" spans="1:61" x14ac:dyDescent="0.2">
      <c r="A121" s="79">
        <v>43812</v>
      </c>
      <c r="B121" s="73">
        <v>2</v>
      </c>
      <c r="C121" s="73" t="s">
        <v>1033</v>
      </c>
      <c r="D121" s="73" t="s">
        <v>1036</v>
      </c>
      <c r="E121" s="73" t="s">
        <v>1032</v>
      </c>
      <c r="F121">
        <f t="shared" si="2"/>
        <v>2.5750000000000002</v>
      </c>
      <c r="G121">
        <v>8.0896010829937186</v>
      </c>
      <c r="H121">
        <v>4.7123889803846897</v>
      </c>
      <c r="I121">
        <f t="shared" si="3"/>
        <v>2.4494897427831779</v>
      </c>
      <c r="J121" s="82">
        <v>2.9</v>
      </c>
      <c r="K121" s="82">
        <v>2.25</v>
      </c>
      <c r="L121" s="88">
        <v>1.5</v>
      </c>
      <c r="M121" s="73">
        <f>SUM('[1]C.mop'!AP121:BS121)</f>
        <v>1.7999975915608384</v>
      </c>
      <c r="N121" s="88">
        <v>1</v>
      </c>
      <c r="O121" s="78">
        <v>1.5</v>
      </c>
      <c r="P121" s="73">
        <v>1.25</v>
      </c>
      <c r="Q121" s="78"/>
      <c r="R121" s="78"/>
      <c r="S121" s="78"/>
      <c r="T121" s="78"/>
      <c r="U121" s="78"/>
      <c r="V121" s="78"/>
      <c r="W121" s="78"/>
      <c r="X121" s="78"/>
      <c r="Y121" s="78"/>
      <c r="Z121" s="78"/>
      <c r="AA121" s="78"/>
      <c r="AB121" s="78"/>
      <c r="AC121" s="78"/>
      <c r="AD121" s="78"/>
      <c r="AE121" s="78"/>
      <c r="AF121" s="78"/>
      <c r="AG121" s="78"/>
      <c r="AH121" s="78"/>
      <c r="AI121" s="78"/>
      <c r="AJ121" s="78"/>
      <c r="AK121" s="78"/>
      <c r="AL121" s="78"/>
      <c r="AM121" s="78"/>
      <c r="AN121" s="78"/>
      <c r="AO121" s="78"/>
      <c r="AP121" s="78"/>
      <c r="AQ121" s="78"/>
      <c r="AR121" s="78"/>
      <c r="AS121" s="78"/>
      <c r="AT121" s="78"/>
      <c r="AU121" s="78"/>
      <c r="AV121" s="78"/>
      <c r="AW121" s="78"/>
      <c r="AX121" s="78"/>
      <c r="AY121" s="78"/>
      <c r="AZ121" s="78"/>
      <c r="BA121" s="78"/>
      <c r="BB121" s="78"/>
      <c r="BC121" s="78"/>
      <c r="BD121" s="78"/>
      <c r="BE121" s="78"/>
      <c r="BF121" s="78"/>
      <c r="BG121" s="78"/>
      <c r="BH121" s="78"/>
      <c r="BI121" s="78"/>
    </row>
    <row r="122" spans="1:61" x14ac:dyDescent="0.2">
      <c r="A122" s="79">
        <v>43812</v>
      </c>
      <c r="B122" s="73">
        <v>2</v>
      </c>
      <c r="C122" s="73" t="s">
        <v>1033</v>
      </c>
      <c r="D122" s="73" t="s">
        <v>1036</v>
      </c>
      <c r="E122" s="73" t="s">
        <v>1032</v>
      </c>
      <c r="F122">
        <f t="shared" si="2"/>
        <v>1.75</v>
      </c>
      <c r="G122">
        <v>5.497787143782138</v>
      </c>
      <c r="H122">
        <v>6.2831853071795862</v>
      </c>
      <c r="I122">
        <f t="shared" si="3"/>
        <v>2.8284271247461903</v>
      </c>
      <c r="J122" s="82">
        <v>2.1</v>
      </c>
      <c r="K122" s="82">
        <v>1.4</v>
      </c>
      <c r="L122" s="88">
        <v>2</v>
      </c>
      <c r="M122" s="73">
        <f>SUM('[1]C.mop'!AP122:BS122)</f>
        <v>2.4816902695901817</v>
      </c>
      <c r="N122" s="88">
        <v>1</v>
      </c>
      <c r="O122" s="78">
        <v>2</v>
      </c>
      <c r="P122" s="73">
        <v>1.3</v>
      </c>
      <c r="Q122" s="78"/>
      <c r="R122" s="78"/>
      <c r="S122" s="78"/>
      <c r="T122" s="78"/>
      <c r="U122" s="78"/>
      <c r="V122" s="78"/>
      <c r="W122" s="78"/>
      <c r="X122" s="78"/>
      <c r="Y122" s="78"/>
      <c r="Z122" s="78"/>
      <c r="AA122" s="78"/>
      <c r="AB122" s="78"/>
      <c r="AC122" s="78"/>
      <c r="AD122" s="78"/>
      <c r="AE122" s="78"/>
      <c r="AF122" s="78"/>
      <c r="AG122" s="78"/>
      <c r="AH122" s="78"/>
      <c r="AI122" s="78"/>
      <c r="AJ122" s="78"/>
      <c r="AK122" s="78"/>
      <c r="AL122" s="78"/>
      <c r="AM122" s="78"/>
      <c r="AN122" s="78"/>
      <c r="AO122" s="78"/>
      <c r="AP122" s="78"/>
      <c r="AQ122" s="78"/>
      <c r="AR122" s="78"/>
      <c r="AS122" s="78"/>
      <c r="AT122" s="78"/>
      <c r="AU122" s="78"/>
      <c r="AV122" s="78"/>
      <c r="AW122" s="78"/>
      <c r="AX122" s="78"/>
      <c r="AY122" s="78"/>
      <c r="AZ122" s="78"/>
      <c r="BA122" s="78"/>
      <c r="BB122" s="78"/>
      <c r="BC122" s="78"/>
      <c r="BD122" s="78"/>
      <c r="BE122" s="78"/>
      <c r="BF122" s="78"/>
      <c r="BG122" s="78"/>
      <c r="BH122" s="78"/>
      <c r="BI122" s="78"/>
    </row>
    <row r="123" spans="1:61" x14ac:dyDescent="0.2">
      <c r="A123" s="79">
        <v>43812</v>
      </c>
      <c r="B123" s="73">
        <v>2</v>
      </c>
      <c r="C123" s="73" t="s">
        <v>1033</v>
      </c>
      <c r="D123" s="73" t="s">
        <v>1036</v>
      </c>
      <c r="E123" s="73" t="s">
        <v>1032</v>
      </c>
      <c r="F123">
        <f t="shared" si="2"/>
        <v>0.97499999999999998</v>
      </c>
      <c r="G123">
        <v>3.0630528372500483</v>
      </c>
      <c r="H123">
        <v>3.1415926535897931</v>
      </c>
      <c r="I123">
        <f t="shared" si="3"/>
        <v>2</v>
      </c>
      <c r="J123" s="82">
        <v>1.1499999999999999</v>
      </c>
      <c r="K123" s="82">
        <v>0.8</v>
      </c>
      <c r="L123" s="88">
        <v>1</v>
      </c>
      <c r="M123" s="73">
        <f>SUM('[1]C.mop'!AP123:BS123)</f>
        <v>1.3356068110410653</v>
      </c>
      <c r="N123" s="88">
        <v>1</v>
      </c>
      <c r="O123" s="78">
        <v>1</v>
      </c>
      <c r="P123" s="73">
        <v>0.6</v>
      </c>
      <c r="Q123" s="78"/>
      <c r="R123" s="78"/>
      <c r="S123" s="78"/>
      <c r="T123" s="78"/>
      <c r="U123" s="78"/>
      <c r="V123" s="78"/>
      <c r="W123" s="78"/>
      <c r="X123" s="78"/>
      <c r="Y123" s="78"/>
      <c r="Z123" s="78"/>
      <c r="AA123" s="78"/>
      <c r="AB123" s="78"/>
      <c r="AC123" s="78"/>
      <c r="AD123" s="78"/>
      <c r="AE123" s="78"/>
      <c r="AF123" s="78"/>
      <c r="AG123" s="78"/>
      <c r="AH123" s="78"/>
      <c r="AI123" s="78"/>
      <c r="AJ123" s="78"/>
      <c r="AK123" s="78"/>
      <c r="AL123" s="78"/>
      <c r="AM123" s="78"/>
      <c r="AN123" s="78"/>
      <c r="AO123" s="78"/>
      <c r="AP123" s="78"/>
      <c r="AQ123" s="78"/>
      <c r="AR123" s="78"/>
      <c r="AS123" s="78"/>
      <c r="AT123" s="78"/>
      <c r="AU123" s="78"/>
      <c r="AV123" s="78"/>
      <c r="AW123" s="78"/>
      <c r="AX123" s="78"/>
      <c r="AY123" s="78"/>
      <c r="AZ123" s="78"/>
      <c r="BA123" s="78"/>
      <c r="BB123" s="78"/>
      <c r="BC123" s="78"/>
      <c r="BD123" s="78"/>
      <c r="BE123" s="78"/>
      <c r="BF123" s="78"/>
      <c r="BG123" s="78"/>
      <c r="BH123" s="78"/>
      <c r="BI123" s="78"/>
    </row>
    <row r="124" spans="1:61" x14ac:dyDescent="0.2">
      <c r="A124" s="79">
        <v>43812</v>
      </c>
      <c r="B124" s="73">
        <v>2</v>
      </c>
      <c r="C124" s="73" t="s">
        <v>1033</v>
      </c>
      <c r="D124" s="73" t="s">
        <v>1036</v>
      </c>
      <c r="E124" s="73" t="s">
        <v>1032</v>
      </c>
      <c r="F124">
        <f t="shared" si="2"/>
        <v>2.95</v>
      </c>
      <c r="G124">
        <v>9.2676983280898906</v>
      </c>
      <c r="H124">
        <v>3.1415926535897931</v>
      </c>
      <c r="I124">
        <f t="shared" si="3"/>
        <v>2</v>
      </c>
      <c r="J124" s="82">
        <v>3.2</v>
      </c>
      <c r="K124" s="82">
        <v>2.7</v>
      </c>
      <c r="L124" s="88">
        <v>1</v>
      </c>
      <c r="M124" s="73">
        <f>SUM('[1]C.mop'!AP124:BS124)</f>
        <v>1.3356068110410653</v>
      </c>
      <c r="N124" s="88">
        <v>1</v>
      </c>
      <c r="O124" s="78">
        <v>1</v>
      </c>
      <c r="P124" s="73">
        <v>1</v>
      </c>
      <c r="Q124" s="78"/>
      <c r="R124" s="78"/>
      <c r="S124" s="78"/>
      <c r="T124" s="78"/>
      <c r="U124" s="78"/>
      <c r="V124" s="78"/>
      <c r="W124" s="78"/>
      <c r="X124" s="78"/>
      <c r="Y124" s="78"/>
      <c r="Z124" s="78"/>
      <c r="AA124" s="78"/>
      <c r="AB124" s="78"/>
      <c r="AC124" s="78"/>
      <c r="AD124" s="78"/>
      <c r="AE124" s="78"/>
      <c r="AF124" s="78"/>
      <c r="AG124" s="78"/>
      <c r="AH124" s="78"/>
      <c r="AI124" s="78"/>
      <c r="AJ124" s="78"/>
      <c r="AK124" s="78"/>
      <c r="AL124" s="78"/>
      <c r="AM124" s="78"/>
      <c r="AN124" s="78"/>
      <c r="AO124" s="78"/>
      <c r="AP124" s="78"/>
      <c r="AQ124" s="78"/>
      <c r="AR124" s="78"/>
      <c r="AS124" s="78"/>
      <c r="AT124" s="78"/>
      <c r="AU124" s="78"/>
      <c r="AV124" s="78"/>
      <c r="AW124" s="78"/>
      <c r="AX124" s="78"/>
      <c r="AY124" s="78"/>
      <c r="AZ124" s="78"/>
      <c r="BA124" s="78"/>
      <c r="BB124" s="78"/>
      <c r="BC124" s="78"/>
      <c r="BD124" s="78"/>
      <c r="BE124" s="78"/>
      <c r="BF124" s="78"/>
      <c r="BG124" s="78"/>
      <c r="BH124" s="78"/>
      <c r="BI124" s="78"/>
    </row>
    <row r="125" spans="1:61" x14ac:dyDescent="0.2">
      <c r="A125" s="79">
        <v>43812</v>
      </c>
      <c r="B125" s="73">
        <v>2</v>
      </c>
      <c r="C125" s="73" t="s">
        <v>1033</v>
      </c>
      <c r="D125" s="73" t="s">
        <v>1036</v>
      </c>
      <c r="E125" s="73" t="s">
        <v>1032</v>
      </c>
      <c r="F125">
        <f t="shared" si="2"/>
        <v>3.55</v>
      </c>
      <c r="G125">
        <v>11.152653920243765</v>
      </c>
      <c r="H125">
        <v>6.9115038378975457</v>
      </c>
      <c r="I125">
        <f t="shared" si="3"/>
        <v>2.9664793948382653</v>
      </c>
      <c r="J125" s="82">
        <v>3.6</v>
      </c>
      <c r="K125" s="82">
        <v>3.5</v>
      </c>
      <c r="L125" s="89">
        <v>2.2000000000000002</v>
      </c>
      <c r="M125" s="73">
        <f>SUM('[1]C.mop'!AP125:BS125)</f>
        <v>5.4924742083189741</v>
      </c>
      <c r="N125" s="107">
        <v>5</v>
      </c>
      <c r="O125" s="78">
        <v>0.44000000000000006</v>
      </c>
      <c r="P125" s="73">
        <v>1.6</v>
      </c>
      <c r="Q125" s="78"/>
      <c r="R125" s="78"/>
      <c r="S125" s="78"/>
      <c r="T125" s="78"/>
      <c r="U125" s="78"/>
      <c r="V125" s="78"/>
      <c r="W125" s="78"/>
      <c r="X125" s="78"/>
      <c r="Y125" s="78"/>
      <c r="Z125" s="78"/>
      <c r="AA125" s="78"/>
      <c r="AB125" s="78"/>
      <c r="AC125" s="78"/>
      <c r="AD125" s="78"/>
      <c r="AE125" s="78"/>
      <c r="AF125" s="78"/>
      <c r="AG125" s="78"/>
      <c r="AH125" s="78"/>
      <c r="AI125" s="78"/>
      <c r="AJ125" s="78"/>
      <c r="AK125" s="78"/>
      <c r="AL125" s="78"/>
      <c r="AM125" s="78"/>
      <c r="AN125" s="78"/>
      <c r="AO125" s="78"/>
      <c r="AP125" s="78"/>
      <c r="AQ125" s="78"/>
      <c r="AR125" s="78"/>
      <c r="AS125" s="78"/>
      <c r="AT125" s="78"/>
      <c r="AU125" s="78"/>
      <c r="AV125" s="78"/>
      <c r="AW125" s="78"/>
      <c r="AX125" s="78"/>
      <c r="AY125" s="78"/>
      <c r="AZ125" s="78"/>
      <c r="BA125" s="78"/>
      <c r="BB125" s="78"/>
      <c r="BC125" s="78"/>
      <c r="BD125" s="78"/>
      <c r="BE125" s="78"/>
      <c r="BF125" s="78"/>
      <c r="BG125" s="78"/>
      <c r="BH125" s="78"/>
      <c r="BI125" s="78"/>
    </row>
    <row r="126" spans="1:61" x14ac:dyDescent="0.2">
      <c r="A126" s="79">
        <v>43812</v>
      </c>
      <c r="B126" s="73">
        <v>2</v>
      </c>
      <c r="C126" s="73" t="s">
        <v>1033</v>
      </c>
      <c r="D126" s="73" t="s">
        <v>1036</v>
      </c>
      <c r="E126" s="73" t="s">
        <v>1032</v>
      </c>
      <c r="F126">
        <f t="shared" si="2"/>
        <v>1.6</v>
      </c>
      <c r="G126">
        <v>5.026548245743669</v>
      </c>
      <c r="H126">
        <v>4.7123889803846897</v>
      </c>
      <c r="I126">
        <f t="shared" si="3"/>
        <v>2.4494897427831779</v>
      </c>
      <c r="J126" s="82">
        <v>1.9</v>
      </c>
      <c r="K126" s="82">
        <v>1.3</v>
      </c>
      <c r="L126" s="88">
        <v>1.5</v>
      </c>
      <c r="M126" s="73">
        <f>SUM('[1]C.mop'!AP126:BS126)</f>
        <v>1.7999975915608384</v>
      </c>
      <c r="N126" s="88">
        <v>1</v>
      </c>
      <c r="O126" s="78">
        <v>1.5</v>
      </c>
      <c r="P126" s="73">
        <v>1</v>
      </c>
      <c r="Q126" s="78"/>
      <c r="R126" s="78"/>
      <c r="S126" s="78"/>
      <c r="T126" s="78"/>
      <c r="U126" s="78"/>
      <c r="V126" s="78"/>
      <c r="W126" s="78"/>
      <c r="X126" s="78"/>
      <c r="Y126" s="78"/>
      <c r="Z126" s="78"/>
      <c r="AA126" s="78"/>
      <c r="AB126" s="78"/>
      <c r="AC126" s="78"/>
      <c r="AD126" s="78"/>
      <c r="AE126" s="78"/>
      <c r="AF126" s="78"/>
      <c r="AG126" s="78"/>
      <c r="AH126" s="78"/>
      <c r="AI126" s="78"/>
      <c r="AJ126" s="78"/>
      <c r="AK126" s="78"/>
      <c r="AL126" s="78"/>
      <c r="AM126" s="78"/>
      <c r="AN126" s="78"/>
      <c r="AO126" s="78"/>
      <c r="AP126" s="78"/>
      <c r="AQ126" s="78"/>
      <c r="AR126" s="78"/>
      <c r="AS126" s="78"/>
      <c r="AT126" s="78"/>
      <c r="AU126" s="78"/>
      <c r="AV126" s="78"/>
      <c r="AW126" s="78"/>
      <c r="AX126" s="78"/>
      <c r="AY126" s="78"/>
      <c r="AZ126" s="78"/>
      <c r="BA126" s="78"/>
      <c r="BB126" s="78"/>
      <c r="BC126" s="78"/>
      <c r="BD126" s="78"/>
      <c r="BE126" s="78"/>
      <c r="BF126" s="78"/>
      <c r="BG126" s="78"/>
      <c r="BH126" s="78"/>
      <c r="BI126" s="78"/>
    </row>
    <row r="127" spans="1:61" x14ac:dyDescent="0.2">
      <c r="A127" s="79">
        <v>43812</v>
      </c>
      <c r="B127" s="73">
        <v>2</v>
      </c>
      <c r="C127" s="73" t="s">
        <v>1033</v>
      </c>
      <c r="D127" s="73" t="s">
        <v>1036</v>
      </c>
      <c r="E127" s="73" t="s">
        <v>1032</v>
      </c>
      <c r="F127">
        <f t="shared" si="2"/>
        <v>1.65</v>
      </c>
      <c r="G127">
        <v>5.1836278784231586</v>
      </c>
      <c r="H127">
        <v>3.1415926535897931</v>
      </c>
      <c r="I127">
        <f t="shared" si="3"/>
        <v>2</v>
      </c>
      <c r="J127" s="82">
        <v>1.6</v>
      </c>
      <c r="K127" s="82">
        <v>1.7</v>
      </c>
      <c r="L127" s="88">
        <v>1</v>
      </c>
      <c r="M127" s="73">
        <f>SUM('[1]C.mop'!AP127:BS127)</f>
        <v>1.3356068110410653</v>
      </c>
      <c r="N127" s="88">
        <v>1</v>
      </c>
      <c r="O127" s="78">
        <v>1</v>
      </c>
      <c r="P127" s="73">
        <v>0.9</v>
      </c>
      <c r="Q127" s="78"/>
      <c r="R127" s="78"/>
      <c r="S127" s="78"/>
      <c r="T127" s="78"/>
      <c r="U127" s="78"/>
      <c r="V127" s="78"/>
      <c r="W127" s="78"/>
      <c r="X127" s="78"/>
      <c r="Y127" s="78"/>
      <c r="Z127" s="78"/>
      <c r="AA127" s="78"/>
      <c r="AB127" s="78"/>
      <c r="AC127" s="78"/>
      <c r="AD127" s="78"/>
      <c r="AE127" s="78"/>
      <c r="AF127" s="78"/>
      <c r="AG127" s="78"/>
      <c r="AH127" s="78"/>
      <c r="AI127" s="78"/>
      <c r="AJ127" s="78"/>
      <c r="AK127" s="78"/>
      <c r="AL127" s="78"/>
      <c r="AM127" s="78"/>
      <c r="AN127" s="78"/>
      <c r="AO127" s="78"/>
      <c r="AP127" s="78"/>
      <c r="AQ127" s="78"/>
      <c r="AR127" s="78"/>
      <c r="AS127" s="78"/>
      <c r="AT127" s="78"/>
      <c r="AU127" s="78"/>
      <c r="AV127" s="78"/>
      <c r="AW127" s="78"/>
      <c r="AX127" s="78"/>
      <c r="AY127" s="78"/>
      <c r="AZ127" s="78"/>
      <c r="BA127" s="78"/>
      <c r="BB127" s="78"/>
      <c r="BC127" s="78"/>
      <c r="BD127" s="78"/>
      <c r="BE127" s="78"/>
      <c r="BF127" s="78"/>
      <c r="BG127" s="78"/>
      <c r="BH127" s="78"/>
      <c r="BI127" s="78"/>
    </row>
    <row r="128" spans="1:61" x14ac:dyDescent="0.2">
      <c r="A128" s="79">
        <v>43812</v>
      </c>
      <c r="B128" s="73">
        <v>2</v>
      </c>
      <c r="C128" s="73" t="s">
        <v>1033</v>
      </c>
      <c r="D128" s="73" t="s">
        <v>1036</v>
      </c>
      <c r="E128" s="73" t="s">
        <v>1032</v>
      </c>
      <c r="F128">
        <f t="shared" si="2"/>
        <v>0.95</v>
      </c>
      <c r="G128">
        <v>2.9845130209103035</v>
      </c>
      <c r="H128">
        <v>3.1415926535897931</v>
      </c>
      <c r="I128">
        <f t="shared" si="3"/>
        <v>2</v>
      </c>
      <c r="J128" s="82">
        <v>0.6</v>
      </c>
      <c r="K128" s="82">
        <v>1.3</v>
      </c>
      <c r="L128" s="88">
        <v>1</v>
      </c>
      <c r="M128" s="73">
        <f>SUM('[1]C.mop'!AP128:BS128)</f>
        <v>1.3356068110410653</v>
      </c>
      <c r="N128" s="88">
        <v>1</v>
      </c>
      <c r="O128" s="78">
        <v>1</v>
      </c>
      <c r="P128" s="73">
        <v>0.45</v>
      </c>
      <c r="Q128" s="78"/>
      <c r="R128" s="78"/>
      <c r="S128" s="78"/>
      <c r="T128" s="78"/>
      <c r="U128" s="78"/>
      <c r="V128" s="78"/>
      <c r="W128" s="78"/>
      <c r="X128" s="78"/>
      <c r="Y128" s="78"/>
      <c r="Z128" s="78"/>
      <c r="AA128" s="78"/>
      <c r="AB128" s="78"/>
      <c r="AC128" s="78"/>
      <c r="AD128" s="78"/>
      <c r="AE128" s="78"/>
      <c r="AF128" s="78"/>
      <c r="AG128" s="78"/>
      <c r="AH128" s="78"/>
      <c r="AI128" s="78"/>
      <c r="AJ128" s="78"/>
      <c r="AK128" s="78"/>
      <c r="AL128" s="78"/>
      <c r="AM128" s="78"/>
      <c r="AN128" s="78"/>
      <c r="AO128" s="78"/>
      <c r="AP128" s="78"/>
      <c r="AQ128" s="78"/>
      <c r="AR128" s="78"/>
      <c r="AS128" s="78"/>
      <c r="AT128" s="78"/>
      <c r="AU128" s="78"/>
      <c r="AV128" s="78"/>
      <c r="AW128" s="78"/>
      <c r="AX128" s="78"/>
      <c r="AY128" s="78"/>
      <c r="AZ128" s="78"/>
      <c r="BA128" s="78"/>
      <c r="BB128" s="78"/>
      <c r="BC128" s="78"/>
      <c r="BD128" s="78"/>
      <c r="BE128" s="78"/>
      <c r="BF128" s="78"/>
      <c r="BG128" s="78"/>
      <c r="BH128" s="78"/>
      <c r="BI128" s="78"/>
    </row>
    <row r="129" spans="1:61" x14ac:dyDescent="0.2">
      <c r="A129" s="79">
        <v>43812</v>
      </c>
      <c r="B129" s="73">
        <v>2</v>
      </c>
      <c r="C129" s="73" t="s">
        <v>1033</v>
      </c>
      <c r="D129" s="73" t="s">
        <v>1036</v>
      </c>
      <c r="E129" s="73" t="s">
        <v>1032</v>
      </c>
      <c r="F129">
        <f t="shared" si="2"/>
        <v>4.0999999999999996</v>
      </c>
      <c r="G129">
        <v>12.88052987971815</v>
      </c>
      <c r="H129">
        <v>4.7123889803846897</v>
      </c>
      <c r="I129">
        <f t="shared" si="3"/>
        <v>2.4494897427831779</v>
      </c>
      <c r="J129" s="82">
        <v>4.3</v>
      </c>
      <c r="K129" s="82">
        <v>3.9</v>
      </c>
      <c r="L129" s="88">
        <v>1.5</v>
      </c>
      <c r="M129" s="73">
        <f>SUM('[1]C.mop'!AP129:BS129)</f>
        <v>1.7999975915608384</v>
      </c>
      <c r="N129" s="88">
        <v>1</v>
      </c>
      <c r="O129" s="78">
        <v>1.5</v>
      </c>
      <c r="P129" s="73">
        <v>1.2</v>
      </c>
      <c r="Q129" s="78"/>
      <c r="R129" s="78"/>
      <c r="S129" s="78"/>
      <c r="T129" s="78"/>
      <c r="U129" s="78"/>
      <c r="V129" s="78"/>
      <c r="W129" s="78"/>
      <c r="X129" s="78"/>
      <c r="Y129" s="78"/>
      <c r="Z129" s="78"/>
      <c r="AA129" s="78"/>
      <c r="AB129" s="78"/>
      <c r="AC129" s="78"/>
      <c r="AD129" s="78"/>
      <c r="AE129" s="78"/>
      <c r="AF129" s="78"/>
      <c r="AG129" s="78"/>
      <c r="AH129" s="78"/>
      <c r="AI129" s="78"/>
      <c r="AJ129" s="78"/>
      <c r="AK129" s="78"/>
      <c r="AL129" s="78"/>
      <c r="AM129" s="78"/>
      <c r="AN129" s="78"/>
      <c r="AO129" s="78"/>
      <c r="AP129" s="78"/>
      <c r="AQ129" s="78"/>
      <c r="AR129" s="78"/>
      <c r="AS129" s="78"/>
      <c r="AT129" s="78"/>
      <c r="AU129" s="78"/>
      <c r="AV129" s="78"/>
      <c r="AW129" s="78"/>
      <c r="AX129" s="78"/>
      <c r="AY129" s="78"/>
      <c r="AZ129" s="78"/>
      <c r="BA129" s="78"/>
      <c r="BB129" s="78"/>
      <c r="BC129" s="78"/>
      <c r="BD129" s="78"/>
      <c r="BE129" s="78"/>
      <c r="BF129" s="78"/>
      <c r="BG129" s="78"/>
      <c r="BH129" s="78"/>
      <c r="BI129" s="78"/>
    </row>
    <row r="130" spans="1:61" x14ac:dyDescent="0.2">
      <c r="A130" s="79">
        <v>43812</v>
      </c>
      <c r="B130" s="73">
        <v>2</v>
      </c>
      <c r="C130" s="73" t="s">
        <v>1033</v>
      </c>
      <c r="D130" s="73" t="s">
        <v>1036</v>
      </c>
      <c r="E130" s="73" t="s">
        <v>1032</v>
      </c>
      <c r="F130">
        <f t="shared" ref="F130:F193" si="4">AVERAGE(J130,K130)</f>
        <v>3.3250000000000002</v>
      </c>
      <c r="G130">
        <v>10.445795573186063</v>
      </c>
      <c r="H130">
        <v>7.8539816339744828</v>
      </c>
      <c r="I130">
        <f t="shared" si="3"/>
        <v>3.1622776601683795</v>
      </c>
      <c r="J130" s="82">
        <v>4</v>
      </c>
      <c r="K130" s="82">
        <v>2.65</v>
      </c>
      <c r="L130" s="88">
        <v>2.5</v>
      </c>
      <c r="M130" s="73">
        <f>SUM('[1]C.mop'!AP130:BS130)</f>
        <v>3.3898874062751463</v>
      </c>
      <c r="N130" s="88">
        <v>1</v>
      </c>
      <c r="O130" s="78">
        <v>2.5</v>
      </c>
      <c r="P130" s="73">
        <v>1.25</v>
      </c>
      <c r="Q130" s="78"/>
      <c r="R130" s="78"/>
      <c r="S130" s="78"/>
      <c r="T130" s="78"/>
      <c r="U130" s="78"/>
      <c r="V130" s="78"/>
      <c r="W130" s="78"/>
      <c r="X130" s="78"/>
      <c r="Y130" s="78"/>
      <c r="Z130" s="78"/>
      <c r="AA130" s="78"/>
      <c r="AB130" s="78"/>
      <c r="AC130" s="78"/>
      <c r="AD130" s="78"/>
      <c r="AE130" s="78"/>
      <c r="AF130" s="78"/>
      <c r="AG130" s="78"/>
      <c r="AH130" s="78"/>
      <c r="AI130" s="78"/>
      <c r="AJ130" s="78"/>
      <c r="AK130" s="78"/>
      <c r="AL130" s="78"/>
      <c r="AM130" s="78"/>
      <c r="AN130" s="78"/>
      <c r="AO130" s="78"/>
      <c r="AP130" s="78"/>
      <c r="AQ130" s="78"/>
      <c r="AR130" s="78"/>
      <c r="AS130" s="78"/>
      <c r="AT130" s="78"/>
      <c r="AU130" s="78"/>
      <c r="AV130" s="78"/>
      <c r="AW130" s="78"/>
      <c r="AX130" s="78"/>
      <c r="AY130" s="78"/>
      <c r="AZ130" s="78"/>
      <c r="BA130" s="78"/>
      <c r="BB130" s="78"/>
      <c r="BC130" s="78"/>
      <c r="BD130" s="78"/>
      <c r="BE130" s="78"/>
      <c r="BF130" s="78"/>
      <c r="BG130" s="78"/>
      <c r="BH130" s="78"/>
      <c r="BI130" s="78"/>
    </row>
    <row r="131" spans="1:61" x14ac:dyDescent="0.2">
      <c r="A131" s="79">
        <v>43812</v>
      </c>
      <c r="B131" s="73">
        <v>2</v>
      </c>
      <c r="C131" s="73" t="s">
        <v>1033</v>
      </c>
      <c r="D131" s="73" t="s">
        <v>1036</v>
      </c>
      <c r="E131" s="73" t="s">
        <v>1032</v>
      </c>
      <c r="F131">
        <f t="shared" si="4"/>
        <v>1.4</v>
      </c>
      <c r="G131">
        <v>4.3982297150257104</v>
      </c>
      <c r="H131">
        <v>3.1415926535897931</v>
      </c>
      <c r="I131">
        <f t="shared" ref="I131:I194" si="5">2*(SQRT(H131/PI()))</f>
        <v>2</v>
      </c>
      <c r="J131" s="82">
        <v>1.4</v>
      </c>
      <c r="K131" s="82">
        <v>1.4</v>
      </c>
      <c r="L131" s="88">
        <v>1</v>
      </c>
      <c r="M131" s="73">
        <f>SUM('[1]C.mop'!AP131:BS131)</f>
        <v>1.3356068110410653</v>
      </c>
      <c r="N131" s="88">
        <v>1</v>
      </c>
      <c r="O131" s="78">
        <v>1</v>
      </c>
      <c r="P131" s="73">
        <v>0.75</v>
      </c>
      <c r="Q131" s="78"/>
      <c r="R131" s="78"/>
      <c r="S131" s="78"/>
      <c r="T131" s="78"/>
      <c r="U131" s="78"/>
      <c r="V131" s="78"/>
      <c r="W131" s="78"/>
      <c r="X131" s="78"/>
      <c r="Y131" s="78"/>
      <c r="Z131" s="78"/>
      <c r="AA131" s="78"/>
      <c r="AB131" s="78"/>
      <c r="AC131" s="78"/>
      <c r="AD131" s="78"/>
      <c r="AE131" s="78"/>
      <c r="AF131" s="78"/>
      <c r="AG131" s="78"/>
      <c r="AH131" s="78"/>
      <c r="AI131" s="78"/>
      <c r="AJ131" s="78"/>
      <c r="AK131" s="78"/>
      <c r="AL131" s="78"/>
      <c r="AM131" s="78"/>
      <c r="AN131" s="78"/>
      <c r="AO131" s="78"/>
      <c r="AP131" s="78"/>
      <c r="AQ131" s="78"/>
      <c r="AR131" s="78"/>
      <c r="AS131" s="78"/>
      <c r="AT131" s="78"/>
      <c r="AU131" s="78"/>
      <c r="AV131" s="78"/>
      <c r="AW131" s="78"/>
      <c r="AX131" s="78"/>
      <c r="AY131" s="78"/>
      <c r="AZ131" s="78"/>
      <c r="BA131" s="78"/>
      <c r="BB131" s="78"/>
      <c r="BC131" s="78"/>
      <c r="BD131" s="78"/>
      <c r="BE131" s="78"/>
      <c r="BF131" s="78"/>
      <c r="BG131" s="78"/>
      <c r="BH131" s="78"/>
      <c r="BI131" s="78"/>
    </row>
    <row r="132" spans="1:61" x14ac:dyDescent="0.2">
      <c r="A132" s="79">
        <v>43812</v>
      </c>
      <c r="B132" s="73">
        <v>2</v>
      </c>
      <c r="C132" s="73" t="s">
        <v>1033</v>
      </c>
      <c r="D132" s="73" t="s">
        <v>1036</v>
      </c>
      <c r="E132" s="73" t="s">
        <v>1032</v>
      </c>
      <c r="F132">
        <f t="shared" si="4"/>
        <v>2.25</v>
      </c>
      <c r="G132">
        <v>7.0685834705770345</v>
      </c>
      <c r="H132">
        <v>27.960174616949153</v>
      </c>
      <c r="I132">
        <f t="shared" si="5"/>
        <v>5.9665735560705189</v>
      </c>
      <c r="J132" s="82">
        <v>2.5</v>
      </c>
      <c r="K132" s="82">
        <v>2</v>
      </c>
      <c r="L132" s="89">
        <v>8.8999999999999986</v>
      </c>
      <c r="M132" s="73">
        <f>SUM('[1]C.mop'!AP132:BS132)</f>
        <v>15.619869366443032</v>
      </c>
      <c r="N132" s="107">
        <v>13</v>
      </c>
      <c r="O132" s="82">
        <v>0.68461538461538451</v>
      </c>
      <c r="P132" s="73">
        <v>1.95</v>
      </c>
      <c r="Q132" s="82"/>
      <c r="R132" s="82"/>
      <c r="S132" s="82"/>
      <c r="T132" s="82"/>
      <c r="U132" s="82"/>
      <c r="V132" s="82"/>
      <c r="W132" s="78"/>
      <c r="X132" s="78"/>
      <c r="Y132" s="78"/>
      <c r="Z132" s="78"/>
      <c r="AA132" s="78"/>
      <c r="AB132" s="78"/>
      <c r="AC132" s="78"/>
      <c r="AD132" s="78"/>
      <c r="AE132" s="78"/>
      <c r="AF132" s="78"/>
      <c r="AG132" s="78"/>
      <c r="AH132" s="78"/>
      <c r="AI132" s="78"/>
      <c r="AJ132" s="78"/>
      <c r="AK132" s="78"/>
      <c r="AL132" s="78"/>
      <c r="AM132" s="78"/>
      <c r="AN132" s="78"/>
      <c r="AO132" s="78"/>
      <c r="AP132" s="78"/>
      <c r="AQ132" s="78"/>
      <c r="AR132" s="78"/>
      <c r="AS132" s="78"/>
      <c r="AT132" s="78"/>
      <c r="AU132" s="78"/>
      <c r="AV132" s="78"/>
      <c r="AW132" s="78"/>
      <c r="AX132" s="78"/>
      <c r="AY132" s="78"/>
      <c r="AZ132" s="78"/>
      <c r="BA132" s="78"/>
      <c r="BB132" s="78"/>
      <c r="BC132" s="78"/>
      <c r="BD132" s="78"/>
      <c r="BE132" s="78"/>
      <c r="BF132" s="78"/>
      <c r="BG132" s="78"/>
      <c r="BH132" s="78"/>
      <c r="BI132" s="78"/>
    </row>
    <row r="133" spans="1:61" x14ac:dyDescent="0.2">
      <c r="A133" s="79">
        <v>43812</v>
      </c>
      <c r="B133" s="73">
        <v>2</v>
      </c>
      <c r="C133" s="73" t="s">
        <v>1033</v>
      </c>
      <c r="D133" s="73" t="s">
        <v>1036</v>
      </c>
      <c r="E133" s="73" t="s">
        <v>1032</v>
      </c>
      <c r="F133">
        <f t="shared" si="4"/>
        <v>1.8250000000000002</v>
      </c>
      <c r="G133">
        <v>5.7334065928013729</v>
      </c>
      <c r="H133">
        <v>4.7123889803846897</v>
      </c>
      <c r="I133">
        <f t="shared" si="5"/>
        <v>2.4494897427831779</v>
      </c>
      <c r="J133" s="82">
        <v>1.8</v>
      </c>
      <c r="K133" s="82">
        <v>1.85</v>
      </c>
      <c r="L133" s="88">
        <v>1.5</v>
      </c>
      <c r="M133" s="73">
        <f>SUM('[1]C.mop'!AP133:BS133)</f>
        <v>1.7999975915608384</v>
      </c>
      <c r="N133" s="88">
        <v>1</v>
      </c>
      <c r="O133" s="78">
        <v>1.5</v>
      </c>
      <c r="P133" s="73">
        <v>1.2</v>
      </c>
      <c r="Q133" s="78"/>
      <c r="R133" s="78"/>
      <c r="S133" s="78"/>
      <c r="T133" s="78"/>
      <c r="U133" s="78"/>
      <c r="V133" s="78"/>
      <c r="W133" s="78"/>
      <c r="X133" s="78"/>
      <c r="Y133" s="78"/>
      <c r="Z133" s="78"/>
      <c r="AA133" s="78"/>
      <c r="AB133" s="78"/>
      <c r="AC133" s="78"/>
      <c r="AD133" s="78"/>
      <c r="AE133" s="78"/>
      <c r="AF133" s="78"/>
      <c r="AG133" s="78"/>
      <c r="AH133" s="78"/>
      <c r="AI133" s="78"/>
      <c r="AJ133" s="78"/>
      <c r="AK133" s="78"/>
      <c r="AL133" s="78"/>
      <c r="AM133" s="78"/>
      <c r="AN133" s="78"/>
      <c r="AO133" s="78"/>
      <c r="AP133" s="78"/>
      <c r="AQ133" s="78"/>
      <c r="AR133" s="78"/>
      <c r="AS133" s="78"/>
      <c r="AT133" s="78"/>
      <c r="AU133" s="78"/>
      <c r="AV133" s="78"/>
      <c r="AW133" s="78"/>
      <c r="AX133" s="78"/>
      <c r="AY133" s="78"/>
      <c r="AZ133" s="78"/>
      <c r="BA133" s="78"/>
      <c r="BB133" s="78"/>
      <c r="BC133" s="78"/>
      <c r="BD133" s="78"/>
      <c r="BE133" s="78"/>
      <c r="BF133" s="78"/>
      <c r="BG133" s="78"/>
      <c r="BH133" s="78"/>
      <c r="BI133" s="78"/>
    </row>
    <row r="134" spans="1:61" x14ac:dyDescent="0.2">
      <c r="A134" s="79">
        <v>43812</v>
      </c>
      <c r="B134" s="73">
        <v>2</v>
      </c>
      <c r="C134" s="73" t="s">
        <v>1033</v>
      </c>
      <c r="D134" s="73" t="s">
        <v>1036</v>
      </c>
      <c r="E134" s="73" t="s">
        <v>1032</v>
      </c>
      <c r="F134">
        <f t="shared" si="4"/>
        <v>3.7249999999999996</v>
      </c>
      <c r="G134">
        <v>11.702432634621978</v>
      </c>
      <c r="H134">
        <v>6.2831853071795862</v>
      </c>
      <c r="I134">
        <f t="shared" si="5"/>
        <v>2.8284271247461903</v>
      </c>
      <c r="J134" s="82">
        <v>3.9</v>
      </c>
      <c r="K134" s="82">
        <v>3.55</v>
      </c>
      <c r="L134" s="88">
        <v>2</v>
      </c>
      <c r="M134" s="73">
        <f>SUM('[1]C.mop'!AP134:BS134)</f>
        <v>2.4816902695901817</v>
      </c>
      <c r="N134" s="88">
        <v>1</v>
      </c>
      <c r="O134" s="78">
        <v>2</v>
      </c>
      <c r="P134" s="73">
        <v>1.2</v>
      </c>
      <c r="Q134" s="78"/>
      <c r="R134" s="78"/>
      <c r="S134" s="78"/>
      <c r="T134" s="78"/>
      <c r="U134" s="78"/>
      <c r="V134" s="78"/>
      <c r="W134" s="78"/>
      <c r="X134" s="78"/>
      <c r="Y134" s="78"/>
      <c r="Z134" s="78"/>
      <c r="AA134" s="78"/>
      <c r="AB134" s="78"/>
      <c r="AC134" s="78"/>
      <c r="AD134" s="78"/>
      <c r="AE134" s="78"/>
      <c r="AF134" s="78"/>
      <c r="AG134" s="78"/>
      <c r="AH134" s="78"/>
      <c r="AI134" s="78"/>
      <c r="AJ134" s="78"/>
      <c r="AK134" s="78"/>
      <c r="AL134" s="78"/>
      <c r="AM134" s="78"/>
      <c r="AN134" s="78"/>
      <c r="AO134" s="78"/>
      <c r="AP134" s="78"/>
      <c r="AQ134" s="78"/>
      <c r="AR134" s="78"/>
      <c r="AS134" s="78"/>
      <c r="AT134" s="78"/>
      <c r="AU134" s="78"/>
      <c r="AV134" s="78"/>
      <c r="AW134" s="78"/>
      <c r="AX134" s="78"/>
      <c r="AY134" s="78"/>
      <c r="AZ134" s="78"/>
      <c r="BA134" s="78"/>
      <c r="BB134" s="78"/>
      <c r="BC134" s="78"/>
      <c r="BD134" s="78"/>
      <c r="BE134" s="78"/>
      <c r="BF134" s="78"/>
      <c r="BG134" s="78"/>
      <c r="BH134" s="78"/>
      <c r="BI134" s="78"/>
    </row>
    <row r="135" spans="1:61" x14ac:dyDescent="0.2">
      <c r="A135" s="79">
        <v>43812</v>
      </c>
      <c r="B135" s="73">
        <v>2</v>
      </c>
      <c r="C135" s="73" t="s">
        <v>1033</v>
      </c>
      <c r="D135" s="80" t="s">
        <v>1036</v>
      </c>
      <c r="E135" s="80" t="s">
        <v>1032</v>
      </c>
      <c r="F135">
        <f t="shared" si="4"/>
        <v>3.7</v>
      </c>
      <c r="G135">
        <v>11.623892818282235</v>
      </c>
      <c r="H135">
        <v>4.7123889803846897</v>
      </c>
      <c r="I135">
        <f t="shared" si="5"/>
        <v>2.4494897427831779</v>
      </c>
      <c r="J135" s="83">
        <v>4.2</v>
      </c>
      <c r="K135" s="83">
        <v>3.2</v>
      </c>
      <c r="L135" s="90">
        <v>1.5</v>
      </c>
      <c r="M135" s="73">
        <f>SUM('[1]C.mop'!AP135:BS135)</f>
        <v>1.7999975915608384</v>
      </c>
      <c r="N135" s="90">
        <v>1</v>
      </c>
      <c r="O135" s="81">
        <v>1.5</v>
      </c>
      <c r="P135" s="80">
        <v>1.1499999999999999</v>
      </c>
      <c r="Q135" s="81"/>
      <c r="R135" s="81"/>
      <c r="S135" s="81"/>
      <c r="T135" s="81"/>
      <c r="U135" s="81"/>
      <c r="V135" s="81"/>
      <c r="W135" s="81"/>
      <c r="X135" s="78"/>
      <c r="Y135" s="78"/>
      <c r="Z135" s="78"/>
      <c r="AA135" s="78"/>
      <c r="AB135" s="78"/>
      <c r="AC135" s="78"/>
      <c r="AD135" s="78"/>
      <c r="AE135" s="78"/>
      <c r="AF135" s="78"/>
      <c r="AG135" s="78"/>
      <c r="AH135" s="78"/>
      <c r="AI135" s="78"/>
      <c r="AJ135" s="78"/>
      <c r="AK135" s="78"/>
      <c r="AL135" s="78"/>
      <c r="AM135" s="78"/>
      <c r="AN135" s="78"/>
      <c r="AO135" s="78"/>
      <c r="AP135" s="78"/>
      <c r="AQ135" s="78"/>
      <c r="AR135" s="78"/>
      <c r="AS135" s="78"/>
      <c r="AT135" s="78"/>
      <c r="AU135" s="78"/>
      <c r="AV135" s="78"/>
      <c r="AW135" s="78"/>
      <c r="AX135" s="78"/>
      <c r="AY135" s="78"/>
      <c r="AZ135" s="78"/>
      <c r="BA135" s="78"/>
      <c r="BB135" s="78"/>
      <c r="BC135" s="78"/>
      <c r="BD135" s="78"/>
      <c r="BE135" s="78"/>
      <c r="BF135" s="78"/>
      <c r="BG135" s="78"/>
      <c r="BH135" s="78"/>
      <c r="BI135" s="78"/>
    </row>
    <row r="136" spans="1:61" x14ac:dyDescent="0.2">
      <c r="A136" s="79">
        <v>43827</v>
      </c>
      <c r="B136" s="73">
        <v>5</v>
      </c>
      <c r="C136" s="73" t="s">
        <v>1030</v>
      </c>
      <c r="D136" s="73" t="s">
        <v>1037</v>
      </c>
      <c r="E136" s="73" t="s">
        <v>1032</v>
      </c>
      <c r="F136">
        <f t="shared" si="4"/>
        <v>2.0499999999999998</v>
      </c>
      <c r="G136">
        <v>6.440264939859075</v>
      </c>
      <c r="H136">
        <v>25.132741228718345</v>
      </c>
      <c r="I136">
        <f t="shared" si="5"/>
        <v>5.6568542494923806</v>
      </c>
      <c r="J136" s="82">
        <v>1.9</v>
      </c>
      <c r="K136" s="82">
        <v>2.2000000000000002</v>
      </c>
      <c r="L136" s="89">
        <v>8</v>
      </c>
      <c r="M136" s="73">
        <f>SUM('[1]C.mop'!AP136:BS136)</f>
        <v>10.597071893181539</v>
      </c>
      <c r="N136" s="88">
        <v>4</v>
      </c>
      <c r="O136" s="78">
        <v>2</v>
      </c>
      <c r="P136" s="73">
        <v>2.15</v>
      </c>
      <c r="Q136" s="78"/>
      <c r="R136" s="78"/>
      <c r="S136" s="78"/>
      <c r="T136" s="78"/>
      <c r="U136" s="78"/>
      <c r="V136" s="78"/>
      <c r="W136" s="78"/>
      <c r="X136" s="78"/>
      <c r="Y136" s="78"/>
      <c r="Z136" s="78"/>
      <c r="AA136" s="78"/>
      <c r="AB136" s="78"/>
      <c r="AC136" s="78"/>
      <c r="AD136" s="78"/>
      <c r="AE136" s="78"/>
      <c r="AF136" s="78"/>
      <c r="AG136" s="78"/>
      <c r="AH136" s="78"/>
      <c r="AI136" s="78"/>
      <c r="AJ136" s="78"/>
      <c r="AK136" s="78"/>
      <c r="AL136" s="78"/>
      <c r="AM136" s="78"/>
      <c r="AN136" s="78"/>
      <c r="AO136" s="78"/>
      <c r="AP136" s="78"/>
      <c r="AQ136" s="78"/>
      <c r="AR136" s="78"/>
      <c r="AS136" s="78"/>
      <c r="AT136" s="78"/>
      <c r="AU136" s="78"/>
      <c r="AV136" s="78"/>
      <c r="AW136" s="78"/>
      <c r="AX136" s="78"/>
      <c r="AY136" s="78"/>
      <c r="AZ136" s="78"/>
      <c r="BA136" s="78"/>
      <c r="BB136" s="78"/>
      <c r="BC136" s="78"/>
      <c r="BD136" s="78"/>
      <c r="BE136" s="78"/>
      <c r="BF136" s="78"/>
      <c r="BG136" s="78"/>
      <c r="BH136" s="78"/>
      <c r="BI136" s="78"/>
    </row>
    <row r="137" spans="1:61" x14ac:dyDescent="0.2">
      <c r="A137" s="79">
        <v>43827</v>
      </c>
      <c r="B137" s="73">
        <v>5</v>
      </c>
      <c r="C137" s="73" t="s">
        <v>1030</v>
      </c>
      <c r="D137" s="73" t="s">
        <v>1037</v>
      </c>
      <c r="E137" s="73" t="s">
        <v>1032</v>
      </c>
      <c r="F137">
        <f t="shared" si="4"/>
        <v>1.2999999999999998</v>
      </c>
      <c r="G137">
        <v>4.0840704496667302</v>
      </c>
      <c r="H137">
        <v>4.7123889803846897</v>
      </c>
      <c r="I137">
        <f t="shared" si="5"/>
        <v>2.4494897427831779</v>
      </c>
      <c r="J137" s="82">
        <v>1.4</v>
      </c>
      <c r="K137" s="82">
        <v>1.2</v>
      </c>
      <c r="L137" s="88">
        <v>1.5</v>
      </c>
      <c r="M137" s="73">
        <f>SUM('[1]C.mop'!AP137:BS137)</f>
        <v>1.7999975915608384</v>
      </c>
      <c r="N137" s="88">
        <v>1</v>
      </c>
      <c r="O137" s="78">
        <v>1.5</v>
      </c>
      <c r="P137" s="73">
        <v>1.05</v>
      </c>
      <c r="Q137" s="78"/>
      <c r="R137" s="78"/>
      <c r="S137" s="78"/>
      <c r="T137" s="78"/>
      <c r="U137" s="78"/>
      <c r="V137" s="78"/>
      <c r="W137" s="78"/>
      <c r="X137" s="78"/>
      <c r="Y137" s="78"/>
      <c r="Z137" s="78"/>
      <c r="AA137" s="78"/>
      <c r="AB137" s="78"/>
      <c r="AC137" s="78"/>
      <c r="AD137" s="78"/>
      <c r="AE137" s="78"/>
      <c r="AF137" s="78"/>
      <c r="AG137" s="78"/>
      <c r="AH137" s="78"/>
      <c r="AI137" s="78"/>
      <c r="AJ137" s="78"/>
      <c r="AK137" s="78"/>
      <c r="AL137" s="78"/>
      <c r="AM137" s="78"/>
      <c r="AN137" s="78"/>
      <c r="AO137" s="78"/>
      <c r="AP137" s="78"/>
      <c r="AQ137" s="78"/>
      <c r="AR137" s="78"/>
      <c r="AS137" s="78"/>
      <c r="AT137" s="78"/>
      <c r="AU137" s="78"/>
      <c r="AV137" s="78"/>
      <c r="AW137" s="78"/>
      <c r="AX137" s="78"/>
      <c r="AY137" s="78"/>
      <c r="AZ137" s="78"/>
      <c r="BA137" s="78"/>
      <c r="BB137" s="78"/>
      <c r="BC137" s="78"/>
      <c r="BD137" s="78"/>
      <c r="BE137" s="78"/>
      <c r="BF137" s="78"/>
      <c r="BG137" s="78"/>
      <c r="BH137" s="78"/>
      <c r="BI137" s="78"/>
    </row>
    <row r="138" spans="1:61" x14ac:dyDescent="0.2">
      <c r="A138" s="79">
        <v>43827</v>
      </c>
      <c r="B138" s="73">
        <v>5</v>
      </c>
      <c r="C138" s="73" t="s">
        <v>1030</v>
      </c>
      <c r="D138" s="73" t="s">
        <v>1037</v>
      </c>
      <c r="E138" s="73" t="s">
        <v>1032</v>
      </c>
      <c r="F138">
        <f t="shared" si="4"/>
        <v>1.05</v>
      </c>
      <c r="G138">
        <v>3.2986722862692828</v>
      </c>
      <c r="H138">
        <v>4.0840704496667311</v>
      </c>
      <c r="I138">
        <f t="shared" si="5"/>
        <v>2.2803508501982761</v>
      </c>
      <c r="J138" s="82">
        <v>1.2</v>
      </c>
      <c r="K138" s="82">
        <v>0.9</v>
      </c>
      <c r="L138" s="88">
        <v>1.3</v>
      </c>
      <c r="M138" s="73">
        <f>SUM('[1]C.mop'!AP138:BS138)</f>
        <v>1.5887663818245881</v>
      </c>
      <c r="N138" s="88">
        <v>1</v>
      </c>
      <c r="O138" s="78">
        <v>1.3</v>
      </c>
      <c r="P138" s="73">
        <v>0.6</v>
      </c>
      <c r="Q138" s="78"/>
      <c r="R138" s="78"/>
      <c r="S138" s="78"/>
      <c r="T138" s="78"/>
      <c r="U138" s="78"/>
      <c r="V138" s="78"/>
      <c r="W138" s="78"/>
      <c r="X138" s="78"/>
      <c r="Y138" s="78"/>
      <c r="Z138" s="78"/>
      <c r="AA138" s="78"/>
      <c r="AB138" s="78"/>
      <c r="AC138" s="78"/>
      <c r="AD138" s="78"/>
      <c r="AE138" s="78"/>
      <c r="AF138" s="78"/>
      <c r="AG138" s="78"/>
      <c r="AH138" s="78"/>
      <c r="AI138" s="78"/>
      <c r="AJ138" s="78"/>
      <c r="AK138" s="78"/>
      <c r="AL138" s="78"/>
      <c r="AM138" s="78"/>
      <c r="AN138" s="78"/>
      <c r="AO138" s="78"/>
      <c r="AP138" s="78"/>
      <c r="AQ138" s="78"/>
      <c r="AR138" s="78"/>
      <c r="AS138" s="78"/>
      <c r="AT138" s="78"/>
      <c r="AU138" s="78"/>
      <c r="AV138" s="78"/>
      <c r="AW138" s="78"/>
      <c r="AX138" s="78"/>
      <c r="AY138" s="78"/>
      <c r="AZ138" s="78"/>
      <c r="BA138" s="78"/>
      <c r="BB138" s="78"/>
      <c r="BC138" s="78"/>
      <c r="BD138" s="78"/>
      <c r="BE138" s="78"/>
      <c r="BF138" s="78"/>
      <c r="BG138" s="78"/>
      <c r="BH138" s="78"/>
      <c r="BI138" s="78"/>
    </row>
    <row r="139" spans="1:61" x14ac:dyDescent="0.2">
      <c r="A139" s="79">
        <v>43827</v>
      </c>
      <c r="B139" s="73">
        <v>5</v>
      </c>
      <c r="C139" s="73" t="s">
        <v>1030</v>
      </c>
      <c r="D139" s="73" t="s">
        <v>1037</v>
      </c>
      <c r="E139" s="73" t="s">
        <v>1032</v>
      </c>
      <c r="F139">
        <f t="shared" si="4"/>
        <v>1.175</v>
      </c>
      <c r="G139">
        <v>3.6913713679680069</v>
      </c>
      <c r="H139">
        <v>4.7123889803846897</v>
      </c>
      <c r="I139">
        <f t="shared" si="5"/>
        <v>2.4494897427831779</v>
      </c>
      <c r="J139" s="82">
        <v>1.25</v>
      </c>
      <c r="K139" s="82">
        <v>1.1000000000000001</v>
      </c>
      <c r="L139" s="88">
        <v>1.5</v>
      </c>
      <c r="M139" s="73">
        <f>SUM('[1]C.mop'!AP139:BS139)</f>
        <v>1.7999975915608384</v>
      </c>
      <c r="N139" s="88">
        <v>1</v>
      </c>
      <c r="O139" s="78">
        <v>1.5</v>
      </c>
      <c r="P139" s="73">
        <v>0.65</v>
      </c>
      <c r="Q139" s="78"/>
      <c r="R139" s="78"/>
      <c r="S139" s="78"/>
      <c r="T139" s="78"/>
      <c r="U139" s="78"/>
      <c r="V139" s="78"/>
      <c r="W139" s="78"/>
      <c r="X139" s="78"/>
      <c r="Y139" s="78"/>
      <c r="Z139" s="78"/>
      <c r="AA139" s="78"/>
      <c r="AB139" s="78"/>
      <c r="AC139" s="78"/>
      <c r="AD139" s="78"/>
      <c r="AE139" s="78"/>
      <c r="AF139" s="78"/>
      <c r="AG139" s="78"/>
      <c r="AH139" s="78"/>
      <c r="AI139" s="78"/>
      <c r="AJ139" s="78"/>
      <c r="AK139" s="78"/>
      <c r="AL139" s="78"/>
      <c r="AM139" s="78"/>
      <c r="AN139" s="78"/>
      <c r="AO139" s="78"/>
      <c r="AP139" s="78"/>
      <c r="AQ139" s="78"/>
      <c r="AR139" s="78"/>
      <c r="AS139" s="78"/>
      <c r="AT139" s="78"/>
      <c r="AU139" s="78"/>
      <c r="AV139" s="78"/>
      <c r="AW139" s="78"/>
      <c r="AX139" s="78"/>
      <c r="AY139" s="78"/>
      <c r="AZ139" s="78"/>
      <c r="BA139" s="78"/>
      <c r="BB139" s="78"/>
      <c r="BC139" s="78"/>
      <c r="BD139" s="78"/>
      <c r="BE139" s="78"/>
      <c r="BF139" s="78"/>
      <c r="BG139" s="78"/>
      <c r="BH139" s="78"/>
      <c r="BI139" s="78"/>
    </row>
    <row r="140" spans="1:61" x14ac:dyDescent="0.2">
      <c r="A140" s="79">
        <v>43827</v>
      </c>
      <c r="B140" s="73">
        <v>5</v>
      </c>
      <c r="C140" s="73" t="s">
        <v>1030</v>
      </c>
      <c r="D140" s="73" t="s">
        <v>1037</v>
      </c>
      <c r="E140" s="73" t="s">
        <v>1032</v>
      </c>
      <c r="F140">
        <f t="shared" si="4"/>
        <v>4.55</v>
      </c>
      <c r="G140">
        <v>14.294246573833558</v>
      </c>
      <c r="H140">
        <v>89.535390627309098</v>
      </c>
      <c r="I140">
        <f t="shared" si="5"/>
        <v>10.677078252031311</v>
      </c>
      <c r="J140" s="82">
        <v>5.0999999999999996</v>
      </c>
      <c r="K140" s="82">
        <v>4</v>
      </c>
      <c r="L140" s="89">
        <v>28.5</v>
      </c>
      <c r="M140" s="73">
        <f>SUM('[1]C.mop'!AP140:BS140)</f>
        <v>170.01884651266906</v>
      </c>
      <c r="N140" s="88">
        <v>3</v>
      </c>
      <c r="O140" s="78">
        <v>9.5</v>
      </c>
      <c r="P140" s="73">
        <v>4.5999999999999996</v>
      </c>
      <c r="Q140" s="78"/>
      <c r="R140" s="78"/>
      <c r="S140" s="78"/>
      <c r="T140" s="78"/>
      <c r="U140" s="78"/>
      <c r="V140" s="78"/>
      <c r="W140" s="78"/>
      <c r="X140" s="78"/>
      <c r="Y140" s="78"/>
      <c r="Z140" s="78"/>
      <c r="AA140" s="78"/>
      <c r="AB140" s="78"/>
      <c r="AC140" s="78"/>
      <c r="AD140" s="78"/>
      <c r="AE140" s="78"/>
      <c r="AF140" s="78"/>
      <c r="AG140" s="78"/>
      <c r="AH140" s="78"/>
      <c r="AI140" s="78"/>
      <c r="AJ140" s="78"/>
      <c r="AK140" s="78"/>
      <c r="AL140" s="78"/>
      <c r="AM140" s="78"/>
      <c r="AN140" s="78"/>
      <c r="AO140" s="78"/>
      <c r="AP140" s="78"/>
      <c r="AQ140" s="78"/>
      <c r="AR140" s="78"/>
      <c r="AS140" s="78"/>
      <c r="AT140" s="78"/>
      <c r="AU140" s="78"/>
      <c r="AV140" s="78"/>
      <c r="AW140" s="78"/>
      <c r="AX140" s="78"/>
      <c r="AY140" s="78"/>
      <c r="AZ140" s="78"/>
      <c r="BA140" s="78"/>
      <c r="BB140" s="78"/>
      <c r="BC140" s="78"/>
      <c r="BD140" s="78"/>
      <c r="BE140" s="78"/>
      <c r="BF140" s="78"/>
      <c r="BG140" s="78"/>
      <c r="BH140" s="78"/>
      <c r="BI140" s="78"/>
    </row>
    <row r="141" spans="1:61" x14ac:dyDescent="0.2">
      <c r="A141" s="79">
        <v>43827</v>
      </c>
      <c r="B141" s="73">
        <v>5</v>
      </c>
      <c r="C141" s="73" t="s">
        <v>1030</v>
      </c>
      <c r="D141" s="73" t="s">
        <v>1037</v>
      </c>
      <c r="E141" s="73" t="s">
        <v>1032</v>
      </c>
      <c r="F141">
        <f t="shared" si="4"/>
        <v>1.35</v>
      </c>
      <c r="G141">
        <v>4.2411500823462207</v>
      </c>
      <c r="H141">
        <v>14.137166941154069</v>
      </c>
      <c r="I141">
        <f t="shared" si="5"/>
        <v>4.2426406871192848</v>
      </c>
      <c r="J141" s="82">
        <v>1.75</v>
      </c>
      <c r="K141" s="82">
        <v>0.95</v>
      </c>
      <c r="L141" s="88">
        <v>4.5</v>
      </c>
      <c r="M141" s="73">
        <f>SUM('[1]C.mop'!AP141:BS141)</f>
        <v>9.4192470930197576</v>
      </c>
      <c r="N141" s="88">
        <v>1</v>
      </c>
      <c r="O141" s="78">
        <v>4.5</v>
      </c>
      <c r="P141" s="73">
        <v>0.85</v>
      </c>
      <c r="Q141" s="78"/>
      <c r="R141" s="78"/>
      <c r="S141" s="78"/>
      <c r="T141" s="78"/>
      <c r="U141" s="78"/>
      <c r="V141" s="78"/>
      <c r="W141" s="78"/>
      <c r="X141" s="78"/>
      <c r="Y141" s="78"/>
      <c r="Z141" s="78"/>
      <c r="AA141" s="78"/>
      <c r="AB141" s="78"/>
      <c r="AC141" s="78"/>
      <c r="AD141" s="78"/>
      <c r="AE141" s="78"/>
      <c r="AF141" s="78"/>
      <c r="AG141" s="78"/>
      <c r="AH141" s="78"/>
      <c r="AI141" s="78"/>
      <c r="AJ141" s="78"/>
      <c r="AK141" s="78"/>
      <c r="AL141" s="78"/>
      <c r="AM141" s="78"/>
      <c r="AN141" s="78"/>
      <c r="AO141" s="78"/>
      <c r="AP141" s="78"/>
      <c r="AQ141" s="78"/>
      <c r="AR141" s="78"/>
      <c r="AS141" s="78"/>
      <c r="AT141" s="78"/>
      <c r="AU141" s="78"/>
      <c r="AV141" s="78"/>
      <c r="AW141" s="78"/>
      <c r="AX141" s="78"/>
      <c r="AY141" s="78"/>
      <c r="AZ141" s="78"/>
      <c r="BA141" s="78"/>
      <c r="BB141" s="78"/>
      <c r="BC141" s="78"/>
      <c r="BD141" s="78"/>
      <c r="BE141" s="78"/>
      <c r="BF141" s="78"/>
      <c r="BG141" s="78"/>
      <c r="BH141" s="78"/>
      <c r="BI141" s="78"/>
    </row>
    <row r="142" spans="1:61" x14ac:dyDescent="0.2">
      <c r="A142" s="79">
        <v>43827</v>
      </c>
      <c r="B142" s="73">
        <v>5</v>
      </c>
      <c r="C142" s="73" t="s">
        <v>1030</v>
      </c>
      <c r="D142" s="73" t="s">
        <v>1037</v>
      </c>
      <c r="E142" s="73" t="s">
        <v>1032</v>
      </c>
      <c r="F142">
        <f t="shared" si="4"/>
        <v>0.89999999999999991</v>
      </c>
      <c r="G142">
        <v>2.8274333882308134</v>
      </c>
      <c r="H142">
        <v>3.7699111843077517</v>
      </c>
      <c r="I142">
        <f t="shared" si="5"/>
        <v>2.1908902300206643</v>
      </c>
      <c r="J142" s="82">
        <v>1.1499999999999999</v>
      </c>
      <c r="K142" s="82">
        <v>0.65</v>
      </c>
      <c r="L142" s="88">
        <v>1.2</v>
      </c>
      <c r="M142" s="73">
        <f>SUM('[1]C.mop'!AP142:BS142)</f>
        <v>1.4959851430652737</v>
      </c>
      <c r="N142" s="88">
        <v>1</v>
      </c>
      <c r="O142" s="78">
        <v>1.2</v>
      </c>
      <c r="P142" s="73">
        <v>0.6</v>
      </c>
      <c r="Q142" s="78"/>
      <c r="R142" s="78"/>
      <c r="S142" s="78"/>
      <c r="T142" s="78"/>
      <c r="U142" s="78"/>
      <c r="V142" s="78"/>
      <c r="W142" s="78"/>
      <c r="X142" s="78"/>
      <c r="Y142" s="78"/>
      <c r="Z142" s="78"/>
      <c r="AA142" s="78"/>
      <c r="AB142" s="78"/>
      <c r="AC142" s="78"/>
      <c r="AD142" s="78"/>
      <c r="AE142" s="78"/>
      <c r="AF142" s="78"/>
      <c r="AG142" s="78"/>
      <c r="AH142" s="78"/>
      <c r="AI142" s="78"/>
      <c r="AJ142" s="78"/>
      <c r="AK142" s="78"/>
      <c r="AL142" s="78"/>
      <c r="AM142" s="78"/>
      <c r="AN142" s="78"/>
      <c r="AO142" s="78"/>
      <c r="AP142" s="78"/>
      <c r="AQ142" s="78"/>
      <c r="AR142" s="78"/>
      <c r="AS142" s="78"/>
      <c r="AT142" s="78"/>
      <c r="AU142" s="78"/>
      <c r="AV142" s="78"/>
      <c r="AW142" s="78"/>
      <c r="AX142" s="78"/>
      <c r="AY142" s="78"/>
      <c r="AZ142" s="78"/>
      <c r="BA142" s="78"/>
      <c r="BB142" s="78"/>
      <c r="BC142" s="78"/>
      <c r="BD142" s="78"/>
      <c r="BE142" s="78"/>
      <c r="BF142" s="78"/>
      <c r="BG142" s="78"/>
      <c r="BH142" s="78"/>
      <c r="BI142" s="78"/>
    </row>
    <row r="143" spans="1:61" x14ac:dyDescent="0.2">
      <c r="A143" s="79">
        <v>43827</v>
      </c>
      <c r="B143" s="73">
        <v>5</v>
      </c>
      <c r="C143" s="73" t="s">
        <v>1030</v>
      </c>
      <c r="D143" s="73" t="s">
        <v>1037</v>
      </c>
      <c r="E143" s="73" t="s">
        <v>1032</v>
      </c>
      <c r="F143">
        <f t="shared" si="4"/>
        <v>1.2000000000000002</v>
      </c>
      <c r="G143">
        <v>3.7699111843077522</v>
      </c>
      <c r="H143">
        <v>9.4247779607693793</v>
      </c>
      <c r="I143">
        <f t="shared" si="5"/>
        <v>3.4641016151377544</v>
      </c>
      <c r="J143" s="82">
        <v>1.3</v>
      </c>
      <c r="K143" s="82">
        <v>1.1000000000000001</v>
      </c>
      <c r="L143" s="89">
        <v>3</v>
      </c>
      <c r="M143" s="73">
        <f>SUM('[1]C.mop'!AP143:BS143)</f>
        <v>4.2116202433810335</v>
      </c>
      <c r="N143" s="88">
        <v>3</v>
      </c>
      <c r="O143" s="78">
        <v>1</v>
      </c>
      <c r="P143" s="73">
        <v>1.7</v>
      </c>
      <c r="Q143" s="78"/>
      <c r="R143" s="78"/>
      <c r="S143" s="78"/>
      <c r="T143" s="78"/>
      <c r="U143" s="78"/>
      <c r="V143" s="78"/>
      <c r="W143" s="78"/>
      <c r="X143" s="78"/>
      <c r="Y143" s="78"/>
      <c r="Z143" s="78"/>
      <c r="AA143" s="78"/>
      <c r="AB143" s="78"/>
      <c r="AC143" s="78"/>
      <c r="AD143" s="78"/>
      <c r="AE143" s="78"/>
      <c r="AF143" s="78"/>
      <c r="AG143" s="78"/>
      <c r="AH143" s="78"/>
      <c r="AI143" s="78"/>
      <c r="AJ143" s="78"/>
      <c r="AK143" s="78"/>
      <c r="AL143" s="78"/>
      <c r="AM143" s="78"/>
      <c r="AN143" s="78"/>
      <c r="AO143" s="78"/>
      <c r="AP143" s="78"/>
      <c r="AQ143" s="78"/>
      <c r="AR143" s="78"/>
      <c r="AS143" s="78"/>
      <c r="AT143" s="78"/>
      <c r="AU143" s="78"/>
      <c r="AV143" s="78"/>
      <c r="AW143" s="78"/>
      <c r="AX143" s="78"/>
      <c r="AY143" s="78"/>
      <c r="AZ143" s="78"/>
      <c r="BA143" s="78"/>
      <c r="BB143" s="78"/>
      <c r="BC143" s="78"/>
      <c r="BD143" s="78"/>
      <c r="BE143" s="78"/>
      <c r="BF143" s="78"/>
      <c r="BG143" s="78"/>
      <c r="BH143" s="78"/>
      <c r="BI143" s="78"/>
    </row>
    <row r="144" spans="1:61" x14ac:dyDescent="0.2">
      <c r="A144" s="79">
        <v>43827</v>
      </c>
      <c r="B144" s="73">
        <v>5</v>
      </c>
      <c r="C144" s="73" t="s">
        <v>1030</v>
      </c>
      <c r="D144" s="73" t="s">
        <v>1037</v>
      </c>
      <c r="E144" s="73" t="s">
        <v>1032</v>
      </c>
      <c r="F144">
        <f t="shared" si="4"/>
        <v>1.3250000000000002</v>
      </c>
      <c r="G144">
        <v>4.1626102660064763</v>
      </c>
      <c r="H144">
        <v>4.7123889803846897</v>
      </c>
      <c r="I144">
        <f t="shared" si="5"/>
        <v>2.4494897427831779</v>
      </c>
      <c r="J144" s="82">
        <v>1.35</v>
      </c>
      <c r="K144" s="82">
        <v>1.3</v>
      </c>
      <c r="L144" s="88">
        <v>1.5</v>
      </c>
      <c r="M144" s="73">
        <f>SUM('[1]C.mop'!AP144:BS144)</f>
        <v>1.7999975915608384</v>
      </c>
      <c r="N144" s="88">
        <v>1</v>
      </c>
      <c r="O144" s="78">
        <v>1.5</v>
      </c>
      <c r="P144" s="73">
        <v>0.8</v>
      </c>
      <c r="Q144" s="78"/>
      <c r="R144" s="78"/>
      <c r="S144" s="78"/>
      <c r="T144" s="78"/>
      <c r="U144" s="78"/>
      <c r="V144" s="78"/>
      <c r="W144" s="78"/>
      <c r="X144" s="78"/>
      <c r="Y144" s="78"/>
      <c r="Z144" s="78"/>
      <c r="AA144" s="78"/>
      <c r="AB144" s="78"/>
      <c r="AC144" s="78"/>
      <c r="AD144" s="78"/>
      <c r="AE144" s="78"/>
      <c r="AF144" s="78"/>
      <c r="AG144" s="78"/>
      <c r="AH144" s="78"/>
      <c r="AI144" s="78"/>
      <c r="AJ144" s="78"/>
      <c r="AK144" s="78"/>
      <c r="AL144" s="78"/>
      <c r="AM144" s="78"/>
      <c r="AN144" s="78"/>
      <c r="AO144" s="78"/>
      <c r="AP144" s="78"/>
      <c r="AQ144" s="78"/>
      <c r="AR144" s="78"/>
      <c r="AS144" s="78"/>
      <c r="AT144" s="78"/>
      <c r="AU144" s="78"/>
      <c r="AV144" s="78"/>
      <c r="AW144" s="78"/>
      <c r="AX144" s="78"/>
      <c r="AY144" s="78"/>
      <c r="AZ144" s="78"/>
      <c r="BA144" s="78"/>
      <c r="BB144" s="78"/>
      <c r="BC144" s="78"/>
      <c r="BD144" s="78"/>
      <c r="BE144" s="78"/>
      <c r="BF144" s="78"/>
      <c r="BG144" s="78"/>
      <c r="BH144" s="78"/>
      <c r="BI144" s="78"/>
    </row>
    <row r="145" spans="1:61" x14ac:dyDescent="0.2">
      <c r="A145" s="79">
        <v>43827</v>
      </c>
      <c r="B145" s="73">
        <v>5</v>
      </c>
      <c r="C145" s="73" t="s">
        <v>1030</v>
      </c>
      <c r="D145" s="73" t="s">
        <v>1037</v>
      </c>
      <c r="E145" s="73" t="s">
        <v>1032</v>
      </c>
      <c r="F145">
        <f t="shared" si="4"/>
        <v>1.8250000000000002</v>
      </c>
      <c r="G145">
        <v>5.7334065928013729</v>
      </c>
      <c r="H145">
        <v>40.840704496667314</v>
      </c>
      <c r="I145">
        <f t="shared" si="5"/>
        <v>7.2111025509279791</v>
      </c>
      <c r="J145" s="82">
        <v>1.85</v>
      </c>
      <c r="K145" s="82">
        <v>1.8</v>
      </c>
      <c r="L145" s="88">
        <v>13</v>
      </c>
      <c r="M145" s="73">
        <f>SUM('[1]C.mop'!AP145:BS145)</f>
        <v>39.288899781995916</v>
      </c>
      <c r="N145" s="88">
        <v>2</v>
      </c>
      <c r="O145" s="78">
        <v>6.5</v>
      </c>
      <c r="P145" s="73">
        <v>1.65</v>
      </c>
      <c r="Q145" s="78"/>
      <c r="R145" s="78"/>
      <c r="S145" s="78"/>
      <c r="T145" s="78"/>
      <c r="U145" s="78"/>
      <c r="V145" s="78"/>
      <c r="W145" s="78"/>
      <c r="X145" s="78"/>
      <c r="Y145" s="78"/>
      <c r="Z145" s="78"/>
      <c r="AA145" s="78"/>
      <c r="AB145" s="78"/>
      <c r="AC145" s="78"/>
      <c r="AD145" s="78"/>
      <c r="AE145" s="78"/>
      <c r="AF145" s="78"/>
      <c r="AG145" s="78"/>
      <c r="AH145" s="78"/>
      <c r="AI145" s="78"/>
      <c r="AJ145" s="78"/>
      <c r="AK145" s="78"/>
      <c r="AL145" s="78"/>
      <c r="AM145" s="78"/>
      <c r="AN145" s="78"/>
      <c r="AO145" s="78"/>
      <c r="AP145" s="78"/>
      <c r="AQ145" s="78"/>
      <c r="AR145" s="78"/>
      <c r="AS145" s="78"/>
      <c r="AT145" s="78"/>
      <c r="AU145" s="78"/>
      <c r="AV145" s="78"/>
      <c r="AW145" s="78"/>
      <c r="AX145" s="78"/>
      <c r="AY145" s="78"/>
      <c r="AZ145" s="78"/>
      <c r="BA145" s="78"/>
      <c r="BB145" s="78"/>
      <c r="BC145" s="78"/>
      <c r="BD145" s="78"/>
      <c r="BE145" s="78"/>
      <c r="BF145" s="78"/>
      <c r="BG145" s="78"/>
      <c r="BH145" s="78"/>
      <c r="BI145" s="78"/>
    </row>
    <row r="146" spans="1:61" x14ac:dyDescent="0.2">
      <c r="A146" s="79">
        <v>43827</v>
      </c>
      <c r="B146" s="73">
        <v>5</v>
      </c>
      <c r="C146" s="73" t="s">
        <v>1030</v>
      </c>
      <c r="D146" s="73" t="s">
        <v>1037</v>
      </c>
      <c r="E146" s="73" t="s">
        <v>1032</v>
      </c>
      <c r="F146">
        <f t="shared" si="4"/>
        <v>2.8</v>
      </c>
      <c r="G146">
        <v>8.7964594300514207</v>
      </c>
      <c r="H146">
        <v>72.256631032565238</v>
      </c>
      <c r="I146">
        <f t="shared" si="5"/>
        <v>9.5916630466254382</v>
      </c>
      <c r="J146" s="82">
        <v>2.7</v>
      </c>
      <c r="K146" s="82">
        <v>2.9</v>
      </c>
      <c r="L146" s="88">
        <v>23</v>
      </c>
      <c r="M146" s="73">
        <f>SUM('[1]C.mop'!AP146:BS146)</f>
        <v>141.92326111811363</v>
      </c>
      <c r="N146" s="88">
        <v>2</v>
      </c>
      <c r="O146" s="78">
        <v>11.5</v>
      </c>
      <c r="P146" s="73">
        <v>3.7</v>
      </c>
      <c r="Q146" s="78"/>
      <c r="R146" s="78"/>
      <c r="S146" s="78"/>
      <c r="T146" s="78"/>
      <c r="U146" s="78"/>
      <c r="V146" s="78"/>
      <c r="W146" s="78"/>
      <c r="X146" s="78"/>
      <c r="Y146" s="78"/>
      <c r="Z146" s="78"/>
      <c r="AA146" s="78"/>
      <c r="AB146" s="78"/>
      <c r="AC146" s="78"/>
      <c r="AD146" s="78"/>
      <c r="AE146" s="78"/>
      <c r="AF146" s="78"/>
      <c r="AG146" s="78"/>
      <c r="AH146" s="78"/>
      <c r="AI146" s="78"/>
      <c r="AJ146" s="78"/>
      <c r="AK146" s="78"/>
      <c r="AL146" s="78"/>
      <c r="AM146" s="78"/>
      <c r="AN146" s="78"/>
      <c r="AO146" s="78"/>
      <c r="AP146" s="78"/>
      <c r="AQ146" s="78"/>
      <c r="AR146" s="78"/>
      <c r="AS146" s="78"/>
      <c r="AT146" s="78"/>
      <c r="AU146" s="78"/>
      <c r="AV146" s="78"/>
      <c r="AW146" s="78"/>
      <c r="AX146" s="78"/>
      <c r="AY146" s="78"/>
      <c r="AZ146" s="78"/>
      <c r="BA146" s="78"/>
      <c r="BB146" s="78"/>
      <c r="BC146" s="78"/>
      <c r="BD146" s="78"/>
      <c r="BE146" s="78"/>
      <c r="BF146" s="78"/>
      <c r="BG146" s="78"/>
      <c r="BH146" s="78"/>
      <c r="BI146" s="78"/>
    </row>
    <row r="147" spans="1:61" x14ac:dyDescent="0.2">
      <c r="A147" s="79">
        <v>43827</v>
      </c>
      <c r="B147" s="73">
        <v>5</v>
      </c>
      <c r="C147" s="73" t="s">
        <v>1030</v>
      </c>
      <c r="D147" s="73" t="s">
        <v>1037</v>
      </c>
      <c r="E147" s="73" t="s">
        <v>1032</v>
      </c>
      <c r="F147">
        <f t="shared" si="4"/>
        <v>1.45</v>
      </c>
      <c r="G147">
        <v>4.5553093477052</v>
      </c>
      <c r="H147">
        <v>15.707963267948966</v>
      </c>
      <c r="I147">
        <f t="shared" si="5"/>
        <v>4.4721359549995796</v>
      </c>
      <c r="J147" s="82">
        <v>1.7</v>
      </c>
      <c r="K147" s="82">
        <v>1.2</v>
      </c>
      <c r="L147" s="88">
        <v>5</v>
      </c>
      <c r="M147" s="73">
        <f>SUM('[1]C.mop'!AP147:BS147)</f>
        <v>11.551254619384677</v>
      </c>
      <c r="N147" s="88">
        <v>1</v>
      </c>
      <c r="O147" s="78">
        <v>5</v>
      </c>
      <c r="P147" s="73">
        <v>1.05</v>
      </c>
      <c r="Q147" s="78"/>
      <c r="R147" s="78"/>
      <c r="S147" s="78"/>
      <c r="T147" s="78"/>
      <c r="U147" s="78"/>
      <c r="V147" s="78"/>
      <c r="W147" s="78"/>
      <c r="X147" s="78"/>
      <c r="Y147" s="78"/>
      <c r="Z147" s="78"/>
      <c r="AA147" s="78"/>
      <c r="AB147" s="78"/>
      <c r="AC147" s="78"/>
      <c r="AD147" s="78"/>
      <c r="AE147" s="78"/>
      <c r="AF147" s="78"/>
      <c r="AG147" s="78"/>
      <c r="AH147" s="78"/>
      <c r="AI147" s="78"/>
      <c r="AJ147" s="78"/>
      <c r="AK147" s="78"/>
      <c r="AL147" s="78"/>
      <c r="AM147" s="78"/>
      <c r="AN147" s="78"/>
      <c r="AO147" s="78"/>
      <c r="AP147" s="78"/>
      <c r="AQ147" s="78"/>
      <c r="AR147" s="78"/>
      <c r="AS147" s="78"/>
      <c r="AT147" s="78"/>
      <c r="AU147" s="78"/>
      <c r="AV147" s="78"/>
      <c r="AW147" s="78"/>
      <c r="AX147" s="78"/>
      <c r="AY147" s="78"/>
      <c r="AZ147" s="78"/>
      <c r="BA147" s="78"/>
      <c r="BB147" s="78"/>
      <c r="BC147" s="78"/>
      <c r="BD147" s="78"/>
      <c r="BE147" s="78"/>
      <c r="BF147" s="78"/>
      <c r="BG147" s="78"/>
      <c r="BH147" s="78"/>
      <c r="BI147" s="78"/>
    </row>
    <row r="148" spans="1:61" x14ac:dyDescent="0.2">
      <c r="A148" s="79">
        <v>43827</v>
      </c>
      <c r="B148" s="73">
        <v>5</v>
      </c>
      <c r="C148" s="73" t="s">
        <v>1030</v>
      </c>
      <c r="D148" s="73" t="s">
        <v>1037</v>
      </c>
      <c r="E148" s="73" t="s">
        <v>1032</v>
      </c>
      <c r="F148">
        <f t="shared" si="4"/>
        <v>1.45</v>
      </c>
      <c r="G148">
        <v>4.5553093477052</v>
      </c>
      <c r="H148">
        <v>6.2831853071795862</v>
      </c>
      <c r="I148">
        <f t="shared" si="5"/>
        <v>2.8284271247461903</v>
      </c>
      <c r="J148" s="82">
        <v>1.7</v>
      </c>
      <c r="K148" s="82">
        <v>1.2</v>
      </c>
      <c r="L148" s="88">
        <v>2</v>
      </c>
      <c r="M148" s="73">
        <f>SUM('[1]C.mop'!AP148:BS148)</f>
        <v>2.4816902695901817</v>
      </c>
      <c r="N148" s="88">
        <v>1</v>
      </c>
      <c r="O148" s="78">
        <v>2</v>
      </c>
      <c r="P148" s="73">
        <v>1.05</v>
      </c>
      <c r="Q148" s="78"/>
      <c r="R148" s="78"/>
      <c r="S148" s="78"/>
      <c r="T148" s="78"/>
      <c r="U148" s="78"/>
      <c r="V148" s="78"/>
      <c r="W148" s="78"/>
      <c r="X148" s="78"/>
      <c r="Y148" s="78"/>
      <c r="Z148" s="78"/>
      <c r="AA148" s="78"/>
      <c r="AB148" s="78"/>
      <c r="AC148" s="78"/>
      <c r="AD148" s="78"/>
      <c r="AE148" s="78"/>
      <c r="AF148" s="78"/>
      <c r="AG148" s="78"/>
      <c r="AH148" s="78"/>
      <c r="AI148" s="78"/>
      <c r="AJ148" s="78"/>
      <c r="AK148" s="78"/>
      <c r="AL148" s="78"/>
      <c r="AM148" s="78"/>
      <c r="AN148" s="78"/>
      <c r="AO148" s="78"/>
      <c r="AP148" s="78"/>
      <c r="AQ148" s="78"/>
      <c r="AR148" s="78"/>
      <c r="AS148" s="78"/>
      <c r="AT148" s="78"/>
      <c r="AU148" s="78"/>
      <c r="AV148" s="78"/>
      <c r="AW148" s="78"/>
      <c r="AX148" s="78"/>
      <c r="AY148" s="78"/>
      <c r="AZ148" s="78"/>
      <c r="BA148" s="78"/>
      <c r="BB148" s="78"/>
      <c r="BC148" s="78"/>
      <c r="BD148" s="78"/>
      <c r="BE148" s="78"/>
      <c r="BF148" s="78"/>
      <c r="BG148" s="78"/>
      <c r="BH148" s="78"/>
      <c r="BI148" s="78"/>
    </row>
    <row r="149" spans="1:61" x14ac:dyDescent="0.2">
      <c r="A149" s="79">
        <v>43827</v>
      </c>
      <c r="B149" s="73">
        <v>5</v>
      </c>
      <c r="C149" s="73" t="s">
        <v>1030</v>
      </c>
      <c r="D149" s="73" t="s">
        <v>1037</v>
      </c>
      <c r="E149" s="73" t="s">
        <v>1032</v>
      </c>
      <c r="F149">
        <f t="shared" si="4"/>
        <v>1.6</v>
      </c>
      <c r="G149">
        <v>5.026548245743669</v>
      </c>
      <c r="H149">
        <v>6.2831853071795862</v>
      </c>
      <c r="I149">
        <f t="shared" si="5"/>
        <v>2.8284271247461903</v>
      </c>
      <c r="J149" s="82">
        <v>1.7</v>
      </c>
      <c r="K149" s="82">
        <v>1.5</v>
      </c>
      <c r="L149" s="88">
        <v>2</v>
      </c>
      <c r="M149" s="73">
        <f>SUM('[1]C.mop'!AP149:BS149)</f>
        <v>2.4816902695901817</v>
      </c>
      <c r="N149" s="88">
        <v>1</v>
      </c>
      <c r="O149" s="78">
        <v>2</v>
      </c>
      <c r="P149" s="73">
        <v>0.75</v>
      </c>
      <c r="Q149" s="78"/>
      <c r="R149" s="78"/>
      <c r="S149" s="78"/>
      <c r="T149" s="78"/>
      <c r="U149" s="78"/>
      <c r="V149" s="78"/>
      <c r="W149" s="78"/>
      <c r="X149" s="78"/>
      <c r="Y149" s="78"/>
      <c r="Z149" s="78"/>
      <c r="AA149" s="78"/>
      <c r="AB149" s="78"/>
      <c r="AC149" s="78"/>
      <c r="AD149" s="78"/>
      <c r="AE149" s="78"/>
      <c r="AF149" s="78"/>
      <c r="AG149" s="78"/>
      <c r="AH149" s="78"/>
      <c r="AI149" s="78"/>
      <c r="AJ149" s="78"/>
      <c r="AK149" s="78"/>
      <c r="AL149" s="78"/>
      <c r="AM149" s="78"/>
      <c r="AN149" s="78"/>
      <c r="AO149" s="78"/>
      <c r="AP149" s="78"/>
      <c r="AQ149" s="78"/>
      <c r="AR149" s="78"/>
      <c r="AS149" s="78"/>
      <c r="AT149" s="78"/>
      <c r="AU149" s="78"/>
      <c r="AV149" s="78"/>
      <c r="AW149" s="78"/>
      <c r="AX149" s="78"/>
      <c r="AY149" s="78"/>
      <c r="AZ149" s="78"/>
      <c r="BA149" s="78"/>
      <c r="BB149" s="78"/>
      <c r="BC149" s="78"/>
      <c r="BD149" s="78"/>
      <c r="BE149" s="78"/>
      <c r="BF149" s="78"/>
      <c r="BG149" s="78"/>
      <c r="BH149" s="78"/>
      <c r="BI149" s="78"/>
    </row>
    <row r="150" spans="1:61" x14ac:dyDescent="0.2">
      <c r="A150" s="79">
        <v>43827</v>
      </c>
      <c r="B150" s="73">
        <v>5</v>
      </c>
      <c r="C150" s="73" t="s">
        <v>1030</v>
      </c>
      <c r="D150" s="73" t="s">
        <v>1037</v>
      </c>
      <c r="E150" s="73" t="s">
        <v>1032</v>
      </c>
      <c r="F150">
        <f t="shared" si="4"/>
        <v>0.85</v>
      </c>
      <c r="G150">
        <v>2.6703537555513241</v>
      </c>
      <c r="H150">
        <v>4.7123889803846897</v>
      </c>
      <c r="I150">
        <f t="shared" si="5"/>
        <v>2.4494897427831779</v>
      </c>
      <c r="J150" s="82">
        <v>1</v>
      </c>
      <c r="K150" s="82">
        <v>0.7</v>
      </c>
      <c r="L150" s="88">
        <v>1.5</v>
      </c>
      <c r="M150" s="73">
        <f>SUM('[1]C.mop'!AP150:BS150)</f>
        <v>1.7999975915608384</v>
      </c>
      <c r="N150" s="88">
        <v>1</v>
      </c>
      <c r="O150" s="78">
        <v>1.5</v>
      </c>
      <c r="P150" s="73">
        <v>0.6</v>
      </c>
      <c r="Q150" s="78"/>
      <c r="R150" s="78"/>
      <c r="S150" s="78"/>
      <c r="T150" s="78"/>
      <c r="U150" s="78"/>
      <c r="V150" s="78"/>
      <c r="W150" s="78"/>
      <c r="X150" s="78"/>
      <c r="Y150" s="78"/>
      <c r="Z150" s="78"/>
      <c r="AA150" s="78"/>
      <c r="AB150" s="78"/>
      <c r="AC150" s="78"/>
      <c r="AD150" s="78"/>
      <c r="AE150" s="78"/>
      <c r="AF150" s="78"/>
      <c r="AG150" s="78"/>
      <c r="AH150" s="78"/>
      <c r="AI150" s="78"/>
      <c r="AJ150" s="78"/>
      <c r="AK150" s="78"/>
      <c r="AL150" s="78"/>
      <c r="AM150" s="78"/>
      <c r="AN150" s="78"/>
      <c r="AO150" s="78"/>
      <c r="AP150" s="78"/>
      <c r="AQ150" s="78"/>
      <c r="AR150" s="78"/>
      <c r="AS150" s="78"/>
      <c r="AT150" s="78"/>
      <c r="AU150" s="78"/>
      <c r="AV150" s="78"/>
      <c r="AW150" s="78"/>
      <c r="AX150" s="78"/>
      <c r="AY150" s="78"/>
      <c r="AZ150" s="78"/>
      <c r="BA150" s="78"/>
      <c r="BB150" s="78"/>
      <c r="BC150" s="78"/>
      <c r="BD150" s="78"/>
      <c r="BE150" s="78"/>
      <c r="BF150" s="78"/>
      <c r="BG150" s="78"/>
      <c r="BH150" s="78"/>
      <c r="BI150" s="78"/>
    </row>
    <row r="151" spans="1:61" x14ac:dyDescent="0.2">
      <c r="A151" s="79">
        <v>43827</v>
      </c>
      <c r="B151" s="73">
        <v>5</v>
      </c>
      <c r="C151" s="73" t="s">
        <v>1030</v>
      </c>
      <c r="D151" s="73" t="s">
        <v>1037</v>
      </c>
      <c r="E151" s="73" t="s">
        <v>1032</v>
      </c>
      <c r="F151">
        <f t="shared" si="4"/>
        <v>0.92499999999999993</v>
      </c>
      <c r="G151">
        <v>2.9059732045705586</v>
      </c>
      <c r="H151">
        <v>4.7123889803846897</v>
      </c>
      <c r="I151">
        <f t="shared" si="5"/>
        <v>2.4494897427831779</v>
      </c>
      <c r="J151" s="82">
        <v>1.1499999999999999</v>
      </c>
      <c r="K151" s="82">
        <v>0.7</v>
      </c>
      <c r="L151" s="88">
        <v>1.5</v>
      </c>
      <c r="M151" s="73">
        <f>SUM('[1]C.mop'!AP151:BS151)</f>
        <v>1.7999975915608384</v>
      </c>
      <c r="N151" s="88">
        <v>1</v>
      </c>
      <c r="O151" s="78">
        <v>1.5</v>
      </c>
      <c r="P151" s="73">
        <v>0.6</v>
      </c>
      <c r="Q151" s="78"/>
      <c r="R151" s="78"/>
      <c r="S151" s="78"/>
      <c r="T151" s="78"/>
      <c r="U151" s="78"/>
      <c r="V151" s="78"/>
      <c r="W151" s="78"/>
      <c r="X151" s="78"/>
      <c r="Y151" s="78"/>
      <c r="Z151" s="78"/>
      <c r="AA151" s="78"/>
      <c r="AB151" s="78"/>
      <c r="AC151" s="78"/>
      <c r="AD151" s="78"/>
      <c r="AE151" s="78"/>
      <c r="AF151" s="78"/>
      <c r="AG151" s="78"/>
      <c r="AH151" s="78"/>
      <c r="AI151" s="78"/>
      <c r="AJ151" s="78"/>
      <c r="AK151" s="78"/>
      <c r="AL151" s="78"/>
      <c r="AM151" s="78"/>
      <c r="AN151" s="78"/>
      <c r="AO151" s="78"/>
      <c r="AP151" s="78"/>
      <c r="AQ151" s="78"/>
      <c r="AR151" s="78"/>
      <c r="AS151" s="78"/>
      <c r="AT151" s="78"/>
      <c r="AU151" s="78"/>
      <c r="AV151" s="78"/>
      <c r="AW151" s="78"/>
      <c r="AX151" s="78"/>
      <c r="AY151" s="78"/>
      <c r="AZ151" s="78"/>
      <c r="BA151" s="78"/>
      <c r="BB151" s="78"/>
      <c r="BC151" s="78"/>
      <c r="BD151" s="78"/>
      <c r="BE151" s="78"/>
      <c r="BF151" s="78"/>
      <c r="BG151" s="78"/>
      <c r="BH151" s="78"/>
      <c r="BI151" s="78"/>
    </row>
    <row r="152" spans="1:61" x14ac:dyDescent="0.2">
      <c r="A152" s="79">
        <v>43827</v>
      </c>
      <c r="B152" s="73">
        <v>5</v>
      </c>
      <c r="C152" s="73" t="s">
        <v>1030</v>
      </c>
      <c r="D152" s="73" t="s">
        <v>1037</v>
      </c>
      <c r="E152" s="73" t="s">
        <v>1032</v>
      </c>
      <c r="F152">
        <f t="shared" si="4"/>
        <v>1.45</v>
      </c>
      <c r="G152">
        <v>4.5553093477052</v>
      </c>
      <c r="H152">
        <v>9.4247779607693793</v>
      </c>
      <c r="I152">
        <f t="shared" si="5"/>
        <v>3.4641016151377544</v>
      </c>
      <c r="J152" s="82">
        <v>1.4</v>
      </c>
      <c r="K152" s="82">
        <v>1.5</v>
      </c>
      <c r="L152" s="88">
        <v>3</v>
      </c>
      <c r="M152" s="73">
        <f>SUM('[1]C.mop'!AP152:BS152)</f>
        <v>4.5319564684467455</v>
      </c>
      <c r="N152" s="88">
        <v>1</v>
      </c>
      <c r="O152" s="78">
        <v>3</v>
      </c>
      <c r="P152" s="73">
        <v>0.85</v>
      </c>
      <c r="Q152" s="78"/>
      <c r="R152" s="78"/>
      <c r="S152" s="78"/>
      <c r="T152" s="78"/>
      <c r="U152" s="78"/>
      <c r="V152" s="78"/>
      <c r="W152" s="78"/>
      <c r="X152" s="78"/>
      <c r="Y152" s="78"/>
      <c r="Z152" s="78"/>
      <c r="AA152" s="78"/>
      <c r="AB152" s="78"/>
      <c r="AC152" s="78"/>
      <c r="AD152" s="78"/>
      <c r="AE152" s="78"/>
      <c r="AF152" s="78"/>
      <c r="AG152" s="78"/>
      <c r="AH152" s="78"/>
      <c r="AI152" s="78"/>
      <c r="AJ152" s="78"/>
      <c r="AK152" s="78"/>
      <c r="AL152" s="78"/>
      <c r="AM152" s="78"/>
      <c r="AN152" s="78"/>
      <c r="AO152" s="78"/>
      <c r="AP152" s="78"/>
      <c r="AQ152" s="78"/>
      <c r="AR152" s="78"/>
      <c r="AS152" s="78"/>
      <c r="AT152" s="78"/>
      <c r="AU152" s="78"/>
      <c r="AV152" s="78"/>
      <c r="AW152" s="78"/>
      <c r="AX152" s="78"/>
      <c r="AY152" s="78"/>
      <c r="AZ152" s="78"/>
      <c r="BA152" s="78"/>
      <c r="BB152" s="78"/>
      <c r="BC152" s="78"/>
      <c r="BD152" s="78"/>
      <c r="BE152" s="78"/>
      <c r="BF152" s="78"/>
      <c r="BG152" s="78"/>
      <c r="BH152" s="78"/>
      <c r="BI152" s="78"/>
    </row>
    <row r="153" spans="1:61" x14ac:dyDescent="0.2">
      <c r="A153" s="79">
        <v>43827</v>
      </c>
      <c r="B153" s="73">
        <v>5</v>
      </c>
      <c r="C153" s="73" t="s">
        <v>1030</v>
      </c>
      <c r="D153" s="73" t="s">
        <v>1037</v>
      </c>
      <c r="E153" s="73" t="s">
        <v>1032</v>
      </c>
      <c r="F153">
        <f t="shared" si="4"/>
        <v>0.625</v>
      </c>
      <c r="G153">
        <v>1.9634954084936207</v>
      </c>
      <c r="H153">
        <v>3.1415926535897931</v>
      </c>
      <c r="I153">
        <f t="shared" si="5"/>
        <v>2</v>
      </c>
      <c r="J153" s="82">
        <v>0.6</v>
      </c>
      <c r="K153" s="82">
        <v>0.65</v>
      </c>
      <c r="L153" s="88">
        <v>1</v>
      </c>
      <c r="M153" s="73">
        <f>SUM('[1]C.mop'!AP153:BS153)</f>
        <v>1.3356068110410653</v>
      </c>
      <c r="N153" s="88">
        <v>1</v>
      </c>
      <c r="O153" s="78">
        <v>1</v>
      </c>
      <c r="P153" s="73">
        <v>0.43</v>
      </c>
      <c r="Q153" s="78"/>
      <c r="R153" s="78"/>
      <c r="S153" s="78"/>
      <c r="T153" s="78"/>
      <c r="U153" s="78"/>
      <c r="V153" s="78"/>
      <c r="W153" s="78"/>
      <c r="X153" s="78"/>
      <c r="Y153" s="78"/>
      <c r="Z153" s="78"/>
      <c r="AA153" s="78"/>
      <c r="AB153" s="78"/>
      <c r="AC153" s="78"/>
      <c r="AD153" s="78"/>
      <c r="AE153" s="78"/>
      <c r="AF153" s="78"/>
      <c r="AG153" s="78"/>
      <c r="AH153" s="78"/>
      <c r="AI153" s="78"/>
      <c r="AJ153" s="78"/>
      <c r="AK153" s="78"/>
      <c r="AL153" s="78"/>
      <c r="AM153" s="78"/>
      <c r="AN153" s="78"/>
      <c r="AO153" s="78"/>
      <c r="AP153" s="78"/>
      <c r="AQ153" s="78"/>
      <c r="AR153" s="78"/>
      <c r="AS153" s="78"/>
      <c r="AT153" s="78"/>
      <c r="AU153" s="78"/>
      <c r="AV153" s="78"/>
      <c r="AW153" s="78"/>
      <c r="AX153" s="78"/>
      <c r="AY153" s="78"/>
      <c r="AZ153" s="78"/>
      <c r="BA153" s="78"/>
      <c r="BB153" s="78"/>
      <c r="BC153" s="78"/>
      <c r="BD153" s="78"/>
      <c r="BE153" s="78"/>
      <c r="BF153" s="78"/>
      <c r="BG153" s="78"/>
      <c r="BH153" s="78"/>
      <c r="BI153" s="78"/>
    </row>
    <row r="154" spans="1:61" x14ac:dyDescent="0.2">
      <c r="A154" s="79">
        <v>43827</v>
      </c>
      <c r="B154" s="73">
        <v>5</v>
      </c>
      <c r="C154" s="73" t="s">
        <v>1030</v>
      </c>
      <c r="D154" s="73" t="s">
        <v>1037</v>
      </c>
      <c r="E154" s="73" t="s">
        <v>1032</v>
      </c>
      <c r="F154">
        <f t="shared" si="4"/>
        <v>1.625</v>
      </c>
      <c r="G154">
        <v>5.1050880620834143</v>
      </c>
      <c r="H154">
        <v>21.991148575128552</v>
      </c>
      <c r="I154">
        <f t="shared" si="5"/>
        <v>5.2915026221291814</v>
      </c>
      <c r="J154" s="82">
        <v>1.8</v>
      </c>
      <c r="K154" s="82">
        <v>1.45</v>
      </c>
      <c r="L154" s="89">
        <v>7</v>
      </c>
      <c r="M154" s="73">
        <f>SUM('[1]C.mop'!AP154:BS154)</f>
        <v>9.0071820784672312</v>
      </c>
      <c r="N154" s="88">
        <v>4</v>
      </c>
      <c r="O154" s="78">
        <v>1.75</v>
      </c>
      <c r="P154" s="73">
        <v>2.2000000000000002</v>
      </c>
      <c r="Q154" s="78"/>
      <c r="R154" s="78"/>
      <c r="S154" s="78"/>
      <c r="T154" s="78"/>
      <c r="U154" s="78"/>
      <c r="V154" s="78"/>
      <c r="W154" s="78"/>
      <c r="X154" s="78"/>
      <c r="Y154" s="78"/>
      <c r="Z154" s="78"/>
      <c r="AA154" s="78"/>
      <c r="AB154" s="78"/>
      <c r="AC154" s="78"/>
      <c r="AD154" s="78"/>
      <c r="AE154" s="78"/>
      <c r="AF154" s="78"/>
      <c r="AG154" s="78"/>
      <c r="AH154" s="78"/>
      <c r="AI154" s="78"/>
      <c r="AJ154" s="78"/>
      <c r="AK154" s="78"/>
      <c r="AL154" s="78"/>
      <c r="AM154" s="78"/>
      <c r="AN154" s="78"/>
      <c r="AO154" s="78"/>
      <c r="AP154" s="78"/>
      <c r="AQ154" s="78"/>
      <c r="AR154" s="78"/>
      <c r="AS154" s="78"/>
      <c r="AT154" s="78"/>
      <c r="AU154" s="78"/>
      <c r="AV154" s="78"/>
      <c r="AW154" s="78"/>
      <c r="AX154" s="78"/>
      <c r="AY154" s="78"/>
      <c r="AZ154" s="78"/>
      <c r="BA154" s="78"/>
      <c r="BB154" s="78"/>
      <c r="BC154" s="78"/>
      <c r="BD154" s="78"/>
      <c r="BE154" s="78"/>
      <c r="BF154" s="78"/>
      <c r="BG154" s="78"/>
      <c r="BH154" s="78"/>
      <c r="BI154" s="78"/>
    </row>
    <row r="155" spans="1:61" x14ac:dyDescent="0.2">
      <c r="A155" s="79">
        <v>43827</v>
      </c>
      <c r="B155" s="73">
        <v>5</v>
      </c>
      <c r="C155" s="73" t="s">
        <v>1030</v>
      </c>
      <c r="D155" s="73" t="s">
        <v>1037</v>
      </c>
      <c r="E155" s="73" t="s">
        <v>1032</v>
      </c>
      <c r="F155">
        <f t="shared" si="4"/>
        <v>2.8</v>
      </c>
      <c r="G155">
        <v>8.7964594300514207</v>
      </c>
      <c r="H155">
        <v>21.991148575128552</v>
      </c>
      <c r="I155">
        <f t="shared" si="5"/>
        <v>5.2915026221291814</v>
      </c>
      <c r="J155" s="82">
        <v>3.5</v>
      </c>
      <c r="K155" s="82">
        <v>2.1</v>
      </c>
      <c r="L155" s="89">
        <v>7</v>
      </c>
      <c r="M155" s="73">
        <f>SUM('[1]C.mop'!AP155:BS155)</f>
        <v>8.780677619811609</v>
      </c>
      <c r="N155" s="88">
        <v>4</v>
      </c>
      <c r="O155" s="78">
        <v>1.75</v>
      </c>
      <c r="P155" s="73">
        <v>1.6</v>
      </c>
      <c r="Q155" s="78"/>
      <c r="R155" s="78"/>
      <c r="S155" s="78"/>
      <c r="T155" s="78"/>
      <c r="U155" s="78"/>
      <c r="V155" s="78"/>
      <c r="W155" s="78"/>
      <c r="X155" s="78"/>
      <c r="Y155" s="78"/>
      <c r="Z155" s="78"/>
      <c r="AA155" s="78"/>
      <c r="AB155" s="78"/>
      <c r="AC155" s="78"/>
      <c r="AD155" s="78"/>
      <c r="AE155" s="78"/>
      <c r="AF155" s="78"/>
      <c r="AG155" s="78"/>
      <c r="AH155" s="78"/>
      <c r="AI155" s="78"/>
      <c r="AJ155" s="78"/>
      <c r="AK155" s="78"/>
      <c r="AL155" s="78"/>
      <c r="AM155" s="78"/>
      <c r="AN155" s="78"/>
      <c r="AO155" s="78"/>
      <c r="AP155" s="78"/>
      <c r="AQ155" s="78"/>
      <c r="AR155" s="78"/>
      <c r="AS155" s="78"/>
      <c r="AT155" s="78"/>
      <c r="AU155" s="78"/>
      <c r="AV155" s="78"/>
      <c r="AW155" s="78"/>
      <c r="AX155" s="78"/>
      <c r="AY155" s="78"/>
      <c r="AZ155" s="78"/>
      <c r="BA155" s="78"/>
      <c r="BB155" s="78"/>
      <c r="BC155" s="78"/>
      <c r="BD155" s="78"/>
      <c r="BE155" s="78"/>
      <c r="BF155" s="78"/>
      <c r="BG155" s="78"/>
      <c r="BH155" s="78"/>
      <c r="BI155" s="78"/>
    </row>
    <row r="156" spans="1:61" x14ac:dyDescent="0.2">
      <c r="A156" s="79">
        <v>43827</v>
      </c>
      <c r="B156" s="73">
        <v>5</v>
      </c>
      <c r="C156" s="73" t="s">
        <v>1030</v>
      </c>
      <c r="D156" s="73" t="s">
        <v>1037</v>
      </c>
      <c r="E156" s="73" t="s">
        <v>1032</v>
      </c>
      <c r="F156">
        <f t="shared" si="4"/>
        <v>1.5750000000000002</v>
      </c>
      <c r="G156">
        <v>4.9480084294039246</v>
      </c>
      <c r="H156">
        <v>6.2831853071795862</v>
      </c>
      <c r="I156">
        <f t="shared" si="5"/>
        <v>2.8284271247461903</v>
      </c>
      <c r="J156" s="82">
        <v>1.6</v>
      </c>
      <c r="K156" s="82">
        <v>1.55</v>
      </c>
      <c r="L156" s="88">
        <v>2</v>
      </c>
      <c r="M156" s="73">
        <f>SUM('[1]C.mop'!AP156:BS156)</f>
        <v>2.4816902695901817</v>
      </c>
      <c r="N156" s="88">
        <v>1</v>
      </c>
      <c r="O156" s="78">
        <v>2</v>
      </c>
      <c r="P156" s="73">
        <v>1.75</v>
      </c>
      <c r="Q156" s="78"/>
      <c r="R156" s="78"/>
      <c r="S156" s="78"/>
      <c r="T156" s="78"/>
      <c r="U156" s="78"/>
      <c r="V156" s="78"/>
      <c r="W156" s="78"/>
      <c r="X156" s="78"/>
      <c r="Y156" s="78"/>
      <c r="Z156" s="78"/>
      <c r="AA156" s="78"/>
      <c r="AB156" s="78"/>
      <c r="AC156" s="78"/>
      <c r="AD156" s="78"/>
      <c r="AE156" s="78"/>
      <c r="AF156" s="78"/>
      <c r="AG156" s="78"/>
      <c r="AH156" s="78"/>
      <c r="AI156" s="78"/>
      <c r="AJ156" s="78"/>
      <c r="AK156" s="78"/>
      <c r="AL156" s="78"/>
      <c r="AM156" s="78"/>
      <c r="AN156" s="78"/>
      <c r="AO156" s="78"/>
      <c r="AP156" s="78"/>
      <c r="AQ156" s="78"/>
      <c r="AR156" s="78"/>
      <c r="AS156" s="78"/>
      <c r="AT156" s="78"/>
      <c r="AU156" s="78"/>
      <c r="AV156" s="78"/>
      <c r="AW156" s="78"/>
      <c r="AX156" s="78"/>
      <c r="AY156" s="78"/>
      <c r="AZ156" s="78"/>
      <c r="BA156" s="78"/>
      <c r="BB156" s="78"/>
      <c r="BC156" s="78"/>
      <c r="BD156" s="78"/>
      <c r="BE156" s="78"/>
      <c r="BF156" s="78"/>
      <c r="BG156" s="78"/>
      <c r="BH156" s="78"/>
      <c r="BI156" s="78"/>
    </row>
    <row r="157" spans="1:61" x14ac:dyDescent="0.2">
      <c r="A157" s="79">
        <v>43827</v>
      </c>
      <c r="B157" s="73">
        <v>5</v>
      </c>
      <c r="C157" s="73" t="s">
        <v>1030</v>
      </c>
      <c r="D157" s="73" t="s">
        <v>1037</v>
      </c>
      <c r="E157" s="73" t="s">
        <v>1032</v>
      </c>
      <c r="F157">
        <f t="shared" si="4"/>
        <v>4</v>
      </c>
      <c r="G157">
        <v>12.566370614359172</v>
      </c>
      <c r="H157">
        <v>69.115038378975441</v>
      </c>
      <c r="I157">
        <f t="shared" si="5"/>
        <v>9.3808315196468577</v>
      </c>
      <c r="J157" s="82">
        <v>3.9</v>
      </c>
      <c r="K157" s="82">
        <v>4.0999999999999996</v>
      </c>
      <c r="L157" s="88">
        <v>22</v>
      </c>
      <c r="M157" s="73">
        <f>SUM('[1]C.mop'!AP157:BS157)</f>
        <v>253.25345165180909</v>
      </c>
      <c r="N157" s="88">
        <v>1</v>
      </c>
      <c r="O157" s="78">
        <v>22</v>
      </c>
      <c r="P157" s="73">
        <v>5.05</v>
      </c>
      <c r="Q157" s="78"/>
      <c r="R157" s="78"/>
      <c r="S157" s="78"/>
      <c r="T157" s="78"/>
      <c r="U157" s="78"/>
      <c r="V157" s="78"/>
      <c r="W157" s="78"/>
      <c r="X157" s="78"/>
      <c r="Y157" s="78"/>
      <c r="Z157" s="78"/>
      <c r="AA157" s="78"/>
      <c r="AB157" s="78"/>
      <c r="AC157" s="78"/>
      <c r="AD157" s="78"/>
      <c r="AE157" s="78"/>
      <c r="AF157" s="78"/>
      <c r="AG157" s="78"/>
      <c r="AH157" s="78"/>
      <c r="AI157" s="78"/>
      <c r="AJ157" s="78"/>
      <c r="AK157" s="78"/>
      <c r="AL157" s="78"/>
      <c r="AM157" s="78"/>
      <c r="AN157" s="78"/>
      <c r="AO157" s="78"/>
      <c r="AP157" s="78"/>
      <c r="AQ157" s="78"/>
      <c r="AR157" s="78"/>
      <c r="AS157" s="78"/>
      <c r="AT157" s="78"/>
      <c r="AU157" s="78"/>
      <c r="AV157" s="78"/>
      <c r="AW157" s="78"/>
      <c r="AX157" s="78"/>
      <c r="AY157" s="78"/>
      <c r="AZ157" s="78"/>
      <c r="BA157" s="78"/>
      <c r="BB157" s="78"/>
      <c r="BC157" s="78"/>
      <c r="BD157" s="78"/>
      <c r="BE157" s="78"/>
      <c r="BF157" s="78"/>
      <c r="BG157" s="78"/>
      <c r="BH157" s="78"/>
      <c r="BI157" s="78"/>
    </row>
    <row r="158" spans="1:61" x14ac:dyDescent="0.2">
      <c r="A158" s="79">
        <v>43827</v>
      </c>
      <c r="B158" s="73">
        <v>5</v>
      </c>
      <c r="C158" s="73" t="s">
        <v>1030</v>
      </c>
      <c r="D158" s="73" t="s">
        <v>1037</v>
      </c>
      <c r="E158" s="73" t="s">
        <v>1032</v>
      </c>
      <c r="F158">
        <f t="shared" si="4"/>
        <v>3.375</v>
      </c>
      <c r="G158">
        <v>10.602875205865551</v>
      </c>
      <c r="H158">
        <v>75.398223686155035</v>
      </c>
      <c r="I158">
        <f t="shared" si="5"/>
        <v>9.7979589711327115</v>
      </c>
      <c r="J158" s="82">
        <v>4.25</v>
      </c>
      <c r="K158" s="82">
        <v>2.5</v>
      </c>
      <c r="L158" s="88">
        <v>24</v>
      </c>
      <c r="M158" s="73">
        <f>SUM('[1]C.mop'!AP158:BS158)</f>
        <v>140.85883779678983</v>
      </c>
      <c r="N158" s="88">
        <v>2</v>
      </c>
      <c r="O158" s="78">
        <v>12</v>
      </c>
      <c r="P158" s="73">
        <v>4.5</v>
      </c>
      <c r="Q158" s="78"/>
      <c r="R158" s="78"/>
      <c r="S158" s="78"/>
      <c r="T158" s="78"/>
      <c r="U158" s="78"/>
      <c r="V158" s="78"/>
      <c r="W158" s="78"/>
      <c r="X158" s="78"/>
      <c r="Y158" s="78"/>
      <c r="Z158" s="78"/>
      <c r="AA158" s="78"/>
      <c r="AB158" s="78"/>
      <c r="AC158" s="78"/>
      <c r="AD158" s="78"/>
      <c r="AE158" s="78"/>
      <c r="AF158" s="78"/>
      <c r="AG158" s="78"/>
      <c r="AH158" s="78"/>
      <c r="AI158" s="78"/>
      <c r="AJ158" s="78"/>
      <c r="AK158" s="78"/>
      <c r="AL158" s="78"/>
      <c r="AM158" s="78"/>
      <c r="AN158" s="78"/>
      <c r="AO158" s="78"/>
      <c r="AP158" s="78"/>
      <c r="AQ158" s="78"/>
      <c r="AR158" s="78"/>
      <c r="AS158" s="78"/>
      <c r="AT158" s="78"/>
      <c r="AU158" s="78"/>
      <c r="AV158" s="78"/>
      <c r="AW158" s="78"/>
      <c r="AX158" s="78"/>
      <c r="AY158" s="78"/>
      <c r="AZ158" s="78"/>
      <c r="BA158" s="78"/>
      <c r="BB158" s="78"/>
      <c r="BC158" s="78"/>
      <c r="BD158" s="78"/>
      <c r="BE158" s="78"/>
      <c r="BF158" s="78"/>
      <c r="BG158" s="78"/>
      <c r="BH158" s="78"/>
      <c r="BI158" s="78"/>
    </row>
    <row r="159" spans="1:61" x14ac:dyDescent="0.2">
      <c r="A159" s="79">
        <v>43827</v>
      </c>
      <c r="B159" s="73">
        <v>5</v>
      </c>
      <c r="C159" s="73" t="s">
        <v>1030</v>
      </c>
      <c r="D159" s="73" t="s">
        <v>1037</v>
      </c>
      <c r="E159" s="73" t="s">
        <v>1032</v>
      </c>
      <c r="F159">
        <f t="shared" si="4"/>
        <v>4.9000000000000004</v>
      </c>
      <c r="G159">
        <v>15.393804002589988</v>
      </c>
      <c r="H159">
        <v>78.539816339744831</v>
      </c>
      <c r="I159">
        <f t="shared" si="5"/>
        <v>10</v>
      </c>
      <c r="J159" s="82">
        <v>5</v>
      </c>
      <c r="K159" s="82">
        <v>4.8</v>
      </c>
      <c r="L159" s="88">
        <v>25</v>
      </c>
      <c r="M159" s="73">
        <f>SUM('[1]C.mop'!AP159:BS159)</f>
        <v>332.72441792149476</v>
      </c>
      <c r="N159" s="88">
        <v>1</v>
      </c>
      <c r="O159" s="78">
        <v>25</v>
      </c>
      <c r="P159" s="73">
        <v>5.55</v>
      </c>
      <c r="Q159" s="78"/>
      <c r="R159" s="78"/>
      <c r="S159" s="78"/>
      <c r="T159" s="78"/>
      <c r="U159" s="78"/>
      <c r="V159" s="78"/>
      <c r="W159" s="78"/>
      <c r="X159" s="78"/>
      <c r="Y159" s="78"/>
      <c r="Z159" s="78"/>
      <c r="AA159" s="78"/>
      <c r="AB159" s="78"/>
      <c r="AC159" s="78"/>
      <c r="AD159" s="78"/>
      <c r="AE159" s="78"/>
      <c r="AF159" s="78"/>
      <c r="AG159" s="78"/>
      <c r="AH159" s="78"/>
      <c r="AI159" s="78"/>
      <c r="AJ159" s="78"/>
      <c r="AK159" s="78"/>
      <c r="AL159" s="78"/>
      <c r="AM159" s="78"/>
      <c r="AN159" s="78"/>
      <c r="AO159" s="78"/>
      <c r="AP159" s="78"/>
      <c r="AQ159" s="78"/>
      <c r="AR159" s="78"/>
      <c r="AS159" s="78"/>
      <c r="AT159" s="78"/>
      <c r="AU159" s="78"/>
      <c r="AV159" s="78"/>
      <c r="AW159" s="78"/>
      <c r="AX159" s="78"/>
      <c r="AY159" s="78"/>
      <c r="AZ159" s="78"/>
      <c r="BA159" s="78"/>
      <c r="BB159" s="78"/>
      <c r="BC159" s="78"/>
      <c r="BD159" s="78"/>
      <c r="BE159" s="78"/>
      <c r="BF159" s="78"/>
      <c r="BG159" s="78"/>
      <c r="BH159" s="78"/>
      <c r="BI159" s="78"/>
    </row>
    <row r="160" spans="1:61" x14ac:dyDescent="0.2">
      <c r="A160" s="79">
        <v>43827</v>
      </c>
      <c r="B160" s="73">
        <v>5</v>
      </c>
      <c r="C160" s="73" t="s">
        <v>1030</v>
      </c>
      <c r="D160" s="73" t="s">
        <v>1037</v>
      </c>
      <c r="E160" s="73" t="s">
        <v>1032</v>
      </c>
      <c r="F160">
        <f t="shared" si="4"/>
        <v>2.35</v>
      </c>
      <c r="G160">
        <v>7.3827427359360138</v>
      </c>
      <c r="H160">
        <v>6.2831853071795862</v>
      </c>
      <c r="I160">
        <f t="shared" si="5"/>
        <v>2.8284271247461903</v>
      </c>
      <c r="J160" s="82">
        <v>2.6</v>
      </c>
      <c r="K160" s="82">
        <v>2.1</v>
      </c>
      <c r="L160" s="88">
        <v>2</v>
      </c>
      <c r="M160" s="73">
        <f>SUM('[1]C.mop'!AP160:BS160)</f>
        <v>2.4816902695901817</v>
      </c>
      <c r="N160" s="88">
        <v>1</v>
      </c>
      <c r="O160" s="78">
        <v>2</v>
      </c>
      <c r="P160" s="73">
        <v>1.1000000000000001</v>
      </c>
      <c r="Q160" s="78"/>
      <c r="R160" s="78"/>
      <c r="S160" s="78"/>
      <c r="T160" s="78"/>
      <c r="U160" s="78"/>
      <c r="V160" s="78"/>
      <c r="W160" s="78"/>
      <c r="X160" s="78"/>
      <c r="Y160" s="78"/>
      <c r="Z160" s="78"/>
      <c r="AA160" s="78"/>
      <c r="AB160" s="78"/>
      <c r="AC160" s="78"/>
      <c r="AD160" s="78"/>
      <c r="AE160" s="78"/>
      <c r="AF160" s="78"/>
      <c r="AG160" s="78"/>
      <c r="AH160" s="78"/>
      <c r="AI160" s="78"/>
      <c r="AJ160" s="78"/>
      <c r="AK160" s="78"/>
      <c r="AL160" s="78"/>
      <c r="AM160" s="78"/>
      <c r="AN160" s="78"/>
      <c r="AO160" s="78"/>
      <c r="AP160" s="78"/>
      <c r="AQ160" s="78"/>
      <c r="AR160" s="78"/>
      <c r="AS160" s="78"/>
      <c r="AT160" s="78"/>
      <c r="AU160" s="78"/>
      <c r="AV160" s="78"/>
      <c r="AW160" s="78"/>
      <c r="AX160" s="78"/>
      <c r="AY160" s="78"/>
      <c r="AZ160" s="78"/>
      <c r="BA160" s="78"/>
      <c r="BB160" s="78"/>
      <c r="BC160" s="78"/>
      <c r="BD160" s="78"/>
      <c r="BE160" s="78"/>
      <c r="BF160" s="78"/>
      <c r="BG160" s="78"/>
      <c r="BH160" s="78"/>
      <c r="BI160" s="78"/>
    </row>
    <row r="161" spans="1:61" x14ac:dyDescent="0.2">
      <c r="A161" s="79">
        <v>43827</v>
      </c>
      <c r="B161" s="73">
        <v>5</v>
      </c>
      <c r="C161" s="73" t="s">
        <v>1030</v>
      </c>
      <c r="D161" s="73" t="s">
        <v>1037</v>
      </c>
      <c r="E161" s="73" t="s">
        <v>1032</v>
      </c>
      <c r="F161">
        <f t="shared" si="4"/>
        <v>4.8499999999999996</v>
      </c>
      <c r="G161">
        <v>15.236724369910496</v>
      </c>
      <c r="H161">
        <v>89.535390627309098</v>
      </c>
      <c r="I161">
        <f t="shared" si="5"/>
        <v>10.677078252031311</v>
      </c>
      <c r="J161" s="82">
        <v>4.0999999999999996</v>
      </c>
      <c r="K161" s="82">
        <v>5.6</v>
      </c>
      <c r="L161" s="88">
        <v>28.5</v>
      </c>
      <c r="M161" s="73">
        <f>SUM('[1]C.mop'!AP161:BS161)</f>
        <v>201.04775023386946</v>
      </c>
      <c r="N161" s="88">
        <v>2</v>
      </c>
      <c r="O161" s="78">
        <v>14.25</v>
      </c>
      <c r="P161" s="73">
        <v>4.8</v>
      </c>
      <c r="Q161" s="78"/>
      <c r="R161" s="78"/>
      <c r="S161" s="78"/>
      <c r="T161" s="78"/>
      <c r="U161" s="78"/>
      <c r="V161" s="78"/>
      <c r="W161" s="78"/>
      <c r="X161" s="78"/>
      <c r="Y161" s="78"/>
      <c r="Z161" s="78"/>
      <c r="AA161" s="78"/>
      <c r="AB161" s="78"/>
      <c r="AC161" s="78"/>
      <c r="AD161" s="78"/>
      <c r="AE161" s="78"/>
      <c r="AF161" s="78"/>
      <c r="AG161" s="78"/>
      <c r="AH161" s="78"/>
      <c r="AI161" s="78"/>
      <c r="AJ161" s="78"/>
      <c r="AK161" s="78"/>
      <c r="AL161" s="78"/>
      <c r="AM161" s="78"/>
      <c r="AN161" s="78"/>
      <c r="AO161" s="78"/>
      <c r="AP161" s="78"/>
      <c r="AQ161" s="78"/>
      <c r="AR161" s="78"/>
      <c r="AS161" s="78"/>
      <c r="AT161" s="78"/>
      <c r="AU161" s="78"/>
      <c r="AV161" s="78"/>
      <c r="AW161" s="78"/>
      <c r="AX161" s="78"/>
      <c r="AY161" s="78"/>
      <c r="AZ161" s="78"/>
      <c r="BA161" s="78"/>
      <c r="BB161" s="78"/>
      <c r="BC161" s="78"/>
      <c r="BD161" s="78"/>
      <c r="BE161" s="78"/>
      <c r="BF161" s="78"/>
      <c r="BG161" s="78"/>
      <c r="BH161" s="78"/>
      <c r="BI161" s="78"/>
    </row>
    <row r="162" spans="1:61" x14ac:dyDescent="0.2">
      <c r="A162" s="79">
        <v>43827</v>
      </c>
      <c r="B162" s="73">
        <v>5</v>
      </c>
      <c r="C162" s="73" t="s">
        <v>1030</v>
      </c>
      <c r="D162" s="73" t="s">
        <v>1037</v>
      </c>
      <c r="E162" s="73" t="s">
        <v>1032</v>
      </c>
      <c r="F162">
        <f t="shared" si="4"/>
        <v>0.8</v>
      </c>
      <c r="G162">
        <v>2.5132741228718345</v>
      </c>
      <c r="H162">
        <v>3.1415926535897931</v>
      </c>
      <c r="I162">
        <f t="shared" si="5"/>
        <v>2</v>
      </c>
      <c r="J162" s="82">
        <v>0.8</v>
      </c>
      <c r="K162" s="82">
        <v>0.8</v>
      </c>
      <c r="L162" s="88">
        <v>1</v>
      </c>
      <c r="M162" s="73">
        <f>SUM('[1]C.mop'!AP162:BS162)</f>
        <v>1.3356068110410653</v>
      </c>
      <c r="N162" s="88">
        <v>1</v>
      </c>
      <c r="O162" s="78">
        <v>1</v>
      </c>
      <c r="P162" s="73">
        <v>0.5</v>
      </c>
      <c r="Q162" s="78"/>
      <c r="R162" s="78"/>
      <c r="S162" s="78"/>
      <c r="T162" s="78"/>
      <c r="U162" s="78"/>
      <c r="V162" s="78"/>
      <c r="W162" s="78"/>
      <c r="X162" s="78"/>
      <c r="Y162" s="78"/>
      <c r="Z162" s="78"/>
      <c r="AA162" s="78"/>
      <c r="AB162" s="78"/>
      <c r="AC162" s="78"/>
      <c r="AD162" s="78"/>
      <c r="AE162" s="78"/>
      <c r="AF162" s="78"/>
      <c r="AG162" s="78"/>
      <c r="AH162" s="78"/>
      <c r="AI162" s="78"/>
      <c r="AJ162" s="78"/>
      <c r="AK162" s="78"/>
      <c r="AL162" s="78"/>
      <c r="AM162" s="78"/>
      <c r="AN162" s="78"/>
      <c r="AO162" s="78"/>
      <c r="AP162" s="78"/>
      <c r="AQ162" s="78"/>
      <c r="AR162" s="78"/>
      <c r="AS162" s="78"/>
      <c r="AT162" s="78"/>
      <c r="AU162" s="78"/>
      <c r="AV162" s="78"/>
      <c r="AW162" s="78"/>
      <c r="AX162" s="78"/>
      <c r="AY162" s="78"/>
      <c r="AZ162" s="78"/>
      <c r="BA162" s="78"/>
      <c r="BB162" s="78"/>
      <c r="BC162" s="78"/>
      <c r="BD162" s="78"/>
      <c r="BE162" s="78"/>
      <c r="BF162" s="78"/>
      <c r="BG162" s="78"/>
      <c r="BH162" s="78"/>
      <c r="BI162" s="78"/>
    </row>
    <row r="163" spans="1:61" x14ac:dyDescent="0.2">
      <c r="A163" s="79">
        <v>43827</v>
      </c>
      <c r="B163" s="73">
        <v>5</v>
      </c>
      <c r="C163" s="73" t="s">
        <v>1030</v>
      </c>
      <c r="D163" s="73" t="s">
        <v>1037</v>
      </c>
      <c r="E163" s="73" t="s">
        <v>1032</v>
      </c>
      <c r="F163">
        <f t="shared" si="4"/>
        <v>2.8</v>
      </c>
      <c r="G163">
        <v>8.7964594300514207</v>
      </c>
      <c r="H163">
        <v>91.106186954104004</v>
      </c>
      <c r="I163">
        <f t="shared" si="5"/>
        <v>10.770329614269007</v>
      </c>
      <c r="J163" s="82">
        <v>2.7</v>
      </c>
      <c r="K163" s="82">
        <v>2.9</v>
      </c>
      <c r="L163" s="89">
        <v>29</v>
      </c>
      <c r="M163" s="73">
        <f>SUM('[1]C.mop'!AP163:BS163)</f>
        <v>110.07940802314111</v>
      </c>
      <c r="N163" s="88">
        <v>4</v>
      </c>
      <c r="O163" s="78">
        <v>7.25</v>
      </c>
      <c r="P163" s="73">
        <v>2.7</v>
      </c>
      <c r="Q163" s="78"/>
      <c r="R163" s="78"/>
      <c r="S163" s="78"/>
      <c r="T163" s="78"/>
      <c r="U163" s="78"/>
      <c r="V163" s="78"/>
      <c r="W163" s="78"/>
      <c r="X163" s="78"/>
      <c r="Y163" s="78"/>
      <c r="Z163" s="78"/>
      <c r="AA163" s="78"/>
      <c r="AB163" s="78"/>
      <c r="AC163" s="78"/>
      <c r="AD163" s="78"/>
      <c r="AE163" s="78"/>
      <c r="AF163" s="78"/>
      <c r="AG163" s="78"/>
      <c r="AH163" s="78"/>
      <c r="AI163" s="78"/>
      <c r="AJ163" s="78"/>
      <c r="AK163" s="78"/>
      <c r="AL163" s="78"/>
      <c r="AM163" s="78"/>
      <c r="AN163" s="78"/>
      <c r="AO163" s="78"/>
      <c r="AP163" s="78"/>
      <c r="AQ163" s="78"/>
      <c r="AR163" s="78"/>
      <c r="AS163" s="78"/>
      <c r="AT163" s="78"/>
      <c r="AU163" s="78"/>
      <c r="AV163" s="78"/>
      <c r="AW163" s="78"/>
      <c r="AX163" s="78"/>
      <c r="AY163" s="78"/>
      <c r="AZ163" s="78"/>
      <c r="BA163" s="78"/>
      <c r="BB163" s="78"/>
      <c r="BC163" s="78"/>
      <c r="BD163" s="78"/>
      <c r="BE163" s="78"/>
      <c r="BF163" s="78"/>
      <c r="BG163" s="78"/>
      <c r="BH163" s="78"/>
      <c r="BI163" s="78"/>
    </row>
    <row r="164" spans="1:61" x14ac:dyDescent="0.2">
      <c r="A164" s="79">
        <v>43827</v>
      </c>
      <c r="B164" s="73">
        <v>5</v>
      </c>
      <c r="C164" s="73" t="s">
        <v>1030</v>
      </c>
      <c r="D164" s="73" t="s">
        <v>1037</v>
      </c>
      <c r="E164" s="73" t="s">
        <v>1032</v>
      </c>
      <c r="F164">
        <f t="shared" si="4"/>
        <v>1.1000000000000001</v>
      </c>
      <c r="G164">
        <v>3.4557519189487729</v>
      </c>
      <c r="H164">
        <v>3.7699111843077517</v>
      </c>
      <c r="I164">
        <f t="shared" si="5"/>
        <v>2.1908902300206643</v>
      </c>
      <c r="J164" s="82">
        <v>0.9</v>
      </c>
      <c r="K164" s="82">
        <v>1.3</v>
      </c>
      <c r="L164" s="88">
        <v>1.2</v>
      </c>
      <c r="M164" s="73">
        <f>SUM('[1]C.mop'!AP164:BS164)</f>
        <v>1.4959851430652737</v>
      </c>
      <c r="N164" s="88">
        <v>1</v>
      </c>
      <c r="O164" s="78">
        <v>1.2</v>
      </c>
      <c r="P164" s="73">
        <v>0.7</v>
      </c>
      <c r="Q164" s="78"/>
      <c r="R164" s="78"/>
      <c r="S164" s="78"/>
      <c r="T164" s="78"/>
      <c r="U164" s="78"/>
      <c r="V164" s="78"/>
      <c r="W164" s="78"/>
      <c r="X164" s="78"/>
      <c r="Y164" s="78"/>
      <c r="Z164" s="78"/>
      <c r="AA164" s="78"/>
      <c r="AB164" s="78"/>
      <c r="AC164" s="78"/>
      <c r="AD164" s="78"/>
      <c r="AE164" s="78"/>
      <c r="AF164" s="78"/>
      <c r="AG164" s="78"/>
      <c r="AH164" s="78"/>
      <c r="AI164" s="78"/>
      <c r="AJ164" s="78"/>
      <c r="AK164" s="78"/>
      <c r="AL164" s="78"/>
      <c r="AM164" s="78"/>
      <c r="AN164" s="78"/>
      <c r="AO164" s="78"/>
      <c r="AP164" s="78"/>
      <c r="AQ164" s="78"/>
      <c r="AR164" s="78"/>
      <c r="AS164" s="78"/>
      <c r="AT164" s="78"/>
      <c r="AU164" s="78"/>
      <c r="AV164" s="78"/>
      <c r="AW164" s="78"/>
      <c r="AX164" s="78"/>
      <c r="AY164" s="78"/>
      <c r="AZ164" s="78"/>
      <c r="BA164" s="78"/>
      <c r="BB164" s="78"/>
      <c r="BC164" s="78"/>
      <c r="BD164" s="78"/>
      <c r="BE164" s="78"/>
      <c r="BF164" s="78"/>
      <c r="BG164" s="78"/>
      <c r="BH164" s="78"/>
      <c r="BI164" s="78"/>
    </row>
    <row r="165" spans="1:61" x14ac:dyDescent="0.2">
      <c r="A165" s="79">
        <v>43827</v>
      </c>
      <c r="B165" s="73">
        <v>5</v>
      </c>
      <c r="C165" s="73" t="s">
        <v>1030</v>
      </c>
      <c r="D165" s="73" t="s">
        <v>1037</v>
      </c>
      <c r="E165" s="73" t="s">
        <v>1032</v>
      </c>
      <c r="F165">
        <f t="shared" si="4"/>
        <v>1.2749999999999999</v>
      </c>
      <c r="G165">
        <v>4.0055306333269858</v>
      </c>
      <c r="H165">
        <v>4.7123889803846897</v>
      </c>
      <c r="I165">
        <f t="shared" si="5"/>
        <v>2.4494897427831779</v>
      </c>
      <c r="J165" s="82">
        <v>1.3</v>
      </c>
      <c r="K165" s="82">
        <v>1.25</v>
      </c>
      <c r="L165" s="88">
        <v>1.5</v>
      </c>
      <c r="M165" s="73">
        <f>SUM('[1]C.mop'!AP165:BS165)</f>
        <v>1.7999975915608384</v>
      </c>
      <c r="N165" s="88">
        <v>1</v>
      </c>
      <c r="O165" s="78">
        <v>1.5</v>
      </c>
      <c r="P165" s="73">
        <v>0.6</v>
      </c>
      <c r="Q165" s="78"/>
      <c r="R165" s="78"/>
      <c r="S165" s="78"/>
      <c r="T165" s="78"/>
      <c r="U165" s="78"/>
      <c r="V165" s="78"/>
      <c r="W165" s="78"/>
      <c r="X165" s="78"/>
      <c r="Y165" s="78"/>
      <c r="Z165" s="78"/>
      <c r="AA165" s="78"/>
      <c r="AB165" s="78"/>
      <c r="AC165" s="78"/>
      <c r="AD165" s="78"/>
      <c r="AE165" s="78"/>
      <c r="AF165" s="78"/>
      <c r="AG165" s="78"/>
      <c r="AH165" s="78"/>
      <c r="AI165" s="78"/>
      <c r="AJ165" s="78"/>
      <c r="AK165" s="78"/>
      <c r="AL165" s="78"/>
      <c r="AM165" s="78"/>
      <c r="AN165" s="78"/>
      <c r="AO165" s="78"/>
      <c r="AP165" s="78"/>
      <c r="AQ165" s="78"/>
      <c r="AR165" s="78"/>
      <c r="AS165" s="78"/>
      <c r="AT165" s="78"/>
      <c r="AU165" s="78"/>
      <c r="AV165" s="78"/>
      <c r="AW165" s="78"/>
      <c r="AX165" s="78"/>
      <c r="AY165" s="78"/>
      <c r="AZ165" s="78"/>
      <c r="BA165" s="78"/>
      <c r="BB165" s="78"/>
      <c r="BC165" s="78"/>
      <c r="BD165" s="78"/>
      <c r="BE165" s="78"/>
      <c r="BF165" s="78"/>
      <c r="BG165" s="78"/>
      <c r="BH165" s="78"/>
      <c r="BI165" s="78"/>
    </row>
    <row r="166" spans="1:61" x14ac:dyDescent="0.2">
      <c r="A166" s="79">
        <v>43827</v>
      </c>
      <c r="B166" s="73">
        <v>5</v>
      </c>
      <c r="C166" s="73" t="s">
        <v>1030</v>
      </c>
      <c r="D166" s="73" t="s">
        <v>1037</v>
      </c>
      <c r="E166" s="73" t="s">
        <v>1032</v>
      </c>
      <c r="F166">
        <f t="shared" si="4"/>
        <v>1.7000000000000002</v>
      </c>
      <c r="G166">
        <v>5.3407075111026492</v>
      </c>
      <c r="H166">
        <v>4.7123889803846897</v>
      </c>
      <c r="I166">
        <f t="shared" si="5"/>
        <v>2.4494897427831779</v>
      </c>
      <c r="J166" s="82">
        <v>1.8</v>
      </c>
      <c r="K166" s="82">
        <v>1.6</v>
      </c>
      <c r="L166" s="88">
        <v>1.5</v>
      </c>
      <c r="M166" s="73">
        <f>SUM('[1]C.mop'!AP166:BS166)</f>
        <v>1.7999975915608384</v>
      </c>
      <c r="N166" s="88">
        <v>1</v>
      </c>
      <c r="O166" s="78">
        <v>1.5</v>
      </c>
      <c r="P166" s="73">
        <v>0.7</v>
      </c>
      <c r="Q166" s="78"/>
      <c r="R166" s="78"/>
      <c r="S166" s="78"/>
      <c r="T166" s="78"/>
      <c r="U166" s="78"/>
      <c r="V166" s="78"/>
      <c r="W166" s="78"/>
      <c r="X166" s="78"/>
      <c r="Y166" s="78"/>
      <c r="Z166" s="78"/>
      <c r="AA166" s="78"/>
      <c r="AB166" s="78"/>
      <c r="AC166" s="78"/>
      <c r="AD166" s="78"/>
      <c r="AE166" s="78"/>
      <c r="AF166" s="78"/>
      <c r="AG166" s="78"/>
      <c r="AH166" s="78"/>
      <c r="AI166" s="78"/>
      <c r="AJ166" s="78"/>
      <c r="AK166" s="78"/>
      <c r="AL166" s="78"/>
      <c r="AM166" s="78"/>
      <c r="AN166" s="78"/>
      <c r="AO166" s="78"/>
      <c r="AP166" s="78"/>
      <c r="AQ166" s="78"/>
      <c r="AR166" s="78"/>
      <c r="AS166" s="78"/>
      <c r="AT166" s="78"/>
      <c r="AU166" s="78"/>
      <c r="AV166" s="78"/>
      <c r="AW166" s="78"/>
      <c r="AX166" s="78"/>
      <c r="AY166" s="78"/>
      <c r="AZ166" s="78"/>
      <c r="BA166" s="78"/>
      <c r="BB166" s="78"/>
      <c r="BC166" s="78"/>
      <c r="BD166" s="78"/>
      <c r="BE166" s="78"/>
      <c r="BF166" s="78"/>
      <c r="BG166" s="78"/>
      <c r="BH166" s="78"/>
      <c r="BI166" s="78"/>
    </row>
    <row r="167" spans="1:61" x14ac:dyDescent="0.2">
      <c r="A167" s="79">
        <v>43827</v>
      </c>
      <c r="B167" s="73">
        <v>5</v>
      </c>
      <c r="C167" s="73" t="s">
        <v>1030</v>
      </c>
      <c r="D167" s="73" t="s">
        <v>1037</v>
      </c>
      <c r="E167" s="73" t="s">
        <v>1032</v>
      </c>
      <c r="F167">
        <f t="shared" si="4"/>
        <v>0.8</v>
      </c>
      <c r="G167">
        <v>2.5132741228718345</v>
      </c>
      <c r="H167">
        <v>3.1415926535897931</v>
      </c>
      <c r="I167">
        <f t="shared" si="5"/>
        <v>2</v>
      </c>
      <c r="J167" s="82">
        <v>0.9</v>
      </c>
      <c r="K167" s="82">
        <v>0.7</v>
      </c>
      <c r="L167" s="88">
        <v>1</v>
      </c>
      <c r="M167" s="73">
        <f>SUM('[1]C.mop'!AP167:BS167)</f>
        <v>1.3356068110410653</v>
      </c>
      <c r="N167" s="88">
        <v>1</v>
      </c>
      <c r="O167" s="78">
        <v>1</v>
      </c>
      <c r="P167" s="73">
        <v>0.45</v>
      </c>
      <c r="Q167" s="78"/>
      <c r="R167" s="78"/>
      <c r="S167" s="78"/>
      <c r="T167" s="78"/>
      <c r="U167" s="78"/>
      <c r="V167" s="78"/>
      <c r="W167" s="78"/>
      <c r="X167" s="78"/>
      <c r="Y167" s="78"/>
      <c r="Z167" s="78"/>
      <c r="AA167" s="78"/>
      <c r="AB167" s="78"/>
      <c r="AC167" s="78"/>
      <c r="AD167" s="78"/>
      <c r="AE167" s="78"/>
      <c r="AF167" s="78"/>
      <c r="AG167" s="78"/>
      <c r="AH167" s="78"/>
      <c r="AI167" s="78"/>
      <c r="AJ167" s="78"/>
      <c r="AK167" s="78"/>
      <c r="AL167" s="78"/>
      <c r="AM167" s="78"/>
      <c r="AN167" s="78"/>
      <c r="AO167" s="78"/>
      <c r="AP167" s="78"/>
      <c r="AQ167" s="78"/>
      <c r="AR167" s="78"/>
      <c r="AS167" s="78"/>
      <c r="AT167" s="78"/>
      <c r="AU167" s="78"/>
      <c r="AV167" s="78"/>
      <c r="AW167" s="78"/>
      <c r="AX167" s="78"/>
      <c r="AY167" s="78"/>
      <c r="AZ167" s="78"/>
      <c r="BA167" s="78"/>
      <c r="BB167" s="78"/>
      <c r="BC167" s="78"/>
      <c r="BD167" s="78"/>
      <c r="BE167" s="78"/>
      <c r="BF167" s="78"/>
      <c r="BG167" s="78"/>
      <c r="BH167" s="78"/>
      <c r="BI167" s="78"/>
    </row>
    <row r="168" spans="1:61" x14ac:dyDescent="0.2">
      <c r="A168" s="79">
        <v>43827</v>
      </c>
      <c r="B168" s="73">
        <v>5</v>
      </c>
      <c r="C168" s="73" t="s">
        <v>1030</v>
      </c>
      <c r="D168" s="73" t="s">
        <v>1037</v>
      </c>
      <c r="E168" s="73" t="s">
        <v>1032</v>
      </c>
      <c r="F168">
        <f t="shared" si="4"/>
        <v>2.2999999999999998</v>
      </c>
      <c r="G168">
        <v>7.2256631032565233</v>
      </c>
      <c r="H168">
        <v>50.26548245743669</v>
      </c>
      <c r="I168">
        <f t="shared" si="5"/>
        <v>8</v>
      </c>
      <c r="J168" s="82">
        <v>2.2999999999999998</v>
      </c>
      <c r="K168" s="82">
        <v>2.2999999999999998</v>
      </c>
      <c r="L168" s="89">
        <v>16</v>
      </c>
      <c r="M168" s="73">
        <f>SUM('[1]C.mop'!AP168:BS168)</f>
        <v>39.695951802345014</v>
      </c>
      <c r="N168" s="88">
        <v>3</v>
      </c>
      <c r="O168" s="78">
        <v>5.333333333333333</v>
      </c>
      <c r="P168" s="73">
        <v>2.6</v>
      </c>
      <c r="Q168" s="78"/>
      <c r="R168" s="78"/>
      <c r="S168" s="78"/>
      <c r="T168" s="78"/>
      <c r="U168" s="78"/>
      <c r="V168" s="78"/>
      <c r="W168" s="78"/>
      <c r="X168" s="78"/>
      <c r="Y168" s="78"/>
      <c r="Z168" s="78"/>
      <c r="AA168" s="78"/>
      <c r="AB168" s="78"/>
      <c r="AC168" s="78"/>
      <c r="AD168" s="78"/>
      <c r="AE168" s="78"/>
      <c r="AF168" s="78"/>
      <c r="AG168" s="78"/>
      <c r="AH168" s="78"/>
      <c r="AI168" s="78"/>
      <c r="AJ168" s="78"/>
      <c r="AK168" s="78"/>
      <c r="AL168" s="78"/>
      <c r="AM168" s="78"/>
      <c r="AN168" s="78"/>
      <c r="AO168" s="78"/>
      <c r="AP168" s="78"/>
      <c r="AQ168" s="78"/>
      <c r="AR168" s="78"/>
      <c r="AS168" s="78"/>
      <c r="AT168" s="78"/>
      <c r="AU168" s="78"/>
      <c r="AV168" s="78"/>
      <c r="AW168" s="78"/>
      <c r="AX168" s="78"/>
      <c r="AY168" s="78"/>
      <c r="AZ168" s="78"/>
      <c r="BA168" s="78"/>
      <c r="BB168" s="78"/>
      <c r="BC168" s="78"/>
      <c r="BD168" s="78"/>
      <c r="BE168" s="78"/>
      <c r="BF168" s="78"/>
      <c r="BG168" s="78"/>
      <c r="BH168" s="78"/>
      <c r="BI168" s="78"/>
    </row>
    <row r="169" spans="1:61" x14ac:dyDescent="0.2">
      <c r="A169" s="79">
        <v>43827</v>
      </c>
      <c r="B169" s="73">
        <v>5</v>
      </c>
      <c r="C169" s="73" t="s">
        <v>1030</v>
      </c>
      <c r="D169" s="73" t="s">
        <v>1037</v>
      </c>
      <c r="E169" s="73" t="s">
        <v>1032</v>
      </c>
      <c r="F169">
        <f t="shared" si="4"/>
        <v>2.0249999999999999</v>
      </c>
      <c r="G169">
        <v>6.3617251235193306</v>
      </c>
      <c r="H169">
        <v>0.94247779607693793</v>
      </c>
      <c r="I169">
        <f t="shared" si="5"/>
        <v>1.0954451150103321</v>
      </c>
      <c r="J169" s="82">
        <v>1.9</v>
      </c>
      <c r="K169" s="82">
        <v>2.15</v>
      </c>
      <c r="L169" s="88">
        <v>0.3</v>
      </c>
      <c r="M169" s="73">
        <f>SUM('[1]C.mop'!AP169:BS169)</f>
        <v>1.0254457550527696</v>
      </c>
      <c r="N169" s="88">
        <v>1</v>
      </c>
      <c r="O169" s="78">
        <v>0.3</v>
      </c>
      <c r="P169" s="73">
        <v>1.7</v>
      </c>
      <c r="Q169" s="78"/>
      <c r="R169" s="78"/>
      <c r="S169" s="78"/>
      <c r="T169" s="78"/>
      <c r="U169" s="78"/>
      <c r="V169" s="78"/>
      <c r="W169" s="78"/>
      <c r="X169" s="78"/>
      <c r="Y169" s="78"/>
      <c r="Z169" s="78"/>
      <c r="AA169" s="78"/>
      <c r="AB169" s="78"/>
      <c r="AC169" s="78"/>
      <c r="AD169" s="78"/>
      <c r="AE169" s="78"/>
      <c r="AF169" s="78"/>
      <c r="AG169" s="78"/>
      <c r="AH169" s="78"/>
      <c r="AI169" s="78"/>
      <c r="AJ169" s="78"/>
      <c r="AK169" s="78"/>
      <c r="AL169" s="78"/>
      <c r="AM169" s="78"/>
      <c r="AN169" s="78"/>
      <c r="AO169" s="78"/>
      <c r="AP169" s="78"/>
      <c r="AQ169" s="78"/>
      <c r="AR169" s="78"/>
      <c r="AS169" s="78"/>
      <c r="AT169" s="78"/>
      <c r="AU169" s="78"/>
      <c r="AV169" s="78"/>
      <c r="AW169" s="78"/>
      <c r="AX169" s="78"/>
      <c r="AY169" s="78"/>
      <c r="AZ169" s="78"/>
      <c r="BA169" s="78"/>
      <c r="BB169" s="78"/>
      <c r="BC169" s="78"/>
      <c r="BD169" s="78"/>
      <c r="BE169" s="78"/>
      <c r="BF169" s="78"/>
      <c r="BG169" s="78"/>
      <c r="BH169" s="78"/>
      <c r="BI169" s="78"/>
    </row>
    <row r="170" spans="1:61" x14ac:dyDescent="0.2">
      <c r="A170" s="79">
        <v>43827</v>
      </c>
      <c r="B170" s="73">
        <v>5</v>
      </c>
      <c r="C170" s="73" t="s">
        <v>1030</v>
      </c>
      <c r="D170" s="73" t="s">
        <v>1037</v>
      </c>
      <c r="E170" s="73" t="s">
        <v>1032</v>
      </c>
      <c r="F170">
        <f t="shared" si="4"/>
        <v>0.95</v>
      </c>
      <c r="G170">
        <v>2.9845130209103035</v>
      </c>
      <c r="H170">
        <v>3.1415926535897931</v>
      </c>
      <c r="I170">
        <f t="shared" si="5"/>
        <v>2</v>
      </c>
      <c r="J170" s="82">
        <v>1</v>
      </c>
      <c r="K170" s="82">
        <v>0.9</v>
      </c>
      <c r="L170" s="88">
        <v>1</v>
      </c>
      <c r="M170" s="73">
        <f>SUM('[1]C.mop'!AP170:BS170)</f>
        <v>1.3356068110410653</v>
      </c>
      <c r="N170" s="88">
        <v>1</v>
      </c>
      <c r="O170" s="78">
        <v>1</v>
      </c>
      <c r="P170" s="73">
        <v>0.4</v>
      </c>
      <c r="Q170" s="78"/>
      <c r="R170" s="78"/>
      <c r="S170" s="78"/>
      <c r="T170" s="78"/>
      <c r="U170" s="78"/>
      <c r="V170" s="78"/>
      <c r="W170" s="78"/>
      <c r="X170" s="78"/>
      <c r="Y170" s="78"/>
      <c r="Z170" s="78"/>
      <c r="AA170" s="78"/>
      <c r="AB170" s="78"/>
      <c r="AC170" s="78"/>
      <c r="AD170" s="78"/>
      <c r="AE170" s="78"/>
      <c r="AF170" s="78"/>
      <c r="AG170" s="78"/>
      <c r="AH170" s="78"/>
      <c r="AI170" s="78"/>
      <c r="AJ170" s="78"/>
      <c r="AK170" s="78"/>
      <c r="AL170" s="78"/>
      <c r="AM170" s="78"/>
      <c r="AN170" s="78"/>
      <c r="AO170" s="78"/>
      <c r="AP170" s="78"/>
      <c r="AQ170" s="78"/>
      <c r="AR170" s="78"/>
      <c r="AS170" s="78"/>
      <c r="AT170" s="78"/>
      <c r="AU170" s="78"/>
      <c r="AV170" s="78"/>
      <c r="AW170" s="78"/>
      <c r="AX170" s="78"/>
      <c r="AY170" s="78"/>
      <c r="AZ170" s="78"/>
      <c r="BA170" s="78"/>
      <c r="BB170" s="78"/>
      <c r="BC170" s="78"/>
      <c r="BD170" s="78"/>
      <c r="BE170" s="78"/>
      <c r="BF170" s="78"/>
      <c r="BG170" s="78"/>
      <c r="BH170" s="78"/>
      <c r="BI170" s="78"/>
    </row>
    <row r="171" spans="1:61" x14ac:dyDescent="0.2">
      <c r="A171" s="79">
        <v>43827</v>
      </c>
      <c r="B171" s="73">
        <v>5</v>
      </c>
      <c r="C171" s="73" t="s">
        <v>1030</v>
      </c>
      <c r="D171" s="73" t="s">
        <v>1037</v>
      </c>
      <c r="E171" s="73" t="s">
        <v>1032</v>
      </c>
      <c r="F171">
        <f t="shared" si="4"/>
        <v>1.1000000000000001</v>
      </c>
      <c r="G171">
        <v>3.4557519189487729</v>
      </c>
      <c r="H171">
        <v>6.2831853071795862</v>
      </c>
      <c r="I171">
        <f t="shared" si="5"/>
        <v>2.8284271247461903</v>
      </c>
      <c r="J171" s="82">
        <v>1.1000000000000001</v>
      </c>
      <c r="K171" s="82">
        <v>1.1000000000000001</v>
      </c>
      <c r="L171" s="88">
        <v>2</v>
      </c>
      <c r="M171" s="73">
        <f>SUM('[1]C.mop'!AP171:BS171)</f>
        <v>2.4816902695901817</v>
      </c>
      <c r="N171" s="88">
        <v>1</v>
      </c>
      <c r="O171" s="78">
        <v>2</v>
      </c>
      <c r="P171" s="73">
        <v>0.6</v>
      </c>
      <c r="Q171" s="78"/>
      <c r="R171" s="78"/>
      <c r="S171" s="78"/>
      <c r="T171" s="78"/>
      <c r="U171" s="78"/>
      <c r="V171" s="78"/>
      <c r="W171" s="78"/>
      <c r="X171" s="78"/>
      <c r="Y171" s="78"/>
      <c r="Z171" s="78"/>
      <c r="AA171" s="78"/>
      <c r="AB171" s="78"/>
      <c r="AC171" s="78"/>
      <c r="AD171" s="78"/>
      <c r="AE171" s="78"/>
      <c r="AF171" s="78"/>
      <c r="AG171" s="78"/>
      <c r="AH171" s="78"/>
      <c r="AI171" s="78"/>
      <c r="AJ171" s="78"/>
      <c r="AK171" s="78"/>
      <c r="AL171" s="78"/>
      <c r="AM171" s="78"/>
      <c r="AN171" s="78"/>
      <c r="AO171" s="78"/>
      <c r="AP171" s="78"/>
      <c r="AQ171" s="78"/>
      <c r="AR171" s="78"/>
      <c r="AS171" s="78"/>
      <c r="AT171" s="78"/>
      <c r="AU171" s="78"/>
      <c r="AV171" s="78"/>
      <c r="AW171" s="78"/>
      <c r="AX171" s="78"/>
      <c r="AY171" s="78"/>
      <c r="AZ171" s="78"/>
      <c r="BA171" s="78"/>
      <c r="BB171" s="78"/>
      <c r="BC171" s="78"/>
      <c r="BD171" s="78"/>
      <c r="BE171" s="78"/>
      <c r="BF171" s="78"/>
      <c r="BG171" s="78"/>
      <c r="BH171" s="78"/>
      <c r="BI171" s="78"/>
    </row>
    <row r="172" spans="1:61" x14ac:dyDescent="0.2">
      <c r="A172" s="79">
        <v>43827</v>
      </c>
      <c r="B172" s="73">
        <v>5</v>
      </c>
      <c r="C172" s="73" t="s">
        <v>1030</v>
      </c>
      <c r="D172" s="73" t="s">
        <v>1037</v>
      </c>
      <c r="E172" s="73" t="s">
        <v>1032</v>
      </c>
      <c r="F172">
        <f t="shared" si="4"/>
        <v>2.6</v>
      </c>
      <c r="G172">
        <v>8.1681408993334621</v>
      </c>
      <c r="H172">
        <v>50.26548245743669</v>
      </c>
      <c r="I172">
        <f t="shared" si="5"/>
        <v>8</v>
      </c>
      <c r="J172" s="82">
        <v>2.7</v>
      </c>
      <c r="K172" s="82">
        <v>2.5</v>
      </c>
      <c r="L172" s="89">
        <v>16</v>
      </c>
      <c r="M172" s="73">
        <f>SUM('[1]C.mop'!AP172:BS172)</f>
        <v>20.052248070359454</v>
      </c>
      <c r="N172" s="107">
        <v>9</v>
      </c>
      <c r="O172" s="82">
        <v>1.7777777777777777</v>
      </c>
      <c r="P172" s="73">
        <v>1.35</v>
      </c>
      <c r="Q172" s="82"/>
      <c r="R172" s="82"/>
      <c r="S172" s="78"/>
      <c r="T172" s="78"/>
      <c r="U172" s="78"/>
      <c r="V172" s="78"/>
      <c r="W172" s="78"/>
      <c r="X172" s="78"/>
      <c r="Y172" s="78"/>
      <c r="Z172" s="78"/>
      <c r="AA172" s="78"/>
      <c r="AB172" s="78"/>
      <c r="AC172" s="78"/>
      <c r="AD172" s="78"/>
      <c r="AE172" s="78"/>
      <c r="AF172" s="78"/>
      <c r="AG172" s="78"/>
      <c r="AH172" s="78"/>
      <c r="AI172" s="78"/>
      <c r="AJ172" s="78"/>
      <c r="AK172" s="78"/>
      <c r="AL172" s="78"/>
      <c r="AM172" s="78"/>
      <c r="AN172" s="78"/>
      <c r="AO172" s="78"/>
      <c r="AP172" s="78"/>
      <c r="AQ172" s="78"/>
      <c r="AR172" s="78"/>
      <c r="AS172" s="78"/>
      <c r="AT172" s="78"/>
      <c r="AU172" s="78"/>
      <c r="AV172" s="78"/>
      <c r="AW172" s="78"/>
      <c r="AX172" s="78"/>
      <c r="AY172" s="78"/>
      <c r="AZ172" s="78"/>
      <c r="BA172" s="78"/>
      <c r="BB172" s="78"/>
      <c r="BC172" s="78"/>
      <c r="BD172" s="78"/>
      <c r="BE172" s="78"/>
      <c r="BF172" s="78"/>
      <c r="BG172" s="78"/>
      <c r="BH172" s="78"/>
      <c r="BI172" s="78"/>
    </row>
    <row r="173" spans="1:61" x14ac:dyDescent="0.2">
      <c r="A173" s="79">
        <v>43827</v>
      </c>
      <c r="B173" s="73">
        <v>5</v>
      </c>
      <c r="C173" s="73" t="s">
        <v>1030</v>
      </c>
      <c r="D173" s="73" t="s">
        <v>1037</v>
      </c>
      <c r="E173" s="73" t="s">
        <v>1032</v>
      </c>
      <c r="F173">
        <f t="shared" si="4"/>
        <v>0.67500000000000004</v>
      </c>
      <c r="G173">
        <v>2.1205750411731104</v>
      </c>
      <c r="H173">
        <v>1.5707963267948966</v>
      </c>
      <c r="I173">
        <f t="shared" si="5"/>
        <v>1.4142135623730951</v>
      </c>
      <c r="J173" s="82">
        <v>0.7</v>
      </c>
      <c r="K173" s="82">
        <v>0.65</v>
      </c>
      <c r="L173" s="88">
        <v>0.5</v>
      </c>
      <c r="M173" s="73">
        <f>SUM('[1]C.mop'!AP173:BS173)</f>
        <v>1.0760158407791298</v>
      </c>
      <c r="N173" s="88">
        <v>1</v>
      </c>
      <c r="O173" s="78">
        <v>0.5</v>
      </c>
      <c r="P173" s="73">
        <v>0.4</v>
      </c>
      <c r="Q173" s="78"/>
      <c r="R173" s="78"/>
      <c r="S173" s="78"/>
      <c r="T173" s="78"/>
      <c r="U173" s="78"/>
      <c r="V173" s="78"/>
      <c r="W173" s="78"/>
      <c r="X173" s="78"/>
      <c r="Y173" s="78"/>
      <c r="Z173" s="78"/>
      <c r="AA173" s="78"/>
      <c r="AB173" s="78"/>
      <c r="AC173" s="78"/>
      <c r="AD173" s="78"/>
      <c r="AE173" s="78"/>
      <c r="AF173" s="78"/>
      <c r="AG173" s="78"/>
      <c r="AH173" s="78"/>
      <c r="AI173" s="78"/>
      <c r="AJ173" s="78"/>
      <c r="AK173" s="78"/>
      <c r="AL173" s="78"/>
      <c r="AM173" s="78"/>
      <c r="AN173" s="78"/>
      <c r="AO173" s="78"/>
      <c r="AP173" s="78"/>
      <c r="AQ173" s="78"/>
      <c r="AR173" s="78"/>
      <c r="AS173" s="78"/>
      <c r="AT173" s="78"/>
      <c r="AU173" s="78"/>
      <c r="AV173" s="78"/>
      <c r="AW173" s="78"/>
      <c r="AX173" s="78"/>
      <c r="AY173" s="78"/>
      <c r="AZ173" s="78"/>
      <c r="BA173" s="78"/>
      <c r="BB173" s="78"/>
      <c r="BC173" s="78"/>
      <c r="BD173" s="78"/>
      <c r="BE173" s="78"/>
      <c r="BF173" s="78"/>
      <c r="BG173" s="78"/>
      <c r="BH173" s="78"/>
      <c r="BI173" s="78"/>
    </row>
    <row r="174" spans="1:61" x14ac:dyDescent="0.2">
      <c r="A174" s="79">
        <v>43827</v>
      </c>
      <c r="B174" s="73">
        <v>5</v>
      </c>
      <c r="C174" s="73" t="s">
        <v>1030</v>
      </c>
      <c r="D174" s="73" t="s">
        <v>1037</v>
      </c>
      <c r="E174" s="73" t="s">
        <v>1032</v>
      </c>
      <c r="F174">
        <f t="shared" si="4"/>
        <v>2.1</v>
      </c>
      <c r="G174">
        <v>6.5973445725385655</v>
      </c>
      <c r="H174">
        <v>37.699111843077517</v>
      </c>
      <c r="I174">
        <f t="shared" si="5"/>
        <v>6.9282032302755088</v>
      </c>
      <c r="J174" s="82">
        <v>2.2000000000000002</v>
      </c>
      <c r="K174" s="82">
        <v>2</v>
      </c>
      <c r="L174" s="89">
        <v>12</v>
      </c>
      <c r="M174" s="73">
        <f>SUM('[1]C.mop'!AP174:BS174)</f>
        <v>27.432266791034372</v>
      </c>
      <c r="N174" s="88">
        <v>3</v>
      </c>
      <c r="O174" s="78">
        <v>4</v>
      </c>
      <c r="P174" s="73">
        <v>2.6</v>
      </c>
      <c r="Q174" s="78"/>
      <c r="R174" s="78"/>
      <c r="S174" s="78"/>
      <c r="T174" s="78"/>
      <c r="U174" s="78"/>
      <c r="V174" s="78"/>
      <c r="W174" s="78"/>
      <c r="X174" s="78"/>
      <c r="Y174" s="78"/>
      <c r="Z174" s="78"/>
      <c r="AA174" s="78"/>
      <c r="AB174" s="78"/>
      <c r="AC174" s="78"/>
      <c r="AD174" s="78"/>
      <c r="AE174" s="78"/>
      <c r="AF174" s="78"/>
      <c r="AG174" s="78"/>
      <c r="AH174" s="78"/>
      <c r="AI174" s="78"/>
      <c r="AJ174" s="78"/>
      <c r="AK174" s="78"/>
      <c r="AL174" s="78"/>
      <c r="AM174" s="78"/>
      <c r="AN174" s="78"/>
      <c r="AO174" s="78"/>
      <c r="AP174" s="78"/>
      <c r="AQ174" s="78"/>
      <c r="AR174" s="78"/>
      <c r="AS174" s="78"/>
      <c r="AT174" s="78"/>
      <c r="AU174" s="78"/>
      <c r="AV174" s="78"/>
      <c r="AW174" s="78"/>
      <c r="AX174" s="78"/>
      <c r="AY174" s="78"/>
      <c r="AZ174" s="78"/>
      <c r="BA174" s="78"/>
      <c r="BB174" s="78"/>
      <c r="BC174" s="78"/>
      <c r="BD174" s="78"/>
      <c r="BE174" s="78"/>
      <c r="BF174" s="78"/>
      <c r="BG174" s="78"/>
      <c r="BH174" s="78"/>
      <c r="BI174" s="78"/>
    </row>
    <row r="175" spans="1:61" x14ac:dyDescent="0.2">
      <c r="A175" s="79">
        <v>43827</v>
      </c>
      <c r="B175" s="73">
        <v>5</v>
      </c>
      <c r="C175" s="73" t="s">
        <v>1030</v>
      </c>
      <c r="D175" s="73" t="s">
        <v>1037</v>
      </c>
      <c r="E175" s="73" t="s">
        <v>1032</v>
      </c>
      <c r="F175">
        <f t="shared" si="4"/>
        <v>1.2749999999999999</v>
      </c>
      <c r="G175">
        <v>4.0055306333269858</v>
      </c>
      <c r="H175">
        <v>6.2831853071795862</v>
      </c>
      <c r="I175">
        <f t="shared" si="5"/>
        <v>2.8284271247461903</v>
      </c>
      <c r="J175" s="82">
        <v>1.4</v>
      </c>
      <c r="K175" s="82">
        <v>1.1499999999999999</v>
      </c>
      <c r="L175" s="88">
        <v>2</v>
      </c>
      <c r="M175" s="73">
        <f>SUM('[1]C.mop'!AP175:BS175)</f>
        <v>2.4816902695901817</v>
      </c>
      <c r="N175" s="88">
        <v>1</v>
      </c>
      <c r="O175" s="78">
        <v>2</v>
      </c>
      <c r="P175" s="73">
        <v>1.25</v>
      </c>
      <c r="Q175" s="78"/>
      <c r="R175" s="78"/>
      <c r="S175" s="78"/>
      <c r="T175" s="78"/>
      <c r="U175" s="78"/>
      <c r="V175" s="78"/>
      <c r="W175" s="78"/>
      <c r="X175" s="78"/>
      <c r="Y175" s="78"/>
      <c r="Z175" s="78"/>
      <c r="AA175" s="78"/>
      <c r="AB175" s="78"/>
      <c r="AC175" s="78"/>
      <c r="AD175" s="78"/>
      <c r="AE175" s="78"/>
      <c r="AF175" s="78"/>
      <c r="AG175" s="78"/>
      <c r="AH175" s="78"/>
      <c r="AI175" s="78"/>
      <c r="AJ175" s="78"/>
      <c r="AK175" s="78"/>
      <c r="AL175" s="78"/>
      <c r="AM175" s="78"/>
      <c r="AN175" s="78"/>
      <c r="AO175" s="78"/>
      <c r="AP175" s="78"/>
      <c r="AQ175" s="78"/>
      <c r="AR175" s="78"/>
      <c r="AS175" s="78"/>
      <c r="AT175" s="78"/>
      <c r="AU175" s="78"/>
      <c r="AV175" s="78"/>
      <c r="AW175" s="78"/>
      <c r="AX175" s="78"/>
      <c r="AY175" s="78"/>
      <c r="AZ175" s="78"/>
      <c r="BA175" s="78"/>
      <c r="BB175" s="78"/>
      <c r="BC175" s="78"/>
      <c r="BD175" s="78"/>
      <c r="BE175" s="78"/>
      <c r="BF175" s="78"/>
      <c r="BG175" s="78"/>
      <c r="BH175" s="78"/>
      <c r="BI175" s="78"/>
    </row>
    <row r="176" spans="1:61" x14ac:dyDescent="0.2">
      <c r="A176" s="79">
        <v>43827</v>
      </c>
      <c r="B176" s="73">
        <v>5</v>
      </c>
      <c r="C176" s="73" t="s">
        <v>1030</v>
      </c>
      <c r="D176" s="73" t="s">
        <v>1037</v>
      </c>
      <c r="E176" s="73" t="s">
        <v>1032</v>
      </c>
      <c r="F176">
        <f t="shared" si="4"/>
        <v>0.6</v>
      </c>
      <c r="G176">
        <v>1.8849555921538759</v>
      </c>
      <c r="H176">
        <v>3.1415926535897931</v>
      </c>
      <c r="I176">
        <f t="shared" si="5"/>
        <v>2</v>
      </c>
      <c r="J176" s="82">
        <v>0.7</v>
      </c>
      <c r="K176" s="82">
        <v>0.5</v>
      </c>
      <c r="L176" s="88">
        <v>1</v>
      </c>
      <c r="M176" s="73">
        <f>SUM('[1]C.mop'!AP176:BS176)</f>
        <v>1.3356068110410653</v>
      </c>
      <c r="N176" s="88">
        <v>1</v>
      </c>
      <c r="O176" s="78">
        <v>1</v>
      </c>
      <c r="P176" s="73">
        <v>0.35</v>
      </c>
      <c r="Q176" s="78"/>
      <c r="R176" s="78"/>
      <c r="S176" s="78"/>
      <c r="T176" s="78"/>
      <c r="U176" s="78"/>
      <c r="V176" s="78"/>
      <c r="W176" s="78"/>
      <c r="X176" s="78"/>
      <c r="Y176" s="78"/>
      <c r="Z176" s="78"/>
      <c r="AA176" s="78"/>
      <c r="AB176" s="78"/>
      <c r="AC176" s="78"/>
      <c r="AD176" s="78"/>
      <c r="AE176" s="78"/>
      <c r="AF176" s="78"/>
      <c r="AG176" s="78"/>
      <c r="AH176" s="78"/>
      <c r="AI176" s="78"/>
      <c r="AJ176" s="78"/>
      <c r="AK176" s="78"/>
      <c r="AL176" s="78"/>
      <c r="AM176" s="78"/>
      <c r="AN176" s="78"/>
      <c r="AO176" s="78"/>
      <c r="AP176" s="78"/>
      <c r="AQ176" s="78"/>
      <c r="AR176" s="78"/>
      <c r="AS176" s="78"/>
      <c r="AT176" s="78"/>
      <c r="AU176" s="78"/>
      <c r="AV176" s="78"/>
      <c r="AW176" s="78"/>
      <c r="AX176" s="78"/>
      <c r="AY176" s="78"/>
      <c r="AZ176" s="78"/>
      <c r="BA176" s="78"/>
      <c r="BB176" s="78"/>
      <c r="BC176" s="78"/>
      <c r="BD176" s="78"/>
      <c r="BE176" s="78"/>
      <c r="BF176" s="78"/>
      <c r="BG176" s="78"/>
      <c r="BH176" s="78"/>
      <c r="BI176" s="78"/>
    </row>
    <row r="177" spans="1:61" x14ac:dyDescent="0.2">
      <c r="A177" s="79">
        <v>43827</v>
      </c>
      <c r="B177" s="73">
        <v>5</v>
      </c>
      <c r="C177" s="73" t="s">
        <v>1030</v>
      </c>
      <c r="D177" s="73" t="s">
        <v>1037</v>
      </c>
      <c r="E177" s="73" t="s">
        <v>1032</v>
      </c>
      <c r="F177">
        <f t="shared" si="4"/>
        <v>0.92499999999999993</v>
      </c>
      <c r="G177">
        <v>2.9059732045705586</v>
      </c>
      <c r="H177">
        <v>9.4247779607693793</v>
      </c>
      <c r="I177">
        <f t="shared" si="5"/>
        <v>3.4641016151377544</v>
      </c>
      <c r="J177" s="82">
        <v>0.7</v>
      </c>
      <c r="K177" s="82">
        <v>1.1499999999999999</v>
      </c>
      <c r="L177" s="88">
        <v>3</v>
      </c>
      <c r="M177" s="73">
        <f>SUM('[1]C.mop'!AP177:BS177)</f>
        <v>4.5319564684467455</v>
      </c>
      <c r="N177" s="88">
        <v>1</v>
      </c>
      <c r="O177" s="78">
        <v>3</v>
      </c>
      <c r="P177" s="73">
        <v>1.1000000000000001</v>
      </c>
      <c r="Q177" s="78"/>
      <c r="R177" s="78"/>
      <c r="S177" s="78"/>
      <c r="T177" s="78"/>
      <c r="U177" s="78"/>
      <c r="V177" s="78"/>
      <c r="W177" s="78"/>
      <c r="X177" s="78"/>
      <c r="Y177" s="78"/>
      <c r="Z177" s="78"/>
      <c r="AA177" s="78"/>
      <c r="AB177" s="78"/>
      <c r="AC177" s="78"/>
      <c r="AD177" s="78"/>
      <c r="AE177" s="78"/>
      <c r="AF177" s="78"/>
      <c r="AG177" s="78"/>
      <c r="AH177" s="78"/>
      <c r="AI177" s="78"/>
      <c r="AJ177" s="78"/>
      <c r="AK177" s="78"/>
      <c r="AL177" s="78"/>
      <c r="AM177" s="78"/>
      <c r="AN177" s="78"/>
      <c r="AO177" s="78"/>
      <c r="AP177" s="78"/>
      <c r="AQ177" s="78"/>
      <c r="AR177" s="78"/>
      <c r="AS177" s="78"/>
      <c r="AT177" s="78"/>
      <c r="AU177" s="78"/>
      <c r="AV177" s="78"/>
      <c r="AW177" s="78"/>
      <c r="AX177" s="78"/>
      <c r="AY177" s="78"/>
      <c r="AZ177" s="78"/>
      <c r="BA177" s="78"/>
      <c r="BB177" s="78"/>
      <c r="BC177" s="78"/>
      <c r="BD177" s="78"/>
      <c r="BE177" s="78"/>
      <c r="BF177" s="78"/>
      <c r="BG177" s="78"/>
      <c r="BH177" s="78"/>
      <c r="BI177" s="78"/>
    </row>
    <row r="178" spans="1:61" x14ac:dyDescent="0.2">
      <c r="A178" s="79">
        <v>43827</v>
      </c>
      <c r="B178" s="73">
        <v>5</v>
      </c>
      <c r="C178" s="73" t="s">
        <v>1030</v>
      </c>
      <c r="D178" s="73" t="s">
        <v>1037</v>
      </c>
      <c r="E178" s="73" t="s">
        <v>1032</v>
      </c>
      <c r="F178">
        <f t="shared" si="4"/>
        <v>1.375</v>
      </c>
      <c r="G178">
        <v>4.3196898986859651</v>
      </c>
      <c r="H178">
        <v>12.566370614359172</v>
      </c>
      <c r="I178">
        <f t="shared" si="5"/>
        <v>4</v>
      </c>
      <c r="J178" s="82">
        <v>1.45</v>
      </c>
      <c r="K178" s="82">
        <v>1.3</v>
      </c>
      <c r="L178" s="88">
        <v>4</v>
      </c>
      <c r="M178" s="73">
        <f>SUM('[1]C.mop'!AP178:BS178)</f>
        <v>7.5416016087039175</v>
      </c>
      <c r="N178" s="88">
        <v>1</v>
      </c>
      <c r="O178" s="78">
        <v>4</v>
      </c>
      <c r="P178" s="73">
        <v>1</v>
      </c>
      <c r="Q178" s="78"/>
      <c r="R178" s="78"/>
      <c r="S178" s="78"/>
      <c r="T178" s="78"/>
      <c r="U178" s="78"/>
      <c r="V178" s="78"/>
      <c r="W178" s="78"/>
      <c r="X178" s="78"/>
      <c r="Y178" s="78"/>
      <c r="Z178" s="78"/>
      <c r="AA178" s="78"/>
      <c r="AB178" s="78"/>
      <c r="AC178" s="78"/>
      <c r="AD178" s="78"/>
      <c r="AE178" s="78"/>
      <c r="AF178" s="78"/>
      <c r="AG178" s="78"/>
      <c r="AH178" s="78"/>
      <c r="AI178" s="78"/>
      <c r="AJ178" s="78"/>
      <c r="AK178" s="78"/>
      <c r="AL178" s="78"/>
      <c r="AM178" s="78"/>
      <c r="AN178" s="78"/>
      <c r="AO178" s="78"/>
      <c r="AP178" s="78"/>
      <c r="AQ178" s="78"/>
      <c r="AR178" s="78"/>
      <c r="AS178" s="78"/>
      <c r="AT178" s="78"/>
      <c r="AU178" s="78"/>
      <c r="AV178" s="78"/>
      <c r="AW178" s="78"/>
      <c r="AX178" s="78"/>
      <c r="AY178" s="78"/>
      <c r="AZ178" s="78"/>
      <c r="BA178" s="78"/>
      <c r="BB178" s="78"/>
      <c r="BC178" s="78"/>
      <c r="BD178" s="78"/>
      <c r="BE178" s="78"/>
      <c r="BF178" s="78"/>
      <c r="BG178" s="78"/>
      <c r="BH178" s="78"/>
      <c r="BI178" s="78"/>
    </row>
    <row r="179" spans="1:61" x14ac:dyDescent="0.2">
      <c r="A179" s="79">
        <v>43827</v>
      </c>
      <c r="B179" s="73">
        <v>5</v>
      </c>
      <c r="C179" s="73" t="s">
        <v>1030</v>
      </c>
      <c r="D179" s="80" t="s">
        <v>1037</v>
      </c>
      <c r="E179" s="80" t="s">
        <v>1032</v>
      </c>
      <c r="F179">
        <f t="shared" si="4"/>
        <v>1.325</v>
      </c>
      <c r="G179">
        <v>4.1626102660064754</v>
      </c>
      <c r="H179">
        <v>6.2831853071795862</v>
      </c>
      <c r="I179">
        <f t="shared" si="5"/>
        <v>2.8284271247461903</v>
      </c>
      <c r="J179" s="83">
        <v>1.4</v>
      </c>
      <c r="K179" s="83">
        <v>1.25</v>
      </c>
      <c r="L179" s="90">
        <v>2</v>
      </c>
      <c r="M179" s="73">
        <f>SUM('[1]C.mop'!AP179:BS179)</f>
        <v>2.4816902695901817</v>
      </c>
      <c r="N179" s="90">
        <v>1</v>
      </c>
      <c r="O179" s="81">
        <v>2</v>
      </c>
      <c r="P179" s="80">
        <v>0.85</v>
      </c>
      <c r="Q179" s="81"/>
      <c r="R179" s="81"/>
      <c r="S179" s="81"/>
      <c r="T179" s="81"/>
      <c r="U179" s="81"/>
      <c r="V179" s="78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78"/>
      <c r="BA179" s="78"/>
      <c r="BB179" s="78"/>
      <c r="BC179" s="78"/>
      <c r="BD179" s="78"/>
      <c r="BE179" s="78"/>
      <c r="BF179" s="78"/>
      <c r="BG179" s="78"/>
      <c r="BH179" s="78"/>
      <c r="BI179" s="78"/>
    </row>
    <row r="180" spans="1:61" x14ac:dyDescent="0.2">
      <c r="A180" s="79">
        <v>43827</v>
      </c>
      <c r="B180" s="73">
        <v>5</v>
      </c>
      <c r="C180" s="73" t="s">
        <v>1033</v>
      </c>
      <c r="D180" s="73" t="s">
        <v>1038</v>
      </c>
      <c r="E180" s="73" t="s">
        <v>1032</v>
      </c>
      <c r="F180">
        <f t="shared" si="4"/>
        <v>1.0249999999999999</v>
      </c>
      <c r="G180">
        <v>3.2201324699295375</v>
      </c>
      <c r="H180">
        <v>6.2831853071795862</v>
      </c>
      <c r="I180">
        <f t="shared" si="5"/>
        <v>2.8284271247461903</v>
      </c>
      <c r="J180" s="82">
        <v>1.05</v>
      </c>
      <c r="K180" s="82">
        <v>1</v>
      </c>
      <c r="L180" s="88">
        <v>2</v>
      </c>
      <c r="M180" s="73">
        <f>SUM('[1]C.mop'!AP180:BS180)</f>
        <v>2.4816902695901817</v>
      </c>
      <c r="N180" s="88">
        <v>1</v>
      </c>
      <c r="O180" s="78">
        <v>2</v>
      </c>
      <c r="P180" s="73">
        <v>0.65</v>
      </c>
      <c r="Q180" s="78"/>
      <c r="R180" s="78"/>
      <c r="S180" s="78"/>
      <c r="T180" s="78"/>
      <c r="U180" s="78"/>
      <c r="V180" s="78"/>
      <c r="W180" s="78"/>
      <c r="X180" s="78"/>
      <c r="Y180" s="78"/>
      <c r="Z180" s="78"/>
      <c r="AA180" s="78"/>
      <c r="AB180" s="78"/>
      <c r="AC180" s="78"/>
      <c r="AD180" s="78"/>
      <c r="AE180" s="78"/>
      <c r="AF180" s="78"/>
      <c r="AG180" s="78"/>
      <c r="AH180" s="78"/>
      <c r="AI180" s="78"/>
      <c r="AJ180" s="78"/>
      <c r="AK180" s="78"/>
      <c r="AL180" s="78"/>
      <c r="AM180" s="78"/>
      <c r="AN180" s="78"/>
      <c r="AO180" s="78"/>
      <c r="AP180" s="78"/>
      <c r="AQ180" s="78"/>
      <c r="AR180" s="78"/>
      <c r="AS180" s="78"/>
      <c r="AT180" s="78"/>
      <c r="AU180" s="78"/>
      <c r="AV180" s="78"/>
      <c r="AW180" s="78"/>
      <c r="AX180" s="78"/>
      <c r="AY180" s="78"/>
      <c r="AZ180" s="78"/>
      <c r="BA180" s="78"/>
      <c r="BB180" s="78"/>
      <c r="BC180" s="78"/>
      <c r="BD180" s="78"/>
      <c r="BE180" s="78"/>
      <c r="BF180" s="78"/>
      <c r="BG180" s="78"/>
      <c r="BH180" s="78"/>
      <c r="BI180" s="78"/>
    </row>
    <row r="181" spans="1:61" x14ac:dyDescent="0.2">
      <c r="A181" s="79">
        <v>43827</v>
      </c>
      <c r="B181" s="73">
        <v>5</v>
      </c>
      <c r="C181" s="73" t="s">
        <v>1033</v>
      </c>
      <c r="D181" s="73" t="s">
        <v>1038</v>
      </c>
      <c r="E181" s="73" t="s">
        <v>1032</v>
      </c>
      <c r="F181">
        <f t="shared" si="4"/>
        <v>1.1000000000000001</v>
      </c>
      <c r="G181">
        <v>3.4557519189487729</v>
      </c>
      <c r="H181">
        <v>4.7123889803846897</v>
      </c>
      <c r="I181">
        <f t="shared" si="5"/>
        <v>2.4494897427831779</v>
      </c>
      <c r="J181" s="82">
        <v>1.2</v>
      </c>
      <c r="K181" s="82">
        <v>1</v>
      </c>
      <c r="L181" s="88">
        <v>1.5</v>
      </c>
      <c r="M181" s="73">
        <f>SUM('[1]C.mop'!AP181:BS181)</f>
        <v>1.7999975915608384</v>
      </c>
      <c r="N181" s="88">
        <v>1</v>
      </c>
      <c r="O181" s="78">
        <v>1.5</v>
      </c>
      <c r="P181" s="73">
        <v>0.9</v>
      </c>
      <c r="Q181" s="78"/>
      <c r="R181" s="78"/>
      <c r="S181" s="78"/>
      <c r="T181" s="78"/>
      <c r="U181" s="78"/>
      <c r="V181" s="78"/>
      <c r="W181" s="78"/>
      <c r="X181" s="78"/>
      <c r="Y181" s="78"/>
      <c r="Z181" s="78"/>
      <c r="AA181" s="78"/>
      <c r="AB181" s="78"/>
      <c r="AC181" s="78"/>
      <c r="AD181" s="78"/>
      <c r="AE181" s="78"/>
      <c r="AF181" s="78"/>
      <c r="AG181" s="78"/>
      <c r="AH181" s="78"/>
      <c r="AI181" s="78"/>
      <c r="AJ181" s="78"/>
      <c r="AK181" s="78"/>
      <c r="AL181" s="78"/>
      <c r="AM181" s="78"/>
      <c r="AN181" s="78"/>
      <c r="AO181" s="78"/>
      <c r="AP181" s="78"/>
      <c r="AQ181" s="78"/>
      <c r="AR181" s="78"/>
      <c r="AS181" s="78"/>
      <c r="AT181" s="78"/>
      <c r="AU181" s="78"/>
      <c r="AV181" s="78"/>
      <c r="AW181" s="78"/>
      <c r="AX181" s="78"/>
      <c r="AY181" s="78"/>
      <c r="AZ181" s="78"/>
      <c r="BA181" s="78"/>
      <c r="BB181" s="78"/>
      <c r="BC181" s="78"/>
      <c r="BD181" s="78"/>
      <c r="BE181" s="78"/>
      <c r="BF181" s="78"/>
      <c r="BG181" s="78"/>
      <c r="BH181" s="78"/>
      <c r="BI181" s="78"/>
    </row>
    <row r="182" spans="1:61" x14ac:dyDescent="0.2">
      <c r="A182" s="79">
        <v>43827</v>
      </c>
      <c r="B182" s="73">
        <v>5</v>
      </c>
      <c r="C182" s="73" t="s">
        <v>1033</v>
      </c>
      <c r="D182" s="73" t="s">
        <v>1038</v>
      </c>
      <c r="E182" s="73" t="s">
        <v>1032</v>
      </c>
      <c r="F182">
        <f t="shared" si="4"/>
        <v>0.77500000000000002</v>
      </c>
      <c r="G182">
        <v>2.4347343065320897</v>
      </c>
      <c r="H182">
        <v>2.1991148575128552</v>
      </c>
      <c r="I182">
        <f t="shared" si="5"/>
        <v>1.6733200530681511</v>
      </c>
      <c r="J182" s="82">
        <v>0.75</v>
      </c>
      <c r="K182" s="82">
        <v>0.8</v>
      </c>
      <c r="L182" s="88">
        <v>0.7</v>
      </c>
      <c r="M182" s="73">
        <f>SUM('[1]C.mop'!AP182:BS182)</f>
        <v>1.1563035374500361</v>
      </c>
      <c r="N182" s="88">
        <v>1</v>
      </c>
      <c r="O182" s="78">
        <v>0.7</v>
      </c>
      <c r="P182" s="73">
        <v>0.45</v>
      </c>
      <c r="Q182" s="78"/>
      <c r="R182" s="78"/>
      <c r="S182" s="78"/>
      <c r="T182" s="78"/>
      <c r="U182" s="78"/>
      <c r="V182" s="78"/>
      <c r="W182" s="78"/>
      <c r="X182" s="78"/>
      <c r="Y182" s="78"/>
      <c r="Z182" s="78"/>
      <c r="AA182" s="78"/>
      <c r="AB182" s="78"/>
      <c r="AC182" s="78"/>
      <c r="AD182" s="78"/>
      <c r="AE182" s="78"/>
      <c r="AF182" s="78"/>
      <c r="AG182" s="78"/>
      <c r="AH182" s="78"/>
      <c r="AI182" s="78"/>
      <c r="AJ182" s="78"/>
      <c r="AK182" s="78"/>
      <c r="AL182" s="78"/>
      <c r="AM182" s="78"/>
      <c r="AN182" s="78"/>
      <c r="AO182" s="78"/>
      <c r="AP182" s="78"/>
      <c r="AQ182" s="78"/>
      <c r="AR182" s="78"/>
      <c r="AS182" s="78"/>
      <c r="AT182" s="78"/>
      <c r="AU182" s="78"/>
      <c r="AV182" s="78"/>
      <c r="AW182" s="78"/>
      <c r="AX182" s="78"/>
      <c r="AY182" s="78"/>
      <c r="AZ182" s="78"/>
      <c r="BA182" s="78"/>
      <c r="BB182" s="78"/>
      <c r="BC182" s="78"/>
      <c r="BD182" s="78"/>
      <c r="BE182" s="78"/>
      <c r="BF182" s="78"/>
      <c r="BG182" s="78"/>
      <c r="BH182" s="78"/>
      <c r="BI182" s="78"/>
    </row>
    <row r="183" spans="1:61" x14ac:dyDescent="0.2">
      <c r="A183" s="79">
        <v>43827</v>
      </c>
      <c r="B183" s="73">
        <v>5</v>
      </c>
      <c r="C183" s="73" t="s">
        <v>1033</v>
      </c>
      <c r="D183" s="73" t="s">
        <v>1038</v>
      </c>
      <c r="E183" s="73" t="s">
        <v>1032</v>
      </c>
      <c r="F183">
        <f t="shared" si="4"/>
        <v>1.0249999999999999</v>
      </c>
      <c r="G183">
        <v>3.2201324699295375</v>
      </c>
      <c r="H183">
        <v>3.1415926535897931</v>
      </c>
      <c r="I183">
        <f t="shared" si="5"/>
        <v>2</v>
      </c>
      <c r="J183" s="82">
        <v>1.1499999999999999</v>
      </c>
      <c r="K183" s="82">
        <v>0.9</v>
      </c>
      <c r="L183" s="88">
        <v>1</v>
      </c>
      <c r="M183" s="73">
        <f>SUM('[1]C.mop'!AP183:BS183)</f>
        <v>1.3356068110410653</v>
      </c>
      <c r="N183" s="88">
        <v>1</v>
      </c>
      <c r="O183" s="78">
        <v>1</v>
      </c>
      <c r="P183" s="73">
        <v>0.6</v>
      </c>
      <c r="Q183" s="78"/>
      <c r="R183" s="78"/>
      <c r="S183" s="78"/>
      <c r="T183" s="78"/>
      <c r="U183" s="78"/>
      <c r="V183" s="78"/>
      <c r="W183" s="78"/>
      <c r="X183" s="78"/>
      <c r="Y183" s="78"/>
      <c r="Z183" s="78"/>
      <c r="AA183" s="78"/>
      <c r="AB183" s="78"/>
      <c r="AC183" s="78"/>
      <c r="AD183" s="78"/>
      <c r="AE183" s="78"/>
      <c r="AF183" s="78"/>
      <c r="AG183" s="78"/>
      <c r="AH183" s="78"/>
      <c r="AI183" s="78"/>
      <c r="AJ183" s="78"/>
      <c r="AK183" s="78"/>
      <c r="AL183" s="78"/>
      <c r="AM183" s="78"/>
      <c r="AN183" s="78"/>
      <c r="AO183" s="78"/>
      <c r="AP183" s="78"/>
      <c r="AQ183" s="78"/>
      <c r="AR183" s="78"/>
      <c r="AS183" s="78"/>
      <c r="AT183" s="78"/>
      <c r="AU183" s="78"/>
      <c r="AV183" s="78"/>
      <c r="AW183" s="78"/>
      <c r="AX183" s="78"/>
      <c r="AY183" s="78"/>
      <c r="AZ183" s="78"/>
      <c r="BA183" s="78"/>
      <c r="BB183" s="78"/>
      <c r="BC183" s="78"/>
      <c r="BD183" s="78"/>
      <c r="BE183" s="78"/>
      <c r="BF183" s="78"/>
      <c r="BG183" s="78"/>
      <c r="BH183" s="78"/>
      <c r="BI183" s="78"/>
    </row>
    <row r="184" spans="1:61" x14ac:dyDescent="0.2">
      <c r="A184" s="79">
        <v>43827</v>
      </c>
      <c r="B184" s="73">
        <v>5</v>
      </c>
      <c r="C184" s="73" t="s">
        <v>1033</v>
      </c>
      <c r="D184" s="73" t="s">
        <v>1038</v>
      </c>
      <c r="E184" s="73" t="s">
        <v>1032</v>
      </c>
      <c r="F184">
        <f t="shared" si="4"/>
        <v>0.75</v>
      </c>
      <c r="G184">
        <v>2.3561944901923448</v>
      </c>
      <c r="H184">
        <v>3.1415926535897931</v>
      </c>
      <c r="I184">
        <f t="shared" si="5"/>
        <v>2</v>
      </c>
      <c r="J184" s="82">
        <v>0.8</v>
      </c>
      <c r="K184" s="82">
        <v>0.7</v>
      </c>
      <c r="L184" s="88">
        <v>1</v>
      </c>
      <c r="M184" s="73">
        <f>SUM('[1]C.mop'!AP184:BS184)</f>
        <v>1.3356068110410653</v>
      </c>
      <c r="N184" s="88">
        <v>1</v>
      </c>
      <c r="O184" s="78">
        <v>1</v>
      </c>
      <c r="P184" s="73">
        <v>0.6</v>
      </c>
      <c r="Q184" s="78"/>
      <c r="R184" s="78"/>
      <c r="S184" s="78"/>
      <c r="T184" s="78"/>
      <c r="U184" s="78"/>
      <c r="V184" s="78"/>
      <c r="W184" s="78"/>
      <c r="X184" s="78"/>
      <c r="Y184" s="78"/>
      <c r="Z184" s="78"/>
      <c r="AA184" s="78"/>
      <c r="AB184" s="78"/>
      <c r="AC184" s="78"/>
      <c r="AD184" s="78"/>
      <c r="AE184" s="78"/>
      <c r="AF184" s="78"/>
      <c r="AG184" s="78"/>
      <c r="AH184" s="78"/>
      <c r="AI184" s="78"/>
      <c r="AJ184" s="78"/>
      <c r="AK184" s="78"/>
      <c r="AL184" s="78"/>
      <c r="AM184" s="78"/>
      <c r="AN184" s="78"/>
      <c r="AO184" s="78"/>
      <c r="AP184" s="78"/>
      <c r="AQ184" s="78"/>
      <c r="AR184" s="78"/>
      <c r="AS184" s="78"/>
      <c r="AT184" s="78"/>
      <c r="AU184" s="78"/>
      <c r="AV184" s="78"/>
      <c r="AW184" s="78"/>
      <c r="AX184" s="78"/>
      <c r="AY184" s="78"/>
      <c r="AZ184" s="78"/>
      <c r="BA184" s="78"/>
      <c r="BB184" s="78"/>
      <c r="BC184" s="78"/>
      <c r="BD184" s="78"/>
      <c r="BE184" s="78"/>
      <c r="BF184" s="78"/>
      <c r="BG184" s="78"/>
      <c r="BH184" s="78"/>
      <c r="BI184" s="78"/>
    </row>
    <row r="185" spans="1:61" x14ac:dyDescent="0.2">
      <c r="A185" s="79">
        <v>43827</v>
      </c>
      <c r="B185" s="73">
        <v>5</v>
      </c>
      <c r="C185" s="73" t="s">
        <v>1033</v>
      </c>
      <c r="D185" s="73" t="s">
        <v>1038</v>
      </c>
      <c r="E185" s="73" t="s">
        <v>1032</v>
      </c>
      <c r="F185">
        <f t="shared" si="4"/>
        <v>1.0249999999999999</v>
      </c>
      <c r="G185">
        <v>3.2201324699295375</v>
      </c>
      <c r="H185">
        <v>3.1415926535897931</v>
      </c>
      <c r="I185">
        <f t="shared" si="5"/>
        <v>2</v>
      </c>
      <c r="J185" s="82">
        <v>0.95</v>
      </c>
      <c r="K185" s="82">
        <v>1.1000000000000001</v>
      </c>
      <c r="L185" s="88">
        <v>1</v>
      </c>
      <c r="M185" s="73">
        <f>SUM('[1]C.mop'!AP185:BS185)</f>
        <v>1.3356068110410653</v>
      </c>
      <c r="N185" s="88">
        <v>1</v>
      </c>
      <c r="O185" s="78">
        <v>1</v>
      </c>
      <c r="P185" s="73">
        <v>0.7</v>
      </c>
      <c r="Q185" s="78"/>
      <c r="R185" s="78"/>
      <c r="S185" s="78"/>
      <c r="T185" s="78"/>
      <c r="U185" s="78"/>
      <c r="V185" s="78"/>
      <c r="W185" s="78"/>
      <c r="X185" s="78"/>
      <c r="Y185" s="78"/>
      <c r="Z185" s="78"/>
      <c r="AA185" s="78"/>
      <c r="AB185" s="78"/>
      <c r="AC185" s="78"/>
      <c r="AD185" s="78"/>
      <c r="AE185" s="78"/>
      <c r="AF185" s="78"/>
      <c r="AG185" s="78"/>
      <c r="AH185" s="78"/>
      <c r="AI185" s="78"/>
      <c r="AJ185" s="78"/>
      <c r="AK185" s="78"/>
      <c r="AL185" s="78"/>
      <c r="AM185" s="78"/>
      <c r="AN185" s="78"/>
      <c r="AO185" s="78"/>
      <c r="AP185" s="78"/>
      <c r="AQ185" s="78"/>
      <c r="AR185" s="78"/>
      <c r="AS185" s="78"/>
      <c r="AT185" s="78"/>
      <c r="AU185" s="78"/>
      <c r="AV185" s="78"/>
      <c r="AW185" s="78"/>
      <c r="AX185" s="78"/>
      <c r="AY185" s="78"/>
      <c r="AZ185" s="78"/>
      <c r="BA185" s="78"/>
      <c r="BB185" s="78"/>
      <c r="BC185" s="78"/>
      <c r="BD185" s="78"/>
      <c r="BE185" s="78"/>
      <c r="BF185" s="78"/>
      <c r="BG185" s="78"/>
      <c r="BH185" s="78"/>
      <c r="BI185" s="78"/>
    </row>
    <row r="186" spans="1:61" x14ac:dyDescent="0.2">
      <c r="A186" s="79">
        <v>43827</v>
      </c>
      <c r="B186" s="73">
        <v>5</v>
      </c>
      <c r="C186" s="73" t="s">
        <v>1033</v>
      </c>
      <c r="D186" s="73" t="s">
        <v>1038</v>
      </c>
      <c r="E186" s="73" t="s">
        <v>1032</v>
      </c>
      <c r="F186">
        <f t="shared" si="4"/>
        <v>1.85</v>
      </c>
      <c r="G186">
        <v>5.8119464091411173</v>
      </c>
      <c r="H186">
        <v>4.7123889803846897</v>
      </c>
      <c r="I186">
        <f t="shared" si="5"/>
        <v>2.4494897427831779</v>
      </c>
      <c r="J186" s="82">
        <v>2</v>
      </c>
      <c r="K186" s="82">
        <v>1.7</v>
      </c>
      <c r="L186" s="88">
        <v>1.5</v>
      </c>
      <c r="M186" s="73">
        <f>SUM('[1]C.mop'!AP186:BS186)</f>
        <v>1.7999975915608384</v>
      </c>
      <c r="N186" s="88">
        <v>1</v>
      </c>
      <c r="O186" s="78">
        <v>1.5</v>
      </c>
      <c r="P186" s="73">
        <v>1.3</v>
      </c>
      <c r="Q186" s="78"/>
      <c r="R186" s="78"/>
      <c r="S186" s="78"/>
      <c r="T186" s="78"/>
      <c r="U186" s="78"/>
      <c r="V186" s="78"/>
      <c r="W186" s="78"/>
      <c r="X186" s="78"/>
      <c r="Y186" s="78"/>
      <c r="Z186" s="78"/>
      <c r="AA186" s="78"/>
      <c r="AB186" s="78"/>
      <c r="AC186" s="78"/>
      <c r="AD186" s="78"/>
      <c r="AE186" s="78"/>
      <c r="AF186" s="78"/>
      <c r="AG186" s="78"/>
      <c r="AH186" s="78"/>
      <c r="AI186" s="78"/>
      <c r="AJ186" s="78"/>
      <c r="AK186" s="78"/>
      <c r="AL186" s="78"/>
      <c r="AM186" s="78"/>
      <c r="AN186" s="78"/>
      <c r="AO186" s="78"/>
      <c r="AP186" s="78"/>
      <c r="AQ186" s="78"/>
      <c r="AR186" s="78"/>
      <c r="AS186" s="78"/>
      <c r="AT186" s="78"/>
      <c r="AU186" s="78"/>
      <c r="AV186" s="78"/>
      <c r="AW186" s="78"/>
      <c r="AX186" s="78"/>
      <c r="AY186" s="78"/>
      <c r="AZ186" s="78"/>
      <c r="BA186" s="78"/>
      <c r="BB186" s="78"/>
      <c r="BC186" s="78"/>
      <c r="BD186" s="78"/>
      <c r="BE186" s="78"/>
      <c r="BF186" s="78"/>
      <c r="BG186" s="78"/>
      <c r="BH186" s="78"/>
      <c r="BI186" s="78"/>
    </row>
    <row r="187" spans="1:61" x14ac:dyDescent="0.2">
      <c r="A187" s="79">
        <v>43827</v>
      </c>
      <c r="B187" s="73">
        <v>5</v>
      </c>
      <c r="C187" s="73" t="s">
        <v>1033</v>
      </c>
      <c r="D187" s="73" t="s">
        <v>1038</v>
      </c>
      <c r="E187" s="73" t="s">
        <v>1032</v>
      </c>
      <c r="F187">
        <f t="shared" si="4"/>
        <v>1.125</v>
      </c>
      <c r="G187">
        <v>3.5342917352885173</v>
      </c>
      <c r="H187">
        <v>4.7123889803846897</v>
      </c>
      <c r="I187">
        <f t="shared" si="5"/>
        <v>2.4494897427831779</v>
      </c>
      <c r="J187" s="82">
        <v>1.2</v>
      </c>
      <c r="K187" s="82">
        <v>1.05</v>
      </c>
      <c r="L187" s="88">
        <v>1.5</v>
      </c>
      <c r="M187" s="73">
        <f>SUM('[1]C.mop'!AP187:BS187)</f>
        <v>1.7999975915608384</v>
      </c>
      <c r="N187" s="88">
        <v>1</v>
      </c>
      <c r="O187" s="78">
        <v>1.5</v>
      </c>
      <c r="P187" s="73">
        <v>0.9</v>
      </c>
      <c r="Q187" s="78"/>
      <c r="R187" s="78"/>
      <c r="S187" s="78"/>
      <c r="T187" s="78"/>
      <c r="U187" s="78"/>
      <c r="V187" s="78"/>
      <c r="W187" s="78"/>
      <c r="X187" s="78"/>
      <c r="Y187" s="78"/>
      <c r="Z187" s="78"/>
      <c r="AA187" s="78"/>
      <c r="AB187" s="78"/>
      <c r="AC187" s="78"/>
      <c r="AD187" s="78"/>
      <c r="AE187" s="78"/>
      <c r="AF187" s="78"/>
      <c r="AG187" s="78"/>
      <c r="AH187" s="78"/>
      <c r="AI187" s="78"/>
      <c r="AJ187" s="78"/>
      <c r="AK187" s="78"/>
      <c r="AL187" s="78"/>
      <c r="AM187" s="78"/>
      <c r="AN187" s="78"/>
      <c r="AO187" s="78"/>
      <c r="AP187" s="78"/>
      <c r="AQ187" s="78"/>
      <c r="AR187" s="78"/>
      <c r="AS187" s="78"/>
      <c r="AT187" s="78"/>
      <c r="AU187" s="78"/>
      <c r="AV187" s="78"/>
      <c r="AW187" s="78"/>
      <c r="AX187" s="78"/>
      <c r="AY187" s="78"/>
      <c r="AZ187" s="78"/>
      <c r="BA187" s="78"/>
      <c r="BB187" s="78"/>
      <c r="BC187" s="78"/>
      <c r="BD187" s="78"/>
      <c r="BE187" s="78"/>
      <c r="BF187" s="78"/>
      <c r="BG187" s="78"/>
      <c r="BH187" s="78"/>
      <c r="BI187" s="78"/>
    </row>
    <row r="188" spans="1:61" x14ac:dyDescent="0.2">
      <c r="A188" s="79">
        <v>43827</v>
      </c>
      <c r="B188" s="73">
        <v>5</v>
      </c>
      <c r="C188" s="73" t="s">
        <v>1033</v>
      </c>
      <c r="D188" s="73" t="s">
        <v>1038</v>
      </c>
      <c r="E188" s="73" t="s">
        <v>1032</v>
      </c>
      <c r="F188">
        <f t="shared" si="4"/>
        <v>0.875</v>
      </c>
      <c r="G188">
        <v>2.748893571891069</v>
      </c>
      <c r="H188">
        <v>3.1415926535897931</v>
      </c>
      <c r="I188">
        <f t="shared" si="5"/>
        <v>2</v>
      </c>
      <c r="J188" s="82">
        <v>1</v>
      </c>
      <c r="K188" s="82">
        <v>0.75</v>
      </c>
      <c r="L188" s="88">
        <v>1</v>
      </c>
      <c r="M188" s="73">
        <f>SUM('[1]C.mop'!AP188:BS188)</f>
        <v>1.3356068110410653</v>
      </c>
      <c r="N188" s="88">
        <v>1</v>
      </c>
      <c r="O188" s="78">
        <v>1</v>
      </c>
      <c r="P188" s="73">
        <v>0.7</v>
      </c>
      <c r="Q188" s="78"/>
      <c r="R188" s="78"/>
      <c r="S188" s="78"/>
      <c r="T188" s="78"/>
      <c r="U188" s="78"/>
      <c r="V188" s="78"/>
      <c r="W188" s="78"/>
      <c r="X188" s="78"/>
      <c r="Y188" s="78"/>
      <c r="Z188" s="78"/>
      <c r="AA188" s="78"/>
      <c r="AB188" s="78"/>
      <c r="AC188" s="78"/>
      <c r="AD188" s="78"/>
      <c r="AE188" s="78"/>
      <c r="AF188" s="78"/>
      <c r="AG188" s="78"/>
      <c r="AH188" s="78"/>
      <c r="AI188" s="78"/>
      <c r="AJ188" s="78"/>
      <c r="AK188" s="78"/>
      <c r="AL188" s="78"/>
      <c r="AM188" s="78"/>
      <c r="AN188" s="78"/>
      <c r="AO188" s="78"/>
      <c r="AP188" s="78"/>
      <c r="AQ188" s="78"/>
      <c r="AR188" s="78"/>
      <c r="AS188" s="78"/>
      <c r="AT188" s="78"/>
      <c r="AU188" s="78"/>
      <c r="AV188" s="78"/>
      <c r="AW188" s="78"/>
      <c r="AX188" s="78"/>
      <c r="AY188" s="78"/>
      <c r="AZ188" s="78"/>
      <c r="BA188" s="78"/>
      <c r="BB188" s="78"/>
      <c r="BC188" s="78"/>
      <c r="BD188" s="78"/>
      <c r="BE188" s="78"/>
      <c r="BF188" s="78"/>
      <c r="BG188" s="78"/>
      <c r="BH188" s="78"/>
      <c r="BI188" s="78"/>
    </row>
    <row r="189" spans="1:61" x14ac:dyDescent="0.2">
      <c r="A189" s="79">
        <v>43827</v>
      </c>
      <c r="B189" s="73">
        <v>5</v>
      </c>
      <c r="C189" s="73" t="s">
        <v>1033</v>
      </c>
      <c r="D189" s="73" t="s">
        <v>1038</v>
      </c>
      <c r="E189" s="73" t="s">
        <v>1032</v>
      </c>
      <c r="F189">
        <f t="shared" si="4"/>
        <v>2.5</v>
      </c>
      <c r="G189">
        <v>7.8539816339744828</v>
      </c>
      <c r="H189">
        <v>5.6548667764616276</v>
      </c>
      <c r="I189">
        <f t="shared" si="5"/>
        <v>2.6832815729997477</v>
      </c>
      <c r="J189" s="82">
        <v>2.7</v>
      </c>
      <c r="K189" s="82">
        <v>2.2999999999999998</v>
      </c>
      <c r="L189" s="89">
        <v>1.8</v>
      </c>
      <c r="M189" s="73">
        <f>SUM('[1]C.mop'!AP189:BS189)</f>
        <v>4.2534932773901595</v>
      </c>
      <c r="N189" s="88">
        <v>4</v>
      </c>
      <c r="O189" s="78">
        <v>0.45</v>
      </c>
      <c r="P189" s="73">
        <v>1.6</v>
      </c>
      <c r="Q189" s="78"/>
      <c r="R189" s="78"/>
      <c r="S189" s="78"/>
      <c r="T189" s="78"/>
      <c r="U189" s="78"/>
      <c r="V189" s="78"/>
      <c r="W189" s="78"/>
      <c r="X189" s="78"/>
      <c r="Y189" s="78"/>
      <c r="Z189" s="78"/>
      <c r="AA189" s="78"/>
      <c r="AB189" s="78"/>
      <c r="AC189" s="78"/>
      <c r="AD189" s="78"/>
      <c r="AE189" s="78"/>
      <c r="AF189" s="78"/>
      <c r="AG189" s="78"/>
      <c r="AH189" s="78"/>
      <c r="AI189" s="78"/>
      <c r="AJ189" s="78"/>
      <c r="AK189" s="78"/>
      <c r="AL189" s="78"/>
      <c r="AM189" s="78"/>
      <c r="AN189" s="78"/>
      <c r="AO189" s="78"/>
      <c r="AP189" s="78"/>
      <c r="AQ189" s="78"/>
      <c r="AR189" s="78"/>
      <c r="AS189" s="78"/>
      <c r="AT189" s="78"/>
      <c r="AU189" s="78"/>
      <c r="AV189" s="78"/>
      <c r="AW189" s="78"/>
      <c r="AX189" s="78"/>
      <c r="AY189" s="78"/>
      <c r="AZ189" s="78"/>
      <c r="BA189" s="78"/>
      <c r="BB189" s="78"/>
      <c r="BC189" s="78"/>
      <c r="BD189" s="78"/>
      <c r="BE189" s="78"/>
      <c r="BF189" s="78"/>
      <c r="BG189" s="78"/>
      <c r="BH189" s="78"/>
      <c r="BI189" s="78"/>
    </row>
    <row r="190" spans="1:61" x14ac:dyDescent="0.2">
      <c r="A190" s="79">
        <v>43827</v>
      </c>
      <c r="B190" s="73">
        <v>5</v>
      </c>
      <c r="C190" s="73" t="s">
        <v>1033</v>
      </c>
      <c r="D190" s="73" t="s">
        <v>1038</v>
      </c>
      <c r="E190" s="73" t="s">
        <v>1032</v>
      </c>
      <c r="F190">
        <f t="shared" si="4"/>
        <v>1.5</v>
      </c>
      <c r="G190">
        <v>4.7123889803846897</v>
      </c>
      <c r="H190">
        <v>6.2831853071795862</v>
      </c>
      <c r="I190">
        <f t="shared" si="5"/>
        <v>2.8284271247461903</v>
      </c>
      <c r="J190" s="82">
        <v>1.4</v>
      </c>
      <c r="K190" s="82">
        <v>1.6</v>
      </c>
      <c r="L190" s="88">
        <v>2</v>
      </c>
      <c r="M190" s="73">
        <f>SUM('[1]C.mop'!AP190:BS190)</f>
        <v>2.4816902695901817</v>
      </c>
      <c r="N190" s="88">
        <v>1</v>
      </c>
      <c r="O190" s="78">
        <v>2</v>
      </c>
      <c r="P190" s="73">
        <v>1.3</v>
      </c>
      <c r="Q190" s="78"/>
      <c r="R190" s="78"/>
      <c r="S190" s="78"/>
      <c r="T190" s="78"/>
      <c r="U190" s="78"/>
      <c r="V190" s="78"/>
      <c r="W190" s="78"/>
      <c r="X190" s="78"/>
      <c r="Y190" s="78"/>
      <c r="Z190" s="78"/>
      <c r="AA190" s="78"/>
      <c r="AB190" s="78"/>
      <c r="AC190" s="78"/>
      <c r="AD190" s="78"/>
      <c r="AE190" s="78"/>
      <c r="AF190" s="78"/>
      <c r="AG190" s="78"/>
      <c r="AH190" s="78"/>
      <c r="AI190" s="78"/>
      <c r="AJ190" s="78"/>
      <c r="AK190" s="78"/>
      <c r="AL190" s="78"/>
      <c r="AM190" s="78"/>
      <c r="AN190" s="78"/>
      <c r="AO190" s="78"/>
      <c r="AP190" s="78"/>
      <c r="AQ190" s="78"/>
      <c r="AR190" s="78"/>
      <c r="AS190" s="78"/>
      <c r="AT190" s="78"/>
      <c r="AU190" s="78"/>
      <c r="AV190" s="78"/>
      <c r="AW190" s="78"/>
      <c r="AX190" s="78"/>
      <c r="AY190" s="78"/>
      <c r="AZ190" s="78"/>
      <c r="BA190" s="78"/>
      <c r="BB190" s="78"/>
      <c r="BC190" s="78"/>
      <c r="BD190" s="78"/>
      <c r="BE190" s="78"/>
      <c r="BF190" s="78"/>
      <c r="BG190" s="78"/>
      <c r="BH190" s="78"/>
      <c r="BI190" s="78"/>
    </row>
    <row r="191" spans="1:61" x14ac:dyDescent="0.2">
      <c r="A191" s="79">
        <v>43827</v>
      </c>
      <c r="B191" s="73">
        <v>5</v>
      </c>
      <c r="C191" s="73" t="s">
        <v>1033</v>
      </c>
      <c r="D191" s="73" t="s">
        <v>1038</v>
      </c>
      <c r="E191" s="73" t="s">
        <v>1032</v>
      </c>
      <c r="F191">
        <f t="shared" si="4"/>
        <v>1.95</v>
      </c>
      <c r="G191">
        <v>6.1261056745000966</v>
      </c>
      <c r="H191">
        <v>1.5707963267948966</v>
      </c>
      <c r="I191">
        <f t="shared" si="5"/>
        <v>1.4142135623730951</v>
      </c>
      <c r="J191" s="82">
        <v>1.9</v>
      </c>
      <c r="K191" s="82">
        <v>2</v>
      </c>
      <c r="L191" s="88">
        <v>0.5</v>
      </c>
      <c r="M191" s="73">
        <f>SUM('[1]C.mop'!AP191:BS191)</f>
        <v>1.0760158407791298</v>
      </c>
      <c r="N191" s="88">
        <v>1</v>
      </c>
      <c r="O191" s="78">
        <v>0.5</v>
      </c>
      <c r="P191" s="73">
        <v>1.35</v>
      </c>
      <c r="Q191" s="78"/>
      <c r="R191" s="78"/>
      <c r="S191" s="78"/>
      <c r="T191" s="78"/>
      <c r="U191" s="78"/>
      <c r="V191" s="78"/>
      <c r="W191" s="78"/>
      <c r="X191" s="78"/>
      <c r="Y191" s="78"/>
      <c r="Z191" s="78"/>
      <c r="AA191" s="78"/>
      <c r="AB191" s="78"/>
      <c r="AC191" s="78"/>
      <c r="AD191" s="78"/>
      <c r="AE191" s="78"/>
      <c r="AF191" s="78"/>
      <c r="AG191" s="78"/>
      <c r="AH191" s="78"/>
      <c r="AI191" s="78"/>
      <c r="AJ191" s="78"/>
      <c r="AK191" s="78"/>
      <c r="AL191" s="78"/>
      <c r="AM191" s="78"/>
      <c r="AN191" s="78"/>
      <c r="AO191" s="78"/>
      <c r="AP191" s="78"/>
      <c r="AQ191" s="78"/>
      <c r="AR191" s="78"/>
      <c r="AS191" s="78"/>
      <c r="AT191" s="78"/>
      <c r="AU191" s="78"/>
      <c r="AV191" s="78"/>
      <c r="AW191" s="78"/>
      <c r="AX191" s="78"/>
      <c r="AY191" s="78"/>
      <c r="AZ191" s="78"/>
      <c r="BA191" s="78"/>
      <c r="BB191" s="78"/>
      <c r="BC191" s="78"/>
      <c r="BD191" s="78"/>
      <c r="BE191" s="78"/>
      <c r="BF191" s="78"/>
      <c r="BG191" s="78"/>
      <c r="BH191" s="78"/>
      <c r="BI191" s="78"/>
    </row>
    <row r="192" spans="1:61" x14ac:dyDescent="0.2">
      <c r="A192" s="79">
        <v>43827</v>
      </c>
      <c r="B192" s="73">
        <v>5</v>
      </c>
      <c r="C192" s="73" t="s">
        <v>1033</v>
      </c>
      <c r="D192" s="73" t="s">
        <v>1038</v>
      </c>
      <c r="E192" s="73" t="s">
        <v>1032</v>
      </c>
      <c r="F192">
        <f t="shared" si="4"/>
        <v>1.3250000000000002</v>
      </c>
      <c r="G192">
        <v>4.1626102660064763</v>
      </c>
      <c r="H192">
        <v>4.7123889803846897</v>
      </c>
      <c r="I192">
        <f t="shared" si="5"/>
        <v>2.4494897427831779</v>
      </c>
      <c r="J192" s="82">
        <v>1.3</v>
      </c>
      <c r="K192" s="82">
        <v>1.35</v>
      </c>
      <c r="L192" s="88">
        <v>1.5</v>
      </c>
      <c r="M192" s="73">
        <f>SUM('[1]C.mop'!AP192:BS192)</f>
        <v>1.7999975915608384</v>
      </c>
      <c r="N192" s="88">
        <v>1</v>
      </c>
      <c r="O192" s="78">
        <v>1.5</v>
      </c>
      <c r="P192" s="73">
        <v>1.25</v>
      </c>
      <c r="Q192" s="78"/>
      <c r="R192" s="78"/>
      <c r="S192" s="78"/>
      <c r="T192" s="78"/>
      <c r="U192" s="78"/>
      <c r="V192" s="78"/>
      <c r="W192" s="78"/>
      <c r="X192" s="78"/>
      <c r="Y192" s="78"/>
      <c r="Z192" s="78"/>
      <c r="AA192" s="78"/>
      <c r="AB192" s="78"/>
      <c r="AC192" s="78"/>
      <c r="AD192" s="78"/>
      <c r="AE192" s="78"/>
      <c r="AF192" s="78"/>
      <c r="AG192" s="78"/>
      <c r="AH192" s="78"/>
      <c r="AI192" s="78"/>
      <c r="AJ192" s="78"/>
      <c r="AK192" s="78"/>
      <c r="AL192" s="78"/>
      <c r="AM192" s="78"/>
      <c r="AN192" s="78"/>
      <c r="AO192" s="78"/>
      <c r="AP192" s="78"/>
      <c r="AQ192" s="78"/>
      <c r="AR192" s="78"/>
      <c r="AS192" s="78"/>
      <c r="AT192" s="78"/>
      <c r="AU192" s="78"/>
      <c r="AV192" s="78"/>
      <c r="AW192" s="78"/>
      <c r="AX192" s="78"/>
      <c r="AY192" s="78"/>
      <c r="AZ192" s="78"/>
      <c r="BA192" s="78"/>
      <c r="BB192" s="78"/>
      <c r="BC192" s="78"/>
      <c r="BD192" s="78"/>
      <c r="BE192" s="78"/>
      <c r="BF192" s="78"/>
      <c r="BG192" s="78"/>
      <c r="BH192" s="78"/>
      <c r="BI192" s="78"/>
    </row>
    <row r="193" spans="1:61" x14ac:dyDescent="0.2">
      <c r="A193" s="79">
        <v>43827</v>
      </c>
      <c r="B193" s="73">
        <v>5</v>
      </c>
      <c r="C193" s="73" t="s">
        <v>1033</v>
      </c>
      <c r="D193" s="73" t="s">
        <v>1038</v>
      </c>
      <c r="E193" s="73" t="s">
        <v>1032</v>
      </c>
      <c r="F193">
        <f t="shared" si="4"/>
        <v>1.7749999999999999</v>
      </c>
      <c r="G193">
        <v>5.5763269601218823</v>
      </c>
      <c r="H193">
        <v>6.2831853071795862</v>
      </c>
      <c r="I193">
        <f t="shared" si="5"/>
        <v>2.8284271247461903</v>
      </c>
      <c r="J193" s="82">
        <v>1.8</v>
      </c>
      <c r="K193" s="82">
        <v>1.75</v>
      </c>
      <c r="L193" s="88">
        <v>2</v>
      </c>
      <c r="M193" s="73">
        <f>SUM('[1]C.mop'!AP193:BS193)</f>
        <v>2.4816902695901817</v>
      </c>
      <c r="N193" s="88">
        <v>1</v>
      </c>
      <c r="O193" s="78">
        <v>2</v>
      </c>
      <c r="P193" s="73">
        <v>1.1499999999999999</v>
      </c>
      <c r="Q193" s="78"/>
      <c r="R193" s="78"/>
      <c r="S193" s="78"/>
      <c r="T193" s="78"/>
      <c r="U193" s="78"/>
      <c r="V193" s="78"/>
      <c r="W193" s="78"/>
      <c r="X193" s="78"/>
      <c r="Y193" s="78"/>
      <c r="Z193" s="78"/>
      <c r="AA193" s="78"/>
      <c r="AB193" s="78"/>
      <c r="AC193" s="78"/>
      <c r="AD193" s="78"/>
      <c r="AE193" s="78"/>
      <c r="AF193" s="78"/>
      <c r="AG193" s="78"/>
      <c r="AH193" s="78"/>
      <c r="AI193" s="78"/>
      <c r="AJ193" s="78"/>
      <c r="AK193" s="78"/>
      <c r="AL193" s="78"/>
      <c r="AM193" s="78"/>
      <c r="AN193" s="78"/>
      <c r="AO193" s="78"/>
      <c r="AP193" s="78"/>
      <c r="AQ193" s="78"/>
      <c r="AR193" s="78"/>
      <c r="AS193" s="78"/>
      <c r="AT193" s="78"/>
      <c r="AU193" s="78"/>
      <c r="AV193" s="78"/>
      <c r="AW193" s="78"/>
      <c r="AX193" s="78"/>
      <c r="AY193" s="78"/>
      <c r="AZ193" s="78"/>
      <c r="BA193" s="78"/>
      <c r="BB193" s="78"/>
      <c r="BC193" s="78"/>
      <c r="BD193" s="78"/>
      <c r="BE193" s="78"/>
      <c r="BF193" s="78"/>
      <c r="BG193" s="78"/>
      <c r="BH193" s="78"/>
      <c r="BI193" s="78"/>
    </row>
    <row r="194" spans="1:61" x14ac:dyDescent="0.2">
      <c r="A194" s="79">
        <v>43827</v>
      </c>
      <c r="B194" s="73">
        <v>5</v>
      </c>
      <c r="C194" s="73" t="s">
        <v>1033</v>
      </c>
      <c r="D194" s="73" t="s">
        <v>1038</v>
      </c>
      <c r="E194" s="73" t="s">
        <v>1032</v>
      </c>
      <c r="F194">
        <f t="shared" ref="F194:F257" si="6">AVERAGE(J194,K194)</f>
        <v>2.2999999999999998</v>
      </c>
      <c r="G194">
        <v>7.2256631032565233</v>
      </c>
      <c r="H194">
        <v>9.4247779607693793</v>
      </c>
      <c r="I194">
        <f t="shared" si="5"/>
        <v>3.4641016151377544</v>
      </c>
      <c r="J194" s="82">
        <v>2.5</v>
      </c>
      <c r="K194" s="82">
        <v>2.1</v>
      </c>
      <c r="L194" s="88">
        <v>3</v>
      </c>
      <c r="M194" s="73">
        <f>SUM('[1]C.mop'!AP194:BS194)</f>
        <v>4.5319564684467455</v>
      </c>
      <c r="N194" s="88">
        <v>1</v>
      </c>
      <c r="O194" s="78">
        <v>3</v>
      </c>
      <c r="P194" s="73">
        <v>1.3</v>
      </c>
      <c r="Q194" s="78"/>
      <c r="R194" s="78"/>
      <c r="S194" s="78"/>
      <c r="T194" s="78"/>
      <c r="U194" s="78"/>
      <c r="V194" s="78"/>
      <c r="W194" s="78"/>
      <c r="X194" s="78"/>
      <c r="Y194" s="78"/>
      <c r="Z194" s="78"/>
      <c r="AA194" s="78"/>
      <c r="AB194" s="78"/>
      <c r="AC194" s="78"/>
      <c r="AD194" s="78"/>
      <c r="AE194" s="78"/>
      <c r="AF194" s="78"/>
      <c r="AG194" s="78"/>
      <c r="AH194" s="78"/>
      <c r="AI194" s="78"/>
      <c r="AJ194" s="78"/>
      <c r="AK194" s="78"/>
      <c r="AL194" s="78"/>
      <c r="AM194" s="78"/>
      <c r="AN194" s="78"/>
      <c r="AO194" s="78"/>
      <c r="AP194" s="78"/>
      <c r="AQ194" s="78"/>
      <c r="AR194" s="78"/>
      <c r="AS194" s="78"/>
      <c r="AT194" s="78"/>
      <c r="AU194" s="78"/>
      <c r="AV194" s="78"/>
      <c r="AW194" s="78"/>
      <c r="AX194" s="78"/>
      <c r="AY194" s="78"/>
      <c r="AZ194" s="78"/>
      <c r="BA194" s="78"/>
      <c r="BB194" s="78"/>
      <c r="BC194" s="78"/>
      <c r="BD194" s="78"/>
      <c r="BE194" s="78"/>
      <c r="BF194" s="78"/>
      <c r="BG194" s="78"/>
      <c r="BH194" s="78"/>
      <c r="BI194" s="78"/>
    </row>
    <row r="195" spans="1:61" x14ac:dyDescent="0.2">
      <c r="A195" s="79">
        <v>43827</v>
      </c>
      <c r="B195" s="73">
        <v>5</v>
      </c>
      <c r="C195" s="73" t="s">
        <v>1033</v>
      </c>
      <c r="D195" s="73" t="s">
        <v>1038</v>
      </c>
      <c r="E195" s="73" t="s">
        <v>1032</v>
      </c>
      <c r="F195">
        <f t="shared" si="6"/>
        <v>2.3250000000000002</v>
      </c>
      <c r="G195">
        <v>7.3042029195962694</v>
      </c>
      <c r="H195">
        <v>10.995574287564276</v>
      </c>
      <c r="I195">
        <f t="shared" ref="I195:I258" si="7">2*(SQRT(H195/PI()))</f>
        <v>3.7416573867739413</v>
      </c>
      <c r="J195" s="82">
        <v>2.5499999999999998</v>
      </c>
      <c r="K195" s="82">
        <v>2.1</v>
      </c>
      <c r="L195" s="89">
        <v>3.5</v>
      </c>
      <c r="M195" s="73">
        <f>SUM('[1]C.mop'!AP195:BS195)</f>
        <v>4.4712112136429685</v>
      </c>
      <c r="N195" s="88">
        <v>3</v>
      </c>
      <c r="O195" s="78">
        <v>1.1666666666666667</v>
      </c>
      <c r="P195" s="73">
        <v>1.7</v>
      </c>
      <c r="Q195" s="78"/>
      <c r="R195" s="78"/>
      <c r="S195" s="78"/>
      <c r="T195" s="78"/>
      <c r="U195" s="78"/>
      <c r="V195" s="78"/>
      <c r="W195" s="78"/>
      <c r="X195" s="78"/>
      <c r="Y195" s="78"/>
      <c r="Z195" s="78"/>
      <c r="AA195" s="78"/>
      <c r="AB195" s="78"/>
      <c r="AC195" s="78"/>
      <c r="AD195" s="78"/>
      <c r="AE195" s="78"/>
      <c r="AF195" s="78"/>
      <c r="AG195" s="78"/>
      <c r="AH195" s="78"/>
      <c r="AI195" s="78"/>
      <c r="AJ195" s="78"/>
      <c r="AK195" s="78"/>
      <c r="AL195" s="78"/>
      <c r="AM195" s="78"/>
      <c r="AN195" s="78"/>
      <c r="AO195" s="78"/>
      <c r="AP195" s="78"/>
      <c r="AQ195" s="78"/>
      <c r="AR195" s="78"/>
      <c r="AS195" s="78"/>
      <c r="AT195" s="78"/>
      <c r="AU195" s="78"/>
      <c r="AV195" s="78"/>
      <c r="AW195" s="78"/>
      <c r="AX195" s="78"/>
      <c r="AY195" s="78"/>
      <c r="AZ195" s="78"/>
      <c r="BA195" s="78"/>
      <c r="BB195" s="78"/>
      <c r="BC195" s="78"/>
      <c r="BD195" s="78"/>
      <c r="BE195" s="78"/>
      <c r="BF195" s="78"/>
      <c r="BG195" s="78"/>
      <c r="BH195" s="78"/>
      <c r="BI195" s="78"/>
    </row>
    <row r="196" spans="1:61" x14ac:dyDescent="0.2">
      <c r="A196" s="79">
        <v>43827</v>
      </c>
      <c r="B196" s="73">
        <v>5</v>
      </c>
      <c r="C196" s="73" t="s">
        <v>1033</v>
      </c>
      <c r="D196" s="73" t="s">
        <v>1038</v>
      </c>
      <c r="E196" s="73" t="s">
        <v>1032</v>
      </c>
      <c r="F196">
        <f t="shared" si="6"/>
        <v>2.6</v>
      </c>
      <c r="G196">
        <v>8.1681408993334621</v>
      </c>
      <c r="H196">
        <v>5.3407075111026483</v>
      </c>
      <c r="I196">
        <f t="shared" si="7"/>
        <v>2.6076809620810595</v>
      </c>
      <c r="J196" s="82">
        <v>2.7</v>
      </c>
      <c r="K196" s="82">
        <v>2.5</v>
      </c>
      <c r="L196" s="88">
        <v>1.7</v>
      </c>
      <c r="M196" s="73">
        <f>SUM('[1]C.mop'!AP196:BS196)</f>
        <v>2.0460309515500583</v>
      </c>
      <c r="N196" s="88">
        <v>1</v>
      </c>
      <c r="O196" s="78">
        <v>1.7</v>
      </c>
      <c r="P196" s="73">
        <v>1.25</v>
      </c>
      <c r="Q196" s="78"/>
      <c r="R196" s="78"/>
      <c r="S196" s="78"/>
      <c r="T196" s="78"/>
      <c r="U196" s="78"/>
      <c r="V196" s="78"/>
      <c r="W196" s="78"/>
      <c r="X196" s="78"/>
      <c r="Y196" s="78"/>
      <c r="Z196" s="78"/>
      <c r="AA196" s="78"/>
      <c r="AB196" s="78"/>
      <c r="AC196" s="78"/>
      <c r="AD196" s="78"/>
      <c r="AE196" s="78"/>
      <c r="AF196" s="78"/>
      <c r="AG196" s="78"/>
      <c r="AH196" s="78"/>
      <c r="AI196" s="78"/>
      <c r="AJ196" s="78"/>
      <c r="AK196" s="78"/>
      <c r="AL196" s="78"/>
      <c r="AM196" s="78"/>
      <c r="AN196" s="78"/>
      <c r="AO196" s="78"/>
      <c r="AP196" s="78"/>
      <c r="AQ196" s="78"/>
      <c r="AR196" s="78"/>
      <c r="AS196" s="78"/>
      <c r="AT196" s="78"/>
      <c r="AU196" s="78"/>
      <c r="AV196" s="78"/>
      <c r="AW196" s="78"/>
      <c r="AX196" s="78"/>
      <c r="AY196" s="78"/>
      <c r="AZ196" s="78"/>
      <c r="BA196" s="78"/>
      <c r="BB196" s="78"/>
      <c r="BC196" s="78"/>
      <c r="BD196" s="78"/>
      <c r="BE196" s="78"/>
      <c r="BF196" s="78"/>
      <c r="BG196" s="78"/>
      <c r="BH196" s="78"/>
      <c r="BI196" s="78"/>
    </row>
    <row r="197" spans="1:61" x14ac:dyDescent="0.2">
      <c r="A197" s="79">
        <v>43827</v>
      </c>
      <c r="B197" s="73">
        <v>5</v>
      </c>
      <c r="C197" s="73" t="s">
        <v>1033</v>
      </c>
      <c r="D197" s="73" t="s">
        <v>1038</v>
      </c>
      <c r="E197" s="73" t="s">
        <v>1032</v>
      </c>
      <c r="F197">
        <f t="shared" si="6"/>
        <v>2.0249999999999999</v>
      </c>
      <c r="G197">
        <v>6.3617251235193306</v>
      </c>
      <c r="H197">
        <v>31.415926535897931</v>
      </c>
      <c r="I197">
        <f t="shared" si="7"/>
        <v>6.324555320336759</v>
      </c>
      <c r="J197" s="82">
        <v>2</v>
      </c>
      <c r="K197" s="82">
        <v>2.0499999999999998</v>
      </c>
      <c r="L197" s="89">
        <v>10</v>
      </c>
      <c r="M197" s="73">
        <f>SUM('[1]C.mop'!AP197:BS197)</f>
        <v>12.759719507917183</v>
      </c>
      <c r="N197" s="107">
        <v>8</v>
      </c>
      <c r="O197" s="82">
        <v>1.25</v>
      </c>
      <c r="P197" s="73">
        <v>2.1</v>
      </c>
      <c r="Q197" s="82"/>
      <c r="R197" s="78"/>
      <c r="S197" s="78"/>
      <c r="T197" s="78"/>
      <c r="U197" s="78"/>
      <c r="V197" s="78"/>
      <c r="W197" s="78"/>
      <c r="X197" s="78"/>
      <c r="Y197" s="78"/>
      <c r="Z197" s="78"/>
      <c r="AA197" s="78"/>
      <c r="AB197" s="78"/>
      <c r="AC197" s="78"/>
      <c r="AD197" s="78"/>
      <c r="AE197" s="78"/>
      <c r="AF197" s="78"/>
      <c r="AG197" s="78"/>
      <c r="AH197" s="78"/>
      <c r="AI197" s="78"/>
      <c r="AJ197" s="78"/>
      <c r="AK197" s="78"/>
      <c r="AL197" s="78"/>
      <c r="AM197" s="78"/>
      <c r="AN197" s="78"/>
      <c r="AO197" s="78"/>
      <c r="AP197" s="78"/>
      <c r="AQ197" s="78"/>
      <c r="AR197" s="78"/>
      <c r="AS197" s="78"/>
      <c r="AT197" s="78"/>
      <c r="AU197" s="78"/>
      <c r="AV197" s="78"/>
      <c r="AW197" s="78"/>
      <c r="AX197" s="78"/>
      <c r="AY197" s="78"/>
      <c r="AZ197" s="78"/>
      <c r="BA197" s="78"/>
      <c r="BB197" s="78"/>
      <c r="BC197" s="78"/>
      <c r="BD197" s="78"/>
      <c r="BE197" s="78"/>
      <c r="BF197" s="78"/>
      <c r="BG197" s="78"/>
      <c r="BH197" s="78"/>
      <c r="BI197" s="78"/>
    </row>
    <row r="198" spans="1:61" x14ac:dyDescent="0.2">
      <c r="A198" s="79">
        <v>43827</v>
      </c>
      <c r="B198" s="73">
        <v>5</v>
      </c>
      <c r="C198" s="73" t="s">
        <v>1033</v>
      </c>
      <c r="D198" s="73" t="s">
        <v>1038</v>
      </c>
      <c r="E198" s="73" t="s">
        <v>1032</v>
      </c>
      <c r="F198">
        <f t="shared" si="6"/>
        <v>3.25</v>
      </c>
      <c r="G198">
        <v>10.210176124166829</v>
      </c>
      <c r="H198">
        <v>43.03981935418016</v>
      </c>
      <c r="I198">
        <f t="shared" si="7"/>
        <v>7.402702209328698</v>
      </c>
      <c r="J198" s="82">
        <v>3.1</v>
      </c>
      <c r="K198" s="82">
        <v>3.4</v>
      </c>
      <c r="L198" s="89">
        <v>13.7</v>
      </c>
      <c r="M198" s="73">
        <f>SUM('[1]C.mop'!AP198:BS198)</f>
        <v>16.880615479055905</v>
      </c>
      <c r="N198" s="107">
        <v>9</v>
      </c>
      <c r="O198" s="82">
        <v>1.5222222222222221</v>
      </c>
      <c r="P198" s="73">
        <v>2.5</v>
      </c>
      <c r="Q198" s="82"/>
      <c r="R198" s="82"/>
      <c r="S198" s="78"/>
      <c r="T198" s="78"/>
      <c r="U198" s="78"/>
      <c r="V198" s="78"/>
      <c r="W198" s="78"/>
      <c r="X198" s="78"/>
      <c r="Y198" s="78"/>
      <c r="Z198" s="78"/>
      <c r="AA198" s="78"/>
      <c r="AB198" s="78"/>
      <c r="AC198" s="78"/>
      <c r="AD198" s="78"/>
      <c r="AE198" s="78"/>
      <c r="AF198" s="78"/>
      <c r="AG198" s="78"/>
      <c r="AH198" s="78"/>
      <c r="AI198" s="78"/>
      <c r="AJ198" s="78"/>
      <c r="AK198" s="78"/>
      <c r="AL198" s="78"/>
      <c r="AM198" s="78"/>
      <c r="AN198" s="78"/>
      <c r="AO198" s="78"/>
      <c r="AP198" s="78"/>
      <c r="AQ198" s="78"/>
      <c r="AR198" s="78"/>
      <c r="AS198" s="78"/>
      <c r="AT198" s="78"/>
      <c r="AU198" s="78"/>
      <c r="AV198" s="78"/>
      <c r="AW198" s="78"/>
      <c r="AX198" s="78"/>
      <c r="AY198" s="78"/>
      <c r="AZ198" s="78"/>
      <c r="BA198" s="78"/>
      <c r="BB198" s="78"/>
      <c r="BC198" s="78"/>
      <c r="BD198" s="78"/>
      <c r="BE198" s="78"/>
      <c r="BF198" s="78"/>
      <c r="BG198" s="78"/>
      <c r="BH198" s="78"/>
      <c r="BI198" s="78"/>
    </row>
    <row r="199" spans="1:61" x14ac:dyDescent="0.2">
      <c r="A199" s="79">
        <v>43827</v>
      </c>
      <c r="B199" s="73">
        <v>5</v>
      </c>
      <c r="C199" s="73" t="s">
        <v>1033</v>
      </c>
      <c r="D199" s="73" t="s">
        <v>1038</v>
      </c>
      <c r="E199" s="73" t="s">
        <v>1032</v>
      </c>
      <c r="F199">
        <f t="shared" si="6"/>
        <v>2.25</v>
      </c>
      <c r="G199">
        <v>7.0685834705770345</v>
      </c>
      <c r="H199">
        <v>4.3982297150257104</v>
      </c>
      <c r="I199">
        <f t="shared" si="7"/>
        <v>2.3664319132398464</v>
      </c>
      <c r="J199" s="82">
        <v>2.1</v>
      </c>
      <c r="K199" s="82">
        <v>2.4</v>
      </c>
      <c r="L199" s="89">
        <v>1.4000000000000001</v>
      </c>
      <c r="M199" s="73">
        <f>SUM('[1]C.mop'!AP199:BS199)</f>
        <v>4.1451486130313207</v>
      </c>
      <c r="N199" s="88">
        <v>4</v>
      </c>
      <c r="O199" s="78">
        <v>0.35000000000000003</v>
      </c>
      <c r="P199" s="73">
        <v>1.6</v>
      </c>
      <c r="Q199" s="78"/>
      <c r="R199" s="78"/>
      <c r="S199" s="78"/>
      <c r="T199" s="78"/>
      <c r="U199" s="78"/>
      <c r="V199" s="78"/>
      <c r="W199" s="78"/>
      <c r="X199" s="78"/>
      <c r="Y199" s="78"/>
      <c r="Z199" s="78"/>
      <c r="AA199" s="78"/>
      <c r="AB199" s="78"/>
      <c r="AC199" s="78"/>
      <c r="AD199" s="78"/>
      <c r="AE199" s="78"/>
      <c r="AF199" s="78"/>
      <c r="AG199" s="78"/>
      <c r="AH199" s="78"/>
      <c r="AI199" s="78"/>
      <c r="AJ199" s="78"/>
      <c r="AK199" s="78"/>
      <c r="AL199" s="78"/>
      <c r="AM199" s="78"/>
      <c r="AN199" s="78"/>
      <c r="AO199" s="78"/>
      <c r="AP199" s="78"/>
      <c r="AQ199" s="78"/>
      <c r="AR199" s="78"/>
      <c r="AS199" s="78"/>
      <c r="AT199" s="78"/>
      <c r="AU199" s="78"/>
      <c r="AV199" s="78"/>
      <c r="AW199" s="78"/>
      <c r="AX199" s="78"/>
      <c r="AY199" s="78"/>
      <c r="AZ199" s="78"/>
      <c r="BA199" s="78"/>
      <c r="BB199" s="78"/>
      <c r="BC199" s="78"/>
      <c r="BD199" s="78"/>
      <c r="BE199" s="78"/>
      <c r="BF199" s="78"/>
      <c r="BG199" s="78"/>
      <c r="BH199" s="78"/>
      <c r="BI199" s="78"/>
    </row>
    <row r="200" spans="1:61" x14ac:dyDescent="0.2">
      <c r="A200" s="79">
        <v>43827</v>
      </c>
      <c r="B200" s="73">
        <v>5</v>
      </c>
      <c r="C200" s="73" t="s">
        <v>1033</v>
      </c>
      <c r="D200" s="73" t="s">
        <v>1038</v>
      </c>
      <c r="E200" s="73" t="s">
        <v>1032</v>
      </c>
      <c r="F200">
        <f t="shared" si="6"/>
        <v>1.9500000000000002</v>
      </c>
      <c r="G200">
        <v>6.1261056745000975</v>
      </c>
      <c r="H200">
        <v>3.1415926535897931</v>
      </c>
      <c r="I200">
        <f t="shared" si="7"/>
        <v>2</v>
      </c>
      <c r="J200" s="82">
        <v>1.3</v>
      </c>
      <c r="K200" s="82">
        <v>2.6</v>
      </c>
      <c r="L200" s="88">
        <v>1</v>
      </c>
      <c r="M200" s="73">
        <f>SUM('[1]C.mop'!AP200:BS200)</f>
        <v>1.3356068110410653</v>
      </c>
      <c r="N200" s="88">
        <v>1</v>
      </c>
      <c r="O200" s="78">
        <v>1</v>
      </c>
      <c r="P200" s="73">
        <v>1.6</v>
      </c>
      <c r="Q200" s="78"/>
      <c r="R200" s="78"/>
      <c r="S200" s="78"/>
      <c r="T200" s="78"/>
      <c r="U200" s="78"/>
      <c r="V200" s="78"/>
      <c r="W200" s="78"/>
      <c r="X200" s="78"/>
      <c r="Y200" s="78"/>
      <c r="Z200" s="78"/>
      <c r="AA200" s="78"/>
      <c r="AB200" s="78"/>
      <c r="AC200" s="78"/>
      <c r="AD200" s="78"/>
      <c r="AE200" s="78"/>
      <c r="AF200" s="78"/>
      <c r="AG200" s="78"/>
      <c r="AH200" s="78"/>
      <c r="AI200" s="78"/>
      <c r="AJ200" s="78"/>
      <c r="AK200" s="78"/>
      <c r="AL200" s="78"/>
      <c r="AM200" s="78"/>
      <c r="AN200" s="78"/>
      <c r="AO200" s="78"/>
      <c r="AP200" s="78"/>
      <c r="AQ200" s="78"/>
      <c r="AR200" s="78"/>
      <c r="AS200" s="78"/>
      <c r="AT200" s="78"/>
      <c r="AU200" s="78"/>
      <c r="AV200" s="78"/>
      <c r="AW200" s="78"/>
      <c r="AX200" s="78"/>
      <c r="AY200" s="78"/>
      <c r="AZ200" s="78"/>
      <c r="BA200" s="78"/>
      <c r="BB200" s="78"/>
      <c r="BC200" s="78"/>
      <c r="BD200" s="78"/>
      <c r="BE200" s="78"/>
      <c r="BF200" s="78"/>
      <c r="BG200" s="78"/>
      <c r="BH200" s="78"/>
      <c r="BI200" s="78"/>
    </row>
    <row r="201" spans="1:61" x14ac:dyDescent="0.2">
      <c r="A201" s="79">
        <v>43827</v>
      </c>
      <c r="B201" s="73">
        <v>5</v>
      </c>
      <c r="C201" s="73" t="s">
        <v>1033</v>
      </c>
      <c r="D201" s="73" t="s">
        <v>1038</v>
      </c>
      <c r="E201" s="73" t="s">
        <v>1032</v>
      </c>
      <c r="F201">
        <f t="shared" si="6"/>
        <v>2.0999999999999996</v>
      </c>
      <c r="G201">
        <v>6.5973445725385647</v>
      </c>
      <c r="H201">
        <v>6.2831853071795862</v>
      </c>
      <c r="I201">
        <f t="shared" si="7"/>
        <v>2.8284271247461903</v>
      </c>
      <c r="J201" s="82">
        <v>2.2999999999999998</v>
      </c>
      <c r="K201" s="82">
        <v>1.9</v>
      </c>
      <c r="L201" s="88">
        <v>2</v>
      </c>
      <c r="M201" s="73">
        <f>SUM('[1]C.mop'!AP201:BS201)</f>
        <v>2.4816902695901817</v>
      </c>
      <c r="N201" s="88">
        <v>1</v>
      </c>
      <c r="O201" s="78">
        <v>2</v>
      </c>
      <c r="P201" s="73">
        <v>1.3</v>
      </c>
      <c r="Q201" s="78"/>
      <c r="R201" s="78"/>
      <c r="S201" s="78"/>
      <c r="T201" s="78"/>
      <c r="U201" s="78"/>
      <c r="V201" s="78"/>
      <c r="W201" s="78"/>
      <c r="X201" s="78"/>
      <c r="Y201" s="78"/>
      <c r="Z201" s="78"/>
      <c r="AA201" s="78"/>
      <c r="AB201" s="78"/>
      <c r="AC201" s="78"/>
      <c r="AD201" s="78"/>
      <c r="AE201" s="78"/>
      <c r="AF201" s="78"/>
      <c r="AG201" s="78"/>
      <c r="AH201" s="78"/>
      <c r="AI201" s="78"/>
      <c r="AJ201" s="78"/>
      <c r="AK201" s="78"/>
      <c r="AL201" s="78"/>
      <c r="AM201" s="78"/>
      <c r="AN201" s="78"/>
      <c r="AO201" s="78"/>
      <c r="AP201" s="78"/>
      <c r="AQ201" s="78"/>
      <c r="AR201" s="78"/>
      <c r="AS201" s="78"/>
      <c r="AT201" s="78"/>
      <c r="AU201" s="78"/>
      <c r="AV201" s="78"/>
      <c r="AW201" s="78"/>
      <c r="AX201" s="78"/>
      <c r="AY201" s="78"/>
      <c r="AZ201" s="78"/>
      <c r="BA201" s="78"/>
      <c r="BB201" s="78"/>
      <c r="BC201" s="78"/>
      <c r="BD201" s="78"/>
      <c r="BE201" s="78"/>
      <c r="BF201" s="78"/>
      <c r="BG201" s="78"/>
      <c r="BH201" s="78"/>
      <c r="BI201" s="78"/>
    </row>
    <row r="202" spans="1:61" x14ac:dyDescent="0.2">
      <c r="A202" s="79">
        <v>43827</v>
      </c>
      <c r="B202" s="73">
        <v>5</v>
      </c>
      <c r="C202" s="73" t="s">
        <v>1033</v>
      </c>
      <c r="D202" s="73" t="s">
        <v>1038</v>
      </c>
      <c r="E202" s="73" t="s">
        <v>1032</v>
      </c>
      <c r="F202">
        <f t="shared" si="6"/>
        <v>2.75</v>
      </c>
      <c r="G202">
        <v>8.6393797973719302</v>
      </c>
      <c r="H202">
        <v>6.2831853071795862</v>
      </c>
      <c r="I202">
        <f t="shared" si="7"/>
        <v>2.8284271247461903</v>
      </c>
      <c r="J202" s="82">
        <v>2.9</v>
      </c>
      <c r="K202" s="82">
        <v>2.6</v>
      </c>
      <c r="L202" s="88">
        <v>2</v>
      </c>
      <c r="M202" s="73">
        <f>SUM('[1]C.mop'!AP202:BS202)</f>
        <v>2.4816902695901817</v>
      </c>
      <c r="N202" s="88">
        <v>1</v>
      </c>
      <c r="O202" s="78">
        <v>2</v>
      </c>
      <c r="P202" s="73">
        <v>1.6</v>
      </c>
      <c r="Q202" s="78"/>
      <c r="R202" s="78"/>
      <c r="S202" s="78"/>
      <c r="T202" s="78"/>
      <c r="U202" s="78"/>
      <c r="V202" s="78"/>
      <c r="W202" s="78"/>
      <c r="X202" s="78"/>
      <c r="Y202" s="78"/>
      <c r="Z202" s="78"/>
      <c r="AA202" s="78"/>
      <c r="AB202" s="78"/>
      <c r="AC202" s="78"/>
      <c r="AD202" s="78"/>
      <c r="AE202" s="78"/>
      <c r="AF202" s="78"/>
      <c r="AG202" s="78"/>
      <c r="AH202" s="78"/>
      <c r="AI202" s="78"/>
      <c r="AJ202" s="78"/>
      <c r="AK202" s="78"/>
      <c r="AL202" s="78"/>
      <c r="AM202" s="78"/>
      <c r="AN202" s="78"/>
      <c r="AO202" s="78"/>
      <c r="AP202" s="78"/>
      <c r="AQ202" s="78"/>
      <c r="AR202" s="78"/>
      <c r="AS202" s="78"/>
      <c r="AT202" s="78"/>
      <c r="AU202" s="78"/>
      <c r="AV202" s="78"/>
      <c r="AW202" s="78"/>
      <c r="AX202" s="78"/>
      <c r="AY202" s="78"/>
      <c r="AZ202" s="78"/>
      <c r="BA202" s="78"/>
      <c r="BB202" s="78"/>
      <c r="BC202" s="78"/>
      <c r="BD202" s="78"/>
      <c r="BE202" s="78"/>
      <c r="BF202" s="78"/>
      <c r="BG202" s="78"/>
      <c r="BH202" s="78"/>
      <c r="BI202" s="78"/>
    </row>
    <row r="203" spans="1:61" x14ac:dyDescent="0.2">
      <c r="A203" s="79">
        <v>43827</v>
      </c>
      <c r="B203" s="73">
        <v>5</v>
      </c>
      <c r="C203" s="73" t="s">
        <v>1033</v>
      </c>
      <c r="D203" s="73" t="s">
        <v>1038</v>
      </c>
      <c r="E203" s="73" t="s">
        <v>1032</v>
      </c>
      <c r="F203">
        <f t="shared" si="6"/>
        <v>3.1</v>
      </c>
      <c r="G203">
        <v>9.7389372261283587</v>
      </c>
      <c r="H203">
        <v>1.8849555921538761</v>
      </c>
      <c r="I203">
        <f t="shared" si="7"/>
        <v>1.5491933384829668</v>
      </c>
      <c r="J203" s="82">
        <v>3.5</v>
      </c>
      <c r="K203" s="82">
        <v>2.7</v>
      </c>
      <c r="L203" s="89">
        <v>0.60000000000000009</v>
      </c>
      <c r="M203" s="73">
        <f>SUM('[1]C.mop'!AP203:BS203)</f>
        <v>3.0320242290647297</v>
      </c>
      <c r="N203" s="88">
        <v>3</v>
      </c>
      <c r="O203" s="78">
        <v>0.20000000000000004</v>
      </c>
      <c r="P203" s="73">
        <v>1.4</v>
      </c>
      <c r="Q203" s="78"/>
      <c r="R203" s="78"/>
      <c r="S203" s="78"/>
      <c r="T203" s="78"/>
      <c r="U203" s="78"/>
      <c r="V203" s="78"/>
      <c r="W203" s="78"/>
      <c r="X203" s="78"/>
      <c r="Y203" s="78"/>
      <c r="Z203" s="78"/>
      <c r="AA203" s="78"/>
      <c r="AB203" s="78"/>
      <c r="AC203" s="78"/>
      <c r="AD203" s="78"/>
      <c r="AE203" s="78"/>
      <c r="AF203" s="78"/>
      <c r="AG203" s="78"/>
      <c r="AH203" s="78"/>
      <c r="AI203" s="78"/>
      <c r="AJ203" s="78"/>
      <c r="AK203" s="78"/>
      <c r="AL203" s="78"/>
      <c r="AM203" s="78"/>
      <c r="AN203" s="78"/>
      <c r="AO203" s="78"/>
      <c r="AP203" s="78"/>
      <c r="AQ203" s="78"/>
      <c r="AR203" s="78"/>
      <c r="AS203" s="78"/>
      <c r="AT203" s="78"/>
      <c r="AU203" s="78"/>
      <c r="AV203" s="78"/>
      <c r="AW203" s="78"/>
      <c r="AX203" s="78"/>
      <c r="AY203" s="78"/>
      <c r="AZ203" s="78"/>
      <c r="BA203" s="78"/>
      <c r="BB203" s="78"/>
      <c r="BC203" s="78"/>
      <c r="BD203" s="78"/>
      <c r="BE203" s="78"/>
      <c r="BF203" s="78"/>
      <c r="BG203" s="78"/>
      <c r="BH203" s="78"/>
      <c r="BI203" s="78"/>
    </row>
    <row r="204" spans="1:61" x14ac:dyDescent="0.2">
      <c r="A204" s="79">
        <v>43827</v>
      </c>
      <c r="B204" s="73">
        <v>5</v>
      </c>
      <c r="C204" s="73" t="s">
        <v>1033</v>
      </c>
      <c r="D204" s="73" t="s">
        <v>1038</v>
      </c>
      <c r="E204" s="73" t="s">
        <v>1032</v>
      </c>
      <c r="F204">
        <f t="shared" si="6"/>
        <v>1.65</v>
      </c>
      <c r="G204">
        <v>5.1836278784231586</v>
      </c>
      <c r="H204">
        <v>6.2831853071795862</v>
      </c>
      <c r="I204">
        <f t="shared" si="7"/>
        <v>2.8284271247461903</v>
      </c>
      <c r="J204" s="82">
        <v>1.8</v>
      </c>
      <c r="K204" s="82">
        <v>1.5</v>
      </c>
      <c r="L204" s="89">
        <v>2</v>
      </c>
      <c r="M204" s="73">
        <f>SUM('[1]C.mop'!AP204:BS204)</f>
        <v>3.4876384925993249</v>
      </c>
      <c r="N204" s="88">
        <v>3</v>
      </c>
      <c r="O204" s="78">
        <v>0.66666666666666663</v>
      </c>
      <c r="P204" s="73">
        <v>1.5</v>
      </c>
      <c r="Q204" s="78"/>
      <c r="R204" s="78"/>
      <c r="S204" s="78"/>
      <c r="T204" s="78"/>
      <c r="U204" s="78"/>
      <c r="V204" s="78"/>
      <c r="W204" s="78"/>
      <c r="X204" s="78"/>
      <c r="Y204" s="78"/>
      <c r="Z204" s="78"/>
      <c r="AA204" s="78"/>
      <c r="AB204" s="78"/>
      <c r="AC204" s="78"/>
      <c r="AD204" s="78"/>
      <c r="AE204" s="78"/>
      <c r="AF204" s="78"/>
      <c r="AG204" s="78"/>
      <c r="AH204" s="78"/>
      <c r="AI204" s="78"/>
      <c r="AJ204" s="78"/>
      <c r="AK204" s="78"/>
      <c r="AL204" s="78"/>
      <c r="AM204" s="78"/>
      <c r="AN204" s="78"/>
      <c r="AO204" s="78"/>
      <c r="AP204" s="78"/>
      <c r="AQ204" s="78"/>
      <c r="AR204" s="78"/>
      <c r="AS204" s="78"/>
      <c r="AT204" s="78"/>
      <c r="AU204" s="78"/>
      <c r="AV204" s="78"/>
      <c r="AW204" s="78"/>
      <c r="AX204" s="78"/>
      <c r="AY204" s="78"/>
      <c r="AZ204" s="78"/>
      <c r="BA204" s="78"/>
      <c r="BB204" s="78"/>
      <c r="BC204" s="78"/>
      <c r="BD204" s="78"/>
      <c r="BE204" s="78"/>
      <c r="BF204" s="78"/>
      <c r="BG204" s="78"/>
      <c r="BH204" s="78"/>
      <c r="BI204" s="78"/>
    </row>
    <row r="205" spans="1:61" x14ac:dyDescent="0.2">
      <c r="A205" s="79">
        <v>43827</v>
      </c>
      <c r="B205" s="73">
        <v>5</v>
      </c>
      <c r="C205" s="73" t="s">
        <v>1033</v>
      </c>
      <c r="D205" s="73" t="s">
        <v>1038</v>
      </c>
      <c r="E205" s="73" t="s">
        <v>1032</v>
      </c>
      <c r="F205">
        <f t="shared" si="6"/>
        <v>2.95</v>
      </c>
      <c r="G205">
        <v>9.2676983280898906</v>
      </c>
      <c r="H205">
        <v>5.3407075111026492</v>
      </c>
      <c r="I205">
        <f t="shared" si="7"/>
        <v>2.6076809620810595</v>
      </c>
      <c r="J205" s="82">
        <v>3.4</v>
      </c>
      <c r="K205" s="82">
        <v>2.5</v>
      </c>
      <c r="L205" s="89">
        <v>1.7000000000000002</v>
      </c>
      <c r="M205" s="73">
        <f>SUM('[1]C.mop'!AP205:BS205)</f>
        <v>4.22460598807392</v>
      </c>
      <c r="N205" s="88">
        <v>4</v>
      </c>
      <c r="O205" s="78">
        <v>0.42500000000000004</v>
      </c>
      <c r="P205" s="73">
        <v>1.65</v>
      </c>
      <c r="Q205" s="78"/>
      <c r="R205" s="78"/>
      <c r="S205" s="78"/>
      <c r="T205" s="78"/>
      <c r="U205" s="78"/>
      <c r="V205" s="78"/>
      <c r="W205" s="78"/>
      <c r="X205" s="78"/>
      <c r="Y205" s="78"/>
      <c r="Z205" s="78"/>
      <c r="AA205" s="78"/>
      <c r="AB205" s="78"/>
      <c r="AC205" s="78"/>
      <c r="AD205" s="78"/>
      <c r="AE205" s="78"/>
      <c r="AF205" s="78"/>
      <c r="AG205" s="78"/>
      <c r="AH205" s="78"/>
      <c r="AI205" s="78"/>
      <c r="AJ205" s="78"/>
      <c r="AK205" s="78"/>
      <c r="AL205" s="78"/>
      <c r="AM205" s="78"/>
      <c r="AN205" s="78"/>
      <c r="AO205" s="78"/>
      <c r="AP205" s="78"/>
      <c r="AQ205" s="78"/>
      <c r="AR205" s="78"/>
      <c r="AS205" s="78"/>
      <c r="AT205" s="78"/>
      <c r="AU205" s="78"/>
      <c r="AV205" s="78"/>
      <c r="AW205" s="78"/>
      <c r="AX205" s="78"/>
      <c r="AY205" s="78"/>
      <c r="AZ205" s="78"/>
      <c r="BA205" s="78"/>
      <c r="BB205" s="78"/>
      <c r="BC205" s="78"/>
      <c r="BD205" s="78"/>
      <c r="BE205" s="78"/>
      <c r="BF205" s="78"/>
      <c r="BG205" s="78"/>
      <c r="BH205" s="78"/>
      <c r="BI205" s="78"/>
    </row>
    <row r="206" spans="1:61" x14ac:dyDescent="0.2">
      <c r="A206" s="79">
        <v>43827</v>
      </c>
      <c r="B206" s="73">
        <v>5</v>
      </c>
      <c r="C206" s="73" t="s">
        <v>1033</v>
      </c>
      <c r="D206" s="73" t="s">
        <v>1038</v>
      </c>
      <c r="E206" s="73" t="s">
        <v>1032</v>
      </c>
      <c r="F206">
        <f t="shared" si="6"/>
        <v>1</v>
      </c>
      <c r="G206">
        <v>3.1415926535897931</v>
      </c>
      <c r="H206">
        <v>4.7123889803846897</v>
      </c>
      <c r="I206">
        <f t="shared" si="7"/>
        <v>2.4494897427831779</v>
      </c>
      <c r="J206" s="82">
        <v>0.9</v>
      </c>
      <c r="K206" s="82">
        <v>1.1000000000000001</v>
      </c>
      <c r="L206" s="88">
        <v>1.5</v>
      </c>
      <c r="M206" s="73">
        <f>SUM('[1]C.mop'!AP206:BS206)</f>
        <v>1.7999975915608384</v>
      </c>
      <c r="N206" s="88">
        <v>1</v>
      </c>
      <c r="O206" s="78">
        <v>1.5</v>
      </c>
      <c r="P206" s="73">
        <v>0.8</v>
      </c>
      <c r="Q206" s="78"/>
      <c r="R206" s="78"/>
      <c r="S206" s="78"/>
      <c r="T206" s="78"/>
      <c r="U206" s="78"/>
      <c r="V206" s="78"/>
      <c r="W206" s="78"/>
      <c r="X206" s="78"/>
      <c r="Y206" s="78"/>
      <c r="Z206" s="78"/>
      <c r="AA206" s="78"/>
      <c r="AB206" s="78"/>
      <c r="AC206" s="78"/>
      <c r="AD206" s="78"/>
      <c r="AE206" s="78"/>
      <c r="AF206" s="78"/>
      <c r="AG206" s="78"/>
      <c r="AH206" s="78"/>
      <c r="AI206" s="78"/>
      <c r="AJ206" s="78"/>
      <c r="AK206" s="78"/>
      <c r="AL206" s="78"/>
      <c r="AM206" s="78"/>
      <c r="AN206" s="78"/>
      <c r="AO206" s="78"/>
      <c r="AP206" s="78"/>
      <c r="AQ206" s="78"/>
      <c r="AR206" s="78"/>
      <c r="AS206" s="78"/>
      <c r="AT206" s="78"/>
      <c r="AU206" s="78"/>
      <c r="AV206" s="78"/>
      <c r="AW206" s="78"/>
      <c r="AX206" s="78"/>
      <c r="AY206" s="78"/>
      <c r="AZ206" s="78"/>
      <c r="BA206" s="78"/>
      <c r="BB206" s="78"/>
      <c r="BC206" s="78"/>
      <c r="BD206" s="78"/>
      <c r="BE206" s="78"/>
      <c r="BF206" s="78"/>
      <c r="BG206" s="78"/>
      <c r="BH206" s="78"/>
      <c r="BI206" s="78"/>
    </row>
    <row r="207" spans="1:61" x14ac:dyDescent="0.2">
      <c r="A207" s="79">
        <v>43827</v>
      </c>
      <c r="B207" s="73">
        <v>5</v>
      </c>
      <c r="C207" s="73" t="s">
        <v>1033</v>
      </c>
      <c r="D207" s="73" t="s">
        <v>1038</v>
      </c>
      <c r="E207" s="73" t="s">
        <v>1032</v>
      </c>
      <c r="F207">
        <f t="shared" si="6"/>
        <v>2.125</v>
      </c>
      <c r="G207">
        <v>6.6758843888783108</v>
      </c>
      <c r="H207">
        <v>7.8539816339744828</v>
      </c>
      <c r="I207">
        <f t="shared" si="7"/>
        <v>3.1622776601683795</v>
      </c>
      <c r="J207" s="82">
        <v>1.95</v>
      </c>
      <c r="K207" s="82">
        <v>2.2999999999999998</v>
      </c>
      <c r="L207" s="88">
        <v>2.5</v>
      </c>
      <c r="M207" s="73">
        <f>SUM('[1]C.mop'!AP207:BS207)</f>
        <v>3.3898874062751463</v>
      </c>
      <c r="N207" s="88">
        <v>1</v>
      </c>
      <c r="O207" s="78">
        <v>2.5</v>
      </c>
      <c r="P207" s="73">
        <v>1.1000000000000001</v>
      </c>
      <c r="Q207" s="78"/>
      <c r="R207" s="78"/>
      <c r="S207" s="78"/>
      <c r="T207" s="78"/>
      <c r="U207" s="78"/>
      <c r="V207" s="78"/>
      <c r="W207" s="78"/>
      <c r="X207" s="78"/>
      <c r="Y207" s="78"/>
      <c r="Z207" s="78"/>
      <c r="AA207" s="78"/>
      <c r="AB207" s="78"/>
      <c r="AC207" s="78"/>
      <c r="AD207" s="78"/>
      <c r="AE207" s="78"/>
      <c r="AF207" s="78"/>
      <c r="AG207" s="78"/>
      <c r="AH207" s="78"/>
      <c r="AI207" s="78"/>
      <c r="AJ207" s="78"/>
      <c r="AK207" s="78"/>
      <c r="AL207" s="78"/>
      <c r="AM207" s="78"/>
      <c r="AN207" s="78"/>
      <c r="AO207" s="78"/>
      <c r="AP207" s="78"/>
      <c r="AQ207" s="78"/>
      <c r="AR207" s="78"/>
      <c r="AS207" s="78"/>
      <c r="AT207" s="78"/>
      <c r="AU207" s="78"/>
      <c r="AV207" s="78"/>
      <c r="AW207" s="78"/>
      <c r="AX207" s="78"/>
      <c r="AY207" s="78"/>
      <c r="AZ207" s="78"/>
      <c r="BA207" s="78"/>
      <c r="BB207" s="78"/>
      <c r="BC207" s="78"/>
      <c r="BD207" s="78"/>
      <c r="BE207" s="78"/>
      <c r="BF207" s="78"/>
      <c r="BG207" s="78"/>
      <c r="BH207" s="78"/>
      <c r="BI207" s="78"/>
    </row>
    <row r="208" spans="1:61" x14ac:dyDescent="0.2">
      <c r="A208" s="79">
        <v>43827</v>
      </c>
      <c r="B208" s="73">
        <v>5</v>
      </c>
      <c r="C208" s="73" t="s">
        <v>1033</v>
      </c>
      <c r="D208" s="73" t="s">
        <v>1038</v>
      </c>
      <c r="E208" s="73" t="s">
        <v>1032</v>
      </c>
      <c r="F208">
        <f t="shared" si="6"/>
        <v>2.25</v>
      </c>
      <c r="G208">
        <v>7.0685834705770345</v>
      </c>
      <c r="H208">
        <v>6.2831853071795862</v>
      </c>
      <c r="I208">
        <f t="shared" si="7"/>
        <v>2.8284271247461903</v>
      </c>
      <c r="J208" s="82">
        <v>2.4</v>
      </c>
      <c r="K208" s="82">
        <v>2.1</v>
      </c>
      <c r="L208" s="88">
        <v>2</v>
      </c>
      <c r="M208" s="73">
        <f>SUM('[1]C.mop'!AP208:BS208)</f>
        <v>2.4816902695901817</v>
      </c>
      <c r="N208" s="88">
        <v>1</v>
      </c>
      <c r="O208" s="78">
        <v>2</v>
      </c>
      <c r="P208" s="73">
        <v>1.3</v>
      </c>
      <c r="Q208" s="78"/>
      <c r="R208" s="78"/>
      <c r="S208" s="78"/>
      <c r="T208" s="78"/>
      <c r="U208" s="78"/>
      <c r="V208" s="78"/>
      <c r="W208" s="78"/>
      <c r="X208" s="78"/>
      <c r="Y208" s="78"/>
      <c r="Z208" s="78"/>
      <c r="AA208" s="78"/>
      <c r="AB208" s="78"/>
      <c r="AC208" s="78"/>
      <c r="AD208" s="78"/>
      <c r="AE208" s="78"/>
      <c r="AF208" s="78"/>
      <c r="AG208" s="78"/>
      <c r="AH208" s="78"/>
      <c r="AI208" s="78"/>
      <c r="AJ208" s="78"/>
      <c r="AK208" s="78"/>
      <c r="AL208" s="78"/>
      <c r="AM208" s="78"/>
      <c r="AN208" s="78"/>
      <c r="AO208" s="78"/>
      <c r="AP208" s="78"/>
      <c r="AQ208" s="78"/>
      <c r="AR208" s="78"/>
      <c r="AS208" s="78"/>
      <c r="AT208" s="78"/>
      <c r="AU208" s="78"/>
      <c r="AV208" s="78"/>
      <c r="AW208" s="78"/>
      <c r="AX208" s="78"/>
      <c r="AY208" s="78"/>
      <c r="AZ208" s="78"/>
      <c r="BA208" s="78"/>
      <c r="BB208" s="78"/>
      <c r="BC208" s="78"/>
      <c r="BD208" s="78"/>
      <c r="BE208" s="78"/>
      <c r="BF208" s="78"/>
      <c r="BG208" s="78"/>
      <c r="BH208" s="78"/>
      <c r="BI208" s="78"/>
    </row>
    <row r="209" spans="1:61" x14ac:dyDescent="0.2">
      <c r="A209" s="79">
        <v>43827</v>
      </c>
      <c r="B209" s="73">
        <v>5</v>
      </c>
      <c r="C209" s="73" t="s">
        <v>1033</v>
      </c>
      <c r="D209" s="73" t="s">
        <v>1038</v>
      </c>
      <c r="E209" s="73" t="s">
        <v>1032</v>
      </c>
      <c r="F209">
        <f t="shared" si="6"/>
        <v>1.9500000000000002</v>
      </c>
      <c r="G209">
        <v>6.1261056745000975</v>
      </c>
      <c r="H209">
        <v>3.1415926535897931</v>
      </c>
      <c r="I209">
        <f t="shared" si="7"/>
        <v>2</v>
      </c>
      <c r="J209" s="82">
        <v>2.1</v>
      </c>
      <c r="K209" s="82">
        <v>1.8</v>
      </c>
      <c r="L209" s="88">
        <v>1</v>
      </c>
      <c r="M209" s="73">
        <f>SUM('[1]C.mop'!AP209:BS209)</f>
        <v>2.1520316815582596</v>
      </c>
      <c r="N209" s="88">
        <v>2</v>
      </c>
      <c r="O209" s="78">
        <v>0.5</v>
      </c>
      <c r="P209" s="73">
        <v>1.5</v>
      </c>
      <c r="Q209" s="78"/>
      <c r="R209" s="78"/>
      <c r="S209" s="78"/>
      <c r="T209" s="78"/>
      <c r="U209" s="78"/>
      <c r="V209" s="78"/>
      <c r="W209" s="78"/>
      <c r="X209" s="78"/>
      <c r="Y209" s="78"/>
      <c r="Z209" s="78"/>
      <c r="AA209" s="78"/>
      <c r="AB209" s="78"/>
      <c r="AC209" s="78"/>
      <c r="AD209" s="78"/>
      <c r="AE209" s="78"/>
      <c r="AF209" s="78"/>
      <c r="AG209" s="78"/>
      <c r="AH209" s="78"/>
      <c r="AI209" s="78"/>
      <c r="AJ209" s="78"/>
      <c r="AK209" s="78"/>
      <c r="AL209" s="78"/>
      <c r="AM209" s="78"/>
      <c r="AN209" s="78"/>
      <c r="AO209" s="78"/>
      <c r="AP209" s="78"/>
      <c r="AQ209" s="78"/>
      <c r="AR209" s="78"/>
      <c r="AS209" s="78"/>
      <c r="AT209" s="78"/>
      <c r="AU209" s="78"/>
      <c r="AV209" s="78"/>
      <c r="AW209" s="78"/>
      <c r="AX209" s="78"/>
      <c r="AY209" s="78"/>
      <c r="AZ209" s="78"/>
      <c r="BA209" s="78"/>
      <c r="BB209" s="78"/>
      <c r="BC209" s="78"/>
      <c r="BD209" s="78"/>
      <c r="BE209" s="78"/>
      <c r="BF209" s="78"/>
      <c r="BG209" s="78"/>
      <c r="BH209" s="78"/>
      <c r="BI209" s="78"/>
    </row>
    <row r="210" spans="1:61" x14ac:dyDescent="0.2">
      <c r="A210" s="79">
        <v>43827</v>
      </c>
      <c r="B210" s="73">
        <v>5</v>
      </c>
      <c r="C210" s="73" t="s">
        <v>1033</v>
      </c>
      <c r="D210" s="73" t="s">
        <v>1038</v>
      </c>
      <c r="E210" s="73" t="s">
        <v>1032</v>
      </c>
      <c r="F210">
        <f t="shared" si="6"/>
        <v>1.25</v>
      </c>
      <c r="G210">
        <v>3.9269908169872414</v>
      </c>
      <c r="H210">
        <v>6.2831853071795862</v>
      </c>
      <c r="I210">
        <f t="shared" si="7"/>
        <v>2.8284271247461903</v>
      </c>
      <c r="J210" s="82">
        <v>1.6</v>
      </c>
      <c r="K210" s="82">
        <v>0.9</v>
      </c>
      <c r="L210" s="88">
        <v>2</v>
      </c>
      <c r="M210" s="73">
        <f>SUM('[1]C.mop'!AP210:BS210)</f>
        <v>2.4816902695901817</v>
      </c>
      <c r="N210" s="88">
        <v>1</v>
      </c>
      <c r="O210" s="78">
        <v>2</v>
      </c>
      <c r="P210" s="73">
        <v>1.1000000000000001</v>
      </c>
      <c r="Q210" s="78"/>
      <c r="R210" s="78"/>
      <c r="S210" s="78"/>
      <c r="T210" s="78"/>
      <c r="U210" s="78"/>
      <c r="V210" s="78"/>
      <c r="W210" s="78"/>
      <c r="X210" s="78"/>
      <c r="Y210" s="78"/>
      <c r="Z210" s="78"/>
      <c r="AA210" s="78"/>
      <c r="AB210" s="78"/>
      <c r="AC210" s="78"/>
      <c r="AD210" s="78"/>
      <c r="AE210" s="78"/>
      <c r="AF210" s="78"/>
      <c r="AG210" s="78"/>
      <c r="AH210" s="78"/>
      <c r="AI210" s="78"/>
      <c r="AJ210" s="78"/>
      <c r="AK210" s="78"/>
      <c r="AL210" s="78"/>
      <c r="AM210" s="78"/>
      <c r="AN210" s="78"/>
      <c r="AO210" s="78"/>
      <c r="AP210" s="78"/>
      <c r="AQ210" s="78"/>
      <c r="AR210" s="78"/>
      <c r="AS210" s="78"/>
      <c r="AT210" s="78"/>
      <c r="AU210" s="78"/>
      <c r="AV210" s="78"/>
      <c r="AW210" s="78"/>
      <c r="AX210" s="78"/>
      <c r="AY210" s="78"/>
      <c r="AZ210" s="78"/>
      <c r="BA210" s="78"/>
      <c r="BB210" s="78"/>
      <c r="BC210" s="78"/>
      <c r="BD210" s="78"/>
      <c r="BE210" s="78"/>
      <c r="BF210" s="78"/>
      <c r="BG210" s="78"/>
      <c r="BH210" s="78"/>
      <c r="BI210" s="78"/>
    </row>
    <row r="211" spans="1:61" x14ac:dyDescent="0.2">
      <c r="A211" s="79">
        <v>43827</v>
      </c>
      <c r="B211" s="73">
        <v>5</v>
      </c>
      <c r="C211" s="73" t="s">
        <v>1033</v>
      </c>
      <c r="D211" s="73" t="s">
        <v>1038</v>
      </c>
      <c r="E211" s="73" t="s">
        <v>1032</v>
      </c>
      <c r="F211">
        <f t="shared" si="6"/>
        <v>1.4</v>
      </c>
      <c r="G211">
        <v>4.3982297150257104</v>
      </c>
      <c r="H211">
        <v>7.8539816339744828</v>
      </c>
      <c r="I211">
        <f t="shared" si="7"/>
        <v>3.1622776601683795</v>
      </c>
      <c r="J211" s="82">
        <v>1.2</v>
      </c>
      <c r="K211" s="82">
        <v>1.6</v>
      </c>
      <c r="L211" s="88">
        <v>2.5</v>
      </c>
      <c r="M211" s="73">
        <f>SUM('[1]C.mop'!AP211:BS211)</f>
        <v>3.3898874062751463</v>
      </c>
      <c r="N211" s="88">
        <v>1</v>
      </c>
      <c r="O211" s="78">
        <v>2.5</v>
      </c>
      <c r="P211" s="73">
        <v>1.3</v>
      </c>
      <c r="Q211" s="78"/>
      <c r="R211" s="78"/>
      <c r="S211" s="78"/>
      <c r="T211" s="78"/>
      <c r="U211" s="78"/>
      <c r="V211" s="78"/>
      <c r="W211" s="78"/>
      <c r="X211" s="78"/>
      <c r="Y211" s="78"/>
      <c r="Z211" s="78"/>
      <c r="AA211" s="78"/>
      <c r="AB211" s="78"/>
      <c r="AC211" s="78"/>
      <c r="AD211" s="78"/>
      <c r="AE211" s="78"/>
      <c r="AF211" s="78"/>
      <c r="AG211" s="78"/>
      <c r="AH211" s="78"/>
      <c r="AI211" s="78"/>
      <c r="AJ211" s="78"/>
      <c r="AK211" s="78"/>
      <c r="AL211" s="78"/>
      <c r="AM211" s="78"/>
      <c r="AN211" s="78"/>
      <c r="AO211" s="78"/>
      <c r="AP211" s="78"/>
      <c r="AQ211" s="78"/>
      <c r="AR211" s="78"/>
      <c r="AS211" s="78"/>
      <c r="AT211" s="78"/>
      <c r="AU211" s="78"/>
      <c r="AV211" s="78"/>
      <c r="AW211" s="78"/>
      <c r="AX211" s="78"/>
      <c r="AY211" s="78"/>
      <c r="AZ211" s="78"/>
      <c r="BA211" s="78"/>
      <c r="BB211" s="78"/>
      <c r="BC211" s="78"/>
      <c r="BD211" s="78"/>
      <c r="BE211" s="78"/>
      <c r="BF211" s="78"/>
      <c r="BG211" s="78"/>
      <c r="BH211" s="78"/>
      <c r="BI211" s="78"/>
    </row>
    <row r="212" spans="1:61" x14ac:dyDescent="0.2">
      <c r="A212" s="79">
        <v>43827</v>
      </c>
      <c r="B212" s="73">
        <v>5</v>
      </c>
      <c r="C212" s="73" t="s">
        <v>1033</v>
      </c>
      <c r="D212" s="73" t="s">
        <v>1038</v>
      </c>
      <c r="E212" s="73" t="s">
        <v>1032</v>
      </c>
      <c r="F212">
        <f t="shared" si="6"/>
        <v>1.5249999999999999</v>
      </c>
      <c r="G212">
        <v>4.7909287967244341</v>
      </c>
      <c r="H212">
        <v>7.2256631032565233</v>
      </c>
      <c r="I212">
        <f t="shared" si="7"/>
        <v>3.03315017762062</v>
      </c>
      <c r="J212" s="82">
        <v>1.45</v>
      </c>
      <c r="K212" s="82">
        <v>1.6</v>
      </c>
      <c r="L212" s="88">
        <v>2.2999999999999998</v>
      </c>
      <c r="M212" s="73">
        <f>SUM('[1]C.mop'!AP212:BS212)</f>
        <v>2.9989249189286102</v>
      </c>
      <c r="N212" s="88">
        <v>1</v>
      </c>
      <c r="O212" s="78">
        <v>2.2999999999999998</v>
      </c>
      <c r="P212" s="73">
        <v>1.3</v>
      </c>
      <c r="Q212" s="78"/>
      <c r="R212" s="78"/>
      <c r="S212" s="78"/>
      <c r="T212" s="78"/>
      <c r="U212" s="78"/>
      <c r="V212" s="78"/>
      <c r="W212" s="78"/>
      <c r="X212" s="78"/>
      <c r="Y212" s="78"/>
      <c r="Z212" s="78"/>
      <c r="AA212" s="78"/>
      <c r="AB212" s="78"/>
      <c r="AC212" s="78"/>
      <c r="AD212" s="78"/>
      <c r="AE212" s="78"/>
      <c r="AF212" s="78"/>
      <c r="AG212" s="78"/>
      <c r="AH212" s="78"/>
      <c r="AI212" s="78"/>
      <c r="AJ212" s="78"/>
      <c r="AK212" s="78"/>
      <c r="AL212" s="78"/>
      <c r="AM212" s="78"/>
      <c r="AN212" s="78"/>
      <c r="AO212" s="78"/>
      <c r="AP212" s="78"/>
      <c r="AQ212" s="78"/>
      <c r="AR212" s="78"/>
      <c r="AS212" s="78"/>
      <c r="AT212" s="78"/>
      <c r="AU212" s="78"/>
      <c r="AV212" s="78"/>
      <c r="AW212" s="78"/>
      <c r="AX212" s="78"/>
      <c r="AY212" s="78"/>
      <c r="AZ212" s="78"/>
      <c r="BA212" s="78"/>
      <c r="BB212" s="78"/>
      <c r="BC212" s="78"/>
      <c r="BD212" s="78"/>
      <c r="BE212" s="78"/>
      <c r="BF212" s="78"/>
      <c r="BG212" s="78"/>
      <c r="BH212" s="78"/>
      <c r="BI212" s="78"/>
    </row>
    <row r="213" spans="1:61" x14ac:dyDescent="0.2">
      <c r="A213" s="79">
        <v>43827</v>
      </c>
      <c r="B213" s="73">
        <v>5</v>
      </c>
      <c r="C213" s="73" t="s">
        <v>1033</v>
      </c>
      <c r="D213" s="73" t="s">
        <v>1038</v>
      </c>
      <c r="E213" s="73" t="s">
        <v>1032</v>
      </c>
      <c r="F213">
        <f t="shared" si="6"/>
        <v>3.3499999999999996</v>
      </c>
      <c r="G213">
        <v>10.524335389525806</v>
      </c>
      <c r="H213">
        <v>2.8274333882308138</v>
      </c>
      <c r="I213">
        <f t="shared" si="7"/>
        <v>1.8973665961010275</v>
      </c>
      <c r="J213" s="82">
        <v>3.8</v>
      </c>
      <c r="K213" s="82">
        <v>2.9</v>
      </c>
      <c r="L213" s="88">
        <v>0.9</v>
      </c>
      <c r="M213" s="73">
        <f>SUM('[1]C.mop'!AP213:BS213)</f>
        <v>2.123144392242021</v>
      </c>
      <c r="N213" s="88">
        <v>2</v>
      </c>
      <c r="O213" s="78">
        <v>0.45</v>
      </c>
      <c r="P213" s="73">
        <v>1.6</v>
      </c>
      <c r="Q213" s="78"/>
      <c r="R213" s="78"/>
      <c r="S213" s="78"/>
      <c r="T213" s="78"/>
      <c r="U213" s="78"/>
      <c r="V213" s="78"/>
      <c r="W213" s="78"/>
      <c r="X213" s="78"/>
      <c r="Y213" s="78"/>
      <c r="Z213" s="78"/>
      <c r="AA213" s="78"/>
      <c r="AB213" s="78"/>
      <c r="AC213" s="78"/>
      <c r="AD213" s="78"/>
      <c r="AE213" s="78"/>
      <c r="AF213" s="78"/>
      <c r="AG213" s="78"/>
      <c r="AH213" s="78"/>
      <c r="AI213" s="78"/>
      <c r="AJ213" s="78"/>
      <c r="AK213" s="78"/>
      <c r="AL213" s="78"/>
      <c r="AM213" s="78"/>
      <c r="AN213" s="78"/>
      <c r="AO213" s="78"/>
      <c r="AP213" s="78"/>
      <c r="AQ213" s="78"/>
      <c r="AR213" s="78"/>
      <c r="AS213" s="78"/>
      <c r="AT213" s="78"/>
      <c r="AU213" s="78"/>
      <c r="AV213" s="78"/>
      <c r="AW213" s="78"/>
      <c r="AX213" s="78"/>
      <c r="AY213" s="78"/>
      <c r="AZ213" s="78"/>
      <c r="BA213" s="78"/>
      <c r="BB213" s="78"/>
      <c r="BC213" s="78"/>
      <c r="BD213" s="78"/>
      <c r="BE213" s="78"/>
      <c r="BF213" s="78"/>
      <c r="BG213" s="78"/>
      <c r="BH213" s="78"/>
      <c r="BI213" s="78"/>
    </row>
    <row r="214" spans="1:61" x14ac:dyDescent="0.2">
      <c r="A214" s="79">
        <v>43827</v>
      </c>
      <c r="B214" s="73">
        <v>5</v>
      </c>
      <c r="C214" s="73" t="s">
        <v>1033</v>
      </c>
      <c r="D214" s="73" t="s">
        <v>1038</v>
      </c>
      <c r="E214" s="73" t="s">
        <v>1032</v>
      </c>
      <c r="F214">
        <f t="shared" si="6"/>
        <v>1.9500000000000002</v>
      </c>
      <c r="G214">
        <v>6.1261056745000975</v>
      </c>
      <c r="H214">
        <v>6.2831853071795862</v>
      </c>
      <c r="I214">
        <f t="shared" si="7"/>
        <v>2.8284271247461903</v>
      </c>
      <c r="J214" s="82">
        <v>2.1</v>
      </c>
      <c r="K214" s="82">
        <v>1.8</v>
      </c>
      <c r="L214" s="88">
        <v>2</v>
      </c>
      <c r="M214" s="73">
        <f>SUM('[1]C.mop'!AP214:BS214)</f>
        <v>2.4816902695901817</v>
      </c>
      <c r="N214" s="88">
        <v>1</v>
      </c>
      <c r="O214" s="78">
        <v>2</v>
      </c>
      <c r="P214" s="73">
        <v>0.9</v>
      </c>
      <c r="Q214" s="78"/>
      <c r="R214" s="78"/>
      <c r="S214" s="78"/>
      <c r="T214" s="78"/>
      <c r="U214" s="78"/>
      <c r="V214" s="78"/>
      <c r="W214" s="78"/>
      <c r="X214" s="78"/>
      <c r="Y214" s="78"/>
      <c r="Z214" s="78"/>
      <c r="AA214" s="78"/>
      <c r="AB214" s="78"/>
      <c r="AC214" s="78"/>
      <c r="AD214" s="78"/>
      <c r="AE214" s="78"/>
      <c r="AF214" s="78"/>
      <c r="AG214" s="78"/>
      <c r="AH214" s="78"/>
      <c r="AI214" s="78"/>
      <c r="AJ214" s="78"/>
      <c r="AK214" s="78"/>
      <c r="AL214" s="78"/>
      <c r="AM214" s="78"/>
      <c r="AN214" s="78"/>
      <c r="AO214" s="78"/>
      <c r="AP214" s="78"/>
      <c r="AQ214" s="78"/>
      <c r="AR214" s="78"/>
      <c r="AS214" s="78"/>
      <c r="AT214" s="78"/>
      <c r="AU214" s="78"/>
      <c r="AV214" s="78"/>
      <c r="AW214" s="78"/>
      <c r="AX214" s="78"/>
      <c r="AY214" s="78"/>
      <c r="AZ214" s="78"/>
      <c r="BA214" s="78"/>
      <c r="BB214" s="78"/>
      <c r="BC214" s="78"/>
      <c r="BD214" s="78"/>
      <c r="BE214" s="78"/>
      <c r="BF214" s="78"/>
      <c r="BG214" s="78"/>
      <c r="BH214" s="78"/>
      <c r="BI214" s="78"/>
    </row>
    <row r="215" spans="1:61" x14ac:dyDescent="0.2">
      <c r="A215" s="79">
        <v>43827</v>
      </c>
      <c r="B215" s="73">
        <v>5</v>
      </c>
      <c r="C215" s="73" t="s">
        <v>1033</v>
      </c>
      <c r="D215" s="73" t="s">
        <v>1038</v>
      </c>
      <c r="E215" s="73" t="s">
        <v>1032</v>
      </c>
      <c r="F215">
        <f t="shared" si="6"/>
        <v>1.8499999999999999</v>
      </c>
      <c r="G215">
        <v>5.8119464091411173</v>
      </c>
      <c r="H215">
        <v>3.1415926535897931</v>
      </c>
      <c r="I215">
        <f t="shared" si="7"/>
        <v>2</v>
      </c>
      <c r="J215" s="82">
        <v>2.2999999999999998</v>
      </c>
      <c r="K215" s="82">
        <v>1.4</v>
      </c>
      <c r="L215" s="88">
        <v>1</v>
      </c>
      <c r="M215" s="73">
        <f>SUM('[1]C.mop'!AP215:BS215)</f>
        <v>1.3356068110410653</v>
      </c>
      <c r="N215" s="88">
        <v>1</v>
      </c>
      <c r="O215" s="78">
        <v>1</v>
      </c>
      <c r="P215" s="73">
        <v>1</v>
      </c>
      <c r="Q215" s="78"/>
      <c r="R215" s="78"/>
      <c r="S215" s="78"/>
      <c r="T215" s="78"/>
      <c r="U215" s="78"/>
      <c r="V215" s="78"/>
      <c r="W215" s="78"/>
      <c r="X215" s="78"/>
      <c r="Y215" s="78"/>
      <c r="Z215" s="78"/>
      <c r="AA215" s="78"/>
      <c r="AB215" s="78"/>
      <c r="AC215" s="78"/>
      <c r="AD215" s="78"/>
      <c r="AE215" s="78"/>
      <c r="AF215" s="78"/>
      <c r="AG215" s="78"/>
      <c r="AH215" s="78"/>
      <c r="AI215" s="78"/>
      <c r="AJ215" s="78"/>
      <c r="AK215" s="78"/>
      <c r="AL215" s="78"/>
      <c r="AM215" s="78"/>
      <c r="AN215" s="78"/>
      <c r="AO215" s="78"/>
      <c r="AP215" s="78"/>
      <c r="AQ215" s="78"/>
      <c r="AR215" s="78"/>
      <c r="AS215" s="78"/>
      <c r="AT215" s="78"/>
      <c r="AU215" s="78"/>
      <c r="AV215" s="78"/>
      <c r="AW215" s="78"/>
      <c r="AX215" s="78"/>
      <c r="AY215" s="78"/>
      <c r="AZ215" s="78"/>
      <c r="BA215" s="78"/>
      <c r="BB215" s="78"/>
      <c r="BC215" s="78"/>
      <c r="BD215" s="78"/>
      <c r="BE215" s="78"/>
      <c r="BF215" s="78"/>
      <c r="BG215" s="78"/>
      <c r="BH215" s="78"/>
      <c r="BI215" s="78"/>
    </row>
    <row r="216" spans="1:61" x14ac:dyDescent="0.2">
      <c r="A216" s="79">
        <v>43827</v>
      </c>
      <c r="B216" s="73">
        <v>5</v>
      </c>
      <c r="C216" s="73" t="s">
        <v>1033</v>
      </c>
      <c r="D216" s="73" t="s">
        <v>1038</v>
      </c>
      <c r="E216" s="73" t="s">
        <v>1032</v>
      </c>
      <c r="F216">
        <f t="shared" si="6"/>
        <v>2</v>
      </c>
      <c r="G216">
        <v>6.2831853071795862</v>
      </c>
      <c r="H216">
        <v>12.88052987971815</v>
      </c>
      <c r="I216">
        <f t="shared" si="7"/>
        <v>4.0496913462633168</v>
      </c>
      <c r="J216" s="82">
        <v>2.5</v>
      </c>
      <c r="K216" s="82">
        <v>1.5</v>
      </c>
      <c r="L216" s="89">
        <v>4.0999999999999996</v>
      </c>
      <c r="M216" s="73">
        <f>SUM('[1]C.mop'!AP216:BS216)</f>
        <v>5.4680506205483486</v>
      </c>
      <c r="N216" s="88">
        <v>4</v>
      </c>
      <c r="O216" s="78">
        <v>1.0249999999999999</v>
      </c>
      <c r="P216" s="73">
        <v>1.5</v>
      </c>
      <c r="Q216" s="78"/>
      <c r="R216" s="78"/>
      <c r="S216" s="78"/>
      <c r="T216" s="78"/>
      <c r="U216" s="78"/>
      <c r="V216" s="78"/>
      <c r="W216" s="78"/>
      <c r="X216" s="78"/>
      <c r="Y216" s="78"/>
      <c r="Z216" s="78"/>
      <c r="AA216" s="78"/>
      <c r="AB216" s="78"/>
      <c r="AC216" s="78"/>
      <c r="AD216" s="78"/>
      <c r="AE216" s="78"/>
      <c r="AF216" s="78"/>
      <c r="AG216" s="78"/>
      <c r="AH216" s="78"/>
      <c r="AI216" s="78"/>
      <c r="AJ216" s="78"/>
      <c r="AK216" s="78"/>
      <c r="AL216" s="78"/>
      <c r="AM216" s="78"/>
      <c r="AN216" s="78"/>
      <c r="AO216" s="78"/>
      <c r="AP216" s="78"/>
      <c r="AQ216" s="78"/>
      <c r="AR216" s="78"/>
      <c r="AS216" s="78"/>
      <c r="AT216" s="78"/>
      <c r="AU216" s="78"/>
      <c r="AV216" s="78"/>
      <c r="AW216" s="78"/>
      <c r="AX216" s="78"/>
      <c r="AY216" s="78"/>
      <c r="AZ216" s="78"/>
      <c r="BA216" s="78"/>
      <c r="BB216" s="78"/>
      <c r="BC216" s="78"/>
      <c r="BD216" s="78"/>
      <c r="BE216" s="78"/>
      <c r="BF216" s="78"/>
      <c r="BG216" s="78"/>
      <c r="BH216" s="78"/>
      <c r="BI216" s="78"/>
    </row>
    <row r="217" spans="1:61" x14ac:dyDescent="0.2">
      <c r="A217" s="79">
        <v>43827</v>
      </c>
      <c r="B217" s="73">
        <v>5</v>
      </c>
      <c r="C217" s="73" t="s">
        <v>1033</v>
      </c>
      <c r="D217" s="73" t="s">
        <v>1038</v>
      </c>
      <c r="E217" s="73" t="s">
        <v>1032</v>
      </c>
      <c r="F217">
        <f t="shared" si="6"/>
        <v>2.4750000000000001</v>
      </c>
      <c r="G217">
        <v>7.7754418176347384</v>
      </c>
      <c r="H217">
        <v>18.2212373908208</v>
      </c>
      <c r="I217">
        <f t="shared" si="7"/>
        <v>4.8166378315169185</v>
      </c>
      <c r="J217" s="82">
        <v>2.4500000000000002</v>
      </c>
      <c r="K217" s="82">
        <v>2.5</v>
      </c>
      <c r="L217" s="89">
        <v>5.8</v>
      </c>
      <c r="M217" s="73">
        <f>SUM('[1]C.mop'!AP217:BS217)</f>
        <v>7.4792794218454386</v>
      </c>
      <c r="N217" s="107">
        <v>5</v>
      </c>
      <c r="O217" s="78">
        <v>1.1599999999999999</v>
      </c>
      <c r="P217" s="73">
        <v>1.95</v>
      </c>
      <c r="Q217" s="78"/>
      <c r="R217" s="78"/>
      <c r="S217" s="78"/>
      <c r="T217" s="78"/>
      <c r="U217" s="78"/>
      <c r="V217" s="78"/>
      <c r="W217" s="78"/>
      <c r="X217" s="78"/>
      <c r="Y217" s="78"/>
      <c r="Z217" s="78"/>
      <c r="AA217" s="78"/>
      <c r="AB217" s="78"/>
      <c r="AC217" s="78"/>
      <c r="AD217" s="78"/>
      <c r="AE217" s="78"/>
      <c r="AF217" s="78"/>
      <c r="AG217" s="78"/>
      <c r="AH217" s="78"/>
      <c r="AI217" s="78"/>
      <c r="AJ217" s="78"/>
      <c r="AK217" s="78"/>
      <c r="AL217" s="78"/>
      <c r="AM217" s="78"/>
      <c r="AN217" s="78"/>
      <c r="AO217" s="78"/>
      <c r="AP217" s="78"/>
      <c r="AQ217" s="78"/>
      <c r="AR217" s="78"/>
      <c r="AS217" s="78"/>
      <c r="AT217" s="78"/>
      <c r="AU217" s="78"/>
      <c r="AV217" s="78"/>
      <c r="AW217" s="78"/>
      <c r="AX217" s="78"/>
      <c r="AY217" s="78"/>
      <c r="AZ217" s="78"/>
      <c r="BA217" s="78"/>
      <c r="BB217" s="78"/>
      <c r="BC217" s="78"/>
      <c r="BD217" s="78"/>
      <c r="BE217" s="78"/>
      <c r="BF217" s="78"/>
      <c r="BG217" s="78"/>
      <c r="BH217" s="78"/>
      <c r="BI217" s="78"/>
    </row>
    <row r="218" spans="1:61" x14ac:dyDescent="0.2">
      <c r="A218" s="79">
        <v>43827</v>
      </c>
      <c r="B218" s="73">
        <v>5</v>
      </c>
      <c r="C218" s="73" t="s">
        <v>1033</v>
      </c>
      <c r="D218" s="73" t="s">
        <v>1038</v>
      </c>
      <c r="E218" s="73" t="s">
        <v>1032</v>
      </c>
      <c r="F218">
        <f t="shared" si="6"/>
        <v>1.8</v>
      </c>
      <c r="G218">
        <v>5.6548667764616276</v>
      </c>
      <c r="H218">
        <v>12.566370614359172</v>
      </c>
      <c r="I218">
        <f t="shared" si="7"/>
        <v>4</v>
      </c>
      <c r="J218" s="82">
        <v>2.1</v>
      </c>
      <c r="K218" s="82">
        <v>1.5</v>
      </c>
      <c r="L218" s="89">
        <v>4</v>
      </c>
      <c r="M218" s="73">
        <f>SUM('[1]C.mop'!AP218:BS218)</f>
        <v>5.1529038916723113</v>
      </c>
      <c r="N218" s="88">
        <v>3</v>
      </c>
      <c r="O218" s="78">
        <v>1.3333333333333333</v>
      </c>
      <c r="P218" s="73">
        <v>1.85</v>
      </c>
      <c r="Q218" s="78"/>
      <c r="R218" s="78"/>
      <c r="S218" s="78"/>
      <c r="T218" s="78"/>
      <c r="U218" s="78"/>
      <c r="V218" s="78"/>
      <c r="W218" s="78"/>
      <c r="X218" s="78"/>
      <c r="Y218" s="78"/>
      <c r="Z218" s="78"/>
      <c r="AA218" s="78"/>
      <c r="AB218" s="78"/>
      <c r="AC218" s="78"/>
      <c r="AD218" s="78"/>
      <c r="AE218" s="78"/>
      <c r="AF218" s="78"/>
      <c r="AG218" s="78"/>
      <c r="AH218" s="78"/>
      <c r="AI218" s="78"/>
      <c r="AJ218" s="78"/>
      <c r="AK218" s="78"/>
      <c r="AL218" s="78"/>
      <c r="AM218" s="78"/>
      <c r="AN218" s="78"/>
      <c r="AO218" s="78"/>
      <c r="AP218" s="78"/>
      <c r="AQ218" s="78"/>
      <c r="AR218" s="78"/>
      <c r="AS218" s="78"/>
      <c r="AT218" s="78"/>
      <c r="AU218" s="78"/>
      <c r="AV218" s="78"/>
      <c r="AW218" s="78"/>
      <c r="AX218" s="78"/>
      <c r="AY218" s="78"/>
      <c r="AZ218" s="78"/>
      <c r="BA218" s="78"/>
      <c r="BB218" s="78"/>
      <c r="BC218" s="78"/>
      <c r="BD218" s="78"/>
      <c r="BE218" s="78"/>
      <c r="BF218" s="78"/>
      <c r="BG218" s="78"/>
      <c r="BH218" s="78"/>
      <c r="BI218" s="78"/>
    </row>
    <row r="219" spans="1:61" x14ac:dyDescent="0.2">
      <c r="A219" s="79">
        <v>43827</v>
      </c>
      <c r="B219" s="73">
        <v>5</v>
      </c>
      <c r="C219" s="73" t="s">
        <v>1033</v>
      </c>
      <c r="D219" s="73" t="s">
        <v>1038</v>
      </c>
      <c r="E219" s="73" t="s">
        <v>1032</v>
      </c>
      <c r="F219">
        <f t="shared" si="6"/>
        <v>3.4000000000000004</v>
      </c>
      <c r="G219">
        <v>10.681415022205298</v>
      </c>
      <c r="H219">
        <v>15.079644737231007</v>
      </c>
      <c r="I219">
        <f t="shared" si="7"/>
        <v>4.3817804600413286</v>
      </c>
      <c r="J219" s="82">
        <v>3.6</v>
      </c>
      <c r="K219" s="82">
        <v>3.2</v>
      </c>
      <c r="L219" s="89">
        <v>4.8</v>
      </c>
      <c r="M219" s="73">
        <f>SUM('[1]C.mop'!AP219:BS219)</f>
        <v>6.5504978608058915</v>
      </c>
      <c r="N219" s="107">
        <v>5</v>
      </c>
      <c r="O219" s="78">
        <v>0.96</v>
      </c>
      <c r="P219" s="73">
        <v>1.8</v>
      </c>
      <c r="Q219" s="78"/>
      <c r="R219" s="78"/>
      <c r="S219" s="78"/>
      <c r="T219" s="78"/>
      <c r="U219" s="78"/>
      <c r="V219" s="78"/>
      <c r="W219" s="78"/>
      <c r="X219" s="78"/>
      <c r="Y219" s="78"/>
      <c r="Z219" s="78"/>
      <c r="AA219" s="78"/>
      <c r="AB219" s="78"/>
      <c r="AC219" s="78"/>
      <c r="AD219" s="78"/>
      <c r="AE219" s="78"/>
      <c r="AF219" s="78"/>
      <c r="AG219" s="78"/>
      <c r="AH219" s="78"/>
      <c r="AI219" s="78"/>
      <c r="AJ219" s="78"/>
      <c r="AK219" s="78"/>
      <c r="AL219" s="78"/>
      <c r="AM219" s="78"/>
      <c r="AN219" s="78"/>
      <c r="AO219" s="78"/>
      <c r="AP219" s="78"/>
      <c r="AQ219" s="78"/>
      <c r="AR219" s="78"/>
      <c r="AS219" s="78"/>
      <c r="AT219" s="78"/>
      <c r="AU219" s="78"/>
      <c r="AV219" s="78"/>
      <c r="AW219" s="78"/>
      <c r="AX219" s="78"/>
      <c r="AY219" s="78"/>
      <c r="AZ219" s="78"/>
      <c r="BA219" s="78"/>
      <c r="BB219" s="78"/>
      <c r="BC219" s="78"/>
      <c r="BD219" s="78"/>
      <c r="BE219" s="78"/>
      <c r="BF219" s="78"/>
      <c r="BG219" s="78"/>
      <c r="BH219" s="78"/>
      <c r="BI219" s="78"/>
    </row>
    <row r="220" spans="1:61" x14ac:dyDescent="0.2">
      <c r="A220" s="79">
        <v>43827</v>
      </c>
      <c r="B220" s="73">
        <v>5</v>
      </c>
      <c r="C220" s="73" t="s">
        <v>1033</v>
      </c>
      <c r="D220" s="73" t="s">
        <v>1038</v>
      </c>
      <c r="E220" s="73" t="s">
        <v>1032</v>
      </c>
      <c r="F220">
        <f t="shared" si="6"/>
        <v>2.2249999999999996</v>
      </c>
      <c r="G220">
        <v>6.9900436542372884</v>
      </c>
      <c r="H220">
        <v>9.4247779607693793</v>
      </c>
      <c r="I220">
        <f t="shared" si="7"/>
        <v>3.4641016151377544</v>
      </c>
      <c r="J220" s="82">
        <v>2.2999999999999998</v>
      </c>
      <c r="K220" s="82">
        <v>2.15</v>
      </c>
      <c r="L220" s="88">
        <v>3</v>
      </c>
      <c r="M220" s="73">
        <f>SUM('[1]C.mop'!AP220:BS220)</f>
        <v>4.5319564684467455</v>
      </c>
      <c r="N220" s="88">
        <v>1</v>
      </c>
      <c r="O220" s="78">
        <v>3</v>
      </c>
      <c r="P220" s="73">
        <v>1.3</v>
      </c>
      <c r="Q220" s="78"/>
      <c r="R220" s="78"/>
      <c r="S220" s="78"/>
      <c r="T220" s="78"/>
      <c r="U220" s="78"/>
      <c r="V220" s="78"/>
      <c r="W220" s="78"/>
      <c r="X220" s="78"/>
      <c r="Y220" s="78"/>
      <c r="Z220" s="78"/>
      <c r="AA220" s="78"/>
      <c r="AB220" s="78"/>
      <c r="AC220" s="78"/>
      <c r="AD220" s="78"/>
      <c r="AE220" s="78"/>
      <c r="AF220" s="78"/>
      <c r="AG220" s="78"/>
      <c r="AH220" s="78"/>
      <c r="AI220" s="78"/>
      <c r="AJ220" s="78"/>
      <c r="AK220" s="78"/>
      <c r="AL220" s="78"/>
      <c r="AM220" s="78"/>
      <c r="AN220" s="78"/>
      <c r="AO220" s="78"/>
      <c r="AP220" s="78"/>
      <c r="AQ220" s="78"/>
      <c r="AR220" s="78"/>
      <c r="AS220" s="78"/>
      <c r="AT220" s="78"/>
      <c r="AU220" s="78"/>
      <c r="AV220" s="78"/>
      <c r="AW220" s="78"/>
      <c r="AX220" s="78"/>
      <c r="AY220" s="78"/>
      <c r="AZ220" s="78"/>
      <c r="BA220" s="78"/>
      <c r="BB220" s="78"/>
      <c r="BC220" s="78"/>
      <c r="BD220" s="78"/>
      <c r="BE220" s="78"/>
      <c r="BF220" s="78"/>
      <c r="BG220" s="78"/>
      <c r="BH220" s="78"/>
      <c r="BI220" s="78"/>
    </row>
    <row r="221" spans="1:61" x14ac:dyDescent="0.2">
      <c r="A221" s="79">
        <v>43827</v>
      </c>
      <c r="B221" s="73">
        <v>5</v>
      </c>
      <c r="C221" s="73" t="s">
        <v>1033</v>
      </c>
      <c r="D221" s="73" t="s">
        <v>1038</v>
      </c>
      <c r="E221" s="73" t="s">
        <v>1032</v>
      </c>
      <c r="F221">
        <f t="shared" si="6"/>
        <v>2.4749999999999996</v>
      </c>
      <c r="G221">
        <v>7.7754418176347366</v>
      </c>
      <c r="H221">
        <v>0.94247779607693793</v>
      </c>
      <c r="I221">
        <f t="shared" si="7"/>
        <v>1.0954451150103321</v>
      </c>
      <c r="J221" s="82">
        <v>2.9</v>
      </c>
      <c r="K221" s="82">
        <v>2.0499999999999998</v>
      </c>
      <c r="L221" s="88">
        <v>0.3</v>
      </c>
      <c r="M221" s="73">
        <f>SUM('[1]C.mop'!AP221:BS221)</f>
        <v>1.0254457550527696</v>
      </c>
      <c r="N221" s="88">
        <v>1</v>
      </c>
      <c r="O221" s="78">
        <v>0.3</v>
      </c>
      <c r="P221" s="73">
        <v>1.4</v>
      </c>
      <c r="Q221" s="78"/>
      <c r="R221" s="78"/>
      <c r="S221" s="78"/>
      <c r="T221" s="78"/>
      <c r="U221" s="78"/>
      <c r="V221" s="78"/>
      <c r="W221" s="78"/>
      <c r="X221" s="78"/>
      <c r="Y221" s="78"/>
      <c r="Z221" s="78"/>
      <c r="AA221" s="78"/>
      <c r="AB221" s="78"/>
      <c r="AC221" s="78"/>
      <c r="AD221" s="78"/>
      <c r="AE221" s="78"/>
      <c r="AF221" s="78"/>
      <c r="AG221" s="78"/>
      <c r="AH221" s="78"/>
      <c r="AI221" s="78"/>
      <c r="AJ221" s="78"/>
      <c r="AK221" s="78"/>
      <c r="AL221" s="78"/>
      <c r="AM221" s="78"/>
      <c r="AN221" s="78"/>
      <c r="AO221" s="78"/>
      <c r="AP221" s="78"/>
      <c r="AQ221" s="78"/>
      <c r="AR221" s="78"/>
      <c r="AS221" s="78"/>
      <c r="AT221" s="78"/>
      <c r="AU221" s="78"/>
      <c r="AV221" s="78"/>
      <c r="AW221" s="78"/>
      <c r="AX221" s="78"/>
      <c r="AY221" s="78"/>
      <c r="AZ221" s="78"/>
      <c r="BA221" s="78"/>
      <c r="BB221" s="78"/>
      <c r="BC221" s="78"/>
      <c r="BD221" s="78"/>
      <c r="BE221" s="78"/>
      <c r="BF221" s="78"/>
      <c r="BG221" s="78"/>
      <c r="BH221" s="78"/>
      <c r="BI221" s="78"/>
    </row>
    <row r="222" spans="1:61" x14ac:dyDescent="0.2">
      <c r="A222" s="79">
        <v>43827</v>
      </c>
      <c r="B222" s="73">
        <v>5</v>
      </c>
      <c r="C222" s="73" t="s">
        <v>1033</v>
      </c>
      <c r="D222" s="73" t="s">
        <v>1038</v>
      </c>
      <c r="E222" s="73" t="s">
        <v>1032</v>
      </c>
      <c r="F222">
        <f t="shared" si="6"/>
        <v>2.4</v>
      </c>
      <c r="G222">
        <v>7.5398223686155035</v>
      </c>
      <c r="H222">
        <v>6.2831853071795862</v>
      </c>
      <c r="I222">
        <f t="shared" si="7"/>
        <v>2.8284271247461903</v>
      </c>
      <c r="J222" s="82">
        <v>2.8</v>
      </c>
      <c r="K222" s="82">
        <v>2</v>
      </c>
      <c r="L222" s="88">
        <v>2</v>
      </c>
      <c r="M222" s="73">
        <f>SUM('[1]C.mop'!AP222:BS222)</f>
        <v>2.4816902695901817</v>
      </c>
      <c r="N222" s="88">
        <v>1</v>
      </c>
      <c r="O222" s="78">
        <v>2</v>
      </c>
      <c r="P222" s="73">
        <v>0.8</v>
      </c>
      <c r="Q222" s="78"/>
      <c r="R222" s="78"/>
      <c r="S222" s="78"/>
      <c r="T222" s="78"/>
      <c r="U222" s="78"/>
      <c r="V222" s="78"/>
      <c r="W222" s="78"/>
      <c r="X222" s="78"/>
      <c r="Y222" s="78"/>
      <c r="Z222" s="78"/>
      <c r="AA222" s="78"/>
      <c r="AB222" s="78"/>
      <c r="AC222" s="78"/>
      <c r="AD222" s="78"/>
      <c r="AE222" s="78"/>
      <c r="AF222" s="78"/>
      <c r="AG222" s="78"/>
      <c r="AH222" s="78"/>
      <c r="AI222" s="78"/>
      <c r="AJ222" s="78"/>
      <c r="AK222" s="78"/>
      <c r="AL222" s="78"/>
      <c r="AM222" s="78"/>
      <c r="AN222" s="78"/>
      <c r="AO222" s="78"/>
      <c r="AP222" s="78"/>
      <c r="AQ222" s="78"/>
      <c r="AR222" s="78"/>
      <c r="AS222" s="78"/>
      <c r="AT222" s="78"/>
      <c r="AU222" s="78"/>
      <c r="AV222" s="78"/>
      <c r="AW222" s="78"/>
      <c r="AX222" s="78"/>
      <c r="AY222" s="78"/>
      <c r="AZ222" s="78"/>
      <c r="BA222" s="78"/>
      <c r="BB222" s="78"/>
      <c r="BC222" s="78"/>
      <c r="BD222" s="78"/>
      <c r="BE222" s="78"/>
      <c r="BF222" s="78"/>
      <c r="BG222" s="78"/>
      <c r="BH222" s="78"/>
      <c r="BI222" s="78"/>
    </row>
    <row r="223" spans="1:61" x14ac:dyDescent="0.2">
      <c r="A223" s="79">
        <v>43827</v>
      </c>
      <c r="B223" s="73">
        <v>5</v>
      </c>
      <c r="C223" s="73" t="s">
        <v>1033</v>
      </c>
      <c r="D223" s="73" t="s">
        <v>1038</v>
      </c>
      <c r="E223" s="73" t="s">
        <v>1032</v>
      </c>
      <c r="F223">
        <f t="shared" si="6"/>
        <v>1.1499999999999999</v>
      </c>
      <c r="G223">
        <v>3.6128315516282616</v>
      </c>
      <c r="H223">
        <v>6.2831853071795862</v>
      </c>
      <c r="I223">
        <f t="shared" si="7"/>
        <v>2.8284271247461903</v>
      </c>
      <c r="J223" s="82">
        <v>1.2</v>
      </c>
      <c r="K223" s="82">
        <v>1.1000000000000001</v>
      </c>
      <c r="L223" s="88">
        <v>2</v>
      </c>
      <c r="M223" s="73">
        <f>SUM('[1]C.mop'!AP223:BS223)</f>
        <v>2.4816902695901817</v>
      </c>
      <c r="N223" s="88">
        <v>1</v>
      </c>
      <c r="O223" s="78">
        <v>2</v>
      </c>
      <c r="P223" s="73">
        <v>0.9</v>
      </c>
      <c r="Q223" s="78"/>
      <c r="R223" s="78"/>
      <c r="S223" s="78"/>
      <c r="T223" s="78"/>
      <c r="U223" s="78"/>
      <c r="V223" s="78"/>
      <c r="W223" s="78"/>
      <c r="X223" s="78"/>
      <c r="Y223" s="78"/>
      <c r="Z223" s="78"/>
      <c r="AA223" s="78"/>
      <c r="AB223" s="78"/>
      <c r="AC223" s="78"/>
      <c r="AD223" s="78"/>
      <c r="AE223" s="78"/>
      <c r="AF223" s="78"/>
      <c r="AG223" s="78"/>
      <c r="AH223" s="78"/>
      <c r="AI223" s="78"/>
      <c r="AJ223" s="78"/>
      <c r="AK223" s="78"/>
      <c r="AL223" s="78"/>
      <c r="AM223" s="78"/>
      <c r="AN223" s="78"/>
      <c r="AO223" s="78"/>
      <c r="AP223" s="78"/>
      <c r="AQ223" s="78"/>
      <c r="AR223" s="78"/>
      <c r="AS223" s="78"/>
      <c r="AT223" s="78"/>
      <c r="AU223" s="78"/>
      <c r="AV223" s="78"/>
      <c r="AW223" s="78"/>
      <c r="AX223" s="78"/>
      <c r="AY223" s="78"/>
      <c r="AZ223" s="78"/>
      <c r="BA223" s="78"/>
      <c r="BB223" s="78"/>
      <c r="BC223" s="78"/>
      <c r="BD223" s="78"/>
      <c r="BE223" s="78"/>
      <c r="BF223" s="78"/>
      <c r="BG223" s="78"/>
      <c r="BH223" s="78"/>
      <c r="BI223" s="78"/>
    </row>
    <row r="224" spans="1:61" x14ac:dyDescent="0.2">
      <c r="A224" s="79">
        <v>43827</v>
      </c>
      <c r="B224" s="73">
        <v>5</v>
      </c>
      <c r="C224" s="73" t="s">
        <v>1033</v>
      </c>
      <c r="D224" s="73" t="s">
        <v>1038</v>
      </c>
      <c r="E224" s="73" t="s">
        <v>1032</v>
      </c>
      <c r="F224">
        <f t="shared" si="6"/>
        <v>1.2000000000000002</v>
      </c>
      <c r="G224">
        <v>3.7699111843077522</v>
      </c>
      <c r="H224">
        <v>4.7123889803846897</v>
      </c>
      <c r="I224">
        <f t="shared" si="7"/>
        <v>2.4494897427831779</v>
      </c>
      <c r="J224" s="82">
        <v>1.3</v>
      </c>
      <c r="K224" s="82">
        <v>1.1000000000000001</v>
      </c>
      <c r="L224" s="88">
        <v>1.5</v>
      </c>
      <c r="M224" s="73">
        <f>SUM('[1]C.mop'!AP224:BS224)</f>
        <v>1.7999975915608384</v>
      </c>
      <c r="N224" s="88">
        <v>1</v>
      </c>
      <c r="O224" s="78">
        <v>1.5</v>
      </c>
      <c r="P224" s="73">
        <v>0.95</v>
      </c>
      <c r="Q224" s="78"/>
      <c r="R224" s="78"/>
      <c r="S224" s="78"/>
      <c r="T224" s="78"/>
      <c r="U224" s="78"/>
      <c r="V224" s="78"/>
      <c r="W224" s="78"/>
      <c r="X224" s="78"/>
      <c r="Y224" s="78"/>
      <c r="Z224" s="78"/>
      <c r="AA224" s="78"/>
      <c r="AB224" s="78"/>
      <c r="AC224" s="78"/>
      <c r="AD224" s="78"/>
      <c r="AE224" s="78"/>
      <c r="AF224" s="78"/>
      <c r="AG224" s="78"/>
      <c r="AH224" s="78"/>
      <c r="AI224" s="78"/>
      <c r="AJ224" s="78"/>
      <c r="AK224" s="78"/>
      <c r="AL224" s="78"/>
      <c r="AM224" s="78"/>
      <c r="AN224" s="78"/>
      <c r="AO224" s="78"/>
      <c r="AP224" s="78"/>
      <c r="AQ224" s="78"/>
      <c r="AR224" s="78"/>
      <c r="AS224" s="78"/>
      <c r="AT224" s="78"/>
      <c r="AU224" s="78"/>
      <c r="AV224" s="78"/>
      <c r="AW224" s="78"/>
      <c r="AX224" s="78"/>
      <c r="AY224" s="78"/>
      <c r="AZ224" s="78"/>
      <c r="BA224" s="78"/>
      <c r="BB224" s="78"/>
      <c r="BC224" s="78"/>
      <c r="BD224" s="78"/>
      <c r="BE224" s="78"/>
      <c r="BF224" s="78"/>
      <c r="BG224" s="78"/>
      <c r="BH224" s="78"/>
      <c r="BI224" s="78"/>
    </row>
    <row r="225" spans="1:61" x14ac:dyDescent="0.2">
      <c r="A225" s="79">
        <v>43827</v>
      </c>
      <c r="B225" s="73">
        <v>5</v>
      </c>
      <c r="C225" s="73" t="s">
        <v>1033</v>
      </c>
      <c r="D225" s="73" t="s">
        <v>1038</v>
      </c>
      <c r="E225" s="73" t="s">
        <v>1032</v>
      </c>
      <c r="F225">
        <f t="shared" si="6"/>
        <v>2</v>
      </c>
      <c r="G225">
        <v>6.2831853071795862</v>
      </c>
      <c r="H225">
        <v>4.7123889803846897</v>
      </c>
      <c r="I225">
        <f t="shared" si="7"/>
        <v>2.4494897427831779</v>
      </c>
      <c r="J225" s="82">
        <v>2.1</v>
      </c>
      <c r="K225" s="82">
        <v>1.9</v>
      </c>
      <c r="L225" s="88">
        <v>1.5</v>
      </c>
      <c r="M225" s="73">
        <f>SUM('[1]C.mop'!AP225:BS225)</f>
        <v>1.7999975915608384</v>
      </c>
      <c r="N225" s="88">
        <v>1</v>
      </c>
      <c r="O225" s="78">
        <v>1.5</v>
      </c>
      <c r="P225" s="73">
        <v>1.3</v>
      </c>
      <c r="Q225" s="78"/>
      <c r="R225" s="78"/>
      <c r="S225" s="78"/>
      <c r="T225" s="78"/>
      <c r="U225" s="78"/>
      <c r="V225" s="78"/>
      <c r="W225" s="78"/>
      <c r="X225" s="78"/>
      <c r="Y225" s="78"/>
      <c r="Z225" s="78"/>
      <c r="AA225" s="78"/>
      <c r="AB225" s="78"/>
      <c r="AC225" s="78"/>
      <c r="AD225" s="78"/>
      <c r="AE225" s="78"/>
      <c r="AF225" s="78"/>
      <c r="AG225" s="78"/>
      <c r="AH225" s="78"/>
      <c r="AI225" s="78"/>
      <c r="AJ225" s="78"/>
      <c r="AK225" s="78"/>
      <c r="AL225" s="78"/>
      <c r="AM225" s="78"/>
      <c r="AN225" s="78"/>
      <c r="AO225" s="78"/>
      <c r="AP225" s="78"/>
      <c r="AQ225" s="78"/>
      <c r="AR225" s="78"/>
      <c r="AS225" s="78"/>
      <c r="AT225" s="78"/>
      <c r="AU225" s="78"/>
      <c r="AV225" s="78"/>
      <c r="AW225" s="78"/>
      <c r="AX225" s="78"/>
      <c r="AY225" s="78"/>
      <c r="AZ225" s="78"/>
      <c r="BA225" s="78"/>
      <c r="BB225" s="78"/>
      <c r="BC225" s="78"/>
      <c r="BD225" s="78"/>
      <c r="BE225" s="78"/>
      <c r="BF225" s="78"/>
      <c r="BG225" s="78"/>
      <c r="BH225" s="78"/>
      <c r="BI225" s="78"/>
    </row>
    <row r="226" spans="1:61" x14ac:dyDescent="0.2">
      <c r="A226" s="79">
        <v>43827</v>
      </c>
      <c r="B226" s="73">
        <v>5</v>
      </c>
      <c r="C226" s="73" t="s">
        <v>1033</v>
      </c>
      <c r="D226" s="73" t="s">
        <v>1038</v>
      </c>
      <c r="E226" s="73" t="s">
        <v>1032</v>
      </c>
      <c r="F226">
        <f t="shared" si="6"/>
        <v>1.2749999999999999</v>
      </c>
      <c r="G226">
        <v>4.0055306333269858</v>
      </c>
      <c r="H226">
        <v>6.2831853071795862</v>
      </c>
      <c r="I226">
        <f t="shared" si="7"/>
        <v>2.8284271247461903</v>
      </c>
      <c r="J226" s="82">
        <v>1.35</v>
      </c>
      <c r="K226" s="82">
        <v>1.2</v>
      </c>
      <c r="L226" s="88">
        <v>2</v>
      </c>
      <c r="M226" s="73">
        <f>SUM('[1]C.mop'!AP226:BS226)</f>
        <v>2.4816902695901817</v>
      </c>
      <c r="N226" s="88">
        <v>1</v>
      </c>
      <c r="O226" s="78">
        <v>2</v>
      </c>
      <c r="P226" s="73">
        <v>1.1499999999999999</v>
      </c>
      <c r="Q226" s="78"/>
      <c r="R226" s="78"/>
      <c r="S226" s="78"/>
      <c r="T226" s="78"/>
      <c r="U226" s="78"/>
      <c r="V226" s="78"/>
      <c r="W226" s="78"/>
      <c r="X226" s="78"/>
      <c r="Y226" s="78"/>
      <c r="Z226" s="78"/>
      <c r="AA226" s="78"/>
      <c r="AB226" s="78"/>
      <c r="AC226" s="78"/>
      <c r="AD226" s="78"/>
      <c r="AE226" s="78"/>
      <c r="AF226" s="78"/>
      <c r="AG226" s="78"/>
      <c r="AH226" s="78"/>
      <c r="AI226" s="78"/>
      <c r="AJ226" s="78"/>
      <c r="AK226" s="78"/>
      <c r="AL226" s="78"/>
      <c r="AM226" s="78"/>
      <c r="AN226" s="78"/>
      <c r="AO226" s="78"/>
      <c r="AP226" s="78"/>
      <c r="AQ226" s="78"/>
      <c r="AR226" s="78"/>
      <c r="AS226" s="78"/>
      <c r="AT226" s="78"/>
      <c r="AU226" s="78"/>
      <c r="AV226" s="78"/>
      <c r="AW226" s="78"/>
      <c r="AX226" s="78"/>
      <c r="AY226" s="78"/>
      <c r="AZ226" s="78"/>
      <c r="BA226" s="78"/>
      <c r="BB226" s="78"/>
      <c r="BC226" s="78"/>
      <c r="BD226" s="78"/>
      <c r="BE226" s="78"/>
      <c r="BF226" s="78"/>
      <c r="BG226" s="78"/>
      <c r="BH226" s="78"/>
      <c r="BI226" s="78"/>
    </row>
    <row r="227" spans="1:61" x14ac:dyDescent="0.2">
      <c r="A227" s="79">
        <v>43827</v>
      </c>
      <c r="B227" s="73">
        <v>5</v>
      </c>
      <c r="C227" s="73" t="s">
        <v>1033</v>
      </c>
      <c r="D227" s="73" t="s">
        <v>1038</v>
      </c>
      <c r="E227" s="73" t="s">
        <v>1032</v>
      </c>
      <c r="F227">
        <f t="shared" si="6"/>
        <v>1.5249999999999999</v>
      </c>
      <c r="G227">
        <v>4.7909287967244341</v>
      </c>
      <c r="H227">
        <v>4.7123889803846897</v>
      </c>
      <c r="I227">
        <f t="shared" si="7"/>
        <v>2.4494897427831779</v>
      </c>
      <c r="J227" s="82">
        <v>1.65</v>
      </c>
      <c r="K227" s="82">
        <v>1.4</v>
      </c>
      <c r="L227" s="88">
        <v>1.5</v>
      </c>
      <c r="M227" s="73">
        <f>SUM('[1]C.mop'!AP227:BS227)</f>
        <v>1.7999975915608384</v>
      </c>
      <c r="N227" s="88">
        <v>1</v>
      </c>
      <c r="O227" s="78">
        <v>1.5</v>
      </c>
      <c r="P227" s="73">
        <v>0.95</v>
      </c>
      <c r="Q227" s="78"/>
      <c r="R227" s="78"/>
      <c r="S227" s="78"/>
      <c r="T227" s="78"/>
      <c r="U227" s="78"/>
      <c r="V227" s="78"/>
      <c r="W227" s="78"/>
      <c r="X227" s="78"/>
      <c r="Y227" s="78"/>
      <c r="Z227" s="78"/>
      <c r="AA227" s="78"/>
      <c r="AB227" s="78"/>
      <c r="AC227" s="78"/>
      <c r="AD227" s="78"/>
      <c r="AE227" s="78"/>
      <c r="AF227" s="78"/>
      <c r="AG227" s="78"/>
      <c r="AH227" s="78"/>
      <c r="AI227" s="78"/>
      <c r="AJ227" s="78"/>
      <c r="AK227" s="78"/>
      <c r="AL227" s="78"/>
      <c r="AM227" s="78"/>
      <c r="AN227" s="78"/>
      <c r="AO227" s="78"/>
      <c r="AP227" s="78"/>
      <c r="AQ227" s="78"/>
      <c r="AR227" s="78"/>
      <c r="AS227" s="78"/>
      <c r="AT227" s="78"/>
      <c r="AU227" s="78"/>
      <c r="AV227" s="78"/>
      <c r="AW227" s="78"/>
      <c r="AX227" s="78"/>
      <c r="AY227" s="78"/>
      <c r="AZ227" s="78"/>
      <c r="BA227" s="78"/>
      <c r="BB227" s="78"/>
      <c r="BC227" s="78"/>
      <c r="BD227" s="78"/>
      <c r="BE227" s="78"/>
      <c r="BF227" s="78"/>
      <c r="BG227" s="78"/>
      <c r="BH227" s="78"/>
      <c r="BI227" s="78"/>
    </row>
    <row r="228" spans="1:61" x14ac:dyDescent="0.2">
      <c r="A228" s="79">
        <v>43827</v>
      </c>
      <c r="B228" s="73">
        <v>5</v>
      </c>
      <c r="C228" s="73" t="s">
        <v>1033</v>
      </c>
      <c r="D228" s="80" t="s">
        <v>1038</v>
      </c>
      <c r="E228" s="80" t="s">
        <v>1032</v>
      </c>
      <c r="F228">
        <f t="shared" si="6"/>
        <v>1.6</v>
      </c>
      <c r="G228">
        <v>5.026548245743669</v>
      </c>
      <c r="H228">
        <v>6.2831853071795862</v>
      </c>
      <c r="I228">
        <f t="shared" si="7"/>
        <v>2.8284271247461903</v>
      </c>
      <c r="J228" s="83">
        <v>1.8</v>
      </c>
      <c r="K228" s="83">
        <v>1.4</v>
      </c>
      <c r="L228" s="90">
        <v>2</v>
      </c>
      <c r="M228" s="73">
        <f>SUM('[1]C.mop'!AP228:BS228)</f>
        <v>2.4816902695901817</v>
      </c>
      <c r="N228" s="90">
        <v>1</v>
      </c>
      <c r="O228" s="81">
        <v>2</v>
      </c>
      <c r="P228" s="80">
        <v>0.9</v>
      </c>
      <c r="Q228" s="81"/>
      <c r="R228" s="81"/>
      <c r="S228" s="78"/>
      <c r="T228" s="78"/>
      <c r="U228" s="78"/>
      <c r="V228" s="78"/>
      <c r="W228" s="78"/>
      <c r="X228" s="78"/>
      <c r="Y228" s="78"/>
      <c r="Z228" s="78"/>
      <c r="AA228" s="78"/>
      <c r="AB228" s="78"/>
      <c r="AC228" s="78"/>
      <c r="AD228" s="78"/>
      <c r="AE228" s="78"/>
      <c r="AF228" s="78"/>
      <c r="AG228" s="78"/>
      <c r="AH228" s="78"/>
      <c r="AI228" s="78"/>
      <c r="AJ228" s="78"/>
      <c r="AK228" s="78"/>
      <c r="AL228" s="78"/>
      <c r="AM228" s="78"/>
      <c r="AN228" s="78"/>
      <c r="AO228" s="78"/>
      <c r="AP228" s="78"/>
      <c r="AQ228" s="78"/>
      <c r="AR228" s="78"/>
      <c r="AS228" s="78"/>
      <c r="AT228" s="78"/>
      <c r="AU228" s="78"/>
      <c r="AV228" s="78"/>
      <c r="AW228" s="78"/>
      <c r="AX228" s="78"/>
      <c r="AY228" s="78"/>
      <c r="AZ228" s="78"/>
      <c r="BA228" s="78"/>
      <c r="BB228" s="78"/>
      <c r="BC228" s="78"/>
      <c r="BD228" s="78"/>
      <c r="BE228" s="78"/>
      <c r="BF228" s="78"/>
      <c r="BG228" s="78"/>
      <c r="BH228" s="78"/>
      <c r="BI228" s="78"/>
    </row>
    <row r="229" spans="1:61" x14ac:dyDescent="0.2">
      <c r="A229" s="79">
        <v>43830</v>
      </c>
      <c r="B229" s="73">
        <v>3</v>
      </c>
      <c r="C229" s="73" t="s">
        <v>1033</v>
      </c>
      <c r="D229" s="73" t="s">
        <v>1039</v>
      </c>
      <c r="E229" s="73" t="s">
        <v>1032</v>
      </c>
      <c r="F229">
        <f t="shared" si="6"/>
        <v>2</v>
      </c>
      <c r="G229">
        <v>6.2831853071795862</v>
      </c>
      <c r="H229">
        <v>3.1415926535897931</v>
      </c>
      <c r="I229">
        <f t="shared" si="7"/>
        <v>2</v>
      </c>
      <c r="J229" s="82">
        <v>2.2000000000000002</v>
      </c>
      <c r="K229" s="82">
        <v>1.8</v>
      </c>
      <c r="L229" s="88">
        <v>1</v>
      </c>
      <c r="M229" s="73">
        <f>SUM('[1]C.mop'!AP229:BS229)</f>
        <v>1.3356068110410653</v>
      </c>
      <c r="N229" s="88">
        <v>1</v>
      </c>
      <c r="O229" s="78">
        <v>1</v>
      </c>
      <c r="P229" s="73">
        <v>1.35</v>
      </c>
      <c r="Q229" s="78"/>
      <c r="R229" s="78"/>
      <c r="S229" s="78"/>
      <c r="T229" s="78"/>
      <c r="U229" s="78"/>
      <c r="V229" s="78"/>
      <c r="W229" s="78"/>
      <c r="X229" s="78"/>
      <c r="Y229" s="78"/>
      <c r="Z229" s="78"/>
      <c r="AA229" s="78"/>
      <c r="AB229" s="78"/>
      <c r="AC229" s="78"/>
      <c r="AD229" s="78"/>
      <c r="AE229" s="78"/>
      <c r="AF229" s="78"/>
      <c r="AG229" s="78"/>
      <c r="AH229" s="78"/>
      <c r="AI229" s="78"/>
      <c r="AJ229" s="78"/>
      <c r="AK229" s="78"/>
      <c r="AL229" s="78"/>
      <c r="AM229" s="78"/>
      <c r="AN229" s="78"/>
      <c r="AO229" s="78"/>
      <c r="AP229" s="78"/>
      <c r="AQ229" s="78"/>
      <c r="AR229" s="78"/>
      <c r="AS229" s="78"/>
      <c r="AT229" s="78"/>
      <c r="AU229" s="78"/>
      <c r="AV229" s="78"/>
      <c r="AW229" s="78"/>
      <c r="AX229" s="78"/>
      <c r="AY229" s="78"/>
      <c r="AZ229" s="78"/>
      <c r="BA229" s="78"/>
      <c r="BB229" s="78"/>
      <c r="BC229" s="78"/>
      <c r="BD229" s="78"/>
      <c r="BE229" s="78"/>
      <c r="BF229" s="78"/>
      <c r="BG229" s="78"/>
      <c r="BH229" s="78"/>
      <c r="BI229" s="78"/>
    </row>
    <row r="230" spans="1:61" x14ac:dyDescent="0.2">
      <c r="A230" s="79">
        <v>43830</v>
      </c>
      <c r="B230" s="73">
        <v>3</v>
      </c>
      <c r="C230" s="73" t="s">
        <v>1033</v>
      </c>
      <c r="D230" s="73" t="s">
        <v>1039</v>
      </c>
      <c r="E230" s="73" t="s">
        <v>1032</v>
      </c>
      <c r="F230">
        <f t="shared" si="6"/>
        <v>1.25</v>
      </c>
      <c r="G230">
        <v>3.9269908169872414</v>
      </c>
      <c r="H230">
        <v>9.4247779607693793</v>
      </c>
      <c r="I230">
        <f t="shared" si="7"/>
        <v>3.4641016151377544</v>
      </c>
      <c r="J230" s="82">
        <v>1.8</v>
      </c>
      <c r="K230" s="82">
        <v>0.7</v>
      </c>
      <c r="L230" s="88">
        <v>3</v>
      </c>
      <c r="M230" s="73">
        <f>SUM('[1]C.mop'!AP230:BS230)</f>
        <v>4.5319564684467455</v>
      </c>
      <c r="N230" s="88">
        <v>1</v>
      </c>
      <c r="O230" s="78">
        <v>3</v>
      </c>
      <c r="P230" s="73">
        <v>1.08</v>
      </c>
      <c r="Q230" s="78"/>
      <c r="R230" s="78"/>
      <c r="S230" s="78"/>
      <c r="T230" s="78"/>
      <c r="U230" s="78"/>
      <c r="V230" s="78"/>
      <c r="W230" s="78"/>
      <c r="X230" s="78"/>
      <c r="Y230" s="78"/>
      <c r="Z230" s="78"/>
      <c r="AA230" s="78"/>
      <c r="AB230" s="78"/>
      <c r="AC230" s="78"/>
      <c r="AD230" s="78"/>
      <c r="AE230" s="78"/>
      <c r="AF230" s="78"/>
      <c r="AG230" s="78"/>
      <c r="AH230" s="78"/>
      <c r="AI230" s="78"/>
      <c r="AJ230" s="78"/>
      <c r="AK230" s="78"/>
      <c r="AL230" s="78"/>
      <c r="AM230" s="78"/>
      <c r="AN230" s="78"/>
      <c r="AO230" s="78"/>
      <c r="AP230" s="78"/>
      <c r="AQ230" s="78"/>
      <c r="AR230" s="78"/>
      <c r="AS230" s="78"/>
      <c r="AT230" s="78"/>
      <c r="AU230" s="78"/>
      <c r="AV230" s="78"/>
      <c r="AW230" s="78"/>
      <c r="AX230" s="78"/>
      <c r="AY230" s="78"/>
      <c r="AZ230" s="78"/>
      <c r="BA230" s="78"/>
      <c r="BB230" s="78"/>
      <c r="BC230" s="78"/>
      <c r="BD230" s="78"/>
      <c r="BE230" s="78"/>
      <c r="BF230" s="78"/>
      <c r="BG230" s="78"/>
      <c r="BH230" s="78"/>
      <c r="BI230" s="78"/>
    </row>
    <row r="231" spans="1:61" x14ac:dyDescent="0.2">
      <c r="A231" s="79">
        <v>43830</v>
      </c>
      <c r="B231" s="73">
        <v>3</v>
      </c>
      <c r="C231" s="73" t="s">
        <v>1033</v>
      </c>
      <c r="D231" s="73" t="s">
        <v>1039</v>
      </c>
      <c r="E231" s="73" t="s">
        <v>1032</v>
      </c>
      <c r="F231">
        <f t="shared" si="6"/>
        <v>2.35</v>
      </c>
      <c r="G231">
        <v>7.3827427359360138</v>
      </c>
      <c r="H231">
        <v>5.3407075111026483</v>
      </c>
      <c r="I231">
        <f t="shared" si="7"/>
        <v>2.6076809620810595</v>
      </c>
      <c r="J231" s="82">
        <v>2.9</v>
      </c>
      <c r="K231" s="82">
        <v>1.8</v>
      </c>
      <c r="L231" s="88">
        <v>1.7</v>
      </c>
      <c r="M231" s="73">
        <f>SUM('[1]C.mop'!AP231:BS231)</f>
        <v>2.0460309515500583</v>
      </c>
      <c r="N231" s="88">
        <v>1</v>
      </c>
      <c r="O231" s="78">
        <v>1.7</v>
      </c>
      <c r="P231" s="73">
        <v>1.3</v>
      </c>
      <c r="Q231" s="78"/>
      <c r="R231" s="78"/>
      <c r="S231" s="78"/>
      <c r="T231" s="78"/>
      <c r="U231" s="78"/>
      <c r="V231" s="78"/>
      <c r="W231" s="78"/>
      <c r="X231" s="78"/>
      <c r="Y231" s="78"/>
      <c r="Z231" s="78"/>
      <c r="AA231" s="78"/>
      <c r="AB231" s="78"/>
      <c r="AC231" s="78"/>
      <c r="AD231" s="78"/>
      <c r="AE231" s="78"/>
      <c r="AF231" s="78"/>
      <c r="AG231" s="78"/>
      <c r="AH231" s="78"/>
      <c r="AI231" s="78"/>
      <c r="AJ231" s="78"/>
      <c r="AK231" s="78"/>
      <c r="AL231" s="78"/>
      <c r="AM231" s="78"/>
      <c r="AN231" s="78"/>
      <c r="AO231" s="78"/>
      <c r="AP231" s="78"/>
      <c r="AQ231" s="78"/>
      <c r="AR231" s="78"/>
      <c r="AS231" s="78"/>
      <c r="AT231" s="78"/>
      <c r="AU231" s="78"/>
      <c r="AV231" s="78"/>
      <c r="AW231" s="78"/>
      <c r="AX231" s="78"/>
      <c r="AY231" s="78"/>
      <c r="AZ231" s="78"/>
      <c r="BA231" s="78"/>
      <c r="BB231" s="78"/>
      <c r="BC231" s="78"/>
      <c r="BD231" s="78"/>
      <c r="BE231" s="78"/>
      <c r="BF231" s="78"/>
      <c r="BG231" s="78"/>
      <c r="BH231" s="78"/>
      <c r="BI231" s="78"/>
    </row>
    <row r="232" spans="1:61" x14ac:dyDescent="0.2">
      <c r="A232" s="79">
        <v>43830</v>
      </c>
      <c r="B232" s="73">
        <v>3</v>
      </c>
      <c r="C232" s="73" t="s">
        <v>1033</v>
      </c>
      <c r="D232" s="73" t="s">
        <v>1039</v>
      </c>
      <c r="E232" s="73" t="s">
        <v>1032</v>
      </c>
      <c r="F232">
        <f t="shared" si="6"/>
        <v>1.7749999999999999</v>
      </c>
      <c r="G232">
        <v>5.5763269601218823</v>
      </c>
      <c r="H232">
        <v>7.8539816339744828</v>
      </c>
      <c r="I232">
        <f t="shared" si="7"/>
        <v>3.1622776601683795</v>
      </c>
      <c r="J232" s="82">
        <v>1.7</v>
      </c>
      <c r="K232" s="82">
        <v>1.85</v>
      </c>
      <c r="L232" s="88">
        <v>2.5</v>
      </c>
      <c r="M232" s="73">
        <f>SUM('[1]C.mop'!AP232:BS232)</f>
        <v>3.3898874062751463</v>
      </c>
      <c r="N232" s="88">
        <v>1</v>
      </c>
      <c r="O232" s="78">
        <v>2.5</v>
      </c>
      <c r="P232" s="73">
        <v>1.1499999999999999</v>
      </c>
      <c r="Q232" s="78"/>
      <c r="R232" s="78"/>
      <c r="S232" s="78"/>
      <c r="T232" s="78"/>
      <c r="U232" s="78"/>
      <c r="V232" s="78"/>
      <c r="W232" s="78"/>
      <c r="X232" s="78"/>
      <c r="Y232" s="78"/>
      <c r="Z232" s="78"/>
      <c r="AA232" s="78"/>
      <c r="AB232" s="78"/>
      <c r="AC232" s="78"/>
      <c r="AD232" s="78"/>
      <c r="AE232" s="78"/>
      <c r="AF232" s="78"/>
      <c r="AG232" s="78"/>
      <c r="AH232" s="78"/>
      <c r="AI232" s="78"/>
      <c r="AJ232" s="78"/>
      <c r="AK232" s="78"/>
      <c r="AL232" s="78"/>
      <c r="AM232" s="78"/>
      <c r="AN232" s="78"/>
      <c r="AO232" s="78"/>
      <c r="AP232" s="78"/>
      <c r="AQ232" s="78"/>
      <c r="AR232" s="78"/>
      <c r="AS232" s="78"/>
      <c r="AT232" s="78"/>
      <c r="AU232" s="78"/>
      <c r="AV232" s="78"/>
      <c r="AW232" s="78"/>
      <c r="AX232" s="78"/>
      <c r="AY232" s="78"/>
      <c r="AZ232" s="78"/>
      <c r="BA232" s="78"/>
      <c r="BB232" s="78"/>
      <c r="BC232" s="78"/>
      <c r="BD232" s="78"/>
      <c r="BE232" s="78"/>
      <c r="BF232" s="78"/>
      <c r="BG232" s="78"/>
      <c r="BH232" s="78"/>
      <c r="BI232" s="78"/>
    </row>
    <row r="233" spans="1:61" x14ac:dyDescent="0.2">
      <c r="A233" s="79">
        <v>43830</v>
      </c>
      <c r="B233" s="73">
        <v>3</v>
      </c>
      <c r="C233" s="73" t="s">
        <v>1033</v>
      </c>
      <c r="D233" s="73" t="s">
        <v>1039</v>
      </c>
      <c r="E233" s="73" t="s">
        <v>1032</v>
      </c>
      <c r="F233">
        <f t="shared" si="6"/>
        <v>1.5</v>
      </c>
      <c r="G233">
        <v>4.7123889803846897</v>
      </c>
      <c r="H233">
        <v>3.1415926535897931</v>
      </c>
      <c r="I233">
        <f t="shared" si="7"/>
        <v>2</v>
      </c>
      <c r="J233" s="82">
        <v>1.7</v>
      </c>
      <c r="K233" s="82">
        <v>1.3</v>
      </c>
      <c r="L233" s="88">
        <v>1</v>
      </c>
      <c r="M233" s="73">
        <f>SUM('[1]C.mop'!AP233:BS233)</f>
        <v>1.3356068110410653</v>
      </c>
      <c r="N233" s="88">
        <v>1</v>
      </c>
      <c r="O233" s="78">
        <v>1</v>
      </c>
      <c r="P233" s="73">
        <v>0.7</v>
      </c>
      <c r="Q233" s="78"/>
      <c r="R233" s="78"/>
      <c r="S233" s="78"/>
      <c r="T233" s="78"/>
      <c r="U233" s="78"/>
      <c r="V233" s="78"/>
      <c r="W233" s="78"/>
      <c r="X233" s="78"/>
      <c r="Y233" s="78"/>
      <c r="Z233" s="78"/>
      <c r="AA233" s="78"/>
      <c r="AB233" s="78"/>
      <c r="AC233" s="78"/>
      <c r="AD233" s="78"/>
      <c r="AE233" s="78"/>
      <c r="AF233" s="78"/>
      <c r="AG233" s="78"/>
      <c r="AH233" s="78"/>
      <c r="AI233" s="78"/>
      <c r="AJ233" s="78"/>
      <c r="AK233" s="78"/>
      <c r="AL233" s="78"/>
      <c r="AM233" s="78"/>
      <c r="AN233" s="78"/>
      <c r="AO233" s="78"/>
      <c r="AP233" s="78"/>
      <c r="AQ233" s="78"/>
      <c r="AR233" s="78"/>
      <c r="AS233" s="78"/>
      <c r="AT233" s="78"/>
      <c r="AU233" s="78"/>
      <c r="AV233" s="78"/>
      <c r="AW233" s="78"/>
      <c r="AX233" s="78"/>
      <c r="AY233" s="78"/>
      <c r="AZ233" s="78"/>
      <c r="BA233" s="78"/>
      <c r="BB233" s="78"/>
      <c r="BC233" s="78"/>
      <c r="BD233" s="78"/>
      <c r="BE233" s="78"/>
      <c r="BF233" s="78"/>
      <c r="BG233" s="78"/>
      <c r="BH233" s="78"/>
      <c r="BI233" s="78"/>
    </row>
    <row r="234" spans="1:61" x14ac:dyDescent="0.2">
      <c r="A234" s="79">
        <v>43830</v>
      </c>
      <c r="B234" s="73">
        <v>3</v>
      </c>
      <c r="C234" s="73" t="s">
        <v>1033</v>
      </c>
      <c r="D234" s="73" t="s">
        <v>1039</v>
      </c>
      <c r="E234" s="73" t="s">
        <v>1032</v>
      </c>
      <c r="F234">
        <f t="shared" si="6"/>
        <v>2.4500000000000002</v>
      </c>
      <c r="G234">
        <v>7.696902001294994</v>
      </c>
      <c r="H234">
        <v>4.7123889803846897</v>
      </c>
      <c r="I234">
        <f t="shared" si="7"/>
        <v>2.4494897427831779</v>
      </c>
      <c r="J234" s="82">
        <v>2.4</v>
      </c>
      <c r="K234" s="82">
        <v>2.5</v>
      </c>
      <c r="L234" s="88">
        <v>1.5</v>
      </c>
      <c r="M234" s="73">
        <f>SUM('[1]C.mop'!AP234:BS234)</f>
        <v>1.7999975915608384</v>
      </c>
      <c r="N234" s="88">
        <v>1</v>
      </c>
      <c r="O234" s="78">
        <v>1.5</v>
      </c>
      <c r="P234" s="73">
        <v>1.3</v>
      </c>
      <c r="Q234" s="78"/>
      <c r="R234" s="78"/>
      <c r="S234" s="78"/>
      <c r="T234" s="78"/>
      <c r="U234" s="78"/>
      <c r="V234" s="78"/>
      <c r="W234" s="78"/>
      <c r="X234" s="78"/>
      <c r="Y234" s="78"/>
      <c r="Z234" s="78"/>
      <c r="AA234" s="78"/>
      <c r="AB234" s="78"/>
      <c r="AC234" s="78"/>
      <c r="AD234" s="78"/>
      <c r="AE234" s="78"/>
      <c r="AF234" s="78"/>
      <c r="AG234" s="78"/>
      <c r="AH234" s="78"/>
      <c r="AI234" s="78"/>
      <c r="AJ234" s="78"/>
      <c r="AK234" s="78"/>
      <c r="AL234" s="78"/>
      <c r="AM234" s="78"/>
      <c r="AN234" s="78"/>
      <c r="AO234" s="78"/>
      <c r="AP234" s="78"/>
      <c r="AQ234" s="78"/>
      <c r="AR234" s="78"/>
      <c r="AS234" s="78"/>
      <c r="AT234" s="78"/>
      <c r="AU234" s="78"/>
      <c r="AV234" s="78"/>
      <c r="AW234" s="78"/>
      <c r="AX234" s="78"/>
      <c r="AY234" s="78"/>
      <c r="AZ234" s="78"/>
      <c r="BA234" s="78"/>
      <c r="BB234" s="78"/>
      <c r="BC234" s="78"/>
      <c r="BD234" s="78"/>
      <c r="BE234" s="78"/>
      <c r="BF234" s="78"/>
      <c r="BG234" s="78"/>
      <c r="BH234" s="78"/>
      <c r="BI234" s="78"/>
    </row>
    <row r="235" spans="1:61" x14ac:dyDescent="0.2">
      <c r="A235" s="79">
        <v>43830</v>
      </c>
      <c r="B235" s="73">
        <v>3</v>
      </c>
      <c r="C235" s="73" t="s">
        <v>1033</v>
      </c>
      <c r="D235" s="73" t="s">
        <v>1039</v>
      </c>
      <c r="E235" s="73" t="s">
        <v>1032</v>
      </c>
      <c r="F235">
        <f t="shared" si="6"/>
        <v>2.4500000000000002</v>
      </c>
      <c r="G235">
        <v>7.696902001294994</v>
      </c>
      <c r="H235">
        <v>3.7699111843077517</v>
      </c>
      <c r="I235">
        <f t="shared" si="7"/>
        <v>2.1908902300206643</v>
      </c>
      <c r="J235" s="82">
        <v>2.5</v>
      </c>
      <c r="K235" s="82">
        <v>2.4</v>
      </c>
      <c r="L235" s="88">
        <v>1.2</v>
      </c>
      <c r="M235" s="73">
        <f>SUM('[1]C.mop'!AP235:BS235)</f>
        <v>2.3462815540626418</v>
      </c>
      <c r="N235" s="88">
        <v>2</v>
      </c>
      <c r="O235" s="78">
        <v>0.6</v>
      </c>
      <c r="P235" s="73">
        <v>1.55</v>
      </c>
      <c r="Q235" s="78"/>
      <c r="R235" s="78"/>
      <c r="S235" s="78"/>
      <c r="T235" s="78"/>
      <c r="U235" s="78"/>
      <c r="V235" s="78"/>
      <c r="W235" s="78"/>
      <c r="X235" s="78"/>
      <c r="Y235" s="78"/>
      <c r="Z235" s="78"/>
      <c r="AA235" s="78"/>
      <c r="AB235" s="78"/>
      <c r="AC235" s="78"/>
      <c r="AD235" s="78"/>
      <c r="AE235" s="78"/>
      <c r="AF235" s="78"/>
      <c r="AG235" s="78"/>
      <c r="AH235" s="78"/>
      <c r="AI235" s="78"/>
      <c r="AJ235" s="78"/>
      <c r="AK235" s="78"/>
      <c r="AL235" s="78"/>
      <c r="AM235" s="78"/>
      <c r="AN235" s="78"/>
      <c r="AO235" s="78"/>
      <c r="AP235" s="78"/>
      <c r="AQ235" s="78"/>
      <c r="AR235" s="78"/>
      <c r="AS235" s="78"/>
      <c r="AT235" s="78"/>
      <c r="AU235" s="78"/>
      <c r="AV235" s="78"/>
      <c r="AW235" s="78"/>
      <c r="AX235" s="78"/>
      <c r="AY235" s="78"/>
      <c r="AZ235" s="78"/>
      <c r="BA235" s="78"/>
      <c r="BB235" s="78"/>
      <c r="BC235" s="78"/>
      <c r="BD235" s="78"/>
      <c r="BE235" s="78"/>
      <c r="BF235" s="78"/>
      <c r="BG235" s="78"/>
      <c r="BH235" s="78"/>
      <c r="BI235" s="78"/>
    </row>
    <row r="236" spans="1:61" x14ac:dyDescent="0.2">
      <c r="A236" s="79">
        <v>43830</v>
      </c>
      <c r="B236" s="73">
        <v>3</v>
      </c>
      <c r="C236" s="73" t="s">
        <v>1033</v>
      </c>
      <c r="D236" s="73" t="s">
        <v>1039</v>
      </c>
      <c r="E236" s="73" t="s">
        <v>1032</v>
      </c>
      <c r="F236">
        <f t="shared" si="6"/>
        <v>3.1</v>
      </c>
      <c r="G236">
        <v>9.7389372261283587</v>
      </c>
      <c r="H236">
        <v>4.7123889803846897</v>
      </c>
      <c r="I236">
        <f t="shared" si="7"/>
        <v>2.4494897427831779</v>
      </c>
      <c r="J236" s="82">
        <v>3.1</v>
      </c>
      <c r="K236" s="82">
        <v>3.1</v>
      </c>
      <c r="L236" s="88">
        <v>1.5</v>
      </c>
      <c r="M236" s="73">
        <f>SUM('[1]C.mop'!AP236:BS236)</f>
        <v>2.4116226518201951</v>
      </c>
      <c r="N236" s="88">
        <v>2</v>
      </c>
      <c r="O236" s="78">
        <v>0.75</v>
      </c>
      <c r="P236" s="73">
        <v>1.6</v>
      </c>
      <c r="Q236" s="78"/>
      <c r="R236" s="78"/>
      <c r="S236" s="78"/>
      <c r="T236" s="78"/>
      <c r="U236" s="78"/>
      <c r="V236" s="78"/>
      <c r="W236" s="78"/>
      <c r="X236" s="78"/>
      <c r="Y236" s="78"/>
      <c r="Z236" s="78"/>
      <c r="AA236" s="78"/>
      <c r="AB236" s="78"/>
      <c r="AC236" s="78"/>
      <c r="AD236" s="78"/>
      <c r="AE236" s="78"/>
      <c r="AF236" s="78"/>
      <c r="AG236" s="78"/>
      <c r="AH236" s="78"/>
      <c r="AI236" s="78"/>
      <c r="AJ236" s="78"/>
      <c r="AK236" s="78"/>
      <c r="AL236" s="78"/>
      <c r="AM236" s="78"/>
      <c r="AN236" s="78"/>
      <c r="AO236" s="78"/>
      <c r="AP236" s="78"/>
      <c r="AQ236" s="78"/>
      <c r="AR236" s="78"/>
      <c r="AS236" s="78"/>
      <c r="AT236" s="78"/>
      <c r="AU236" s="78"/>
      <c r="AV236" s="78"/>
      <c r="AW236" s="78"/>
      <c r="AX236" s="78"/>
      <c r="AY236" s="78"/>
      <c r="AZ236" s="78"/>
      <c r="BA236" s="78"/>
      <c r="BB236" s="78"/>
      <c r="BC236" s="78"/>
      <c r="BD236" s="78"/>
      <c r="BE236" s="78"/>
      <c r="BF236" s="78"/>
      <c r="BG236" s="78"/>
      <c r="BH236" s="78"/>
      <c r="BI236" s="78"/>
    </row>
    <row r="237" spans="1:61" x14ac:dyDescent="0.2">
      <c r="A237" s="79">
        <v>43830</v>
      </c>
      <c r="B237" s="73">
        <v>3</v>
      </c>
      <c r="C237" s="73" t="s">
        <v>1033</v>
      </c>
      <c r="D237" s="73" t="s">
        <v>1039</v>
      </c>
      <c r="E237" s="73" t="s">
        <v>1032</v>
      </c>
      <c r="F237">
        <f t="shared" si="6"/>
        <v>2.4000000000000004</v>
      </c>
      <c r="G237">
        <v>7.5398223686155044</v>
      </c>
      <c r="H237">
        <v>8.7964594300514207</v>
      </c>
      <c r="I237">
        <f t="shared" si="7"/>
        <v>3.3466401061363023</v>
      </c>
      <c r="J237" s="82">
        <v>2.7</v>
      </c>
      <c r="K237" s="82">
        <v>2.1</v>
      </c>
      <c r="L237" s="89">
        <v>2.8</v>
      </c>
      <c r="M237" s="73">
        <f>SUM('[1]C.mop'!AP237:BS237)</f>
        <v>4.7726752179140295</v>
      </c>
      <c r="N237" s="88">
        <v>4</v>
      </c>
      <c r="O237" s="78">
        <v>0.7</v>
      </c>
      <c r="P237" s="73">
        <v>1.55</v>
      </c>
      <c r="Q237" s="78"/>
      <c r="R237" s="78"/>
      <c r="S237" s="78"/>
      <c r="T237" s="78"/>
      <c r="U237" s="78"/>
      <c r="V237" s="78"/>
      <c r="W237" s="78"/>
      <c r="X237" s="78"/>
      <c r="Y237" s="78"/>
      <c r="Z237" s="78"/>
      <c r="AA237" s="78"/>
      <c r="AB237" s="78"/>
      <c r="AC237" s="78"/>
      <c r="AD237" s="78"/>
      <c r="AE237" s="78"/>
      <c r="AF237" s="78"/>
      <c r="AG237" s="78"/>
      <c r="AH237" s="78"/>
      <c r="AI237" s="78"/>
      <c r="AJ237" s="78"/>
      <c r="AK237" s="78"/>
      <c r="AL237" s="78"/>
      <c r="AM237" s="78"/>
      <c r="AN237" s="78"/>
      <c r="AO237" s="78"/>
      <c r="AP237" s="78"/>
      <c r="AQ237" s="78"/>
      <c r="AR237" s="78"/>
      <c r="AS237" s="78"/>
      <c r="AT237" s="78"/>
      <c r="AU237" s="78"/>
      <c r="AV237" s="78"/>
      <c r="AW237" s="78"/>
      <c r="AX237" s="78"/>
      <c r="AY237" s="78"/>
      <c r="AZ237" s="78"/>
      <c r="BA237" s="78"/>
      <c r="BB237" s="78"/>
      <c r="BC237" s="78"/>
      <c r="BD237" s="78"/>
      <c r="BE237" s="78"/>
      <c r="BF237" s="78"/>
      <c r="BG237" s="78"/>
      <c r="BH237" s="78"/>
      <c r="BI237" s="78"/>
    </row>
    <row r="238" spans="1:61" x14ac:dyDescent="0.2">
      <c r="A238" s="79">
        <v>43830</v>
      </c>
      <c r="B238" s="73">
        <v>3</v>
      </c>
      <c r="C238" s="73" t="s">
        <v>1033</v>
      </c>
      <c r="D238" s="73" t="s">
        <v>1039</v>
      </c>
      <c r="E238" s="73" t="s">
        <v>1032</v>
      </c>
      <c r="F238">
        <f t="shared" si="6"/>
        <v>2.06</v>
      </c>
      <c r="G238">
        <v>6.4716808663949736</v>
      </c>
      <c r="H238">
        <v>16.650441064025902</v>
      </c>
      <c r="I238">
        <f t="shared" si="7"/>
        <v>4.6043457732885349</v>
      </c>
      <c r="J238" s="82">
        <v>2.6</v>
      </c>
      <c r="K238" s="82">
        <v>1.52</v>
      </c>
      <c r="L238" s="89">
        <v>5.3</v>
      </c>
      <c r="M238" s="73">
        <f>SUM('[1]C.mop'!AP238:BS238)</f>
        <v>7.0148886413256655</v>
      </c>
      <c r="N238" s="107">
        <v>5</v>
      </c>
      <c r="O238" s="78">
        <v>1.06</v>
      </c>
      <c r="P238" s="73">
        <v>1.75</v>
      </c>
      <c r="Q238" s="78"/>
      <c r="R238" s="78"/>
      <c r="S238" s="78"/>
      <c r="T238" s="78"/>
      <c r="U238" s="78"/>
      <c r="V238" s="78"/>
      <c r="W238" s="78"/>
      <c r="X238" s="78"/>
      <c r="Y238" s="78"/>
      <c r="Z238" s="78"/>
      <c r="AA238" s="78"/>
      <c r="AB238" s="78"/>
      <c r="AC238" s="78"/>
      <c r="AD238" s="78"/>
      <c r="AE238" s="78"/>
      <c r="AF238" s="78"/>
      <c r="AG238" s="78"/>
      <c r="AH238" s="78"/>
      <c r="AI238" s="78"/>
      <c r="AJ238" s="78"/>
      <c r="AK238" s="78"/>
      <c r="AL238" s="78"/>
      <c r="AM238" s="78"/>
      <c r="AN238" s="78"/>
      <c r="AO238" s="78"/>
      <c r="AP238" s="78"/>
      <c r="AQ238" s="78"/>
      <c r="AR238" s="78"/>
      <c r="AS238" s="78"/>
      <c r="AT238" s="78"/>
      <c r="AU238" s="78"/>
      <c r="AV238" s="78"/>
      <c r="AW238" s="78"/>
      <c r="AX238" s="78"/>
      <c r="AY238" s="78"/>
      <c r="AZ238" s="78"/>
      <c r="BA238" s="78"/>
      <c r="BB238" s="78"/>
      <c r="BC238" s="78"/>
      <c r="BD238" s="78"/>
      <c r="BE238" s="78"/>
      <c r="BF238" s="78"/>
      <c r="BG238" s="78"/>
      <c r="BH238" s="78"/>
      <c r="BI238" s="78"/>
    </row>
    <row r="239" spans="1:61" x14ac:dyDescent="0.2">
      <c r="A239" s="79">
        <v>43830</v>
      </c>
      <c r="B239" s="73">
        <v>3</v>
      </c>
      <c r="C239" s="73" t="s">
        <v>1033</v>
      </c>
      <c r="D239" s="73" t="s">
        <v>1039</v>
      </c>
      <c r="E239" s="73" t="s">
        <v>1032</v>
      </c>
      <c r="F239">
        <f t="shared" si="6"/>
        <v>1.7749999999999999</v>
      </c>
      <c r="G239">
        <v>5.5763269601218823</v>
      </c>
      <c r="H239">
        <v>6.2831853071795862</v>
      </c>
      <c r="I239">
        <f t="shared" si="7"/>
        <v>2.8284271247461903</v>
      </c>
      <c r="J239" s="82">
        <v>2.5499999999999998</v>
      </c>
      <c r="K239" s="82">
        <v>1</v>
      </c>
      <c r="L239" s="88">
        <v>2</v>
      </c>
      <c r="M239" s="73">
        <f>SUM('[1]C.mop'!AP239:BS239)</f>
        <v>2.4816902695901817</v>
      </c>
      <c r="N239" s="88">
        <v>1</v>
      </c>
      <c r="O239" s="78">
        <v>2</v>
      </c>
      <c r="P239" s="73">
        <v>1.3</v>
      </c>
      <c r="Q239" s="78"/>
      <c r="R239" s="78"/>
      <c r="S239" s="78"/>
      <c r="T239" s="78"/>
      <c r="U239" s="78"/>
      <c r="V239" s="78"/>
      <c r="W239" s="78"/>
      <c r="X239" s="78"/>
      <c r="Y239" s="78"/>
      <c r="Z239" s="78"/>
      <c r="AA239" s="78"/>
      <c r="AB239" s="78"/>
      <c r="AC239" s="78"/>
      <c r="AD239" s="78"/>
      <c r="AE239" s="78"/>
      <c r="AF239" s="78"/>
      <c r="AG239" s="78"/>
      <c r="AH239" s="78"/>
      <c r="AI239" s="78"/>
      <c r="AJ239" s="78"/>
      <c r="AK239" s="78"/>
      <c r="AL239" s="78"/>
      <c r="AM239" s="78"/>
      <c r="AN239" s="78"/>
      <c r="AO239" s="78"/>
      <c r="AP239" s="78"/>
      <c r="AQ239" s="78"/>
      <c r="AR239" s="78"/>
      <c r="AS239" s="78"/>
      <c r="AT239" s="78"/>
      <c r="AU239" s="78"/>
      <c r="AV239" s="78"/>
      <c r="AW239" s="78"/>
      <c r="AX239" s="78"/>
      <c r="AY239" s="78"/>
      <c r="AZ239" s="78"/>
      <c r="BA239" s="78"/>
      <c r="BB239" s="78"/>
      <c r="BC239" s="78"/>
      <c r="BD239" s="78"/>
      <c r="BE239" s="78"/>
      <c r="BF239" s="78"/>
      <c r="BG239" s="78"/>
      <c r="BH239" s="78"/>
      <c r="BI239" s="78"/>
    </row>
    <row r="240" spans="1:61" x14ac:dyDescent="0.2">
      <c r="A240" s="79">
        <v>43830</v>
      </c>
      <c r="B240" s="73">
        <v>3</v>
      </c>
      <c r="C240" s="73" t="s">
        <v>1033</v>
      </c>
      <c r="D240" s="73" t="s">
        <v>1039</v>
      </c>
      <c r="E240" s="73" t="s">
        <v>1032</v>
      </c>
      <c r="F240">
        <f t="shared" si="6"/>
        <v>1.9749999999999999</v>
      </c>
      <c r="G240">
        <v>6.204645490839841</v>
      </c>
      <c r="H240">
        <v>26.703537555513243</v>
      </c>
      <c r="I240">
        <f t="shared" si="7"/>
        <v>5.8309518948453007</v>
      </c>
      <c r="J240" s="82">
        <v>2.0499999999999998</v>
      </c>
      <c r="K240" s="82">
        <v>1.9</v>
      </c>
      <c r="L240" s="89">
        <v>8.5</v>
      </c>
      <c r="M240" s="73">
        <f>SUM('[1]C.mop'!AP240:BS240)</f>
        <v>10.959721916356347</v>
      </c>
      <c r="N240" s="107">
        <v>7</v>
      </c>
      <c r="O240" s="82">
        <v>1.2142857142857142</v>
      </c>
      <c r="P240" s="73">
        <v>1.9</v>
      </c>
      <c r="Q240" s="78"/>
      <c r="R240" s="78"/>
      <c r="S240" s="78"/>
      <c r="T240" s="78"/>
      <c r="U240" s="78"/>
      <c r="V240" s="78"/>
      <c r="W240" s="78"/>
      <c r="X240" s="78"/>
      <c r="Y240" s="78"/>
      <c r="Z240" s="78"/>
      <c r="AA240" s="78"/>
      <c r="AB240" s="78"/>
      <c r="AC240" s="78"/>
      <c r="AD240" s="78"/>
      <c r="AE240" s="78"/>
      <c r="AF240" s="78"/>
      <c r="AG240" s="78"/>
      <c r="AH240" s="78"/>
      <c r="AI240" s="78"/>
      <c r="AJ240" s="78"/>
      <c r="AK240" s="78"/>
      <c r="AL240" s="78"/>
      <c r="AM240" s="78"/>
      <c r="AN240" s="78"/>
      <c r="AO240" s="78"/>
      <c r="AP240" s="78"/>
      <c r="AQ240" s="78"/>
      <c r="AR240" s="78"/>
      <c r="AS240" s="78"/>
      <c r="AT240" s="78"/>
      <c r="AU240" s="78"/>
      <c r="AV240" s="78"/>
      <c r="AW240" s="78"/>
      <c r="AX240" s="78"/>
      <c r="AY240" s="78"/>
      <c r="AZ240" s="78"/>
      <c r="BA240" s="78"/>
      <c r="BB240" s="78"/>
      <c r="BC240" s="78"/>
      <c r="BD240" s="78"/>
      <c r="BE240" s="78"/>
      <c r="BF240" s="78"/>
      <c r="BG240" s="78"/>
      <c r="BH240" s="78"/>
      <c r="BI240" s="78"/>
    </row>
    <row r="241" spans="1:61" x14ac:dyDescent="0.2">
      <c r="A241" s="79">
        <v>43830</v>
      </c>
      <c r="B241" s="73">
        <v>3</v>
      </c>
      <c r="C241" s="73" t="s">
        <v>1033</v>
      </c>
      <c r="D241" s="73" t="s">
        <v>1039</v>
      </c>
      <c r="E241" s="73" t="s">
        <v>1032</v>
      </c>
      <c r="F241">
        <f t="shared" si="6"/>
        <v>2.2250000000000001</v>
      </c>
      <c r="G241">
        <v>6.9900436542372901</v>
      </c>
      <c r="H241">
        <v>16.336281798666924</v>
      </c>
      <c r="I241">
        <f t="shared" si="7"/>
        <v>4.5607017003965522</v>
      </c>
      <c r="J241" s="82">
        <v>2.2000000000000002</v>
      </c>
      <c r="K241" s="82">
        <v>2.25</v>
      </c>
      <c r="L241" s="89">
        <v>5.2</v>
      </c>
      <c r="M241" s="73">
        <f>SUM('[1]C.mop'!AP241:BS241)</f>
        <v>6.9631215621340701</v>
      </c>
      <c r="N241" s="107">
        <v>5</v>
      </c>
      <c r="O241" s="78">
        <v>1.04</v>
      </c>
      <c r="P241" s="73">
        <v>1.7</v>
      </c>
      <c r="Q241" s="78"/>
      <c r="R241" s="78"/>
      <c r="S241" s="78"/>
      <c r="T241" s="78"/>
      <c r="U241" s="78"/>
      <c r="V241" s="78"/>
      <c r="W241" s="78"/>
      <c r="X241" s="78"/>
      <c r="Y241" s="78"/>
      <c r="Z241" s="78"/>
      <c r="AA241" s="78"/>
      <c r="AB241" s="78"/>
      <c r="AC241" s="78"/>
      <c r="AD241" s="78"/>
      <c r="AE241" s="78"/>
      <c r="AF241" s="78"/>
      <c r="AG241" s="78"/>
      <c r="AH241" s="78"/>
      <c r="AI241" s="78"/>
      <c r="AJ241" s="78"/>
      <c r="AK241" s="78"/>
      <c r="AL241" s="78"/>
      <c r="AM241" s="78"/>
      <c r="AN241" s="78"/>
      <c r="AO241" s="78"/>
      <c r="AP241" s="78"/>
      <c r="AQ241" s="78"/>
      <c r="AR241" s="78"/>
      <c r="AS241" s="78"/>
      <c r="AT241" s="78"/>
      <c r="AU241" s="78"/>
      <c r="AV241" s="78"/>
      <c r="AW241" s="78"/>
      <c r="AX241" s="78"/>
      <c r="AY241" s="78"/>
      <c r="AZ241" s="78"/>
      <c r="BA241" s="78"/>
      <c r="BB241" s="78"/>
      <c r="BC241" s="78"/>
      <c r="BD241" s="78"/>
      <c r="BE241" s="78"/>
      <c r="BF241" s="78"/>
      <c r="BG241" s="78"/>
      <c r="BH241" s="78"/>
      <c r="BI241" s="78"/>
    </row>
    <row r="242" spans="1:61" x14ac:dyDescent="0.2">
      <c r="A242" s="79">
        <v>43830</v>
      </c>
      <c r="B242" s="73">
        <v>3</v>
      </c>
      <c r="C242" s="73" t="s">
        <v>1033</v>
      </c>
      <c r="D242" s="73" t="s">
        <v>1039</v>
      </c>
      <c r="E242" s="73" t="s">
        <v>1032</v>
      </c>
      <c r="F242">
        <f t="shared" si="6"/>
        <v>2.5499999999999998</v>
      </c>
      <c r="G242">
        <v>8.0110612666539716</v>
      </c>
      <c r="H242">
        <v>54.977871437821378</v>
      </c>
      <c r="I242">
        <f t="shared" si="7"/>
        <v>8.3666002653407556</v>
      </c>
      <c r="J242" s="82">
        <v>2.4</v>
      </c>
      <c r="K242" s="82">
        <v>2.7</v>
      </c>
      <c r="L242" s="89">
        <v>20.5</v>
      </c>
      <c r="M242" s="73">
        <f>SUM('[1]C.mop'!AP242:BS242)</f>
        <v>27.241286652522369</v>
      </c>
      <c r="N242" s="107">
        <v>18</v>
      </c>
      <c r="O242" s="82">
        <v>1.1388888888888888</v>
      </c>
      <c r="P242" s="73">
        <v>2.7</v>
      </c>
      <c r="Q242" s="82"/>
      <c r="R242" s="82"/>
      <c r="S242" s="82"/>
      <c r="T242" s="82"/>
      <c r="U242" s="82"/>
      <c r="V242" s="82"/>
      <c r="W242" s="82"/>
      <c r="X242" s="82">
        <v>1</v>
      </c>
      <c r="Y242" s="82">
        <v>1</v>
      </c>
      <c r="Z242" s="82">
        <v>1</v>
      </c>
      <c r="AA242" s="82">
        <v>1</v>
      </c>
      <c r="AB242" s="78"/>
      <c r="AC242" s="78"/>
      <c r="AD242" s="78"/>
      <c r="AE242" s="78"/>
      <c r="AF242" s="78"/>
      <c r="AG242" s="78"/>
      <c r="AH242" s="78"/>
      <c r="AI242" s="78"/>
      <c r="AJ242" s="78"/>
      <c r="AK242" s="78"/>
      <c r="AL242" s="78"/>
      <c r="AM242" s="78"/>
      <c r="AN242" s="78"/>
      <c r="AO242" s="78"/>
      <c r="AP242" s="78"/>
      <c r="AQ242" s="78"/>
      <c r="AR242" s="78"/>
      <c r="AS242" s="78"/>
      <c r="AT242" s="78"/>
      <c r="AU242" s="78"/>
      <c r="AV242" s="78"/>
      <c r="AW242" s="78"/>
      <c r="AX242" s="78"/>
      <c r="AY242" s="78"/>
      <c r="AZ242" s="78"/>
      <c r="BA242" s="78"/>
      <c r="BB242" s="78"/>
      <c r="BC242" s="78"/>
      <c r="BD242" s="78"/>
      <c r="BE242" s="78"/>
      <c r="BF242" s="78"/>
      <c r="BG242" s="78"/>
      <c r="BH242" s="78"/>
      <c r="BI242" s="78"/>
    </row>
    <row r="243" spans="1:61" x14ac:dyDescent="0.2">
      <c r="A243" s="79">
        <v>43830</v>
      </c>
      <c r="B243" s="73">
        <v>3</v>
      </c>
      <c r="C243" s="73" t="s">
        <v>1033</v>
      </c>
      <c r="D243" s="73" t="s">
        <v>1039</v>
      </c>
      <c r="E243" s="73" t="s">
        <v>1032</v>
      </c>
      <c r="F243">
        <f t="shared" si="6"/>
        <v>2.8499999999999996</v>
      </c>
      <c r="G243">
        <v>8.9535390627309095</v>
      </c>
      <c r="H243">
        <v>26.075219024795285</v>
      </c>
      <c r="I243">
        <f t="shared" si="7"/>
        <v>5.7619441163551732</v>
      </c>
      <c r="J243" s="82">
        <v>2.9</v>
      </c>
      <c r="K243" s="82">
        <v>2.8</v>
      </c>
      <c r="L243" s="89">
        <v>8.3000000000000007</v>
      </c>
      <c r="M243" s="73">
        <f>SUM('[1]C.mop'!AP243:BS243)</f>
        <v>12.070712300241514</v>
      </c>
      <c r="N243" s="107">
        <v>8</v>
      </c>
      <c r="O243" s="82">
        <v>1.0375000000000001</v>
      </c>
      <c r="P243" s="73">
        <v>1.95</v>
      </c>
      <c r="Q243" s="82"/>
      <c r="R243" s="78"/>
      <c r="S243" s="78"/>
      <c r="T243" s="78"/>
      <c r="U243" s="78"/>
      <c r="V243" s="78"/>
      <c r="W243" s="78"/>
      <c r="X243" s="78"/>
      <c r="Y243" s="78"/>
      <c r="Z243" s="78"/>
      <c r="AA243" s="78"/>
      <c r="AB243" s="78"/>
      <c r="AC243" s="78"/>
      <c r="AD243" s="78"/>
      <c r="AE243" s="78"/>
      <c r="AF243" s="78"/>
      <c r="AG243" s="78"/>
      <c r="AH243" s="78"/>
      <c r="AI243" s="78"/>
      <c r="AJ243" s="78"/>
      <c r="AK243" s="78"/>
      <c r="AL243" s="78"/>
      <c r="AM243" s="78"/>
      <c r="AN243" s="78"/>
      <c r="AO243" s="78"/>
      <c r="AP243" s="78"/>
      <c r="AQ243" s="78"/>
      <c r="AR243" s="78"/>
      <c r="AS243" s="78"/>
      <c r="AT243" s="78"/>
      <c r="AU243" s="78"/>
      <c r="AV243" s="78"/>
      <c r="AW243" s="78"/>
      <c r="AX243" s="78"/>
      <c r="AY243" s="78"/>
      <c r="AZ243" s="78"/>
      <c r="BA243" s="78"/>
      <c r="BB243" s="78"/>
      <c r="BC243" s="78"/>
      <c r="BD243" s="78"/>
      <c r="BE243" s="78"/>
      <c r="BF243" s="78"/>
      <c r="BG243" s="78"/>
      <c r="BH243" s="78"/>
      <c r="BI243" s="78"/>
    </row>
    <row r="244" spans="1:61" x14ac:dyDescent="0.2">
      <c r="A244" s="79">
        <v>43830</v>
      </c>
      <c r="B244" s="73">
        <v>3</v>
      </c>
      <c r="C244" s="73" t="s">
        <v>1033</v>
      </c>
      <c r="D244" s="73" t="s">
        <v>1039</v>
      </c>
      <c r="E244" s="73" t="s">
        <v>1032</v>
      </c>
      <c r="F244">
        <f t="shared" si="6"/>
        <v>1.9</v>
      </c>
      <c r="G244">
        <v>5.9690260418206069</v>
      </c>
      <c r="H244">
        <v>18.849555921538759</v>
      </c>
      <c r="I244">
        <f t="shared" si="7"/>
        <v>4.8989794855663558</v>
      </c>
      <c r="J244" s="82">
        <v>2.1</v>
      </c>
      <c r="K244" s="82">
        <v>1.7</v>
      </c>
      <c r="L244" s="89">
        <v>6</v>
      </c>
      <c r="M244" s="73">
        <f>SUM('[1]C.mop'!AP244:BS244)</f>
        <v>8.8300657367635864</v>
      </c>
      <c r="N244" s="107">
        <v>7</v>
      </c>
      <c r="O244" s="82">
        <v>0.8571428571428571</v>
      </c>
      <c r="P244" s="73">
        <v>1.6</v>
      </c>
      <c r="Q244" s="78"/>
      <c r="R244" s="78"/>
      <c r="S244" s="78"/>
      <c r="T244" s="78"/>
      <c r="U244" s="78"/>
      <c r="V244" s="78"/>
      <c r="W244" s="78"/>
      <c r="X244" s="78"/>
      <c r="Y244" s="78"/>
      <c r="Z244" s="78"/>
      <c r="AA244" s="78"/>
      <c r="AB244" s="78"/>
      <c r="AC244" s="78"/>
      <c r="AD244" s="78"/>
      <c r="AE244" s="78"/>
      <c r="AF244" s="78"/>
      <c r="AG244" s="78"/>
      <c r="AH244" s="78"/>
      <c r="AI244" s="78"/>
      <c r="AJ244" s="78"/>
      <c r="AK244" s="78"/>
      <c r="AL244" s="78"/>
      <c r="AM244" s="78"/>
      <c r="AN244" s="78"/>
      <c r="AO244" s="78"/>
      <c r="AP244" s="78"/>
      <c r="AQ244" s="78"/>
      <c r="AR244" s="78"/>
      <c r="AS244" s="78"/>
      <c r="AT244" s="78"/>
      <c r="AU244" s="78"/>
      <c r="AV244" s="78"/>
      <c r="AW244" s="78"/>
      <c r="AX244" s="78"/>
      <c r="AY244" s="78"/>
      <c r="AZ244" s="78"/>
      <c r="BA244" s="78"/>
      <c r="BB244" s="78"/>
      <c r="BC244" s="78"/>
      <c r="BD244" s="78"/>
      <c r="BE244" s="78"/>
      <c r="BF244" s="78"/>
      <c r="BG244" s="78"/>
      <c r="BH244" s="78"/>
      <c r="BI244" s="78"/>
    </row>
    <row r="245" spans="1:61" x14ac:dyDescent="0.2">
      <c r="A245" s="79">
        <v>43830</v>
      </c>
      <c r="B245" s="73">
        <v>3</v>
      </c>
      <c r="C245" s="73" t="s">
        <v>1033</v>
      </c>
      <c r="D245" s="73" t="s">
        <v>1039</v>
      </c>
      <c r="E245" s="73" t="s">
        <v>1032</v>
      </c>
      <c r="F245">
        <f t="shared" si="6"/>
        <v>2.6749999999999998</v>
      </c>
      <c r="G245">
        <v>8.4037603483526961</v>
      </c>
      <c r="H245">
        <v>36.128315516282619</v>
      </c>
      <c r="I245">
        <f t="shared" si="7"/>
        <v>6.7823299831252681</v>
      </c>
      <c r="J245" s="82">
        <v>2.75</v>
      </c>
      <c r="K245" s="82">
        <v>2.6</v>
      </c>
      <c r="L245" s="89">
        <v>11.5</v>
      </c>
      <c r="M245" s="73">
        <f>SUM('[1]C.mop'!AP245:BS245)</f>
        <v>15.112631679819195</v>
      </c>
      <c r="N245" s="107">
        <v>6</v>
      </c>
      <c r="O245" s="82">
        <v>1.9166666666666667</v>
      </c>
      <c r="P245" s="73">
        <v>2.0499999999999998</v>
      </c>
      <c r="Q245" s="78"/>
      <c r="R245" s="78"/>
      <c r="S245" s="78"/>
      <c r="T245" s="78"/>
      <c r="U245" s="78"/>
      <c r="V245" s="78"/>
      <c r="W245" s="78"/>
      <c r="X245" s="78"/>
      <c r="Y245" s="78"/>
      <c r="Z245" s="78"/>
      <c r="AA245" s="78"/>
      <c r="AB245" s="78"/>
      <c r="AC245" s="78"/>
      <c r="AD245" s="78"/>
      <c r="AE245" s="78"/>
      <c r="AF245" s="78"/>
      <c r="AG245" s="78"/>
      <c r="AH245" s="78"/>
      <c r="AI245" s="78"/>
      <c r="AJ245" s="78"/>
      <c r="AK245" s="78"/>
      <c r="AL245" s="78"/>
      <c r="AM245" s="78"/>
      <c r="AN245" s="78"/>
      <c r="AO245" s="78"/>
      <c r="AP245" s="78"/>
      <c r="AQ245" s="78"/>
      <c r="AR245" s="78"/>
      <c r="AS245" s="78"/>
      <c r="AT245" s="78"/>
      <c r="AU245" s="78"/>
      <c r="AV245" s="78"/>
      <c r="AW245" s="78"/>
      <c r="AX245" s="78"/>
      <c r="AY245" s="78"/>
      <c r="AZ245" s="78"/>
      <c r="BA245" s="78"/>
      <c r="BB245" s="78"/>
      <c r="BC245" s="78"/>
      <c r="BD245" s="78"/>
      <c r="BE245" s="78"/>
      <c r="BF245" s="78"/>
      <c r="BG245" s="78"/>
      <c r="BH245" s="78"/>
      <c r="BI245" s="78"/>
    </row>
    <row r="246" spans="1:61" x14ac:dyDescent="0.2">
      <c r="A246" s="79">
        <v>43830</v>
      </c>
      <c r="B246" s="73">
        <v>3</v>
      </c>
      <c r="C246" s="73" t="s">
        <v>1033</v>
      </c>
      <c r="D246" s="73" t="s">
        <v>1039</v>
      </c>
      <c r="E246" s="73" t="s">
        <v>1032</v>
      </c>
      <c r="F246">
        <f t="shared" si="6"/>
        <v>1.7999999999999998</v>
      </c>
      <c r="G246">
        <v>5.6548667764616267</v>
      </c>
      <c r="H246">
        <v>6.2831853071795862</v>
      </c>
      <c r="I246">
        <f t="shared" si="7"/>
        <v>2.8284271247461903</v>
      </c>
      <c r="J246" s="82">
        <v>1.7</v>
      </c>
      <c r="K246" s="82">
        <v>1.9</v>
      </c>
      <c r="L246" s="88">
        <v>2</v>
      </c>
      <c r="M246" s="73">
        <f>SUM('[1]C.mop'!AP246:BS246)</f>
        <v>2.4816902695901817</v>
      </c>
      <c r="N246" s="88">
        <v>1</v>
      </c>
      <c r="O246" s="78">
        <v>2</v>
      </c>
      <c r="P246" s="73">
        <v>1.2</v>
      </c>
      <c r="Q246" s="78"/>
      <c r="R246" s="78"/>
      <c r="S246" s="78"/>
      <c r="T246" s="78"/>
      <c r="U246" s="78"/>
      <c r="V246" s="78"/>
      <c r="W246" s="78"/>
      <c r="X246" s="78"/>
      <c r="Y246" s="78"/>
      <c r="Z246" s="78"/>
      <c r="AA246" s="78"/>
      <c r="AB246" s="78"/>
      <c r="AC246" s="78"/>
      <c r="AD246" s="78"/>
      <c r="AE246" s="78"/>
      <c r="AF246" s="78"/>
      <c r="AG246" s="78"/>
      <c r="AH246" s="78"/>
      <c r="AI246" s="78"/>
      <c r="AJ246" s="78"/>
      <c r="AK246" s="78"/>
      <c r="AL246" s="78"/>
      <c r="AM246" s="78"/>
      <c r="AN246" s="78"/>
      <c r="AO246" s="78"/>
      <c r="AP246" s="78"/>
      <c r="AQ246" s="78"/>
      <c r="AR246" s="78"/>
      <c r="AS246" s="78"/>
      <c r="AT246" s="78"/>
      <c r="AU246" s="78"/>
      <c r="AV246" s="78"/>
      <c r="AW246" s="78"/>
      <c r="AX246" s="78"/>
      <c r="AY246" s="78"/>
      <c r="AZ246" s="78"/>
      <c r="BA246" s="78"/>
      <c r="BB246" s="78"/>
      <c r="BC246" s="78"/>
      <c r="BD246" s="78"/>
      <c r="BE246" s="78"/>
      <c r="BF246" s="78"/>
      <c r="BG246" s="78"/>
      <c r="BH246" s="78"/>
      <c r="BI246" s="78"/>
    </row>
    <row r="247" spans="1:61" x14ac:dyDescent="0.2">
      <c r="A247" s="79">
        <v>43830</v>
      </c>
      <c r="B247" s="73">
        <v>3</v>
      </c>
      <c r="C247" s="73" t="s">
        <v>1033</v>
      </c>
      <c r="D247" s="73" t="s">
        <v>1039</v>
      </c>
      <c r="E247" s="73" t="s">
        <v>1032</v>
      </c>
      <c r="F247">
        <f t="shared" si="6"/>
        <v>2.625</v>
      </c>
      <c r="G247">
        <v>8.2466807156732074</v>
      </c>
      <c r="H247">
        <v>3.1415926535897931</v>
      </c>
      <c r="I247">
        <f t="shared" si="7"/>
        <v>2</v>
      </c>
      <c r="J247" s="82">
        <v>2.75</v>
      </c>
      <c r="K247" s="82">
        <v>2.5</v>
      </c>
      <c r="L247" s="88">
        <v>1</v>
      </c>
      <c r="M247" s="73">
        <f>SUM('[1]C.mop'!AP247:BS247)</f>
        <v>2.1520316815582596</v>
      </c>
      <c r="N247" s="88">
        <v>2</v>
      </c>
      <c r="O247" s="78">
        <v>0.5</v>
      </c>
      <c r="P247" s="73">
        <v>1.5</v>
      </c>
      <c r="Q247" s="78"/>
      <c r="R247" s="78"/>
      <c r="S247" s="78"/>
      <c r="T247" s="78"/>
      <c r="U247" s="78"/>
      <c r="V247" s="78"/>
      <c r="W247" s="78"/>
      <c r="X247" s="78"/>
      <c r="Y247" s="78"/>
      <c r="Z247" s="78"/>
      <c r="AA247" s="78"/>
      <c r="AB247" s="78"/>
      <c r="AC247" s="78"/>
      <c r="AD247" s="78"/>
      <c r="AE247" s="78"/>
      <c r="AF247" s="78"/>
      <c r="AG247" s="78"/>
      <c r="AH247" s="78"/>
      <c r="AI247" s="78"/>
      <c r="AJ247" s="78"/>
      <c r="AK247" s="78"/>
      <c r="AL247" s="78"/>
      <c r="AM247" s="78"/>
      <c r="AN247" s="78"/>
      <c r="AO247" s="78"/>
      <c r="AP247" s="78"/>
      <c r="AQ247" s="78"/>
      <c r="AR247" s="78"/>
      <c r="AS247" s="78"/>
      <c r="AT247" s="78"/>
      <c r="AU247" s="78"/>
      <c r="AV247" s="78"/>
      <c r="AW247" s="78"/>
      <c r="AX247" s="78"/>
      <c r="AY247" s="78"/>
      <c r="AZ247" s="78"/>
      <c r="BA247" s="78"/>
      <c r="BB247" s="78"/>
      <c r="BC247" s="78"/>
      <c r="BD247" s="78"/>
      <c r="BE247" s="78"/>
      <c r="BF247" s="78"/>
      <c r="BG247" s="78"/>
      <c r="BH247" s="78"/>
      <c r="BI247" s="78"/>
    </row>
    <row r="248" spans="1:61" x14ac:dyDescent="0.2">
      <c r="A248" s="79">
        <v>43830</v>
      </c>
      <c r="B248" s="73">
        <v>3</v>
      </c>
      <c r="C248" s="73" t="s">
        <v>1033</v>
      </c>
      <c r="D248" s="73" t="s">
        <v>1039</v>
      </c>
      <c r="E248" s="73" t="s">
        <v>1032</v>
      </c>
      <c r="F248">
        <f t="shared" si="6"/>
        <v>1.375</v>
      </c>
      <c r="G248">
        <v>4.3196898986859651</v>
      </c>
      <c r="H248">
        <v>9.4247779607693793</v>
      </c>
      <c r="I248">
        <f t="shared" si="7"/>
        <v>3.4641016151377544</v>
      </c>
      <c r="J248" s="82">
        <v>1.45</v>
      </c>
      <c r="K248" s="82">
        <v>1.3</v>
      </c>
      <c r="L248" s="88">
        <v>3</v>
      </c>
      <c r="M248" s="73">
        <f>SUM('[1]C.mop'!AP248:BS248)</f>
        <v>4.5319564684467455</v>
      </c>
      <c r="N248" s="88">
        <v>1</v>
      </c>
      <c r="O248" s="78">
        <v>3</v>
      </c>
      <c r="P248" s="73">
        <v>1.05</v>
      </c>
      <c r="Q248" s="78"/>
      <c r="R248" s="78"/>
      <c r="S248" s="78"/>
      <c r="T248" s="78"/>
      <c r="U248" s="78"/>
      <c r="V248" s="78"/>
      <c r="W248" s="78"/>
      <c r="X248" s="78"/>
      <c r="Y248" s="78"/>
      <c r="Z248" s="78"/>
      <c r="AA248" s="78"/>
      <c r="AB248" s="78"/>
      <c r="AC248" s="78"/>
      <c r="AD248" s="78"/>
      <c r="AE248" s="78"/>
      <c r="AF248" s="78"/>
      <c r="AG248" s="78"/>
      <c r="AH248" s="78"/>
      <c r="AI248" s="78"/>
      <c r="AJ248" s="78"/>
      <c r="AK248" s="78"/>
      <c r="AL248" s="78"/>
      <c r="AM248" s="78"/>
      <c r="AN248" s="78"/>
      <c r="AO248" s="78"/>
      <c r="AP248" s="78"/>
      <c r="AQ248" s="78"/>
      <c r="AR248" s="78"/>
      <c r="AS248" s="78"/>
      <c r="AT248" s="78"/>
      <c r="AU248" s="78"/>
      <c r="AV248" s="78"/>
      <c r="AW248" s="78"/>
      <c r="AX248" s="78"/>
      <c r="AY248" s="78"/>
      <c r="AZ248" s="78"/>
      <c r="BA248" s="78"/>
      <c r="BB248" s="78"/>
      <c r="BC248" s="78"/>
      <c r="BD248" s="78"/>
      <c r="BE248" s="78"/>
      <c r="BF248" s="78"/>
      <c r="BG248" s="78"/>
      <c r="BH248" s="78"/>
      <c r="BI248" s="78"/>
    </row>
    <row r="249" spans="1:61" x14ac:dyDescent="0.2">
      <c r="A249" s="79">
        <v>43830</v>
      </c>
      <c r="B249" s="73">
        <v>3</v>
      </c>
      <c r="C249" s="73" t="s">
        <v>1033</v>
      </c>
      <c r="D249" s="73" t="s">
        <v>1039</v>
      </c>
      <c r="E249" s="73" t="s">
        <v>1032</v>
      </c>
      <c r="F249">
        <f t="shared" si="6"/>
        <v>2.8</v>
      </c>
      <c r="G249">
        <v>8.7964594300514207</v>
      </c>
      <c r="H249">
        <v>5.6548667764616276</v>
      </c>
      <c r="I249">
        <f t="shared" si="7"/>
        <v>2.6832815729997477</v>
      </c>
      <c r="J249" s="82">
        <v>3</v>
      </c>
      <c r="K249" s="82">
        <v>2.6</v>
      </c>
      <c r="L249" s="89">
        <v>1.8</v>
      </c>
      <c r="M249" s="73">
        <f>SUM('[1]C.mop'!AP249:BS249)</f>
        <v>4.2534932773901595</v>
      </c>
      <c r="N249" s="88">
        <v>4</v>
      </c>
      <c r="O249" s="78">
        <v>0.45</v>
      </c>
      <c r="P249" s="73">
        <v>1.55</v>
      </c>
      <c r="Q249" s="78"/>
      <c r="R249" s="78"/>
      <c r="S249" s="78"/>
      <c r="T249" s="78"/>
      <c r="U249" s="78"/>
      <c r="V249" s="78"/>
      <c r="W249" s="78"/>
      <c r="X249" s="78"/>
      <c r="Y249" s="78"/>
      <c r="Z249" s="78"/>
      <c r="AA249" s="78"/>
      <c r="AB249" s="78"/>
      <c r="AC249" s="78"/>
      <c r="AD249" s="78"/>
      <c r="AE249" s="78"/>
      <c r="AF249" s="78"/>
      <c r="AG249" s="78"/>
      <c r="AH249" s="78"/>
      <c r="AI249" s="78"/>
      <c r="AJ249" s="78"/>
      <c r="AK249" s="78"/>
      <c r="AL249" s="78"/>
      <c r="AM249" s="78"/>
      <c r="AN249" s="78"/>
      <c r="AO249" s="78"/>
      <c r="AP249" s="78"/>
      <c r="AQ249" s="78"/>
      <c r="AR249" s="78"/>
      <c r="AS249" s="78"/>
      <c r="AT249" s="78"/>
      <c r="AU249" s="78"/>
      <c r="AV249" s="78"/>
      <c r="AW249" s="78"/>
      <c r="AX249" s="78"/>
      <c r="AY249" s="78"/>
      <c r="AZ249" s="78"/>
      <c r="BA249" s="78"/>
      <c r="BB249" s="78"/>
      <c r="BC249" s="78"/>
      <c r="BD249" s="78"/>
      <c r="BE249" s="78"/>
      <c r="BF249" s="78"/>
      <c r="BG249" s="78"/>
      <c r="BH249" s="78"/>
      <c r="BI249" s="78"/>
    </row>
    <row r="250" spans="1:61" x14ac:dyDescent="0.2">
      <c r="A250" s="79">
        <v>43830</v>
      </c>
      <c r="B250" s="73">
        <v>3</v>
      </c>
      <c r="C250" s="73" t="s">
        <v>1033</v>
      </c>
      <c r="D250" s="73" t="s">
        <v>1039</v>
      </c>
      <c r="E250" s="73" t="s">
        <v>1032</v>
      </c>
      <c r="F250">
        <f t="shared" si="6"/>
        <v>3.4</v>
      </c>
      <c r="G250">
        <v>10.681415022205297</v>
      </c>
      <c r="H250">
        <v>18.849555921538759</v>
      </c>
      <c r="I250">
        <f t="shared" si="7"/>
        <v>4.8989794855663558</v>
      </c>
      <c r="J250" s="82">
        <v>4</v>
      </c>
      <c r="K250" s="82">
        <v>2.8</v>
      </c>
      <c r="L250" s="89">
        <v>6</v>
      </c>
      <c r="M250" s="73">
        <f>SUM('[1]C.mop'!AP250:BS250)</f>
        <v>8.2184406765042297</v>
      </c>
      <c r="N250" s="107">
        <v>6</v>
      </c>
      <c r="O250" s="82">
        <v>1</v>
      </c>
      <c r="P250" s="73">
        <v>1.65</v>
      </c>
      <c r="Q250" s="78"/>
      <c r="R250" s="78"/>
      <c r="S250" s="78"/>
      <c r="T250" s="78"/>
      <c r="U250" s="78"/>
      <c r="V250" s="78"/>
      <c r="W250" s="78"/>
      <c r="X250" s="78"/>
      <c r="Y250" s="78"/>
      <c r="Z250" s="78"/>
      <c r="AA250" s="78"/>
      <c r="AB250" s="78"/>
      <c r="AC250" s="78"/>
      <c r="AD250" s="78"/>
      <c r="AE250" s="78"/>
      <c r="AF250" s="78"/>
      <c r="AG250" s="78"/>
      <c r="AH250" s="78"/>
      <c r="AI250" s="78"/>
      <c r="AJ250" s="78"/>
      <c r="AK250" s="78"/>
      <c r="AL250" s="78"/>
      <c r="AM250" s="78"/>
      <c r="AN250" s="78"/>
      <c r="AO250" s="78"/>
      <c r="AP250" s="78"/>
      <c r="AQ250" s="78"/>
      <c r="AR250" s="78"/>
      <c r="AS250" s="78"/>
      <c r="AT250" s="78"/>
      <c r="AU250" s="78"/>
      <c r="AV250" s="78"/>
      <c r="AW250" s="78"/>
      <c r="AX250" s="78"/>
      <c r="AY250" s="78"/>
      <c r="AZ250" s="78"/>
      <c r="BA250" s="78"/>
      <c r="BB250" s="78"/>
      <c r="BC250" s="78"/>
      <c r="BD250" s="78"/>
      <c r="BE250" s="78"/>
      <c r="BF250" s="78"/>
      <c r="BG250" s="78"/>
      <c r="BH250" s="78"/>
      <c r="BI250" s="78"/>
    </row>
    <row r="251" spans="1:61" x14ac:dyDescent="0.2">
      <c r="A251" s="79">
        <v>43830</v>
      </c>
      <c r="B251" s="73">
        <v>3</v>
      </c>
      <c r="C251" s="73" t="s">
        <v>1033</v>
      </c>
      <c r="D251" s="73" t="s">
        <v>1039</v>
      </c>
      <c r="E251" s="73" t="s">
        <v>1032</v>
      </c>
      <c r="F251">
        <f t="shared" si="6"/>
        <v>2.5499999999999998</v>
      </c>
      <c r="G251">
        <v>8.0110612666539716</v>
      </c>
      <c r="H251">
        <v>21.991148575128552</v>
      </c>
      <c r="I251">
        <f t="shared" si="7"/>
        <v>5.2915026221291814</v>
      </c>
      <c r="J251" s="82">
        <v>2.8</v>
      </c>
      <c r="K251" s="82">
        <v>2.2999999999999998</v>
      </c>
      <c r="L251" s="89">
        <v>7</v>
      </c>
      <c r="M251" s="73">
        <f>SUM('[1]C.mop'!AP251:BS251)</f>
        <v>9.3645241350533457</v>
      </c>
      <c r="N251" s="107">
        <v>6</v>
      </c>
      <c r="O251" s="82">
        <v>1.1666666666666667</v>
      </c>
      <c r="P251" s="73">
        <v>1.8</v>
      </c>
      <c r="Q251" s="78"/>
      <c r="R251" s="78"/>
      <c r="S251" s="78"/>
      <c r="T251" s="78"/>
      <c r="U251" s="78"/>
      <c r="V251" s="78"/>
      <c r="W251" s="78"/>
      <c r="X251" s="78"/>
      <c r="Y251" s="78"/>
      <c r="Z251" s="78"/>
      <c r="AA251" s="78"/>
      <c r="AB251" s="78"/>
      <c r="AC251" s="78"/>
      <c r="AD251" s="78"/>
      <c r="AE251" s="78"/>
      <c r="AF251" s="78"/>
      <c r="AG251" s="78"/>
      <c r="AH251" s="78"/>
      <c r="AI251" s="78"/>
      <c r="AJ251" s="78"/>
      <c r="AK251" s="78"/>
      <c r="AL251" s="78"/>
      <c r="AM251" s="78"/>
      <c r="AN251" s="78"/>
      <c r="AO251" s="78"/>
      <c r="AP251" s="78"/>
      <c r="AQ251" s="78"/>
      <c r="AR251" s="78"/>
      <c r="AS251" s="78"/>
      <c r="AT251" s="78"/>
      <c r="AU251" s="78"/>
      <c r="AV251" s="78"/>
      <c r="AW251" s="78"/>
      <c r="AX251" s="78"/>
      <c r="AY251" s="78"/>
      <c r="AZ251" s="78"/>
      <c r="BA251" s="78"/>
      <c r="BB251" s="78"/>
      <c r="BC251" s="78"/>
      <c r="BD251" s="78"/>
      <c r="BE251" s="78"/>
      <c r="BF251" s="78"/>
      <c r="BG251" s="78"/>
      <c r="BH251" s="78"/>
      <c r="BI251" s="78"/>
    </row>
    <row r="252" spans="1:61" x14ac:dyDescent="0.2">
      <c r="A252" s="79">
        <v>43830</v>
      </c>
      <c r="B252" s="73">
        <v>3</v>
      </c>
      <c r="C252" s="73" t="s">
        <v>1033</v>
      </c>
      <c r="D252" s="73" t="s">
        <v>1039</v>
      </c>
      <c r="E252" s="73" t="s">
        <v>1032</v>
      </c>
      <c r="F252">
        <f t="shared" si="6"/>
        <v>3.25</v>
      </c>
      <c r="G252">
        <v>10.210176124166829</v>
      </c>
      <c r="H252">
        <v>34.557519189487721</v>
      </c>
      <c r="I252">
        <f t="shared" si="7"/>
        <v>6.6332495807107987</v>
      </c>
      <c r="J252" s="82">
        <v>3.1</v>
      </c>
      <c r="K252" s="82">
        <v>3.4</v>
      </c>
      <c r="L252" s="89">
        <v>11</v>
      </c>
      <c r="M252" s="73">
        <f>SUM('[1]C.mop'!AP252:BS252)</f>
        <v>15.71289960222675</v>
      </c>
      <c r="N252" s="107">
        <v>12</v>
      </c>
      <c r="O252" s="82">
        <v>0.91666666666666663</v>
      </c>
      <c r="P252" s="73">
        <v>2.1</v>
      </c>
      <c r="Q252" s="82"/>
      <c r="R252" s="82"/>
      <c r="S252" s="82"/>
      <c r="T252" s="82"/>
      <c r="U252" s="82"/>
      <c r="V252" s="78"/>
      <c r="W252" s="78"/>
      <c r="X252" s="78"/>
      <c r="Y252" s="78"/>
      <c r="Z252" s="78"/>
      <c r="AA252" s="78"/>
      <c r="AB252" s="78"/>
      <c r="AC252" s="78"/>
      <c r="AD252" s="78"/>
      <c r="AE252" s="78"/>
      <c r="AF252" s="78"/>
      <c r="AG252" s="78"/>
      <c r="AH252" s="78"/>
      <c r="AI252" s="78"/>
      <c r="AJ252" s="78"/>
      <c r="AK252" s="78"/>
      <c r="AL252" s="78"/>
      <c r="AM252" s="78"/>
      <c r="AN252" s="78"/>
      <c r="AO252" s="78"/>
      <c r="AP252" s="78"/>
      <c r="AQ252" s="78"/>
      <c r="AR252" s="78"/>
      <c r="AS252" s="78"/>
      <c r="AT252" s="78"/>
      <c r="AU252" s="78"/>
      <c r="AV252" s="78"/>
      <c r="AW252" s="78"/>
      <c r="AX252" s="78"/>
      <c r="AY252" s="78"/>
      <c r="AZ252" s="78"/>
      <c r="BA252" s="78"/>
      <c r="BB252" s="78"/>
      <c r="BC252" s="78"/>
      <c r="BD252" s="78"/>
      <c r="BE252" s="78"/>
      <c r="BF252" s="78"/>
      <c r="BG252" s="78"/>
      <c r="BH252" s="78"/>
      <c r="BI252" s="78"/>
    </row>
    <row r="253" spans="1:61" x14ac:dyDescent="0.2">
      <c r="A253" s="79">
        <v>43830</v>
      </c>
      <c r="B253" s="73">
        <v>3</v>
      </c>
      <c r="C253" s="73" t="s">
        <v>1033</v>
      </c>
      <c r="D253" s="73" t="s">
        <v>1039</v>
      </c>
      <c r="E253" s="73" t="s">
        <v>1032</v>
      </c>
      <c r="F253">
        <f t="shared" si="6"/>
        <v>1.9249999999999998</v>
      </c>
      <c r="G253">
        <v>6.0475658581603513</v>
      </c>
      <c r="H253">
        <v>6.2831853071795862</v>
      </c>
      <c r="I253">
        <f t="shared" si="7"/>
        <v>2.8284271247461903</v>
      </c>
      <c r="J253" s="82">
        <v>1.95</v>
      </c>
      <c r="K253" s="82">
        <v>1.9</v>
      </c>
      <c r="L253" s="88">
        <v>2</v>
      </c>
      <c r="M253" s="73">
        <f>SUM('[1]C.mop'!AP253:BS253)</f>
        <v>2.4816902695901817</v>
      </c>
      <c r="N253" s="88">
        <v>1</v>
      </c>
      <c r="O253" s="78">
        <v>2</v>
      </c>
      <c r="P253" s="73">
        <v>1.2</v>
      </c>
      <c r="Q253" s="78"/>
      <c r="R253" s="78"/>
      <c r="S253" s="78"/>
      <c r="T253" s="78"/>
      <c r="U253" s="78"/>
      <c r="V253" s="78"/>
      <c r="W253" s="78"/>
      <c r="X253" s="78"/>
      <c r="Y253" s="78"/>
      <c r="Z253" s="78"/>
      <c r="AA253" s="78"/>
      <c r="AB253" s="78"/>
      <c r="AC253" s="78"/>
      <c r="AD253" s="78"/>
      <c r="AE253" s="78"/>
      <c r="AF253" s="78"/>
      <c r="AG253" s="78"/>
      <c r="AH253" s="78"/>
      <c r="AI253" s="78"/>
      <c r="AJ253" s="78"/>
      <c r="AK253" s="78"/>
      <c r="AL253" s="78"/>
      <c r="AM253" s="78"/>
      <c r="AN253" s="78"/>
      <c r="AO253" s="78"/>
      <c r="AP253" s="78"/>
      <c r="AQ253" s="78"/>
      <c r="AR253" s="78"/>
      <c r="AS253" s="78"/>
      <c r="AT253" s="78"/>
      <c r="AU253" s="78"/>
      <c r="AV253" s="78"/>
      <c r="AW253" s="78"/>
      <c r="AX253" s="78"/>
      <c r="AY253" s="78"/>
      <c r="AZ253" s="78"/>
      <c r="BA253" s="78"/>
      <c r="BB253" s="78"/>
      <c r="BC253" s="78"/>
      <c r="BD253" s="78"/>
      <c r="BE253" s="78"/>
      <c r="BF253" s="78"/>
      <c r="BG253" s="78"/>
      <c r="BH253" s="78"/>
      <c r="BI253" s="78"/>
    </row>
    <row r="254" spans="1:61" x14ac:dyDescent="0.2">
      <c r="A254" s="79">
        <v>43830</v>
      </c>
      <c r="B254" s="73">
        <v>3</v>
      </c>
      <c r="C254" s="73" t="s">
        <v>1033</v>
      </c>
      <c r="D254" s="73" t="s">
        <v>1039</v>
      </c>
      <c r="E254" s="73" t="s">
        <v>1032</v>
      </c>
      <c r="F254">
        <f t="shared" si="6"/>
        <v>2.125</v>
      </c>
      <c r="G254">
        <v>6.6758843888783108</v>
      </c>
      <c r="H254">
        <v>4.7123889803846897</v>
      </c>
      <c r="I254">
        <f t="shared" si="7"/>
        <v>2.4494897427831779</v>
      </c>
      <c r="J254" s="82">
        <v>2.2000000000000002</v>
      </c>
      <c r="K254" s="82">
        <v>2.0499999999999998</v>
      </c>
      <c r="L254" s="88">
        <v>1.5</v>
      </c>
      <c r="M254" s="73">
        <f>SUM('[1]C.mop'!AP254:BS254)</f>
        <v>1.7999975915608384</v>
      </c>
      <c r="N254" s="88">
        <v>1</v>
      </c>
      <c r="O254" s="78">
        <v>1.5</v>
      </c>
      <c r="P254" s="73">
        <v>1</v>
      </c>
      <c r="Q254" s="78"/>
      <c r="R254" s="78"/>
      <c r="S254" s="78"/>
      <c r="T254" s="78"/>
      <c r="U254" s="78"/>
      <c r="V254" s="78"/>
      <c r="W254" s="78"/>
      <c r="X254" s="78"/>
      <c r="Y254" s="78"/>
      <c r="Z254" s="78"/>
      <c r="AA254" s="78"/>
      <c r="AB254" s="78"/>
      <c r="AC254" s="78"/>
      <c r="AD254" s="78"/>
      <c r="AE254" s="78"/>
      <c r="AF254" s="78"/>
      <c r="AG254" s="78"/>
      <c r="AH254" s="78"/>
      <c r="AI254" s="78"/>
      <c r="AJ254" s="78"/>
      <c r="AK254" s="78"/>
      <c r="AL254" s="78"/>
      <c r="AM254" s="78"/>
      <c r="AN254" s="78"/>
      <c r="AO254" s="78"/>
      <c r="AP254" s="78"/>
      <c r="AQ254" s="78"/>
      <c r="AR254" s="78"/>
      <c r="AS254" s="78"/>
      <c r="AT254" s="78"/>
      <c r="AU254" s="78"/>
      <c r="AV254" s="78"/>
      <c r="AW254" s="78"/>
      <c r="AX254" s="78"/>
      <c r="AY254" s="78"/>
      <c r="AZ254" s="78"/>
      <c r="BA254" s="78"/>
      <c r="BB254" s="78"/>
      <c r="BC254" s="78"/>
      <c r="BD254" s="78"/>
      <c r="BE254" s="78"/>
      <c r="BF254" s="78"/>
      <c r="BG254" s="78"/>
      <c r="BH254" s="78"/>
      <c r="BI254" s="78"/>
    </row>
    <row r="255" spans="1:61" x14ac:dyDescent="0.2">
      <c r="A255" s="79">
        <v>43830</v>
      </c>
      <c r="B255" s="73">
        <v>3</v>
      </c>
      <c r="C255" s="73" t="s">
        <v>1033</v>
      </c>
      <c r="D255" s="73" t="s">
        <v>1039</v>
      </c>
      <c r="E255" s="73" t="s">
        <v>1032</v>
      </c>
      <c r="F255">
        <f t="shared" si="6"/>
        <v>1.9249999999999998</v>
      </c>
      <c r="G255">
        <v>6.0475658581603513</v>
      </c>
      <c r="H255">
        <v>7.8539816339744828</v>
      </c>
      <c r="I255">
        <f t="shared" si="7"/>
        <v>3.1622776601683795</v>
      </c>
      <c r="J255" s="82">
        <v>1.9</v>
      </c>
      <c r="K255" s="82">
        <v>1.95</v>
      </c>
      <c r="L255" s="88">
        <v>2.5</v>
      </c>
      <c r="M255" s="73">
        <f>SUM('[1]C.mop'!AP255:BS255)</f>
        <v>3.3898874062751463</v>
      </c>
      <c r="N255" s="88">
        <v>1</v>
      </c>
      <c r="O255" s="78">
        <v>2.5</v>
      </c>
      <c r="P255" s="73">
        <v>1.25</v>
      </c>
      <c r="Q255" s="78"/>
      <c r="R255" s="78"/>
      <c r="S255" s="78"/>
      <c r="T255" s="78"/>
      <c r="U255" s="78"/>
      <c r="V255" s="78"/>
      <c r="W255" s="78"/>
      <c r="X255" s="78"/>
      <c r="Y255" s="78"/>
      <c r="Z255" s="78"/>
      <c r="AA255" s="78"/>
      <c r="AB255" s="78"/>
      <c r="AC255" s="78"/>
      <c r="AD255" s="78"/>
      <c r="AE255" s="78"/>
      <c r="AF255" s="78"/>
      <c r="AG255" s="78"/>
      <c r="AH255" s="78"/>
      <c r="AI255" s="78"/>
      <c r="AJ255" s="78"/>
      <c r="AK255" s="78"/>
      <c r="AL255" s="78"/>
      <c r="AM255" s="78"/>
      <c r="AN255" s="78"/>
      <c r="AO255" s="78"/>
      <c r="AP255" s="78"/>
      <c r="AQ255" s="78"/>
      <c r="AR255" s="78"/>
      <c r="AS255" s="78"/>
      <c r="AT255" s="78"/>
      <c r="AU255" s="78"/>
      <c r="AV255" s="78"/>
      <c r="AW255" s="78"/>
      <c r="AX255" s="78"/>
      <c r="AY255" s="78"/>
      <c r="AZ255" s="78"/>
      <c r="BA255" s="78"/>
      <c r="BB255" s="78"/>
      <c r="BC255" s="78"/>
      <c r="BD255" s="78"/>
      <c r="BE255" s="78"/>
      <c r="BF255" s="78"/>
      <c r="BG255" s="78"/>
      <c r="BH255" s="78"/>
      <c r="BI255" s="78"/>
    </row>
    <row r="256" spans="1:61" x14ac:dyDescent="0.2">
      <c r="A256" s="79">
        <v>43830</v>
      </c>
      <c r="B256" s="73">
        <v>3</v>
      </c>
      <c r="C256" s="73" t="s">
        <v>1033</v>
      </c>
      <c r="D256" s="73" t="s">
        <v>1039</v>
      </c>
      <c r="E256" s="73" t="s">
        <v>1032</v>
      </c>
      <c r="F256">
        <f t="shared" si="6"/>
        <v>1.25</v>
      </c>
      <c r="G256">
        <v>3.9269908169872414</v>
      </c>
      <c r="H256">
        <v>7.8539816339744828</v>
      </c>
      <c r="I256">
        <f t="shared" si="7"/>
        <v>3.1622776601683795</v>
      </c>
      <c r="J256" s="82">
        <v>1.3</v>
      </c>
      <c r="K256" s="82">
        <v>1.2</v>
      </c>
      <c r="L256" s="88">
        <v>2.5</v>
      </c>
      <c r="M256" s="73">
        <f>SUM('[1]C.mop'!AP256:BS256)</f>
        <v>3.3898874062751463</v>
      </c>
      <c r="N256" s="88">
        <v>1</v>
      </c>
      <c r="O256" s="78">
        <v>2.5</v>
      </c>
      <c r="P256" s="73">
        <v>1</v>
      </c>
      <c r="Q256" s="78"/>
      <c r="R256" s="78"/>
      <c r="S256" s="78"/>
      <c r="T256" s="78"/>
      <c r="U256" s="78"/>
      <c r="V256" s="78"/>
      <c r="W256" s="78"/>
      <c r="X256" s="78"/>
      <c r="Y256" s="78"/>
      <c r="Z256" s="78"/>
      <c r="AA256" s="78"/>
      <c r="AB256" s="78"/>
      <c r="AC256" s="78"/>
      <c r="AD256" s="78"/>
      <c r="AE256" s="78"/>
      <c r="AF256" s="78"/>
      <c r="AG256" s="78"/>
      <c r="AH256" s="78"/>
      <c r="AI256" s="78"/>
      <c r="AJ256" s="78"/>
      <c r="AK256" s="78"/>
      <c r="AL256" s="78"/>
      <c r="AM256" s="78"/>
      <c r="AN256" s="78"/>
      <c r="AO256" s="78"/>
      <c r="AP256" s="78"/>
      <c r="AQ256" s="78"/>
      <c r="AR256" s="78"/>
      <c r="AS256" s="78"/>
      <c r="AT256" s="78"/>
      <c r="AU256" s="78"/>
      <c r="AV256" s="78"/>
      <c r="AW256" s="78"/>
      <c r="AX256" s="78"/>
      <c r="AY256" s="78"/>
      <c r="AZ256" s="78"/>
      <c r="BA256" s="78"/>
      <c r="BB256" s="78"/>
      <c r="BC256" s="78"/>
      <c r="BD256" s="78"/>
      <c r="BE256" s="78"/>
      <c r="BF256" s="78"/>
      <c r="BG256" s="78"/>
      <c r="BH256" s="78"/>
      <c r="BI256" s="78"/>
    </row>
    <row r="257" spans="1:61" x14ac:dyDescent="0.2">
      <c r="A257" s="79">
        <v>43830</v>
      </c>
      <c r="B257" s="73">
        <v>3</v>
      </c>
      <c r="C257" s="73" t="s">
        <v>1033</v>
      </c>
      <c r="D257" s="73" t="s">
        <v>1039</v>
      </c>
      <c r="E257" s="73" t="s">
        <v>1032</v>
      </c>
      <c r="F257">
        <f t="shared" si="6"/>
        <v>2.0249999999999999</v>
      </c>
      <c r="G257">
        <v>6.3617251235193306</v>
      </c>
      <c r="H257">
        <v>3.1415926535897931</v>
      </c>
      <c r="I257">
        <f t="shared" si="7"/>
        <v>2</v>
      </c>
      <c r="J257" s="82">
        <v>2.1</v>
      </c>
      <c r="K257" s="82">
        <v>1.95</v>
      </c>
      <c r="L257" s="88">
        <v>1</v>
      </c>
      <c r="M257" s="73">
        <f>SUM('[1]C.mop'!AP257:BS257)</f>
        <v>1.3356068110410653</v>
      </c>
      <c r="N257" s="88">
        <v>1</v>
      </c>
      <c r="O257" s="78">
        <v>1</v>
      </c>
      <c r="P257" s="73">
        <v>1.1499999999999999</v>
      </c>
      <c r="Q257" s="78"/>
      <c r="R257" s="78"/>
      <c r="S257" s="78"/>
      <c r="T257" s="78"/>
      <c r="U257" s="78"/>
      <c r="V257" s="78"/>
      <c r="W257" s="78"/>
      <c r="X257" s="78"/>
      <c r="Y257" s="78"/>
      <c r="Z257" s="78"/>
      <c r="AA257" s="78"/>
      <c r="AB257" s="78"/>
      <c r="AC257" s="78"/>
      <c r="AD257" s="78"/>
      <c r="AE257" s="78"/>
      <c r="AF257" s="78"/>
      <c r="AG257" s="78"/>
      <c r="AH257" s="78"/>
      <c r="AI257" s="78"/>
      <c r="AJ257" s="78"/>
      <c r="AK257" s="78"/>
      <c r="AL257" s="78"/>
      <c r="AM257" s="78"/>
      <c r="AN257" s="78"/>
      <c r="AO257" s="78"/>
      <c r="AP257" s="78"/>
      <c r="AQ257" s="78"/>
      <c r="AR257" s="78"/>
      <c r="AS257" s="78"/>
      <c r="AT257" s="78"/>
      <c r="AU257" s="78"/>
      <c r="AV257" s="78"/>
      <c r="AW257" s="78"/>
      <c r="AX257" s="78"/>
      <c r="AY257" s="78"/>
      <c r="AZ257" s="78"/>
      <c r="BA257" s="78"/>
      <c r="BB257" s="78"/>
      <c r="BC257" s="78"/>
      <c r="BD257" s="78"/>
      <c r="BE257" s="78"/>
      <c r="BF257" s="78"/>
      <c r="BG257" s="78"/>
      <c r="BH257" s="78"/>
      <c r="BI257" s="78"/>
    </row>
    <row r="258" spans="1:61" x14ac:dyDescent="0.2">
      <c r="A258" s="79">
        <v>43830</v>
      </c>
      <c r="B258" s="73">
        <v>3</v>
      </c>
      <c r="C258" s="73" t="s">
        <v>1033</v>
      </c>
      <c r="D258" s="73" t="s">
        <v>1039</v>
      </c>
      <c r="E258" s="73" t="s">
        <v>1032</v>
      </c>
      <c r="F258">
        <f t="shared" ref="F258:F321" si="8">AVERAGE(J258,K258)</f>
        <v>1.2749999999999999</v>
      </c>
      <c r="G258">
        <v>4.0055306333269858</v>
      </c>
      <c r="H258">
        <v>4.7123889803846897</v>
      </c>
      <c r="I258">
        <f t="shared" si="7"/>
        <v>2.4494897427831779</v>
      </c>
      <c r="J258" s="82">
        <v>1.25</v>
      </c>
      <c r="K258" s="82">
        <v>1.3</v>
      </c>
      <c r="L258" s="88">
        <v>1.5</v>
      </c>
      <c r="M258" s="73">
        <f>SUM('[1]C.mop'!AP258:BS258)</f>
        <v>1.7999975915608384</v>
      </c>
      <c r="N258" s="88">
        <v>1</v>
      </c>
      <c r="O258" s="78">
        <v>1.5</v>
      </c>
      <c r="P258" s="73">
        <v>0.9</v>
      </c>
      <c r="Q258" s="78"/>
      <c r="R258" s="78"/>
      <c r="S258" s="78"/>
      <c r="T258" s="78"/>
      <c r="U258" s="78"/>
      <c r="V258" s="78"/>
      <c r="W258" s="78"/>
      <c r="X258" s="78"/>
      <c r="Y258" s="78"/>
      <c r="Z258" s="78"/>
      <c r="AA258" s="78"/>
      <c r="AB258" s="78"/>
      <c r="AC258" s="78"/>
      <c r="AD258" s="78"/>
      <c r="AE258" s="78"/>
      <c r="AF258" s="78"/>
      <c r="AG258" s="78"/>
      <c r="AH258" s="78"/>
      <c r="AI258" s="78"/>
      <c r="AJ258" s="78"/>
      <c r="AK258" s="78"/>
      <c r="AL258" s="78"/>
      <c r="AM258" s="78"/>
      <c r="AN258" s="78"/>
      <c r="AO258" s="78"/>
      <c r="AP258" s="78"/>
      <c r="AQ258" s="78"/>
      <c r="AR258" s="78"/>
      <c r="AS258" s="78"/>
      <c r="AT258" s="78"/>
      <c r="AU258" s="78"/>
      <c r="AV258" s="78"/>
      <c r="AW258" s="78"/>
      <c r="AX258" s="78"/>
      <c r="AY258" s="78"/>
      <c r="AZ258" s="78"/>
      <c r="BA258" s="78"/>
      <c r="BB258" s="78"/>
      <c r="BC258" s="78"/>
      <c r="BD258" s="78"/>
      <c r="BE258" s="78"/>
      <c r="BF258" s="78"/>
      <c r="BG258" s="78"/>
      <c r="BH258" s="78"/>
      <c r="BI258" s="78"/>
    </row>
    <row r="259" spans="1:61" x14ac:dyDescent="0.2">
      <c r="A259" s="79">
        <v>43830</v>
      </c>
      <c r="B259" s="73">
        <v>3</v>
      </c>
      <c r="C259" s="73" t="s">
        <v>1033</v>
      </c>
      <c r="D259" s="73" t="s">
        <v>1039</v>
      </c>
      <c r="E259" s="73" t="s">
        <v>1032</v>
      </c>
      <c r="F259">
        <f t="shared" si="8"/>
        <v>3</v>
      </c>
      <c r="G259">
        <v>9.4247779607693793</v>
      </c>
      <c r="H259">
        <v>21.991148575128552</v>
      </c>
      <c r="I259">
        <f t="shared" ref="I259:I322" si="9">2*(SQRT(H259/PI()))</f>
        <v>5.2915026221291814</v>
      </c>
      <c r="J259" s="82">
        <v>2.8</v>
      </c>
      <c r="K259" s="82">
        <v>3.2</v>
      </c>
      <c r="L259" s="89">
        <v>7</v>
      </c>
      <c r="M259" s="73">
        <f>SUM('[1]C.mop'!AP259:BS259)</f>
        <v>9.5540474875452936</v>
      </c>
      <c r="N259" s="107">
        <v>7</v>
      </c>
      <c r="O259" s="82">
        <v>1</v>
      </c>
      <c r="P259" s="73">
        <v>1.95</v>
      </c>
      <c r="Q259" s="78"/>
      <c r="R259" s="78"/>
      <c r="S259" s="78"/>
      <c r="T259" s="78"/>
      <c r="U259" s="78"/>
      <c r="V259" s="78"/>
      <c r="W259" s="78"/>
      <c r="X259" s="78"/>
      <c r="Y259" s="78"/>
      <c r="Z259" s="78"/>
      <c r="AA259" s="78"/>
      <c r="AB259" s="78"/>
      <c r="AC259" s="78"/>
      <c r="AD259" s="78"/>
      <c r="AE259" s="78"/>
      <c r="AF259" s="78"/>
      <c r="AG259" s="78"/>
      <c r="AH259" s="78"/>
      <c r="AI259" s="78"/>
      <c r="AJ259" s="78"/>
      <c r="AK259" s="78"/>
      <c r="AL259" s="78"/>
      <c r="AM259" s="78"/>
      <c r="AN259" s="78"/>
      <c r="AO259" s="78"/>
      <c r="AP259" s="78"/>
      <c r="AQ259" s="78"/>
      <c r="AR259" s="78"/>
      <c r="AS259" s="78"/>
      <c r="AT259" s="78"/>
      <c r="AU259" s="78"/>
      <c r="AV259" s="78"/>
      <c r="AW259" s="78"/>
      <c r="AX259" s="78"/>
      <c r="AY259" s="78"/>
      <c r="AZ259" s="78"/>
      <c r="BA259" s="78"/>
      <c r="BB259" s="78"/>
      <c r="BC259" s="78"/>
      <c r="BD259" s="78"/>
      <c r="BE259" s="78"/>
      <c r="BF259" s="78"/>
      <c r="BG259" s="78"/>
      <c r="BH259" s="78"/>
      <c r="BI259" s="78"/>
    </row>
    <row r="260" spans="1:61" x14ac:dyDescent="0.2">
      <c r="A260" s="79">
        <v>43830</v>
      </c>
      <c r="B260" s="73">
        <v>3</v>
      </c>
      <c r="C260" s="73" t="s">
        <v>1033</v>
      </c>
      <c r="D260" s="73" t="s">
        <v>1039</v>
      </c>
      <c r="E260" s="73" t="s">
        <v>1032</v>
      </c>
      <c r="F260">
        <f t="shared" si="8"/>
        <v>2.125</v>
      </c>
      <c r="G260">
        <v>6.6758843888783108</v>
      </c>
      <c r="H260">
        <v>9.4247779607693793</v>
      </c>
      <c r="I260">
        <f t="shared" si="9"/>
        <v>3.4641016151377544</v>
      </c>
      <c r="J260" s="82">
        <v>2.4</v>
      </c>
      <c r="K260" s="82">
        <v>1.85</v>
      </c>
      <c r="L260" s="88">
        <v>3</v>
      </c>
      <c r="M260" s="73">
        <f>SUM('[1]C.mop'!AP260:BS260)</f>
        <v>4.5319564684467455</v>
      </c>
      <c r="N260" s="88">
        <v>1</v>
      </c>
      <c r="O260" s="78">
        <v>3</v>
      </c>
      <c r="P260" s="73">
        <v>1.3</v>
      </c>
      <c r="Q260" s="78"/>
      <c r="R260" s="78"/>
      <c r="S260" s="78"/>
      <c r="T260" s="78"/>
      <c r="U260" s="78"/>
      <c r="V260" s="78"/>
      <c r="W260" s="78"/>
      <c r="X260" s="78"/>
      <c r="Y260" s="78"/>
      <c r="Z260" s="78"/>
      <c r="AA260" s="78"/>
      <c r="AB260" s="78"/>
      <c r="AC260" s="78"/>
      <c r="AD260" s="78"/>
      <c r="AE260" s="78"/>
      <c r="AF260" s="78"/>
      <c r="AG260" s="78"/>
      <c r="AH260" s="78"/>
      <c r="AI260" s="78"/>
      <c r="AJ260" s="78"/>
      <c r="AK260" s="78"/>
      <c r="AL260" s="78"/>
      <c r="AM260" s="78"/>
      <c r="AN260" s="78"/>
      <c r="AO260" s="78"/>
      <c r="AP260" s="78"/>
      <c r="AQ260" s="78"/>
      <c r="AR260" s="78"/>
      <c r="AS260" s="78"/>
      <c r="AT260" s="78"/>
      <c r="AU260" s="78"/>
      <c r="AV260" s="78"/>
      <c r="AW260" s="78"/>
      <c r="AX260" s="78"/>
      <c r="AY260" s="78"/>
      <c r="AZ260" s="78"/>
      <c r="BA260" s="78"/>
      <c r="BB260" s="78"/>
      <c r="BC260" s="78"/>
      <c r="BD260" s="78"/>
      <c r="BE260" s="78"/>
      <c r="BF260" s="78"/>
      <c r="BG260" s="78"/>
      <c r="BH260" s="78"/>
      <c r="BI260" s="78"/>
    </row>
    <row r="261" spans="1:61" x14ac:dyDescent="0.2">
      <c r="A261" s="79">
        <v>43830</v>
      </c>
      <c r="B261" s="73">
        <v>3</v>
      </c>
      <c r="C261" s="73" t="s">
        <v>1033</v>
      </c>
      <c r="D261" s="73" t="s">
        <v>1039</v>
      </c>
      <c r="E261" s="73" t="s">
        <v>1032</v>
      </c>
      <c r="F261">
        <f t="shared" si="8"/>
        <v>1.5</v>
      </c>
      <c r="G261">
        <v>4.7123889803846897</v>
      </c>
      <c r="H261">
        <v>7.8539816339744828</v>
      </c>
      <c r="I261">
        <f t="shared" si="9"/>
        <v>3.1622776601683795</v>
      </c>
      <c r="J261" s="82">
        <v>1.5</v>
      </c>
      <c r="K261" s="82">
        <v>1.5</v>
      </c>
      <c r="L261" s="88">
        <v>2.5</v>
      </c>
      <c r="M261" s="73">
        <f>SUM('[1]C.mop'!AP261:BS261)</f>
        <v>3.3898874062751463</v>
      </c>
      <c r="N261" s="88">
        <v>1</v>
      </c>
      <c r="O261" s="78">
        <v>2.5</v>
      </c>
      <c r="P261" s="73">
        <v>1.25</v>
      </c>
      <c r="Q261" s="78"/>
      <c r="R261" s="78"/>
      <c r="S261" s="78"/>
      <c r="T261" s="78"/>
      <c r="U261" s="78"/>
      <c r="V261" s="78"/>
      <c r="W261" s="78"/>
      <c r="X261" s="78"/>
      <c r="Y261" s="78"/>
      <c r="Z261" s="78"/>
      <c r="AA261" s="78"/>
      <c r="AB261" s="78"/>
      <c r="AC261" s="78"/>
      <c r="AD261" s="78"/>
      <c r="AE261" s="78"/>
      <c r="AF261" s="78"/>
      <c r="AG261" s="78"/>
      <c r="AH261" s="78"/>
      <c r="AI261" s="78"/>
      <c r="AJ261" s="78"/>
      <c r="AK261" s="78"/>
      <c r="AL261" s="78"/>
      <c r="AM261" s="78"/>
      <c r="AN261" s="78"/>
      <c r="AO261" s="78"/>
      <c r="AP261" s="78"/>
      <c r="AQ261" s="78"/>
      <c r="AR261" s="78"/>
      <c r="AS261" s="78"/>
      <c r="AT261" s="78"/>
      <c r="AU261" s="78"/>
      <c r="AV261" s="78"/>
      <c r="AW261" s="78"/>
      <c r="AX261" s="78"/>
      <c r="AY261" s="78"/>
      <c r="AZ261" s="78"/>
      <c r="BA261" s="78"/>
      <c r="BB261" s="78"/>
      <c r="BC261" s="78"/>
      <c r="BD261" s="78"/>
      <c r="BE261" s="78"/>
      <c r="BF261" s="78"/>
      <c r="BG261" s="78"/>
      <c r="BH261" s="78"/>
      <c r="BI261" s="78"/>
    </row>
    <row r="262" spans="1:61" x14ac:dyDescent="0.2">
      <c r="A262" s="79">
        <v>43830</v>
      </c>
      <c r="B262" s="73">
        <v>3</v>
      </c>
      <c r="C262" s="73" t="s">
        <v>1033</v>
      </c>
      <c r="D262" s="73" t="s">
        <v>1039</v>
      </c>
      <c r="E262" s="73" t="s">
        <v>1032</v>
      </c>
      <c r="F262">
        <f t="shared" si="8"/>
        <v>2.4750000000000001</v>
      </c>
      <c r="G262">
        <v>7.7754418176347384</v>
      </c>
      <c r="H262">
        <v>7.8539816339744828</v>
      </c>
      <c r="I262">
        <f t="shared" si="9"/>
        <v>3.1622776601683795</v>
      </c>
      <c r="J262" s="82">
        <v>2.25</v>
      </c>
      <c r="K262" s="82">
        <v>2.7</v>
      </c>
      <c r="L262" s="89">
        <v>2.5</v>
      </c>
      <c r="M262" s="73">
        <f>SUM('[1]C.mop'!AP262:BS262)</f>
        <v>4.5636543333784552</v>
      </c>
      <c r="N262" s="88">
        <v>4</v>
      </c>
      <c r="O262" s="78">
        <v>0.625</v>
      </c>
      <c r="P262" s="73">
        <v>1.5</v>
      </c>
      <c r="Q262" s="78"/>
      <c r="R262" s="78"/>
      <c r="S262" s="78"/>
      <c r="T262" s="78"/>
      <c r="U262" s="78"/>
      <c r="V262" s="78"/>
      <c r="W262" s="78"/>
      <c r="X262" s="78"/>
      <c r="Y262" s="78"/>
      <c r="Z262" s="78"/>
      <c r="AA262" s="78"/>
      <c r="AB262" s="78"/>
      <c r="AC262" s="78"/>
      <c r="AD262" s="78"/>
      <c r="AE262" s="78"/>
      <c r="AF262" s="78"/>
      <c r="AG262" s="78"/>
      <c r="AH262" s="78"/>
      <c r="AI262" s="78"/>
      <c r="AJ262" s="78"/>
      <c r="AK262" s="78"/>
      <c r="AL262" s="78"/>
      <c r="AM262" s="78"/>
      <c r="AN262" s="78"/>
      <c r="AO262" s="78"/>
      <c r="AP262" s="78"/>
      <c r="AQ262" s="78"/>
      <c r="AR262" s="78"/>
      <c r="AS262" s="78"/>
      <c r="AT262" s="78"/>
      <c r="AU262" s="78"/>
      <c r="AV262" s="78"/>
      <c r="AW262" s="78"/>
      <c r="AX262" s="78"/>
      <c r="AY262" s="78"/>
      <c r="AZ262" s="78"/>
      <c r="BA262" s="78"/>
      <c r="BB262" s="78"/>
      <c r="BC262" s="78"/>
      <c r="BD262" s="78"/>
      <c r="BE262" s="78"/>
      <c r="BF262" s="78"/>
      <c r="BG262" s="78"/>
      <c r="BH262" s="78"/>
      <c r="BI262" s="78"/>
    </row>
    <row r="263" spans="1:61" x14ac:dyDescent="0.2">
      <c r="A263" s="79">
        <v>43830</v>
      </c>
      <c r="B263" s="73">
        <v>3</v>
      </c>
      <c r="C263" s="73" t="s">
        <v>1033</v>
      </c>
      <c r="D263" s="73" t="s">
        <v>1039</v>
      </c>
      <c r="E263" s="73" t="s">
        <v>1032</v>
      </c>
      <c r="F263">
        <f t="shared" si="8"/>
        <v>2.8499999999999996</v>
      </c>
      <c r="G263">
        <v>8.9535390627309095</v>
      </c>
      <c r="H263">
        <v>1.8849555921538761</v>
      </c>
      <c r="I263">
        <f t="shared" si="9"/>
        <v>1.5491933384829668</v>
      </c>
      <c r="J263" s="82">
        <v>3.4</v>
      </c>
      <c r="K263" s="82">
        <v>2.2999999999999998</v>
      </c>
      <c r="L263" s="89">
        <v>0.60000000000000009</v>
      </c>
      <c r="M263" s="73">
        <f>SUM('[1]C.mop'!AP263:BS263)</f>
        <v>3.0320242290647297</v>
      </c>
      <c r="N263" s="88">
        <v>3</v>
      </c>
      <c r="O263" s="78">
        <v>0.20000000000000004</v>
      </c>
      <c r="P263" s="73">
        <v>1.4</v>
      </c>
      <c r="Q263" s="78"/>
      <c r="R263" s="78"/>
      <c r="S263" s="78"/>
      <c r="T263" s="78"/>
      <c r="U263" s="78"/>
      <c r="V263" s="78"/>
      <c r="W263" s="78"/>
      <c r="X263" s="78"/>
      <c r="Y263" s="78"/>
      <c r="Z263" s="78"/>
      <c r="AA263" s="78"/>
      <c r="AB263" s="78"/>
      <c r="AC263" s="78"/>
      <c r="AD263" s="78"/>
      <c r="AE263" s="78"/>
      <c r="AF263" s="78"/>
      <c r="AG263" s="78"/>
      <c r="AH263" s="78"/>
      <c r="AI263" s="78"/>
      <c r="AJ263" s="78"/>
      <c r="AK263" s="78"/>
      <c r="AL263" s="78"/>
      <c r="AM263" s="78"/>
      <c r="AN263" s="78"/>
      <c r="AO263" s="78"/>
      <c r="AP263" s="78"/>
      <c r="AQ263" s="78"/>
      <c r="AR263" s="78"/>
      <c r="AS263" s="78"/>
      <c r="AT263" s="78"/>
      <c r="AU263" s="78"/>
      <c r="AV263" s="78"/>
      <c r="AW263" s="78"/>
      <c r="AX263" s="78"/>
      <c r="AY263" s="78"/>
      <c r="AZ263" s="78"/>
      <c r="BA263" s="78"/>
      <c r="BB263" s="78"/>
      <c r="BC263" s="78"/>
      <c r="BD263" s="78"/>
      <c r="BE263" s="78"/>
      <c r="BF263" s="78"/>
      <c r="BG263" s="78"/>
      <c r="BH263" s="78"/>
      <c r="BI263" s="78"/>
    </row>
    <row r="264" spans="1:61" x14ac:dyDescent="0.2">
      <c r="A264" s="79">
        <v>43830</v>
      </c>
      <c r="B264" s="73">
        <v>3</v>
      </c>
      <c r="C264" s="73" t="s">
        <v>1033</v>
      </c>
      <c r="D264" s="73" t="s">
        <v>1039</v>
      </c>
      <c r="E264" s="73" t="s">
        <v>1032</v>
      </c>
      <c r="F264">
        <f t="shared" si="8"/>
        <v>2.15</v>
      </c>
      <c r="G264">
        <v>6.7544242052180552</v>
      </c>
      <c r="H264">
        <v>2.8274333882308138</v>
      </c>
      <c r="I264">
        <f t="shared" si="9"/>
        <v>1.8973665961010275</v>
      </c>
      <c r="J264" s="82">
        <v>2.2999999999999998</v>
      </c>
      <c r="K264" s="82">
        <v>2</v>
      </c>
      <c r="L264" s="88">
        <v>0.9</v>
      </c>
      <c r="M264" s="73">
        <f>SUM('[1]C.mop'!AP264:BS264)</f>
        <v>2.123144392242021</v>
      </c>
      <c r="N264" s="88">
        <v>2</v>
      </c>
      <c r="O264" s="78">
        <v>0.45</v>
      </c>
      <c r="P264" s="73">
        <v>1.5</v>
      </c>
      <c r="Q264" s="78"/>
      <c r="R264" s="78"/>
      <c r="S264" s="78"/>
      <c r="T264" s="78"/>
      <c r="U264" s="78"/>
      <c r="V264" s="78"/>
      <c r="W264" s="78"/>
      <c r="X264" s="78"/>
      <c r="Y264" s="78"/>
      <c r="Z264" s="78"/>
      <c r="AA264" s="78"/>
      <c r="AB264" s="78"/>
      <c r="AC264" s="78"/>
      <c r="AD264" s="78"/>
      <c r="AE264" s="78"/>
      <c r="AF264" s="78"/>
      <c r="AG264" s="78"/>
      <c r="AH264" s="78"/>
      <c r="AI264" s="78"/>
      <c r="AJ264" s="78"/>
      <c r="AK264" s="78"/>
      <c r="AL264" s="78"/>
      <c r="AM264" s="78"/>
      <c r="AN264" s="78"/>
      <c r="AO264" s="78"/>
      <c r="AP264" s="78"/>
      <c r="AQ264" s="78"/>
      <c r="AR264" s="78"/>
      <c r="AS264" s="78"/>
      <c r="AT264" s="78"/>
      <c r="AU264" s="78"/>
      <c r="AV264" s="78"/>
      <c r="AW264" s="78"/>
      <c r="AX264" s="78"/>
      <c r="AY264" s="78"/>
      <c r="AZ264" s="78"/>
      <c r="BA264" s="78"/>
      <c r="BB264" s="78"/>
      <c r="BC264" s="78"/>
      <c r="BD264" s="78"/>
      <c r="BE264" s="78"/>
      <c r="BF264" s="78"/>
      <c r="BG264" s="78"/>
      <c r="BH264" s="78"/>
      <c r="BI264" s="78"/>
    </row>
    <row r="265" spans="1:61" x14ac:dyDescent="0.2">
      <c r="A265" s="79">
        <v>43830</v>
      </c>
      <c r="B265" s="73">
        <v>3</v>
      </c>
      <c r="C265" s="73" t="s">
        <v>1033</v>
      </c>
      <c r="D265" s="73" t="s">
        <v>1039</v>
      </c>
      <c r="E265" s="73" t="s">
        <v>1032</v>
      </c>
      <c r="F265">
        <f t="shared" si="8"/>
        <v>2.6</v>
      </c>
      <c r="G265">
        <v>8.1681408993334621</v>
      </c>
      <c r="H265">
        <v>17.27875959474386</v>
      </c>
      <c r="I265">
        <f t="shared" si="9"/>
        <v>4.6904157598234288</v>
      </c>
      <c r="J265" s="82">
        <v>2.5</v>
      </c>
      <c r="K265" s="82">
        <v>2.7</v>
      </c>
      <c r="L265" s="89">
        <v>5.5</v>
      </c>
      <c r="M265" s="73">
        <f>SUM('[1]C.mop'!AP265:BS265)</f>
        <v>6.7355995857235804</v>
      </c>
      <c r="N265" s="88">
        <v>4</v>
      </c>
      <c r="O265" s="78">
        <v>1.375</v>
      </c>
      <c r="P265" s="73">
        <v>1.85</v>
      </c>
      <c r="Q265" s="78"/>
      <c r="R265" s="78"/>
      <c r="S265" s="78"/>
      <c r="T265" s="78"/>
      <c r="U265" s="78"/>
      <c r="V265" s="78"/>
      <c r="W265" s="78"/>
      <c r="X265" s="78"/>
      <c r="Y265" s="78"/>
      <c r="Z265" s="78"/>
      <c r="AA265" s="78"/>
      <c r="AB265" s="78"/>
      <c r="AC265" s="78"/>
      <c r="AD265" s="78"/>
      <c r="AE265" s="78"/>
      <c r="AF265" s="78"/>
      <c r="AG265" s="78"/>
      <c r="AH265" s="78"/>
      <c r="AI265" s="78"/>
      <c r="AJ265" s="78"/>
      <c r="AK265" s="78"/>
      <c r="AL265" s="78"/>
      <c r="AM265" s="78"/>
      <c r="AN265" s="78"/>
      <c r="AO265" s="78"/>
      <c r="AP265" s="78"/>
      <c r="AQ265" s="78"/>
      <c r="AR265" s="78"/>
      <c r="AS265" s="78"/>
      <c r="AT265" s="78"/>
      <c r="AU265" s="78"/>
      <c r="AV265" s="78"/>
      <c r="AW265" s="78"/>
      <c r="AX265" s="78"/>
      <c r="AY265" s="78"/>
      <c r="AZ265" s="78"/>
      <c r="BA265" s="78"/>
      <c r="BB265" s="78"/>
      <c r="BC265" s="78"/>
      <c r="BD265" s="78"/>
      <c r="BE265" s="78"/>
      <c r="BF265" s="78"/>
      <c r="BG265" s="78"/>
      <c r="BH265" s="78"/>
      <c r="BI265" s="78"/>
    </row>
    <row r="266" spans="1:61" x14ac:dyDescent="0.2">
      <c r="A266" s="79">
        <v>43830</v>
      </c>
      <c r="B266" s="73">
        <v>3</v>
      </c>
      <c r="C266" s="73" t="s">
        <v>1033</v>
      </c>
      <c r="D266" s="73" t="s">
        <v>1039</v>
      </c>
      <c r="E266" s="73" t="s">
        <v>1032</v>
      </c>
      <c r="F266">
        <f t="shared" si="8"/>
        <v>1.1000000000000001</v>
      </c>
      <c r="G266">
        <v>3.4557519189487729</v>
      </c>
      <c r="H266">
        <v>3.1415926535897931</v>
      </c>
      <c r="I266">
        <f t="shared" si="9"/>
        <v>2</v>
      </c>
      <c r="J266" s="82">
        <v>1.1000000000000001</v>
      </c>
      <c r="K266" s="82">
        <v>1.1000000000000001</v>
      </c>
      <c r="L266" s="88">
        <v>1</v>
      </c>
      <c r="M266" s="73">
        <f>SUM('[1]C.mop'!AP266:BS266)</f>
        <v>1.3356068110410653</v>
      </c>
      <c r="N266" s="88">
        <v>1</v>
      </c>
      <c r="O266" s="78">
        <v>1</v>
      </c>
      <c r="P266" s="73">
        <v>1.1000000000000001</v>
      </c>
      <c r="Q266" s="78"/>
      <c r="R266" s="78"/>
      <c r="S266" s="78"/>
      <c r="T266" s="78"/>
      <c r="U266" s="78"/>
      <c r="V266" s="78"/>
      <c r="W266" s="78"/>
      <c r="X266" s="78"/>
      <c r="Y266" s="78"/>
      <c r="Z266" s="78"/>
      <c r="AA266" s="78"/>
      <c r="AB266" s="78"/>
      <c r="AC266" s="78"/>
      <c r="AD266" s="78"/>
      <c r="AE266" s="78"/>
      <c r="AF266" s="78"/>
      <c r="AG266" s="78"/>
      <c r="AH266" s="78"/>
      <c r="AI266" s="78"/>
      <c r="AJ266" s="78"/>
      <c r="AK266" s="78"/>
      <c r="AL266" s="78"/>
      <c r="AM266" s="78"/>
      <c r="AN266" s="78"/>
      <c r="AO266" s="78"/>
      <c r="AP266" s="78"/>
      <c r="AQ266" s="78"/>
      <c r="AR266" s="78"/>
      <c r="AS266" s="78"/>
      <c r="AT266" s="78"/>
      <c r="AU266" s="78"/>
      <c r="AV266" s="78"/>
      <c r="AW266" s="78"/>
      <c r="AX266" s="78"/>
      <c r="AY266" s="78"/>
      <c r="AZ266" s="78"/>
      <c r="BA266" s="78"/>
      <c r="BB266" s="78"/>
      <c r="BC266" s="78"/>
      <c r="BD266" s="78"/>
      <c r="BE266" s="78"/>
      <c r="BF266" s="78"/>
      <c r="BG266" s="78"/>
      <c r="BH266" s="78"/>
      <c r="BI266" s="78"/>
    </row>
    <row r="267" spans="1:61" x14ac:dyDescent="0.2">
      <c r="A267" s="79">
        <v>43830</v>
      </c>
      <c r="B267" s="73">
        <v>3</v>
      </c>
      <c r="C267" s="73" t="s">
        <v>1033</v>
      </c>
      <c r="D267" s="73" t="s">
        <v>1039</v>
      </c>
      <c r="E267" s="73" t="s">
        <v>1032</v>
      </c>
      <c r="F267">
        <f t="shared" si="8"/>
        <v>2.8</v>
      </c>
      <c r="G267">
        <v>8.7964594300514207</v>
      </c>
      <c r="H267">
        <v>17.27875959474386</v>
      </c>
      <c r="I267">
        <f t="shared" si="9"/>
        <v>4.6904157598234288</v>
      </c>
      <c r="J267" s="82">
        <v>2.9</v>
      </c>
      <c r="K267" s="82">
        <v>2.7</v>
      </c>
      <c r="L267" s="89">
        <v>5.5</v>
      </c>
      <c r="M267" s="73">
        <f>SUM('[1]C.mop'!AP267:BS267)</f>
        <v>8.5704747665016505</v>
      </c>
      <c r="N267" s="107">
        <v>7</v>
      </c>
      <c r="O267" s="82">
        <v>0.7857142857142857</v>
      </c>
      <c r="P267" s="73">
        <v>1.65</v>
      </c>
      <c r="Q267" s="78"/>
      <c r="R267" s="78"/>
      <c r="S267" s="78"/>
      <c r="T267" s="78"/>
      <c r="U267" s="78"/>
      <c r="V267" s="78"/>
      <c r="W267" s="78"/>
      <c r="X267" s="78"/>
      <c r="Y267" s="78"/>
      <c r="Z267" s="78"/>
      <c r="AA267" s="78"/>
      <c r="AB267" s="78"/>
      <c r="AC267" s="78"/>
      <c r="AD267" s="78"/>
      <c r="AE267" s="78"/>
      <c r="AF267" s="78"/>
      <c r="AG267" s="78"/>
      <c r="AH267" s="78"/>
      <c r="AI267" s="78"/>
      <c r="AJ267" s="78"/>
      <c r="AK267" s="78"/>
      <c r="AL267" s="78"/>
      <c r="AM267" s="78"/>
      <c r="AN267" s="78"/>
      <c r="AO267" s="78"/>
      <c r="AP267" s="78"/>
      <c r="AQ267" s="78"/>
      <c r="AR267" s="78"/>
      <c r="AS267" s="78"/>
      <c r="AT267" s="78"/>
      <c r="AU267" s="78"/>
      <c r="AV267" s="78"/>
      <c r="AW267" s="78"/>
      <c r="AX267" s="78"/>
      <c r="AY267" s="78"/>
      <c r="AZ267" s="78"/>
      <c r="BA267" s="78"/>
      <c r="BB267" s="78"/>
      <c r="BC267" s="78"/>
      <c r="BD267" s="78"/>
      <c r="BE267" s="78"/>
      <c r="BF267" s="78"/>
      <c r="BG267" s="78"/>
      <c r="BH267" s="78"/>
      <c r="BI267" s="78"/>
    </row>
    <row r="268" spans="1:61" x14ac:dyDescent="0.2">
      <c r="A268" s="79">
        <v>43830</v>
      </c>
      <c r="B268" s="73">
        <v>3</v>
      </c>
      <c r="C268" s="73" t="s">
        <v>1033</v>
      </c>
      <c r="D268" s="73" t="s">
        <v>1039</v>
      </c>
      <c r="E268" s="73" t="s">
        <v>1032</v>
      </c>
      <c r="F268">
        <f t="shared" si="8"/>
        <v>2.2249999999999996</v>
      </c>
      <c r="G268">
        <v>6.9900436542372884</v>
      </c>
      <c r="H268">
        <v>4.7123889803846897</v>
      </c>
      <c r="I268">
        <f t="shared" si="9"/>
        <v>2.4494897427831779</v>
      </c>
      <c r="J268" s="82">
        <v>2.15</v>
      </c>
      <c r="K268" s="82">
        <v>2.2999999999999998</v>
      </c>
      <c r="L268" s="88">
        <v>1.5</v>
      </c>
      <c r="M268" s="73">
        <f>SUM('[1]C.mop'!AP268:BS268)</f>
        <v>1.7999975915608384</v>
      </c>
      <c r="N268" s="88">
        <v>1</v>
      </c>
      <c r="O268" s="78">
        <v>1.5</v>
      </c>
      <c r="P268" s="73">
        <v>0.95</v>
      </c>
      <c r="Q268" s="78"/>
      <c r="R268" s="78"/>
      <c r="S268" s="78"/>
      <c r="T268" s="78"/>
      <c r="U268" s="78"/>
      <c r="V268" s="78"/>
      <c r="W268" s="78"/>
      <c r="X268" s="78"/>
      <c r="Y268" s="78"/>
      <c r="Z268" s="78"/>
      <c r="AA268" s="78"/>
      <c r="AB268" s="78"/>
      <c r="AC268" s="78"/>
      <c r="AD268" s="78"/>
      <c r="AE268" s="78"/>
      <c r="AF268" s="78"/>
      <c r="AG268" s="78"/>
      <c r="AH268" s="78"/>
      <c r="AI268" s="78"/>
      <c r="AJ268" s="78"/>
      <c r="AK268" s="78"/>
      <c r="AL268" s="78"/>
      <c r="AM268" s="78"/>
      <c r="AN268" s="78"/>
      <c r="AO268" s="78"/>
      <c r="AP268" s="78"/>
      <c r="AQ268" s="78"/>
      <c r="AR268" s="78"/>
      <c r="AS268" s="78"/>
      <c r="AT268" s="78"/>
      <c r="AU268" s="78"/>
      <c r="AV268" s="78"/>
      <c r="AW268" s="78"/>
      <c r="AX268" s="78"/>
      <c r="AY268" s="78"/>
      <c r="AZ268" s="78"/>
      <c r="BA268" s="78"/>
      <c r="BB268" s="78"/>
      <c r="BC268" s="78"/>
      <c r="BD268" s="78"/>
      <c r="BE268" s="78"/>
      <c r="BF268" s="78"/>
      <c r="BG268" s="78"/>
      <c r="BH268" s="78"/>
      <c r="BI268" s="78"/>
    </row>
    <row r="269" spans="1:61" x14ac:dyDescent="0.2">
      <c r="A269" s="79">
        <v>43830</v>
      </c>
      <c r="B269" s="73">
        <v>3</v>
      </c>
      <c r="C269" s="73" t="s">
        <v>1033</v>
      </c>
      <c r="D269" s="73" t="s">
        <v>1039</v>
      </c>
      <c r="E269" s="73" t="s">
        <v>1032</v>
      </c>
      <c r="F269">
        <f t="shared" si="8"/>
        <v>2.5750000000000002</v>
      </c>
      <c r="G269">
        <v>8.0896010829937186</v>
      </c>
      <c r="H269">
        <v>7.8539816339744828</v>
      </c>
      <c r="I269">
        <f t="shared" si="9"/>
        <v>3.1622776601683795</v>
      </c>
      <c r="J269" s="82">
        <v>2.4500000000000002</v>
      </c>
      <c r="K269" s="82">
        <v>2.7</v>
      </c>
      <c r="L269" s="88">
        <v>2.5</v>
      </c>
      <c r="M269" s="73">
        <f>SUM('[1]C.mop'!AP269:BS269)</f>
        <v>3.3898874062751463</v>
      </c>
      <c r="N269" s="88">
        <v>1</v>
      </c>
      <c r="O269" s="78">
        <v>2.5</v>
      </c>
      <c r="P269" s="73">
        <v>1.2</v>
      </c>
      <c r="Q269" s="78"/>
      <c r="R269" s="78"/>
      <c r="S269" s="78"/>
      <c r="T269" s="78"/>
      <c r="U269" s="78"/>
      <c r="V269" s="78"/>
      <c r="W269" s="78"/>
      <c r="X269" s="78"/>
      <c r="Y269" s="78"/>
      <c r="Z269" s="78"/>
      <c r="AA269" s="78"/>
      <c r="AB269" s="78"/>
      <c r="AC269" s="78"/>
      <c r="AD269" s="78"/>
      <c r="AE269" s="78"/>
      <c r="AF269" s="78"/>
      <c r="AG269" s="78"/>
      <c r="AH269" s="78"/>
      <c r="AI269" s="78"/>
      <c r="AJ269" s="78"/>
      <c r="AK269" s="78"/>
      <c r="AL269" s="78"/>
      <c r="AM269" s="78"/>
      <c r="AN269" s="78"/>
      <c r="AO269" s="78"/>
      <c r="AP269" s="78"/>
      <c r="AQ269" s="78"/>
      <c r="AR269" s="78"/>
      <c r="AS269" s="78"/>
      <c r="AT269" s="78"/>
      <c r="AU269" s="78"/>
      <c r="AV269" s="78"/>
      <c r="AW269" s="78"/>
      <c r="AX269" s="78"/>
      <c r="AY269" s="78"/>
      <c r="AZ269" s="78"/>
      <c r="BA269" s="78"/>
      <c r="BB269" s="78"/>
      <c r="BC269" s="78"/>
      <c r="BD269" s="78"/>
      <c r="BE269" s="78"/>
      <c r="BF269" s="78"/>
      <c r="BG269" s="78"/>
      <c r="BH269" s="78"/>
      <c r="BI269" s="78"/>
    </row>
    <row r="270" spans="1:61" x14ac:dyDescent="0.2">
      <c r="A270" s="79">
        <v>43830</v>
      </c>
      <c r="B270" s="73">
        <v>3</v>
      </c>
      <c r="C270" s="73" t="s">
        <v>1033</v>
      </c>
      <c r="D270" s="73" t="s">
        <v>1039</v>
      </c>
      <c r="E270" s="73" t="s">
        <v>1032</v>
      </c>
      <c r="F270">
        <f t="shared" si="8"/>
        <v>2</v>
      </c>
      <c r="G270">
        <v>6.2831853071795862</v>
      </c>
      <c r="H270">
        <v>7.8539816339744828</v>
      </c>
      <c r="I270">
        <f t="shared" si="9"/>
        <v>3.1622776601683795</v>
      </c>
      <c r="J270" s="82">
        <v>1.9</v>
      </c>
      <c r="K270" s="82">
        <v>2.1</v>
      </c>
      <c r="L270" s="89">
        <v>2.5</v>
      </c>
      <c r="M270" s="73">
        <f>SUM('[1]C.mop'!AP270:BS270)</f>
        <v>3.7472294628612604</v>
      </c>
      <c r="N270" s="88">
        <v>3</v>
      </c>
      <c r="O270" s="78">
        <v>0.83333333333333337</v>
      </c>
      <c r="P270" s="73">
        <v>1.41</v>
      </c>
      <c r="Q270" s="78"/>
      <c r="R270" s="78"/>
      <c r="S270" s="78"/>
      <c r="T270" s="78"/>
      <c r="U270" s="78"/>
      <c r="V270" s="78"/>
      <c r="W270" s="78"/>
      <c r="X270" s="78"/>
      <c r="Y270" s="78"/>
      <c r="Z270" s="78"/>
      <c r="AA270" s="78"/>
      <c r="AB270" s="78"/>
      <c r="AC270" s="78"/>
      <c r="AD270" s="78"/>
      <c r="AE270" s="78"/>
      <c r="AF270" s="78"/>
      <c r="AG270" s="78"/>
      <c r="AH270" s="78"/>
      <c r="AI270" s="78"/>
      <c r="AJ270" s="78"/>
      <c r="AK270" s="78"/>
      <c r="AL270" s="78"/>
      <c r="AM270" s="78"/>
      <c r="AN270" s="78"/>
      <c r="AO270" s="78"/>
      <c r="AP270" s="78"/>
      <c r="AQ270" s="78"/>
      <c r="AR270" s="78"/>
      <c r="AS270" s="78"/>
      <c r="AT270" s="78"/>
      <c r="AU270" s="78"/>
      <c r="AV270" s="78"/>
      <c r="AW270" s="78"/>
      <c r="AX270" s="78"/>
      <c r="AY270" s="78"/>
      <c r="AZ270" s="78"/>
      <c r="BA270" s="78"/>
      <c r="BB270" s="78"/>
      <c r="BC270" s="78"/>
      <c r="BD270" s="78"/>
      <c r="BE270" s="78"/>
      <c r="BF270" s="78"/>
      <c r="BG270" s="78"/>
      <c r="BH270" s="78"/>
      <c r="BI270" s="78"/>
    </row>
    <row r="271" spans="1:61" x14ac:dyDescent="0.2">
      <c r="A271" s="79">
        <v>43830</v>
      </c>
      <c r="B271" s="73">
        <v>3</v>
      </c>
      <c r="C271" s="73" t="s">
        <v>1033</v>
      </c>
      <c r="D271" s="73" t="s">
        <v>1039</v>
      </c>
      <c r="E271" s="73" t="s">
        <v>1032</v>
      </c>
      <c r="F271">
        <f t="shared" si="8"/>
        <v>2.1</v>
      </c>
      <c r="G271">
        <v>6.5973445725385655</v>
      </c>
      <c r="H271">
        <v>6.2831853071795862</v>
      </c>
      <c r="I271">
        <f t="shared" si="9"/>
        <v>2.8284271247461903</v>
      </c>
      <c r="J271" s="82">
        <v>2.2000000000000002</v>
      </c>
      <c r="K271" s="82">
        <v>2</v>
      </c>
      <c r="L271" s="88">
        <v>2</v>
      </c>
      <c r="M271" s="73">
        <f>SUM('[1]C.mop'!AP271:BS271)</f>
        <v>2.4816902695901817</v>
      </c>
      <c r="N271" s="88">
        <v>1</v>
      </c>
      <c r="O271" s="78">
        <v>2</v>
      </c>
      <c r="P271" s="73">
        <v>1.3</v>
      </c>
      <c r="Q271" s="78"/>
      <c r="R271" s="78"/>
      <c r="S271" s="78"/>
      <c r="T271" s="78"/>
      <c r="U271" s="78"/>
      <c r="V271" s="78"/>
      <c r="W271" s="78"/>
      <c r="X271" s="78"/>
      <c r="Y271" s="78"/>
      <c r="Z271" s="78"/>
      <c r="AA271" s="78"/>
      <c r="AB271" s="78"/>
      <c r="AC271" s="78"/>
      <c r="AD271" s="78"/>
      <c r="AE271" s="78"/>
      <c r="AF271" s="78"/>
      <c r="AG271" s="78"/>
      <c r="AH271" s="78"/>
      <c r="AI271" s="78"/>
      <c r="AJ271" s="78"/>
      <c r="AK271" s="78"/>
      <c r="AL271" s="78"/>
      <c r="AM271" s="78"/>
      <c r="AN271" s="78"/>
      <c r="AO271" s="78"/>
      <c r="AP271" s="78"/>
      <c r="AQ271" s="78"/>
      <c r="AR271" s="78"/>
      <c r="AS271" s="78"/>
      <c r="AT271" s="78"/>
      <c r="AU271" s="78"/>
      <c r="AV271" s="78"/>
      <c r="AW271" s="78"/>
      <c r="AX271" s="78"/>
      <c r="AY271" s="78"/>
      <c r="AZ271" s="78"/>
      <c r="BA271" s="78"/>
      <c r="BB271" s="78"/>
      <c r="BC271" s="78"/>
      <c r="BD271" s="78"/>
      <c r="BE271" s="78"/>
      <c r="BF271" s="78"/>
      <c r="BG271" s="78"/>
      <c r="BH271" s="78"/>
      <c r="BI271" s="78"/>
    </row>
    <row r="272" spans="1:61" x14ac:dyDescent="0.2">
      <c r="A272" s="79">
        <v>43830</v>
      </c>
      <c r="B272" s="73">
        <v>3</v>
      </c>
      <c r="C272" s="73" t="s">
        <v>1033</v>
      </c>
      <c r="D272" s="73" t="s">
        <v>1039</v>
      </c>
      <c r="E272" s="73" t="s">
        <v>1032</v>
      </c>
      <c r="F272">
        <f t="shared" si="8"/>
        <v>2.4500000000000002</v>
      </c>
      <c r="G272">
        <v>7.696902001294994</v>
      </c>
      <c r="H272">
        <v>6.2831853071795862</v>
      </c>
      <c r="I272">
        <f t="shared" si="9"/>
        <v>2.8284271247461903</v>
      </c>
      <c r="J272" s="82">
        <v>2.5</v>
      </c>
      <c r="K272" s="82">
        <v>2.4</v>
      </c>
      <c r="L272" s="89">
        <v>2</v>
      </c>
      <c r="M272" s="73">
        <f>SUM('[1]C.mop'!AP272:BS272)</f>
        <v>5.2428472502205725</v>
      </c>
      <c r="N272" s="107">
        <v>5</v>
      </c>
      <c r="O272" s="78">
        <v>0.4</v>
      </c>
      <c r="P272" s="73">
        <v>1.6</v>
      </c>
      <c r="Q272" s="78"/>
      <c r="R272" s="78"/>
      <c r="S272" s="78"/>
      <c r="T272" s="78"/>
      <c r="U272" s="78"/>
      <c r="V272" s="78"/>
      <c r="W272" s="78"/>
      <c r="X272" s="78"/>
      <c r="Y272" s="78"/>
      <c r="Z272" s="78"/>
      <c r="AA272" s="78"/>
      <c r="AB272" s="78"/>
      <c r="AC272" s="78"/>
      <c r="AD272" s="78"/>
      <c r="AE272" s="78"/>
      <c r="AF272" s="78"/>
      <c r="AG272" s="78"/>
      <c r="AH272" s="78"/>
      <c r="AI272" s="78"/>
      <c r="AJ272" s="78"/>
      <c r="AK272" s="78"/>
      <c r="AL272" s="78"/>
      <c r="AM272" s="78"/>
      <c r="AN272" s="78"/>
      <c r="AO272" s="78"/>
      <c r="AP272" s="78"/>
      <c r="AQ272" s="78"/>
      <c r="AR272" s="78"/>
      <c r="AS272" s="78"/>
      <c r="AT272" s="78"/>
      <c r="AU272" s="78"/>
      <c r="AV272" s="78"/>
      <c r="AW272" s="78"/>
      <c r="AX272" s="78"/>
      <c r="AY272" s="78"/>
      <c r="AZ272" s="78"/>
      <c r="BA272" s="78"/>
      <c r="BB272" s="78"/>
      <c r="BC272" s="78"/>
      <c r="BD272" s="78"/>
      <c r="BE272" s="78"/>
      <c r="BF272" s="78"/>
      <c r="BG272" s="78"/>
      <c r="BH272" s="78"/>
      <c r="BI272" s="78"/>
    </row>
    <row r="273" spans="1:61" x14ac:dyDescent="0.2">
      <c r="A273" s="79">
        <v>43830</v>
      </c>
      <c r="B273" s="73">
        <v>3</v>
      </c>
      <c r="C273" s="73" t="s">
        <v>1033</v>
      </c>
      <c r="D273" s="80" t="s">
        <v>1039</v>
      </c>
      <c r="E273" s="80" t="s">
        <v>1032</v>
      </c>
      <c r="F273">
        <f t="shared" si="8"/>
        <v>2.8499999999999996</v>
      </c>
      <c r="G273">
        <v>8.9535390627309095</v>
      </c>
      <c r="H273">
        <v>29.845130209103033</v>
      </c>
      <c r="I273">
        <f t="shared" si="9"/>
        <v>6.164414002968976</v>
      </c>
      <c r="J273" s="83">
        <v>2.8</v>
      </c>
      <c r="K273" s="83">
        <v>2.9</v>
      </c>
      <c r="L273" s="91">
        <v>9.5</v>
      </c>
      <c r="M273" s="73">
        <f>SUM('[1]C.mop'!AP273:BS273)</f>
        <v>12.689651890147198</v>
      </c>
      <c r="N273" s="108">
        <v>9</v>
      </c>
      <c r="O273" s="83">
        <v>1.0555555555555556</v>
      </c>
      <c r="P273" s="80">
        <v>2.0499999999999998</v>
      </c>
      <c r="Q273" s="83"/>
      <c r="R273" s="83"/>
      <c r="S273" s="81"/>
      <c r="T273" s="81"/>
      <c r="U273" s="81"/>
      <c r="V273" s="81"/>
      <c r="W273" s="81"/>
      <c r="X273" s="81"/>
      <c r="Y273" s="81"/>
      <c r="Z273" s="81"/>
      <c r="AA273" s="81"/>
      <c r="AB273" s="78"/>
      <c r="AC273" s="78"/>
      <c r="AD273" s="78"/>
      <c r="AE273" s="78"/>
      <c r="AF273" s="78"/>
      <c r="AG273" s="78"/>
      <c r="AH273" s="78"/>
      <c r="AI273" s="78"/>
      <c r="AJ273" s="78"/>
      <c r="AK273" s="78"/>
      <c r="AL273" s="78"/>
      <c r="AM273" s="78"/>
      <c r="AN273" s="78"/>
      <c r="AO273" s="78"/>
      <c r="AP273" s="78"/>
      <c r="AQ273" s="78"/>
      <c r="AR273" s="78"/>
      <c r="AS273" s="78"/>
      <c r="AT273" s="78"/>
      <c r="AU273" s="78"/>
      <c r="AV273" s="78"/>
      <c r="AW273" s="78"/>
      <c r="AX273" s="78"/>
      <c r="AY273" s="78"/>
      <c r="AZ273" s="78"/>
      <c r="BA273" s="78"/>
      <c r="BB273" s="78"/>
      <c r="BC273" s="78"/>
      <c r="BD273" s="78"/>
      <c r="BE273" s="78"/>
      <c r="BF273" s="78"/>
      <c r="BG273" s="78"/>
      <c r="BH273" s="78"/>
      <c r="BI273" s="78"/>
    </row>
    <row r="274" spans="1:61" x14ac:dyDescent="0.2">
      <c r="A274" s="79">
        <v>43831</v>
      </c>
      <c r="B274" s="73">
        <v>3</v>
      </c>
      <c r="C274" s="73" t="s">
        <v>1030</v>
      </c>
      <c r="D274" s="73" t="s">
        <v>1040</v>
      </c>
      <c r="E274" s="73" t="s">
        <v>1032</v>
      </c>
      <c r="F274">
        <f t="shared" si="8"/>
        <v>1</v>
      </c>
      <c r="G274">
        <v>3.1415926535897931</v>
      </c>
      <c r="H274">
        <v>9.4247779607693793</v>
      </c>
      <c r="I274">
        <f t="shared" si="9"/>
        <v>3.4641016151377544</v>
      </c>
      <c r="J274" s="82">
        <v>0.6</v>
      </c>
      <c r="K274" s="82">
        <v>1.4</v>
      </c>
      <c r="L274" s="88">
        <v>3</v>
      </c>
      <c r="M274" s="73">
        <f>SUM('[1]C.mop'!AP274:BS274)</f>
        <v>4.5319564684467455</v>
      </c>
      <c r="N274" s="88">
        <v>1</v>
      </c>
      <c r="O274" s="78">
        <v>3</v>
      </c>
      <c r="P274" s="73">
        <v>1.2</v>
      </c>
      <c r="Q274" s="78"/>
      <c r="R274" s="78"/>
      <c r="S274" s="78"/>
      <c r="T274" s="78"/>
      <c r="U274" s="78"/>
      <c r="V274" s="78"/>
      <c r="W274" s="78"/>
      <c r="X274" s="78"/>
      <c r="Y274" s="78"/>
      <c r="Z274" s="78"/>
      <c r="AA274" s="78"/>
      <c r="AB274" s="78"/>
      <c r="AC274" s="78"/>
      <c r="AD274" s="78"/>
      <c r="AE274" s="78"/>
      <c r="AF274" s="78"/>
      <c r="AG274" s="78"/>
      <c r="AH274" s="78"/>
      <c r="AI274" s="78"/>
      <c r="AJ274" s="78"/>
      <c r="AK274" s="78"/>
      <c r="AL274" s="78"/>
      <c r="AM274" s="78"/>
      <c r="AN274" s="78"/>
      <c r="AO274" s="78"/>
      <c r="AP274" s="78"/>
      <c r="AQ274" s="78"/>
      <c r="AR274" s="78"/>
      <c r="AS274" s="78"/>
      <c r="AT274" s="78"/>
      <c r="AU274" s="78"/>
      <c r="AV274" s="78"/>
      <c r="AW274" s="78"/>
      <c r="AX274" s="78"/>
      <c r="AY274" s="78"/>
      <c r="AZ274" s="78"/>
      <c r="BA274" s="78"/>
      <c r="BB274" s="78"/>
      <c r="BC274" s="78"/>
      <c r="BD274" s="78"/>
      <c r="BE274" s="78"/>
      <c r="BF274" s="78"/>
      <c r="BG274" s="78"/>
      <c r="BH274" s="78"/>
      <c r="BI274" s="78"/>
    </row>
    <row r="275" spans="1:61" x14ac:dyDescent="0.2">
      <c r="A275" s="79">
        <v>43831</v>
      </c>
      <c r="B275" s="73">
        <v>3</v>
      </c>
      <c r="C275" s="73" t="s">
        <v>1030</v>
      </c>
      <c r="D275" s="73" t="s">
        <v>1040</v>
      </c>
      <c r="E275" s="73" t="s">
        <v>1032</v>
      </c>
      <c r="F275">
        <f t="shared" si="8"/>
        <v>4.1500000000000004</v>
      </c>
      <c r="G275">
        <v>13.037609512397642</v>
      </c>
      <c r="H275">
        <v>149.22565104551518</v>
      </c>
      <c r="I275">
        <f t="shared" si="9"/>
        <v>13.784048752090222</v>
      </c>
      <c r="J275" s="82">
        <v>4.9000000000000004</v>
      </c>
      <c r="K275" s="82">
        <v>3.4</v>
      </c>
      <c r="L275" s="89">
        <v>47.5</v>
      </c>
      <c r="M275" s="73">
        <f>SUM('[1]C.mop'!AP275:BS275)</f>
        <v>89.063557707876768</v>
      </c>
      <c r="N275" s="107">
        <v>14</v>
      </c>
      <c r="O275" s="82">
        <v>3.3928571428571428</v>
      </c>
      <c r="P275" s="73">
        <v>3.7</v>
      </c>
      <c r="Q275" s="82"/>
      <c r="R275" s="82"/>
      <c r="S275" s="82"/>
      <c r="T275" s="82"/>
      <c r="U275" s="82"/>
      <c r="V275" s="82"/>
      <c r="W275" s="82"/>
      <c r="X275" s="78"/>
      <c r="Y275" s="78"/>
      <c r="Z275" s="78"/>
      <c r="AA275" s="78"/>
      <c r="AB275" s="78"/>
      <c r="AC275" s="78"/>
      <c r="AD275" s="78"/>
      <c r="AE275" s="78"/>
      <c r="AF275" s="78"/>
      <c r="AG275" s="78"/>
      <c r="AH275" s="78"/>
      <c r="AI275" s="78"/>
      <c r="AJ275" s="78"/>
      <c r="AK275" s="78"/>
      <c r="AL275" s="78"/>
      <c r="AM275" s="78"/>
      <c r="AN275" s="78"/>
      <c r="AO275" s="78"/>
      <c r="AP275" s="78"/>
      <c r="AQ275" s="78"/>
      <c r="AR275" s="78"/>
      <c r="AS275" s="78"/>
      <c r="AT275" s="78"/>
      <c r="AU275" s="78"/>
      <c r="AV275" s="78"/>
      <c r="AW275" s="78"/>
      <c r="AX275" s="78"/>
      <c r="AY275" s="78"/>
      <c r="AZ275" s="78"/>
      <c r="BA275" s="78"/>
      <c r="BB275" s="78"/>
      <c r="BC275" s="78"/>
      <c r="BD275" s="78"/>
      <c r="BE275" s="78"/>
      <c r="BF275" s="78"/>
      <c r="BG275" s="78"/>
      <c r="BH275" s="78"/>
      <c r="BI275" s="78"/>
    </row>
    <row r="276" spans="1:61" x14ac:dyDescent="0.2">
      <c r="A276" s="79">
        <v>43831</v>
      </c>
      <c r="B276" s="73">
        <v>3</v>
      </c>
      <c r="C276" s="73" t="s">
        <v>1030</v>
      </c>
      <c r="D276" s="73" t="s">
        <v>1040</v>
      </c>
      <c r="E276" s="73" t="s">
        <v>1032</v>
      </c>
      <c r="F276">
        <f t="shared" si="8"/>
        <v>2.0750000000000002</v>
      </c>
      <c r="G276">
        <v>6.5188047561988212</v>
      </c>
      <c r="H276">
        <v>20.420352248333657</v>
      </c>
      <c r="I276">
        <f t="shared" si="9"/>
        <v>5.0990195135927854</v>
      </c>
      <c r="J276" s="82">
        <v>2.2000000000000002</v>
      </c>
      <c r="K276" s="82">
        <v>1.95</v>
      </c>
      <c r="L276" s="89">
        <v>6.5</v>
      </c>
      <c r="M276" s="73">
        <f>SUM('[1]C.mop'!AP276:BS276)</f>
        <v>9.1049331647914098</v>
      </c>
      <c r="N276" s="107">
        <v>6</v>
      </c>
      <c r="O276" s="82">
        <v>1.0833333333333333</v>
      </c>
      <c r="P276" s="73">
        <v>2.2999999999999998</v>
      </c>
      <c r="Q276" s="78"/>
      <c r="R276" s="78"/>
      <c r="S276" s="78"/>
      <c r="T276" s="78"/>
      <c r="U276" s="78"/>
      <c r="V276" s="78"/>
      <c r="W276" s="78"/>
      <c r="X276" s="78"/>
      <c r="Y276" s="78"/>
      <c r="Z276" s="78"/>
      <c r="AA276" s="78"/>
      <c r="AB276" s="78"/>
      <c r="AC276" s="78"/>
      <c r="AD276" s="78"/>
      <c r="AE276" s="78"/>
      <c r="AF276" s="78"/>
      <c r="AG276" s="78"/>
      <c r="AH276" s="78"/>
      <c r="AI276" s="78"/>
      <c r="AJ276" s="78"/>
      <c r="AK276" s="78"/>
      <c r="AL276" s="78"/>
      <c r="AM276" s="78"/>
      <c r="AN276" s="78"/>
      <c r="AO276" s="78"/>
      <c r="AP276" s="78"/>
      <c r="AQ276" s="78"/>
      <c r="AR276" s="78"/>
      <c r="AS276" s="78"/>
      <c r="AT276" s="78"/>
      <c r="AU276" s="78"/>
      <c r="AV276" s="78"/>
      <c r="AW276" s="78"/>
      <c r="AX276" s="78"/>
      <c r="AY276" s="78"/>
      <c r="AZ276" s="78"/>
      <c r="BA276" s="78"/>
      <c r="BB276" s="78"/>
      <c r="BC276" s="78"/>
      <c r="BD276" s="78"/>
      <c r="BE276" s="78"/>
      <c r="BF276" s="78"/>
      <c r="BG276" s="78"/>
      <c r="BH276" s="78"/>
      <c r="BI276" s="78"/>
    </row>
    <row r="277" spans="1:61" x14ac:dyDescent="0.2">
      <c r="A277" s="79">
        <v>43831</v>
      </c>
      <c r="B277" s="73">
        <v>3</v>
      </c>
      <c r="C277" s="73" t="s">
        <v>1030</v>
      </c>
      <c r="D277" s="73" t="s">
        <v>1040</v>
      </c>
      <c r="E277" s="73" t="s">
        <v>1032</v>
      </c>
      <c r="F277">
        <f t="shared" si="8"/>
        <v>1</v>
      </c>
      <c r="G277">
        <v>3.1415926535897931</v>
      </c>
      <c r="H277">
        <v>4.7123889803846897</v>
      </c>
      <c r="I277">
        <f t="shared" si="9"/>
        <v>2.4494897427831779</v>
      </c>
      <c r="J277" s="82">
        <v>1.1000000000000001</v>
      </c>
      <c r="K277" s="82">
        <v>0.9</v>
      </c>
      <c r="L277" s="88">
        <v>1.5</v>
      </c>
      <c r="M277" s="73">
        <f>SUM('[1]C.mop'!AP277:BS277)</f>
        <v>1.7999975915608384</v>
      </c>
      <c r="N277" s="88">
        <v>1</v>
      </c>
      <c r="O277" s="78">
        <v>1.5</v>
      </c>
      <c r="P277" s="73">
        <v>1.1000000000000001</v>
      </c>
      <c r="Q277" s="78"/>
      <c r="R277" s="78"/>
      <c r="S277" s="78"/>
      <c r="T277" s="78"/>
      <c r="U277" s="78"/>
      <c r="V277" s="78"/>
      <c r="W277" s="78"/>
      <c r="X277" s="78"/>
      <c r="Y277" s="78"/>
      <c r="Z277" s="78"/>
      <c r="AA277" s="78"/>
      <c r="AB277" s="78"/>
      <c r="AC277" s="78"/>
      <c r="AD277" s="78"/>
      <c r="AE277" s="78"/>
      <c r="AF277" s="78"/>
      <c r="AG277" s="78"/>
      <c r="AH277" s="78"/>
      <c r="AI277" s="78"/>
      <c r="AJ277" s="78"/>
      <c r="AK277" s="78"/>
      <c r="AL277" s="78"/>
      <c r="AM277" s="78"/>
      <c r="AN277" s="78"/>
      <c r="AO277" s="78"/>
      <c r="AP277" s="78"/>
      <c r="AQ277" s="78"/>
      <c r="AR277" s="78"/>
      <c r="AS277" s="78"/>
      <c r="AT277" s="78"/>
      <c r="AU277" s="78"/>
      <c r="AV277" s="78"/>
      <c r="AW277" s="78"/>
      <c r="AX277" s="78"/>
      <c r="AY277" s="78"/>
      <c r="AZ277" s="78"/>
      <c r="BA277" s="78"/>
      <c r="BB277" s="78"/>
      <c r="BC277" s="78"/>
      <c r="BD277" s="78"/>
      <c r="BE277" s="78"/>
      <c r="BF277" s="78"/>
      <c r="BG277" s="78"/>
      <c r="BH277" s="78"/>
      <c r="BI277" s="78"/>
    </row>
    <row r="278" spans="1:61" x14ac:dyDescent="0.2">
      <c r="A278" s="79">
        <v>43831</v>
      </c>
      <c r="B278" s="73">
        <v>3</v>
      </c>
      <c r="C278" s="73" t="s">
        <v>1030</v>
      </c>
      <c r="D278" s="73" t="s">
        <v>1040</v>
      </c>
      <c r="E278" s="73" t="s">
        <v>1032</v>
      </c>
      <c r="F278">
        <f t="shared" si="8"/>
        <v>4.0999999999999996</v>
      </c>
      <c r="G278">
        <v>12.88052987971815</v>
      </c>
      <c r="H278">
        <v>75.398223686155035</v>
      </c>
      <c r="I278">
        <f t="shared" si="9"/>
        <v>9.7979589711327115</v>
      </c>
      <c r="J278" s="82">
        <v>4.1500000000000004</v>
      </c>
      <c r="K278" s="82">
        <v>4.05</v>
      </c>
      <c r="L278" s="89">
        <v>24</v>
      </c>
      <c r="M278" s="73">
        <f>SUM('[1]C.mop'!AP278:BS278)</f>
        <v>43.024783650406562</v>
      </c>
      <c r="N278" s="107">
        <v>9</v>
      </c>
      <c r="O278" s="82">
        <v>2.6666666666666665</v>
      </c>
      <c r="P278" s="73">
        <v>3.45</v>
      </c>
      <c r="Q278" s="82"/>
      <c r="R278" s="82"/>
      <c r="S278" s="78"/>
      <c r="T278" s="78"/>
      <c r="U278" s="78"/>
      <c r="V278" s="78"/>
      <c r="W278" s="78"/>
      <c r="X278" s="78"/>
      <c r="Y278" s="78"/>
      <c r="Z278" s="78"/>
      <c r="AA278" s="78"/>
      <c r="AB278" s="78"/>
      <c r="AC278" s="78"/>
      <c r="AD278" s="78"/>
      <c r="AE278" s="78"/>
      <c r="AF278" s="78"/>
      <c r="AG278" s="78"/>
      <c r="AH278" s="78"/>
      <c r="AI278" s="78"/>
      <c r="AJ278" s="78"/>
      <c r="AK278" s="78"/>
      <c r="AL278" s="78"/>
      <c r="AM278" s="78"/>
      <c r="AN278" s="78"/>
      <c r="AO278" s="78"/>
      <c r="AP278" s="78"/>
      <c r="AQ278" s="78"/>
      <c r="AR278" s="78"/>
      <c r="AS278" s="78"/>
      <c r="AT278" s="78"/>
      <c r="AU278" s="78"/>
      <c r="AV278" s="78"/>
      <c r="AW278" s="78"/>
      <c r="AX278" s="78"/>
      <c r="AY278" s="78"/>
      <c r="AZ278" s="78"/>
      <c r="BA278" s="78"/>
      <c r="BB278" s="78"/>
      <c r="BC278" s="78"/>
      <c r="BD278" s="78"/>
      <c r="BE278" s="78"/>
      <c r="BF278" s="78"/>
      <c r="BG278" s="78"/>
      <c r="BH278" s="78"/>
      <c r="BI278" s="78"/>
    </row>
    <row r="279" spans="1:61" x14ac:dyDescent="0.2">
      <c r="A279" s="79">
        <v>43831</v>
      </c>
      <c r="B279" s="73">
        <v>3</v>
      </c>
      <c r="C279" s="73" t="s">
        <v>1030</v>
      </c>
      <c r="D279" s="73" t="s">
        <v>1040</v>
      </c>
      <c r="E279" s="73" t="s">
        <v>1032</v>
      </c>
      <c r="F279">
        <f t="shared" si="8"/>
        <v>1.4249999999999998</v>
      </c>
      <c r="G279">
        <v>4.4767695313654547</v>
      </c>
      <c r="H279">
        <v>10.995574287564276</v>
      </c>
      <c r="I279">
        <f t="shared" si="9"/>
        <v>3.7416573867739413</v>
      </c>
      <c r="J279" s="82">
        <v>1.65</v>
      </c>
      <c r="K279" s="82">
        <v>1.2</v>
      </c>
      <c r="L279" s="88">
        <v>3.5</v>
      </c>
      <c r="M279" s="73">
        <f>SUM('[1]C.mop'!AP279:BS279)</f>
        <v>5.9140791166603046</v>
      </c>
      <c r="N279" s="88">
        <v>1</v>
      </c>
      <c r="O279" s="78">
        <v>3.5</v>
      </c>
      <c r="P279" s="73">
        <v>1.1000000000000001</v>
      </c>
      <c r="Q279" s="78"/>
      <c r="R279" s="78"/>
      <c r="S279" s="78"/>
      <c r="T279" s="78"/>
      <c r="U279" s="78"/>
      <c r="V279" s="78"/>
      <c r="W279" s="78"/>
      <c r="X279" s="78"/>
      <c r="Y279" s="78"/>
      <c r="Z279" s="78"/>
      <c r="AA279" s="78"/>
      <c r="AB279" s="78"/>
      <c r="AC279" s="78"/>
      <c r="AD279" s="78"/>
      <c r="AE279" s="78"/>
      <c r="AF279" s="78"/>
      <c r="AG279" s="78"/>
      <c r="AH279" s="78"/>
      <c r="AI279" s="78"/>
      <c r="AJ279" s="78"/>
      <c r="AK279" s="78"/>
      <c r="AL279" s="78"/>
      <c r="AM279" s="78"/>
      <c r="AN279" s="78"/>
      <c r="AO279" s="78"/>
      <c r="AP279" s="78"/>
      <c r="AQ279" s="78"/>
      <c r="AR279" s="78"/>
      <c r="AS279" s="78"/>
      <c r="AT279" s="78"/>
      <c r="AU279" s="78"/>
      <c r="AV279" s="78"/>
      <c r="AW279" s="78"/>
      <c r="AX279" s="78"/>
      <c r="AY279" s="78"/>
      <c r="AZ279" s="78"/>
      <c r="BA279" s="78"/>
      <c r="BB279" s="78"/>
      <c r="BC279" s="78"/>
      <c r="BD279" s="78"/>
      <c r="BE279" s="78"/>
      <c r="BF279" s="78"/>
      <c r="BG279" s="78"/>
      <c r="BH279" s="78"/>
      <c r="BI279" s="78"/>
    </row>
    <row r="280" spans="1:61" x14ac:dyDescent="0.2">
      <c r="A280" s="79">
        <v>43831</v>
      </c>
      <c r="B280" s="73">
        <v>3</v>
      </c>
      <c r="C280" s="73" t="s">
        <v>1030</v>
      </c>
      <c r="D280" s="73" t="s">
        <v>1040</v>
      </c>
      <c r="E280" s="73" t="s">
        <v>1032</v>
      </c>
      <c r="F280">
        <f t="shared" si="8"/>
        <v>4.1500000000000004</v>
      </c>
      <c r="G280">
        <v>13.037609512397642</v>
      </c>
      <c r="H280">
        <v>122.52211349000193</v>
      </c>
      <c r="I280">
        <f t="shared" si="9"/>
        <v>12.489995996796797</v>
      </c>
      <c r="J280" s="82">
        <v>5</v>
      </c>
      <c r="K280" s="82">
        <v>3.3</v>
      </c>
      <c r="L280" s="89">
        <v>39</v>
      </c>
      <c r="M280" s="73">
        <f>SUM('[1]C.mop'!AP280:BS280)</f>
        <v>62.344065281537738</v>
      </c>
      <c r="N280" s="107">
        <v>15</v>
      </c>
      <c r="O280" s="82">
        <v>2.6</v>
      </c>
      <c r="P280" s="73">
        <v>3.4</v>
      </c>
      <c r="Q280" s="82"/>
      <c r="R280" s="82"/>
      <c r="S280" s="82"/>
      <c r="T280" s="82"/>
      <c r="U280" s="82"/>
      <c r="V280" s="82"/>
      <c r="W280" s="82"/>
      <c r="X280" s="82">
        <v>1.5</v>
      </c>
      <c r="Y280" s="78"/>
      <c r="Z280" s="78"/>
      <c r="AA280" s="78"/>
      <c r="AB280" s="78"/>
      <c r="AC280" s="78"/>
      <c r="AD280" s="78"/>
      <c r="AE280" s="78"/>
      <c r="AF280" s="78"/>
      <c r="AG280" s="78"/>
      <c r="AH280" s="78"/>
      <c r="AI280" s="78"/>
      <c r="AJ280" s="78"/>
      <c r="AK280" s="78"/>
      <c r="AL280" s="78"/>
      <c r="AM280" s="78"/>
      <c r="AN280" s="78"/>
      <c r="AO280" s="78"/>
      <c r="AP280" s="78"/>
      <c r="AQ280" s="78"/>
      <c r="AR280" s="78"/>
      <c r="AS280" s="78"/>
      <c r="AT280" s="78"/>
      <c r="AU280" s="78"/>
      <c r="AV280" s="78"/>
      <c r="AW280" s="78"/>
      <c r="AX280" s="78"/>
      <c r="AY280" s="78"/>
      <c r="AZ280" s="78"/>
      <c r="BA280" s="78"/>
      <c r="BB280" s="78"/>
      <c r="BC280" s="78"/>
      <c r="BD280" s="78"/>
      <c r="BE280" s="78"/>
      <c r="BF280" s="78"/>
      <c r="BG280" s="78"/>
      <c r="BH280" s="78"/>
      <c r="BI280" s="78"/>
    </row>
    <row r="281" spans="1:61" x14ac:dyDescent="0.2">
      <c r="A281" s="79">
        <v>43831</v>
      </c>
      <c r="B281" s="73">
        <v>3</v>
      </c>
      <c r="C281" s="73" t="s">
        <v>1030</v>
      </c>
      <c r="D281" s="73" t="s">
        <v>1040</v>
      </c>
      <c r="E281" s="73" t="s">
        <v>1032</v>
      </c>
      <c r="F281">
        <f t="shared" si="8"/>
        <v>2.0499999999999998</v>
      </c>
      <c r="G281">
        <v>6.440264939859075</v>
      </c>
      <c r="H281">
        <v>31.415926535897931</v>
      </c>
      <c r="I281">
        <f t="shared" si="9"/>
        <v>6.324555320336759</v>
      </c>
      <c r="J281" s="82">
        <v>1.8</v>
      </c>
      <c r="K281" s="82">
        <v>2.2999999999999998</v>
      </c>
      <c r="L281" s="89">
        <v>10</v>
      </c>
      <c r="M281" s="73">
        <f>SUM('[1]C.mop'!AP281:BS281)</f>
        <v>13.502157440750302</v>
      </c>
      <c r="N281" s="107">
        <v>6</v>
      </c>
      <c r="O281" s="82">
        <v>1.6666666666666667</v>
      </c>
      <c r="P281" s="73">
        <v>2.25</v>
      </c>
      <c r="Q281" s="78"/>
      <c r="R281" s="78"/>
      <c r="S281" s="78"/>
      <c r="T281" s="78"/>
      <c r="U281" s="78"/>
      <c r="V281" s="78"/>
      <c r="W281" s="78"/>
      <c r="X281" s="78"/>
      <c r="Y281" s="78"/>
      <c r="Z281" s="78"/>
      <c r="AA281" s="78"/>
      <c r="AB281" s="78"/>
      <c r="AC281" s="78"/>
      <c r="AD281" s="78"/>
      <c r="AE281" s="78"/>
      <c r="AF281" s="78"/>
      <c r="AG281" s="78"/>
      <c r="AH281" s="78"/>
      <c r="AI281" s="78"/>
      <c r="AJ281" s="78"/>
      <c r="AK281" s="78"/>
      <c r="AL281" s="78"/>
      <c r="AM281" s="78"/>
      <c r="AN281" s="78"/>
      <c r="AO281" s="78"/>
      <c r="AP281" s="78"/>
      <c r="AQ281" s="78"/>
      <c r="AR281" s="78"/>
      <c r="AS281" s="78"/>
      <c r="AT281" s="78"/>
      <c r="AU281" s="78"/>
      <c r="AV281" s="78"/>
      <c r="AW281" s="78"/>
      <c r="AX281" s="78"/>
      <c r="AY281" s="78"/>
      <c r="AZ281" s="78"/>
      <c r="BA281" s="78"/>
      <c r="BB281" s="78"/>
      <c r="BC281" s="78"/>
      <c r="BD281" s="78"/>
      <c r="BE281" s="78"/>
      <c r="BF281" s="78"/>
      <c r="BG281" s="78"/>
      <c r="BH281" s="78"/>
      <c r="BI281" s="78"/>
    </row>
    <row r="282" spans="1:61" x14ac:dyDescent="0.2">
      <c r="A282" s="79">
        <v>43831</v>
      </c>
      <c r="B282" s="73">
        <v>3</v>
      </c>
      <c r="C282" s="73" t="s">
        <v>1030</v>
      </c>
      <c r="D282" s="73" t="s">
        <v>1040</v>
      </c>
      <c r="E282" s="73" t="s">
        <v>1032</v>
      </c>
      <c r="F282">
        <f t="shared" si="8"/>
        <v>2.2999999999999998</v>
      </c>
      <c r="G282">
        <v>7.2256631032565233</v>
      </c>
      <c r="H282">
        <v>6.2831853071795862</v>
      </c>
      <c r="I282">
        <f t="shared" si="9"/>
        <v>2.8284271247461903</v>
      </c>
      <c r="J282" s="82">
        <v>2.7</v>
      </c>
      <c r="K282" s="82">
        <v>1.9</v>
      </c>
      <c r="L282" s="88">
        <v>2</v>
      </c>
      <c r="M282" s="73">
        <f>SUM('[1]C.mop'!AP282:BS282)</f>
        <v>2.4816902695901817</v>
      </c>
      <c r="N282" s="88">
        <v>1</v>
      </c>
      <c r="O282" s="78">
        <v>2</v>
      </c>
      <c r="P282" s="73">
        <v>0.8</v>
      </c>
      <c r="Q282" s="78"/>
      <c r="R282" s="78"/>
      <c r="S282" s="78"/>
      <c r="T282" s="78"/>
      <c r="U282" s="78"/>
      <c r="V282" s="78"/>
      <c r="W282" s="78"/>
      <c r="X282" s="78"/>
      <c r="Y282" s="78"/>
      <c r="Z282" s="78"/>
      <c r="AA282" s="78"/>
      <c r="AB282" s="78"/>
      <c r="AC282" s="78"/>
      <c r="AD282" s="78"/>
      <c r="AE282" s="78"/>
      <c r="AF282" s="78"/>
      <c r="AG282" s="78"/>
      <c r="AH282" s="78"/>
      <c r="AI282" s="78"/>
      <c r="AJ282" s="78"/>
      <c r="AK282" s="78"/>
      <c r="AL282" s="78"/>
      <c r="AM282" s="78"/>
      <c r="AN282" s="78"/>
      <c r="AO282" s="78"/>
      <c r="AP282" s="78"/>
      <c r="AQ282" s="78"/>
      <c r="AR282" s="78"/>
      <c r="AS282" s="78"/>
      <c r="AT282" s="78"/>
      <c r="AU282" s="78"/>
      <c r="AV282" s="78"/>
      <c r="AW282" s="78"/>
      <c r="AX282" s="78"/>
      <c r="AY282" s="78"/>
      <c r="AZ282" s="78"/>
      <c r="BA282" s="78"/>
      <c r="BB282" s="78"/>
      <c r="BC282" s="78"/>
      <c r="BD282" s="78"/>
      <c r="BE282" s="78"/>
      <c r="BF282" s="78"/>
      <c r="BG282" s="78"/>
      <c r="BH282" s="78"/>
      <c r="BI282" s="78"/>
    </row>
    <row r="283" spans="1:61" x14ac:dyDescent="0.2">
      <c r="A283" s="79">
        <v>43831</v>
      </c>
      <c r="B283" s="73">
        <v>3</v>
      </c>
      <c r="C283" s="73" t="s">
        <v>1030</v>
      </c>
      <c r="D283" s="73" t="s">
        <v>1040</v>
      </c>
      <c r="E283" s="73" t="s">
        <v>1032</v>
      </c>
      <c r="F283">
        <f t="shared" si="8"/>
        <v>2.1500000000000004</v>
      </c>
      <c r="G283">
        <v>6.7544242052180561</v>
      </c>
      <c r="H283">
        <v>28.274333882308138</v>
      </c>
      <c r="I283">
        <f t="shared" si="9"/>
        <v>6</v>
      </c>
      <c r="J283" s="82">
        <v>2.1</v>
      </c>
      <c r="K283" s="82">
        <v>2.2000000000000002</v>
      </c>
      <c r="L283" s="89">
        <v>9</v>
      </c>
      <c r="M283" s="73">
        <f>SUM('[1]C.mop'!AP283:BS283)</f>
        <v>11.743155351730655</v>
      </c>
      <c r="N283" s="88">
        <v>4</v>
      </c>
      <c r="O283" s="78">
        <v>2.25</v>
      </c>
      <c r="P283" s="73">
        <v>2.4</v>
      </c>
      <c r="Q283" s="78"/>
      <c r="R283" s="78"/>
      <c r="S283" s="78"/>
      <c r="T283" s="78"/>
      <c r="U283" s="78"/>
      <c r="V283" s="78"/>
      <c r="W283" s="78"/>
      <c r="X283" s="78"/>
      <c r="Y283" s="78"/>
      <c r="Z283" s="78"/>
      <c r="AA283" s="78"/>
      <c r="AB283" s="78"/>
      <c r="AC283" s="78"/>
      <c r="AD283" s="78"/>
      <c r="AE283" s="78"/>
      <c r="AF283" s="78"/>
      <c r="AG283" s="78"/>
      <c r="AH283" s="78"/>
      <c r="AI283" s="78"/>
      <c r="AJ283" s="78"/>
      <c r="AK283" s="78"/>
      <c r="AL283" s="78"/>
      <c r="AM283" s="78"/>
      <c r="AN283" s="78"/>
      <c r="AO283" s="78"/>
      <c r="AP283" s="78"/>
      <c r="AQ283" s="78"/>
      <c r="AR283" s="78"/>
      <c r="AS283" s="78"/>
      <c r="AT283" s="78"/>
      <c r="AU283" s="78"/>
      <c r="AV283" s="78"/>
      <c r="AW283" s="78"/>
      <c r="AX283" s="78"/>
      <c r="AY283" s="78"/>
      <c r="AZ283" s="78"/>
      <c r="BA283" s="78"/>
      <c r="BB283" s="78"/>
      <c r="BC283" s="78"/>
      <c r="BD283" s="78"/>
      <c r="BE283" s="78"/>
      <c r="BF283" s="78"/>
      <c r="BG283" s="78"/>
      <c r="BH283" s="78"/>
      <c r="BI283" s="78"/>
    </row>
    <row r="284" spans="1:61" x14ac:dyDescent="0.2">
      <c r="A284" s="79">
        <v>43831</v>
      </c>
      <c r="B284" s="73">
        <v>3</v>
      </c>
      <c r="C284" s="73" t="s">
        <v>1030</v>
      </c>
      <c r="D284" s="73" t="s">
        <v>1040</v>
      </c>
      <c r="E284" s="73" t="s">
        <v>1032</v>
      </c>
      <c r="F284">
        <f t="shared" si="8"/>
        <v>6.6750000000000007</v>
      </c>
      <c r="G284">
        <v>20.97013096271187</v>
      </c>
      <c r="H284">
        <v>172.78759594743863</v>
      </c>
      <c r="I284">
        <f t="shared" si="9"/>
        <v>14.832396974191326</v>
      </c>
      <c r="J284" s="82">
        <v>6.95</v>
      </c>
      <c r="K284" s="82">
        <v>6.4</v>
      </c>
      <c r="L284" s="89">
        <v>78</v>
      </c>
      <c r="M284" s="73">
        <f>SUM('[1]C.mop'!AP284:BS284)</f>
        <v>145.53190493492804</v>
      </c>
      <c r="N284" s="107">
        <v>22</v>
      </c>
      <c r="O284" s="82">
        <v>3.5454545454545454</v>
      </c>
      <c r="P284" s="73">
        <v>4.4000000000000004</v>
      </c>
      <c r="Q284" s="82"/>
      <c r="R284" s="82"/>
      <c r="S284" s="82"/>
      <c r="T284" s="82"/>
      <c r="U284" s="82"/>
      <c r="V284" s="82"/>
      <c r="W284" s="82"/>
      <c r="X284" s="82">
        <v>2</v>
      </c>
      <c r="Y284" s="82">
        <v>3.5</v>
      </c>
      <c r="Z284" s="82">
        <v>3</v>
      </c>
      <c r="AA284" s="82">
        <v>2.5</v>
      </c>
      <c r="AB284" s="82">
        <v>2.5</v>
      </c>
      <c r="AC284" s="82">
        <v>2</v>
      </c>
      <c r="AD284" s="82">
        <v>5</v>
      </c>
      <c r="AE284" s="82">
        <v>4.5</v>
      </c>
      <c r="AF284" s="78"/>
      <c r="AG284" s="78"/>
      <c r="AH284" s="78"/>
      <c r="AI284" s="78"/>
      <c r="AJ284" s="78"/>
      <c r="AK284" s="78"/>
      <c r="AL284" s="78"/>
      <c r="AM284" s="78"/>
      <c r="AN284" s="78"/>
      <c r="AO284" s="78"/>
      <c r="AP284" s="78"/>
      <c r="AQ284" s="78"/>
      <c r="AR284" s="78"/>
      <c r="AS284" s="78"/>
      <c r="AT284" s="78"/>
      <c r="AU284" s="78"/>
      <c r="AV284" s="78"/>
      <c r="AW284" s="78"/>
      <c r="AX284" s="78"/>
      <c r="AY284" s="78"/>
      <c r="AZ284" s="78"/>
      <c r="BA284" s="78"/>
      <c r="BB284" s="78"/>
      <c r="BC284" s="78"/>
      <c r="BD284" s="78"/>
      <c r="BE284" s="78"/>
      <c r="BF284" s="78"/>
      <c r="BG284" s="78"/>
      <c r="BH284" s="78"/>
      <c r="BI284" s="78"/>
    </row>
    <row r="285" spans="1:61" x14ac:dyDescent="0.2">
      <c r="A285" s="79">
        <v>43831</v>
      </c>
      <c r="B285" s="73">
        <v>3</v>
      </c>
      <c r="C285" s="73" t="s">
        <v>1030</v>
      </c>
      <c r="D285" s="73" t="s">
        <v>1040</v>
      </c>
      <c r="E285" s="73" t="s">
        <v>1032</v>
      </c>
      <c r="F285">
        <f t="shared" si="8"/>
        <v>1.25</v>
      </c>
      <c r="G285">
        <v>3.9269908169872414</v>
      </c>
      <c r="H285">
        <v>6.2831853071795862</v>
      </c>
      <c r="I285">
        <f t="shared" si="9"/>
        <v>2.8284271247461903</v>
      </c>
      <c r="J285" s="82">
        <v>1.5</v>
      </c>
      <c r="K285" s="82">
        <v>1</v>
      </c>
      <c r="L285" s="88">
        <v>2</v>
      </c>
      <c r="M285" s="73">
        <f>SUM('[1]C.mop'!AP285:BS285)</f>
        <v>2.4816902695901817</v>
      </c>
      <c r="N285" s="88">
        <v>1</v>
      </c>
      <c r="O285" s="78">
        <v>2</v>
      </c>
      <c r="P285" s="73">
        <v>1.1000000000000001</v>
      </c>
      <c r="Q285" s="78"/>
      <c r="R285" s="78"/>
      <c r="S285" s="78"/>
      <c r="T285" s="78"/>
      <c r="U285" s="78"/>
      <c r="V285" s="78"/>
      <c r="W285" s="78"/>
      <c r="X285" s="78"/>
      <c r="Y285" s="78"/>
      <c r="Z285" s="78"/>
      <c r="AA285" s="78"/>
      <c r="AB285" s="78"/>
      <c r="AC285" s="78"/>
      <c r="AD285" s="78"/>
      <c r="AE285" s="78"/>
      <c r="AF285" s="78"/>
      <c r="AG285" s="78"/>
      <c r="AH285" s="78"/>
      <c r="AI285" s="78"/>
      <c r="AJ285" s="78"/>
      <c r="AK285" s="78"/>
      <c r="AL285" s="78"/>
      <c r="AM285" s="78"/>
      <c r="AN285" s="78"/>
      <c r="AO285" s="78"/>
      <c r="AP285" s="78"/>
      <c r="AQ285" s="78"/>
      <c r="AR285" s="78"/>
      <c r="AS285" s="78"/>
      <c r="AT285" s="78"/>
      <c r="AU285" s="78"/>
      <c r="AV285" s="78"/>
      <c r="AW285" s="78"/>
      <c r="AX285" s="78"/>
      <c r="AY285" s="78"/>
      <c r="AZ285" s="78"/>
      <c r="BA285" s="78"/>
      <c r="BB285" s="78"/>
      <c r="BC285" s="78"/>
      <c r="BD285" s="78"/>
      <c r="BE285" s="78"/>
      <c r="BF285" s="78"/>
      <c r="BG285" s="78"/>
      <c r="BH285" s="78"/>
      <c r="BI285" s="78"/>
    </row>
    <row r="286" spans="1:61" x14ac:dyDescent="0.2">
      <c r="A286" s="79">
        <v>43831</v>
      </c>
      <c r="B286" s="73">
        <v>3</v>
      </c>
      <c r="C286" s="73" t="s">
        <v>1030</v>
      </c>
      <c r="D286" s="73" t="s">
        <v>1040</v>
      </c>
      <c r="E286" s="73" t="s">
        <v>1032</v>
      </c>
      <c r="F286">
        <f t="shared" si="8"/>
        <v>1.5</v>
      </c>
      <c r="G286">
        <v>4.7123889803846897</v>
      </c>
      <c r="H286">
        <v>3.1415926535897931</v>
      </c>
      <c r="I286">
        <f t="shared" si="9"/>
        <v>2</v>
      </c>
      <c r="J286" s="82">
        <v>1.7</v>
      </c>
      <c r="K286" s="82">
        <v>1.3</v>
      </c>
      <c r="L286" s="88">
        <v>1</v>
      </c>
      <c r="M286" s="73">
        <f>SUM('[1]C.mop'!AP286:BS286)</f>
        <v>1.3356068110410653</v>
      </c>
      <c r="N286" s="88">
        <v>1</v>
      </c>
      <c r="O286" s="78">
        <v>1</v>
      </c>
      <c r="P286" s="73">
        <v>0.9</v>
      </c>
      <c r="Q286" s="78"/>
      <c r="R286" s="78"/>
      <c r="S286" s="78"/>
      <c r="T286" s="78"/>
      <c r="U286" s="78"/>
      <c r="V286" s="78"/>
      <c r="W286" s="78"/>
      <c r="X286" s="78"/>
      <c r="Y286" s="78"/>
      <c r="Z286" s="78"/>
      <c r="AA286" s="78"/>
      <c r="AB286" s="78"/>
      <c r="AC286" s="78"/>
      <c r="AD286" s="78"/>
      <c r="AE286" s="78"/>
      <c r="AF286" s="78"/>
      <c r="AG286" s="78"/>
      <c r="AH286" s="78"/>
      <c r="AI286" s="78"/>
      <c r="AJ286" s="78"/>
      <c r="AK286" s="78"/>
      <c r="AL286" s="78"/>
      <c r="AM286" s="78"/>
      <c r="AN286" s="78"/>
      <c r="AO286" s="78"/>
      <c r="AP286" s="78"/>
      <c r="AQ286" s="78"/>
      <c r="AR286" s="78"/>
      <c r="AS286" s="78"/>
      <c r="AT286" s="78"/>
      <c r="AU286" s="78"/>
      <c r="AV286" s="78"/>
      <c r="AW286" s="78"/>
      <c r="AX286" s="78"/>
      <c r="AY286" s="78"/>
      <c r="AZ286" s="78"/>
      <c r="BA286" s="78"/>
      <c r="BB286" s="78"/>
      <c r="BC286" s="78"/>
      <c r="BD286" s="78"/>
      <c r="BE286" s="78"/>
      <c r="BF286" s="78"/>
      <c r="BG286" s="78"/>
      <c r="BH286" s="78"/>
      <c r="BI286" s="78"/>
    </row>
    <row r="287" spans="1:61" x14ac:dyDescent="0.2">
      <c r="A287" s="79">
        <v>43831</v>
      </c>
      <c r="B287" s="73">
        <v>3</v>
      </c>
      <c r="C287" s="73" t="s">
        <v>1030</v>
      </c>
      <c r="D287" s="73" t="s">
        <v>1040</v>
      </c>
      <c r="E287" s="73" t="s">
        <v>1032</v>
      </c>
      <c r="F287">
        <f t="shared" si="8"/>
        <v>1.6</v>
      </c>
      <c r="G287">
        <v>5.026548245743669</v>
      </c>
      <c r="H287">
        <v>10.995574287564276</v>
      </c>
      <c r="I287">
        <f t="shared" si="9"/>
        <v>3.7416573867739413</v>
      </c>
      <c r="J287" s="82">
        <v>1.6</v>
      </c>
      <c r="K287" s="82">
        <v>1.6</v>
      </c>
      <c r="L287" s="88">
        <v>3.5</v>
      </c>
      <c r="M287" s="73">
        <f>SUM('[1]C.mop'!AP287:BS287)</f>
        <v>5.9140791166603046</v>
      </c>
      <c r="N287" s="88">
        <v>1</v>
      </c>
      <c r="O287" s="78">
        <v>3.5</v>
      </c>
      <c r="P287" s="73">
        <v>2.6</v>
      </c>
      <c r="Q287" s="78"/>
      <c r="R287" s="78"/>
      <c r="S287" s="78"/>
      <c r="T287" s="78"/>
      <c r="U287" s="78"/>
      <c r="V287" s="78"/>
      <c r="W287" s="78"/>
      <c r="X287" s="78"/>
      <c r="Y287" s="78"/>
      <c r="Z287" s="78"/>
      <c r="AA287" s="78"/>
      <c r="AB287" s="78"/>
      <c r="AC287" s="78"/>
      <c r="AD287" s="78"/>
      <c r="AE287" s="78"/>
      <c r="AF287" s="78"/>
      <c r="AG287" s="78"/>
      <c r="AH287" s="78"/>
      <c r="AI287" s="78"/>
      <c r="AJ287" s="78"/>
      <c r="AK287" s="78"/>
      <c r="AL287" s="78"/>
      <c r="AM287" s="78"/>
      <c r="AN287" s="78"/>
      <c r="AO287" s="78"/>
      <c r="AP287" s="78"/>
      <c r="AQ287" s="78"/>
      <c r="AR287" s="78"/>
      <c r="AS287" s="78"/>
      <c r="AT287" s="78"/>
      <c r="AU287" s="78"/>
      <c r="AV287" s="78"/>
      <c r="AW287" s="78"/>
      <c r="AX287" s="78"/>
      <c r="AY287" s="78"/>
      <c r="AZ287" s="78"/>
      <c r="BA287" s="78"/>
      <c r="BB287" s="78"/>
      <c r="BC287" s="78"/>
      <c r="BD287" s="78"/>
      <c r="BE287" s="78"/>
      <c r="BF287" s="78"/>
      <c r="BG287" s="78"/>
      <c r="BH287" s="78"/>
      <c r="BI287" s="78"/>
    </row>
    <row r="288" spans="1:61" x14ac:dyDescent="0.2">
      <c r="A288" s="79">
        <v>43831</v>
      </c>
      <c r="B288" s="73">
        <v>3</v>
      </c>
      <c r="C288" s="73" t="s">
        <v>1030</v>
      </c>
      <c r="D288" s="73" t="s">
        <v>1040</v>
      </c>
      <c r="E288" s="73" t="s">
        <v>1032</v>
      </c>
      <c r="F288">
        <f t="shared" si="8"/>
        <v>1.55</v>
      </c>
      <c r="G288">
        <v>4.8694686130641793</v>
      </c>
      <c r="H288">
        <v>23.561944901923447</v>
      </c>
      <c r="I288">
        <f t="shared" si="9"/>
        <v>5.4772255750516612</v>
      </c>
      <c r="J288" s="82">
        <v>1.5</v>
      </c>
      <c r="K288" s="82">
        <v>1.6</v>
      </c>
      <c r="L288" s="89">
        <v>7.5</v>
      </c>
      <c r="M288" s="73">
        <f>SUM('[1]C.mop'!AP288:BS288)</f>
        <v>10.403534144312074</v>
      </c>
      <c r="N288" s="88">
        <v>3</v>
      </c>
      <c r="O288" s="78">
        <v>2.5</v>
      </c>
      <c r="P288" s="73">
        <v>2.5</v>
      </c>
      <c r="Q288" s="78"/>
      <c r="R288" s="78"/>
      <c r="S288" s="78"/>
      <c r="T288" s="78"/>
      <c r="U288" s="78"/>
      <c r="V288" s="78"/>
      <c r="W288" s="78"/>
      <c r="X288" s="78"/>
      <c r="Y288" s="78"/>
      <c r="Z288" s="78"/>
      <c r="AA288" s="78"/>
      <c r="AB288" s="78"/>
      <c r="AC288" s="78"/>
      <c r="AD288" s="78"/>
      <c r="AE288" s="78"/>
      <c r="AF288" s="78"/>
      <c r="AG288" s="78"/>
      <c r="AH288" s="78"/>
      <c r="AI288" s="78"/>
      <c r="AJ288" s="78"/>
      <c r="AK288" s="78"/>
      <c r="AL288" s="78"/>
      <c r="AM288" s="78"/>
      <c r="AN288" s="78"/>
      <c r="AO288" s="78"/>
      <c r="AP288" s="78"/>
      <c r="AQ288" s="78"/>
      <c r="AR288" s="78"/>
      <c r="AS288" s="78"/>
      <c r="AT288" s="78"/>
      <c r="AU288" s="78"/>
      <c r="AV288" s="78"/>
      <c r="AW288" s="78"/>
      <c r="AX288" s="78"/>
      <c r="AY288" s="78"/>
      <c r="AZ288" s="78"/>
      <c r="BA288" s="78"/>
      <c r="BB288" s="78"/>
      <c r="BC288" s="78"/>
      <c r="BD288" s="78"/>
      <c r="BE288" s="78"/>
      <c r="BF288" s="78"/>
      <c r="BG288" s="78"/>
      <c r="BH288" s="78"/>
      <c r="BI288" s="78"/>
    </row>
    <row r="289" spans="1:61" x14ac:dyDescent="0.2">
      <c r="A289" s="79">
        <v>43831</v>
      </c>
      <c r="B289" s="73">
        <v>3</v>
      </c>
      <c r="C289" s="73" t="s">
        <v>1030</v>
      </c>
      <c r="D289" s="73" t="s">
        <v>1040</v>
      </c>
      <c r="E289" s="73" t="s">
        <v>1032</v>
      </c>
      <c r="F289">
        <f t="shared" si="8"/>
        <v>2.9249999999999998</v>
      </c>
      <c r="G289">
        <v>9.1891585117501435</v>
      </c>
      <c r="H289">
        <v>34.557519189487721</v>
      </c>
      <c r="I289">
        <f t="shared" si="9"/>
        <v>6.6332495807107987</v>
      </c>
      <c r="J289" s="82">
        <v>2.95</v>
      </c>
      <c r="K289" s="82">
        <v>2.9</v>
      </c>
      <c r="L289" s="89">
        <v>11</v>
      </c>
      <c r="M289" s="73">
        <f>SUM('[1]C.mop'!AP289:BS289)</f>
        <v>16.317613260972379</v>
      </c>
      <c r="N289" s="88">
        <v>4</v>
      </c>
      <c r="O289" s="78">
        <v>2.75</v>
      </c>
      <c r="P289" s="73">
        <v>2.9</v>
      </c>
      <c r="Q289" s="78"/>
      <c r="R289" s="78"/>
      <c r="S289" s="78"/>
      <c r="T289" s="78"/>
      <c r="U289" s="78"/>
      <c r="V289" s="78"/>
      <c r="W289" s="78"/>
      <c r="X289" s="78"/>
      <c r="Y289" s="78"/>
      <c r="Z289" s="78"/>
      <c r="AA289" s="78"/>
      <c r="AB289" s="78"/>
      <c r="AC289" s="78"/>
      <c r="AD289" s="78"/>
      <c r="AE289" s="78"/>
      <c r="AF289" s="78"/>
      <c r="AG289" s="78"/>
      <c r="AH289" s="78"/>
      <c r="AI289" s="78"/>
      <c r="AJ289" s="78"/>
      <c r="AK289" s="78"/>
      <c r="AL289" s="78"/>
      <c r="AM289" s="78"/>
      <c r="AN289" s="78"/>
      <c r="AO289" s="78"/>
      <c r="AP289" s="78"/>
      <c r="AQ289" s="78"/>
      <c r="AR289" s="78"/>
      <c r="AS289" s="78"/>
      <c r="AT289" s="78"/>
      <c r="AU289" s="78"/>
      <c r="AV289" s="78"/>
      <c r="AW289" s="78"/>
      <c r="AX289" s="78"/>
      <c r="AY289" s="78"/>
      <c r="AZ289" s="78"/>
      <c r="BA289" s="78"/>
      <c r="BB289" s="78"/>
      <c r="BC289" s="78"/>
      <c r="BD289" s="78"/>
      <c r="BE289" s="78"/>
      <c r="BF289" s="78"/>
      <c r="BG289" s="78"/>
      <c r="BH289" s="78"/>
      <c r="BI289" s="78"/>
    </row>
    <row r="290" spans="1:61" x14ac:dyDescent="0.2">
      <c r="A290" s="79">
        <v>43831</v>
      </c>
      <c r="B290" s="73">
        <v>3</v>
      </c>
      <c r="C290" s="73" t="s">
        <v>1030</v>
      </c>
      <c r="D290" s="73" t="s">
        <v>1040</v>
      </c>
      <c r="E290" s="73" t="s">
        <v>1032</v>
      </c>
      <c r="F290">
        <f t="shared" si="8"/>
        <v>2.1500000000000004</v>
      </c>
      <c r="G290">
        <v>6.7544242052180561</v>
      </c>
      <c r="H290">
        <v>43.982297150257104</v>
      </c>
      <c r="I290">
        <f t="shared" si="9"/>
        <v>7.4833147735478827</v>
      </c>
      <c r="J290" s="82">
        <v>2.7</v>
      </c>
      <c r="K290" s="82">
        <v>1.6</v>
      </c>
      <c r="L290" s="89">
        <v>14</v>
      </c>
      <c r="M290" s="73">
        <f>SUM('[1]C.mop'!AP290:BS290)</f>
        <v>24.882692576445567</v>
      </c>
      <c r="N290" s="88">
        <v>4</v>
      </c>
      <c r="O290" s="78">
        <v>3.5</v>
      </c>
      <c r="P290" s="73">
        <v>3.4</v>
      </c>
      <c r="Q290" s="78"/>
      <c r="R290" s="78"/>
      <c r="S290" s="78"/>
      <c r="T290" s="78"/>
      <c r="U290" s="78"/>
      <c r="V290" s="78"/>
      <c r="W290" s="78"/>
      <c r="X290" s="78"/>
      <c r="Y290" s="78"/>
      <c r="Z290" s="78"/>
      <c r="AA290" s="78"/>
      <c r="AB290" s="78"/>
      <c r="AC290" s="78"/>
      <c r="AD290" s="78"/>
      <c r="AE290" s="78"/>
      <c r="AF290" s="78"/>
      <c r="AG290" s="78"/>
      <c r="AH290" s="78"/>
      <c r="AI290" s="78"/>
      <c r="AJ290" s="78"/>
      <c r="AK290" s="78"/>
      <c r="AL290" s="78"/>
      <c r="AM290" s="78"/>
      <c r="AN290" s="78"/>
      <c r="AO290" s="78"/>
      <c r="AP290" s="78"/>
      <c r="AQ290" s="78"/>
      <c r="AR290" s="78"/>
      <c r="AS290" s="78"/>
      <c r="AT290" s="78"/>
      <c r="AU290" s="78"/>
      <c r="AV290" s="78"/>
      <c r="AW290" s="78"/>
      <c r="AX290" s="78"/>
      <c r="AY290" s="78"/>
      <c r="AZ290" s="78"/>
      <c r="BA290" s="78"/>
      <c r="BB290" s="78"/>
      <c r="BC290" s="78"/>
      <c r="BD290" s="78"/>
      <c r="BE290" s="78"/>
      <c r="BF290" s="78"/>
      <c r="BG290" s="78"/>
      <c r="BH290" s="78"/>
      <c r="BI290" s="78"/>
    </row>
    <row r="291" spans="1:61" x14ac:dyDescent="0.2">
      <c r="A291" s="79">
        <v>43831</v>
      </c>
      <c r="B291" s="73">
        <v>3</v>
      </c>
      <c r="C291" s="73" t="s">
        <v>1030</v>
      </c>
      <c r="D291" s="73" t="s">
        <v>1040</v>
      </c>
      <c r="E291" s="73" t="s">
        <v>1032</v>
      </c>
      <c r="F291">
        <f t="shared" si="8"/>
        <v>4.6500000000000004</v>
      </c>
      <c r="G291">
        <v>14.608405839192539</v>
      </c>
      <c r="H291">
        <v>111.52653920243766</v>
      </c>
      <c r="I291">
        <f t="shared" si="9"/>
        <v>11.916375287812984</v>
      </c>
      <c r="J291" s="82">
        <v>4.3</v>
      </c>
      <c r="K291" s="82">
        <v>5</v>
      </c>
      <c r="L291" s="89">
        <v>35.5</v>
      </c>
      <c r="M291" s="73">
        <f>SUM('[1]C.mop'!AP291:BS291)</f>
        <v>64.781783418079328</v>
      </c>
      <c r="N291" s="107">
        <v>11</v>
      </c>
      <c r="O291" s="82">
        <v>3.2272727272727271</v>
      </c>
      <c r="P291" s="73">
        <v>3.65</v>
      </c>
      <c r="Q291" s="82"/>
      <c r="R291" s="82"/>
      <c r="S291" s="82"/>
      <c r="T291" s="82"/>
      <c r="U291" s="78"/>
      <c r="V291" s="78"/>
      <c r="W291" s="78"/>
      <c r="X291" s="78"/>
      <c r="Y291" s="78"/>
      <c r="Z291" s="78"/>
      <c r="AA291" s="78"/>
      <c r="AB291" s="78"/>
      <c r="AC291" s="78"/>
      <c r="AD291" s="78"/>
      <c r="AE291" s="78"/>
      <c r="AF291" s="78"/>
      <c r="AG291" s="78"/>
      <c r="AH291" s="78"/>
      <c r="AI291" s="78"/>
      <c r="AJ291" s="78"/>
      <c r="AK291" s="78"/>
      <c r="AL291" s="78"/>
      <c r="AM291" s="78"/>
      <c r="AN291" s="78"/>
      <c r="AO291" s="78"/>
      <c r="AP291" s="78"/>
      <c r="AQ291" s="78"/>
      <c r="AR291" s="78"/>
      <c r="AS291" s="78"/>
      <c r="AT291" s="78"/>
      <c r="AU291" s="78"/>
      <c r="AV291" s="78"/>
      <c r="AW291" s="78"/>
      <c r="AX291" s="78"/>
      <c r="AY291" s="78"/>
      <c r="AZ291" s="78"/>
      <c r="BA291" s="78"/>
      <c r="BB291" s="78"/>
      <c r="BC291" s="78"/>
      <c r="BD291" s="78"/>
      <c r="BE291" s="78"/>
      <c r="BF291" s="78"/>
      <c r="BG291" s="78"/>
      <c r="BH291" s="78"/>
      <c r="BI291" s="78"/>
    </row>
    <row r="292" spans="1:61" x14ac:dyDescent="0.2">
      <c r="A292" s="79">
        <v>43831</v>
      </c>
      <c r="B292" s="73">
        <v>3</v>
      </c>
      <c r="C292" s="73" t="s">
        <v>1030</v>
      </c>
      <c r="D292" s="73" t="s">
        <v>1040</v>
      </c>
      <c r="E292" s="73" t="s">
        <v>1032</v>
      </c>
      <c r="F292">
        <f t="shared" si="8"/>
        <v>1.65</v>
      </c>
      <c r="G292">
        <v>5.1836278784231586</v>
      </c>
      <c r="H292">
        <v>3.1415926535897931</v>
      </c>
      <c r="I292">
        <f t="shared" si="9"/>
        <v>2</v>
      </c>
      <c r="J292" s="82">
        <v>1.6</v>
      </c>
      <c r="K292" s="82">
        <v>1.7</v>
      </c>
      <c r="L292" s="88">
        <v>1</v>
      </c>
      <c r="M292" s="73">
        <f>SUM('[1]C.mop'!AP292:BS292)</f>
        <v>1.3356068110410653</v>
      </c>
      <c r="N292" s="88">
        <v>1</v>
      </c>
      <c r="O292" s="78">
        <v>1</v>
      </c>
      <c r="P292" s="73">
        <v>0.85</v>
      </c>
      <c r="Q292" s="78"/>
      <c r="R292" s="78"/>
      <c r="S292" s="78"/>
      <c r="T292" s="78"/>
      <c r="U292" s="78"/>
      <c r="V292" s="78"/>
      <c r="W292" s="78"/>
      <c r="X292" s="78"/>
      <c r="Y292" s="78"/>
      <c r="Z292" s="78"/>
      <c r="AA292" s="78"/>
      <c r="AB292" s="78"/>
      <c r="AC292" s="78"/>
      <c r="AD292" s="78"/>
      <c r="AE292" s="78"/>
      <c r="AF292" s="78"/>
      <c r="AG292" s="78"/>
      <c r="AH292" s="78"/>
      <c r="AI292" s="78"/>
      <c r="AJ292" s="78"/>
      <c r="AK292" s="78"/>
      <c r="AL292" s="78"/>
      <c r="AM292" s="78"/>
      <c r="AN292" s="78"/>
      <c r="AO292" s="78"/>
      <c r="AP292" s="78"/>
      <c r="AQ292" s="78"/>
      <c r="AR292" s="78"/>
      <c r="AS292" s="78"/>
      <c r="AT292" s="78"/>
      <c r="AU292" s="78"/>
      <c r="AV292" s="78"/>
      <c r="AW292" s="78"/>
      <c r="AX292" s="78"/>
      <c r="AY292" s="78"/>
      <c r="AZ292" s="78"/>
      <c r="BA292" s="78"/>
      <c r="BB292" s="78"/>
      <c r="BC292" s="78"/>
      <c r="BD292" s="78"/>
      <c r="BE292" s="78"/>
      <c r="BF292" s="78"/>
      <c r="BG292" s="78"/>
      <c r="BH292" s="78"/>
      <c r="BI292" s="78"/>
    </row>
    <row r="293" spans="1:61" x14ac:dyDescent="0.2">
      <c r="A293" s="79">
        <v>43831</v>
      </c>
      <c r="B293" s="73">
        <v>3</v>
      </c>
      <c r="C293" s="73" t="s">
        <v>1030</v>
      </c>
      <c r="D293" s="73" t="s">
        <v>1040</v>
      </c>
      <c r="E293" s="73" t="s">
        <v>1032</v>
      </c>
      <c r="F293">
        <f t="shared" si="8"/>
        <v>2.4500000000000002</v>
      </c>
      <c r="G293">
        <v>7.696902001294994</v>
      </c>
      <c r="H293">
        <v>32.986722862692829</v>
      </c>
      <c r="I293">
        <f t="shared" si="9"/>
        <v>6.4807406984078604</v>
      </c>
      <c r="J293" s="82">
        <v>2.8</v>
      </c>
      <c r="K293" s="82">
        <v>2.1</v>
      </c>
      <c r="L293" s="89">
        <v>10.5</v>
      </c>
      <c r="M293" s="73">
        <f>SUM('[1]C.mop'!AP293:BS293)</f>
        <v>17.272977805995467</v>
      </c>
      <c r="N293" s="88">
        <v>4</v>
      </c>
      <c r="O293" s="78">
        <v>2.625</v>
      </c>
      <c r="P293" s="73">
        <v>2.5</v>
      </c>
      <c r="Q293" s="78"/>
      <c r="R293" s="78"/>
      <c r="S293" s="78"/>
      <c r="T293" s="78"/>
      <c r="U293" s="78"/>
      <c r="V293" s="78"/>
      <c r="W293" s="78"/>
      <c r="X293" s="78"/>
      <c r="Y293" s="78"/>
      <c r="Z293" s="78"/>
      <c r="AA293" s="78"/>
      <c r="AB293" s="78"/>
      <c r="AC293" s="78"/>
      <c r="AD293" s="78"/>
      <c r="AE293" s="78"/>
      <c r="AF293" s="78"/>
      <c r="AG293" s="78"/>
      <c r="AH293" s="78"/>
      <c r="AI293" s="78"/>
      <c r="AJ293" s="78"/>
      <c r="AK293" s="78"/>
      <c r="AL293" s="78"/>
      <c r="AM293" s="78"/>
      <c r="AN293" s="78"/>
      <c r="AO293" s="78"/>
      <c r="AP293" s="78"/>
      <c r="AQ293" s="78"/>
      <c r="AR293" s="78"/>
      <c r="AS293" s="78"/>
      <c r="AT293" s="78"/>
      <c r="AU293" s="78"/>
      <c r="AV293" s="78"/>
      <c r="AW293" s="78"/>
      <c r="AX293" s="78"/>
      <c r="AY293" s="78"/>
      <c r="AZ293" s="78"/>
      <c r="BA293" s="78"/>
      <c r="BB293" s="78"/>
      <c r="BC293" s="78"/>
      <c r="BD293" s="78"/>
      <c r="BE293" s="78"/>
      <c r="BF293" s="78"/>
      <c r="BG293" s="78"/>
      <c r="BH293" s="78"/>
      <c r="BI293" s="78"/>
    </row>
    <row r="294" spans="1:61" x14ac:dyDescent="0.2">
      <c r="A294" s="79">
        <v>43831</v>
      </c>
      <c r="B294" s="73">
        <v>3</v>
      </c>
      <c r="C294" s="73" t="s">
        <v>1030</v>
      </c>
      <c r="D294" s="73" t="s">
        <v>1040</v>
      </c>
      <c r="E294" s="73" t="s">
        <v>1032</v>
      </c>
      <c r="F294">
        <f t="shared" si="8"/>
        <v>0.72500000000000009</v>
      </c>
      <c r="G294">
        <v>2.2776546738526005</v>
      </c>
      <c r="H294">
        <v>4.7123889803846897</v>
      </c>
      <c r="I294">
        <f t="shared" si="9"/>
        <v>2.4494897427831779</v>
      </c>
      <c r="J294" s="82">
        <v>0.8</v>
      </c>
      <c r="K294" s="82">
        <v>0.65</v>
      </c>
      <c r="L294" s="88">
        <v>1.5</v>
      </c>
      <c r="M294" s="73">
        <f>SUM('[1]C.mop'!AP294:BS294)</f>
        <v>1.7999975915608384</v>
      </c>
      <c r="N294" s="88">
        <v>1</v>
      </c>
      <c r="O294" s="78">
        <v>1.5</v>
      </c>
      <c r="P294" s="73">
        <v>0.6</v>
      </c>
      <c r="Q294" s="78"/>
      <c r="R294" s="78"/>
      <c r="S294" s="78"/>
      <c r="T294" s="78"/>
      <c r="U294" s="78"/>
      <c r="V294" s="78"/>
      <c r="W294" s="78"/>
      <c r="X294" s="78"/>
      <c r="Y294" s="78"/>
      <c r="Z294" s="78"/>
      <c r="AA294" s="78"/>
      <c r="AB294" s="78"/>
      <c r="AC294" s="78"/>
      <c r="AD294" s="78"/>
      <c r="AE294" s="78"/>
      <c r="AF294" s="78"/>
      <c r="AG294" s="78"/>
      <c r="AH294" s="78"/>
      <c r="AI294" s="78"/>
      <c r="AJ294" s="78"/>
      <c r="AK294" s="78"/>
      <c r="AL294" s="78"/>
      <c r="AM294" s="78"/>
      <c r="AN294" s="78"/>
      <c r="AO294" s="78"/>
      <c r="AP294" s="78"/>
      <c r="AQ294" s="78"/>
      <c r="AR294" s="78"/>
      <c r="AS294" s="78"/>
      <c r="AT294" s="78"/>
      <c r="AU294" s="78"/>
      <c r="AV294" s="78"/>
      <c r="AW294" s="78"/>
      <c r="AX294" s="78"/>
      <c r="AY294" s="78"/>
      <c r="AZ294" s="78"/>
      <c r="BA294" s="78"/>
      <c r="BB294" s="78"/>
      <c r="BC294" s="78"/>
      <c r="BD294" s="78"/>
      <c r="BE294" s="78"/>
      <c r="BF294" s="78"/>
      <c r="BG294" s="78"/>
      <c r="BH294" s="78"/>
      <c r="BI294" s="78"/>
    </row>
    <row r="295" spans="1:61" x14ac:dyDescent="0.2">
      <c r="A295" s="79">
        <v>43831</v>
      </c>
      <c r="B295" s="73">
        <v>3</v>
      </c>
      <c r="C295" s="73" t="s">
        <v>1030</v>
      </c>
      <c r="D295" s="73" t="s">
        <v>1040</v>
      </c>
      <c r="E295" s="73" t="s">
        <v>1032</v>
      </c>
      <c r="F295">
        <f t="shared" si="8"/>
        <v>2.6</v>
      </c>
      <c r="G295">
        <v>8.1681408993334621</v>
      </c>
      <c r="H295">
        <v>51.836278784231588</v>
      </c>
      <c r="I295">
        <f t="shared" si="9"/>
        <v>8.1240384046359608</v>
      </c>
      <c r="J295" s="82">
        <v>2.6</v>
      </c>
      <c r="K295" s="82">
        <v>2.6</v>
      </c>
      <c r="L295" s="89">
        <v>16.5</v>
      </c>
      <c r="M295" s="73">
        <f>SUM('[1]C.mop'!AP295:BS295)</f>
        <v>23.541367775855836</v>
      </c>
      <c r="N295" s="107">
        <v>7</v>
      </c>
      <c r="O295" s="82">
        <v>2.3571428571428572</v>
      </c>
      <c r="P295" s="73">
        <v>2.7</v>
      </c>
      <c r="Q295" s="78"/>
      <c r="R295" s="78"/>
      <c r="S295" s="78"/>
      <c r="T295" s="78"/>
      <c r="U295" s="78"/>
      <c r="V295" s="78"/>
      <c r="W295" s="78"/>
      <c r="X295" s="78"/>
      <c r="Y295" s="78"/>
      <c r="Z295" s="78"/>
      <c r="AA295" s="78"/>
      <c r="AB295" s="78"/>
      <c r="AC295" s="78"/>
      <c r="AD295" s="78"/>
      <c r="AE295" s="78"/>
      <c r="AF295" s="78"/>
      <c r="AG295" s="78"/>
      <c r="AH295" s="78"/>
      <c r="AI295" s="78"/>
      <c r="AJ295" s="78"/>
      <c r="AK295" s="78"/>
      <c r="AL295" s="78"/>
      <c r="AM295" s="78"/>
      <c r="AN295" s="78"/>
      <c r="AO295" s="78"/>
      <c r="AP295" s="78"/>
      <c r="AQ295" s="78"/>
      <c r="AR295" s="78"/>
      <c r="AS295" s="78"/>
      <c r="AT295" s="78"/>
      <c r="AU295" s="78"/>
      <c r="AV295" s="78"/>
      <c r="AW295" s="78"/>
      <c r="AX295" s="78"/>
      <c r="AY295" s="78"/>
      <c r="AZ295" s="78"/>
      <c r="BA295" s="78"/>
      <c r="BB295" s="78"/>
      <c r="BC295" s="78"/>
      <c r="BD295" s="78"/>
      <c r="BE295" s="78"/>
      <c r="BF295" s="78"/>
      <c r="BG295" s="78"/>
      <c r="BH295" s="78"/>
      <c r="BI295" s="78"/>
    </row>
    <row r="296" spans="1:61" x14ac:dyDescent="0.2">
      <c r="A296" s="79">
        <v>43831</v>
      </c>
      <c r="B296" s="73">
        <v>3</v>
      </c>
      <c r="C296" s="73" t="s">
        <v>1030</v>
      </c>
      <c r="D296" s="73" t="s">
        <v>1040</v>
      </c>
      <c r="E296" s="73" t="s">
        <v>1032</v>
      </c>
      <c r="F296">
        <f t="shared" si="8"/>
        <v>2.2000000000000002</v>
      </c>
      <c r="G296">
        <v>6.9115038378975457</v>
      </c>
      <c r="H296">
        <v>12.566370614359172</v>
      </c>
      <c r="I296">
        <f t="shared" si="9"/>
        <v>4</v>
      </c>
      <c r="J296" s="82">
        <v>1.8</v>
      </c>
      <c r="K296" s="82">
        <v>2.6</v>
      </c>
      <c r="L296" s="88">
        <v>4</v>
      </c>
      <c r="M296" s="73">
        <f>SUM('[1]C.mop'!AP296:BS296)</f>
        <v>7.5416016087039175</v>
      </c>
      <c r="N296" s="88">
        <v>1</v>
      </c>
      <c r="O296" s="78">
        <v>4</v>
      </c>
      <c r="P296" s="73">
        <v>2.95</v>
      </c>
      <c r="Q296" s="78"/>
      <c r="R296" s="78"/>
      <c r="S296" s="78"/>
      <c r="T296" s="78"/>
      <c r="U296" s="78"/>
      <c r="V296" s="78"/>
      <c r="W296" s="78"/>
      <c r="X296" s="78"/>
      <c r="Y296" s="78"/>
      <c r="Z296" s="78"/>
      <c r="AA296" s="78"/>
      <c r="AB296" s="78"/>
      <c r="AC296" s="78"/>
      <c r="AD296" s="78"/>
      <c r="AE296" s="78"/>
      <c r="AF296" s="78"/>
      <c r="AG296" s="78"/>
      <c r="AH296" s="78"/>
      <c r="AI296" s="78"/>
      <c r="AJ296" s="78"/>
      <c r="AK296" s="78"/>
      <c r="AL296" s="78"/>
      <c r="AM296" s="78"/>
      <c r="AN296" s="78"/>
      <c r="AO296" s="78"/>
      <c r="AP296" s="78"/>
      <c r="AQ296" s="78"/>
      <c r="AR296" s="78"/>
      <c r="AS296" s="78"/>
      <c r="AT296" s="78"/>
      <c r="AU296" s="78"/>
      <c r="AV296" s="78"/>
      <c r="AW296" s="78"/>
      <c r="AX296" s="78"/>
      <c r="AY296" s="78"/>
      <c r="AZ296" s="78"/>
      <c r="BA296" s="78"/>
      <c r="BB296" s="78"/>
      <c r="BC296" s="78"/>
      <c r="BD296" s="78"/>
      <c r="BE296" s="78"/>
      <c r="BF296" s="78"/>
      <c r="BG296" s="78"/>
      <c r="BH296" s="78"/>
      <c r="BI296" s="78"/>
    </row>
    <row r="297" spans="1:61" x14ac:dyDescent="0.2">
      <c r="A297" s="79">
        <v>43831</v>
      </c>
      <c r="B297" s="73">
        <v>3</v>
      </c>
      <c r="C297" s="73" t="s">
        <v>1030</v>
      </c>
      <c r="D297" s="73" t="s">
        <v>1040</v>
      </c>
      <c r="E297" s="73" t="s">
        <v>1032</v>
      </c>
      <c r="F297">
        <f t="shared" si="8"/>
        <v>2.8499999999999996</v>
      </c>
      <c r="G297">
        <v>8.9535390627309095</v>
      </c>
      <c r="H297">
        <v>43.982297150257104</v>
      </c>
      <c r="I297">
        <f t="shared" si="9"/>
        <v>7.4833147735478827</v>
      </c>
      <c r="J297" s="82">
        <v>3.3</v>
      </c>
      <c r="K297" s="82">
        <v>2.4</v>
      </c>
      <c r="L297" s="89">
        <v>14</v>
      </c>
      <c r="M297" s="73">
        <f>SUM('[1]C.mop'!AP297:BS297)</f>
        <v>30.902324130359311</v>
      </c>
      <c r="N297" s="88">
        <v>3</v>
      </c>
      <c r="O297" s="78">
        <v>4.666666666666667</v>
      </c>
      <c r="P297" s="73">
        <v>4.0999999999999996</v>
      </c>
      <c r="Q297" s="78"/>
      <c r="R297" s="78"/>
      <c r="S297" s="78"/>
      <c r="T297" s="78"/>
      <c r="U297" s="78"/>
      <c r="V297" s="78"/>
      <c r="W297" s="78"/>
      <c r="X297" s="78"/>
      <c r="Y297" s="78"/>
      <c r="Z297" s="78"/>
      <c r="AA297" s="78"/>
      <c r="AB297" s="78"/>
      <c r="AC297" s="78"/>
      <c r="AD297" s="78"/>
      <c r="AE297" s="78"/>
      <c r="AF297" s="78"/>
      <c r="AG297" s="78"/>
      <c r="AH297" s="78"/>
      <c r="AI297" s="78"/>
      <c r="AJ297" s="78"/>
      <c r="AK297" s="78"/>
      <c r="AL297" s="78"/>
      <c r="AM297" s="78"/>
      <c r="AN297" s="78"/>
      <c r="AO297" s="78"/>
      <c r="AP297" s="78"/>
      <c r="AQ297" s="78"/>
      <c r="AR297" s="78"/>
      <c r="AS297" s="78"/>
      <c r="AT297" s="78"/>
      <c r="AU297" s="78"/>
      <c r="AV297" s="78"/>
      <c r="AW297" s="78"/>
      <c r="AX297" s="78"/>
      <c r="AY297" s="78"/>
      <c r="AZ297" s="78"/>
      <c r="BA297" s="78"/>
      <c r="BB297" s="78"/>
      <c r="BC297" s="78"/>
      <c r="BD297" s="78"/>
      <c r="BE297" s="78"/>
      <c r="BF297" s="78"/>
      <c r="BG297" s="78"/>
      <c r="BH297" s="78"/>
      <c r="BI297" s="78"/>
    </row>
    <row r="298" spans="1:61" x14ac:dyDescent="0.2">
      <c r="A298" s="79">
        <v>43831</v>
      </c>
      <c r="B298" s="73">
        <v>3</v>
      </c>
      <c r="C298" s="73" t="s">
        <v>1030</v>
      </c>
      <c r="D298" s="73" t="s">
        <v>1040</v>
      </c>
      <c r="E298" s="73" t="s">
        <v>1032</v>
      </c>
      <c r="F298">
        <f t="shared" si="8"/>
        <v>1.65</v>
      </c>
      <c r="G298">
        <v>5.1836278784231586</v>
      </c>
      <c r="H298">
        <v>1.5707963267948966</v>
      </c>
      <c r="I298">
        <f t="shared" si="9"/>
        <v>1.4142135623730951</v>
      </c>
      <c r="J298" s="82">
        <v>1.8</v>
      </c>
      <c r="K298" s="82">
        <v>1.5</v>
      </c>
      <c r="L298" s="88">
        <v>0.5</v>
      </c>
      <c r="M298" s="73">
        <f>SUM('[1]C.mop'!AP298:BS298)</f>
        <v>1.0760158407791298</v>
      </c>
      <c r="N298" s="88">
        <v>1</v>
      </c>
      <c r="O298" s="78">
        <v>0.5</v>
      </c>
      <c r="P298" s="73">
        <v>1.55</v>
      </c>
      <c r="Q298" s="78"/>
      <c r="R298" s="78"/>
      <c r="S298" s="78"/>
      <c r="T298" s="78"/>
      <c r="U298" s="78"/>
      <c r="V298" s="78"/>
      <c r="W298" s="78"/>
      <c r="X298" s="78"/>
      <c r="Y298" s="78"/>
      <c r="Z298" s="78"/>
      <c r="AA298" s="78"/>
      <c r="AB298" s="78"/>
      <c r="AC298" s="78"/>
      <c r="AD298" s="78"/>
      <c r="AE298" s="78"/>
      <c r="AF298" s="78"/>
      <c r="AG298" s="78"/>
      <c r="AH298" s="78"/>
      <c r="AI298" s="78"/>
      <c r="AJ298" s="78"/>
      <c r="AK298" s="78"/>
      <c r="AL298" s="78"/>
      <c r="AM298" s="78"/>
      <c r="AN298" s="78"/>
      <c r="AO298" s="78"/>
      <c r="AP298" s="78"/>
      <c r="AQ298" s="78"/>
      <c r="AR298" s="78"/>
      <c r="AS298" s="78"/>
      <c r="AT298" s="78"/>
      <c r="AU298" s="78"/>
      <c r="AV298" s="78"/>
      <c r="AW298" s="78"/>
      <c r="AX298" s="78"/>
      <c r="AY298" s="78"/>
      <c r="AZ298" s="78"/>
      <c r="BA298" s="78"/>
      <c r="BB298" s="78"/>
      <c r="BC298" s="78"/>
      <c r="BD298" s="78"/>
      <c r="BE298" s="78"/>
      <c r="BF298" s="78"/>
      <c r="BG298" s="78"/>
      <c r="BH298" s="78"/>
      <c r="BI298" s="78"/>
    </row>
    <row r="299" spans="1:61" x14ac:dyDescent="0.2">
      <c r="A299" s="79">
        <v>43831</v>
      </c>
      <c r="B299" s="73">
        <v>3</v>
      </c>
      <c r="C299" s="73" t="s">
        <v>1030</v>
      </c>
      <c r="D299" s="73" t="s">
        <v>1040</v>
      </c>
      <c r="E299" s="73" t="s">
        <v>1032</v>
      </c>
      <c r="F299">
        <f t="shared" si="8"/>
        <v>1.4249999999999998</v>
      </c>
      <c r="G299">
        <v>4.4767695313654547</v>
      </c>
      <c r="H299">
        <v>6.2831853071795862</v>
      </c>
      <c r="I299">
        <f t="shared" si="9"/>
        <v>2.8284271247461903</v>
      </c>
      <c r="J299" s="82">
        <v>1.4</v>
      </c>
      <c r="K299" s="82">
        <v>1.45</v>
      </c>
      <c r="L299" s="88">
        <v>2</v>
      </c>
      <c r="M299" s="73">
        <f>SUM('[1]C.mop'!AP299:BS299)</f>
        <v>2.4816902695901817</v>
      </c>
      <c r="N299" s="88">
        <v>1</v>
      </c>
      <c r="O299" s="78">
        <v>2</v>
      </c>
      <c r="P299" s="73">
        <v>1.2</v>
      </c>
      <c r="Q299" s="78"/>
      <c r="R299" s="78"/>
      <c r="S299" s="78"/>
      <c r="T299" s="78"/>
      <c r="U299" s="78"/>
      <c r="V299" s="78"/>
      <c r="W299" s="78"/>
      <c r="X299" s="78"/>
      <c r="Y299" s="78"/>
      <c r="Z299" s="78"/>
      <c r="AA299" s="78"/>
      <c r="AB299" s="78"/>
      <c r="AC299" s="78"/>
      <c r="AD299" s="78"/>
      <c r="AE299" s="78"/>
      <c r="AF299" s="78"/>
      <c r="AG299" s="78"/>
      <c r="AH299" s="78"/>
      <c r="AI299" s="78"/>
      <c r="AJ299" s="78"/>
      <c r="AK299" s="78"/>
      <c r="AL299" s="78"/>
      <c r="AM299" s="78"/>
      <c r="AN299" s="78"/>
      <c r="AO299" s="78"/>
      <c r="AP299" s="78"/>
      <c r="AQ299" s="78"/>
      <c r="AR299" s="78"/>
      <c r="AS299" s="78"/>
      <c r="AT299" s="78"/>
      <c r="AU299" s="78"/>
      <c r="AV299" s="78"/>
      <c r="AW299" s="78"/>
      <c r="AX299" s="78"/>
      <c r="AY299" s="78"/>
      <c r="AZ299" s="78"/>
      <c r="BA299" s="78"/>
      <c r="BB299" s="78"/>
      <c r="BC299" s="78"/>
      <c r="BD299" s="78"/>
      <c r="BE299" s="78"/>
      <c r="BF299" s="78"/>
      <c r="BG299" s="78"/>
      <c r="BH299" s="78"/>
      <c r="BI299" s="78"/>
    </row>
    <row r="300" spans="1:61" x14ac:dyDescent="0.2">
      <c r="A300" s="79">
        <v>43831</v>
      </c>
      <c r="B300" s="73">
        <v>3</v>
      </c>
      <c r="C300" s="73" t="s">
        <v>1030</v>
      </c>
      <c r="D300" s="73" t="s">
        <v>1040</v>
      </c>
      <c r="E300" s="73" t="s">
        <v>1032</v>
      </c>
      <c r="F300">
        <f t="shared" si="8"/>
        <v>1.35</v>
      </c>
      <c r="G300">
        <v>4.2411500823462207</v>
      </c>
      <c r="H300">
        <v>8.1681408993334621</v>
      </c>
      <c r="I300">
        <f t="shared" si="9"/>
        <v>3.2249030993194201</v>
      </c>
      <c r="J300" s="82">
        <v>1.4</v>
      </c>
      <c r="K300" s="82">
        <v>1.3</v>
      </c>
      <c r="L300" s="89">
        <v>2.6</v>
      </c>
      <c r="M300" s="73">
        <f>SUM('[1]C.mop'!AP300:BS300)</f>
        <v>4.5681729148415213</v>
      </c>
      <c r="N300" s="88">
        <v>4</v>
      </c>
      <c r="O300" s="78">
        <v>0.65</v>
      </c>
      <c r="P300" s="73">
        <v>1.5</v>
      </c>
      <c r="Q300" s="78"/>
      <c r="R300" s="78"/>
      <c r="S300" s="78"/>
      <c r="T300" s="78"/>
      <c r="U300" s="78"/>
      <c r="V300" s="78"/>
      <c r="W300" s="78"/>
      <c r="X300" s="78"/>
      <c r="Y300" s="78"/>
      <c r="Z300" s="78"/>
      <c r="AA300" s="78"/>
      <c r="AB300" s="78"/>
      <c r="AC300" s="78"/>
      <c r="AD300" s="78"/>
      <c r="AE300" s="78"/>
      <c r="AF300" s="78"/>
      <c r="AG300" s="78"/>
      <c r="AH300" s="78"/>
      <c r="AI300" s="78"/>
      <c r="AJ300" s="78"/>
      <c r="AK300" s="78"/>
      <c r="AL300" s="78"/>
      <c r="AM300" s="78"/>
      <c r="AN300" s="78"/>
      <c r="AO300" s="78"/>
      <c r="AP300" s="78"/>
      <c r="AQ300" s="78"/>
      <c r="AR300" s="78"/>
      <c r="AS300" s="78"/>
      <c r="AT300" s="78"/>
      <c r="AU300" s="78"/>
      <c r="AV300" s="78"/>
      <c r="AW300" s="78"/>
      <c r="AX300" s="78"/>
      <c r="AY300" s="78"/>
      <c r="AZ300" s="78"/>
      <c r="BA300" s="78"/>
      <c r="BB300" s="78"/>
      <c r="BC300" s="78"/>
      <c r="BD300" s="78"/>
      <c r="BE300" s="78"/>
      <c r="BF300" s="78"/>
      <c r="BG300" s="78"/>
      <c r="BH300" s="78"/>
      <c r="BI300" s="78"/>
    </row>
    <row r="301" spans="1:61" x14ac:dyDescent="0.2">
      <c r="A301" s="79">
        <v>43831</v>
      </c>
      <c r="B301" s="73">
        <v>3</v>
      </c>
      <c r="C301" s="73" t="s">
        <v>1030</v>
      </c>
      <c r="D301" s="73" t="s">
        <v>1040</v>
      </c>
      <c r="E301" s="73" t="s">
        <v>1032</v>
      </c>
      <c r="F301">
        <f t="shared" si="8"/>
        <v>0.82499999999999996</v>
      </c>
      <c r="G301">
        <v>2.5918139392115793</v>
      </c>
      <c r="H301">
        <v>9.4247779607693793</v>
      </c>
      <c r="I301">
        <f t="shared" si="9"/>
        <v>3.4641016151377544</v>
      </c>
      <c r="J301" s="82">
        <v>0.9</v>
      </c>
      <c r="K301" s="82">
        <v>0.75</v>
      </c>
      <c r="L301" s="88">
        <v>3</v>
      </c>
      <c r="M301" s="73">
        <f>SUM('[1]C.mop'!AP301:BS301)</f>
        <v>4.5319564684467455</v>
      </c>
      <c r="N301" s="88">
        <v>1</v>
      </c>
      <c r="O301" s="78">
        <v>3</v>
      </c>
      <c r="P301" s="73">
        <v>0.8</v>
      </c>
      <c r="Q301" s="78"/>
      <c r="R301" s="78"/>
      <c r="S301" s="78"/>
      <c r="T301" s="78"/>
      <c r="U301" s="78"/>
      <c r="V301" s="78"/>
      <c r="W301" s="78"/>
      <c r="X301" s="78"/>
      <c r="Y301" s="78"/>
      <c r="Z301" s="78"/>
      <c r="AA301" s="78"/>
      <c r="AB301" s="78"/>
      <c r="AC301" s="78"/>
      <c r="AD301" s="78"/>
      <c r="AE301" s="78"/>
      <c r="AF301" s="78"/>
      <c r="AG301" s="78"/>
      <c r="AH301" s="78"/>
      <c r="AI301" s="78"/>
      <c r="AJ301" s="78"/>
      <c r="AK301" s="78"/>
      <c r="AL301" s="78"/>
      <c r="AM301" s="78"/>
      <c r="AN301" s="78"/>
      <c r="AO301" s="78"/>
      <c r="AP301" s="78"/>
      <c r="AQ301" s="78"/>
      <c r="AR301" s="78"/>
      <c r="AS301" s="78"/>
      <c r="AT301" s="78"/>
      <c r="AU301" s="78"/>
      <c r="AV301" s="78"/>
      <c r="AW301" s="78"/>
      <c r="AX301" s="78"/>
      <c r="AY301" s="78"/>
      <c r="AZ301" s="78"/>
      <c r="BA301" s="78"/>
      <c r="BB301" s="78"/>
      <c r="BC301" s="78"/>
      <c r="BD301" s="78"/>
      <c r="BE301" s="78"/>
      <c r="BF301" s="78"/>
      <c r="BG301" s="78"/>
      <c r="BH301" s="78"/>
      <c r="BI301" s="78"/>
    </row>
    <row r="302" spans="1:61" x14ac:dyDescent="0.2">
      <c r="A302" s="79">
        <v>43831</v>
      </c>
      <c r="B302" s="73">
        <v>3</v>
      </c>
      <c r="C302" s="73" t="s">
        <v>1030</v>
      </c>
      <c r="D302" s="73" t="s">
        <v>1040</v>
      </c>
      <c r="E302" s="73" t="s">
        <v>1032</v>
      </c>
      <c r="F302">
        <f t="shared" si="8"/>
        <v>0.77500000000000002</v>
      </c>
      <c r="G302">
        <v>2.4347343065320897</v>
      </c>
      <c r="H302">
        <v>3.1415926535897931</v>
      </c>
      <c r="I302">
        <f t="shared" si="9"/>
        <v>2</v>
      </c>
      <c r="J302" s="82">
        <v>0.8</v>
      </c>
      <c r="K302" s="82">
        <v>0.75</v>
      </c>
      <c r="L302" s="88">
        <v>1</v>
      </c>
      <c r="M302" s="73">
        <f>SUM('[1]C.mop'!AP302:BS302)</f>
        <v>1.3356068110410653</v>
      </c>
      <c r="N302" s="88">
        <v>1</v>
      </c>
      <c r="O302" s="78">
        <v>1</v>
      </c>
      <c r="P302" s="73">
        <v>1.55</v>
      </c>
      <c r="Q302" s="78"/>
      <c r="R302" s="78"/>
      <c r="S302" s="78"/>
      <c r="T302" s="78"/>
      <c r="U302" s="78"/>
      <c r="V302" s="78"/>
      <c r="W302" s="78"/>
      <c r="X302" s="78"/>
      <c r="Y302" s="78"/>
      <c r="Z302" s="78"/>
      <c r="AA302" s="78"/>
      <c r="AB302" s="78"/>
      <c r="AC302" s="78"/>
      <c r="AD302" s="78"/>
      <c r="AE302" s="78"/>
      <c r="AF302" s="78"/>
      <c r="AG302" s="78"/>
      <c r="AH302" s="78"/>
      <c r="AI302" s="78"/>
      <c r="AJ302" s="78"/>
      <c r="AK302" s="78"/>
      <c r="AL302" s="78"/>
      <c r="AM302" s="78"/>
      <c r="AN302" s="78"/>
      <c r="AO302" s="78"/>
      <c r="AP302" s="78"/>
      <c r="AQ302" s="78"/>
      <c r="AR302" s="78"/>
      <c r="AS302" s="78"/>
      <c r="AT302" s="78"/>
      <c r="AU302" s="78"/>
      <c r="AV302" s="78"/>
      <c r="AW302" s="78"/>
      <c r="AX302" s="78"/>
      <c r="AY302" s="78"/>
      <c r="AZ302" s="78"/>
      <c r="BA302" s="78"/>
      <c r="BB302" s="78"/>
      <c r="BC302" s="78"/>
      <c r="BD302" s="78"/>
      <c r="BE302" s="78"/>
      <c r="BF302" s="78"/>
      <c r="BG302" s="78"/>
      <c r="BH302" s="78"/>
      <c r="BI302" s="78"/>
    </row>
    <row r="303" spans="1:61" x14ac:dyDescent="0.2">
      <c r="A303" s="79">
        <v>43831</v>
      </c>
      <c r="B303" s="73">
        <v>3</v>
      </c>
      <c r="C303" s="73" t="s">
        <v>1030</v>
      </c>
      <c r="D303" s="73" t="s">
        <v>1040</v>
      </c>
      <c r="E303" s="73" t="s">
        <v>1032</v>
      </c>
      <c r="F303">
        <f t="shared" si="8"/>
        <v>0.44999999999999996</v>
      </c>
      <c r="G303">
        <v>1.4137166941154067</v>
      </c>
      <c r="H303">
        <v>3.1415926535897931</v>
      </c>
      <c r="I303">
        <f t="shared" si="9"/>
        <v>2</v>
      </c>
      <c r="J303" s="82">
        <v>0.6</v>
      </c>
      <c r="K303" s="82">
        <v>0.3</v>
      </c>
      <c r="L303" s="88">
        <v>1</v>
      </c>
      <c r="M303" s="73">
        <f>SUM('[1]C.mop'!AP303:BS303)</f>
        <v>1.3356068110410653</v>
      </c>
      <c r="N303" s="88">
        <v>1</v>
      </c>
      <c r="O303" s="78">
        <v>1</v>
      </c>
      <c r="P303" s="73">
        <v>0.4</v>
      </c>
      <c r="Q303" s="78"/>
      <c r="R303" s="78"/>
      <c r="S303" s="78"/>
      <c r="T303" s="78"/>
      <c r="U303" s="78"/>
      <c r="V303" s="78"/>
      <c r="W303" s="78"/>
      <c r="X303" s="78"/>
      <c r="Y303" s="78"/>
      <c r="Z303" s="78"/>
      <c r="AA303" s="78"/>
      <c r="AB303" s="78"/>
      <c r="AC303" s="78"/>
      <c r="AD303" s="78"/>
      <c r="AE303" s="78"/>
      <c r="AF303" s="78"/>
      <c r="AG303" s="78"/>
      <c r="AH303" s="78"/>
      <c r="AI303" s="78"/>
      <c r="AJ303" s="78"/>
      <c r="AK303" s="78"/>
      <c r="AL303" s="78"/>
      <c r="AM303" s="78"/>
      <c r="AN303" s="78"/>
      <c r="AO303" s="78"/>
      <c r="AP303" s="78"/>
      <c r="AQ303" s="78"/>
      <c r="AR303" s="78"/>
      <c r="AS303" s="78"/>
      <c r="AT303" s="78"/>
      <c r="AU303" s="78"/>
      <c r="AV303" s="78"/>
      <c r="AW303" s="78"/>
      <c r="AX303" s="78"/>
      <c r="AY303" s="78"/>
      <c r="AZ303" s="78"/>
      <c r="BA303" s="78"/>
      <c r="BB303" s="78"/>
      <c r="BC303" s="78"/>
      <c r="BD303" s="78"/>
      <c r="BE303" s="78"/>
      <c r="BF303" s="78"/>
      <c r="BG303" s="78"/>
      <c r="BH303" s="78"/>
      <c r="BI303" s="78"/>
    </row>
    <row r="304" spans="1:61" x14ac:dyDescent="0.2">
      <c r="A304" s="79">
        <v>43831</v>
      </c>
      <c r="B304" s="73">
        <v>3</v>
      </c>
      <c r="C304" s="73" t="s">
        <v>1030</v>
      </c>
      <c r="D304" s="73" t="s">
        <v>1040</v>
      </c>
      <c r="E304" s="73" t="s">
        <v>1032</v>
      </c>
      <c r="F304">
        <f t="shared" si="8"/>
        <v>0.95</v>
      </c>
      <c r="G304">
        <v>2.9845130209103035</v>
      </c>
      <c r="H304">
        <v>7.8539816339744828</v>
      </c>
      <c r="I304">
        <f t="shared" si="9"/>
        <v>3.1622776601683795</v>
      </c>
      <c r="J304" s="82">
        <v>1</v>
      </c>
      <c r="K304" s="82">
        <v>0.9</v>
      </c>
      <c r="L304" s="88">
        <v>2.5</v>
      </c>
      <c r="M304" s="73">
        <f>SUM('[1]C.mop'!AP304:BS304)</f>
        <v>3.3898874062751463</v>
      </c>
      <c r="N304" s="88">
        <v>1</v>
      </c>
      <c r="O304" s="78">
        <v>2.5</v>
      </c>
      <c r="P304" s="73">
        <v>1.2</v>
      </c>
      <c r="Q304" s="78"/>
      <c r="R304" s="78"/>
      <c r="S304" s="78"/>
      <c r="T304" s="78"/>
      <c r="U304" s="78"/>
      <c r="V304" s="78"/>
      <c r="W304" s="78"/>
      <c r="X304" s="78"/>
      <c r="Y304" s="78"/>
      <c r="Z304" s="78"/>
      <c r="AA304" s="78"/>
      <c r="AB304" s="78"/>
      <c r="AC304" s="78"/>
      <c r="AD304" s="78"/>
      <c r="AE304" s="78"/>
      <c r="AF304" s="78"/>
      <c r="AG304" s="78"/>
      <c r="AH304" s="78"/>
      <c r="AI304" s="78"/>
      <c r="AJ304" s="78"/>
      <c r="AK304" s="78"/>
      <c r="AL304" s="78"/>
      <c r="AM304" s="78"/>
      <c r="AN304" s="78"/>
      <c r="AO304" s="78"/>
      <c r="AP304" s="78"/>
      <c r="AQ304" s="78"/>
      <c r="AR304" s="78"/>
      <c r="AS304" s="78"/>
      <c r="AT304" s="78"/>
      <c r="AU304" s="78"/>
      <c r="AV304" s="78"/>
      <c r="AW304" s="78"/>
      <c r="AX304" s="78"/>
      <c r="AY304" s="78"/>
      <c r="AZ304" s="78"/>
      <c r="BA304" s="78"/>
      <c r="BB304" s="78"/>
      <c r="BC304" s="78"/>
      <c r="BD304" s="78"/>
      <c r="BE304" s="78"/>
      <c r="BF304" s="78"/>
      <c r="BG304" s="78"/>
      <c r="BH304" s="78"/>
      <c r="BI304" s="78"/>
    </row>
    <row r="305" spans="1:61" x14ac:dyDescent="0.2">
      <c r="A305" s="79">
        <v>43831</v>
      </c>
      <c r="B305" s="73">
        <v>3</v>
      </c>
      <c r="C305" s="73" t="s">
        <v>1030</v>
      </c>
      <c r="D305" s="73" t="s">
        <v>1040</v>
      </c>
      <c r="E305" s="73" t="s">
        <v>1032</v>
      </c>
      <c r="F305">
        <f t="shared" si="8"/>
        <v>0.7</v>
      </c>
      <c r="G305">
        <v>2.1991148575128552</v>
      </c>
      <c r="H305">
        <v>3.1415926535897931</v>
      </c>
      <c r="I305">
        <f t="shared" si="9"/>
        <v>2</v>
      </c>
      <c r="J305" s="82">
        <v>0.8</v>
      </c>
      <c r="K305" s="82">
        <v>0.6</v>
      </c>
      <c r="L305" s="88">
        <v>1</v>
      </c>
      <c r="M305" s="73">
        <f>SUM('[1]C.mop'!AP305:BS305)</f>
        <v>1.3356068110410653</v>
      </c>
      <c r="N305" s="88">
        <v>1</v>
      </c>
      <c r="O305" s="78">
        <v>1</v>
      </c>
      <c r="P305" s="73">
        <v>0.65</v>
      </c>
      <c r="Q305" s="78"/>
      <c r="R305" s="78"/>
      <c r="S305" s="78"/>
      <c r="T305" s="78"/>
      <c r="U305" s="78"/>
      <c r="V305" s="78"/>
      <c r="W305" s="78"/>
      <c r="X305" s="78"/>
      <c r="Y305" s="78"/>
      <c r="Z305" s="78"/>
      <c r="AA305" s="78"/>
      <c r="AB305" s="78"/>
      <c r="AC305" s="78"/>
      <c r="AD305" s="78"/>
      <c r="AE305" s="78"/>
      <c r="AF305" s="78"/>
      <c r="AG305" s="78"/>
      <c r="AH305" s="78"/>
      <c r="AI305" s="78"/>
      <c r="AJ305" s="78"/>
      <c r="AK305" s="78"/>
      <c r="AL305" s="78"/>
      <c r="AM305" s="78"/>
      <c r="AN305" s="78"/>
      <c r="AO305" s="78"/>
      <c r="AP305" s="78"/>
      <c r="AQ305" s="78"/>
      <c r="AR305" s="78"/>
      <c r="AS305" s="78"/>
      <c r="AT305" s="78"/>
      <c r="AU305" s="78"/>
      <c r="AV305" s="78"/>
      <c r="AW305" s="78"/>
      <c r="AX305" s="78"/>
      <c r="AY305" s="78"/>
      <c r="AZ305" s="78"/>
      <c r="BA305" s="78"/>
      <c r="BB305" s="78"/>
      <c r="BC305" s="78"/>
      <c r="BD305" s="78"/>
      <c r="BE305" s="78"/>
      <c r="BF305" s="78"/>
      <c r="BG305" s="78"/>
      <c r="BH305" s="78"/>
      <c r="BI305" s="78"/>
    </row>
    <row r="306" spans="1:61" x14ac:dyDescent="0.2">
      <c r="A306" s="79">
        <v>43831</v>
      </c>
      <c r="B306" s="73">
        <v>3</v>
      </c>
      <c r="C306" s="73" t="s">
        <v>1030</v>
      </c>
      <c r="D306" s="73" t="s">
        <v>1040</v>
      </c>
      <c r="E306" s="73" t="s">
        <v>1032</v>
      </c>
      <c r="F306">
        <f t="shared" si="8"/>
        <v>0.4</v>
      </c>
      <c r="G306">
        <v>1.2566370614359172</v>
      </c>
      <c r="H306">
        <v>3.1415926535897931</v>
      </c>
      <c r="I306">
        <f t="shared" si="9"/>
        <v>2</v>
      </c>
      <c r="J306" s="82">
        <v>0.4</v>
      </c>
      <c r="K306" s="82">
        <v>0.4</v>
      </c>
      <c r="L306" s="88">
        <v>1</v>
      </c>
      <c r="M306" s="73">
        <f>SUM('[1]C.mop'!AP306:BS306)</f>
        <v>1.3356068110410653</v>
      </c>
      <c r="N306" s="88">
        <v>1</v>
      </c>
      <c r="O306" s="78">
        <v>1</v>
      </c>
      <c r="P306" s="73">
        <v>0.55000000000000004</v>
      </c>
      <c r="Q306" s="78"/>
      <c r="R306" s="78"/>
      <c r="S306" s="78"/>
      <c r="T306" s="78"/>
      <c r="U306" s="78"/>
      <c r="V306" s="78"/>
      <c r="W306" s="78"/>
      <c r="X306" s="78"/>
      <c r="Y306" s="78"/>
      <c r="Z306" s="78"/>
      <c r="AA306" s="78"/>
      <c r="AB306" s="78"/>
      <c r="AC306" s="78"/>
      <c r="AD306" s="78"/>
      <c r="AE306" s="78"/>
      <c r="AF306" s="78"/>
      <c r="AG306" s="78"/>
      <c r="AH306" s="78"/>
      <c r="AI306" s="78"/>
      <c r="AJ306" s="78"/>
      <c r="AK306" s="78"/>
      <c r="AL306" s="78"/>
      <c r="AM306" s="78"/>
      <c r="AN306" s="78"/>
      <c r="AO306" s="78"/>
      <c r="AP306" s="78"/>
      <c r="AQ306" s="78"/>
      <c r="AR306" s="78"/>
      <c r="AS306" s="78"/>
      <c r="AT306" s="78"/>
      <c r="AU306" s="78"/>
      <c r="AV306" s="78"/>
      <c r="AW306" s="78"/>
      <c r="AX306" s="78"/>
      <c r="AY306" s="78"/>
      <c r="AZ306" s="78"/>
      <c r="BA306" s="78"/>
      <c r="BB306" s="78"/>
      <c r="BC306" s="78"/>
      <c r="BD306" s="78"/>
      <c r="BE306" s="78"/>
      <c r="BF306" s="78"/>
      <c r="BG306" s="78"/>
      <c r="BH306" s="78"/>
      <c r="BI306" s="78"/>
    </row>
    <row r="307" spans="1:61" x14ac:dyDescent="0.2">
      <c r="A307" s="79">
        <v>43831</v>
      </c>
      <c r="B307" s="73">
        <v>3</v>
      </c>
      <c r="C307" s="73" t="s">
        <v>1030</v>
      </c>
      <c r="D307" s="73" t="s">
        <v>1040</v>
      </c>
      <c r="E307" s="73" t="s">
        <v>1032</v>
      </c>
      <c r="F307">
        <f t="shared" si="8"/>
        <v>1.0750000000000002</v>
      </c>
      <c r="G307">
        <v>3.377212102609028</v>
      </c>
      <c r="H307">
        <v>14.137166941154069</v>
      </c>
      <c r="I307">
        <f t="shared" si="9"/>
        <v>4.2426406871192848</v>
      </c>
      <c r="J307" s="82">
        <v>1.1000000000000001</v>
      </c>
      <c r="K307" s="82">
        <v>1.05</v>
      </c>
      <c r="L307" s="89">
        <v>4.5</v>
      </c>
      <c r="M307" s="73">
        <f>SUM('[1]C.mop'!AP307:BS307)</f>
        <v>6.4184430849433909</v>
      </c>
      <c r="N307" s="107">
        <v>5</v>
      </c>
      <c r="O307" s="78">
        <v>0.9</v>
      </c>
      <c r="P307" s="73">
        <v>1.65</v>
      </c>
      <c r="Q307" s="78"/>
      <c r="R307" s="78"/>
      <c r="S307" s="78"/>
      <c r="T307" s="78"/>
      <c r="U307" s="78"/>
      <c r="V307" s="78"/>
      <c r="W307" s="78"/>
      <c r="X307" s="78"/>
      <c r="Y307" s="78"/>
      <c r="Z307" s="78"/>
      <c r="AA307" s="78"/>
      <c r="AB307" s="78"/>
      <c r="AC307" s="78"/>
      <c r="AD307" s="78"/>
      <c r="AE307" s="78"/>
      <c r="AF307" s="78"/>
      <c r="AG307" s="78"/>
      <c r="AH307" s="78"/>
      <c r="AI307" s="78"/>
      <c r="AJ307" s="78"/>
      <c r="AK307" s="78"/>
      <c r="AL307" s="78"/>
      <c r="AM307" s="78"/>
      <c r="AN307" s="78"/>
      <c r="AO307" s="78"/>
      <c r="AP307" s="78"/>
      <c r="AQ307" s="78"/>
      <c r="AR307" s="78"/>
      <c r="AS307" s="78"/>
      <c r="AT307" s="78"/>
      <c r="AU307" s="78"/>
      <c r="AV307" s="78"/>
      <c r="AW307" s="78"/>
      <c r="AX307" s="78"/>
      <c r="AY307" s="78"/>
      <c r="AZ307" s="78"/>
      <c r="BA307" s="78"/>
      <c r="BB307" s="78"/>
      <c r="BC307" s="78"/>
      <c r="BD307" s="78"/>
      <c r="BE307" s="78"/>
      <c r="BF307" s="78"/>
      <c r="BG307" s="78"/>
      <c r="BH307" s="78"/>
      <c r="BI307" s="78"/>
    </row>
    <row r="308" spans="1:61" x14ac:dyDescent="0.2">
      <c r="A308" s="79">
        <v>43831</v>
      </c>
      <c r="B308" s="73">
        <v>3</v>
      </c>
      <c r="C308" s="73" t="s">
        <v>1030</v>
      </c>
      <c r="D308" s="73" t="s">
        <v>1040</v>
      </c>
      <c r="E308" s="73" t="s">
        <v>1032</v>
      </c>
      <c r="F308">
        <f t="shared" si="8"/>
        <v>1.0249999999999999</v>
      </c>
      <c r="G308">
        <v>3.2201324699295375</v>
      </c>
      <c r="H308">
        <v>9.4247779607693793</v>
      </c>
      <c r="I308">
        <f t="shared" si="9"/>
        <v>3.4641016151377544</v>
      </c>
      <c r="J308" s="82">
        <v>1.05</v>
      </c>
      <c r="K308" s="82">
        <v>1</v>
      </c>
      <c r="L308" s="88">
        <v>3</v>
      </c>
      <c r="M308" s="73">
        <f>SUM('[1]C.mop'!AP308:BS308)</f>
        <v>4.5319564684467455</v>
      </c>
      <c r="N308" s="88">
        <v>1</v>
      </c>
      <c r="O308" s="78">
        <v>3</v>
      </c>
      <c r="P308" s="73">
        <v>1.25</v>
      </c>
      <c r="Q308" s="78"/>
      <c r="R308" s="78"/>
      <c r="S308" s="78"/>
      <c r="T308" s="78"/>
      <c r="U308" s="78"/>
      <c r="V308" s="78"/>
      <c r="W308" s="78"/>
      <c r="X308" s="78"/>
      <c r="Y308" s="78"/>
      <c r="Z308" s="78"/>
      <c r="AA308" s="78"/>
      <c r="AB308" s="78"/>
      <c r="AC308" s="78"/>
      <c r="AD308" s="78"/>
      <c r="AE308" s="78"/>
      <c r="AF308" s="78"/>
      <c r="AG308" s="78"/>
      <c r="AH308" s="78"/>
      <c r="AI308" s="78"/>
      <c r="AJ308" s="78"/>
      <c r="AK308" s="78"/>
      <c r="AL308" s="78"/>
      <c r="AM308" s="78"/>
      <c r="AN308" s="78"/>
      <c r="AO308" s="78"/>
      <c r="AP308" s="78"/>
      <c r="AQ308" s="78"/>
      <c r="AR308" s="78"/>
      <c r="AS308" s="78"/>
      <c r="AT308" s="78"/>
      <c r="AU308" s="78"/>
      <c r="AV308" s="78"/>
      <c r="AW308" s="78"/>
      <c r="AX308" s="78"/>
      <c r="AY308" s="78"/>
      <c r="AZ308" s="78"/>
      <c r="BA308" s="78"/>
      <c r="BB308" s="78"/>
      <c r="BC308" s="78"/>
      <c r="BD308" s="78"/>
      <c r="BE308" s="78"/>
      <c r="BF308" s="78"/>
      <c r="BG308" s="78"/>
      <c r="BH308" s="78"/>
      <c r="BI308" s="78"/>
    </row>
    <row r="309" spans="1:61" x14ac:dyDescent="0.2">
      <c r="A309" s="79">
        <v>43831</v>
      </c>
      <c r="B309" s="73">
        <v>3</v>
      </c>
      <c r="C309" s="73" t="s">
        <v>1030</v>
      </c>
      <c r="D309" s="73" t="s">
        <v>1040</v>
      </c>
      <c r="E309" s="73" t="s">
        <v>1032</v>
      </c>
      <c r="F309">
        <f t="shared" si="8"/>
        <v>0.85000000000000009</v>
      </c>
      <c r="G309">
        <v>2.6703537555513246</v>
      </c>
      <c r="H309">
        <v>3.1415926535897931</v>
      </c>
      <c r="I309">
        <f t="shared" si="9"/>
        <v>2</v>
      </c>
      <c r="J309" s="82">
        <v>0.8</v>
      </c>
      <c r="K309" s="82">
        <v>0.9</v>
      </c>
      <c r="L309" s="88">
        <v>1</v>
      </c>
      <c r="M309" s="73">
        <f>SUM('[1]C.mop'!AP309:BS309)</f>
        <v>1.3356068110410653</v>
      </c>
      <c r="N309" s="88">
        <v>1</v>
      </c>
      <c r="O309" s="78">
        <v>1</v>
      </c>
      <c r="P309" s="73">
        <v>1.4</v>
      </c>
      <c r="Q309" s="78"/>
      <c r="R309" s="78"/>
      <c r="S309" s="78"/>
      <c r="T309" s="78"/>
      <c r="U309" s="78"/>
      <c r="V309" s="78"/>
      <c r="W309" s="78"/>
      <c r="X309" s="78"/>
      <c r="Y309" s="78"/>
      <c r="Z309" s="78"/>
      <c r="AA309" s="78"/>
      <c r="AB309" s="78"/>
      <c r="AC309" s="78"/>
      <c r="AD309" s="78"/>
      <c r="AE309" s="78"/>
      <c r="AF309" s="78"/>
      <c r="AG309" s="78"/>
      <c r="AH309" s="78"/>
      <c r="AI309" s="78"/>
      <c r="AJ309" s="78"/>
      <c r="AK309" s="78"/>
      <c r="AL309" s="78"/>
      <c r="AM309" s="78"/>
      <c r="AN309" s="78"/>
      <c r="AO309" s="78"/>
      <c r="AP309" s="78"/>
      <c r="AQ309" s="78"/>
      <c r="AR309" s="78"/>
      <c r="AS309" s="78"/>
      <c r="AT309" s="78"/>
      <c r="AU309" s="78"/>
      <c r="AV309" s="78"/>
      <c r="AW309" s="78"/>
      <c r="AX309" s="78"/>
      <c r="AY309" s="78"/>
      <c r="AZ309" s="78"/>
      <c r="BA309" s="78"/>
      <c r="BB309" s="78"/>
      <c r="BC309" s="78"/>
      <c r="BD309" s="78"/>
      <c r="BE309" s="78"/>
      <c r="BF309" s="78"/>
      <c r="BG309" s="78"/>
      <c r="BH309" s="78"/>
      <c r="BI309" s="78"/>
    </row>
    <row r="310" spans="1:61" x14ac:dyDescent="0.2">
      <c r="A310" s="79">
        <v>43831</v>
      </c>
      <c r="B310" s="73">
        <v>3</v>
      </c>
      <c r="C310" s="73" t="s">
        <v>1030</v>
      </c>
      <c r="D310" s="73" t="s">
        <v>1040</v>
      </c>
      <c r="E310" s="73" t="s">
        <v>1032</v>
      </c>
      <c r="F310">
        <f t="shared" si="8"/>
        <v>2.0499999999999998</v>
      </c>
      <c r="G310">
        <v>6.440264939859075</v>
      </c>
      <c r="H310">
        <v>20.420352248333657</v>
      </c>
      <c r="I310">
        <f t="shared" si="9"/>
        <v>5.0990195135927854</v>
      </c>
      <c r="J310" s="82">
        <v>1.7</v>
      </c>
      <c r="K310" s="82">
        <v>2.4</v>
      </c>
      <c r="L310" s="89">
        <v>6.5</v>
      </c>
      <c r="M310" s="73">
        <f>SUM('[1]C.mop'!AP310:BS310)</f>
        <v>8.9001333545335726</v>
      </c>
      <c r="N310" s="107">
        <v>6</v>
      </c>
      <c r="O310" s="82">
        <v>1.0833333333333333</v>
      </c>
      <c r="P310" s="73">
        <v>2</v>
      </c>
      <c r="Q310" s="78"/>
      <c r="R310" s="78"/>
      <c r="S310" s="78"/>
      <c r="T310" s="78"/>
      <c r="U310" s="78"/>
      <c r="V310" s="78"/>
      <c r="W310" s="78"/>
      <c r="X310" s="78"/>
      <c r="Y310" s="78"/>
      <c r="Z310" s="78"/>
      <c r="AA310" s="78"/>
      <c r="AB310" s="78"/>
      <c r="AC310" s="78"/>
      <c r="AD310" s="78"/>
      <c r="AE310" s="78"/>
      <c r="AF310" s="78"/>
      <c r="AG310" s="78"/>
      <c r="AH310" s="78"/>
      <c r="AI310" s="78"/>
      <c r="AJ310" s="78"/>
      <c r="AK310" s="78"/>
      <c r="AL310" s="78"/>
      <c r="AM310" s="78"/>
      <c r="AN310" s="78"/>
      <c r="AO310" s="78"/>
      <c r="AP310" s="78"/>
      <c r="AQ310" s="78"/>
      <c r="AR310" s="78"/>
      <c r="AS310" s="78"/>
      <c r="AT310" s="78"/>
      <c r="AU310" s="78"/>
      <c r="AV310" s="78"/>
      <c r="AW310" s="78"/>
      <c r="AX310" s="78"/>
      <c r="AY310" s="78"/>
      <c r="AZ310" s="78"/>
      <c r="BA310" s="78"/>
      <c r="BB310" s="78"/>
      <c r="BC310" s="78"/>
      <c r="BD310" s="78"/>
      <c r="BE310" s="78"/>
      <c r="BF310" s="78"/>
      <c r="BG310" s="78"/>
      <c r="BH310" s="78"/>
      <c r="BI310" s="78"/>
    </row>
    <row r="311" spans="1:61" x14ac:dyDescent="0.2">
      <c r="A311" s="79">
        <v>43831</v>
      </c>
      <c r="B311" s="73">
        <v>3</v>
      </c>
      <c r="C311" s="73" t="s">
        <v>1030</v>
      </c>
      <c r="D311" s="73" t="s">
        <v>1040</v>
      </c>
      <c r="E311" s="73" t="s">
        <v>1032</v>
      </c>
      <c r="F311">
        <f t="shared" si="8"/>
        <v>1.375</v>
      </c>
      <c r="G311">
        <v>4.3196898986859651</v>
      </c>
      <c r="H311">
        <v>29.845130209103033</v>
      </c>
      <c r="I311">
        <f t="shared" si="9"/>
        <v>6.164414002968976</v>
      </c>
      <c r="J311" s="82">
        <v>1.3</v>
      </c>
      <c r="K311" s="82">
        <v>1.45</v>
      </c>
      <c r="L311" s="89">
        <v>9.5</v>
      </c>
      <c r="M311" s="73">
        <f>SUM('[1]C.mop'!AP311:BS311)</f>
        <v>12.906953787656768</v>
      </c>
      <c r="N311" s="107">
        <v>9</v>
      </c>
      <c r="O311" s="82">
        <v>1.0555555555555556</v>
      </c>
      <c r="P311" s="73">
        <v>1.7</v>
      </c>
      <c r="Q311" s="82"/>
      <c r="R311" s="82"/>
      <c r="S311" s="78"/>
      <c r="T311" s="78"/>
      <c r="U311" s="78"/>
      <c r="V311" s="78"/>
      <c r="W311" s="78"/>
      <c r="X311" s="78"/>
      <c r="Y311" s="78"/>
      <c r="Z311" s="78"/>
      <c r="AA311" s="78"/>
      <c r="AB311" s="78"/>
      <c r="AC311" s="78"/>
      <c r="AD311" s="78"/>
      <c r="AE311" s="78"/>
      <c r="AF311" s="78"/>
      <c r="AG311" s="78"/>
      <c r="AH311" s="78"/>
      <c r="AI311" s="78"/>
      <c r="AJ311" s="78"/>
      <c r="AK311" s="78"/>
      <c r="AL311" s="78"/>
      <c r="AM311" s="78"/>
      <c r="AN311" s="78"/>
      <c r="AO311" s="78"/>
      <c r="AP311" s="78"/>
      <c r="AQ311" s="78"/>
      <c r="AR311" s="78"/>
      <c r="AS311" s="78"/>
      <c r="AT311" s="78"/>
      <c r="AU311" s="78"/>
      <c r="AV311" s="78"/>
      <c r="AW311" s="78"/>
      <c r="AX311" s="78"/>
      <c r="AY311" s="78"/>
      <c r="AZ311" s="78"/>
      <c r="BA311" s="78"/>
      <c r="BB311" s="78"/>
      <c r="BC311" s="78"/>
      <c r="BD311" s="78"/>
      <c r="BE311" s="78"/>
      <c r="BF311" s="78"/>
      <c r="BG311" s="78"/>
      <c r="BH311" s="78"/>
      <c r="BI311" s="78"/>
    </row>
    <row r="312" spans="1:61" x14ac:dyDescent="0.2">
      <c r="A312" s="79">
        <v>43831</v>
      </c>
      <c r="B312" s="73">
        <v>3</v>
      </c>
      <c r="C312" s="73" t="s">
        <v>1030</v>
      </c>
      <c r="D312" s="73" t="s">
        <v>1040</v>
      </c>
      <c r="E312" s="73" t="s">
        <v>1032</v>
      </c>
      <c r="F312">
        <f t="shared" si="8"/>
        <v>4.5999999999999996</v>
      </c>
      <c r="G312">
        <v>14.451326206513047</v>
      </c>
      <c r="H312">
        <v>3.1415926535897931</v>
      </c>
      <c r="I312">
        <f t="shared" si="9"/>
        <v>2</v>
      </c>
      <c r="J312" s="82">
        <v>4.5999999999999996</v>
      </c>
      <c r="K312" s="82">
        <v>4.5999999999999996</v>
      </c>
      <c r="L312" s="88">
        <v>1</v>
      </c>
      <c r="M312" s="73">
        <f>SUM('[1]C.mop'!AP312:BS312)</f>
        <v>1.3356068110410653</v>
      </c>
      <c r="N312" s="88">
        <v>1</v>
      </c>
      <c r="O312" s="78">
        <v>1</v>
      </c>
      <c r="P312" s="73">
        <v>3.9</v>
      </c>
      <c r="Q312" s="78"/>
      <c r="R312" s="78"/>
      <c r="S312" s="78"/>
      <c r="T312" s="78"/>
      <c r="U312" s="78"/>
      <c r="V312" s="78"/>
      <c r="W312" s="78"/>
      <c r="X312" s="78"/>
      <c r="Y312" s="78"/>
      <c r="Z312" s="78"/>
      <c r="AA312" s="78"/>
      <c r="AB312" s="78"/>
      <c r="AC312" s="78"/>
      <c r="AD312" s="78"/>
      <c r="AE312" s="78"/>
      <c r="AF312" s="78"/>
      <c r="AG312" s="78"/>
      <c r="AH312" s="78"/>
      <c r="AI312" s="78"/>
      <c r="AJ312" s="78"/>
      <c r="AK312" s="78"/>
      <c r="AL312" s="78"/>
      <c r="AM312" s="78"/>
      <c r="AN312" s="78"/>
      <c r="AO312" s="78"/>
      <c r="AP312" s="78"/>
      <c r="AQ312" s="78"/>
      <c r="AR312" s="78"/>
      <c r="AS312" s="78"/>
      <c r="AT312" s="78"/>
      <c r="AU312" s="78"/>
      <c r="AV312" s="78"/>
      <c r="AW312" s="78"/>
      <c r="AX312" s="78"/>
      <c r="AY312" s="78"/>
      <c r="AZ312" s="78"/>
      <c r="BA312" s="78"/>
      <c r="BB312" s="78"/>
      <c r="BC312" s="78"/>
      <c r="BD312" s="78"/>
      <c r="BE312" s="78"/>
      <c r="BF312" s="78"/>
      <c r="BG312" s="78"/>
      <c r="BH312" s="78"/>
      <c r="BI312" s="78"/>
    </row>
    <row r="313" spans="1:61" x14ac:dyDescent="0.2">
      <c r="A313" s="79">
        <v>43831</v>
      </c>
      <c r="B313" s="73">
        <v>3</v>
      </c>
      <c r="C313" s="73" t="s">
        <v>1030</v>
      </c>
      <c r="D313" s="73" t="s">
        <v>1040</v>
      </c>
      <c r="E313" s="73" t="s">
        <v>1032</v>
      </c>
      <c r="F313">
        <f t="shared" si="8"/>
        <v>1.425</v>
      </c>
      <c r="G313">
        <v>4.4767695313654556</v>
      </c>
      <c r="H313">
        <v>7.8539816339744828</v>
      </c>
      <c r="I313">
        <f t="shared" si="9"/>
        <v>3.1622776601683795</v>
      </c>
      <c r="J313" s="82">
        <v>1.25</v>
      </c>
      <c r="K313" s="82">
        <v>1.6</v>
      </c>
      <c r="L313" s="88">
        <v>2.5</v>
      </c>
      <c r="M313" s="73">
        <f>SUM('[1]C.mop'!AP313:BS313)</f>
        <v>3.1356044026019037</v>
      </c>
      <c r="N313" s="88">
        <v>2</v>
      </c>
      <c r="O313" s="78">
        <v>1.25</v>
      </c>
      <c r="P313" s="73">
        <v>1.5</v>
      </c>
      <c r="Q313" s="78"/>
      <c r="R313" s="78"/>
      <c r="S313" s="78"/>
      <c r="T313" s="78"/>
      <c r="U313" s="78"/>
      <c r="V313" s="78"/>
      <c r="W313" s="78"/>
      <c r="X313" s="78"/>
      <c r="Y313" s="78"/>
      <c r="Z313" s="78"/>
      <c r="AA313" s="78"/>
      <c r="AB313" s="78"/>
      <c r="AC313" s="78"/>
      <c r="AD313" s="78"/>
      <c r="AE313" s="78"/>
      <c r="AF313" s="78"/>
      <c r="AG313" s="78"/>
      <c r="AH313" s="78"/>
      <c r="AI313" s="78"/>
      <c r="AJ313" s="78"/>
      <c r="AK313" s="78"/>
      <c r="AL313" s="78"/>
      <c r="AM313" s="78"/>
      <c r="AN313" s="78"/>
      <c r="AO313" s="78"/>
      <c r="AP313" s="78"/>
      <c r="AQ313" s="78"/>
      <c r="AR313" s="78"/>
      <c r="AS313" s="78"/>
      <c r="AT313" s="78"/>
      <c r="AU313" s="78"/>
      <c r="AV313" s="78"/>
      <c r="AW313" s="78"/>
      <c r="AX313" s="78"/>
      <c r="AY313" s="78"/>
      <c r="AZ313" s="78"/>
      <c r="BA313" s="78"/>
      <c r="BB313" s="78"/>
      <c r="BC313" s="78"/>
      <c r="BD313" s="78"/>
      <c r="BE313" s="78"/>
      <c r="BF313" s="78"/>
      <c r="BG313" s="78"/>
      <c r="BH313" s="78"/>
      <c r="BI313" s="78"/>
    </row>
    <row r="314" spans="1:61" x14ac:dyDescent="0.2">
      <c r="A314" s="79">
        <v>43831</v>
      </c>
      <c r="B314" s="73">
        <v>3</v>
      </c>
      <c r="C314" s="73" t="s">
        <v>1030</v>
      </c>
      <c r="D314" s="73" t="s">
        <v>1040</v>
      </c>
      <c r="E314" s="73" t="s">
        <v>1032</v>
      </c>
      <c r="F314">
        <f t="shared" si="8"/>
        <v>0.55000000000000004</v>
      </c>
      <c r="G314">
        <v>1.7278759594743864</v>
      </c>
      <c r="H314">
        <v>4.7123889803846897</v>
      </c>
      <c r="I314">
        <f t="shared" si="9"/>
        <v>2.4494897427831779</v>
      </c>
      <c r="J314" s="82">
        <v>0.5</v>
      </c>
      <c r="K314" s="82">
        <v>0.6</v>
      </c>
      <c r="L314" s="88">
        <v>1.5</v>
      </c>
      <c r="M314" s="73">
        <f>SUM('[1]C.mop'!AP314:BS314)</f>
        <v>1.7999975915608384</v>
      </c>
      <c r="N314" s="88">
        <v>1</v>
      </c>
      <c r="O314" s="78">
        <v>1.5</v>
      </c>
      <c r="P314" s="73">
        <v>0.9</v>
      </c>
      <c r="Q314" s="78"/>
      <c r="R314" s="78"/>
      <c r="S314" s="78"/>
      <c r="T314" s="78"/>
      <c r="U314" s="78"/>
      <c r="V314" s="78"/>
      <c r="W314" s="78"/>
      <c r="X314" s="78"/>
      <c r="Y314" s="78"/>
      <c r="Z314" s="78"/>
      <c r="AA314" s="78"/>
      <c r="AB314" s="78"/>
      <c r="AC314" s="78"/>
      <c r="AD314" s="78"/>
      <c r="AE314" s="78"/>
      <c r="AF314" s="78"/>
      <c r="AG314" s="78"/>
      <c r="AH314" s="78"/>
      <c r="AI314" s="78"/>
      <c r="AJ314" s="78"/>
      <c r="AK314" s="78"/>
      <c r="AL314" s="78"/>
      <c r="AM314" s="78"/>
      <c r="AN314" s="78"/>
      <c r="AO314" s="78"/>
      <c r="AP314" s="78"/>
      <c r="AQ314" s="78"/>
      <c r="AR314" s="78"/>
      <c r="AS314" s="78"/>
      <c r="AT314" s="78"/>
      <c r="AU314" s="78"/>
      <c r="AV314" s="78"/>
      <c r="AW314" s="78"/>
      <c r="AX314" s="78"/>
      <c r="AY314" s="78"/>
      <c r="AZ314" s="78"/>
      <c r="BA314" s="78"/>
      <c r="BB314" s="78"/>
      <c r="BC314" s="78"/>
      <c r="BD314" s="78"/>
      <c r="BE314" s="78"/>
      <c r="BF314" s="78"/>
      <c r="BG314" s="78"/>
      <c r="BH314" s="78"/>
      <c r="BI314" s="78"/>
    </row>
    <row r="315" spans="1:61" x14ac:dyDescent="0.2">
      <c r="A315" s="79">
        <v>43831</v>
      </c>
      <c r="B315" s="73">
        <v>3</v>
      </c>
      <c r="C315" s="73" t="s">
        <v>1030</v>
      </c>
      <c r="D315" s="73" t="s">
        <v>1040</v>
      </c>
      <c r="E315" s="73" t="s">
        <v>1032</v>
      </c>
      <c r="F315">
        <f t="shared" si="8"/>
        <v>0.85000000000000009</v>
      </c>
      <c r="G315">
        <v>2.6703537555513246</v>
      </c>
      <c r="H315">
        <v>9.4247779607693793</v>
      </c>
      <c r="I315">
        <f t="shared" si="9"/>
        <v>3.4641016151377544</v>
      </c>
      <c r="J315" s="82">
        <v>0.8</v>
      </c>
      <c r="K315" s="82">
        <v>0.9</v>
      </c>
      <c r="L315" s="88">
        <v>3</v>
      </c>
      <c r="M315" s="73">
        <f>SUM('[1]C.mop'!AP315:BS315)</f>
        <v>4.5319564684467455</v>
      </c>
      <c r="N315" s="88">
        <v>1</v>
      </c>
      <c r="O315" s="78">
        <v>3</v>
      </c>
      <c r="P315" s="73">
        <v>1.3</v>
      </c>
      <c r="Q315" s="78"/>
      <c r="R315" s="78"/>
      <c r="S315" s="78"/>
      <c r="T315" s="78"/>
      <c r="U315" s="78"/>
      <c r="V315" s="78"/>
      <c r="W315" s="78"/>
      <c r="X315" s="78"/>
      <c r="Y315" s="78"/>
      <c r="Z315" s="78"/>
      <c r="AA315" s="78"/>
      <c r="AB315" s="78"/>
      <c r="AC315" s="78"/>
      <c r="AD315" s="78"/>
      <c r="AE315" s="78"/>
      <c r="AF315" s="78"/>
      <c r="AG315" s="78"/>
      <c r="AH315" s="78"/>
      <c r="AI315" s="78"/>
      <c r="AJ315" s="78"/>
      <c r="AK315" s="78"/>
      <c r="AL315" s="78"/>
      <c r="AM315" s="78"/>
      <c r="AN315" s="78"/>
      <c r="AO315" s="78"/>
      <c r="AP315" s="78"/>
      <c r="AQ315" s="78"/>
      <c r="AR315" s="78"/>
      <c r="AS315" s="78"/>
      <c r="AT315" s="78"/>
      <c r="AU315" s="78"/>
      <c r="AV315" s="78"/>
      <c r="AW315" s="78"/>
      <c r="AX315" s="78"/>
      <c r="AY315" s="78"/>
      <c r="AZ315" s="78"/>
      <c r="BA315" s="78"/>
      <c r="BB315" s="78"/>
      <c r="BC315" s="78"/>
      <c r="BD315" s="78"/>
      <c r="BE315" s="78"/>
      <c r="BF315" s="78"/>
      <c r="BG315" s="78"/>
      <c r="BH315" s="78"/>
      <c r="BI315" s="78"/>
    </row>
    <row r="316" spans="1:61" x14ac:dyDescent="0.2">
      <c r="A316" s="79">
        <v>43831</v>
      </c>
      <c r="B316" s="73">
        <v>3</v>
      </c>
      <c r="C316" s="73" t="s">
        <v>1030</v>
      </c>
      <c r="D316" s="73" t="s">
        <v>1040</v>
      </c>
      <c r="E316" s="73" t="s">
        <v>1032</v>
      </c>
      <c r="F316">
        <f t="shared" si="8"/>
        <v>1.55</v>
      </c>
      <c r="G316">
        <v>4.8694686130641793</v>
      </c>
      <c r="H316">
        <v>23.561944901923447</v>
      </c>
      <c r="I316">
        <f t="shared" si="9"/>
        <v>5.4772255750516612</v>
      </c>
      <c r="J316" s="82">
        <v>1.5</v>
      </c>
      <c r="K316" s="82">
        <v>1.6</v>
      </c>
      <c r="L316" s="89">
        <v>7.5</v>
      </c>
      <c r="M316" s="73">
        <f>SUM('[1]C.mop'!AP316:BS316)</f>
        <v>10.033714725830958</v>
      </c>
      <c r="N316" s="107">
        <v>6</v>
      </c>
      <c r="O316" s="82">
        <v>1.25</v>
      </c>
      <c r="P316" s="73">
        <v>2.1</v>
      </c>
      <c r="Q316" s="78"/>
      <c r="R316" s="78"/>
      <c r="S316" s="78"/>
      <c r="T316" s="78"/>
      <c r="U316" s="78"/>
      <c r="V316" s="78"/>
      <c r="W316" s="78"/>
      <c r="X316" s="78"/>
      <c r="Y316" s="78"/>
      <c r="Z316" s="78"/>
      <c r="AA316" s="78"/>
      <c r="AB316" s="78"/>
      <c r="AC316" s="78"/>
      <c r="AD316" s="78"/>
      <c r="AE316" s="78"/>
      <c r="AF316" s="78"/>
      <c r="AG316" s="78"/>
      <c r="AH316" s="78"/>
      <c r="AI316" s="78"/>
      <c r="AJ316" s="78"/>
      <c r="AK316" s="78"/>
      <c r="AL316" s="78"/>
      <c r="AM316" s="78"/>
      <c r="AN316" s="78"/>
      <c r="AO316" s="78"/>
      <c r="AP316" s="78"/>
      <c r="AQ316" s="78"/>
      <c r="AR316" s="78"/>
      <c r="AS316" s="78"/>
      <c r="AT316" s="78"/>
      <c r="AU316" s="78"/>
      <c r="AV316" s="78"/>
      <c r="AW316" s="78"/>
      <c r="AX316" s="78"/>
      <c r="AY316" s="78"/>
      <c r="AZ316" s="78"/>
      <c r="BA316" s="78"/>
      <c r="BB316" s="78"/>
      <c r="BC316" s="78"/>
      <c r="BD316" s="78"/>
      <c r="BE316" s="78"/>
      <c r="BF316" s="78"/>
      <c r="BG316" s="78"/>
      <c r="BH316" s="78"/>
      <c r="BI316" s="78"/>
    </row>
    <row r="317" spans="1:61" x14ac:dyDescent="0.2">
      <c r="A317" s="79">
        <v>43831</v>
      </c>
      <c r="B317" s="73">
        <v>3</v>
      </c>
      <c r="C317" s="73" t="s">
        <v>1030</v>
      </c>
      <c r="D317" s="73" t="s">
        <v>1040</v>
      </c>
      <c r="E317" s="73" t="s">
        <v>1032</v>
      </c>
      <c r="F317">
        <f t="shared" si="8"/>
        <v>0.60000000000000009</v>
      </c>
      <c r="G317">
        <v>1.8849555921538761</v>
      </c>
      <c r="H317">
        <v>4.7123889803846897</v>
      </c>
      <c r="I317">
        <f t="shared" si="9"/>
        <v>2.4494897427831779</v>
      </c>
      <c r="J317" s="82">
        <v>0.8</v>
      </c>
      <c r="K317" s="82">
        <v>0.4</v>
      </c>
      <c r="L317" s="88">
        <v>1.5</v>
      </c>
      <c r="M317" s="73">
        <f>SUM('[1]C.mop'!AP317:BS317)</f>
        <v>1.7999975915608384</v>
      </c>
      <c r="N317" s="88">
        <v>1</v>
      </c>
      <c r="O317" s="78">
        <v>1.5</v>
      </c>
      <c r="P317" s="73">
        <v>1.4</v>
      </c>
      <c r="Q317" s="78"/>
      <c r="R317" s="78"/>
      <c r="S317" s="78"/>
      <c r="T317" s="78"/>
      <c r="U317" s="78"/>
      <c r="V317" s="78"/>
      <c r="W317" s="78"/>
      <c r="X317" s="78"/>
      <c r="Y317" s="78"/>
      <c r="Z317" s="78"/>
      <c r="AA317" s="78"/>
      <c r="AB317" s="78"/>
      <c r="AC317" s="78"/>
      <c r="AD317" s="78"/>
      <c r="AE317" s="78"/>
      <c r="AF317" s="78"/>
      <c r="AG317" s="78"/>
      <c r="AH317" s="78"/>
      <c r="AI317" s="78"/>
      <c r="AJ317" s="78"/>
      <c r="AK317" s="78"/>
      <c r="AL317" s="78"/>
      <c r="AM317" s="78"/>
      <c r="AN317" s="78"/>
      <c r="AO317" s="78"/>
      <c r="AP317" s="78"/>
      <c r="AQ317" s="78"/>
      <c r="AR317" s="78"/>
      <c r="AS317" s="78"/>
      <c r="AT317" s="78"/>
      <c r="AU317" s="78"/>
      <c r="AV317" s="78"/>
      <c r="AW317" s="78"/>
      <c r="AX317" s="78"/>
      <c r="AY317" s="78"/>
      <c r="AZ317" s="78"/>
      <c r="BA317" s="78"/>
      <c r="BB317" s="78"/>
      <c r="BC317" s="78"/>
      <c r="BD317" s="78"/>
      <c r="BE317" s="78"/>
      <c r="BF317" s="78"/>
      <c r="BG317" s="78"/>
      <c r="BH317" s="78"/>
      <c r="BI317" s="78"/>
    </row>
    <row r="318" spans="1:61" x14ac:dyDescent="0.2">
      <c r="A318" s="79">
        <v>43831</v>
      </c>
      <c r="B318" s="73">
        <v>3</v>
      </c>
      <c r="C318" s="73" t="s">
        <v>1030</v>
      </c>
      <c r="D318" s="73" t="s">
        <v>1040</v>
      </c>
      <c r="E318" s="73" t="s">
        <v>1032</v>
      </c>
      <c r="F318">
        <f t="shared" si="8"/>
        <v>0.64999999999999991</v>
      </c>
      <c r="G318">
        <v>2.0420352248333651</v>
      </c>
      <c r="H318">
        <v>7.8539816339744828</v>
      </c>
      <c r="I318">
        <f t="shared" si="9"/>
        <v>3.1622776601683795</v>
      </c>
      <c r="J318" s="82">
        <v>0.6</v>
      </c>
      <c r="K318" s="82">
        <v>0.7</v>
      </c>
      <c r="L318" s="88">
        <v>2.5</v>
      </c>
      <c r="M318" s="73">
        <f>SUM('[1]C.mop'!AP318:BS318)</f>
        <v>3.3898874062751463</v>
      </c>
      <c r="N318" s="88">
        <v>1</v>
      </c>
      <c r="O318" s="78">
        <v>2.5</v>
      </c>
      <c r="P318" s="73">
        <v>1.2</v>
      </c>
      <c r="Q318" s="78"/>
      <c r="R318" s="78"/>
      <c r="S318" s="78"/>
      <c r="T318" s="78"/>
      <c r="U318" s="78"/>
      <c r="V318" s="78"/>
      <c r="W318" s="78"/>
      <c r="X318" s="78"/>
      <c r="Y318" s="78"/>
      <c r="Z318" s="78"/>
      <c r="AA318" s="78"/>
      <c r="AB318" s="78"/>
      <c r="AC318" s="78"/>
      <c r="AD318" s="78"/>
      <c r="AE318" s="78"/>
      <c r="AF318" s="78"/>
      <c r="AG318" s="78"/>
      <c r="AH318" s="78"/>
      <c r="AI318" s="78"/>
      <c r="AJ318" s="78"/>
      <c r="AK318" s="78"/>
      <c r="AL318" s="78"/>
      <c r="AM318" s="78"/>
      <c r="AN318" s="78"/>
      <c r="AO318" s="78"/>
      <c r="AP318" s="78"/>
      <c r="AQ318" s="78"/>
      <c r="AR318" s="78"/>
      <c r="AS318" s="78"/>
      <c r="AT318" s="78"/>
      <c r="AU318" s="78"/>
      <c r="AV318" s="78"/>
      <c r="AW318" s="78"/>
      <c r="AX318" s="78"/>
      <c r="AY318" s="78"/>
      <c r="AZ318" s="78"/>
      <c r="BA318" s="78"/>
      <c r="BB318" s="78"/>
      <c r="BC318" s="78"/>
      <c r="BD318" s="78"/>
      <c r="BE318" s="78"/>
      <c r="BF318" s="78"/>
      <c r="BG318" s="78"/>
      <c r="BH318" s="78"/>
      <c r="BI318" s="78"/>
    </row>
    <row r="319" spans="1:61" x14ac:dyDescent="0.2">
      <c r="A319" s="79">
        <v>43831</v>
      </c>
      <c r="B319" s="73">
        <v>3</v>
      </c>
      <c r="C319" s="73" t="s">
        <v>1030</v>
      </c>
      <c r="D319" s="73" t="s">
        <v>1040</v>
      </c>
      <c r="E319" s="73" t="s">
        <v>1032</v>
      </c>
      <c r="F319">
        <f t="shared" si="8"/>
        <v>1.075</v>
      </c>
      <c r="G319">
        <v>3.3772121026090276</v>
      </c>
      <c r="H319">
        <v>15.707963267948966</v>
      </c>
      <c r="I319">
        <f t="shared" si="9"/>
        <v>4.4721359549995796</v>
      </c>
      <c r="J319" s="82">
        <v>1.1499999999999999</v>
      </c>
      <c r="K319" s="82">
        <v>1</v>
      </c>
      <c r="L319" s="89">
        <v>5</v>
      </c>
      <c r="M319" s="73">
        <f>SUM('[1]C.mop'!AP319:BS319)</f>
        <v>6.2712088052038073</v>
      </c>
      <c r="N319" s="88">
        <v>4</v>
      </c>
      <c r="O319" s="78">
        <v>1.25</v>
      </c>
      <c r="P319" s="73">
        <v>1.8</v>
      </c>
      <c r="Q319" s="78"/>
      <c r="R319" s="78"/>
      <c r="S319" s="78"/>
      <c r="T319" s="78"/>
      <c r="U319" s="78"/>
      <c r="V319" s="78"/>
      <c r="W319" s="78"/>
      <c r="X319" s="78"/>
      <c r="Y319" s="78"/>
      <c r="Z319" s="78"/>
      <c r="AA319" s="78"/>
      <c r="AB319" s="78"/>
      <c r="AC319" s="78"/>
      <c r="AD319" s="78"/>
      <c r="AE319" s="78"/>
      <c r="AF319" s="78"/>
      <c r="AG319" s="78"/>
      <c r="AH319" s="78"/>
      <c r="AI319" s="78"/>
      <c r="AJ319" s="78"/>
      <c r="AK319" s="78"/>
      <c r="AL319" s="78"/>
      <c r="AM319" s="78"/>
      <c r="AN319" s="78"/>
      <c r="AO319" s="78"/>
      <c r="AP319" s="78"/>
      <c r="AQ319" s="78"/>
      <c r="AR319" s="78"/>
      <c r="AS319" s="78"/>
      <c r="AT319" s="78"/>
      <c r="AU319" s="78"/>
      <c r="AV319" s="78"/>
      <c r="AW319" s="78"/>
      <c r="AX319" s="78"/>
      <c r="AY319" s="78"/>
      <c r="AZ319" s="78"/>
      <c r="BA319" s="78"/>
      <c r="BB319" s="78"/>
      <c r="BC319" s="78"/>
      <c r="BD319" s="78"/>
      <c r="BE319" s="78"/>
      <c r="BF319" s="78"/>
      <c r="BG319" s="78"/>
      <c r="BH319" s="78"/>
      <c r="BI319" s="78"/>
    </row>
    <row r="320" spans="1:61" x14ac:dyDescent="0.2">
      <c r="A320" s="79">
        <v>43831</v>
      </c>
      <c r="B320" s="73">
        <v>3</v>
      </c>
      <c r="C320" s="73" t="s">
        <v>1030</v>
      </c>
      <c r="D320" s="73" t="s">
        <v>1040</v>
      </c>
      <c r="E320" s="73" t="s">
        <v>1032</v>
      </c>
      <c r="F320">
        <f t="shared" si="8"/>
        <v>0.64999999999999991</v>
      </c>
      <c r="G320">
        <v>2.0420352248333651</v>
      </c>
      <c r="H320">
        <v>4.7123889803846897</v>
      </c>
      <c r="I320">
        <f t="shared" si="9"/>
        <v>2.4494897427831779</v>
      </c>
      <c r="J320" s="82">
        <v>0.6</v>
      </c>
      <c r="K320" s="82">
        <v>0.7</v>
      </c>
      <c r="L320" s="88">
        <v>1.5</v>
      </c>
      <c r="M320" s="73">
        <f>SUM('[1]C.mop'!AP320:BS320)</f>
        <v>1.7999975915608384</v>
      </c>
      <c r="N320" s="88">
        <v>1</v>
      </c>
      <c r="O320" s="78">
        <v>1.5</v>
      </c>
      <c r="P320" s="73">
        <v>1.1499999999999999</v>
      </c>
      <c r="Q320" s="78"/>
      <c r="R320" s="78"/>
      <c r="S320" s="78"/>
      <c r="T320" s="78"/>
      <c r="U320" s="78"/>
      <c r="V320" s="78"/>
      <c r="W320" s="78"/>
      <c r="X320" s="78"/>
      <c r="Y320" s="78"/>
      <c r="Z320" s="78"/>
      <c r="AA320" s="78"/>
      <c r="AB320" s="78"/>
      <c r="AC320" s="78"/>
      <c r="AD320" s="78"/>
      <c r="AE320" s="78"/>
      <c r="AF320" s="78"/>
      <c r="AG320" s="78"/>
      <c r="AH320" s="78"/>
      <c r="AI320" s="78"/>
      <c r="AJ320" s="78"/>
      <c r="AK320" s="78"/>
      <c r="AL320" s="78"/>
      <c r="AM320" s="78"/>
      <c r="AN320" s="78"/>
      <c r="AO320" s="78"/>
      <c r="AP320" s="78"/>
      <c r="AQ320" s="78"/>
      <c r="AR320" s="78"/>
      <c r="AS320" s="78"/>
      <c r="AT320" s="78"/>
      <c r="AU320" s="78"/>
      <c r="AV320" s="78"/>
      <c r="AW320" s="78"/>
      <c r="AX320" s="78"/>
      <c r="AY320" s="78"/>
      <c r="AZ320" s="78"/>
      <c r="BA320" s="78"/>
      <c r="BB320" s="78"/>
      <c r="BC320" s="78"/>
      <c r="BD320" s="78"/>
      <c r="BE320" s="78"/>
      <c r="BF320" s="78"/>
      <c r="BG320" s="78"/>
      <c r="BH320" s="78"/>
      <c r="BI320" s="78"/>
    </row>
    <row r="321" spans="1:61" x14ac:dyDescent="0.2">
      <c r="A321" s="79">
        <v>43831</v>
      </c>
      <c r="B321" s="73">
        <v>3</v>
      </c>
      <c r="C321" s="73" t="s">
        <v>1030</v>
      </c>
      <c r="D321" s="73" t="s">
        <v>1040</v>
      </c>
      <c r="E321" s="73" t="s">
        <v>1032</v>
      </c>
      <c r="F321">
        <f t="shared" si="8"/>
        <v>1.6</v>
      </c>
      <c r="G321">
        <v>5.026548245743669</v>
      </c>
      <c r="H321">
        <v>21.991148575128552</v>
      </c>
      <c r="I321">
        <f t="shared" si="9"/>
        <v>5.2915026221291814</v>
      </c>
      <c r="J321" s="82">
        <v>1.6</v>
      </c>
      <c r="K321" s="82">
        <v>1.6</v>
      </c>
      <c r="L321" s="89">
        <v>7</v>
      </c>
      <c r="M321" s="73">
        <f>SUM('[1]C.mop'!AP321:BS321)</f>
        <v>8.5355971772844192</v>
      </c>
      <c r="N321" s="107">
        <v>5</v>
      </c>
      <c r="O321" s="78">
        <v>1.4</v>
      </c>
      <c r="P321" s="73">
        <v>1.8</v>
      </c>
      <c r="Q321" s="78"/>
      <c r="R321" s="78"/>
      <c r="S321" s="78"/>
      <c r="T321" s="78"/>
      <c r="U321" s="78"/>
      <c r="V321" s="78"/>
      <c r="W321" s="78"/>
      <c r="X321" s="78"/>
      <c r="Y321" s="78"/>
      <c r="Z321" s="78"/>
      <c r="AA321" s="78"/>
      <c r="AB321" s="78"/>
      <c r="AC321" s="78"/>
      <c r="AD321" s="78"/>
      <c r="AE321" s="78"/>
      <c r="AF321" s="78"/>
      <c r="AG321" s="78"/>
      <c r="AH321" s="78"/>
      <c r="AI321" s="78"/>
      <c r="AJ321" s="78"/>
      <c r="AK321" s="78"/>
      <c r="AL321" s="78"/>
      <c r="AM321" s="78"/>
      <c r="AN321" s="78"/>
      <c r="AO321" s="78"/>
      <c r="AP321" s="78"/>
      <c r="AQ321" s="78"/>
      <c r="AR321" s="78"/>
      <c r="AS321" s="78"/>
      <c r="AT321" s="78"/>
      <c r="AU321" s="78"/>
      <c r="AV321" s="78"/>
      <c r="AW321" s="78"/>
      <c r="AX321" s="78"/>
      <c r="AY321" s="78"/>
      <c r="AZ321" s="78"/>
      <c r="BA321" s="78"/>
      <c r="BB321" s="78"/>
      <c r="BC321" s="78"/>
      <c r="BD321" s="78"/>
      <c r="BE321" s="78"/>
      <c r="BF321" s="78"/>
      <c r="BG321" s="78"/>
      <c r="BH321" s="78"/>
      <c r="BI321" s="78"/>
    </row>
    <row r="322" spans="1:61" x14ac:dyDescent="0.2">
      <c r="A322" s="79">
        <v>43831</v>
      </c>
      <c r="B322" s="73">
        <v>3</v>
      </c>
      <c r="C322" s="73" t="s">
        <v>1030</v>
      </c>
      <c r="D322" s="73" t="s">
        <v>1040</v>
      </c>
      <c r="E322" s="73" t="s">
        <v>1032</v>
      </c>
      <c r="F322">
        <f t="shared" ref="F322:F385" si="10">AVERAGE(J322,K322)</f>
        <v>0.85000000000000009</v>
      </c>
      <c r="G322">
        <v>2.6703537555513246</v>
      </c>
      <c r="H322">
        <v>9.4247779607693793</v>
      </c>
      <c r="I322">
        <f t="shared" si="9"/>
        <v>3.4641016151377544</v>
      </c>
      <c r="J322" s="82">
        <v>0.9</v>
      </c>
      <c r="K322" s="82">
        <v>0.8</v>
      </c>
      <c r="L322" s="88">
        <v>3</v>
      </c>
      <c r="M322" s="73">
        <f>SUM('[1]C.mop'!AP322:BS322)</f>
        <v>4.5319564684467455</v>
      </c>
      <c r="N322" s="88">
        <v>1</v>
      </c>
      <c r="O322" s="78">
        <v>3</v>
      </c>
      <c r="P322" s="73">
        <v>1.25</v>
      </c>
      <c r="Q322" s="78"/>
      <c r="R322" s="78"/>
      <c r="S322" s="78"/>
      <c r="T322" s="78"/>
      <c r="U322" s="78"/>
      <c r="V322" s="78"/>
      <c r="W322" s="78"/>
      <c r="X322" s="78"/>
      <c r="Y322" s="78"/>
      <c r="Z322" s="78"/>
      <c r="AA322" s="78"/>
      <c r="AB322" s="78"/>
      <c r="AC322" s="78"/>
      <c r="AD322" s="78"/>
      <c r="AE322" s="78"/>
      <c r="AF322" s="78"/>
      <c r="AG322" s="78"/>
      <c r="AH322" s="78"/>
      <c r="AI322" s="78"/>
      <c r="AJ322" s="78"/>
      <c r="AK322" s="78"/>
      <c r="AL322" s="78"/>
      <c r="AM322" s="78"/>
      <c r="AN322" s="78"/>
      <c r="AO322" s="78"/>
      <c r="AP322" s="78"/>
      <c r="AQ322" s="78"/>
      <c r="AR322" s="78"/>
      <c r="AS322" s="78"/>
      <c r="AT322" s="78"/>
      <c r="AU322" s="78"/>
      <c r="AV322" s="78"/>
      <c r="AW322" s="78"/>
      <c r="AX322" s="78"/>
      <c r="AY322" s="78"/>
      <c r="AZ322" s="78"/>
      <c r="BA322" s="78"/>
      <c r="BB322" s="78"/>
      <c r="BC322" s="78"/>
      <c r="BD322" s="78"/>
      <c r="BE322" s="78"/>
      <c r="BF322" s="78"/>
      <c r="BG322" s="78"/>
      <c r="BH322" s="78"/>
      <c r="BI322" s="78"/>
    </row>
    <row r="323" spans="1:61" x14ac:dyDescent="0.2">
      <c r="A323" s="79">
        <v>43831</v>
      </c>
      <c r="B323" s="73">
        <v>3</v>
      </c>
      <c r="C323" s="73" t="s">
        <v>1030</v>
      </c>
      <c r="D323" s="73" t="s">
        <v>1040</v>
      </c>
      <c r="E323" s="73" t="s">
        <v>1032</v>
      </c>
      <c r="F323">
        <f t="shared" si="10"/>
        <v>1.0750000000000002</v>
      </c>
      <c r="G323">
        <v>3.377212102609028</v>
      </c>
      <c r="H323">
        <v>12.566370614359172</v>
      </c>
      <c r="I323">
        <f t="shared" ref="I323:I386" si="11">2*(SQRT(H323/PI()))</f>
        <v>4</v>
      </c>
      <c r="J323" s="82">
        <v>1.1000000000000001</v>
      </c>
      <c r="K323" s="82">
        <v>1.05</v>
      </c>
      <c r="L323" s="88">
        <v>4</v>
      </c>
      <c r="M323" s="73">
        <f>SUM('[1]C.mop'!AP323:BS323)</f>
        <v>7.5416016087039175</v>
      </c>
      <c r="N323" s="88">
        <v>1</v>
      </c>
      <c r="O323" s="78">
        <v>4</v>
      </c>
      <c r="P323" s="73">
        <v>1.3</v>
      </c>
      <c r="Q323" s="78"/>
      <c r="R323" s="78"/>
      <c r="S323" s="78"/>
      <c r="T323" s="78"/>
      <c r="U323" s="78"/>
      <c r="V323" s="78"/>
      <c r="W323" s="78"/>
      <c r="X323" s="78"/>
      <c r="Y323" s="78"/>
      <c r="Z323" s="78"/>
      <c r="AA323" s="78"/>
      <c r="AB323" s="78"/>
      <c r="AC323" s="78"/>
      <c r="AD323" s="78"/>
      <c r="AE323" s="78"/>
      <c r="AF323" s="78"/>
      <c r="AG323" s="78"/>
      <c r="AH323" s="78"/>
      <c r="AI323" s="78"/>
      <c r="AJ323" s="78"/>
      <c r="AK323" s="78"/>
      <c r="AL323" s="78"/>
      <c r="AM323" s="78"/>
      <c r="AN323" s="78"/>
      <c r="AO323" s="78"/>
      <c r="AP323" s="78"/>
      <c r="AQ323" s="78"/>
      <c r="AR323" s="78"/>
      <c r="AS323" s="78"/>
      <c r="AT323" s="78"/>
      <c r="AU323" s="78"/>
      <c r="AV323" s="78"/>
      <c r="AW323" s="78"/>
      <c r="AX323" s="78"/>
      <c r="AY323" s="78"/>
      <c r="AZ323" s="78"/>
      <c r="BA323" s="78"/>
      <c r="BB323" s="78"/>
      <c r="BC323" s="78"/>
      <c r="BD323" s="78"/>
      <c r="BE323" s="78"/>
      <c r="BF323" s="78"/>
      <c r="BG323" s="78"/>
      <c r="BH323" s="78"/>
      <c r="BI323" s="78"/>
    </row>
    <row r="324" spans="1:61" x14ac:dyDescent="0.2">
      <c r="A324" s="79">
        <v>43831</v>
      </c>
      <c r="B324" s="73">
        <v>3</v>
      </c>
      <c r="C324" s="73" t="s">
        <v>1030</v>
      </c>
      <c r="D324" s="73" t="s">
        <v>1040</v>
      </c>
      <c r="E324" s="80" t="s">
        <v>1032</v>
      </c>
      <c r="F324">
        <f t="shared" si="10"/>
        <v>0.95</v>
      </c>
      <c r="G324">
        <v>2.9845130209103035</v>
      </c>
      <c r="H324">
        <v>14.137166941154069</v>
      </c>
      <c r="I324">
        <f t="shared" si="11"/>
        <v>4.2426406871192848</v>
      </c>
      <c r="J324" s="82">
        <v>1</v>
      </c>
      <c r="K324" s="82">
        <v>0.9</v>
      </c>
      <c r="L324" s="88">
        <v>4.5</v>
      </c>
      <c r="M324" s="73">
        <f>SUM('[1]C.mop'!AP324:BS324)</f>
        <v>5.8715776758653275</v>
      </c>
      <c r="N324" s="88">
        <v>2</v>
      </c>
      <c r="O324" s="78">
        <v>2.25</v>
      </c>
      <c r="P324" s="73">
        <v>2</v>
      </c>
      <c r="Q324" s="78"/>
      <c r="R324" s="78"/>
      <c r="S324" s="78"/>
      <c r="T324" s="78"/>
      <c r="U324" s="78"/>
      <c r="V324" s="78"/>
      <c r="W324" s="78"/>
      <c r="X324" s="78"/>
      <c r="Y324" s="78"/>
      <c r="Z324" s="78"/>
      <c r="AA324" s="78"/>
      <c r="AB324" s="78"/>
      <c r="AC324" s="78"/>
      <c r="AD324" s="78"/>
      <c r="AE324" s="78"/>
      <c r="AF324" s="78"/>
      <c r="AG324" s="78"/>
      <c r="AH324" s="78"/>
      <c r="AI324" s="78"/>
      <c r="AJ324" s="78"/>
      <c r="AK324" s="78"/>
      <c r="AL324" s="78"/>
      <c r="AM324" s="78"/>
      <c r="AN324" s="78"/>
      <c r="AO324" s="78"/>
      <c r="AP324" s="78"/>
      <c r="AQ324" s="78"/>
      <c r="AR324" s="78"/>
      <c r="AS324" s="78"/>
      <c r="AT324" s="78"/>
      <c r="AU324" s="78"/>
      <c r="AV324" s="78"/>
      <c r="AW324" s="78"/>
      <c r="AX324" s="78"/>
      <c r="AY324" s="78"/>
      <c r="AZ324" s="78"/>
      <c r="BA324" s="78"/>
      <c r="BB324" s="78"/>
      <c r="BC324" s="78"/>
      <c r="BD324" s="78"/>
      <c r="BE324" s="78"/>
      <c r="BF324" s="78"/>
      <c r="BG324" s="78"/>
      <c r="BH324" s="78"/>
      <c r="BI324" s="78"/>
    </row>
    <row r="325" spans="1:61" x14ac:dyDescent="0.2">
      <c r="A325" s="79">
        <v>43850</v>
      </c>
      <c r="B325" s="73">
        <v>4</v>
      </c>
      <c r="C325" s="73" t="s">
        <v>1030</v>
      </c>
      <c r="D325" s="73" t="s">
        <v>1041</v>
      </c>
      <c r="E325" s="73" t="s">
        <v>1032</v>
      </c>
      <c r="F325">
        <f t="shared" si="10"/>
        <v>1.9</v>
      </c>
      <c r="G325">
        <v>5.9690260418206069</v>
      </c>
      <c r="H325">
        <v>6.2831853071795862</v>
      </c>
      <c r="I325">
        <f t="shared" si="11"/>
        <v>2.8284271247461903</v>
      </c>
      <c r="J325" s="82">
        <v>2.0499999999999998</v>
      </c>
      <c r="K325" s="82">
        <v>1.75</v>
      </c>
      <c r="L325" s="88">
        <v>2</v>
      </c>
      <c r="M325" s="73">
        <f>SUM('[1]C.mop'!AP325:BS325)</f>
        <v>2.4816902695901817</v>
      </c>
      <c r="N325" s="88">
        <v>1</v>
      </c>
      <c r="O325" s="78">
        <v>2</v>
      </c>
      <c r="P325" s="73">
        <v>1.3</v>
      </c>
      <c r="Q325" s="78"/>
      <c r="R325" s="78"/>
      <c r="S325" s="78"/>
      <c r="T325" s="78"/>
      <c r="U325" s="78"/>
      <c r="V325" s="78"/>
      <c r="W325" s="78"/>
      <c r="X325" s="78"/>
      <c r="Y325" s="78"/>
      <c r="Z325" s="78"/>
      <c r="AA325" s="78"/>
      <c r="AB325" s="78"/>
      <c r="AC325" s="78"/>
      <c r="AD325" s="78"/>
      <c r="AE325" s="78"/>
      <c r="AF325" s="78"/>
      <c r="AG325" s="78"/>
      <c r="AH325" s="78"/>
      <c r="AI325" s="78"/>
      <c r="AJ325" s="78"/>
      <c r="AK325" s="78"/>
      <c r="AL325" s="78"/>
      <c r="AM325" s="78"/>
      <c r="AN325" s="78"/>
      <c r="AO325" s="78"/>
      <c r="AP325" s="78"/>
      <c r="AQ325" s="78"/>
      <c r="AR325" s="78"/>
      <c r="AS325" s="78"/>
      <c r="AT325" s="78"/>
      <c r="AU325" s="78"/>
      <c r="AV325" s="78"/>
      <c r="AW325" s="78"/>
      <c r="AX325" s="78"/>
      <c r="AY325" s="78"/>
      <c r="AZ325" s="78"/>
      <c r="BA325" s="78"/>
      <c r="BB325" s="78"/>
      <c r="BC325" s="78"/>
      <c r="BD325" s="78"/>
      <c r="BE325" s="78"/>
      <c r="BF325" s="78"/>
      <c r="BG325" s="78"/>
      <c r="BH325" s="78"/>
      <c r="BI325" s="78"/>
    </row>
    <row r="326" spans="1:61" x14ac:dyDescent="0.2">
      <c r="A326" s="79">
        <v>43850</v>
      </c>
      <c r="B326" s="73">
        <v>4</v>
      </c>
      <c r="C326" s="73" t="s">
        <v>1030</v>
      </c>
      <c r="D326" s="73" t="s">
        <v>1041</v>
      </c>
      <c r="E326" s="73" t="s">
        <v>1032</v>
      </c>
      <c r="F326">
        <f t="shared" si="10"/>
        <v>1.25</v>
      </c>
      <c r="G326">
        <v>3.9269908169872414</v>
      </c>
      <c r="H326">
        <v>5.3407075111026483</v>
      </c>
      <c r="I326">
        <f t="shared" si="11"/>
        <v>2.6076809620810595</v>
      </c>
      <c r="J326" s="82">
        <v>1.4</v>
      </c>
      <c r="K326" s="82">
        <v>1.1000000000000001</v>
      </c>
      <c r="L326" s="88">
        <v>1.7</v>
      </c>
      <c r="M326" s="73">
        <f>SUM('[1]C.mop'!AP326:BS326)</f>
        <v>2.0460309515500583</v>
      </c>
      <c r="N326" s="88">
        <v>1</v>
      </c>
      <c r="O326" s="78">
        <v>1.7</v>
      </c>
      <c r="P326" s="73">
        <v>1.25</v>
      </c>
      <c r="Q326" s="78"/>
      <c r="R326" s="78"/>
      <c r="S326" s="78"/>
      <c r="T326" s="78"/>
      <c r="U326" s="78"/>
      <c r="V326" s="78"/>
      <c r="W326" s="78"/>
      <c r="X326" s="78"/>
      <c r="Y326" s="78"/>
      <c r="Z326" s="78"/>
      <c r="AA326" s="78"/>
      <c r="AB326" s="78"/>
      <c r="AC326" s="78"/>
      <c r="AD326" s="78"/>
      <c r="AE326" s="78"/>
      <c r="AF326" s="78"/>
      <c r="AG326" s="78"/>
      <c r="AH326" s="78"/>
      <c r="AI326" s="78"/>
      <c r="AJ326" s="78"/>
      <c r="AK326" s="78"/>
      <c r="AL326" s="78"/>
      <c r="AM326" s="78"/>
      <c r="AN326" s="78"/>
      <c r="AO326" s="78"/>
      <c r="AP326" s="78"/>
      <c r="AQ326" s="78"/>
      <c r="AR326" s="78"/>
      <c r="AS326" s="78"/>
      <c r="AT326" s="78"/>
      <c r="AU326" s="78"/>
      <c r="AV326" s="78"/>
      <c r="AW326" s="78"/>
      <c r="AX326" s="78"/>
      <c r="AY326" s="78"/>
      <c r="AZ326" s="78"/>
      <c r="BA326" s="78"/>
      <c r="BB326" s="78"/>
      <c r="BC326" s="78"/>
      <c r="BD326" s="78"/>
      <c r="BE326" s="78"/>
      <c r="BF326" s="78"/>
      <c r="BG326" s="78"/>
      <c r="BH326" s="78"/>
      <c r="BI326" s="78"/>
    </row>
    <row r="327" spans="1:61" x14ac:dyDescent="0.2">
      <c r="A327" s="79">
        <v>43850</v>
      </c>
      <c r="B327" s="73">
        <v>4</v>
      </c>
      <c r="C327" s="73" t="s">
        <v>1030</v>
      </c>
      <c r="D327" s="73" t="s">
        <v>1041</v>
      </c>
      <c r="E327" s="73" t="s">
        <v>1032</v>
      </c>
      <c r="F327">
        <f t="shared" si="10"/>
        <v>1.2450000000000001</v>
      </c>
      <c r="G327">
        <v>3.911282853719293</v>
      </c>
      <c r="H327">
        <v>3.7699111843077517</v>
      </c>
      <c r="I327">
        <f t="shared" si="11"/>
        <v>2.1908902300206643</v>
      </c>
      <c r="J327" s="82">
        <v>1.29</v>
      </c>
      <c r="K327" s="82">
        <v>1.2</v>
      </c>
      <c r="L327" s="88">
        <v>1.2</v>
      </c>
      <c r="M327" s="73">
        <f>SUM('[1]C.mop'!AP327:BS327)</f>
        <v>1.4959851430652737</v>
      </c>
      <c r="N327" s="88">
        <v>1</v>
      </c>
      <c r="O327" s="78">
        <v>1.2</v>
      </c>
      <c r="P327" s="73">
        <v>0.9</v>
      </c>
      <c r="Q327" s="78"/>
      <c r="R327" s="78"/>
      <c r="S327" s="78"/>
      <c r="T327" s="78"/>
      <c r="U327" s="78"/>
      <c r="V327" s="78"/>
      <c r="W327" s="78"/>
      <c r="X327" s="78"/>
      <c r="Y327" s="78"/>
      <c r="Z327" s="78"/>
      <c r="AA327" s="78"/>
      <c r="AB327" s="78"/>
      <c r="AC327" s="78"/>
      <c r="AD327" s="78"/>
      <c r="AE327" s="78"/>
      <c r="AF327" s="78"/>
      <c r="AG327" s="78"/>
      <c r="AH327" s="78"/>
      <c r="AI327" s="78"/>
      <c r="AJ327" s="78"/>
      <c r="AK327" s="78"/>
      <c r="AL327" s="78"/>
      <c r="AM327" s="78"/>
      <c r="AN327" s="78"/>
      <c r="AO327" s="78"/>
      <c r="AP327" s="78"/>
      <c r="AQ327" s="78"/>
      <c r="AR327" s="78"/>
      <c r="AS327" s="78"/>
      <c r="AT327" s="78"/>
      <c r="AU327" s="78"/>
      <c r="AV327" s="78"/>
      <c r="AW327" s="78"/>
      <c r="AX327" s="78"/>
      <c r="AY327" s="78"/>
      <c r="AZ327" s="78"/>
      <c r="BA327" s="78"/>
      <c r="BB327" s="78"/>
      <c r="BC327" s="78"/>
      <c r="BD327" s="78"/>
      <c r="BE327" s="78"/>
      <c r="BF327" s="78"/>
      <c r="BG327" s="78"/>
      <c r="BH327" s="78"/>
      <c r="BI327" s="78"/>
    </row>
    <row r="328" spans="1:61" x14ac:dyDescent="0.2">
      <c r="A328" s="79">
        <v>43850</v>
      </c>
      <c r="B328" s="73">
        <v>4</v>
      </c>
      <c r="C328" s="73" t="s">
        <v>1030</v>
      </c>
      <c r="D328" s="73" t="s">
        <v>1041</v>
      </c>
      <c r="E328" s="73" t="s">
        <v>1032</v>
      </c>
      <c r="F328">
        <f t="shared" si="10"/>
        <v>2</v>
      </c>
      <c r="G328">
        <v>6.2831853071795862</v>
      </c>
      <c r="H328">
        <v>0.31415926535897931</v>
      </c>
      <c r="I328">
        <f t="shared" si="11"/>
        <v>0.63245553203367588</v>
      </c>
      <c r="J328" s="82">
        <v>1.9</v>
      </c>
      <c r="K328" s="82">
        <v>2.1</v>
      </c>
      <c r="L328" s="88">
        <v>0.1</v>
      </c>
      <c r="M328" s="73">
        <f>SUM('[1]C.mop'!AP328:BS328)</f>
        <v>1.0024178578598246</v>
      </c>
      <c r="N328" s="88">
        <v>1</v>
      </c>
      <c r="O328" s="78">
        <v>0.1</v>
      </c>
      <c r="P328" s="73">
        <v>1.35</v>
      </c>
      <c r="Q328" s="78"/>
      <c r="R328" s="78"/>
      <c r="S328" s="78"/>
      <c r="T328" s="78"/>
      <c r="U328" s="78"/>
      <c r="V328" s="78"/>
      <c r="W328" s="78"/>
      <c r="X328" s="78"/>
      <c r="Y328" s="78"/>
      <c r="Z328" s="78"/>
      <c r="AA328" s="78"/>
      <c r="AB328" s="78"/>
      <c r="AC328" s="78"/>
      <c r="AD328" s="78"/>
      <c r="AE328" s="78"/>
      <c r="AF328" s="78"/>
      <c r="AG328" s="78"/>
      <c r="AH328" s="78"/>
      <c r="AI328" s="78"/>
      <c r="AJ328" s="78"/>
      <c r="AK328" s="78"/>
      <c r="AL328" s="78"/>
      <c r="AM328" s="78"/>
      <c r="AN328" s="78"/>
      <c r="AO328" s="78"/>
      <c r="AP328" s="78"/>
      <c r="AQ328" s="78"/>
      <c r="AR328" s="78"/>
      <c r="AS328" s="78"/>
      <c r="AT328" s="78"/>
      <c r="AU328" s="78"/>
      <c r="AV328" s="78"/>
      <c r="AW328" s="78"/>
      <c r="AX328" s="78"/>
      <c r="AY328" s="78"/>
      <c r="AZ328" s="78"/>
      <c r="BA328" s="78"/>
      <c r="BB328" s="78"/>
      <c r="BC328" s="78"/>
      <c r="BD328" s="78"/>
      <c r="BE328" s="78"/>
      <c r="BF328" s="78"/>
      <c r="BG328" s="78"/>
      <c r="BH328" s="78"/>
      <c r="BI328" s="78"/>
    </row>
    <row r="329" spans="1:61" x14ac:dyDescent="0.2">
      <c r="A329" s="79">
        <v>43850</v>
      </c>
      <c r="B329" s="73">
        <v>4</v>
      </c>
      <c r="C329" s="73" t="s">
        <v>1030</v>
      </c>
      <c r="D329" s="73" t="s">
        <v>1041</v>
      </c>
      <c r="E329" s="73" t="s">
        <v>1032</v>
      </c>
      <c r="F329">
        <f t="shared" si="10"/>
        <v>0.9</v>
      </c>
      <c r="G329">
        <v>2.8274333882308138</v>
      </c>
      <c r="H329">
        <v>4.7123889803846897</v>
      </c>
      <c r="I329">
        <f t="shared" si="11"/>
        <v>2.4494897427831779</v>
      </c>
      <c r="J329" s="82">
        <v>1</v>
      </c>
      <c r="K329" s="82">
        <v>0.8</v>
      </c>
      <c r="L329" s="88">
        <v>1.5</v>
      </c>
      <c r="M329" s="73">
        <f>SUM('[1]C.mop'!AP329:BS329)</f>
        <v>1.7999975915608384</v>
      </c>
      <c r="N329" s="88">
        <v>1</v>
      </c>
      <c r="O329" s="78">
        <v>1.5</v>
      </c>
      <c r="P329" s="73">
        <v>0.65</v>
      </c>
      <c r="Q329" s="78"/>
      <c r="R329" s="78"/>
      <c r="S329" s="78"/>
      <c r="T329" s="78"/>
      <c r="U329" s="78"/>
      <c r="V329" s="78"/>
      <c r="W329" s="78"/>
      <c r="X329" s="78"/>
      <c r="Y329" s="78"/>
      <c r="Z329" s="78"/>
      <c r="AA329" s="78"/>
      <c r="AB329" s="78"/>
      <c r="AC329" s="78"/>
      <c r="AD329" s="78"/>
      <c r="AE329" s="78"/>
      <c r="AF329" s="78"/>
      <c r="AG329" s="78"/>
      <c r="AH329" s="78"/>
      <c r="AI329" s="78"/>
      <c r="AJ329" s="78"/>
      <c r="AK329" s="78"/>
      <c r="AL329" s="78"/>
      <c r="AM329" s="78"/>
      <c r="AN329" s="78"/>
      <c r="AO329" s="78"/>
      <c r="AP329" s="78"/>
      <c r="AQ329" s="78"/>
      <c r="AR329" s="78"/>
      <c r="AS329" s="78"/>
      <c r="AT329" s="78"/>
      <c r="AU329" s="78"/>
      <c r="AV329" s="78"/>
      <c r="AW329" s="78"/>
      <c r="AX329" s="78"/>
      <c r="AY329" s="78"/>
      <c r="AZ329" s="78"/>
      <c r="BA329" s="78"/>
      <c r="BB329" s="78"/>
      <c r="BC329" s="78"/>
      <c r="BD329" s="78"/>
      <c r="BE329" s="78"/>
      <c r="BF329" s="78"/>
      <c r="BG329" s="78"/>
      <c r="BH329" s="78"/>
      <c r="BI329" s="78"/>
    </row>
    <row r="330" spans="1:61" x14ac:dyDescent="0.2">
      <c r="A330" s="79">
        <v>43850</v>
      </c>
      <c r="B330" s="73">
        <v>4</v>
      </c>
      <c r="C330" s="73" t="s">
        <v>1030</v>
      </c>
      <c r="D330" s="73" t="s">
        <v>1041</v>
      </c>
      <c r="E330" s="73" t="s">
        <v>1032</v>
      </c>
      <c r="F330">
        <f t="shared" si="10"/>
        <v>3.3</v>
      </c>
      <c r="G330">
        <v>10.367255756846317</v>
      </c>
      <c r="H330">
        <v>54.977871437821378</v>
      </c>
      <c r="I330">
        <f t="shared" si="11"/>
        <v>8.3666002653407556</v>
      </c>
      <c r="J330" s="82">
        <v>3.6</v>
      </c>
      <c r="K330" s="82">
        <v>3</v>
      </c>
      <c r="L330" s="89">
        <v>17.5</v>
      </c>
      <c r="M330" s="73">
        <f>SUM('[1]C.mop'!AP330:BS330)</f>
        <v>36.378650320788296</v>
      </c>
      <c r="N330" s="107">
        <v>8</v>
      </c>
      <c r="O330" s="82">
        <v>2.1875</v>
      </c>
      <c r="P330" s="73">
        <v>2.9</v>
      </c>
      <c r="Q330" s="82"/>
      <c r="R330" s="78"/>
      <c r="S330" s="78"/>
      <c r="T330" s="78"/>
      <c r="U330" s="78"/>
      <c r="V330" s="78"/>
      <c r="W330" s="78"/>
      <c r="X330" s="78"/>
      <c r="Y330" s="78"/>
      <c r="Z330" s="78"/>
      <c r="AA330" s="78"/>
      <c r="AB330" s="78"/>
      <c r="AC330" s="78"/>
      <c r="AD330" s="78"/>
      <c r="AE330" s="78"/>
      <c r="AF330" s="78"/>
      <c r="AG330" s="78"/>
      <c r="AH330" s="78"/>
      <c r="AI330" s="78"/>
      <c r="AJ330" s="78"/>
      <c r="AK330" s="78"/>
      <c r="AL330" s="78"/>
      <c r="AM330" s="78"/>
      <c r="AN330" s="78"/>
      <c r="AO330" s="78"/>
      <c r="AP330" s="78"/>
      <c r="AQ330" s="78"/>
      <c r="AR330" s="78"/>
      <c r="AS330" s="78"/>
      <c r="AT330" s="78"/>
      <c r="AU330" s="78"/>
      <c r="AV330" s="78"/>
      <c r="AW330" s="78"/>
      <c r="AX330" s="78"/>
      <c r="AY330" s="78"/>
      <c r="AZ330" s="78"/>
      <c r="BA330" s="78"/>
      <c r="BB330" s="78"/>
      <c r="BC330" s="78"/>
      <c r="BD330" s="78"/>
      <c r="BE330" s="78"/>
      <c r="BF330" s="78"/>
      <c r="BG330" s="78"/>
      <c r="BH330" s="78"/>
      <c r="BI330" s="78"/>
    </row>
    <row r="331" spans="1:61" x14ac:dyDescent="0.2">
      <c r="A331" s="79">
        <v>43850</v>
      </c>
      <c r="B331" s="73">
        <v>4</v>
      </c>
      <c r="C331" s="73" t="s">
        <v>1030</v>
      </c>
      <c r="D331" s="73" t="s">
        <v>1041</v>
      </c>
      <c r="E331" s="73" t="s">
        <v>1032</v>
      </c>
      <c r="F331">
        <f t="shared" si="10"/>
        <v>1.1000000000000001</v>
      </c>
      <c r="G331">
        <v>3.4557519189487729</v>
      </c>
      <c r="H331">
        <v>4.7123889803846897</v>
      </c>
      <c r="I331">
        <f t="shared" si="11"/>
        <v>2.4494897427831779</v>
      </c>
      <c r="J331" s="82">
        <v>1.3</v>
      </c>
      <c r="K331" s="82">
        <v>0.9</v>
      </c>
      <c r="L331" s="88">
        <v>1.5</v>
      </c>
      <c r="M331" s="73">
        <f>SUM('[1]C.mop'!AP331:BS331)</f>
        <v>1.7999975915608384</v>
      </c>
      <c r="N331" s="88">
        <v>1</v>
      </c>
      <c r="O331" s="78">
        <v>1.5</v>
      </c>
      <c r="P331" s="73">
        <v>1.05</v>
      </c>
      <c r="Q331" s="78"/>
      <c r="R331" s="78"/>
      <c r="S331" s="78"/>
      <c r="T331" s="78"/>
      <c r="U331" s="78"/>
      <c r="V331" s="78"/>
      <c r="W331" s="78"/>
      <c r="X331" s="78"/>
      <c r="Y331" s="78"/>
      <c r="Z331" s="78"/>
      <c r="AA331" s="78"/>
      <c r="AB331" s="78"/>
      <c r="AC331" s="78"/>
      <c r="AD331" s="78"/>
      <c r="AE331" s="78"/>
      <c r="AF331" s="78"/>
      <c r="AG331" s="78"/>
      <c r="AH331" s="78"/>
      <c r="AI331" s="78"/>
      <c r="AJ331" s="78"/>
      <c r="AK331" s="78"/>
      <c r="AL331" s="78"/>
      <c r="AM331" s="78"/>
      <c r="AN331" s="78"/>
      <c r="AO331" s="78"/>
      <c r="AP331" s="78"/>
      <c r="AQ331" s="78"/>
      <c r="AR331" s="78"/>
      <c r="AS331" s="78"/>
      <c r="AT331" s="78"/>
      <c r="AU331" s="78"/>
      <c r="AV331" s="78"/>
      <c r="AW331" s="78"/>
      <c r="AX331" s="78"/>
      <c r="AY331" s="78"/>
      <c r="AZ331" s="78"/>
      <c r="BA331" s="78"/>
      <c r="BB331" s="78"/>
      <c r="BC331" s="78"/>
      <c r="BD331" s="78"/>
      <c r="BE331" s="78"/>
      <c r="BF331" s="78"/>
      <c r="BG331" s="78"/>
      <c r="BH331" s="78"/>
      <c r="BI331" s="78"/>
    </row>
    <row r="332" spans="1:61" x14ac:dyDescent="0.2">
      <c r="A332" s="79">
        <v>43850</v>
      </c>
      <c r="B332" s="73">
        <v>4</v>
      </c>
      <c r="C332" s="73" t="s">
        <v>1030</v>
      </c>
      <c r="D332" s="73" t="s">
        <v>1041</v>
      </c>
      <c r="E332" s="73" t="s">
        <v>1032</v>
      </c>
      <c r="F332">
        <f t="shared" si="10"/>
        <v>1.45</v>
      </c>
      <c r="G332">
        <v>4.5553093477052</v>
      </c>
      <c r="H332">
        <v>6.2831853071795862</v>
      </c>
      <c r="I332">
        <f t="shared" si="11"/>
        <v>2.8284271247461903</v>
      </c>
      <c r="J332" s="82">
        <v>1.4</v>
      </c>
      <c r="K332" s="82">
        <v>1.5</v>
      </c>
      <c r="L332" s="88">
        <v>2</v>
      </c>
      <c r="M332" s="73">
        <f>SUM('[1]C.mop'!AP332:BS332)</f>
        <v>2.4816902695901817</v>
      </c>
      <c r="N332" s="88">
        <v>1</v>
      </c>
      <c r="O332" s="78">
        <v>2</v>
      </c>
      <c r="P332" s="73">
        <v>1.55</v>
      </c>
      <c r="Q332" s="78"/>
      <c r="R332" s="78"/>
      <c r="S332" s="78"/>
      <c r="T332" s="78"/>
      <c r="U332" s="78"/>
      <c r="V332" s="78"/>
      <c r="W332" s="78"/>
      <c r="X332" s="78"/>
      <c r="Y332" s="78"/>
      <c r="Z332" s="78"/>
      <c r="AA332" s="78"/>
      <c r="AB332" s="78"/>
      <c r="AC332" s="78"/>
      <c r="AD332" s="78"/>
      <c r="AE332" s="78"/>
      <c r="AF332" s="78"/>
      <c r="AG332" s="78"/>
      <c r="AH332" s="78"/>
      <c r="AI332" s="78"/>
      <c r="AJ332" s="78"/>
      <c r="AK332" s="78"/>
      <c r="AL332" s="78"/>
      <c r="AM332" s="78"/>
      <c r="AN332" s="78"/>
      <c r="AO332" s="78"/>
      <c r="AP332" s="78"/>
      <c r="AQ332" s="78"/>
      <c r="AR332" s="78"/>
      <c r="AS332" s="78"/>
      <c r="AT332" s="78"/>
      <c r="AU332" s="78"/>
      <c r="AV332" s="78"/>
      <c r="AW332" s="78"/>
      <c r="AX332" s="78"/>
      <c r="AY332" s="78"/>
      <c r="AZ332" s="78"/>
      <c r="BA332" s="78"/>
      <c r="BB332" s="78"/>
      <c r="BC332" s="78"/>
      <c r="BD332" s="78"/>
      <c r="BE332" s="78"/>
      <c r="BF332" s="78"/>
      <c r="BG332" s="78"/>
      <c r="BH332" s="78"/>
      <c r="BI332" s="78"/>
    </row>
    <row r="333" spans="1:61" x14ac:dyDescent="0.2">
      <c r="A333" s="79">
        <v>43850</v>
      </c>
      <c r="B333" s="73">
        <v>4</v>
      </c>
      <c r="C333" s="73" t="s">
        <v>1030</v>
      </c>
      <c r="D333" s="73" t="s">
        <v>1041</v>
      </c>
      <c r="E333" s="73" t="s">
        <v>1032</v>
      </c>
      <c r="F333">
        <f t="shared" si="10"/>
        <v>0.7</v>
      </c>
      <c r="G333">
        <v>2.1991148575128552</v>
      </c>
      <c r="H333">
        <v>3.1415926535897931</v>
      </c>
      <c r="I333">
        <f t="shared" si="11"/>
        <v>2</v>
      </c>
      <c r="J333" s="82">
        <v>0.8</v>
      </c>
      <c r="K333" s="82">
        <v>0.6</v>
      </c>
      <c r="L333" s="88">
        <v>1</v>
      </c>
      <c r="M333" s="73">
        <f>SUM('[1]C.mop'!AP333:BS333)</f>
        <v>1.3356068110410653</v>
      </c>
      <c r="N333" s="88">
        <v>1</v>
      </c>
      <c r="O333" s="78">
        <v>1</v>
      </c>
      <c r="P333" s="73">
        <v>0.8</v>
      </c>
      <c r="Q333" s="78"/>
      <c r="R333" s="78"/>
      <c r="S333" s="78"/>
      <c r="T333" s="78"/>
      <c r="U333" s="78"/>
      <c r="V333" s="78"/>
      <c r="W333" s="78"/>
      <c r="X333" s="78"/>
      <c r="Y333" s="78"/>
      <c r="Z333" s="78"/>
      <c r="AA333" s="78"/>
      <c r="AB333" s="78"/>
      <c r="AC333" s="78"/>
      <c r="AD333" s="78"/>
      <c r="AE333" s="78"/>
      <c r="AF333" s="78"/>
      <c r="AG333" s="78"/>
      <c r="AH333" s="78"/>
      <c r="AI333" s="78"/>
      <c r="AJ333" s="78"/>
      <c r="AK333" s="78"/>
      <c r="AL333" s="78"/>
      <c r="AM333" s="78"/>
      <c r="AN333" s="78"/>
      <c r="AO333" s="78"/>
      <c r="AP333" s="78"/>
      <c r="AQ333" s="78"/>
      <c r="AR333" s="78"/>
      <c r="AS333" s="78"/>
      <c r="AT333" s="78"/>
      <c r="AU333" s="78"/>
      <c r="AV333" s="78"/>
      <c r="AW333" s="78"/>
      <c r="AX333" s="78"/>
      <c r="AY333" s="78"/>
      <c r="AZ333" s="78"/>
      <c r="BA333" s="78"/>
      <c r="BB333" s="78"/>
      <c r="BC333" s="78"/>
      <c r="BD333" s="78"/>
      <c r="BE333" s="78"/>
      <c r="BF333" s="78"/>
      <c r="BG333" s="78"/>
      <c r="BH333" s="78"/>
      <c r="BI333" s="78"/>
    </row>
    <row r="334" spans="1:61" x14ac:dyDescent="0.2">
      <c r="A334" s="79">
        <v>43850</v>
      </c>
      <c r="B334" s="73">
        <v>4</v>
      </c>
      <c r="C334" s="73" t="s">
        <v>1030</v>
      </c>
      <c r="D334" s="73" t="s">
        <v>1041</v>
      </c>
      <c r="E334" s="73" t="s">
        <v>1032</v>
      </c>
      <c r="F334">
        <f t="shared" si="10"/>
        <v>1.7</v>
      </c>
      <c r="G334">
        <v>5.3407075111026483</v>
      </c>
      <c r="H334">
        <v>7.8539816339744828</v>
      </c>
      <c r="I334">
        <f t="shared" si="11"/>
        <v>3.1622776601683795</v>
      </c>
      <c r="J334" s="82">
        <v>2</v>
      </c>
      <c r="K334" s="82">
        <v>1.4</v>
      </c>
      <c r="L334" s="88">
        <v>2.5</v>
      </c>
      <c r="M334" s="73">
        <f>SUM('[1]C.mop'!AP334:BS334)</f>
        <v>3.3898874062751463</v>
      </c>
      <c r="N334" s="88">
        <v>1</v>
      </c>
      <c r="O334" s="78">
        <v>2.5</v>
      </c>
      <c r="P334" s="73">
        <v>1.45</v>
      </c>
      <c r="Q334" s="78"/>
      <c r="R334" s="78"/>
      <c r="S334" s="78"/>
      <c r="T334" s="78"/>
      <c r="U334" s="78"/>
      <c r="V334" s="78"/>
      <c r="W334" s="78"/>
      <c r="X334" s="78"/>
      <c r="Y334" s="78"/>
      <c r="Z334" s="78"/>
      <c r="AA334" s="78"/>
      <c r="AB334" s="78"/>
      <c r="AC334" s="78"/>
      <c r="AD334" s="78"/>
      <c r="AE334" s="78"/>
      <c r="AF334" s="78"/>
      <c r="AG334" s="78"/>
      <c r="AH334" s="78"/>
      <c r="AI334" s="78"/>
      <c r="AJ334" s="78"/>
      <c r="AK334" s="78"/>
      <c r="AL334" s="78"/>
      <c r="AM334" s="78"/>
      <c r="AN334" s="78"/>
      <c r="AO334" s="78"/>
      <c r="AP334" s="78"/>
      <c r="AQ334" s="78"/>
      <c r="AR334" s="78"/>
      <c r="AS334" s="78"/>
      <c r="AT334" s="78"/>
      <c r="AU334" s="78"/>
      <c r="AV334" s="78"/>
      <c r="AW334" s="78"/>
      <c r="AX334" s="78"/>
      <c r="AY334" s="78"/>
      <c r="AZ334" s="78"/>
      <c r="BA334" s="78"/>
      <c r="BB334" s="78"/>
      <c r="BC334" s="78"/>
      <c r="BD334" s="78"/>
      <c r="BE334" s="78"/>
      <c r="BF334" s="78"/>
      <c r="BG334" s="78"/>
      <c r="BH334" s="78"/>
      <c r="BI334" s="78"/>
    </row>
    <row r="335" spans="1:61" x14ac:dyDescent="0.2">
      <c r="A335" s="79">
        <v>43850</v>
      </c>
      <c r="B335" s="73">
        <v>4</v>
      </c>
      <c r="C335" s="73" t="s">
        <v>1030</v>
      </c>
      <c r="D335" s="73" t="s">
        <v>1041</v>
      </c>
      <c r="E335" s="73" t="s">
        <v>1032</v>
      </c>
      <c r="F335">
        <f t="shared" si="10"/>
        <v>2.7</v>
      </c>
      <c r="G335">
        <v>8.4823001646924414</v>
      </c>
      <c r="H335">
        <v>21.362830044410593</v>
      </c>
      <c r="I335">
        <f t="shared" si="11"/>
        <v>5.215361924162119</v>
      </c>
      <c r="J335" s="82">
        <v>2.7</v>
      </c>
      <c r="K335" s="82">
        <v>2.7</v>
      </c>
      <c r="L335" s="89">
        <v>6.8</v>
      </c>
      <c r="M335" s="73">
        <f>SUM('[1]C.mop'!AP335:BS335)</f>
        <v>9.3580927355749335</v>
      </c>
      <c r="N335" s="107">
        <v>6</v>
      </c>
      <c r="O335" s="82">
        <v>1.1333333333333333</v>
      </c>
      <c r="P335" s="73">
        <v>2</v>
      </c>
      <c r="Q335" s="78"/>
      <c r="R335" s="78"/>
      <c r="S335" s="78"/>
      <c r="T335" s="78"/>
      <c r="U335" s="78"/>
      <c r="V335" s="78"/>
      <c r="W335" s="78"/>
      <c r="X335" s="78"/>
      <c r="Y335" s="78"/>
      <c r="Z335" s="78"/>
      <c r="AA335" s="78"/>
      <c r="AB335" s="78"/>
      <c r="AC335" s="78"/>
      <c r="AD335" s="78"/>
      <c r="AE335" s="78"/>
      <c r="AF335" s="78"/>
      <c r="AG335" s="78"/>
      <c r="AH335" s="78"/>
      <c r="AI335" s="78"/>
      <c r="AJ335" s="78"/>
      <c r="AK335" s="78"/>
      <c r="AL335" s="78"/>
      <c r="AM335" s="78"/>
      <c r="AN335" s="78"/>
      <c r="AO335" s="78"/>
      <c r="AP335" s="78"/>
      <c r="AQ335" s="78"/>
      <c r="AR335" s="78"/>
      <c r="AS335" s="78"/>
      <c r="AT335" s="78"/>
      <c r="AU335" s="78"/>
      <c r="AV335" s="78"/>
      <c r="AW335" s="78"/>
      <c r="AX335" s="78"/>
      <c r="AY335" s="78"/>
      <c r="AZ335" s="78"/>
      <c r="BA335" s="78"/>
      <c r="BB335" s="78"/>
      <c r="BC335" s="78"/>
      <c r="BD335" s="78"/>
      <c r="BE335" s="78"/>
      <c r="BF335" s="78"/>
      <c r="BG335" s="78"/>
      <c r="BH335" s="78"/>
      <c r="BI335" s="78"/>
    </row>
    <row r="336" spans="1:61" x14ac:dyDescent="0.2">
      <c r="A336" s="79">
        <v>43850</v>
      </c>
      <c r="B336" s="73">
        <v>4</v>
      </c>
      <c r="C336" s="73" t="s">
        <v>1030</v>
      </c>
      <c r="D336" s="73" t="s">
        <v>1041</v>
      </c>
      <c r="E336" s="73" t="s">
        <v>1032</v>
      </c>
      <c r="F336">
        <f t="shared" si="10"/>
        <v>2.65</v>
      </c>
      <c r="G336">
        <v>8.3252205320129509</v>
      </c>
      <c r="H336">
        <v>5.6548667764616276</v>
      </c>
      <c r="I336">
        <f t="shared" si="11"/>
        <v>2.6832815729997477</v>
      </c>
      <c r="J336" s="82">
        <v>2.8</v>
      </c>
      <c r="K336" s="82">
        <v>2.5</v>
      </c>
      <c r="L336" s="88">
        <v>1.8</v>
      </c>
      <c r="M336" s="73">
        <f>SUM('[1]C.mop'!AP336:BS336)</f>
        <v>2.5436774276826961</v>
      </c>
      <c r="N336" s="88">
        <v>2</v>
      </c>
      <c r="O336" s="78">
        <v>0.9</v>
      </c>
      <c r="P336" s="73">
        <v>1.75</v>
      </c>
      <c r="Q336" s="78"/>
      <c r="R336" s="78"/>
      <c r="S336" s="78"/>
      <c r="T336" s="78"/>
      <c r="U336" s="78"/>
      <c r="V336" s="78"/>
      <c r="W336" s="78"/>
      <c r="X336" s="78"/>
      <c r="Y336" s="78"/>
      <c r="Z336" s="78"/>
      <c r="AA336" s="78"/>
      <c r="AB336" s="78"/>
      <c r="AC336" s="78"/>
      <c r="AD336" s="78"/>
      <c r="AE336" s="78"/>
      <c r="AF336" s="78"/>
      <c r="AG336" s="78"/>
      <c r="AH336" s="78"/>
      <c r="AI336" s="78"/>
      <c r="AJ336" s="78"/>
      <c r="AK336" s="78"/>
      <c r="AL336" s="78"/>
      <c r="AM336" s="78"/>
      <c r="AN336" s="78"/>
      <c r="AO336" s="78"/>
      <c r="AP336" s="78"/>
      <c r="AQ336" s="78"/>
      <c r="AR336" s="78"/>
      <c r="AS336" s="78"/>
      <c r="AT336" s="78"/>
      <c r="AU336" s="78"/>
      <c r="AV336" s="78"/>
      <c r="AW336" s="78"/>
      <c r="AX336" s="78"/>
      <c r="AY336" s="78"/>
      <c r="AZ336" s="78"/>
      <c r="BA336" s="78"/>
      <c r="BB336" s="78"/>
      <c r="BC336" s="78"/>
      <c r="BD336" s="78"/>
      <c r="BE336" s="78"/>
      <c r="BF336" s="78"/>
      <c r="BG336" s="78"/>
      <c r="BH336" s="78"/>
      <c r="BI336" s="78"/>
    </row>
    <row r="337" spans="1:61" x14ac:dyDescent="0.2">
      <c r="A337" s="79">
        <v>43850</v>
      </c>
      <c r="B337" s="73">
        <v>4</v>
      </c>
      <c r="C337" s="73" t="s">
        <v>1030</v>
      </c>
      <c r="D337" s="73" t="s">
        <v>1041</v>
      </c>
      <c r="E337" s="73" t="s">
        <v>1032</v>
      </c>
      <c r="F337">
        <f t="shared" si="10"/>
        <v>1.05</v>
      </c>
      <c r="G337">
        <v>3.2986722862692828</v>
      </c>
      <c r="H337">
        <v>3.1415926535897931</v>
      </c>
      <c r="I337">
        <f t="shared" si="11"/>
        <v>2</v>
      </c>
      <c r="J337" s="82">
        <v>0.9</v>
      </c>
      <c r="K337" s="82">
        <v>1.2</v>
      </c>
      <c r="L337" s="88">
        <v>1</v>
      </c>
      <c r="M337" s="73">
        <f>SUM('[1]C.mop'!AP337:BS337)</f>
        <v>1.3356068110410653</v>
      </c>
      <c r="N337" s="88">
        <v>1</v>
      </c>
      <c r="O337" s="78">
        <v>1</v>
      </c>
      <c r="P337" s="73">
        <v>0.75</v>
      </c>
      <c r="Q337" s="78"/>
      <c r="R337" s="78"/>
      <c r="S337" s="78"/>
      <c r="T337" s="78"/>
      <c r="U337" s="78"/>
      <c r="V337" s="78"/>
      <c r="W337" s="78"/>
      <c r="X337" s="78"/>
      <c r="Y337" s="78"/>
      <c r="Z337" s="78"/>
      <c r="AA337" s="78"/>
      <c r="AB337" s="78"/>
      <c r="AC337" s="78"/>
      <c r="AD337" s="78"/>
      <c r="AE337" s="78"/>
      <c r="AF337" s="78"/>
      <c r="AG337" s="78"/>
      <c r="AH337" s="78"/>
      <c r="AI337" s="78"/>
      <c r="AJ337" s="78"/>
      <c r="AK337" s="78"/>
      <c r="AL337" s="78"/>
      <c r="AM337" s="78"/>
      <c r="AN337" s="78"/>
      <c r="AO337" s="78"/>
      <c r="AP337" s="78"/>
      <c r="AQ337" s="78"/>
      <c r="AR337" s="78"/>
      <c r="AS337" s="78"/>
      <c r="AT337" s="78"/>
      <c r="AU337" s="78"/>
      <c r="AV337" s="78"/>
      <c r="AW337" s="78"/>
      <c r="AX337" s="78"/>
      <c r="AY337" s="78"/>
      <c r="AZ337" s="78"/>
      <c r="BA337" s="78"/>
      <c r="BB337" s="78"/>
      <c r="BC337" s="78"/>
      <c r="BD337" s="78"/>
      <c r="BE337" s="78"/>
      <c r="BF337" s="78"/>
      <c r="BG337" s="78"/>
      <c r="BH337" s="78"/>
      <c r="BI337" s="78"/>
    </row>
    <row r="338" spans="1:61" x14ac:dyDescent="0.2">
      <c r="A338" s="79">
        <v>43850</v>
      </c>
      <c r="B338" s="73">
        <v>4</v>
      </c>
      <c r="C338" s="73" t="s">
        <v>1030</v>
      </c>
      <c r="D338" s="73" t="s">
        <v>1041</v>
      </c>
      <c r="E338" s="73" t="s">
        <v>1032</v>
      </c>
      <c r="F338">
        <f t="shared" si="10"/>
        <v>2.8</v>
      </c>
      <c r="G338">
        <v>8.7964594300514207</v>
      </c>
      <c r="H338">
        <v>76.340701482231978</v>
      </c>
      <c r="I338">
        <f t="shared" si="11"/>
        <v>9.8590060350929907</v>
      </c>
      <c r="J338" s="82">
        <v>2.6</v>
      </c>
      <c r="K338" s="82">
        <v>3</v>
      </c>
      <c r="L338" s="89">
        <v>24.3</v>
      </c>
      <c r="M338" s="73">
        <f>SUM('[1]C.mop'!AP338:BS338)</f>
        <v>42.547674894540421</v>
      </c>
      <c r="N338" s="107">
        <v>13</v>
      </c>
      <c r="O338" s="82">
        <v>1.8692307692307693</v>
      </c>
      <c r="P338" s="73">
        <v>3.5</v>
      </c>
      <c r="Q338" s="82"/>
      <c r="R338" s="82"/>
      <c r="S338" s="82"/>
      <c r="T338" s="82"/>
      <c r="U338" s="82"/>
      <c r="V338" s="82"/>
      <c r="W338" s="78"/>
      <c r="X338" s="78"/>
      <c r="Y338" s="78"/>
      <c r="Z338" s="78"/>
      <c r="AA338" s="78"/>
      <c r="AB338" s="78"/>
      <c r="AC338" s="78"/>
      <c r="AD338" s="78"/>
      <c r="AE338" s="78"/>
      <c r="AF338" s="78"/>
      <c r="AG338" s="78"/>
      <c r="AH338" s="78"/>
      <c r="AI338" s="78"/>
      <c r="AJ338" s="78"/>
      <c r="AK338" s="78"/>
      <c r="AL338" s="78"/>
      <c r="AM338" s="78"/>
      <c r="AN338" s="78"/>
      <c r="AO338" s="78"/>
      <c r="AP338" s="78"/>
      <c r="AQ338" s="78"/>
      <c r="AR338" s="78"/>
      <c r="AS338" s="78"/>
      <c r="AT338" s="78"/>
      <c r="AU338" s="78"/>
      <c r="AV338" s="78"/>
      <c r="AW338" s="78"/>
      <c r="AX338" s="78"/>
      <c r="AY338" s="78"/>
      <c r="AZ338" s="78"/>
      <c r="BA338" s="78"/>
      <c r="BB338" s="78"/>
      <c r="BC338" s="78"/>
      <c r="BD338" s="78"/>
      <c r="BE338" s="78"/>
      <c r="BF338" s="78"/>
      <c r="BG338" s="78"/>
      <c r="BH338" s="78"/>
      <c r="BI338" s="78"/>
    </row>
    <row r="339" spans="1:61" x14ac:dyDescent="0.2">
      <c r="A339" s="79">
        <v>43850</v>
      </c>
      <c r="B339" s="73">
        <v>4</v>
      </c>
      <c r="C339" s="73" t="s">
        <v>1030</v>
      </c>
      <c r="D339" s="73" t="s">
        <v>1041</v>
      </c>
      <c r="E339" s="73" t="s">
        <v>1032</v>
      </c>
      <c r="F339">
        <f t="shared" si="10"/>
        <v>5.0999999999999996</v>
      </c>
      <c r="G339">
        <v>16.022122533307943</v>
      </c>
      <c r="H339">
        <v>73.513268094001148</v>
      </c>
      <c r="I339">
        <f t="shared" si="11"/>
        <v>9.674709297958259</v>
      </c>
      <c r="J339" s="82">
        <v>5</v>
      </c>
      <c r="K339" s="82">
        <v>5.2</v>
      </c>
      <c r="L339" s="89">
        <v>23.4</v>
      </c>
      <c r="M339" s="73">
        <f>SUM('[1]C.mop'!AP339:BS339)</f>
        <v>41.32327226309927</v>
      </c>
      <c r="N339" s="107">
        <v>12</v>
      </c>
      <c r="O339" s="82">
        <v>1.95</v>
      </c>
      <c r="P339" s="73">
        <v>4.05</v>
      </c>
      <c r="Q339" s="82"/>
      <c r="R339" s="82"/>
      <c r="S339" s="82"/>
      <c r="T339" s="82"/>
      <c r="U339" s="82"/>
      <c r="V339" s="78"/>
      <c r="W339" s="78"/>
      <c r="X339" s="78"/>
      <c r="Y339" s="78"/>
      <c r="Z339" s="78"/>
      <c r="AA339" s="78"/>
      <c r="AB339" s="78"/>
      <c r="AC339" s="78"/>
      <c r="AD339" s="78"/>
      <c r="AE339" s="78"/>
      <c r="AF339" s="78"/>
      <c r="AG339" s="78"/>
      <c r="AH339" s="78"/>
      <c r="AI339" s="78"/>
      <c r="AJ339" s="78"/>
      <c r="AK339" s="78"/>
      <c r="AL339" s="78"/>
      <c r="AM339" s="78"/>
      <c r="AN339" s="78"/>
      <c r="AO339" s="78"/>
      <c r="AP339" s="78"/>
      <c r="AQ339" s="78"/>
      <c r="AR339" s="78"/>
      <c r="AS339" s="78"/>
      <c r="AT339" s="78"/>
      <c r="AU339" s="78"/>
      <c r="AV339" s="78"/>
      <c r="AW339" s="78"/>
      <c r="AX339" s="78"/>
      <c r="AY339" s="78"/>
      <c r="AZ339" s="78"/>
      <c r="BA339" s="78"/>
      <c r="BB339" s="78"/>
      <c r="BC339" s="78"/>
      <c r="BD339" s="78"/>
      <c r="BE339" s="78"/>
      <c r="BF339" s="78"/>
      <c r="BG339" s="78"/>
      <c r="BH339" s="78"/>
      <c r="BI339" s="78"/>
    </row>
    <row r="340" spans="1:61" x14ac:dyDescent="0.2">
      <c r="A340" s="79">
        <v>43850</v>
      </c>
      <c r="B340" s="73">
        <v>4</v>
      </c>
      <c r="C340" s="73" t="s">
        <v>1030</v>
      </c>
      <c r="D340" s="73" t="s">
        <v>1041</v>
      </c>
      <c r="E340" s="73" t="s">
        <v>1032</v>
      </c>
      <c r="F340">
        <f t="shared" si="10"/>
        <v>3.6749999999999998</v>
      </c>
      <c r="G340">
        <v>11.545353001942489</v>
      </c>
      <c r="H340">
        <v>18.849555921538759</v>
      </c>
      <c r="I340">
        <f t="shared" si="11"/>
        <v>4.8989794855663558</v>
      </c>
      <c r="J340" s="82">
        <v>2.9</v>
      </c>
      <c r="K340" s="82">
        <v>4.45</v>
      </c>
      <c r="L340" s="89">
        <v>6</v>
      </c>
      <c r="M340" s="73">
        <f>SUM('[1]C.mop'!AP340:BS340)</f>
        <v>8.9403685515643669</v>
      </c>
      <c r="N340" s="107">
        <v>7</v>
      </c>
      <c r="O340" s="82">
        <v>0.8571428571428571</v>
      </c>
      <c r="P340" s="73">
        <v>1.95</v>
      </c>
      <c r="Q340" s="78"/>
      <c r="R340" s="78"/>
      <c r="S340" s="78"/>
      <c r="T340" s="78"/>
      <c r="U340" s="78"/>
      <c r="V340" s="78"/>
      <c r="W340" s="78"/>
      <c r="X340" s="78"/>
      <c r="Y340" s="78"/>
      <c r="Z340" s="78"/>
      <c r="AA340" s="78"/>
      <c r="AB340" s="78"/>
      <c r="AC340" s="78"/>
      <c r="AD340" s="78"/>
      <c r="AE340" s="78"/>
      <c r="AF340" s="78"/>
      <c r="AG340" s="78"/>
      <c r="AH340" s="78"/>
      <c r="AI340" s="78"/>
      <c r="AJ340" s="78"/>
      <c r="AK340" s="78"/>
      <c r="AL340" s="78"/>
      <c r="AM340" s="78"/>
      <c r="AN340" s="78"/>
      <c r="AO340" s="78"/>
      <c r="AP340" s="78"/>
      <c r="AQ340" s="78"/>
      <c r="AR340" s="78"/>
      <c r="AS340" s="78"/>
      <c r="AT340" s="78"/>
      <c r="AU340" s="78"/>
      <c r="AV340" s="78"/>
      <c r="AW340" s="78"/>
      <c r="AX340" s="78"/>
      <c r="AY340" s="78"/>
      <c r="AZ340" s="78"/>
      <c r="BA340" s="78"/>
      <c r="BB340" s="78"/>
      <c r="BC340" s="78"/>
      <c r="BD340" s="78"/>
      <c r="BE340" s="78"/>
      <c r="BF340" s="78"/>
      <c r="BG340" s="78"/>
      <c r="BH340" s="78"/>
      <c r="BI340" s="78"/>
    </row>
    <row r="341" spans="1:61" x14ac:dyDescent="0.2">
      <c r="A341" s="79">
        <v>43850</v>
      </c>
      <c r="B341" s="73">
        <v>4</v>
      </c>
      <c r="C341" s="73" t="s">
        <v>1030</v>
      </c>
      <c r="D341" s="73" t="s">
        <v>1041</v>
      </c>
      <c r="E341" s="73" t="s">
        <v>1032</v>
      </c>
      <c r="F341">
        <f t="shared" si="10"/>
        <v>2.5</v>
      </c>
      <c r="G341">
        <v>7.8539816339744828</v>
      </c>
      <c r="H341">
        <v>17.27875959474386</v>
      </c>
      <c r="I341">
        <f t="shared" si="11"/>
        <v>4.6904157598234288</v>
      </c>
      <c r="J341" s="82">
        <v>3.2</v>
      </c>
      <c r="K341" s="82">
        <v>1.8</v>
      </c>
      <c r="L341" s="89">
        <v>5.5</v>
      </c>
      <c r="M341" s="73">
        <f>SUM('[1]C.mop'!AP341:BS341)</f>
        <v>14.000833343446686</v>
      </c>
      <c r="N341" s="107">
        <v>13</v>
      </c>
      <c r="O341" s="82">
        <v>0.42307692307692307</v>
      </c>
      <c r="P341" s="73">
        <v>1.8</v>
      </c>
      <c r="Q341" s="82"/>
      <c r="R341" s="82"/>
      <c r="S341" s="82"/>
      <c r="T341" s="82"/>
      <c r="U341" s="82"/>
      <c r="V341" s="82"/>
      <c r="W341" s="78"/>
      <c r="X341" s="78"/>
      <c r="Y341" s="78"/>
      <c r="Z341" s="78"/>
      <c r="AA341" s="78"/>
      <c r="AB341" s="78"/>
      <c r="AC341" s="78"/>
      <c r="AD341" s="78"/>
      <c r="AE341" s="78"/>
      <c r="AF341" s="78"/>
      <c r="AG341" s="78"/>
      <c r="AH341" s="78"/>
      <c r="AI341" s="78"/>
      <c r="AJ341" s="78"/>
      <c r="AK341" s="78"/>
      <c r="AL341" s="78"/>
      <c r="AM341" s="78"/>
      <c r="AN341" s="78"/>
      <c r="AO341" s="78"/>
      <c r="AP341" s="78"/>
      <c r="AQ341" s="78"/>
      <c r="AR341" s="78"/>
      <c r="AS341" s="78"/>
      <c r="AT341" s="78"/>
      <c r="AU341" s="78"/>
      <c r="AV341" s="78"/>
      <c r="AW341" s="78"/>
      <c r="AX341" s="78"/>
      <c r="AY341" s="78"/>
      <c r="AZ341" s="78"/>
      <c r="BA341" s="78"/>
      <c r="BB341" s="78"/>
      <c r="BC341" s="78"/>
      <c r="BD341" s="78"/>
      <c r="BE341" s="78"/>
      <c r="BF341" s="78"/>
      <c r="BG341" s="78"/>
      <c r="BH341" s="78"/>
      <c r="BI341" s="78"/>
    </row>
    <row r="342" spans="1:61" x14ac:dyDescent="0.2">
      <c r="A342" s="79">
        <v>43850</v>
      </c>
      <c r="B342" s="73">
        <v>4</v>
      </c>
      <c r="C342" s="73" t="s">
        <v>1030</v>
      </c>
      <c r="D342" s="73" t="s">
        <v>1041</v>
      </c>
      <c r="E342" s="73" t="s">
        <v>1032</v>
      </c>
      <c r="F342">
        <f t="shared" si="10"/>
        <v>3.45</v>
      </c>
      <c r="G342">
        <v>10.838494654884787</v>
      </c>
      <c r="H342">
        <v>38.955748904513435</v>
      </c>
      <c r="I342">
        <f t="shared" si="11"/>
        <v>7.0427267446636037</v>
      </c>
      <c r="J342" s="82">
        <v>3.7</v>
      </c>
      <c r="K342" s="82">
        <v>3.2</v>
      </c>
      <c r="L342" s="89">
        <v>12.4</v>
      </c>
      <c r="M342" s="73">
        <f>SUM('[1]C.mop'!AP342:BS342)</f>
        <v>18.958646179620132</v>
      </c>
      <c r="N342" s="107">
        <v>6</v>
      </c>
      <c r="O342" s="82">
        <v>2.0666666666666669</v>
      </c>
      <c r="P342" s="73">
        <v>4.8</v>
      </c>
      <c r="Q342" s="78"/>
      <c r="R342" s="78"/>
      <c r="S342" s="78"/>
      <c r="T342" s="78"/>
      <c r="U342" s="78"/>
      <c r="V342" s="78"/>
      <c r="W342" s="78"/>
      <c r="X342" s="78"/>
      <c r="Y342" s="78"/>
      <c r="Z342" s="78"/>
      <c r="AA342" s="78"/>
      <c r="AB342" s="78"/>
      <c r="AC342" s="78"/>
      <c r="AD342" s="78"/>
      <c r="AE342" s="78"/>
      <c r="AF342" s="78"/>
      <c r="AG342" s="78"/>
      <c r="AH342" s="78"/>
      <c r="AI342" s="78"/>
      <c r="AJ342" s="78"/>
      <c r="AK342" s="78"/>
      <c r="AL342" s="78"/>
      <c r="AM342" s="78"/>
      <c r="AN342" s="78"/>
      <c r="AO342" s="78"/>
      <c r="AP342" s="78"/>
      <c r="AQ342" s="78"/>
      <c r="AR342" s="78"/>
      <c r="AS342" s="78"/>
      <c r="AT342" s="78"/>
      <c r="AU342" s="78"/>
      <c r="AV342" s="78"/>
      <c r="AW342" s="78"/>
      <c r="AX342" s="78"/>
      <c r="AY342" s="78"/>
      <c r="AZ342" s="78"/>
      <c r="BA342" s="78"/>
      <c r="BB342" s="78"/>
      <c r="BC342" s="78"/>
      <c r="BD342" s="78"/>
      <c r="BE342" s="78"/>
      <c r="BF342" s="78"/>
      <c r="BG342" s="78"/>
      <c r="BH342" s="78"/>
      <c r="BI342" s="78"/>
    </row>
    <row r="343" spans="1:61" x14ac:dyDescent="0.2">
      <c r="A343" s="79">
        <v>43850</v>
      </c>
      <c r="B343" s="73">
        <v>4</v>
      </c>
      <c r="C343" s="73" t="s">
        <v>1030</v>
      </c>
      <c r="D343" s="73" t="s">
        <v>1041</v>
      </c>
      <c r="E343" s="73" t="s">
        <v>1032</v>
      </c>
      <c r="F343">
        <f t="shared" si="10"/>
        <v>1.2999999999999998</v>
      </c>
      <c r="G343">
        <v>4.0840704496667302</v>
      </c>
      <c r="H343">
        <v>7.8539816339744828</v>
      </c>
      <c r="I343">
        <f t="shared" si="11"/>
        <v>3.1622776601683795</v>
      </c>
      <c r="J343" s="82">
        <v>1.2</v>
      </c>
      <c r="K343" s="82">
        <v>1.4</v>
      </c>
      <c r="L343" s="88">
        <v>2.5</v>
      </c>
      <c r="M343" s="73">
        <f>SUM('[1]C.mop'!AP343:BS343)</f>
        <v>3.3898874062751463</v>
      </c>
      <c r="N343" s="88">
        <v>1</v>
      </c>
      <c r="O343" s="78">
        <v>2.5</v>
      </c>
      <c r="P343" s="73">
        <v>1.2</v>
      </c>
      <c r="Q343" s="78"/>
      <c r="R343" s="78"/>
      <c r="S343" s="78"/>
      <c r="T343" s="78"/>
      <c r="U343" s="78"/>
      <c r="V343" s="78"/>
      <c r="W343" s="78"/>
      <c r="X343" s="78"/>
      <c r="Y343" s="78"/>
      <c r="Z343" s="78"/>
      <c r="AA343" s="78"/>
      <c r="AB343" s="78"/>
      <c r="AC343" s="78"/>
      <c r="AD343" s="78"/>
      <c r="AE343" s="78"/>
      <c r="AF343" s="78"/>
      <c r="AG343" s="78"/>
      <c r="AH343" s="78"/>
      <c r="AI343" s="78"/>
      <c r="AJ343" s="78"/>
      <c r="AK343" s="78"/>
      <c r="AL343" s="78"/>
      <c r="AM343" s="78"/>
      <c r="AN343" s="78"/>
      <c r="AO343" s="78"/>
      <c r="AP343" s="78"/>
      <c r="AQ343" s="78"/>
      <c r="AR343" s="78"/>
      <c r="AS343" s="78"/>
      <c r="AT343" s="78"/>
      <c r="AU343" s="78"/>
      <c r="AV343" s="78"/>
      <c r="AW343" s="78"/>
      <c r="AX343" s="78"/>
      <c r="AY343" s="78"/>
      <c r="AZ343" s="78"/>
      <c r="BA343" s="78"/>
      <c r="BB343" s="78"/>
      <c r="BC343" s="78"/>
      <c r="BD343" s="78"/>
      <c r="BE343" s="78"/>
      <c r="BF343" s="78"/>
      <c r="BG343" s="78"/>
      <c r="BH343" s="78"/>
      <c r="BI343" s="78"/>
    </row>
    <row r="344" spans="1:61" x14ac:dyDescent="0.2">
      <c r="A344" s="79">
        <v>43850</v>
      </c>
      <c r="B344" s="73">
        <v>4</v>
      </c>
      <c r="C344" s="73" t="s">
        <v>1030</v>
      </c>
      <c r="D344" s="73" t="s">
        <v>1041</v>
      </c>
      <c r="E344" s="73" t="s">
        <v>1032</v>
      </c>
      <c r="F344">
        <f t="shared" si="10"/>
        <v>1.65</v>
      </c>
      <c r="G344">
        <v>5.1836278784231586</v>
      </c>
      <c r="H344">
        <v>7.8539816339744828</v>
      </c>
      <c r="I344">
        <f t="shared" si="11"/>
        <v>3.1622776601683795</v>
      </c>
      <c r="J344" s="82">
        <v>1.8</v>
      </c>
      <c r="K344" s="82">
        <v>1.5</v>
      </c>
      <c r="L344" s="88">
        <v>2.5</v>
      </c>
      <c r="M344" s="73">
        <f>SUM('[1]C.mop'!AP344:BS344)</f>
        <v>3.3898874062751463</v>
      </c>
      <c r="N344" s="88">
        <v>1</v>
      </c>
      <c r="O344" s="78">
        <v>2.5</v>
      </c>
      <c r="P344" s="73">
        <v>1.2</v>
      </c>
      <c r="Q344" s="78"/>
      <c r="R344" s="78"/>
      <c r="S344" s="78"/>
      <c r="T344" s="78"/>
      <c r="U344" s="78"/>
      <c r="V344" s="78"/>
      <c r="W344" s="78"/>
      <c r="X344" s="78"/>
      <c r="Y344" s="78"/>
      <c r="Z344" s="78"/>
      <c r="AA344" s="78"/>
      <c r="AB344" s="78"/>
      <c r="AC344" s="78"/>
      <c r="AD344" s="78"/>
      <c r="AE344" s="78"/>
      <c r="AF344" s="78"/>
      <c r="AG344" s="78"/>
      <c r="AH344" s="78"/>
      <c r="AI344" s="78"/>
      <c r="AJ344" s="78"/>
      <c r="AK344" s="78"/>
      <c r="AL344" s="78"/>
      <c r="AM344" s="78"/>
      <c r="AN344" s="78"/>
      <c r="AO344" s="78"/>
      <c r="AP344" s="78"/>
      <c r="AQ344" s="78"/>
      <c r="AR344" s="78"/>
      <c r="AS344" s="78"/>
      <c r="AT344" s="78"/>
      <c r="AU344" s="78"/>
      <c r="AV344" s="78"/>
      <c r="AW344" s="78"/>
      <c r="AX344" s="78"/>
      <c r="AY344" s="78"/>
      <c r="AZ344" s="78"/>
      <c r="BA344" s="78"/>
      <c r="BB344" s="78"/>
      <c r="BC344" s="78"/>
      <c r="BD344" s="78"/>
      <c r="BE344" s="78"/>
      <c r="BF344" s="78"/>
      <c r="BG344" s="78"/>
      <c r="BH344" s="78"/>
      <c r="BI344" s="78"/>
    </row>
    <row r="345" spans="1:61" x14ac:dyDescent="0.2">
      <c r="A345" s="79">
        <v>43850</v>
      </c>
      <c r="B345" s="73">
        <v>4</v>
      </c>
      <c r="C345" s="73" t="s">
        <v>1030</v>
      </c>
      <c r="D345" s="73" t="s">
        <v>1041</v>
      </c>
      <c r="E345" s="73" t="s">
        <v>1032</v>
      </c>
      <c r="F345">
        <f t="shared" si="10"/>
        <v>2.65</v>
      </c>
      <c r="G345">
        <v>8.3252205320129509</v>
      </c>
      <c r="H345">
        <v>10.681415022205298</v>
      </c>
      <c r="I345">
        <f t="shared" si="11"/>
        <v>3.687817782917155</v>
      </c>
      <c r="J345" s="82">
        <v>2.2999999999999998</v>
      </c>
      <c r="K345" s="82">
        <v>3</v>
      </c>
      <c r="L345" s="89">
        <v>3.4000000000000004</v>
      </c>
      <c r="M345" s="73">
        <f>SUM('[1]C.mop'!AP345:BS345)</f>
        <v>4.8567032861324737</v>
      </c>
      <c r="N345" s="88">
        <v>3</v>
      </c>
      <c r="O345" s="78">
        <v>1.1333333333333335</v>
      </c>
      <c r="P345" s="73">
        <v>1.8</v>
      </c>
      <c r="Q345" s="78"/>
      <c r="R345" s="78"/>
      <c r="S345" s="78"/>
      <c r="T345" s="78"/>
      <c r="U345" s="78"/>
      <c r="V345" s="78"/>
      <c r="W345" s="78"/>
      <c r="X345" s="78"/>
      <c r="Y345" s="78"/>
      <c r="Z345" s="78"/>
      <c r="AA345" s="78"/>
      <c r="AB345" s="78"/>
      <c r="AC345" s="78"/>
      <c r="AD345" s="78"/>
      <c r="AE345" s="78"/>
      <c r="AF345" s="78"/>
      <c r="AG345" s="78"/>
      <c r="AH345" s="78"/>
      <c r="AI345" s="78"/>
      <c r="AJ345" s="78"/>
      <c r="AK345" s="78"/>
      <c r="AL345" s="78"/>
      <c r="AM345" s="78"/>
      <c r="AN345" s="78"/>
      <c r="AO345" s="78"/>
      <c r="AP345" s="78"/>
      <c r="AQ345" s="78"/>
      <c r="AR345" s="78"/>
      <c r="AS345" s="78"/>
      <c r="AT345" s="78"/>
      <c r="AU345" s="78"/>
      <c r="AV345" s="78"/>
      <c r="AW345" s="78"/>
      <c r="AX345" s="78"/>
      <c r="AY345" s="78"/>
      <c r="AZ345" s="78"/>
      <c r="BA345" s="78"/>
      <c r="BB345" s="78"/>
      <c r="BC345" s="78"/>
      <c r="BD345" s="78"/>
      <c r="BE345" s="78"/>
      <c r="BF345" s="78"/>
      <c r="BG345" s="78"/>
      <c r="BH345" s="78"/>
      <c r="BI345" s="78"/>
    </row>
    <row r="346" spans="1:61" x14ac:dyDescent="0.2">
      <c r="A346" s="79">
        <v>43850</v>
      </c>
      <c r="B346" s="73">
        <v>4</v>
      </c>
      <c r="C346" s="73" t="s">
        <v>1030</v>
      </c>
      <c r="D346" s="73" t="s">
        <v>1041</v>
      </c>
      <c r="E346" s="73" t="s">
        <v>1032</v>
      </c>
      <c r="F346">
        <f t="shared" si="10"/>
        <v>2.9</v>
      </c>
      <c r="G346">
        <v>9.1106186954104</v>
      </c>
      <c r="H346">
        <v>36.128315516282619</v>
      </c>
      <c r="I346">
        <f t="shared" si="11"/>
        <v>6.7823299831252681</v>
      </c>
      <c r="J346" s="82">
        <v>3</v>
      </c>
      <c r="K346" s="82">
        <v>2.8</v>
      </c>
      <c r="L346" s="88">
        <v>11.5</v>
      </c>
      <c r="M346" s="73">
        <f>SUM('[1]C.mop'!AP346:BS346)</f>
        <v>59.212097666018188</v>
      </c>
      <c r="N346" s="88">
        <v>2</v>
      </c>
      <c r="O346" s="78">
        <v>5.75</v>
      </c>
      <c r="P346" s="73">
        <v>2.6</v>
      </c>
      <c r="Q346" s="78"/>
      <c r="R346" s="78"/>
      <c r="S346" s="78"/>
      <c r="T346" s="78"/>
      <c r="U346" s="78"/>
      <c r="V346" s="78"/>
      <c r="W346" s="78"/>
      <c r="X346" s="78"/>
      <c r="Y346" s="78"/>
      <c r="Z346" s="78"/>
      <c r="AA346" s="78"/>
      <c r="AB346" s="78"/>
      <c r="AC346" s="78"/>
      <c r="AD346" s="78"/>
      <c r="AE346" s="78"/>
      <c r="AF346" s="78"/>
      <c r="AG346" s="78"/>
      <c r="AH346" s="78"/>
      <c r="AI346" s="78"/>
      <c r="AJ346" s="78"/>
      <c r="AK346" s="78"/>
      <c r="AL346" s="78"/>
      <c r="AM346" s="78"/>
      <c r="AN346" s="78"/>
      <c r="AO346" s="78"/>
      <c r="AP346" s="78"/>
      <c r="AQ346" s="78"/>
      <c r="AR346" s="78"/>
      <c r="AS346" s="78"/>
      <c r="AT346" s="78"/>
      <c r="AU346" s="78"/>
      <c r="AV346" s="78"/>
      <c r="AW346" s="78"/>
      <c r="AX346" s="78"/>
      <c r="AY346" s="78"/>
      <c r="AZ346" s="78"/>
      <c r="BA346" s="78"/>
      <c r="BB346" s="78"/>
      <c r="BC346" s="78"/>
      <c r="BD346" s="78"/>
      <c r="BE346" s="78"/>
      <c r="BF346" s="78"/>
      <c r="BG346" s="78"/>
      <c r="BH346" s="78"/>
      <c r="BI346" s="78"/>
    </row>
    <row r="347" spans="1:61" x14ac:dyDescent="0.2">
      <c r="A347" s="79">
        <v>43850</v>
      </c>
      <c r="B347" s="73">
        <v>4</v>
      </c>
      <c r="C347" s="73" t="s">
        <v>1030</v>
      </c>
      <c r="D347" s="73" t="s">
        <v>1041</v>
      </c>
      <c r="E347" s="73" t="s">
        <v>1032</v>
      </c>
      <c r="F347">
        <f t="shared" si="10"/>
        <v>3.8499999999999996</v>
      </c>
      <c r="G347">
        <v>12.095131716320703</v>
      </c>
      <c r="H347">
        <v>62.831853071795862</v>
      </c>
      <c r="I347">
        <f t="shared" si="11"/>
        <v>8.9442719099991592</v>
      </c>
      <c r="J347" s="82">
        <v>5.3</v>
      </c>
      <c r="K347" s="82">
        <v>2.4</v>
      </c>
      <c r="L347" s="88">
        <v>20</v>
      </c>
      <c r="M347" s="73">
        <f>SUM('[1]C.mop'!AP347:BS347)</f>
        <v>95.166710490853433</v>
      </c>
      <c r="N347" s="88">
        <v>2</v>
      </c>
      <c r="O347" s="78">
        <v>10</v>
      </c>
      <c r="P347" s="73">
        <v>2.9</v>
      </c>
      <c r="Q347" s="78"/>
      <c r="R347" s="78"/>
      <c r="S347" s="78"/>
      <c r="T347" s="78"/>
      <c r="U347" s="78"/>
      <c r="V347" s="78"/>
      <c r="W347" s="78"/>
      <c r="X347" s="78"/>
      <c r="Y347" s="78"/>
      <c r="Z347" s="78"/>
      <c r="AA347" s="78"/>
      <c r="AB347" s="78"/>
      <c r="AC347" s="78"/>
      <c r="AD347" s="78"/>
      <c r="AE347" s="78"/>
      <c r="AF347" s="78"/>
      <c r="AG347" s="78"/>
      <c r="AH347" s="78"/>
      <c r="AI347" s="78"/>
      <c r="AJ347" s="78"/>
      <c r="AK347" s="78"/>
      <c r="AL347" s="78"/>
      <c r="AM347" s="78"/>
      <c r="AN347" s="78"/>
      <c r="AO347" s="78"/>
      <c r="AP347" s="78"/>
      <c r="AQ347" s="78"/>
      <c r="AR347" s="78"/>
      <c r="AS347" s="78"/>
      <c r="AT347" s="78"/>
      <c r="AU347" s="78"/>
      <c r="AV347" s="78"/>
      <c r="AW347" s="78"/>
      <c r="AX347" s="78"/>
      <c r="AY347" s="78"/>
      <c r="AZ347" s="78"/>
      <c r="BA347" s="78"/>
      <c r="BB347" s="78"/>
      <c r="BC347" s="78"/>
      <c r="BD347" s="78"/>
      <c r="BE347" s="78"/>
      <c r="BF347" s="78"/>
      <c r="BG347" s="78"/>
      <c r="BH347" s="78"/>
      <c r="BI347" s="78"/>
    </row>
    <row r="348" spans="1:61" x14ac:dyDescent="0.2">
      <c r="A348" s="79">
        <v>43850</v>
      </c>
      <c r="B348" s="73">
        <v>4</v>
      </c>
      <c r="C348" s="73" t="s">
        <v>1030</v>
      </c>
      <c r="D348" s="73" t="s">
        <v>1041</v>
      </c>
      <c r="E348" s="73" t="s">
        <v>1032</v>
      </c>
      <c r="F348">
        <f t="shared" si="10"/>
        <v>2.7</v>
      </c>
      <c r="G348">
        <v>8.4823001646924414</v>
      </c>
      <c r="H348">
        <v>50.26548245743669</v>
      </c>
      <c r="I348">
        <f t="shared" si="11"/>
        <v>8</v>
      </c>
      <c r="J348" s="82">
        <v>2.6</v>
      </c>
      <c r="K348" s="82">
        <v>2.8</v>
      </c>
      <c r="L348" s="89">
        <v>16</v>
      </c>
      <c r="M348" s="73">
        <f>SUM('[1]C.mop'!AP348:BS348)</f>
        <v>34.393641070605113</v>
      </c>
      <c r="N348" s="107">
        <v>8</v>
      </c>
      <c r="O348" s="82">
        <v>2</v>
      </c>
      <c r="P348" s="73">
        <v>3.4</v>
      </c>
      <c r="Q348" s="82"/>
      <c r="R348" s="78"/>
      <c r="S348" s="78"/>
      <c r="T348" s="78"/>
      <c r="U348" s="78"/>
      <c r="V348" s="78"/>
      <c r="W348" s="78"/>
      <c r="X348" s="78"/>
      <c r="Y348" s="78"/>
      <c r="Z348" s="78"/>
      <c r="AA348" s="78"/>
      <c r="AB348" s="78"/>
      <c r="AC348" s="78"/>
      <c r="AD348" s="78"/>
      <c r="AE348" s="78"/>
      <c r="AF348" s="78"/>
      <c r="AG348" s="78"/>
      <c r="AH348" s="78"/>
      <c r="AI348" s="78"/>
      <c r="AJ348" s="78"/>
      <c r="AK348" s="78"/>
      <c r="AL348" s="78"/>
      <c r="AM348" s="78"/>
      <c r="AN348" s="78"/>
      <c r="AO348" s="78"/>
      <c r="AP348" s="78"/>
      <c r="AQ348" s="78"/>
      <c r="AR348" s="78"/>
      <c r="AS348" s="78"/>
      <c r="AT348" s="78"/>
      <c r="AU348" s="78"/>
      <c r="AV348" s="78"/>
      <c r="AW348" s="78"/>
      <c r="AX348" s="78"/>
      <c r="AY348" s="78"/>
      <c r="AZ348" s="78"/>
      <c r="BA348" s="78"/>
      <c r="BB348" s="78"/>
      <c r="BC348" s="78"/>
      <c r="BD348" s="78"/>
      <c r="BE348" s="78"/>
      <c r="BF348" s="78"/>
      <c r="BG348" s="78"/>
      <c r="BH348" s="78"/>
      <c r="BI348" s="78"/>
    </row>
    <row r="349" spans="1:61" x14ac:dyDescent="0.2">
      <c r="A349" s="79">
        <v>43850</v>
      </c>
      <c r="B349" s="73">
        <v>4</v>
      </c>
      <c r="C349" s="73" t="s">
        <v>1030</v>
      </c>
      <c r="D349" s="73" t="s">
        <v>1041</v>
      </c>
      <c r="E349" s="73" t="s">
        <v>1032</v>
      </c>
      <c r="F349">
        <f t="shared" si="10"/>
        <v>0.9</v>
      </c>
      <c r="G349">
        <v>2.8274333882308138</v>
      </c>
      <c r="H349">
        <v>4.7123889803846897</v>
      </c>
      <c r="I349">
        <f t="shared" si="11"/>
        <v>2.4494897427831779</v>
      </c>
      <c r="J349" s="82">
        <v>1</v>
      </c>
      <c r="K349" s="82">
        <v>0.8</v>
      </c>
      <c r="L349" s="88">
        <v>1.5</v>
      </c>
      <c r="M349" s="73">
        <f>SUM('[1]C.mop'!AP349:BS349)</f>
        <v>1.7999975915608384</v>
      </c>
      <c r="N349" s="88">
        <v>1</v>
      </c>
      <c r="O349" s="78">
        <v>1.5</v>
      </c>
      <c r="P349" s="73">
        <v>1.1000000000000001</v>
      </c>
      <c r="Q349" s="78"/>
      <c r="R349" s="78"/>
      <c r="S349" s="78"/>
      <c r="T349" s="78"/>
      <c r="U349" s="78"/>
      <c r="V349" s="78"/>
      <c r="W349" s="78"/>
      <c r="X349" s="78"/>
      <c r="Y349" s="78"/>
      <c r="Z349" s="78"/>
      <c r="AA349" s="78"/>
      <c r="AB349" s="78"/>
      <c r="AC349" s="78"/>
      <c r="AD349" s="78"/>
      <c r="AE349" s="78"/>
      <c r="AF349" s="78"/>
      <c r="AG349" s="78"/>
      <c r="AH349" s="78"/>
      <c r="AI349" s="78"/>
      <c r="AJ349" s="78"/>
      <c r="AK349" s="78"/>
      <c r="AL349" s="78"/>
      <c r="AM349" s="78"/>
      <c r="AN349" s="78"/>
      <c r="AO349" s="78"/>
      <c r="AP349" s="78"/>
      <c r="AQ349" s="78"/>
      <c r="AR349" s="78"/>
      <c r="AS349" s="78"/>
      <c r="AT349" s="78"/>
      <c r="AU349" s="78"/>
      <c r="AV349" s="78"/>
      <c r="AW349" s="78"/>
      <c r="AX349" s="78"/>
      <c r="AY349" s="78"/>
      <c r="AZ349" s="78"/>
      <c r="BA349" s="78"/>
      <c r="BB349" s="78"/>
      <c r="BC349" s="78"/>
      <c r="BD349" s="78"/>
      <c r="BE349" s="78"/>
      <c r="BF349" s="78"/>
      <c r="BG349" s="78"/>
      <c r="BH349" s="78"/>
      <c r="BI349" s="78"/>
    </row>
    <row r="350" spans="1:61" x14ac:dyDescent="0.2">
      <c r="A350" s="79">
        <v>43850</v>
      </c>
      <c r="B350" s="73">
        <v>4</v>
      </c>
      <c r="C350" s="73" t="s">
        <v>1030</v>
      </c>
      <c r="D350" s="73" t="s">
        <v>1041</v>
      </c>
      <c r="E350" s="73" t="s">
        <v>1032</v>
      </c>
      <c r="F350">
        <f t="shared" si="10"/>
        <v>1.5</v>
      </c>
      <c r="G350">
        <v>4.7123889803846897</v>
      </c>
      <c r="H350">
        <v>2.5132741228718345</v>
      </c>
      <c r="I350">
        <f t="shared" si="11"/>
        <v>1.7888543819998317</v>
      </c>
      <c r="J350" s="82">
        <v>1.7</v>
      </c>
      <c r="K350" s="82">
        <v>1.3</v>
      </c>
      <c r="L350" s="89">
        <v>0.8</v>
      </c>
      <c r="M350" s="73">
        <f>SUM('[1]C.mop'!AP350:BS350)</f>
        <v>4.0426989720863062</v>
      </c>
      <c r="N350" s="88">
        <v>4</v>
      </c>
      <c r="O350" s="78">
        <v>0.2</v>
      </c>
      <c r="P350" s="73">
        <v>1.4</v>
      </c>
      <c r="Q350" s="78"/>
      <c r="R350" s="78"/>
      <c r="S350" s="78"/>
      <c r="T350" s="78"/>
      <c r="U350" s="78"/>
      <c r="V350" s="78"/>
      <c r="W350" s="78"/>
      <c r="X350" s="78"/>
      <c r="Y350" s="78"/>
      <c r="Z350" s="78"/>
      <c r="AA350" s="78"/>
      <c r="AB350" s="78"/>
      <c r="AC350" s="78"/>
      <c r="AD350" s="78"/>
      <c r="AE350" s="78"/>
      <c r="AF350" s="78"/>
      <c r="AG350" s="78"/>
      <c r="AH350" s="78"/>
      <c r="AI350" s="78"/>
      <c r="AJ350" s="78"/>
      <c r="AK350" s="78"/>
      <c r="AL350" s="78"/>
      <c r="AM350" s="78"/>
      <c r="AN350" s="78"/>
      <c r="AO350" s="78"/>
      <c r="AP350" s="78"/>
      <c r="AQ350" s="78"/>
      <c r="AR350" s="78"/>
      <c r="AS350" s="78"/>
      <c r="AT350" s="78"/>
      <c r="AU350" s="78"/>
      <c r="AV350" s="78"/>
      <c r="AW350" s="78"/>
      <c r="AX350" s="78"/>
      <c r="AY350" s="78"/>
      <c r="AZ350" s="78"/>
      <c r="BA350" s="78"/>
      <c r="BB350" s="78"/>
      <c r="BC350" s="78"/>
      <c r="BD350" s="78"/>
      <c r="BE350" s="78"/>
      <c r="BF350" s="78"/>
      <c r="BG350" s="78"/>
      <c r="BH350" s="78"/>
      <c r="BI350" s="78"/>
    </row>
    <row r="351" spans="1:61" x14ac:dyDescent="0.2">
      <c r="A351" s="79">
        <v>43850</v>
      </c>
      <c r="B351" s="73">
        <v>4</v>
      </c>
      <c r="C351" s="73" t="s">
        <v>1030</v>
      </c>
      <c r="D351" s="73" t="s">
        <v>1041</v>
      </c>
      <c r="E351" s="73" t="s">
        <v>1032</v>
      </c>
      <c r="F351">
        <f t="shared" si="10"/>
        <v>2.1</v>
      </c>
      <c r="G351">
        <v>6.5973445725385655</v>
      </c>
      <c r="H351">
        <v>3.1415926535897931</v>
      </c>
      <c r="I351">
        <f t="shared" si="11"/>
        <v>2</v>
      </c>
      <c r="J351" s="82">
        <v>2</v>
      </c>
      <c r="K351" s="82">
        <v>2.2000000000000002</v>
      </c>
      <c r="L351" s="88">
        <v>1</v>
      </c>
      <c r="M351" s="73">
        <f>SUM('[1]C.mop'!AP351:BS351)</f>
        <v>1.3356068110410653</v>
      </c>
      <c r="N351" s="88">
        <v>1</v>
      </c>
      <c r="O351" s="78">
        <v>1</v>
      </c>
      <c r="P351" s="73">
        <v>1.75</v>
      </c>
      <c r="Q351" s="78"/>
      <c r="R351" s="78"/>
      <c r="S351" s="78"/>
      <c r="T351" s="78"/>
      <c r="U351" s="78"/>
      <c r="V351" s="78"/>
      <c r="W351" s="78"/>
      <c r="X351" s="78"/>
      <c r="Y351" s="78"/>
      <c r="Z351" s="78"/>
      <c r="AA351" s="78"/>
      <c r="AB351" s="78"/>
      <c r="AC351" s="78"/>
      <c r="AD351" s="78"/>
      <c r="AE351" s="78"/>
      <c r="AF351" s="78"/>
      <c r="AG351" s="78"/>
      <c r="AH351" s="78"/>
      <c r="AI351" s="78"/>
      <c r="AJ351" s="78"/>
      <c r="AK351" s="78"/>
      <c r="AL351" s="78"/>
      <c r="AM351" s="78"/>
      <c r="AN351" s="78"/>
      <c r="AO351" s="78"/>
      <c r="AP351" s="78"/>
      <c r="AQ351" s="78"/>
      <c r="AR351" s="78"/>
      <c r="AS351" s="78"/>
      <c r="AT351" s="78"/>
      <c r="AU351" s="78"/>
      <c r="AV351" s="78"/>
      <c r="AW351" s="78"/>
      <c r="AX351" s="78"/>
      <c r="AY351" s="78"/>
      <c r="AZ351" s="78"/>
      <c r="BA351" s="78"/>
      <c r="BB351" s="78"/>
      <c r="BC351" s="78"/>
      <c r="BD351" s="78"/>
      <c r="BE351" s="78"/>
      <c r="BF351" s="78"/>
      <c r="BG351" s="78"/>
      <c r="BH351" s="78"/>
      <c r="BI351" s="78"/>
    </row>
    <row r="352" spans="1:61" x14ac:dyDescent="0.2">
      <c r="A352" s="79">
        <v>43850</v>
      </c>
      <c r="B352" s="73">
        <v>4</v>
      </c>
      <c r="C352" s="73" t="s">
        <v>1030</v>
      </c>
      <c r="D352" s="73" t="s">
        <v>1041</v>
      </c>
      <c r="E352" s="73" t="s">
        <v>1032</v>
      </c>
      <c r="F352">
        <f t="shared" si="10"/>
        <v>1.9249999999999998</v>
      </c>
      <c r="G352">
        <v>6.0475658581603513</v>
      </c>
      <c r="H352">
        <v>7.8539816339744828</v>
      </c>
      <c r="I352">
        <f t="shared" si="11"/>
        <v>3.1622776601683795</v>
      </c>
      <c r="J352" s="82">
        <v>2.0499999999999998</v>
      </c>
      <c r="K352" s="82">
        <v>1.8</v>
      </c>
      <c r="L352" s="88">
        <v>2.5</v>
      </c>
      <c r="M352" s="73">
        <f>SUM('[1]C.mop'!AP352:BS352)</f>
        <v>3.3898874062751463</v>
      </c>
      <c r="N352" s="88">
        <v>1</v>
      </c>
      <c r="O352" s="78">
        <v>2.5</v>
      </c>
      <c r="P352" s="73">
        <v>1.3</v>
      </c>
      <c r="Q352" s="78"/>
      <c r="R352" s="78"/>
      <c r="S352" s="78"/>
      <c r="T352" s="78"/>
      <c r="U352" s="78"/>
      <c r="V352" s="78"/>
      <c r="W352" s="78"/>
      <c r="X352" s="78"/>
      <c r="Y352" s="78"/>
      <c r="Z352" s="78"/>
      <c r="AA352" s="78"/>
      <c r="AB352" s="78"/>
      <c r="AC352" s="78"/>
      <c r="AD352" s="78"/>
      <c r="AE352" s="78"/>
      <c r="AF352" s="78"/>
      <c r="AG352" s="78"/>
      <c r="AH352" s="78"/>
      <c r="AI352" s="78"/>
      <c r="AJ352" s="78"/>
      <c r="AK352" s="78"/>
      <c r="AL352" s="78"/>
      <c r="AM352" s="78"/>
      <c r="AN352" s="78"/>
      <c r="AO352" s="78"/>
      <c r="AP352" s="78"/>
      <c r="AQ352" s="78"/>
      <c r="AR352" s="78"/>
      <c r="AS352" s="78"/>
      <c r="AT352" s="78"/>
      <c r="AU352" s="78"/>
      <c r="AV352" s="78"/>
      <c r="AW352" s="78"/>
      <c r="AX352" s="78"/>
      <c r="AY352" s="78"/>
      <c r="AZ352" s="78"/>
      <c r="BA352" s="78"/>
      <c r="BB352" s="78"/>
      <c r="BC352" s="78"/>
      <c r="BD352" s="78"/>
      <c r="BE352" s="78"/>
      <c r="BF352" s="78"/>
      <c r="BG352" s="78"/>
      <c r="BH352" s="78"/>
      <c r="BI352" s="78"/>
    </row>
    <row r="353" spans="1:61" x14ac:dyDescent="0.2">
      <c r="A353" s="79">
        <v>43850</v>
      </c>
      <c r="B353" s="73">
        <v>4</v>
      </c>
      <c r="C353" s="73" t="s">
        <v>1030</v>
      </c>
      <c r="D353" s="73" t="s">
        <v>1041</v>
      </c>
      <c r="E353" s="73" t="s">
        <v>1032</v>
      </c>
      <c r="F353">
        <f t="shared" si="10"/>
        <v>1.1000000000000001</v>
      </c>
      <c r="G353">
        <v>3.4557519189487729</v>
      </c>
      <c r="H353">
        <v>5.3407075111026483</v>
      </c>
      <c r="I353">
        <f t="shared" si="11"/>
        <v>2.6076809620810595</v>
      </c>
      <c r="J353" s="82">
        <v>1</v>
      </c>
      <c r="K353" s="82">
        <v>1.2</v>
      </c>
      <c r="L353" s="88">
        <v>1.7</v>
      </c>
      <c r="M353" s="73">
        <f>SUM('[1]C.mop'!AP353:BS353)</f>
        <v>2.0460309515500583</v>
      </c>
      <c r="N353" s="88">
        <v>1</v>
      </c>
      <c r="O353" s="78">
        <v>1.7</v>
      </c>
      <c r="P353" s="73">
        <v>1.1000000000000001</v>
      </c>
      <c r="Q353" s="78"/>
      <c r="R353" s="78"/>
      <c r="S353" s="78"/>
      <c r="T353" s="78"/>
      <c r="U353" s="78"/>
      <c r="V353" s="78"/>
      <c r="W353" s="78"/>
      <c r="X353" s="78"/>
      <c r="Y353" s="78"/>
      <c r="Z353" s="78"/>
      <c r="AA353" s="78"/>
      <c r="AB353" s="78"/>
      <c r="AC353" s="78"/>
      <c r="AD353" s="78"/>
      <c r="AE353" s="78"/>
      <c r="AF353" s="78"/>
      <c r="AG353" s="78"/>
      <c r="AH353" s="78"/>
      <c r="AI353" s="78"/>
      <c r="AJ353" s="78"/>
      <c r="AK353" s="78"/>
      <c r="AL353" s="78"/>
      <c r="AM353" s="78"/>
      <c r="AN353" s="78"/>
      <c r="AO353" s="78"/>
      <c r="AP353" s="78"/>
      <c r="AQ353" s="78"/>
      <c r="AR353" s="78"/>
      <c r="AS353" s="78"/>
      <c r="AT353" s="78"/>
      <c r="AU353" s="78"/>
      <c r="AV353" s="78"/>
      <c r="AW353" s="78"/>
      <c r="AX353" s="78"/>
      <c r="AY353" s="78"/>
      <c r="AZ353" s="78"/>
      <c r="BA353" s="78"/>
      <c r="BB353" s="78"/>
      <c r="BC353" s="78"/>
      <c r="BD353" s="78"/>
      <c r="BE353" s="78"/>
      <c r="BF353" s="78"/>
      <c r="BG353" s="78"/>
      <c r="BH353" s="78"/>
      <c r="BI353" s="78"/>
    </row>
    <row r="354" spans="1:61" x14ac:dyDescent="0.2">
      <c r="A354" s="79">
        <v>43850</v>
      </c>
      <c r="B354" s="73">
        <v>4</v>
      </c>
      <c r="C354" s="73" t="s">
        <v>1030</v>
      </c>
      <c r="D354" s="73" t="s">
        <v>1041</v>
      </c>
      <c r="E354" s="73" t="s">
        <v>1032</v>
      </c>
      <c r="F354">
        <f t="shared" si="10"/>
        <v>2.95</v>
      </c>
      <c r="G354">
        <v>9.2676983280898906</v>
      </c>
      <c r="H354">
        <v>79.482294135821775</v>
      </c>
      <c r="I354">
        <f t="shared" si="11"/>
        <v>10.059821071967434</v>
      </c>
      <c r="J354" s="82">
        <v>2.5</v>
      </c>
      <c r="K354" s="82">
        <v>3.4</v>
      </c>
      <c r="L354" s="89">
        <v>26.3</v>
      </c>
      <c r="M354" s="73">
        <f>SUM('[1]C.mop'!AP354:BS354)</f>
        <v>35.601701144876891</v>
      </c>
      <c r="N354" s="107">
        <v>16</v>
      </c>
      <c r="O354" s="82">
        <v>1.64375</v>
      </c>
      <c r="P354" s="73">
        <v>2.75</v>
      </c>
      <c r="Q354" s="82"/>
      <c r="R354" s="82"/>
      <c r="S354" s="82"/>
      <c r="T354" s="82"/>
      <c r="U354" s="82"/>
      <c r="V354" s="82"/>
      <c r="W354" s="82"/>
      <c r="X354" s="82">
        <v>1</v>
      </c>
      <c r="Y354" s="82">
        <v>1</v>
      </c>
      <c r="Z354" s="78"/>
      <c r="AA354" s="78"/>
      <c r="AB354" s="78"/>
      <c r="AC354" s="78"/>
      <c r="AD354" s="78"/>
      <c r="AE354" s="78"/>
      <c r="AF354" s="78"/>
      <c r="AG354" s="78"/>
      <c r="AH354" s="78"/>
      <c r="AI354" s="78"/>
      <c r="AJ354" s="78"/>
      <c r="AK354" s="78"/>
      <c r="AL354" s="78"/>
      <c r="AM354" s="78"/>
      <c r="AN354" s="78"/>
      <c r="AO354" s="78"/>
      <c r="AP354" s="78"/>
      <c r="AQ354" s="78"/>
      <c r="AR354" s="78"/>
      <c r="AS354" s="78"/>
      <c r="AT354" s="78"/>
      <c r="AU354" s="78"/>
      <c r="AV354" s="78"/>
      <c r="AW354" s="78"/>
      <c r="AX354" s="78"/>
      <c r="AY354" s="78"/>
      <c r="AZ354" s="78"/>
      <c r="BA354" s="78"/>
      <c r="BB354" s="78"/>
      <c r="BC354" s="78"/>
      <c r="BD354" s="78"/>
      <c r="BE354" s="78"/>
      <c r="BF354" s="78"/>
      <c r="BG354" s="78"/>
      <c r="BH354" s="78"/>
      <c r="BI354" s="78"/>
    </row>
    <row r="355" spans="1:61" x14ac:dyDescent="0.2">
      <c r="A355" s="79">
        <v>43850</v>
      </c>
      <c r="B355" s="73">
        <v>4</v>
      </c>
      <c r="C355" s="73" t="s">
        <v>1030</v>
      </c>
      <c r="D355" s="73" t="s">
        <v>1041</v>
      </c>
      <c r="E355" s="73" t="s">
        <v>1032</v>
      </c>
      <c r="F355">
        <f t="shared" si="10"/>
        <v>1.75</v>
      </c>
      <c r="G355">
        <v>5.497787143782138</v>
      </c>
      <c r="H355">
        <v>6.2831853071795862</v>
      </c>
      <c r="I355">
        <f t="shared" si="11"/>
        <v>2.8284271247461903</v>
      </c>
      <c r="J355" s="82">
        <v>1.8</v>
      </c>
      <c r="K355" s="82">
        <v>1.7</v>
      </c>
      <c r="L355" s="88">
        <v>2</v>
      </c>
      <c r="M355" s="73">
        <f>SUM('[1]C.mop'!AP355:BS355)</f>
        <v>2.4816902695901817</v>
      </c>
      <c r="N355" s="88">
        <v>1</v>
      </c>
      <c r="O355" s="78">
        <v>2</v>
      </c>
      <c r="P355" s="73">
        <v>1.3</v>
      </c>
      <c r="Q355" s="78"/>
      <c r="R355" s="78"/>
      <c r="S355" s="78"/>
      <c r="T355" s="78"/>
      <c r="U355" s="78"/>
      <c r="V355" s="78"/>
      <c r="W355" s="78"/>
      <c r="X355" s="78"/>
      <c r="Y355" s="78"/>
      <c r="Z355" s="78"/>
      <c r="AA355" s="78"/>
      <c r="AB355" s="78"/>
      <c r="AC355" s="78"/>
      <c r="AD355" s="78"/>
      <c r="AE355" s="78"/>
      <c r="AF355" s="78"/>
      <c r="AG355" s="78"/>
      <c r="AH355" s="78"/>
      <c r="AI355" s="78"/>
      <c r="AJ355" s="78"/>
      <c r="AK355" s="78"/>
      <c r="AL355" s="78"/>
      <c r="AM355" s="78"/>
      <c r="AN355" s="78"/>
      <c r="AO355" s="78"/>
      <c r="AP355" s="78"/>
      <c r="AQ355" s="78"/>
      <c r="AR355" s="78"/>
      <c r="AS355" s="78"/>
      <c r="AT355" s="78"/>
      <c r="AU355" s="78"/>
      <c r="AV355" s="78"/>
      <c r="AW355" s="78"/>
      <c r="AX355" s="78"/>
      <c r="AY355" s="78"/>
      <c r="AZ355" s="78"/>
      <c r="BA355" s="78"/>
      <c r="BB355" s="78"/>
      <c r="BC355" s="78"/>
      <c r="BD355" s="78"/>
      <c r="BE355" s="78"/>
      <c r="BF355" s="78"/>
      <c r="BG355" s="78"/>
      <c r="BH355" s="78"/>
      <c r="BI355" s="78"/>
    </row>
    <row r="356" spans="1:61" x14ac:dyDescent="0.2">
      <c r="A356" s="79">
        <v>43850</v>
      </c>
      <c r="B356" s="73">
        <v>4</v>
      </c>
      <c r="C356" s="73" t="s">
        <v>1030</v>
      </c>
      <c r="D356" s="73" t="s">
        <v>1041</v>
      </c>
      <c r="E356" s="73" t="s">
        <v>1032</v>
      </c>
      <c r="F356">
        <f t="shared" si="10"/>
        <v>1.65</v>
      </c>
      <c r="G356">
        <v>5.1836278784231586</v>
      </c>
      <c r="H356">
        <v>6.2831853071795862</v>
      </c>
      <c r="I356">
        <f t="shared" si="11"/>
        <v>2.8284271247461903</v>
      </c>
      <c r="J356" s="82">
        <v>1.8</v>
      </c>
      <c r="K356" s="82">
        <v>1.5</v>
      </c>
      <c r="L356" s="88">
        <v>2</v>
      </c>
      <c r="M356" s="73">
        <f>SUM('[1]C.mop'!AP356:BS356)</f>
        <v>2.4816902695901817</v>
      </c>
      <c r="N356" s="88">
        <v>1</v>
      </c>
      <c r="O356" s="78">
        <v>2</v>
      </c>
      <c r="P356" s="73">
        <v>1.1000000000000001</v>
      </c>
      <c r="Q356" s="78"/>
      <c r="R356" s="78"/>
      <c r="S356" s="78"/>
      <c r="T356" s="78"/>
      <c r="U356" s="78"/>
      <c r="V356" s="78"/>
      <c r="W356" s="78"/>
      <c r="X356" s="78"/>
      <c r="Y356" s="78"/>
      <c r="Z356" s="78"/>
      <c r="AA356" s="78"/>
      <c r="AB356" s="78"/>
      <c r="AC356" s="78"/>
      <c r="AD356" s="78"/>
      <c r="AE356" s="78"/>
      <c r="AF356" s="78"/>
      <c r="AG356" s="78"/>
      <c r="AH356" s="78"/>
      <c r="AI356" s="78"/>
      <c r="AJ356" s="78"/>
      <c r="AK356" s="78"/>
      <c r="AL356" s="78"/>
      <c r="AM356" s="78"/>
      <c r="AN356" s="78"/>
      <c r="AO356" s="78"/>
      <c r="AP356" s="78"/>
      <c r="AQ356" s="78"/>
      <c r="AR356" s="78"/>
      <c r="AS356" s="78"/>
      <c r="AT356" s="78"/>
      <c r="AU356" s="78"/>
      <c r="AV356" s="78"/>
      <c r="AW356" s="78"/>
      <c r="AX356" s="78"/>
      <c r="AY356" s="78"/>
      <c r="AZ356" s="78"/>
      <c r="BA356" s="78"/>
      <c r="BB356" s="78"/>
      <c r="BC356" s="78"/>
      <c r="BD356" s="78"/>
      <c r="BE356" s="78"/>
      <c r="BF356" s="78"/>
      <c r="BG356" s="78"/>
      <c r="BH356" s="78"/>
      <c r="BI356" s="78"/>
    </row>
    <row r="357" spans="1:61" x14ac:dyDescent="0.2">
      <c r="A357" s="79">
        <v>43850</v>
      </c>
      <c r="B357" s="73">
        <v>4</v>
      </c>
      <c r="C357" s="73" t="s">
        <v>1030</v>
      </c>
      <c r="D357" s="80" t="s">
        <v>1041</v>
      </c>
      <c r="E357" s="80" t="s">
        <v>1032</v>
      </c>
      <c r="F357">
        <f t="shared" si="10"/>
        <v>5.65</v>
      </c>
      <c r="G357">
        <v>17.749998492782332</v>
      </c>
      <c r="H357">
        <v>61.261056745000964</v>
      </c>
      <c r="I357">
        <f t="shared" si="11"/>
        <v>8.8317608663278477</v>
      </c>
      <c r="J357" s="83">
        <v>6.4</v>
      </c>
      <c r="K357" s="83">
        <v>4.9000000000000004</v>
      </c>
      <c r="L357" s="91">
        <v>19.5</v>
      </c>
      <c r="M357" s="73">
        <f>SUM('[1]C.mop'!AP357:BS357)</f>
        <v>125.67071367672951</v>
      </c>
      <c r="N357" s="108">
        <v>5</v>
      </c>
      <c r="O357" s="81">
        <v>3.9</v>
      </c>
      <c r="P357" s="80">
        <v>5.9</v>
      </c>
      <c r="Q357" s="81"/>
      <c r="R357" s="81"/>
      <c r="S357" s="81"/>
      <c r="T357" s="81"/>
      <c r="U357" s="81"/>
      <c r="V357" s="81"/>
      <c r="W357" s="81"/>
      <c r="X357" s="81"/>
      <c r="Y357" s="81"/>
      <c r="Z357" s="81"/>
      <c r="AA357" s="81"/>
      <c r="AB357" s="81"/>
      <c r="AC357" s="81"/>
      <c r="AD357" s="81"/>
      <c r="AE357" s="81"/>
      <c r="AF357" s="81"/>
      <c r="AG357" s="81"/>
      <c r="AH357" s="81"/>
      <c r="AI357" s="78"/>
      <c r="AJ357" s="78"/>
      <c r="AK357" s="78"/>
      <c r="AL357" s="78"/>
      <c r="AM357" s="78"/>
      <c r="AN357" s="78"/>
      <c r="AO357" s="78"/>
      <c r="AP357" s="78"/>
      <c r="AQ357" s="78"/>
      <c r="AR357" s="78"/>
      <c r="AS357" s="78"/>
      <c r="AT357" s="78"/>
      <c r="AU357" s="78"/>
      <c r="AV357" s="78"/>
      <c r="AW357" s="78"/>
      <c r="AX357" s="78"/>
      <c r="AY357" s="78"/>
      <c r="AZ357" s="78"/>
      <c r="BA357" s="78"/>
      <c r="BB357" s="78"/>
      <c r="BC357" s="78"/>
      <c r="BD357" s="78"/>
      <c r="BE357" s="78"/>
      <c r="BF357" s="78"/>
      <c r="BG357" s="78"/>
      <c r="BH357" s="78"/>
      <c r="BI357" s="78"/>
    </row>
    <row r="358" spans="1:61" x14ac:dyDescent="0.2">
      <c r="A358" s="79">
        <v>43850</v>
      </c>
      <c r="B358" s="73">
        <v>4</v>
      </c>
      <c r="C358" s="73" t="s">
        <v>1033</v>
      </c>
      <c r="D358" s="73" t="s">
        <v>1042</v>
      </c>
      <c r="E358" s="73" t="s">
        <v>1032</v>
      </c>
      <c r="F358">
        <f t="shared" si="10"/>
        <v>0.7</v>
      </c>
      <c r="G358">
        <v>2.1991148575128552</v>
      </c>
      <c r="H358">
        <v>3.1415926535897931</v>
      </c>
      <c r="I358">
        <f t="shared" si="11"/>
        <v>2</v>
      </c>
      <c r="J358" s="82">
        <v>0.8</v>
      </c>
      <c r="K358" s="82">
        <v>0.6</v>
      </c>
      <c r="L358" s="88">
        <v>1</v>
      </c>
      <c r="M358" s="73">
        <f>SUM('[1]C.mop'!AP358:BS358)</f>
        <v>1.3356068110410653</v>
      </c>
      <c r="N358" s="88">
        <v>1</v>
      </c>
      <c r="O358" s="78">
        <v>1</v>
      </c>
      <c r="P358" s="73">
        <v>0.55000000000000004</v>
      </c>
      <c r="Q358" s="78"/>
      <c r="R358" s="78"/>
      <c r="S358" s="78"/>
      <c r="T358" s="78"/>
      <c r="U358" s="78"/>
      <c r="V358" s="78"/>
      <c r="W358" s="78"/>
      <c r="X358" s="78"/>
      <c r="Y358" s="78"/>
      <c r="Z358" s="78"/>
      <c r="AA358" s="78"/>
      <c r="AB358" s="78"/>
      <c r="AC358" s="78"/>
      <c r="AD358" s="78"/>
      <c r="AE358" s="78"/>
      <c r="AF358" s="78"/>
      <c r="AG358" s="78"/>
      <c r="AH358" s="78"/>
      <c r="AI358" s="78"/>
      <c r="AJ358" s="78"/>
      <c r="AK358" s="78"/>
      <c r="AL358" s="78"/>
      <c r="AM358" s="78"/>
      <c r="AN358" s="78"/>
      <c r="AO358" s="78"/>
      <c r="AP358" s="78"/>
      <c r="AQ358" s="78"/>
      <c r="AR358" s="78"/>
      <c r="AS358" s="78"/>
      <c r="AT358" s="78"/>
      <c r="AU358" s="78"/>
      <c r="AV358" s="78"/>
      <c r="AW358" s="78"/>
      <c r="AX358" s="78"/>
      <c r="AY358" s="78"/>
      <c r="AZ358" s="78"/>
      <c r="BA358" s="78"/>
      <c r="BB358" s="78"/>
      <c r="BC358" s="78"/>
      <c r="BD358" s="78"/>
      <c r="BE358" s="78"/>
      <c r="BF358" s="78"/>
      <c r="BG358" s="78"/>
      <c r="BH358" s="78"/>
      <c r="BI358" s="78"/>
    </row>
    <row r="359" spans="1:61" x14ac:dyDescent="0.2">
      <c r="A359" s="79">
        <v>43850</v>
      </c>
      <c r="B359" s="73">
        <v>4</v>
      </c>
      <c r="C359" s="73" t="s">
        <v>1033</v>
      </c>
      <c r="D359" s="73" t="s">
        <v>1042</v>
      </c>
      <c r="E359" s="73" t="s">
        <v>1032</v>
      </c>
      <c r="F359">
        <f t="shared" si="10"/>
        <v>2.7</v>
      </c>
      <c r="G359">
        <v>8.4823001646924414</v>
      </c>
      <c r="H359">
        <v>6.2831853071795862</v>
      </c>
      <c r="I359">
        <f t="shared" si="11"/>
        <v>2.8284271247461903</v>
      </c>
      <c r="J359" s="82">
        <v>2.9</v>
      </c>
      <c r="K359" s="82">
        <v>2.5</v>
      </c>
      <c r="L359" s="88">
        <v>2</v>
      </c>
      <c r="M359" s="73">
        <f>SUM('[1]C.mop'!AP359:BS359)</f>
        <v>2.4816902695901817</v>
      </c>
      <c r="N359" s="88">
        <v>1</v>
      </c>
      <c r="O359" s="78">
        <v>2</v>
      </c>
      <c r="P359" s="73">
        <v>1.2</v>
      </c>
      <c r="Q359" s="78"/>
      <c r="R359" s="78"/>
      <c r="S359" s="78"/>
      <c r="T359" s="78"/>
      <c r="U359" s="78"/>
      <c r="V359" s="78"/>
      <c r="W359" s="78"/>
      <c r="X359" s="78"/>
      <c r="Y359" s="78"/>
      <c r="Z359" s="78"/>
      <c r="AA359" s="78"/>
      <c r="AB359" s="78"/>
      <c r="AC359" s="78"/>
      <c r="AD359" s="78"/>
      <c r="AE359" s="78"/>
      <c r="AF359" s="78"/>
      <c r="AG359" s="78"/>
      <c r="AH359" s="78"/>
      <c r="AI359" s="78"/>
      <c r="AJ359" s="78"/>
      <c r="AK359" s="78"/>
      <c r="AL359" s="78"/>
      <c r="AM359" s="78"/>
      <c r="AN359" s="78"/>
      <c r="AO359" s="78"/>
      <c r="AP359" s="78"/>
      <c r="AQ359" s="78"/>
      <c r="AR359" s="78"/>
      <c r="AS359" s="78"/>
      <c r="AT359" s="78"/>
      <c r="AU359" s="78"/>
      <c r="AV359" s="78"/>
      <c r="AW359" s="78"/>
      <c r="AX359" s="78"/>
      <c r="AY359" s="78"/>
      <c r="AZ359" s="78"/>
      <c r="BA359" s="78"/>
      <c r="BB359" s="78"/>
      <c r="BC359" s="78"/>
      <c r="BD359" s="78"/>
      <c r="BE359" s="78"/>
      <c r="BF359" s="78"/>
      <c r="BG359" s="78"/>
      <c r="BH359" s="78"/>
      <c r="BI359" s="78"/>
    </row>
    <row r="360" spans="1:61" x14ac:dyDescent="0.2">
      <c r="A360" s="79">
        <v>43850</v>
      </c>
      <c r="B360" s="73">
        <v>4</v>
      </c>
      <c r="C360" s="73" t="s">
        <v>1033</v>
      </c>
      <c r="D360" s="73" t="s">
        <v>1042</v>
      </c>
      <c r="E360" s="73" t="s">
        <v>1032</v>
      </c>
      <c r="F360">
        <f t="shared" si="10"/>
        <v>2.2000000000000002</v>
      </c>
      <c r="G360">
        <v>6.9115038378975457</v>
      </c>
      <c r="H360">
        <v>4.7123889803846897</v>
      </c>
      <c r="I360">
        <f t="shared" si="11"/>
        <v>2.4494897427831779</v>
      </c>
      <c r="J360" s="82">
        <v>1.9</v>
      </c>
      <c r="K360" s="82">
        <v>2.5</v>
      </c>
      <c r="L360" s="88">
        <v>1.5</v>
      </c>
      <c r="M360" s="73">
        <f>SUM('[1]C.mop'!AP360:BS360)</f>
        <v>1.7999975915608384</v>
      </c>
      <c r="N360" s="88">
        <v>1</v>
      </c>
      <c r="O360" s="78">
        <v>1.5</v>
      </c>
      <c r="P360" s="73">
        <v>1.1499999999999999</v>
      </c>
      <c r="Q360" s="78"/>
      <c r="R360" s="78"/>
      <c r="S360" s="78"/>
      <c r="T360" s="78"/>
      <c r="U360" s="78"/>
      <c r="V360" s="78"/>
      <c r="W360" s="78"/>
      <c r="X360" s="78"/>
      <c r="Y360" s="78"/>
      <c r="Z360" s="78"/>
      <c r="AA360" s="78"/>
      <c r="AB360" s="78"/>
      <c r="AC360" s="78"/>
      <c r="AD360" s="78"/>
      <c r="AE360" s="78"/>
      <c r="AF360" s="78"/>
      <c r="AG360" s="78"/>
      <c r="AH360" s="78"/>
      <c r="AI360" s="78"/>
      <c r="AJ360" s="78"/>
      <c r="AK360" s="78"/>
      <c r="AL360" s="78"/>
      <c r="AM360" s="78"/>
      <c r="AN360" s="78"/>
      <c r="AO360" s="78"/>
      <c r="AP360" s="78"/>
      <c r="AQ360" s="78"/>
      <c r="AR360" s="78"/>
      <c r="AS360" s="78"/>
      <c r="AT360" s="78"/>
      <c r="AU360" s="78"/>
      <c r="AV360" s="78"/>
      <c r="AW360" s="78"/>
      <c r="AX360" s="78"/>
      <c r="AY360" s="78"/>
      <c r="AZ360" s="78"/>
      <c r="BA360" s="78"/>
      <c r="BB360" s="78"/>
      <c r="BC360" s="78"/>
      <c r="BD360" s="78"/>
      <c r="BE360" s="78"/>
      <c r="BF360" s="78"/>
      <c r="BG360" s="78"/>
      <c r="BH360" s="78"/>
      <c r="BI360" s="78"/>
    </row>
    <row r="361" spans="1:61" x14ac:dyDescent="0.2">
      <c r="A361" s="79">
        <v>43850</v>
      </c>
      <c r="B361" s="73">
        <v>4</v>
      </c>
      <c r="C361" s="73" t="s">
        <v>1033</v>
      </c>
      <c r="D361" s="73" t="s">
        <v>1042</v>
      </c>
      <c r="E361" s="73" t="s">
        <v>1032</v>
      </c>
      <c r="F361">
        <f t="shared" si="10"/>
        <v>2.1</v>
      </c>
      <c r="G361">
        <v>6.5973445725385655</v>
      </c>
      <c r="H361">
        <v>5.3407075111026483</v>
      </c>
      <c r="I361">
        <f t="shared" si="11"/>
        <v>2.6076809620810595</v>
      </c>
      <c r="J361" s="82">
        <v>2.6</v>
      </c>
      <c r="K361" s="82">
        <v>1.6</v>
      </c>
      <c r="L361" s="88">
        <v>1.7</v>
      </c>
      <c r="M361" s="73">
        <f>SUM('[1]C.mop'!AP361:BS361)</f>
        <v>2.0460309515500583</v>
      </c>
      <c r="N361" s="88">
        <v>1</v>
      </c>
      <c r="O361" s="78">
        <v>1.7</v>
      </c>
      <c r="P361" s="73">
        <v>0.9</v>
      </c>
      <c r="Q361" s="78"/>
      <c r="R361" s="78"/>
      <c r="S361" s="78"/>
      <c r="T361" s="78"/>
      <c r="U361" s="78"/>
      <c r="V361" s="78"/>
      <c r="W361" s="78"/>
      <c r="X361" s="78"/>
      <c r="Y361" s="78"/>
      <c r="Z361" s="78"/>
      <c r="AA361" s="78"/>
      <c r="AB361" s="78"/>
      <c r="AC361" s="78"/>
      <c r="AD361" s="78"/>
      <c r="AE361" s="78"/>
      <c r="AF361" s="78"/>
      <c r="AG361" s="78"/>
      <c r="AH361" s="78"/>
      <c r="AI361" s="78"/>
      <c r="AJ361" s="78"/>
      <c r="AK361" s="78"/>
      <c r="AL361" s="78"/>
      <c r="AM361" s="78"/>
      <c r="AN361" s="78"/>
      <c r="AO361" s="78"/>
      <c r="AP361" s="78"/>
      <c r="AQ361" s="78"/>
      <c r="AR361" s="78"/>
      <c r="AS361" s="78"/>
      <c r="AT361" s="78"/>
      <c r="AU361" s="78"/>
      <c r="AV361" s="78"/>
      <c r="AW361" s="78"/>
      <c r="AX361" s="78"/>
      <c r="AY361" s="78"/>
      <c r="AZ361" s="78"/>
      <c r="BA361" s="78"/>
      <c r="BB361" s="78"/>
      <c r="BC361" s="78"/>
      <c r="BD361" s="78"/>
      <c r="BE361" s="78"/>
      <c r="BF361" s="78"/>
      <c r="BG361" s="78"/>
      <c r="BH361" s="78"/>
      <c r="BI361" s="78"/>
    </row>
    <row r="362" spans="1:61" x14ac:dyDescent="0.2">
      <c r="A362" s="79">
        <v>43850</v>
      </c>
      <c r="B362" s="73">
        <v>4</v>
      </c>
      <c r="C362" s="73" t="s">
        <v>1033</v>
      </c>
      <c r="D362" s="73" t="s">
        <v>1042</v>
      </c>
      <c r="E362" s="73" t="s">
        <v>1032</v>
      </c>
      <c r="F362">
        <f t="shared" si="10"/>
        <v>2.95</v>
      </c>
      <c r="G362">
        <v>9.2676983280898906</v>
      </c>
      <c r="H362">
        <v>6.2831853071795862</v>
      </c>
      <c r="I362">
        <f t="shared" si="11"/>
        <v>2.8284271247461903</v>
      </c>
      <c r="J362" s="82">
        <v>3.4</v>
      </c>
      <c r="K362" s="82">
        <v>2.5</v>
      </c>
      <c r="L362" s="88">
        <v>2</v>
      </c>
      <c r="M362" s="73">
        <f>SUM('[1]C.mop'!AP362:BS362)</f>
        <v>2.4816902695901817</v>
      </c>
      <c r="N362" s="88">
        <v>1</v>
      </c>
      <c r="O362" s="78">
        <v>2</v>
      </c>
      <c r="P362" s="73">
        <v>1.3</v>
      </c>
      <c r="Q362" s="78"/>
      <c r="R362" s="78"/>
      <c r="S362" s="78"/>
      <c r="T362" s="78"/>
      <c r="U362" s="78"/>
      <c r="V362" s="78"/>
      <c r="W362" s="78"/>
      <c r="X362" s="78"/>
      <c r="Y362" s="78"/>
      <c r="Z362" s="78"/>
      <c r="AA362" s="78"/>
      <c r="AB362" s="78"/>
      <c r="AC362" s="78"/>
      <c r="AD362" s="78"/>
      <c r="AE362" s="78"/>
      <c r="AF362" s="78"/>
      <c r="AG362" s="78"/>
      <c r="AH362" s="78"/>
      <c r="AI362" s="78"/>
      <c r="AJ362" s="78"/>
      <c r="AK362" s="78"/>
      <c r="AL362" s="78"/>
      <c r="AM362" s="78"/>
      <c r="AN362" s="78"/>
      <c r="AO362" s="78"/>
      <c r="AP362" s="78"/>
      <c r="AQ362" s="78"/>
      <c r="AR362" s="78"/>
      <c r="AS362" s="78"/>
      <c r="AT362" s="78"/>
      <c r="AU362" s="78"/>
      <c r="AV362" s="78"/>
      <c r="AW362" s="78"/>
      <c r="AX362" s="78"/>
      <c r="AY362" s="78"/>
      <c r="AZ362" s="78"/>
      <c r="BA362" s="78"/>
      <c r="BB362" s="78"/>
      <c r="BC362" s="78"/>
      <c r="BD362" s="78"/>
      <c r="BE362" s="78"/>
      <c r="BF362" s="78"/>
      <c r="BG362" s="78"/>
      <c r="BH362" s="78"/>
      <c r="BI362" s="78"/>
    </row>
    <row r="363" spans="1:61" x14ac:dyDescent="0.2">
      <c r="A363" s="79">
        <v>43850</v>
      </c>
      <c r="B363" s="73">
        <v>4</v>
      </c>
      <c r="C363" s="73" t="s">
        <v>1033</v>
      </c>
      <c r="D363" s="73" t="s">
        <v>1042</v>
      </c>
      <c r="E363" s="73" t="s">
        <v>1032</v>
      </c>
      <c r="F363">
        <f t="shared" si="10"/>
        <v>1.9500000000000002</v>
      </c>
      <c r="G363">
        <v>6.1261056745000975</v>
      </c>
      <c r="H363">
        <v>3.1415926535897931</v>
      </c>
      <c r="I363">
        <f t="shared" si="11"/>
        <v>2</v>
      </c>
      <c r="J363" s="82">
        <v>2.7</v>
      </c>
      <c r="K363" s="82">
        <v>1.2</v>
      </c>
      <c r="L363" s="88">
        <v>1</v>
      </c>
      <c r="M363" s="73">
        <f>SUM('[1]C.mop'!AP363:BS363)</f>
        <v>1.3356068110410653</v>
      </c>
      <c r="N363" s="88">
        <v>1</v>
      </c>
      <c r="O363" s="78">
        <v>1</v>
      </c>
      <c r="P363" s="73">
        <v>0.6</v>
      </c>
      <c r="Q363" s="78"/>
      <c r="R363" s="78"/>
      <c r="S363" s="78"/>
      <c r="T363" s="78"/>
      <c r="U363" s="78"/>
      <c r="V363" s="78"/>
      <c r="W363" s="78"/>
      <c r="X363" s="78"/>
      <c r="Y363" s="78"/>
      <c r="Z363" s="78"/>
      <c r="AA363" s="78"/>
      <c r="AB363" s="78"/>
      <c r="AC363" s="78"/>
      <c r="AD363" s="78"/>
      <c r="AE363" s="78"/>
      <c r="AF363" s="78"/>
      <c r="AG363" s="78"/>
      <c r="AH363" s="78"/>
      <c r="AI363" s="78"/>
      <c r="AJ363" s="78"/>
      <c r="AK363" s="78"/>
      <c r="AL363" s="78"/>
      <c r="AM363" s="78"/>
      <c r="AN363" s="78"/>
      <c r="AO363" s="78"/>
      <c r="AP363" s="78"/>
      <c r="AQ363" s="78"/>
      <c r="AR363" s="78"/>
      <c r="AS363" s="78"/>
      <c r="AT363" s="78"/>
      <c r="AU363" s="78"/>
      <c r="AV363" s="78"/>
      <c r="AW363" s="78"/>
      <c r="AX363" s="78"/>
      <c r="AY363" s="78"/>
      <c r="AZ363" s="78"/>
      <c r="BA363" s="78"/>
      <c r="BB363" s="78"/>
      <c r="BC363" s="78"/>
      <c r="BD363" s="78"/>
      <c r="BE363" s="78"/>
      <c r="BF363" s="78"/>
      <c r="BG363" s="78"/>
      <c r="BH363" s="78"/>
      <c r="BI363" s="78"/>
    </row>
    <row r="364" spans="1:61" x14ac:dyDescent="0.2">
      <c r="A364" s="79">
        <v>43850</v>
      </c>
      <c r="B364" s="73">
        <v>4</v>
      </c>
      <c r="C364" s="73" t="s">
        <v>1033</v>
      </c>
      <c r="D364" s="73" t="s">
        <v>1042</v>
      </c>
      <c r="E364" s="73" t="s">
        <v>1032</v>
      </c>
      <c r="F364">
        <f t="shared" si="10"/>
        <v>2.4500000000000002</v>
      </c>
      <c r="G364">
        <v>7.696902001294994</v>
      </c>
      <c r="H364">
        <v>4.7123889803846897</v>
      </c>
      <c r="I364">
        <f t="shared" si="11"/>
        <v>2.4494897427831779</v>
      </c>
      <c r="J364" s="82">
        <v>2.6</v>
      </c>
      <c r="K364" s="82">
        <v>2.2999999999999998</v>
      </c>
      <c r="L364" s="88">
        <v>1.5</v>
      </c>
      <c r="M364" s="73">
        <f>SUM('[1]C.mop'!AP364:BS364)</f>
        <v>1.7999975915608384</v>
      </c>
      <c r="N364" s="88">
        <v>1</v>
      </c>
      <c r="O364" s="78">
        <v>1.5</v>
      </c>
      <c r="P364" s="73">
        <v>0.8</v>
      </c>
      <c r="Q364" s="78"/>
      <c r="R364" s="78"/>
      <c r="S364" s="78"/>
      <c r="T364" s="78"/>
      <c r="U364" s="78"/>
      <c r="V364" s="78"/>
      <c r="W364" s="78"/>
      <c r="X364" s="78"/>
      <c r="Y364" s="78"/>
      <c r="Z364" s="78"/>
      <c r="AA364" s="78"/>
      <c r="AB364" s="78"/>
      <c r="AC364" s="78"/>
      <c r="AD364" s="78"/>
      <c r="AE364" s="78"/>
      <c r="AF364" s="78"/>
      <c r="AG364" s="78"/>
      <c r="AH364" s="78"/>
      <c r="AI364" s="78"/>
      <c r="AJ364" s="78"/>
      <c r="AK364" s="78"/>
      <c r="AL364" s="78"/>
      <c r="AM364" s="78"/>
      <c r="AN364" s="78"/>
      <c r="AO364" s="78"/>
      <c r="AP364" s="78"/>
      <c r="AQ364" s="78"/>
      <c r="AR364" s="78"/>
      <c r="AS364" s="78"/>
      <c r="AT364" s="78"/>
      <c r="AU364" s="78"/>
      <c r="AV364" s="78"/>
      <c r="AW364" s="78"/>
      <c r="AX364" s="78"/>
      <c r="AY364" s="78"/>
      <c r="AZ364" s="78"/>
      <c r="BA364" s="78"/>
      <c r="BB364" s="78"/>
      <c r="BC364" s="78"/>
      <c r="BD364" s="78"/>
      <c r="BE364" s="78"/>
      <c r="BF364" s="78"/>
      <c r="BG364" s="78"/>
      <c r="BH364" s="78"/>
      <c r="BI364" s="78"/>
    </row>
    <row r="365" spans="1:61" x14ac:dyDescent="0.2">
      <c r="A365" s="79">
        <v>43850</v>
      </c>
      <c r="B365" s="73">
        <v>4</v>
      </c>
      <c r="C365" s="73" t="s">
        <v>1033</v>
      </c>
      <c r="D365" s="73" t="s">
        <v>1042</v>
      </c>
      <c r="E365" s="73" t="s">
        <v>1032</v>
      </c>
      <c r="F365">
        <f t="shared" si="10"/>
        <v>2.5</v>
      </c>
      <c r="G365">
        <v>7.8539816339744828</v>
      </c>
      <c r="H365">
        <v>4.7123889803846897</v>
      </c>
      <c r="I365">
        <f t="shared" si="11"/>
        <v>2.4494897427831779</v>
      </c>
      <c r="J365" s="82">
        <v>2.4</v>
      </c>
      <c r="K365" s="82">
        <v>2.6</v>
      </c>
      <c r="L365" s="88">
        <v>1.5</v>
      </c>
      <c r="M365" s="73">
        <f>SUM('[1]C.mop'!AP365:BS365)</f>
        <v>1.7999975915608384</v>
      </c>
      <c r="N365" s="88">
        <v>1</v>
      </c>
      <c r="O365" s="78">
        <v>1.5</v>
      </c>
      <c r="P365" s="73">
        <v>0.8</v>
      </c>
      <c r="Q365" s="78"/>
      <c r="R365" s="78"/>
      <c r="S365" s="78"/>
      <c r="T365" s="78"/>
      <c r="U365" s="78"/>
      <c r="V365" s="78"/>
      <c r="W365" s="78"/>
      <c r="X365" s="78"/>
      <c r="Y365" s="78"/>
      <c r="Z365" s="78"/>
      <c r="AA365" s="78"/>
      <c r="AB365" s="78"/>
      <c r="AC365" s="78"/>
      <c r="AD365" s="78"/>
      <c r="AE365" s="78"/>
      <c r="AF365" s="78"/>
      <c r="AG365" s="78"/>
      <c r="AH365" s="78"/>
      <c r="AI365" s="78"/>
      <c r="AJ365" s="78"/>
      <c r="AK365" s="78"/>
      <c r="AL365" s="78"/>
      <c r="AM365" s="78"/>
      <c r="AN365" s="78"/>
      <c r="AO365" s="78"/>
      <c r="AP365" s="78"/>
      <c r="AQ365" s="78"/>
      <c r="AR365" s="78"/>
      <c r="AS365" s="78"/>
      <c r="AT365" s="78"/>
      <c r="AU365" s="78"/>
      <c r="AV365" s="78"/>
      <c r="AW365" s="78"/>
      <c r="AX365" s="78"/>
      <c r="AY365" s="78"/>
      <c r="AZ365" s="78"/>
      <c r="BA365" s="78"/>
      <c r="BB365" s="78"/>
      <c r="BC365" s="78"/>
      <c r="BD365" s="78"/>
      <c r="BE365" s="78"/>
      <c r="BF365" s="78"/>
      <c r="BG365" s="78"/>
      <c r="BH365" s="78"/>
      <c r="BI365" s="78"/>
    </row>
    <row r="366" spans="1:61" x14ac:dyDescent="0.2">
      <c r="A366" s="79">
        <v>43850</v>
      </c>
      <c r="B366" s="73">
        <v>4</v>
      </c>
      <c r="C366" s="73" t="s">
        <v>1033</v>
      </c>
      <c r="D366" s="73" t="s">
        <v>1042</v>
      </c>
      <c r="E366" s="73" t="s">
        <v>1032</v>
      </c>
      <c r="F366">
        <f t="shared" si="10"/>
        <v>4.4499999999999993</v>
      </c>
      <c r="G366">
        <v>13.980087308474577</v>
      </c>
      <c r="H366">
        <v>44.924774946334047</v>
      </c>
      <c r="I366">
        <f t="shared" si="11"/>
        <v>7.5630681604756154</v>
      </c>
      <c r="J366" s="82">
        <v>4.0999999999999996</v>
      </c>
      <c r="K366" s="82">
        <v>4.8</v>
      </c>
      <c r="L366" s="89">
        <v>17.100000000000001</v>
      </c>
      <c r="M366" s="73">
        <f>SUM('[1]C.mop'!AP366:BS366)</f>
        <v>24.25046691674973</v>
      </c>
      <c r="N366" s="107">
        <v>18</v>
      </c>
      <c r="O366" s="82">
        <v>0.95000000000000007</v>
      </c>
      <c r="P366" s="73">
        <v>1.7</v>
      </c>
      <c r="Q366" s="82"/>
      <c r="R366" s="82"/>
      <c r="S366" s="82"/>
      <c r="T366" s="82"/>
      <c r="U366" s="82"/>
      <c r="V366" s="82"/>
      <c r="W366" s="82"/>
      <c r="X366" s="82">
        <v>0.3</v>
      </c>
      <c r="Y366" s="82">
        <v>1</v>
      </c>
      <c r="Z366" s="82">
        <v>1</v>
      </c>
      <c r="AA366" s="82">
        <v>0.8</v>
      </c>
      <c r="AB366" s="78"/>
      <c r="AC366" s="78"/>
      <c r="AD366" s="78"/>
      <c r="AE366" s="78"/>
      <c r="AF366" s="78"/>
      <c r="AG366" s="78"/>
      <c r="AH366" s="78"/>
      <c r="AI366" s="78"/>
      <c r="AJ366" s="78"/>
      <c r="AK366" s="78"/>
      <c r="AL366" s="78"/>
      <c r="AM366" s="78"/>
      <c r="AN366" s="78"/>
      <c r="AO366" s="78"/>
      <c r="AP366" s="78"/>
      <c r="AQ366" s="78"/>
      <c r="AR366" s="78"/>
      <c r="AS366" s="78"/>
      <c r="AT366" s="78"/>
      <c r="AU366" s="78"/>
      <c r="AV366" s="78"/>
      <c r="AW366" s="78"/>
      <c r="AX366" s="78"/>
      <c r="AY366" s="78"/>
      <c r="AZ366" s="78"/>
      <c r="BA366" s="78"/>
      <c r="BB366" s="78"/>
      <c r="BC366" s="78"/>
      <c r="BD366" s="78"/>
      <c r="BE366" s="78"/>
      <c r="BF366" s="78"/>
      <c r="BG366" s="78"/>
      <c r="BH366" s="78"/>
      <c r="BI366" s="78"/>
    </row>
    <row r="367" spans="1:61" x14ac:dyDescent="0.2">
      <c r="A367" s="79">
        <v>43850</v>
      </c>
      <c r="B367" s="73">
        <v>4</v>
      </c>
      <c r="C367" s="73" t="s">
        <v>1033</v>
      </c>
      <c r="D367" s="73" t="s">
        <v>1042</v>
      </c>
      <c r="E367" s="73" t="s">
        <v>1032</v>
      </c>
      <c r="F367">
        <f t="shared" si="10"/>
        <v>2.15</v>
      </c>
      <c r="G367">
        <v>6.7544242052180552</v>
      </c>
      <c r="H367">
        <v>4.7123889803846897</v>
      </c>
      <c r="I367">
        <f t="shared" si="11"/>
        <v>2.4494897427831779</v>
      </c>
      <c r="J367" s="82">
        <v>2.4</v>
      </c>
      <c r="K367" s="82">
        <v>1.9</v>
      </c>
      <c r="L367" s="88">
        <v>1.5</v>
      </c>
      <c r="M367" s="73">
        <f>SUM('[1]C.mop'!AP367:BS367)</f>
        <v>1.7999975915608384</v>
      </c>
      <c r="N367" s="88">
        <v>1</v>
      </c>
      <c r="O367" s="78">
        <v>1.5</v>
      </c>
      <c r="P367" s="73">
        <v>1.3</v>
      </c>
      <c r="Q367" s="78"/>
      <c r="R367" s="78"/>
      <c r="S367" s="78"/>
      <c r="T367" s="78"/>
      <c r="U367" s="78"/>
      <c r="V367" s="78"/>
      <c r="W367" s="78"/>
      <c r="X367" s="78"/>
      <c r="Y367" s="78"/>
      <c r="Z367" s="78"/>
      <c r="AA367" s="78"/>
      <c r="AB367" s="78"/>
      <c r="AC367" s="78"/>
      <c r="AD367" s="78"/>
      <c r="AE367" s="78"/>
      <c r="AF367" s="78"/>
      <c r="AG367" s="78"/>
      <c r="AH367" s="78"/>
      <c r="AI367" s="78"/>
      <c r="AJ367" s="78"/>
      <c r="AK367" s="78"/>
      <c r="AL367" s="78"/>
      <c r="AM367" s="78"/>
      <c r="AN367" s="78"/>
      <c r="AO367" s="78"/>
      <c r="AP367" s="78"/>
      <c r="AQ367" s="78"/>
      <c r="AR367" s="78"/>
      <c r="AS367" s="78"/>
      <c r="AT367" s="78"/>
      <c r="AU367" s="78"/>
      <c r="AV367" s="78"/>
      <c r="AW367" s="78"/>
      <c r="AX367" s="78"/>
      <c r="AY367" s="78"/>
      <c r="AZ367" s="78"/>
      <c r="BA367" s="78"/>
      <c r="BB367" s="78"/>
      <c r="BC367" s="78"/>
      <c r="BD367" s="78"/>
      <c r="BE367" s="78"/>
      <c r="BF367" s="78"/>
      <c r="BG367" s="78"/>
      <c r="BH367" s="78"/>
      <c r="BI367" s="78"/>
    </row>
    <row r="368" spans="1:61" x14ac:dyDescent="0.2">
      <c r="A368" s="79">
        <v>43850</v>
      </c>
      <c r="B368" s="73">
        <v>4</v>
      </c>
      <c r="C368" s="73" t="s">
        <v>1033</v>
      </c>
      <c r="D368" s="73" t="s">
        <v>1042</v>
      </c>
      <c r="E368" s="73" t="s">
        <v>1032</v>
      </c>
      <c r="F368">
        <f t="shared" si="10"/>
        <v>4.75</v>
      </c>
      <c r="G368">
        <v>14.922565104551516</v>
      </c>
      <c r="H368">
        <v>10.995574287564274</v>
      </c>
      <c r="I368">
        <f t="shared" si="11"/>
        <v>3.7416573867739413</v>
      </c>
      <c r="J368" s="82">
        <v>6</v>
      </c>
      <c r="K368" s="82">
        <v>3.5</v>
      </c>
      <c r="L368" s="89">
        <v>3.4999999999999996</v>
      </c>
      <c r="M368" s="73">
        <f>SUM('[1]C.mop'!AP368:BS368)</f>
        <v>9.5959999868223633</v>
      </c>
      <c r="N368" s="107">
        <v>9</v>
      </c>
      <c r="O368" s="82">
        <v>0.38888888888888884</v>
      </c>
      <c r="P368" s="73">
        <v>1.75</v>
      </c>
      <c r="Q368" s="82"/>
      <c r="R368" s="82"/>
      <c r="S368" s="78"/>
      <c r="T368" s="78"/>
      <c r="U368" s="78"/>
      <c r="V368" s="78"/>
      <c r="W368" s="78"/>
      <c r="X368" s="78"/>
      <c r="Y368" s="78"/>
      <c r="Z368" s="78"/>
      <c r="AA368" s="78"/>
      <c r="AB368" s="78"/>
      <c r="AC368" s="78"/>
      <c r="AD368" s="78"/>
      <c r="AE368" s="78"/>
      <c r="AF368" s="78"/>
      <c r="AG368" s="78"/>
      <c r="AH368" s="78"/>
      <c r="AI368" s="78"/>
      <c r="AJ368" s="78"/>
      <c r="AK368" s="78"/>
      <c r="AL368" s="78"/>
      <c r="AM368" s="78"/>
      <c r="AN368" s="78"/>
      <c r="AO368" s="78"/>
      <c r="AP368" s="78"/>
      <c r="AQ368" s="78"/>
      <c r="AR368" s="78"/>
      <c r="AS368" s="78"/>
      <c r="AT368" s="78"/>
      <c r="AU368" s="78"/>
      <c r="AV368" s="78"/>
      <c r="AW368" s="78"/>
      <c r="AX368" s="78"/>
      <c r="AY368" s="78"/>
      <c r="AZ368" s="78"/>
      <c r="BA368" s="78"/>
      <c r="BB368" s="78"/>
      <c r="BC368" s="78"/>
      <c r="BD368" s="78"/>
      <c r="BE368" s="78"/>
      <c r="BF368" s="78"/>
      <c r="BG368" s="78"/>
      <c r="BH368" s="78"/>
      <c r="BI368" s="78"/>
    </row>
    <row r="369" spans="1:61" x14ac:dyDescent="0.2">
      <c r="A369" s="79">
        <v>43850</v>
      </c>
      <c r="B369" s="73">
        <v>4</v>
      </c>
      <c r="C369" s="73" t="s">
        <v>1033</v>
      </c>
      <c r="D369" s="73" t="s">
        <v>1042</v>
      </c>
      <c r="E369" s="73" t="s">
        <v>1032</v>
      </c>
      <c r="F369">
        <f t="shared" si="10"/>
        <v>1.2</v>
      </c>
      <c r="G369">
        <v>3.7699111843077517</v>
      </c>
      <c r="H369">
        <v>5.3407075111026483</v>
      </c>
      <c r="I369">
        <f t="shared" si="11"/>
        <v>2.6076809620810595</v>
      </c>
      <c r="J369" s="82">
        <v>1.4</v>
      </c>
      <c r="K369" s="82">
        <v>1</v>
      </c>
      <c r="L369" s="88">
        <v>1.7</v>
      </c>
      <c r="M369" s="73">
        <f>SUM('[1]C.mop'!AP369:BS369)</f>
        <v>2.0460309515500583</v>
      </c>
      <c r="N369" s="88">
        <v>1</v>
      </c>
      <c r="O369" s="78">
        <v>1.7</v>
      </c>
      <c r="P369" s="73">
        <v>0.95</v>
      </c>
      <c r="Q369" s="78"/>
      <c r="R369" s="78"/>
      <c r="S369" s="78"/>
      <c r="T369" s="78"/>
      <c r="U369" s="78"/>
      <c r="V369" s="78"/>
      <c r="W369" s="78"/>
      <c r="X369" s="78"/>
      <c r="Y369" s="78"/>
      <c r="Z369" s="78"/>
      <c r="AA369" s="78"/>
      <c r="AB369" s="78"/>
      <c r="AC369" s="78"/>
      <c r="AD369" s="78"/>
      <c r="AE369" s="78"/>
      <c r="AF369" s="78"/>
      <c r="AG369" s="78"/>
      <c r="AH369" s="78"/>
      <c r="AI369" s="78"/>
      <c r="AJ369" s="78"/>
      <c r="AK369" s="78"/>
      <c r="AL369" s="78"/>
      <c r="AM369" s="78"/>
      <c r="AN369" s="78"/>
      <c r="AO369" s="78"/>
      <c r="AP369" s="78"/>
      <c r="AQ369" s="78"/>
      <c r="AR369" s="78"/>
      <c r="AS369" s="78"/>
      <c r="AT369" s="78"/>
      <c r="AU369" s="78"/>
      <c r="AV369" s="78"/>
      <c r="AW369" s="78"/>
      <c r="AX369" s="78"/>
      <c r="AY369" s="78"/>
      <c r="AZ369" s="78"/>
      <c r="BA369" s="78"/>
      <c r="BB369" s="78"/>
      <c r="BC369" s="78"/>
      <c r="BD369" s="78"/>
      <c r="BE369" s="78"/>
      <c r="BF369" s="78"/>
      <c r="BG369" s="78"/>
      <c r="BH369" s="78"/>
      <c r="BI369" s="78"/>
    </row>
    <row r="370" spans="1:61" x14ac:dyDescent="0.2">
      <c r="A370" s="79">
        <v>43850</v>
      </c>
      <c r="B370" s="73">
        <v>4</v>
      </c>
      <c r="C370" s="73" t="s">
        <v>1033</v>
      </c>
      <c r="D370" s="73" t="s">
        <v>1042</v>
      </c>
      <c r="E370" s="73" t="s">
        <v>1032</v>
      </c>
      <c r="F370">
        <f t="shared" si="10"/>
        <v>1.2000000000000002</v>
      </c>
      <c r="G370">
        <v>3.7699111843077522</v>
      </c>
      <c r="H370">
        <v>3.1415926535897931</v>
      </c>
      <c r="I370">
        <f t="shared" si="11"/>
        <v>2</v>
      </c>
      <c r="J370" s="82">
        <v>1.3</v>
      </c>
      <c r="K370" s="82">
        <v>1.1000000000000001</v>
      </c>
      <c r="L370" s="88">
        <v>1</v>
      </c>
      <c r="M370" s="73">
        <f>SUM('[1]C.mop'!AP370:BS370)</f>
        <v>1.3356068110410653</v>
      </c>
      <c r="N370" s="88">
        <v>1</v>
      </c>
      <c r="O370" s="78">
        <v>1</v>
      </c>
      <c r="P370" s="73">
        <v>1.1000000000000001</v>
      </c>
      <c r="Q370" s="78"/>
      <c r="R370" s="78"/>
      <c r="S370" s="78"/>
      <c r="T370" s="78"/>
      <c r="U370" s="78"/>
      <c r="V370" s="78"/>
      <c r="W370" s="78"/>
      <c r="X370" s="78"/>
      <c r="Y370" s="78"/>
      <c r="Z370" s="78"/>
      <c r="AA370" s="78"/>
      <c r="AB370" s="78"/>
      <c r="AC370" s="78"/>
      <c r="AD370" s="78"/>
      <c r="AE370" s="78"/>
      <c r="AF370" s="78"/>
      <c r="AG370" s="78"/>
      <c r="AH370" s="78"/>
      <c r="AI370" s="78"/>
      <c r="AJ370" s="78"/>
      <c r="AK370" s="78"/>
      <c r="AL370" s="78"/>
      <c r="AM370" s="78"/>
      <c r="AN370" s="78"/>
      <c r="AO370" s="78"/>
      <c r="AP370" s="78"/>
      <c r="AQ370" s="78"/>
      <c r="AR370" s="78"/>
      <c r="AS370" s="78"/>
      <c r="AT370" s="78"/>
      <c r="AU370" s="78"/>
      <c r="AV370" s="78"/>
      <c r="AW370" s="78"/>
      <c r="AX370" s="78"/>
      <c r="AY370" s="78"/>
      <c r="AZ370" s="78"/>
      <c r="BA370" s="78"/>
      <c r="BB370" s="78"/>
      <c r="BC370" s="78"/>
      <c r="BD370" s="78"/>
      <c r="BE370" s="78"/>
      <c r="BF370" s="78"/>
      <c r="BG370" s="78"/>
      <c r="BH370" s="78"/>
      <c r="BI370" s="78"/>
    </row>
    <row r="371" spans="1:61" x14ac:dyDescent="0.2">
      <c r="A371" s="79">
        <v>43850</v>
      </c>
      <c r="B371" s="73">
        <v>4</v>
      </c>
      <c r="C371" s="73" t="s">
        <v>1033</v>
      </c>
      <c r="D371" s="73" t="s">
        <v>1042</v>
      </c>
      <c r="E371" s="73" t="s">
        <v>1032</v>
      </c>
      <c r="F371">
        <f t="shared" si="10"/>
        <v>4.1500000000000004</v>
      </c>
      <c r="G371">
        <v>13.037609512397642</v>
      </c>
      <c r="H371">
        <v>6.2831853071795862</v>
      </c>
      <c r="I371">
        <f t="shared" si="11"/>
        <v>2.8284271247461903</v>
      </c>
      <c r="J371" s="82">
        <v>6.1</v>
      </c>
      <c r="K371" s="82">
        <v>2.2000000000000002</v>
      </c>
      <c r="L371" s="88">
        <v>2</v>
      </c>
      <c r="M371" s="73">
        <f>SUM('[1]C.mop'!AP371:BS371)</f>
        <v>2.4816902695901817</v>
      </c>
      <c r="N371" s="88">
        <v>1</v>
      </c>
      <c r="O371" s="78">
        <v>2</v>
      </c>
      <c r="P371" s="73">
        <v>0.9</v>
      </c>
      <c r="Q371" s="78"/>
      <c r="R371" s="78"/>
      <c r="S371" s="78"/>
      <c r="T371" s="78"/>
      <c r="U371" s="78"/>
      <c r="V371" s="78"/>
      <c r="W371" s="78"/>
      <c r="X371" s="78"/>
      <c r="Y371" s="78"/>
      <c r="Z371" s="78"/>
      <c r="AA371" s="78"/>
      <c r="AB371" s="78"/>
      <c r="AC371" s="78"/>
      <c r="AD371" s="78"/>
      <c r="AE371" s="78"/>
      <c r="AF371" s="78"/>
      <c r="AG371" s="78"/>
      <c r="AH371" s="78"/>
      <c r="AI371" s="78"/>
      <c r="AJ371" s="78"/>
      <c r="AK371" s="78"/>
      <c r="AL371" s="78"/>
      <c r="AM371" s="78"/>
      <c r="AN371" s="78"/>
      <c r="AO371" s="78"/>
      <c r="AP371" s="78"/>
      <c r="AQ371" s="78"/>
      <c r="AR371" s="78"/>
      <c r="AS371" s="78"/>
      <c r="AT371" s="78"/>
      <c r="AU371" s="78"/>
      <c r="AV371" s="78"/>
      <c r="AW371" s="78"/>
      <c r="AX371" s="78"/>
      <c r="AY371" s="78"/>
      <c r="AZ371" s="78"/>
      <c r="BA371" s="78"/>
      <c r="BB371" s="78"/>
      <c r="BC371" s="78"/>
      <c r="BD371" s="78"/>
      <c r="BE371" s="78"/>
      <c r="BF371" s="78"/>
      <c r="BG371" s="78"/>
      <c r="BH371" s="78"/>
      <c r="BI371" s="78"/>
    </row>
    <row r="372" spans="1:61" x14ac:dyDescent="0.2">
      <c r="A372" s="79">
        <v>43850</v>
      </c>
      <c r="B372" s="73">
        <v>4</v>
      </c>
      <c r="C372" s="73" t="s">
        <v>1033</v>
      </c>
      <c r="D372" s="73" t="s">
        <v>1042</v>
      </c>
      <c r="E372" s="73" t="s">
        <v>1032</v>
      </c>
      <c r="F372">
        <f t="shared" si="10"/>
        <v>1.9500000000000002</v>
      </c>
      <c r="G372">
        <v>6.1261056745000975</v>
      </c>
      <c r="H372">
        <v>4.7123889803846897</v>
      </c>
      <c r="I372">
        <f t="shared" si="11"/>
        <v>2.4494897427831779</v>
      </c>
      <c r="J372" s="82">
        <v>2.7</v>
      </c>
      <c r="K372" s="82">
        <v>1.2</v>
      </c>
      <c r="L372" s="88">
        <v>1.5</v>
      </c>
      <c r="M372" s="73">
        <f>SUM('[1]C.mop'!AP372:BS372)</f>
        <v>1.7999975915608384</v>
      </c>
      <c r="N372" s="88">
        <v>1</v>
      </c>
      <c r="O372" s="78">
        <v>1.5</v>
      </c>
      <c r="P372" s="73">
        <v>1</v>
      </c>
      <c r="Q372" s="78"/>
      <c r="R372" s="78"/>
      <c r="S372" s="78"/>
      <c r="T372" s="78"/>
      <c r="U372" s="78"/>
      <c r="V372" s="78"/>
      <c r="W372" s="78"/>
      <c r="X372" s="78"/>
      <c r="Y372" s="78"/>
      <c r="Z372" s="78"/>
      <c r="AA372" s="78"/>
      <c r="AB372" s="78"/>
      <c r="AC372" s="78"/>
      <c r="AD372" s="78"/>
      <c r="AE372" s="78"/>
      <c r="AF372" s="78"/>
      <c r="AG372" s="78"/>
      <c r="AH372" s="78"/>
      <c r="AI372" s="78"/>
      <c r="AJ372" s="78"/>
      <c r="AK372" s="78"/>
      <c r="AL372" s="78"/>
      <c r="AM372" s="78"/>
      <c r="AN372" s="78"/>
      <c r="AO372" s="78"/>
      <c r="AP372" s="78"/>
      <c r="AQ372" s="78"/>
      <c r="AR372" s="78"/>
      <c r="AS372" s="78"/>
      <c r="AT372" s="78"/>
      <c r="AU372" s="78"/>
      <c r="AV372" s="78"/>
      <c r="AW372" s="78"/>
      <c r="AX372" s="78"/>
      <c r="AY372" s="78"/>
      <c r="AZ372" s="78"/>
      <c r="BA372" s="78"/>
      <c r="BB372" s="78"/>
      <c r="BC372" s="78"/>
      <c r="BD372" s="78"/>
      <c r="BE372" s="78"/>
      <c r="BF372" s="78"/>
      <c r="BG372" s="78"/>
      <c r="BH372" s="78"/>
      <c r="BI372" s="78"/>
    </row>
    <row r="373" spans="1:61" x14ac:dyDescent="0.2">
      <c r="A373" s="79">
        <v>43850</v>
      </c>
      <c r="B373" s="73">
        <v>4</v>
      </c>
      <c r="C373" s="73" t="s">
        <v>1033</v>
      </c>
      <c r="D373" s="73" t="s">
        <v>1042</v>
      </c>
      <c r="E373" s="73" t="s">
        <v>1032</v>
      </c>
      <c r="F373">
        <f t="shared" si="10"/>
        <v>1.9000000000000001</v>
      </c>
      <c r="G373">
        <v>5.9690260418206069</v>
      </c>
      <c r="H373">
        <v>4.0840704496667311</v>
      </c>
      <c r="I373">
        <f t="shared" si="11"/>
        <v>2.2803508501982761</v>
      </c>
      <c r="J373" s="82">
        <v>2.2000000000000002</v>
      </c>
      <c r="K373" s="82">
        <v>1.6</v>
      </c>
      <c r="L373" s="88">
        <v>1.3</v>
      </c>
      <c r="M373" s="73">
        <f>SUM('[1]C.mop'!AP373:BS373)</f>
        <v>1.5887663818245881</v>
      </c>
      <c r="N373" s="88">
        <v>1</v>
      </c>
      <c r="O373" s="78">
        <v>1.3</v>
      </c>
      <c r="P373" s="73">
        <v>0.8</v>
      </c>
      <c r="Q373" s="78"/>
      <c r="R373" s="78"/>
      <c r="S373" s="78"/>
      <c r="T373" s="78"/>
      <c r="U373" s="78"/>
      <c r="V373" s="78"/>
      <c r="W373" s="78"/>
      <c r="X373" s="78"/>
      <c r="Y373" s="78"/>
      <c r="Z373" s="78"/>
      <c r="AA373" s="78"/>
      <c r="AB373" s="78"/>
      <c r="AC373" s="78"/>
      <c r="AD373" s="78"/>
      <c r="AE373" s="78"/>
      <c r="AF373" s="78"/>
      <c r="AG373" s="78"/>
      <c r="AH373" s="78"/>
      <c r="AI373" s="78"/>
      <c r="AJ373" s="78"/>
      <c r="AK373" s="78"/>
      <c r="AL373" s="78"/>
      <c r="AM373" s="78"/>
      <c r="AN373" s="78"/>
      <c r="AO373" s="78"/>
      <c r="AP373" s="78"/>
      <c r="AQ373" s="78"/>
      <c r="AR373" s="78"/>
      <c r="AS373" s="78"/>
      <c r="AT373" s="78"/>
      <c r="AU373" s="78"/>
      <c r="AV373" s="78"/>
      <c r="AW373" s="78"/>
      <c r="AX373" s="78"/>
      <c r="AY373" s="78"/>
      <c r="AZ373" s="78"/>
      <c r="BA373" s="78"/>
      <c r="BB373" s="78"/>
      <c r="BC373" s="78"/>
      <c r="BD373" s="78"/>
      <c r="BE373" s="78"/>
      <c r="BF373" s="78"/>
      <c r="BG373" s="78"/>
      <c r="BH373" s="78"/>
      <c r="BI373" s="78"/>
    </row>
    <row r="374" spans="1:61" x14ac:dyDescent="0.2">
      <c r="A374" s="79">
        <v>43850</v>
      </c>
      <c r="B374" s="73">
        <v>4</v>
      </c>
      <c r="C374" s="73" t="s">
        <v>1033</v>
      </c>
      <c r="D374" s="73" t="s">
        <v>1042</v>
      </c>
      <c r="E374" s="73" t="s">
        <v>1032</v>
      </c>
      <c r="F374">
        <f t="shared" si="10"/>
        <v>1.05</v>
      </c>
      <c r="G374">
        <v>3.2986722862692828</v>
      </c>
      <c r="H374">
        <v>4.7123889803846897</v>
      </c>
      <c r="I374">
        <f t="shared" si="11"/>
        <v>2.4494897427831779</v>
      </c>
      <c r="J374" s="82">
        <v>1.1000000000000001</v>
      </c>
      <c r="K374" s="82">
        <v>1</v>
      </c>
      <c r="L374" s="88">
        <v>1.5</v>
      </c>
      <c r="M374" s="73">
        <f>SUM('[1]C.mop'!AP374:BS374)</f>
        <v>1.7999975915608384</v>
      </c>
      <c r="N374" s="88">
        <v>1</v>
      </c>
      <c r="O374" s="78">
        <v>1.5</v>
      </c>
      <c r="P374" s="73">
        <v>0.9</v>
      </c>
      <c r="Q374" s="78"/>
      <c r="R374" s="78"/>
      <c r="S374" s="78"/>
      <c r="T374" s="78"/>
      <c r="U374" s="78"/>
      <c r="V374" s="78"/>
      <c r="W374" s="78"/>
      <c r="X374" s="78"/>
      <c r="Y374" s="78"/>
      <c r="Z374" s="78"/>
      <c r="AA374" s="78"/>
      <c r="AB374" s="78"/>
      <c r="AC374" s="78"/>
      <c r="AD374" s="78"/>
      <c r="AE374" s="78"/>
      <c r="AF374" s="78"/>
      <c r="AG374" s="78"/>
      <c r="AH374" s="78"/>
      <c r="AI374" s="78"/>
      <c r="AJ374" s="78"/>
      <c r="AK374" s="78"/>
      <c r="AL374" s="78"/>
      <c r="AM374" s="78"/>
      <c r="AN374" s="78"/>
      <c r="AO374" s="78"/>
      <c r="AP374" s="78"/>
      <c r="AQ374" s="78"/>
      <c r="AR374" s="78"/>
      <c r="AS374" s="78"/>
      <c r="AT374" s="78"/>
      <c r="AU374" s="78"/>
      <c r="AV374" s="78"/>
      <c r="AW374" s="78"/>
      <c r="AX374" s="78"/>
      <c r="AY374" s="78"/>
      <c r="AZ374" s="78"/>
      <c r="BA374" s="78"/>
      <c r="BB374" s="78"/>
      <c r="BC374" s="78"/>
      <c r="BD374" s="78"/>
      <c r="BE374" s="78"/>
      <c r="BF374" s="78"/>
      <c r="BG374" s="78"/>
      <c r="BH374" s="78"/>
      <c r="BI374" s="78"/>
    </row>
    <row r="375" spans="1:61" x14ac:dyDescent="0.2">
      <c r="A375" s="79">
        <v>43850</v>
      </c>
      <c r="B375" s="73">
        <v>4</v>
      </c>
      <c r="C375" s="73" t="s">
        <v>1033</v>
      </c>
      <c r="D375" s="73" t="s">
        <v>1042</v>
      </c>
      <c r="E375" s="73" t="s">
        <v>1032</v>
      </c>
      <c r="F375">
        <f t="shared" si="10"/>
        <v>2.3499999999999996</v>
      </c>
      <c r="G375">
        <v>7.3827427359360129</v>
      </c>
      <c r="H375">
        <v>3.1415926535897931</v>
      </c>
      <c r="I375">
        <f t="shared" si="11"/>
        <v>2</v>
      </c>
      <c r="J375" s="82">
        <v>2.4</v>
      </c>
      <c r="K375" s="82">
        <v>2.2999999999999998</v>
      </c>
      <c r="L375" s="88">
        <v>1</v>
      </c>
      <c r="M375" s="73">
        <f>SUM('[1]C.mop'!AP375:BS375)</f>
        <v>1.3356068110410653</v>
      </c>
      <c r="N375" s="88">
        <v>1</v>
      </c>
      <c r="O375" s="78">
        <v>1</v>
      </c>
      <c r="P375" s="73">
        <v>1.3</v>
      </c>
      <c r="Q375" s="78"/>
      <c r="R375" s="78"/>
      <c r="S375" s="78"/>
      <c r="T375" s="78"/>
      <c r="U375" s="78"/>
      <c r="V375" s="78"/>
      <c r="W375" s="78"/>
      <c r="X375" s="78"/>
      <c r="Y375" s="78"/>
      <c r="Z375" s="78"/>
      <c r="AA375" s="78"/>
      <c r="AB375" s="78"/>
      <c r="AC375" s="78"/>
      <c r="AD375" s="78"/>
      <c r="AE375" s="78"/>
      <c r="AF375" s="78"/>
      <c r="AG375" s="78"/>
      <c r="AH375" s="78"/>
      <c r="AI375" s="78"/>
      <c r="AJ375" s="78"/>
      <c r="AK375" s="78"/>
      <c r="AL375" s="78"/>
      <c r="AM375" s="78"/>
      <c r="AN375" s="78"/>
      <c r="AO375" s="78"/>
      <c r="AP375" s="78"/>
      <c r="AQ375" s="78"/>
      <c r="AR375" s="78"/>
      <c r="AS375" s="78"/>
      <c r="AT375" s="78"/>
      <c r="AU375" s="78"/>
      <c r="AV375" s="78"/>
      <c r="AW375" s="78"/>
      <c r="AX375" s="78"/>
      <c r="AY375" s="78"/>
      <c r="AZ375" s="78"/>
      <c r="BA375" s="78"/>
      <c r="BB375" s="78"/>
      <c r="BC375" s="78"/>
      <c r="BD375" s="78"/>
      <c r="BE375" s="78"/>
      <c r="BF375" s="78"/>
      <c r="BG375" s="78"/>
      <c r="BH375" s="78"/>
      <c r="BI375" s="78"/>
    </row>
    <row r="376" spans="1:61" x14ac:dyDescent="0.2">
      <c r="A376" s="79">
        <v>43850</v>
      </c>
      <c r="B376" s="73">
        <v>4</v>
      </c>
      <c r="C376" s="73" t="s">
        <v>1033</v>
      </c>
      <c r="D376" s="73" t="s">
        <v>1042</v>
      </c>
      <c r="E376" s="73" t="s">
        <v>1032</v>
      </c>
      <c r="F376">
        <f t="shared" si="10"/>
        <v>2.9</v>
      </c>
      <c r="G376">
        <v>9.1106186954104</v>
      </c>
      <c r="H376">
        <v>6.2831853071795862</v>
      </c>
      <c r="I376">
        <f t="shared" si="11"/>
        <v>2.8284271247461903</v>
      </c>
      <c r="J376" s="82">
        <v>3.3</v>
      </c>
      <c r="K376" s="82">
        <v>2.5</v>
      </c>
      <c r="L376" s="88">
        <v>2</v>
      </c>
      <c r="M376" s="73">
        <f>SUM('[1]C.mop'!AP376:BS376)</f>
        <v>2.4816902695901817</v>
      </c>
      <c r="N376" s="88">
        <v>1</v>
      </c>
      <c r="O376" s="78">
        <v>2</v>
      </c>
      <c r="P376" s="73">
        <v>1.3</v>
      </c>
      <c r="Q376" s="78"/>
      <c r="R376" s="78"/>
      <c r="S376" s="78"/>
      <c r="T376" s="78"/>
      <c r="U376" s="78"/>
      <c r="V376" s="78"/>
      <c r="W376" s="78"/>
      <c r="X376" s="78"/>
      <c r="Y376" s="78"/>
      <c r="Z376" s="78"/>
      <c r="AA376" s="78"/>
      <c r="AB376" s="78"/>
      <c r="AC376" s="78"/>
      <c r="AD376" s="78"/>
      <c r="AE376" s="78"/>
      <c r="AF376" s="78"/>
      <c r="AG376" s="78"/>
      <c r="AH376" s="78"/>
      <c r="AI376" s="78"/>
      <c r="AJ376" s="78"/>
      <c r="AK376" s="78"/>
      <c r="AL376" s="78"/>
      <c r="AM376" s="78"/>
      <c r="AN376" s="78"/>
      <c r="AO376" s="78"/>
      <c r="AP376" s="78"/>
      <c r="AQ376" s="78"/>
      <c r="AR376" s="78"/>
      <c r="AS376" s="78"/>
      <c r="AT376" s="78"/>
      <c r="AU376" s="78"/>
      <c r="AV376" s="78"/>
      <c r="AW376" s="78"/>
      <c r="AX376" s="78"/>
      <c r="AY376" s="78"/>
      <c r="AZ376" s="78"/>
      <c r="BA376" s="78"/>
      <c r="BB376" s="78"/>
      <c r="BC376" s="78"/>
      <c r="BD376" s="78"/>
      <c r="BE376" s="78"/>
      <c r="BF376" s="78"/>
      <c r="BG376" s="78"/>
      <c r="BH376" s="78"/>
      <c r="BI376" s="78"/>
    </row>
    <row r="377" spans="1:61" x14ac:dyDescent="0.2">
      <c r="A377" s="79">
        <v>43850</v>
      </c>
      <c r="B377" s="73">
        <v>4</v>
      </c>
      <c r="C377" s="73" t="s">
        <v>1033</v>
      </c>
      <c r="D377" s="73" t="s">
        <v>1042</v>
      </c>
      <c r="E377" s="73" t="s">
        <v>1032</v>
      </c>
      <c r="F377">
        <f t="shared" si="10"/>
        <v>1.1499999999999999</v>
      </c>
      <c r="G377">
        <v>3.6128315516282616</v>
      </c>
      <c r="H377">
        <v>4.7123889803846897</v>
      </c>
      <c r="I377">
        <f t="shared" si="11"/>
        <v>2.4494897427831779</v>
      </c>
      <c r="J377" s="82">
        <v>1.3</v>
      </c>
      <c r="K377" s="82">
        <v>1</v>
      </c>
      <c r="L377" s="88">
        <v>1.5</v>
      </c>
      <c r="M377" s="73">
        <f>SUM('[1]C.mop'!AP377:BS377)</f>
        <v>1.7999975915608384</v>
      </c>
      <c r="N377" s="88">
        <v>1</v>
      </c>
      <c r="O377" s="78">
        <v>1.5</v>
      </c>
      <c r="P377" s="73">
        <v>0.6</v>
      </c>
      <c r="Q377" s="78"/>
      <c r="R377" s="78"/>
      <c r="S377" s="78"/>
      <c r="T377" s="78"/>
      <c r="U377" s="78"/>
      <c r="V377" s="78"/>
      <c r="W377" s="78"/>
      <c r="X377" s="78"/>
      <c r="Y377" s="78"/>
      <c r="Z377" s="78"/>
      <c r="AA377" s="78"/>
      <c r="AB377" s="78"/>
      <c r="AC377" s="78"/>
      <c r="AD377" s="78"/>
      <c r="AE377" s="78"/>
      <c r="AF377" s="78"/>
      <c r="AG377" s="78"/>
      <c r="AH377" s="78"/>
      <c r="AI377" s="78"/>
      <c r="AJ377" s="78"/>
      <c r="AK377" s="78"/>
      <c r="AL377" s="78"/>
      <c r="AM377" s="78"/>
      <c r="AN377" s="78"/>
      <c r="AO377" s="78"/>
      <c r="AP377" s="78"/>
      <c r="AQ377" s="78"/>
      <c r="AR377" s="78"/>
      <c r="AS377" s="78"/>
      <c r="AT377" s="78"/>
      <c r="AU377" s="78"/>
      <c r="AV377" s="78"/>
      <c r="AW377" s="78"/>
      <c r="AX377" s="78"/>
      <c r="AY377" s="78"/>
      <c r="AZ377" s="78"/>
      <c r="BA377" s="78"/>
      <c r="BB377" s="78"/>
      <c r="BC377" s="78"/>
      <c r="BD377" s="78"/>
      <c r="BE377" s="78"/>
      <c r="BF377" s="78"/>
      <c r="BG377" s="78"/>
      <c r="BH377" s="78"/>
      <c r="BI377" s="78"/>
    </row>
    <row r="378" spans="1:61" x14ac:dyDescent="0.2">
      <c r="A378" s="79">
        <v>43850</v>
      </c>
      <c r="B378" s="73">
        <v>4</v>
      </c>
      <c r="C378" s="73" t="s">
        <v>1033</v>
      </c>
      <c r="D378" s="73" t="s">
        <v>1042</v>
      </c>
      <c r="E378" s="73" t="s">
        <v>1032</v>
      </c>
      <c r="F378">
        <f t="shared" si="10"/>
        <v>3</v>
      </c>
      <c r="G378">
        <v>9.4247779607693793</v>
      </c>
      <c r="H378">
        <v>4.0840704496667311</v>
      </c>
      <c r="I378">
        <f t="shared" si="11"/>
        <v>2.2803508501982761</v>
      </c>
      <c r="J378" s="82">
        <v>2.9</v>
      </c>
      <c r="K378" s="82">
        <v>3.1</v>
      </c>
      <c r="L378" s="88">
        <v>1.3</v>
      </c>
      <c r="M378" s="73">
        <f>SUM('[1]C.mop'!AP378:BS378)</f>
        <v>2.2840864574207607</v>
      </c>
      <c r="N378" s="88">
        <v>2</v>
      </c>
      <c r="O378" s="78">
        <v>0.65</v>
      </c>
      <c r="P378" s="73">
        <v>1.6</v>
      </c>
      <c r="Q378" s="78"/>
      <c r="R378" s="78"/>
      <c r="S378" s="78"/>
      <c r="T378" s="78"/>
      <c r="U378" s="78"/>
      <c r="V378" s="78"/>
      <c r="W378" s="78"/>
      <c r="X378" s="78"/>
      <c r="Y378" s="78"/>
      <c r="Z378" s="78"/>
      <c r="AA378" s="78"/>
      <c r="AB378" s="78"/>
      <c r="AC378" s="78"/>
      <c r="AD378" s="78"/>
      <c r="AE378" s="78"/>
      <c r="AF378" s="78"/>
      <c r="AG378" s="78"/>
      <c r="AH378" s="78"/>
      <c r="AI378" s="78"/>
      <c r="AJ378" s="78"/>
      <c r="AK378" s="78"/>
      <c r="AL378" s="78"/>
      <c r="AM378" s="78"/>
      <c r="AN378" s="78"/>
      <c r="AO378" s="78"/>
      <c r="AP378" s="78"/>
      <c r="AQ378" s="78"/>
      <c r="AR378" s="78"/>
      <c r="AS378" s="78"/>
      <c r="AT378" s="78"/>
      <c r="AU378" s="78"/>
      <c r="AV378" s="78"/>
      <c r="AW378" s="78"/>
      <c r="AX378" s="78"/>
      <c r="AY378" s="78"/>
      <c r="AZ378" s="78"/>
      <c r="BA378" s="78"/>
      <c r="BB378" s="78"/>
      <c r="BC378" s="78"/>
      <c r="BD378" s="78"/>
      <c r="BE378" s="78"/>
      <c r="BF378" s="78"/>
      <c r="BG378" s="78"/>
      <c r="BH378" s="78"/>
      <c r="BI378" s="78"/>
    </row>
    <row r="379" spans="1:61" x14ac:dyDescent="0.2">
      <c r="A379" s="79">
        <v>43850</v>
      </c>
      <c r="B379" s="73">
        <v>4</v>
      </c>
      <c r="C379" s="73" t="s">
        <v>1033</v>
      </c>
      <c r="D379" s="73" t="s">
        <v>1042</v>
      </c>
      <c r="E379" s="73" t="s">
        <v>1032</v>
      </c>
      <c r="F379">
        <f t="shared" si="10"/>
        <v>0.95000000000000007</v>
      </c>
      <c r="G379">
        <v>2.9845130209103035</v>
      </c>
      <c r="H379">
        <v>4.7123889803846897</v>
      </c>
      <c r="I379">
        <f t="shared" si="11"/>
        <v>2.4494897427831779</v>
      </c>
      <c r="J379" s="82">
        <v>0.8</v>
      </c>
      <c r="K379" s="82">
        <v>1.1000000000000001</v>
      </c>
      <c r="L379" s="88">
        <v>1.5</v>
      </c>
      <c r="M379" s="73">
        <f>SUM('[1]C.mop'!AP379:BS379)</f>
        <v>1.7999975915608384</v>
      </c>
      <c r="N379" s="88">
        <v>1</v>
      </c>
      <c r="O379" s="78">
        <v>1.5</v>
      </c>
      <c r="P379" s="73">
        <v>0.9</v>
      </c>
      <c r="Q379" s="78"/>
      <c r="R379" s="78"/>
      <c r="S379" s="78"/>
      <c r="T379" s="78"/>
      <c r="U379" s="78"/>
      <c r="V379" s="78"/>
      <c r="W379" s="78"/>
      <c r="X379" s="78"/>
      <c r="Y379" s="78"/>
      <c r="Z379" s="78"/>
      <c r="AA379" s="78"/>
      <c r="AB379" s="78"/>
      <c r="AC379" s="78"/>
      <c r="AD379" s="78"/>
      <c r="AE379" s="78"/>
      <c r="AF379" s="78"/>
      <c r="AG379" s="78"/>
      <c r="AH379" s="78"/>
      <c r="AI379" s="78"/>
      <c r="AJ379" s="78"/>
      <c r="AK379" s="78"/>
      <c r="AL379" s="78"/>
      <c r="AM379" s="78"/>
      <c r="AN379" s="78"/>
      <c r="AO379" s="78"/>
      <c r="AP379" s="78"/>
      <c r="AQ379" s="78"/>
      <c r="AR379" s="78"/>
      <c r="AS379" s="78"/>
      <c r="AT379" s="78"/>
      <c r="AU379" s="78"/>
      <c r="AV379" s="78"/>
      <c r="AW379" s="78"/>
      <c r="AX379" s="78"/>
      <c r="AY379" s="78"/>
      <c r="AZ379" s="78"/>
      <c r="BA379" s="78"/>
      <c r="BB379" s="78"/>
      <c r="BC379" s="78"/>
      <c r="BD379" s="78"/>
      <c r="BE379" s="78"/>
      <c r="BF379" s="78"/>
      <c r="BG379" s="78"/>
      <c r="BH379" s="78"/>
      <c r="BI379" s="78"/>
    </row>
    <row r="380" spans="1:61" x14ac:dyDescent="0.2">
      <c r="A380" s="79">
        <v>43850</v>
      </c>
      <c r="B380" s="73">
        <v>4</v>
      </c>
      <c r="C380" s="73" t="s">
        <v>1033</v>
      </c>
      <c r="D380" s="73" t="s">
        <v>1042</v>
      </c>
      <c r="E380" s="73" t="s">
        <v>1032</v>
      </c>
      <c r="F380">
        <f t="shared" si="10"/>
        <v>1.4</v>
      </c>
      <c r="G380">
        <v>4.3982297150257104</v>
      </c>
      <c r="H380">
        <v>4.7123889803846897</v>
      </c>
      <c r="I380">
        <f t="shared" si="11"/>
        <v>2.4494897427831779</v>
      </c>
      <c r="J380" s="82">
        <v>1.5</v>
      </c>
      <c r="K380" s="82">
        <v>1.3</v>
      </c>
      <c r="L380" s="88">
        <v>1.5</v>
      </c>
      <c r="M380" s="73">
        <f>SUM('[1]C.mop'!AP380:BS380)</f>
        <v>1.7999975915608384</v>
      </c>
      <c r="N380" s="88">
        <v>1</v>
      </c>
      <c r="O380" s="78">
        <v>1.5</v>
      </c>
      <c r="P380" s="73">
        <v>1.2</v>
      </c>
      <c r="Q380" s="78"/>
      <c r="R380" s="78"/>
      <c r="S380" s="78"/>
      <c r="T380" s="78"/>
      <c r="U380" s="78"/>
      <c r="V380" s="78"/>
      <c r="W380" s="78"/>
      <c r="X380" s="78"/>
      <c r="Y380" s="78"/>
      <c r="Z380" s="78"/>
      <c r="AA380" s="78"/>
      <c r="AB380" s="78"/>
      <c r="AC380" s="78"/>
      <c r="AD380" s="78"/>
      <c r="AE380" s="78"/>
      <c r="AF380" s="78"/>
      <c r="AG380" s="78"/>
      <c r="AH380" s="78"/>
      <c r="AI380" s="78"/>
      <c r="AJ380" s="78"/>
      <c r="AK380" s="78"/>
      <c r="AL380" s="78"/>
      <c r="AM380" s="78"/>
      <c r="AN380" s="78"/>
      <c r="AO380" s="78"/>
      <c r="AP380" s="78"/>
      <c r="AQ380" s="78"/>
      <c r="AR380" s="78"/>
      <c r="AS380" s="78"/>
      <c r="AT380" s="78"/>
      <c r="AU380" s="78"/>
      <c r="AV380" s="78"/>
      <c r="AW380" s="78"/>
      <c r="AX380" s="78"/>
      <c r="AY380" s="78"/>
      <c r="AZ380" s="78"/>
      <c r="BA380" s="78"/>
      <c r="BB380" s="78"/>
      <c r="BC380" s="78"/>
      <c r="BD380" s="78"/>
      <c r="BE380" s="78"/>
      <c r="BF380" s="78"/>
      <c r="BG380" s="78"/>
      <c r="BH380" s="78"/>
      <c r="BI380" s="78"/>
    </row>
    <row r="381" spans="1:61" x14ac:dyDescent="0.2">
      <c r="A381" s="79">
        <v>43850</v>
      </c>
      <c r="B381" s="73">
        <v>4</v>
      </c>
      <c r="C381" s="73" t="s">
        <v>1033</v>
      </c>
      <c r="D381" s="73" t="s">
        <v>1042</v>
      </c>
      <c r="E381" s="73" t="s">
        <v>1032</v>
      </c>
      <c r="F381">
        <f t="shared" si="10"/>
        <v>2.25</v>
      </c>
      <c r="G381">
        <v>7.0685834705770345</v>
      </c>
      <c r="H381">
        <v>5.6548667764616276</v>
      </c>
      <c r="I381">
        <f t="shared" si="11"/>
        <v>2.6832815729997477</v>
      </c>
      <c r="J381" s="82">
        <v>2.6</v>
      </c>
      <c r="K381" s="82">
        <v>1.9</v>
      </c>
      <c r="L381" s="88">
        <v>1.8</v>
      </c>
      <c r="M381" s="73">
        <f>SUM('[1]C.mop'!AP381:BS381)</f>
        <v>2.1822969822076272</v>
      </c>
      <c r="N381" s="88">
        <v>1</v>
      </c>
      <c r="O381" s="78">
        <v>1.8</v>
      </c>
      <c r="P381" s="73">
        <v>1.2</v>
      </c>
      <c r="Q381" s="78"/>
      <c r="R381" s="78"/>
      <c r="S381" s="78"/>
      <c r="T381" s="78"/>
      <c r="U381" s="78"/>
      <c r="V381" s="78"/>
      <c r="W381" s="78"/>
      <c r="X381" s="78"/>
      <c r="Y381" s="78"/>
      <c r="Z381" s="78"/>
      <c r="AA381" s="78"/>
      <c r="AB381" s="78"/>
      <c r="AC381" s="78"/>
      <c r="AD381" s="78"/>
      <c r="AE381" s="78"/>
      <c r="AF381" s="78"/>
      <c r="AG381" s="78"/>
      <c r="AH381" s="78"/>
      <c r="AI381" s="78"/>
      <c r="AJ381" s="78"/>
      <c r="AK381" s="78"/>
      <c r="AL381" s="78"/>
      <c r="AM381" s="78"/>
      <c r="AN381" s="78"/>
      <c r="AO381" s="78"/>
      <c r="AP381" s="78"/>
      <c r="AQ381" s="78"/>
      <c r="AR381" s="78"/>
      <c r="AS381" s="78"/>
      <c r="AT381" s="78"/>
      <c r="AU381" s="78"/>
      <c r="AV381" s="78"/>
      <c r="AW381" s="78"/>
      <c r="AX381" s="78"/>
      <c r="AY381" s="78"/>
      <c r="AZ381" s="78"/>
      <c r="BA381" s="78"/>
      <c r="BB381" s="78"/>
      <c r="BC381" s="78"/>
      <c r="BD381" s="78"/>
      <c r="BE381" s="78"/>
      <c r="BF381" s="78"/>
      <c r="BG381" s="78"/>
      <c r="BH381" s="78"/>
      <c r="BI381" s="78"/>
    </row>
    <row r="382" spans="1:61" x14ac:dyDescent="0.2">
      <c r="A382" s="79">
        <v>43850</v>
      </c>
      <c r="B382" s="73">
        <v>4</v>
      </c>
      <c r="C382" s="73" t="s">
        <v>1033</v>
      </c>
      <c r="D382" s="73" t="s">
        <v>1042</v>
      </c>
      <c r="E382" s="73" t="s">
        <v>1032</v>
      </c>
      <c r="F382">
        <f t="shared" si="10"/>
        <v>2.0499999999999998</v>
      </c>
      <c r="G382">
        <v>6.440264939859075</v>
      </c>
      <c r="H382">
        <v>4.7123889803846897</v>
      </c>
      <c r="I382">
        <f t="shared" si="11"/>
        <v>2.4494897427831779</v>
      </c>
      <c r="J382" s="82">
        <v>2.5</v>
      </c>
      <c r="K382" s="82">
        <v>1.6</v>
      </c>
      <c r="L382" s="88">
        <v>1.5</v>
      </c>
      <c r="M382" s="73">
        <f>SUM('[1]C.mop'!AP382:BS382)</f>
        <v>1.7999975915608384</v>
      </c>
      <c r="N382" s="88">
        <v>1</v>
      </c>
      <c r="O382" s="78">
        <v>1.5</v>
      </c>
      <c r="P382" s="73">
        <v>1.1000000000000001</v>
      </c>
      <c r="Q382" s="78"/>
      <c r="R382" s="78"/>
      <c r="S382" s="78"/>
      <c r="T382" s="78"/>
      <c r="U382" s="78"/>
      <c r="V382" s="78"/>
      <c r="W382" s="78"/>
      <c r="X382" s="78"/>
      <c r="Y382" s="78"/>
      <c r="Z382" s="78"/>
      <c r="AA382" s="78"/>
      <c r="AB382" s="78"/>
      <c r="AC382" s="78"/>
      <c r="AD382" s="78"/>
      <c r="AE382" s="78"/>
      <c r="AF382" s="78"/>
      <c r="AG382" s="78"/>
      <c r="AH382" s="78"/>
      <c r="AI382" s="78"/>
      <c r="AJ382" s="78"/>
      <c r="AK382" s="78"/>
      <c r="AL382" s="78"/>
      <c r="AM382" s="78"/>
      <c r="AN382" s="78"/>
      <c r="AO382" s="78"/>
      <c r="AP382" s="78"/>
      <c r="AQ382" s="78"/>
      <c r="AR382" s="78"/>
      <c r="AS382" s="78"/>
      <c r="AT382" s="78"/>
      <c r="AU382" s="78"/>
      <c r="AV382" s="78"/>
      <c r="AW382" s="78"/>
      <c r="AX382" s="78"/>
      <c r="AY382" s="78"/>
      <c r="AZ382" s="78"/>
      <c r="BA382" s="78"/>
      <c r="BB382" s="78"/>
      <c r="BC382" s="78"/>
      <c r="BD382" s="78"/>
      <c r="BE382" s="78"/>
      <c r="BF382" s="78"/>
      <c r="BG382" s="78"/>
      <c r="BH382" s="78"/>
      <c r="BI382" s="78"/>
    </row>
    <row r="383" spans="1:61" x14ac:dyDescent="0.2">
      <c r="A383" s="79">
        <v>43850</v>
      </c>
      <c r="B383" s="73">
        <v>4</v>
      </c>
      <c r="C383" s="73" t="s">
        <v>1033</v>
      </c>
      <c r="D383" s="73" t="s">
        <v>1042</v>
      </c>
      <c r="E383" s="73" t="s">
        <v>1032</v>
      </c>
      <c r="F383">
        <f t="shared" si="10"/>
        <v>3.55</v>
      </c>
      <c r="G383">
        <v>11.152653920243765</v>
      </c>
      <c r="H383">
        <v>16.964600329384883</v>
      </c>
      <c r="I383">
        <f t="shared" si="11"/>
        <v>4.6475800154489004</v>
      </c>
      <c r="J383" s="82">
        <v>3.4</v>
      </c>
      <c r="K383" s="82">
        <v>3.7</v>
      </c>
      <c r="L383" s="89">
        <v>5.3999999999999995</v>
      </c>
      <c r="M383" s="73">
        <f>SUM('[1]C.mop'!AP383:BS383)</f>
        <v>10.300952790050767</v>
      </c>
      <c r="N383" s="107">
        <v>9</v>
      </c>
      <c r="O383" s="82">
        <v>0.6</v>
      </c>
      <c r="P383" s="73">
        <v>1.65</v>
      </c>
      <c r="Q383" s="82"/>
      <c r="R383" s="82"/>
      <c r="S383" s="78"/>
      <c r="T383" s="78"/>
      <c r="U383" s="78"/>
      <c r="V383" s="78"/>
      <c r="W383" s="78"/>
      <c r="X383" s="78"/>
      <c r="Y383" s="78"/>
      <c r="Z383" s="78"/>
      <c r="AA383" s="78"/>
      <c r="AB383" s="78"/>
      <c r="AC383" s="78"/>
      <c r="AD383" s="78"/>
      <c r="AE383" s="78"/>
      <c r="AF383" s="78"/>
      <c r="AG383" s="78"/>
      <c r="AH383" s="78"/>
      <c r="AI383" s="78"/>
      <c r="AJ383" s="78"/>
      <c r="AK383" s="78"/>
      <c r="AL383" s="78"/>
      <c r="AM383" s="78"/>
      <c r="AN383" s="78"/>
      <c r="AO383" s="78"/>
      <c r="AP383" s="78"/>
      <c r="AQ383" s="78"/>
      <c r="AR383" s="78"/>
      <c r="AS383" s="78"/>
      <c r="AT383" s="78"/>
      <c r="AU383" s="78"/>
      <c r="AV383" s="78"/>
      <c r="AW383" s="78"/>
      <c r="AX383" s="78"/>
      <c r="AY383" s="78"/>
      <c r="AZ383" s="78"/>
      <c r="BA383" s="78"/>
      <c r="BB383" s="78"/>
      <c r="BC383" s="78"/>
      <c r="BD383" s="78"/>
      <c r="BE383" s="78"/>
      <c r="BF383" s="78"/>
      <c r="BG383" s="78"/>
      <c r="BH383" s="78"/>
      <c r="BI383" s="78"/>
    </row>
    <row r="384" spans="1:61" x14ac:dyDescent="0.2">
      <c r="A384" s="79">
        <v>43850</v>
      </c>
      <c r="B384" s="73">
        <v>4</v>
      </c>
      <c r="C384" s="73" t="s">
        <v>1033</v>
      </c>
      <c r="D384" s="73" t="s">
        <v>1042</v>
      </c>
      <c r="E384" s="73" t="s">
        <v>1032</v>
      </c>
      <c r="F384">
        <f t="shared" si="10"/>
        <v>3.15</v>
      </c>
      <c r="G384">
        <v>9.8960168588078474</v>
      </c>
      <c r="H384">
        <v>4.7123889803846897</v>
      </c>
      <c r="I384">
        <f t="shared" si="11"/>
        <v>2.4494897427831779</v>
      </c>
      <c r="J384" s="82">
        <v>4</v>
      </c>
      <c r="K384" s="82">
        <v>2.2999999999999998</v>
      </c>
      <c r="L384" s="88">
        <v>1.5</v>
      </c>
      <c r="M384" s="73">
        <f>SUM('[1]C.mop'!AP384:BS384)</f>
        <v>1.7999975915608384</v>
      </c>
      <c r="N384" s="88">
        <v>1</v>
      </c>
      <c r="O384" s="78">
        <v>1.5</v>
      </c>
      <c r="P384" s="73">
        <v>1.25</v>
      </c>
      <c r="Q384" s="78"/>
      <c r="R384" s="78"/>
      <c r="S384" s="78"/>
      <c r="T384" s="78"/>
      <c r="U384" s="78"/>
      <c r="V384" s="78"/>
      <c r="W384" s="78"/>
      <c r="X384" s="78"/>
      <c r="Y384" s="78"/>
      <c r="Z384" s="78"/>
      <c r="AA384" s="78"/>
      <c r="AB384" s="78"/>
      <c r="AC384" s="78"/>
      <c r="AD384" s="78"/>
      <c r="AE384" s="78"/>
      <c r="AF384" s="78"/>
      <c r="AG384" s="78"/>
      <c r="AH384" s="78"/>
      <c r="AI384" s="78"/>
      <c r="AJ384" s="78"/>
      <c r="AK384" s="78"/>
      <c r="AL384" s="78"/>
      <c r="AM384" s="78"/>
      <c r="AN384" s="78"/>
      <c r="AO384" s="78"/>
      <c r="AP384" s="78"/>
      <c r="AQ384" s="78"/>
      <c r="AR384" s="78"/>
      <c r="AS384" s="78"/>
      <c r="AT384" s="78"/>
      <c r="AU384" s="78"/>
      <c r="AV384" s="78"/>
      <c r="AW384" s="78"/>
      <c r="AX384" s="78"/>
      <c r="AY384" s="78"/>
      <c r="AZ384" s="78"/>
      <c r="BA384" s="78"/>
      <c r="BB384" s="78"/>
      <c r="BC384" s="78"/>
      <c r="BD384" s="78"/>
      <c r="BE384" s="78"/>
      <c r="BF384" s="78"/>
      <c r="BG384" s="78"/>
      <c r="BH384" s="78"/>
      <c r="BI384" s="78"/>
    </row>
    <row r="385" spans="1:61" x14ac:dyDescent="0.2">
      <c r="A385" s="79">
        <v>43850</v>
      </c>
      <c r="B385" s="73">
        <v>4</v>
      </c>
      <c r="C385" s="73" t="s">
        <v>1033</v>
      </c>
      <c r="D385" s="73" t="s">
        <v>1042</v>
      </c>
      <c r="E385" s="73" t="s">
        <v>1032</v>
      </c>
      <c r="F385">
        <f t="shared" si="10"/>
        <v>2.5</v>
      </c>
      <c r="G385">
        <v>7.8539816339744828</v>
      </c>
      <c r="H385">
        <v>4.7123889803846897</v>
      </c>
      <c r="I385">
        <f t="shared" si="11"/>
        <v>2.4494897427831779</v>
      </c>
      <c r="J385" s="82">
        <v>2.9</v>
      </c>
      <c r="K385" s="82">
        <v>2.1</v>
      </c>
      <c r="L385" s="88">
        <v>1.5</v>
      </c>
      <c r="M385" s="73">
        <f>SUM('[1]C.mop'!AP385:BS385)</f>
        <v>1.7999975915608384</v>
      </c>
      <c r="N385" s="88">
        <v>1</v>
      </c>
      <c r="O385" s="78">
        <v>1.5</v>
      </c>
      <c r="P385" s="73">
        <v>0.8</v>
      </c>
      <c r="Q385" s="78"/>
      <c r="R385" s="78"/>
      <c r="S385" s="78"/>
      <c r="T385" s="78"/>
      <c r="U385" s="78"/>
      <c r="V385" s="78"/>
      <c r="W385" s="78"/>
      <c r="X385" s="78"/>
      <c r="Y385" s="78"/>
      <c r="Z385" s="78"/>
      <c r="AA385" s="78"/>
      <c r="AB385" s="78"/>
      <c r="AC385" s="78"/>
      <c r="AD385" s="78"/>
      <c r="AE385" s="78"/>
      <c r="AF385" s="78"/>
      <c r="AG385" s="78"/>
      <c r="AH385" s="78"/>
      <c r="AI385" s="78"/>
      <c r="AJ385" s="78"/>
      <c r="AK385" s="78"/>
      <c r="AL385" s="78"/>
      <c r="AM385" s="78"/>
      <c r="AN385" s="78"/>
      <c r="AO385" s="78"/>
      <c r="AP385" s="78"/>
      <c r="AQ385" s="78"/>
      <c r="AR385" s="78"/>
      <c r="AS385" s="78"/>
      <c r="AT385" s="78"/>
      <c r="AU385" s="78"/>
      <c r="AV385" s="78"/>
      <c r="AW385" s="78"/>
      <c r="AX385" s="78"/>
      <c r="AY385" s="78"/>
      <c r="AZ385" s="78"/>
      <c r="BA385" s="78"/>
      <c r="BB385" s="78"/>
      <c r="BC385" s="78"/>
      <c r="BD385" s="78"/>
      <c r="BE385" s="78"/>
      <c r="BF385" s="78"/>
      <c r="BG385" s="78"/>
      <c r="BH385" s="78"/>
      <c r="BI385" s="78"/>
    </row>
    <row r="386" spans="1:61" x14ac:dyDescent="0.2">
      <c r="A386" s="79">
        <v>43850</v>
      </c>
      <c r="B386" s="73">
        <v>4</v>
      </c>
      <c r="C386" s="73" t="s">
        <v>1033</v>
      </c>
      <c r="D386" s="73" t="s">
        <v>1042</v>
      </c>
      <c r="E386" s="73" t="s">
        <v>1032</v>
      </c>
      <c r="F386">
        <f t="shared" ref="F386:F413" si="12">AVERAGE(J386,K386)</f>
        <v>2.5</v>
      </c>
      <c r="G386">
        <v>7.8539816339744828</v>
      </c>
      <c r="H386">
        <v>3.1415926535897931</v>
      </c>
      <c r="I386">
        <f t="shared" si="11"/>
        <v>2</v>
      </c>
      <c r="J386" s="82">
        <v>3.3</v>
      </c>
      <c r="K386" s="82">
        <v>1.7</v>
      </c>
      <c r="L386" s="88">
        <v>1</v>
      </c>
      <c r="M386" s="73">
        <f>SUM('[1]C.mop'!AP386:BS386)</f>
        <v>1.3356068110410653</v>
      </c>
      <c r="N386" s="88">
        <v>1</v>
      </c>
      <c r="O386" s="78">
        <v>1</v>
      </c>
      <c r="P386" s="73">
        <v>1</v>
      </c>
      <c r="Q386" s="78"/>
      <c r="R386" s="78"/>
      <c r="S386" s="78"/>
      <c r="T386" s="78"/>
      <c r="U386" s="78"/>
      <c r="V386" s="78"/>
      <c r="W386" s="78"/>
      <c r="X386" s="78"/>
      <c r="Y386" s="78"/>
      <c r="Z386" s="78"/>
      <c r="AA386" s="78"/>
      <c r="AB386" s="78"/>
      <c r="AC386" s="78"/>
      <c r="AD386" s="78"/>
      <c r="AE386" s="78"/>
      <c r="AF386" s="78"/>
      <c r="AG386" s="78"/>
      <c r="AH386" s="78"/>
      <c r="AI386" s="78"/>
      <c r="AJ386" s="78"/>
      <c r="AK386" s="78"/>
      <c r="AL386" s="78"/>
      <c r="AM386" s="78"/>
      <c r="AN386" s="78"/>
      <c r="AO386" s="78"/>
      <c r="AP386" s="78"/>
      <c r="AQ386" s="78"/>
      <c r="AR386" s="78"/>
      <c r="AS386" s="78"/>
      <c r="AT386" s="78"/>
      <c r="AU386" s="78"/>
      <c r="AV386" s="78"/>
      <c r="AW386" s="78"/>
      <c r="AX386" s="78"/>
      <c r="AY386" s="78"/>
      <c r="AZ386" s="78"/>
      <c r="BA386" s="78"/>
      <c r="BB386" s="78"/>
      <c r="BC386" s="78"/>
      <c r="BD386" s="78"/>
      <c r="BE386" s="78"/>
      <c r="BF386" s="78"/>
      <c r="BG386" s="78"/>
      <c r="BH386" s="78"/>
      <c r="BI386" s="78"/>
    </row>
    <row r="387" spans="1:61" x14ac:dyDescent="0.2">
      <c r="A387" s="79">
        <v>43850</v>
      </c>
      <c r="B387" s="73">
        <v>4</v>
      </c>
      <c r="C387" s="73" t="s">
        <v>1033</v>
      </c>
      <c r="D387" s="73" t="s">
        <v>1042</v>
      </c>
      <c r="E387" s="73" t="s">
        <v>1032</v>
      </c>
      <c r="F387">
        <f t="shared" si="12"/>
        <v>1.2999999999999998</v>
      </c>
      <c r="G387">
        <v>4.0840704496667302</v>
      </c>
      <c r="H387">
        <v>3.4557519189487729</v>
      </c>
      <c r="I387">
        <f t="shared" ref="I387:I413" si="13">2*(SQRT(H387/PI()))</f>
        <v>2.0976176963403033</v>
      </c>
      <c r="J387" s="82">
        <v>1.4</v>
      </c>
      <c r="K387" s="82">
        <v>1.2</v>
      </c>
      <c r="L387" s="88">
        <v>1.1000000000000001</v>
      </c>
      <c r="M387" s="73">
        <f>SUM('[1]C.mop'!AP387:BS387)</f>
        <v>1.4116332564651914</v>
      </c>
      <c r="N387" s="88">
        <v>1</v>
      </c>
      <c r="O387" s="78">
        <v>1.1000000000000001</v>
      </c>
      <c r="P387" s="73">
        <v>0.8</v>
      </c>
      <c r="Q387" s="78"/>
      <c r="R387" s="78"/>
      <c r="S387" s="78"/>
      <c r="T387" s="78"/>
      <c r="U387" s="78"/>
      <c r="V387" s="78"/>
      <c r="W387" s="78"/>
      <c r="X387" s="78"/>
      <c r="Y387" s="78"/>
      <c r="Z387" s="78"/>
      <c r="AA387" s="78"/>
      <c r="AB387" s="78"/>
      <c r="AC387" s="78"/>
      <c r="AD387" s="78"/>
      <c r="AE387" s="78"/>
      <c r="AF387" s="78"/>
      <c r="AG387" s="78"/>
      <c r="AH387" s="78"/>
      <c r="AI387" s="78"/>
      <c r="AJ387" s="78"/>
      <c r="AK387" s="78"/>
      <c r="AL387" s="78"/>
      <c r="AM387" s="78"/>
      <c r="AN387" s="78"/>
      <c r="AO387" s="78"/>
      <c r="AP387" s="78"/>
      <c r="AQ387" s="78"/>
      <c r="AR387" s="78"/>
      <c r="AS387" s="78"/>
      <c r="AT387" s="78"/>
      <c r="AU387" s="78"/>
      <c r="AV387" s="78"/>
      <c r="AW387" s="78"/>
      <c r="AX387" s="78"/>
      <c r="AY387" s="78"/>
      <c r="AZ387" s="78"/>
      <c r="BA387" s="78"/>
      <c r="BB387" s="78"/>
      <c r="BC387" s="78"/>
      <c r="BD387" s="78"/>
      <c r="BE387" s="78"/>
      <c r="BF387" s="78"/>
      <c r="BG387" s="78"/>
      <c r="BH387" s="78"/>
      <c r="BI387" s="78"/>
    </row>
    <row r="388" spans="1:61" x14ac:dyDescent="0.2">
      <c r="A388" s="79">
        <v>43850</v>
      </c>
      <c r="B388" s="73">
        <v>4</v>
      </c>
      <c r="C388" s="73" t="s">
        <v>1033</v>
      </c>
      <c r="D388" s="73" t="s">
        <v>1042</v>
      </c>
      <c r="E388" s="73" t="s">
        <v>1032</v>
      </c>
      <c r="F388">
        <f t="shared" si="12"/>
        <v>1.8</v>
      </c>
      <c r="G388">
        <v>5.6548667764616276</v>
      </c>
      <c r="H388">
        <v>3.1415926535897931</v>
      </c>
      <c r="I388">
        <f t="shared" si="13"/>
        <v>2</v>
      </c>
      <c r="J388" s="82">
        <v>1.8</v>
      </c>
      <c r="K388" s="82">
        <v>1.8</v>
      </c>
      <c r="L388" s="88">
        <v>1</v>
      </c>
      <c r="M388" s="73">
        <f>SUM('[1]C.mop'!AP388:BS388)</f>
        <v>1.3356068110410653</v>
      </c>
      <c r="N388" s="88">
        <v>1</v>
      </c>
      <c r="O388" s="78">
        <v>1</v>
      </c>
      <c r="P388" s="73">
        <v>0.8</v>
      </c>
      <c r="Q388" s="78"/>
      <c r="R388" s="78"/>
      <c r="S388" s="78"/>
      <c r="T388" s="78"/>
      <c r="U388" s="78"/>
      <c r="V388" s="78"/>
      <c r="W388" s="78"/>
      <c r="X388" s="78"/>
      <c r="Y388" s="78"/>
      <c r="Z388" s="78"/>
      <c r="AA388" s="78"/>
      <c r="AB388" s="78"/>
      <c r="AC388" s="78"/>
      <c r="AD388" s="78"/>
      <c r="AE388" s="78"/>
      <c r="AF388" s="78"/>
      <c r="AG388" s="78"/>
      <c r="AH388" s="78"/>
      <c r="AI388" s="78"/>
      <c r="AJ388" s="78"/>
      <c r="AK388" s="78"/>
      <c r="AL388" s="78"/>
      <c r="AM388" s="78"/>
      <c r="AN388" s="78"/>
      <c r="AO388" s="78"/>
      <c r="AP388" s="78"/>
      <c r="AQ388" s="78"/>
      <c r="AR388" s="78"/>
      <c r="AS388" s="78"/>
      <c r="AT388" s="78"/>
      <c r="AU388" s="78"/>
      <c r="AV388" s="78"/>
      <c r="AW388" s="78"/>
      <c r="AX388" s="78"/>
      <c r="AY388" s="78"/>
      <c r="AZ388" s="78"/>
      <c r="BA388" s="78"/>
      <c r="BB388" s="78"/>
      <c r="BC388" s="78"/>
      <c r="BD388" s="78"/>
      <c r="BE388" s="78"/>
      <c r="BF388" s="78"/>
      <c r="BG388" s="78"/>
      <c r="BH388" s="78"/>
      <c r="BI388" s="78"/>
    </row>
    <row r="389" spans="1:61" x14ac:dyDescent="0.2">
      <c r="A389" s="79">
        <v>43850</v>
      </c>
      <c r="B389" s="73">
        <v>4</v>
      </c>
      <c r="C389" s="73" t="s">
        <v>1033</v>
      </c>
      <c r="D389" s="73" t="s">
        <v>1042</v>
      </c>
      <c r="E389" s="73" t="s">
        <v>1032</v>
      </c>
      <c r="F389">
        <f t="shared" si="12"/>
        <v>1.125</v>
      </c>
      <c r="G389">
        <v>3.5342917352885173</v>
      </c>
      <c r="H389">
        <v>5.3407075111026483</v>
      </c>
      <c r="I389">
        <f t="shared" si="13"/>
        <v>2.6076809620810595</v>
      </c>
      <c r="J389" s="82">
        <v>1.25</v>
      </c>
      <c r="K389" s="82">
        <v>1</v>
      </c>
      <c r="L389" s="88">
        <v>1.7</v>
      </c>
      <c r="M389" s="73">
        <f>SUM('[1]C.mop'!AP389:BS389)</f>
        <v>2.0460309515500583</v>
      </c>
      <c r="N389" s="88">
        <v>1</v>
      </c>
      <c r="O389" s="78">
        <v>1.7</v>
      </c>
      <c r="P389" s="73">
        <v>0.9</v>
      </c>
      <c r="Q389" s="78"/>
      <c r="R389" s="78"/>
      <c r="S389" s="78"/>
      <c r="T389" s="78"/>
      <c r="U389" s="78"/>
      <c r="V389" s="78"/>
      <c r="W389" s="78"/>
      <c r="X389" s="78"/>
      <c r="Y389" s="78"/>
      <c r="Z389" s="78"/>
      <c r="AA389" s="78"/>
      <c r="AB389" s="78"/>
      <c r="AC389" s="78"/>
      <c r="AD389" s="78"/>
      <c r="AE389" s="78"/>
      <c r="AF389" s="78"/>
      <c r="AG389" s="78"/>
      <c r="AH389" s="78"/>
      <c r="AI389" s="78"/>
      <c r="AJ389" s="78"/>
      <c r="AK389" s="78"/>
      <c r="AL389" s="78"/>
      <c r="AM389" s="78"/>
      <c r="AN389" s="78"/>
      <c r="AO389" s="78"/>
      <c r="AP389" s="78"/>
      <c r="AQ389" s="78"/>
      <c r="AR389" s="78"/>
      <c r="AS389" s="78"/>
      <c r="AT389" s="78"/>
      <c r="AU389" s="78"/>
      <c r="AV389" s="78"/>
      <c r="AW389" s="78"/>
      <c r="AX389" s="78"/>
      <c r="AY389" s="78"/>
      <c r="AZ389" s="78"/>
      <c r="BA389" s="78"/>
      <c r="BB389" s="78"/>
      <c r="BC389" s="78"/>
      <c r="BD389" s="78"/>
      <c r="BE389" s="78"/>
      <c r="BF389" s="78"/>
      <c r="BG389" s="78"/>
      <c r="BH389" s="78"/>
      <c r="BI389" s="78"/>
    </row>
    <row r="390" spans="1:61" x14ac:dyDescent="0.2">
      <c r="A390" s="79">
        <v>43850</v>
      </c>
      <c r="B390" s="73">
        <v>4</v>
      </c>
      <c r="C390" s="73" t="s">
        <v>1033</v>
      </c>
      <c r="D390" s="73" t="s">
        <v>1042</v>
      </c>
      <c r="E390" s="73" t="s">
        <v>1032</v>
      </c>
      <c r="F390">
        <f t="shared" si="12"/>
        <v>2.25</v>
      </c>
      <c r="G390">
        <v>7.0685834705770345</v>
      </c>
      <c r="H390">
        <v>27.646015351590183</v>
      </c>
      <c r="I390">
        <f t="shared" si="13"/>
        <v>5.9329587896765306</v>
      </c>
      <c r="J390" s="82">
        <v>1.7</v>
      </c>
      <c r="K390" s="82">
        <v>2.8</v>
      </c>
      <c r="L390" s="89">
        <v>8.8000000000000007</v>
      </c>
      <c r="M390" s="73">
        <f>SUM('[1]C.mop'!AP390:BS390)</f>
        <v>13.195915704676096</v>
      </c>
      <c r="N390" s="107">
        <v>10</v>
      </c>
      <c r="O390" s="82">
        <v>0.88000000000000012</v>
      </c>
      <c r="P390" s="73">
        <v>1.7</v>
      </c>
      <c r="Q390" s="82"/>
      <c r="R390" s="82"/>
      <c r="S390" s="82"/>
      <c r="T390" s="78"/>
      <c r="U390" s="78"/>
      <c r="V390" s="78"/>
      <c r="W390" s="78"/>
      <c r="X390" s="78"/>
      <c r="Y390" s="78"/>
      <c r="Z390" s="78"/>
      <c r="AA390" s="78"/>
      <c r="AB390" s="78"/>
      <c r="AC390" s="78"/>
      <c r="AD390" s="78"/>
      <c r="AE390" s="78"/>
      <c r="AF390" s="78"/>
      <c r="AG390" s="78"/>
      <c r="AH390" s="78"/>
      <c r="AI390" s="78"/>
      <c r="AJ390" s="78"/>
      <c r="AK390" s="78"/>
      <c r="AL390" s="78"/>
      <c r="AM390" s="78"/>
      <c r="AN390" s="78"/>
      <c r="AO390" s="78"/>
      <c r="AP390" s="78"/>
      <c r="AQ390" s="78"/>
      <c r="AR390" s="78"/>
      <c r="AS390" s="78"/>
      <c r="AT390" s="78"/>
      <c r="AU390" s="78"/>
      <c r="AV390" s="78"/>
      <c r="AW390" s="78"/>
      <c r="AX390" s="78"/>
      <c r="AY390" s="78"/>
      <c r="AZ390" s="78"/>
      <c r="BA390" s="78"/>
      <c r="BB390" s="78"/>
      <c r="BC390" s="78"/>
      <c r="BD390" s="78"/>
      <c r="BE390" s="78"/>
      <c r="BF390" s="78"/>
      <c r="BG390" s="78"/>
      <c r="BH390" s="78"/>
      <c r="BI390" s="78"/>
    </row>
    <row r="391" spans="1:61" x14ac:dyDescent="0.2">
      <c r="A391" s="79">
        <v>43850</v>
      </c>
      <c r="B391" s="73">
        <v>4</v>
      </c>
      <c r="C391" s="73" t="s">
        <v>1033</v>
      </c>
      <c r="D391" s="73" t="s">
        <v>1042</v>
      </c>
      <c r="E391" s="73" t="s">
        <v>1032</v>
      </c>
      <c r="F391">
        <f t="shared" si="12"/>
        <v>2.75</v>
      </c>
      <c r="G391">
        <v>8.6393797973719302</v>
      </c>
      <c r="H391">
        <v>4.7123889803846897</v>
      </c>
      <c r="I391">
        <f t="shared" si="13"/>
        <v>2.4494897427831779</v>
      </c>
      <c r="J391" s="82">
        <v>3.2</v>
      </c>
      <c r="K391" s="82">
        <v>2.2999999999999998</v>
      </c>
      <c r="L391" s="88">
        <v>1.5</v>
      </c>
      <c r="M391" s="73">
        <f>SUM('[1]C.mop'!AP391:BS391)</f>
        <v>1.7999975915608384</v>
      </c>
      <c r="N391" s="88">
        <v>1</v>
      </c>
      <c r="O391" s="78">
        <v>1.5</v>
      </c>
      <c r="P391" s="73">
        <v>1.2</v>
      </c>
      <c r="Q391" s="78"/>
      <c r="R391" s="78"/>
      <c r="S391" s="78"/>
      <c r="T391" s="78"/>
      <c r="U391" s="78"/>
      <c r="V391" s="78"/>
      <c r="W391" s="78"/>
      <c r="X391" s="78"/>
      <c r="Y391" s="78"/>
      <c r="Z391" s="78"/>
      <c r="AA391" s="78"/>
      <c r="AB391" s="78"/>
      <c r="AC391" s="78"/>
      <c r="AD391" s="78"/>
      <c r="AE391" s="78"/>
      <c r="AF391" s="78"/>
      <c r="AG391" s="78"/>
      <c r="AH391" s="78"/>
      <c r="AI391" s="78"/>
      <c r="AJ391" s="78"/>
      <c r="AK391" s="78"/>
      <c r="AL391" s="78"/>
      <c r="AM391" s="78"/>
      <c r="AN391" s="78"/>
      <c r="AO391" s="78"/>
      <c r="AP391" s="78"/>
      <c r="AQ391" s="78"/>
      <c r="AR391" s="78"/>
      <c r="AS391" s="78"/>
      <c r="AT391" s="78"/>
      <c r="AU391" s="78"/>
      <c r="AV391" s="78"/>
      <c r="AW391" s="78"/>
      <c r="AX391" s="78"/>
      <c r="AY391" s="78"/>
      <c r="AZ391" s="78"/>
      <c r="BA391" s="78"/>
      <c r="BB391" s="78"/>
      <c r="BC391" s="78"/>
      <c r="BD391" s="78"/>
      <c r="BE391" s="78"/>
      <c r="BF391" s="78"/>
      <c r="BG391" s="78"/>
      <c r="BH391" s="78"/>
      <c r="BI391" s="78"/>
    </row>
    <row r="392" spans="1:61" x14ac:dyDescent="0.2">
      <c r="A392" s="79">
        <v>43850</v>
      </c>
      <c r="B392" s="73">
        <v>4</v>
      </c>
      <c r="C392" s="73" t="s">
        <v>1033</v>
      </c>
      <c r="D392" s="73" t="s">
        <v>1042</v>
      </c>
      <c r="E392" s="73" t="s">
        <v>1032</v>
      </c>
      <c r="F392">
        <f t="shared" si="12"/>
        <v>2.0499999999999998</v>
      </c>
      <c r="G392">
        <v>6.440264939859075</v>
      </c>
      <c r="H392">
        <v>4.7123889803846897</v>
      </c>
      <c r="I392">
        <f t="shared" si="13"/>
        <v>2.4494897427831779</v>
      </c>
      <c r="J392" s="82">
        <v>2.1</v>
      </c>
      <c r="K392" s="82">
        <v>2</v>
      </c>
      <c r="L392" s="88">
        <v>1.5</v>
      </c>
      <c r="M392" s="73">
        <f>SUM('[1]C.mop'!AP392:BS392)</f>
        <v>1.7999975915608384</v>
      </c>
      <c r="N392" s="88">
        <v>1</v>
      </c>
      <c r="O392" s="78">
        <v>1.5</v>
      </c>
      <c r="P392" s="73">
        <v>0.95</v>
      </c>
      <c r="Q392" s="78"/>
      <c r="R392" s="78"/>
      <c r="S392" s="78"/>
      <c r="T392" s="78"/>
      <c r="U392" s="78"/>
      <c r="V392" s="78"/>
      <c r="W392" s="78"/>
      <c r="X392" s="78"/>
      <c r="Y392" s="78"/>
      <c r="Z392" s="78"/>
      <c r="AA392" s="78"/>
      <c r="AB392" s="78"/>
      <c r="AC392" s="78"/>
      <c r="AD392" s="78"/>
      <c r="AE392" s="78"/>
      <c r="AF392" s="78"/>
      <c r="AG392" s="78"/>
      <c r="AH392" s="78"/>
      <c r="AI392" s="78"/>
      <c r="AJ392" s="78"/>
      <c r="AK392" s="78"/>
      <c r="AL392" s="78"/>
      <c r="AM392" s="78"/>
      <c r="AN392" s="78"/>
      <c r="AO392" s="78"/>
      <c r="AP392" s="78"/>
      <c r="AQ392" s="78"/>
      <c r="AR392" s="78"/>
      <c r="AS392" s="78"/>
      <c r="AT392" s="78"/>
      <c r="AU392" s="78"/>
      <c r="AV392" s="78"/>
      <c r="AW392" s="78"/>
      <c r="AX392" s="78"/>
      <c r="AY392" s="78"/>
      <c r="AZ392" s="78"/>
      <c r="BA392" s="78"/>
      <c r="BB392" s="78"/>
      <c r="BC392" s="78"/>
      <c r="BD392" s="78"/>
      <c r="BE392" s="78"/>
      <c r="BF392" s="78"/>
      <c r="BG392" s="78"/>
      <c r="BH392" s="78"/>
      <c r="BI392" s="78"/>
    </row>
    <row r="393" spans="1:61" x14ac:dyDescent="0.2">
      <c r="A393" s="79">
        <v>43850</v>
      </c>
      <c r="B393" s="73">
        <v>4</v>
      </c>
      <c r="C393" s="73" t="s">
        <v>1033</v>
      </c>
      <c r="D393" s="73" t="s">
        <v>1042</v>
      </c>
      <c r="E393" s="73" t="s">
        <v>1032</v>
      </c>
      <c r="F393">
        <f t="shared" si="12"/>
        <v>1.1000000000000001</v>
      </c>
      <c r="G393">
        <v>3.4557519189487729</v>
      </c>
      <c r="H393">
        <v>3.1415926535897931</v>
      </c>
      <c r="I393">
        <f t="shared" si="13"/>
        <v>2</v>
      </c>
      <c r="J393" s="82">
        <v>1.3</v>
      </c>
      <c r="K393" s="82">
        <v>0.9</v>
      </c>
      <c r="L393" s="88">
        <v>1</v>
      </c>
      <c r="M393" s="73">
        <f>SUM('[1]C.mop'!AP393:BS393)</f>
        <v>1.3356068110410653</v>
      </c>
      <c r="N393" s="88">
        <v>1</v>
      </c>
      <c r="O393" s="78">
        <v>1</v>
      </c>
      <c r="P393" s="73">
        <v>0.5</v>
      </c>
      <c r="Q393" s="78"/>
      <c r="R393" s="78"/>
      <c r="S393" s="78"/>
      <c r="T393" s="78"/>
      <c r="U393" s="78"/>
      <c r="V393" s="78"/>
      <c r="W393" s="78"/>
      <c r="X393" s="78"/>
      <c r="Y393" s="78"/>
      <c r="Z393" s="78"/>
      <c r="AA393" s="78"/>
      <c r="AB393" s="78"/>
      <c r="AC393" s="78"/>
      <c r="AD393" s="78"/>
      <c r="AE393" s="78"/>
      <c r="AF393" s="78"/>
      <c r="AG393" s="78"/>
      <c r="AH393" s="78"/>
      <c r="AI393" s="78"/>
      <c r="AJ393" s="78"/>
      <c r="AK393" s="78"/>
      <c r="AL393" s="78"/>
      <c r="AM393" s="78"/>
      <c r="AN393" s="78"/>
      <c r="AO393" s="78"/>
      <c r="AP393" s="78"/>
      <c r="AQ393" s="78"/>
      <c r="AR393" s="78"/>
      <c r="AS393" s="78"/>
      <c r="AT393" s="78"/>
      <c r="AU393" s="78"/>
      <c r="AV393" s="78"/>
      <c r="AW393" s="78"/>
      <c r="AX393" s="78"/>
      <c r="AY393" s="78"/>
      <c r="AZ393" s="78"/>
      <c r="BA393" s="78"/>
      <c r="BB393" s="78"/>
      <c r="BC393" s="78"/>
      <c r="BD393" s="78"/>
      <c r="BE393" s="78"/>
      <c r="BF393" s="78"/>
      <c r="BG393" s="78"/>
      <c r="BH393" s="78"/>
      <c r="BI393" s="78"/>
    </row>
    <row r="394" spans="1:61" x14ac:dyDescent="0.2">
      <c r="A394" s="79">
        <v>43850</v>
      </c>
      <c r="B394" s="73">
        <v>4</v>
      </c>
      <c r="C394" s="73" t="s">
        <v>1033</v>
      </c>
      <c r="D394" s="73" t="s">
        <v>1042</v>
      </c>
      <c r="E394" s="73" t="s">
        <v>1032</v>
      </c>
      <c r="F394">
        <f t="shared" si="12"/>
        <v>0.9</v>
      </c>
      <c r="G394">
        <v>2.8274333882308138</v>
      </c>
      <c r="H394">
        <v>3.1415926535897931</v>
      </c>
      <c r="I394">
        <f t="shared" si="13"/>
        <v>2</v>
      </c>
      <c r="J394" s="82">
        <v>1.1000000000000001</v>
      </c>
      <c r="K394" s="82">
        <v>0.7</v>
      </c>
      <c r="L394" s="88">
        <v>1</v>
      </c>
      <c r="M394" s="73">
        <f>SUM('[1]C.mop'!AP394:BS394)</f>
        <v>1.3356068110410653</v>
      </c>
      <c r="N394" s="88">
        <v>1</v>
      </c>
      <c r="O394" s="78">
        <v>1</v>
      </c>
      <c r="P394" s="73">
        <v>0.7</v>
      </c>
      <c r="Q394" s="78"/>
      <c r="R394" s="78"/>
      <c r="S394" s="78"/>
      <c r="T394" s="78"/>
      <c r="U394" s="78"/>
      <c r="V394" s="78"/>
      <c r="W394" s="78"/>
      <c r="X394" s="78"/>
      <c r="Y394" s="78"/>
      <c r="Z394" s="78"/>
      <c r="AA394" s="78"/>
      <c r="AB394" s="78"/>
      <c r="AC394" s="78"/>
      <c r="AD394" s="78"/>
      <c r="AE394" s="78"/>
      <c r="AF394" s="78"/>
      <c r="AG394" s="78"/>
      <c r="AH394" s="78"/>
      <c r="AI394" s="78"/>
      <c r="AJ394" s="78"/>
      <c r="AK394" s="78"/>
      <c r="AL394" s="78"/>
      <c r="AM394" s="78"/>
      <c r="AN394" s="78"/>
      <c r="AO394" s="78"/>
      <c r="AP394" s="78"/>
      <c r="AQ394" s="78"/>
      <c r="AR394" s="78"/>
      <c r="AS394" s="78"/>
      <c r="AT394" s="78"/>
      <c r="AU394" s="78"/>
      <c r="AV394" s="78"/>
      <c r="AW394" s="78"/>
      <c r="AX394" s="78"/>
      <c r="AY394" s="78"/>
      <c r="AZ394" s="78"/>
      <c r="BA394" s="78"/>
      <c r="BB394" s="78"/>
      <c r="BC394" s="78"/>
      <c r="BD394" s="78"/>
      <c r="BE394" s="78"/>
      <c r="BF394" s="78"/>
      <c r="BG394" s="78"/>
      <c r="BH394" s="78"/>
      <c r="BI394" s="78"/>
    </row>
    <row r="395" spans="1:61" x14ac:dyDescent="0.2">
      <c r="A395" s="79">
        <v>43850</v>
      </c>
      <c r="B395" s="73">
        <v>4</v>
      </c>
      <c r="C395" s="73" t="s">
        <v>1033</v>
      </c>
      <c r="D395" s="73" t="s">
        <v>1042</v>
      </c>
      <c r="E395" s="73" t="s">
        <v>1032</v>
      </c>
      <c r="F395">
        <f t="shared" si="12"/>
        <v>2.3499999999999996</v>
      </c>
      <c r="G395">
        <v>7.3827427359360129</v>
      </c>
      <c r="H395">
        <v>6.2831853071795862</v>
      </c>
      <c r="I395">
        <f t="shared" si="13"/>
        <v>2.8284271247461903</v>
      </c>
      <c r="J395" s="82">
        <v>2.8</v>
      </c>
      <c r="K395" s="82">
        <v>1.9</v>
      </c>
      <c r="L395" s="88">
        <v>2</v>
      </c>
      <c r="M395" s="73">
        <f>SUM('[1]C.mop'!AP395:BS395)</f>
        <v>2.4816902695901817</v>
      </c>
      <c r="N395" s="88">
        <v>1</v>
      </c>
      <c r="O395" s="78">
        <v>2</v>
      </c>
      <c r="P395" s="73">
        <v>0.9</v>
      </c>
      <c r="Q395" s="78"/>
      <c r="R395" s="78"/>
      <c r="S395" s="78"/>
      <c r="T395" s="78"/>
      <c r="U395" s="78"/>
      <c r="V395" s="78"/>
      <c r="W395" s="78"/>
      <c r="X395" s="78"/>
      <c r="Y395" s="78"/>
      <c r="Z395" s="78"/>
      <c r="AA395" s="78"/>
      <c r="AB395" s="78"/>
      <c r="AC395" s="78"/>
      <c r="AD395" s="78"/>
      <c r="AE395" s="78"/>
      <c r="AF395" s="78"/>
      <c r="AG395" s="78"/>
      <c r="AH395" s="78"/>
      <c r="AI395" s="78"/>
      <c r="AJ395" s="78"/>
      <c r="AK395" s="78"/>
      <c r="AL395" s="78"/>
      <c r="AM395" s="78"/>
      <c r="AN395" s="78"/>
      <c r="AO395" s="78"/>
      <c r="AP395" s="78"/>
      <c r="AQ395" s="78"/>
      <c r="AR395" s="78"/>
      <c r="AS395" s="78"/>
      <c r="AT395" s="78"/>
      <c r="AU395" s="78"/>
      <c r="AV395" s="78"/>
      <c r="AW395" s="78"/>
      <c r="AX395" s="78"/>
      <c r="AY395" s="78"/>
      <c r="AZ395" s="78"/>
      <c r="BA395" s="78"/>
      <c r="BB395" s="78"/>
      <c r="BC395" s="78"/>
      <c r="BD395" s="78"/>
      <c r="BE395" s="78"/>
      <c r="BF395" s="78"/>
      <c r="BG395" s="78"/>
      <c r="BH395" s="78"/>
      <c r="BI395" s="78"/>
    </row>
    <row r="396" spans="1:61" x14ac:dyDescent="0.2">
      <c r="A396" s="79">
        <v>43850</v>
      </c>
      <c r="B396" s="73">
        <v>4</v>
      </c>
      <c r="C396" s="73" t="s">
        <v>1033</v>
      </c>
      <c r="D396" s="73" t="s">
        <v>1042</v>
      </c>
      <c r="E396" s="73" t="s">
        <v>1032</v>
      </c>
      <c r="F396">
        <f t="shared" si="12"/>
        <v>2.95</v>
      </c>
      <c r="G396">
        <v>9.2676983280898906</v>
      </c>
      <c r="H396">
        <v>4.7123889803846897</v>
      </c>
      <c r="I396">
        <f t="shared" si="13"/>
        <v>2.4494897427831779</v>
      </c>
      <c r="J396" s="82">
        <v>3.8</v>
      </c>
      <c r="K396" s="82">
        <v>2.1</v>
      </c>
      <c r="L396" s="88">
        <v>1.5</v>
      </c>
      <c r="M396" s="73">
        <f>SUM('[1]C.mop'!AP396:BS396)</f>
        <v>1.7999975915608384</v>
      </c>
      <c r="N396" s="88">
        <v>1</v>
      </c>
      <c r="O396" s="78">
        <v>1.5</v>
      </c>
      <c r="P396" s="73">
        <v>1</v>
      </c>
      <c r="Q396" s="78"/>
      <c r="R396" s="78"/>
      <c r="S396" s="78"/>
      <c r="T396" s="78"/>
      <c r="U396" s="78"/>
      <c r="V396" s="78"/>
      <c r="W396" s="78"/>
      <c r="X396" s="78"/>
      <c r="Y396" s="78"/>
      <c r="Z396" s="78"/>
      <c r="AA396" s="78"/>
      <c r="AB396" s="78"/>
      <c r="AC396" s="78"/>
      <c r="AD396" s="78"/>
      <c r="AE396" s="78"/>
      <c r="AF396" s="78"/>
      <c r="AG396" s="78"/>
      <c r="AH396" s="78"/>
      <c r="AI396" s="78"/>
      <c r="AJ396" s="78"/>
      <c r="AK396" s="78"/>
      <c r="AL396" s="78"/>
      <c r="AM396" s="78"/>
      <c r="AN396" s="78"/>
      <c r="AO396" s="78"/>
      <c r="AP396" s="78"/>
      <c r="AQ396" s="78"/>
      <c r="AR396" s="78"/>
      <c r="AS396" s="78"/>
      <c r="AT396" s="78"/>
      <c r="AU396" s="78"/>
      <c r="AV396" s="78"/>
      <c r="AW396" s="78"/>
      <c r="AX396" s="78"/>
      <c r="AY396" s="78"/>
      <c r="AZ396" s="78"/>
      <c r="BA396" s="78"/>
      <c r="BB396" s="78"/>
      <c r="BC396" s="78"/>
      <c r="BD396" s="78"/>
      <c r="BE396" s="78"/>
      <c r="BF396" s="78"/>
      <c r="BG396" s="78"/>
      <c r="BH396" s="78"/>
      <c r="BI396" s="78"/>
    </row>
    <row r="397" spans="1:61" x14ac:dyDescent="0.2">
      <c r="A397" s="79">
        <v>43850</v>
      </c>
      <c r="B397" s="73">
        <v>4</v>
      </c>
      <c r="C397" s="73" t="s">
        <v>1033</v>
      </c>
      <c r="D397" s="73" t="s">
        <v>1042</v>
      </c>
      <c r="E397" s="73" t="s">
        <v>1032</v>
      </c>
      <c r="F397">
        <f t="shared" si="12"/>
        <v>1.4</v>
      </c>
      <c r="G397">
        <v>4.3982297150257104</v>
      </c>
      <c r="H397">
        <v>3.7699111843077517</v>
      </c>
      <c r="I397">
        <f t="shared" si="13"/>
        <v>2.1908902300206643</v>
      </c>
      <c r="J397" s="82">
        <v>1.6</v>
      </c>
      <c r="K397" s="82">
        <v>1.2</v>
      </c>
      <c r="L397" s="88">
        <v>1.2</v>
      </c>
      <c r="M397" s="73">
        <f>SUM('[1]C.mop'!AP397:BS397)</f>
        <v>1.4959851430652737</v>
      </c>
      <c r="N397" s="88">
        <v>1</v>
      </c>
      <c r="O397" s="78">
        <v>1.2</v>
      </c>
      <c r="P397" s="73">
        <v>0.8</v>
      </c>
      <c r="Q397" s="78"/>
      <c r="R397" s="78"/>
      <c r="S397" s="78"/>
      <c r="T397" s="78"/>
      <c r="U397" s="78"/>
      <c r="V397" s="78"/>
      <c r="W397" s="78"/>
      <c r="X397" s="78"/>
      <c r="Y397" s="78"/>
      <c r="Z397" s="78"/>
      <c r="AA397" s="78"/>
      <c r="AB397" s="78"/>
      <c r="AC397" s="78"/>
      <c r="AD397" s="78"/>
      <c r="AE397" s="78"/>
      <c r="AF397" s="78"/>
      <c r="AG397" s="78"/>
      <c r="AH397" s="78"/>
      <c r="AI397" s="78"/>
      <c r="AJ397" s="78"/>
      <c r="AK397" s="78"/>
      <c r="AL397" s="78"/>
      <c r="AM397" s="78"/>
      <c r="AN397" s="78"/>
      <c r="AO397" s="78"/>
      <c r="AP397" s="78"/>
      <c r="AQ397" s="78"/>
      <c r="AR397" s="78"/>
      <c r="AS397" s="78"/>
      <c r="AT397" s="78"/>
      <c r="AU397" s="78"/>
      <c r="AV397" s="78"/>
      <c r="AW397" s="78"/>
      <c r="AX397" s="78"/>
      <c r="AY397" s="78"/>
      <c r="AZ397" s="78"/>
      <c r="BA397" s="78"/>
      <c r="BB397" s="78"/>
      <c r="BC397" s="78"/>
      <c r="BD397" s="78"/>
      <c r="BE397" s="78"/>
      <c r="BF397" s="78"/>
      <c r="BG397" s="78"/>
      <c r="BH397" s="78"/>
      <c r="BI397" s="78"/>
    </row>
    <row r="398" spans="1:61" x14ac:dyDescent="0.2">
      <c r="A398" s="79">
        <v>43850</v>
      </c>
      <c r="B398" s="73">
        <v>4</v>
      </c>
      <c r="C398" s="73" t="s">
        <v>1033</v>
      </c>
      <c r="D398" s="73" t="s">
        <v>1042</v>
      </c>
      <c r="E398" s="73" t="s">
        <v>1032</v>
      </c>
      <c r="F398">
        <f t="shared" si="12"/>
        <v>2.4500000000000002</v>
      </c>
      <c r="G398">
        <v>7.696902001294994</v>
      </c>
      <c r="H398">
        <v>3.7699111843077517</v>
      </c>
      <c r="I398">
        <f t="shared" si="13"/>
        <v>2.1908902300206643</v>
      </c>
      <c r="J398" s="82">
        <v>2.5</v>
      </c>
      <c r="K398" s="82">
        <v>2.4</v>
      </c>
      <c r="L398" s="88">
        <v>1.2</v>
      </c>
      <c r="M398" s="73">
        <f>SUM('[1]C.mop'!AP398:BS398)</f>
        <v>1.4959851430652737</v>
      </c>
      <c r="N398" s="88">
        <v>1</v>
      </c>
      <c r="O398" s="78">
        <v>1.2</v>
      </c>
      <c r="P398" s="73">
        <v>1.2</v>
      </c>
      <c r="Q398" s="78"/>
      <c r="R398" s="78"/>
      <c r="S398" s="78"/>
      <c r="T398" s="78"/>
      <c r="U398" s="78"/>
      <c r="V398" s="78"/>
      <c r="W398" s="78"/>
      <c r="X398" s="78"/>
      <c r="Y398" s="78"/>
      <c r="Z398" s="78"/>
      <c r="AA398" s="78"/>
      <c r="AB398" s="78"/>
      <c r="AC398" s="78"/>
      <c r="AD398" s="78"/>
      <c r="AE398" s="78"/>
      <c r="AF398" s="78"/>
      <c r="AG398" s="78"/>
      <c r="AH398" s="78"/>
      <c r="AI398" s="78"/>
      <c r="AJ398" s="78"/>
      <c r="AK398" s="78"/>
      <c r="AL398" s="78"/>
      <c r="AM398" s="78"/>
      <c r="AN398" s="78"/>
      <c r="AO398" s="78"/>
      <c r="AP398" s="78"/>
      <c r="AQ398" s="78"/>
      <c r="AR398" s="78"/>
      <c r="AS398" s="78"/>
      <c r="AT398" s="78"/>
      <c r="AU398" s="78"/>
      <c r="AV398" s="78"/>
      <c r="AW398" s="78"/>
      <c r="AX398" s="78"/>
      <c r="AY398" s="78"/>
      <c r="AZ398" s="78"/>
      <c r="BA398" s="78"/>
      <c r="BB398" s="78"/>
      <c r="BC398" s="78"/>
      <c r="BD398" s="78"/>
      <c r="BE398" s="78"/>
      <c r="BF398" s="78"/>
      <c r="BG398" s="78"/>
      <c r="BH398" s="78"/>
      <c r="BI398" s="78"/>
    </row>
    <row r="399" spans="1:61" x14ac:dyDescent="0.2">
      <c r="A399" s="79">
        <v>43850</v>
      </c>
      <c r="B399" s="73">
        <v>4</v>
      </c>
      <c r="C399" s="73" t="s">
        <v>1033</v>
      </c>
      <c r="D399" s="73" t="s">
        <v>1042</v>
      </c>
      <c r="E399" s="73" t="s">
        <v>1032</v>
      </c>
      <c r="F399">
        <f t="shared" si="12"/>
        <v>1.5299999999999998</v>
      </c>
      <c r="G399">
        <v>4.8066367599923829</v>
      </c>
      <c r="H399">
        <v>3.1415926535897931</v>
      </c>
      <c r="I399">
        <f t="shared" si="13"/>
        <v>2</v>
      </c>
      <c r="J399" s="82">
        <v>1.4</v>
      </c>
      <c r="K399" s="82">
        <v>1.66</v>
      </c>
      <c r="L399" s="88">
        <v>1</v>
      </c>
      <c r="M399" s="73">
        <f>SUM('[1]C.mop'!AP399:BS399)</f>
        <v>1.3356068110410653</v>
      </c>
      <c r="N399" s="88">
        <v>1</v>
      </c>
      <c r="O399" s="78">
        <v>1</v>
      </c>
      <c r="P399" s="73">
        <v>0.9</v>
      </c>
      <c r="Q399" s="78"/>
      <c r="R399" s="78"/>
      <c r="S399" s="78"/>
      <c r="T399" s="78"/>
      <c r="U399" s="78"/>
      <c r="V399" s="78"/>
      <c r="W399" s="78"/>
      <c r="X399" s="78"/>
      <c r="Y399" s="78"/>
      <c r="Z399" s="78"/>
      <c r="AA399" s="78"/>
      <c r="AB399" s="78"/>
      <c r="AC399" s="78"/>
      <c r="AD399" s="78"/>
      <c r="AE399" s="78"/>
      <c r="AF399" s="78"/>
      <c r="AG399" s="78"/>
      <c r="AH399" s="78"/>
      <c r="AI399" s="78"/>
      <c r="AJ399" s="78"/>
      <c r="AK399" s="78"/>
      <c r="AL399" s="78"/>
      <c r="AM399" s="78"/>
      <c r="AN399" s="78"/>
      <c r="AO399" s="78"/>
      <c r="AP399" s="78"/>
      <c r="AQ399" s="78"/>
      <c r="AR399" s="78"/>
      <c r="AS399" s="78"/>
      <c r="AT399" s="78"/>
      <c r="AU399" s="78"/>
      <c r="AV399" s="78"/>
      <c r="AW399" s="78"/>
      <c r="AX399" s="78"/>
      <c r="AY399" s="78"/>
      <c r="AZ399" s="78"/>
      <c r="BA399" s="78"/>
      <c r="BB399" s="78"/>
      <c r="BC399" s="78"/>
      <c r="BD399" s="78"/>
      <c r="BE399" s="78"/>
      <c r="BF399" s="78"/>
      <c r="BG399" s="78"/>
      <c r="BH399" s="78"/>
      <c r="BI399" s="78"/>
    </row>
    <row r="400" spans="1:61" x14ac:dyDescent="0.2">
      <c r="A400" s="79">
        <v>43850</v>
      </c>
      <c r="B400" s="73">
        <v>4</v>
      </c>
      <c r="C400" s="73" t="s">
        <v>1033</v>
      </c>
      <c r="D400" s="73" t="s">
        <v>1042</v>
      </c>
      <c r="E400" s="73" t="s">
        <v>1032</v>
      </c>
      <c r="F400">
        <f t="shared" si="12"/>
        <v>1.75</v>
      </c>
      <c r="G400">
        <v>5.497787143782138</v>
      </c>
      <c r="H400">
        <v>6.2831853071795862</v>
      </c>
      <c r="I400">
        <f t="shared" si="13"/>
        <v>2.8284271247461903</v>
      </c>
      <c r="J400" s="82">
        <v>2</v>
      </c>
      <c r="K400" s="82">
        <v>1.5</v>
      </c>
      <c r="L400" s="88">
        <v>2</v>
      </c>
      <c r="M400" s="73">
        <f>SUM('[1]C.mop'!AP400:BS400)</f>
        <v>2.4816902695901817</v>
      </c>
      <c r="N400" s="88">
        <v>1</v>
      </c>
      <c r="O400" s="78">
        <v>2</v>
      </c>
      <c r="P400" s="73">
        <v>1.1499999999999999</v>
      </c>
      <c r="Q400" s="78"/>
      <c r="R400" s="78"/>
      <c r="S400" s="78"/>
      <c r="T400" s="78"/>
      <c r="U400" s="78"/>
      <c r="V400" s="78"/>
      <c r="W400" s="78"/>
      <c r="X400" s="78"/>
      <c r="Y400" s="78"/>
      <c r="Z400" s="78"/>
      <c r="AA400" s="78"/>
      <c r="AB400" s="78"/>
      <c r="AC400" s="78"/>
      <c r="AD400" s="78"/>
      <c r="AE400" s="78"/>
      <c r="AF400" s="78"/>
      <c r="AG400" s="78"/>
      <c r="AH400" s="78"/>
      <c r="AI400" s="78"/>
      <c r="AJ400" s="78"/>
      <c r="AK400" s="78"/>
      <c r="AL400" s="78"/>
      <c r="AM400" s="78"/>
      <c r="AN400" s="78"/>
      <c r="AO400" s="78"/>
      <c r="AP400" s="78"/>
      <c r="AQ400" s="78"/>
      <c r="AR400" s="78"/>
      <c r="AS400" s="78"/>
      <c r="AT400" s="78"/>
      <c r="AU400" s="78"/>
      <c r="AV400" s="78"/>
      <c r="AW400" s="78"/>
      <c r="AX400" s="78"/>
      <c r="AY400" s="78"/>
      <c r="AZ400" s="78"/>
      <c r="BA400" s="78"/>
      <c r="BB400" s="78"/>
      <c r="BC400" s="78"/>
      <c r="BD400" s="78"/>
      <c r="BE400" s="78"/>
      <c r="BF400" s="78"/>
      <c r="BG400" s="78"/>
      <c r="BH400" s="78"/>
      <c r="BI400" s="78"/>
    </row>
    <row r="401" spans="1:61" x14ac:dyDescent="0.2">
      <c r="A401" s="79">
        <v>43850</v>
      </c>
      <c r="B401" s="73">
        <v>4</v>
      </c>
      <c r="C401" s="73" t="s">
        <v>1033</v>
      </c>
      <c r="D401" s="73" t="s">
        <v>1042</v>
      </c>
      <c r="E401" s="73" t="s">
        <v>1032</v>
      </c>
      <c r="F401">
        <f t="shared" si="12"/>
        <v>1.4</v>
      </c>
      <c r="G401">
        <v>4.3982297150257104</v>
      </c>
      <c r="H401">
        <v>3.1415926535897931</v>
      </c>
      <c r="I401">
        <f t="shared" si="13"/>
        <v>2</v>
      </c>
      <c r="J401" s="82">
        <v>1.6</v>
      </c>
      <c r="K401" s="82">
        <v>1.2</v>
      </c>
      <c r="L401" s="88">
        <v>1</v>
      </c>
      <c r="M401" s="73">
        <f>SUM('[1]C.mop'!AP401:BS401)</f>
        <v>1.3356068110410653</v>
      </c>
      <c r="N401" s="88">
        <v>1</v>
      </c>
      <c r="O401" s="78">
        <v>1</v>
      </c>
      <c r="P401" s="73">
        <v>0.9</v>
      </c>
      <c r="Q401" s="78"/>
      <c r="R401" s="78"/>
      <c r="S401" s="78"/>
      <c r="T401" s="78"/>
      <c r="U401" s="78"/>
      <c r="V401" s="78"/>
      <c r="W401" s="78"/>
      <c r="X401" s="78"/>
      <c r="Y401" s="78"/>
      <c r="Z401" s="78"/>
      <c r="AA401" s="78"/>
      <c r="AB401" s="78"/>
      <c r="AC401" s="78"/>
      <c r="AD401" s="78"/>
      <c r="AE401" s="78"/>
      <c r="AF401" s="78"/>
      <c r="AG401" s="78"/>
      <c r="AH401" s="78"/>
      <c r="AI401" s="78"/>
      <c r="AJ401" s="78"/>
      <c r="AK401" s="78"/>
      <c r="AL401" s="78"/>
      <c r="AM401" s="78"/>
      <c r="AN401" s="78"/>
      <c r="AO401" s="78"/>
      <c r="AP401" s="78"/>
      <c r="AQ401" s="78"/>
      <c r="AR401" s="78"/>
      <c r="AS401" s="78"/>
      <c r="AT401" s="78"/>
      <c r="AU401" s="78"/>
      <c r="AV401" s="78"/>
      <c r="AW401" s="78"/>
      <c r="AX401" s="78"/>
      <c r="AY401" s="78"/>
      <c r="AZ401" s="78"/>
      <c r="BA401" s="78"/>
      <c r="BB401" s="78"/>
      <c r="BC401" s="78"/>
      <c r="BD401" s="78"/>
      <c r="BE401" s="78"/>
      <c r="BF401" s="78"/>
      <c r="BG401" s="78"/>
      <c r="BH401" s="78"/>
      <c r="BI401" s="78"/>
    </row>
    <row r="402" spans="1:61" x14ac:dyDescent="0.2">
      <c r="A402" s="79">
        <v>43850</v>
      </c>
      <c r="B402" s="73">
        <v>4</v>
      </c>
      <c r="C402" s="73" t="s">
        <v>1033</v>
      </c>
      <c r="D402" s="73" t="s">
        <v>1042</v>
      </c>
      <c r="E402" s="73" t="s">
        <v>1032</v>
      </c>
      <c r="F402">
        <f t="shared" si="12"/>
        <v>1.5</v>
      </c>
      <c r="G402">
        <v>4.7123889803846897</v>
      </c>
      <c r="H402">
        <v>6.2831853071795862</v>
      </c>
      <c r="I402">
        <f t="shared" si="13"/>
        <v>2.8284271247461903</v>
      </c>
      <c r="J402" s="82">
        <v>1.7</v>
      </c>
      <c r="K402" s="82">
        <v>1.3</v>
      </c>
      <c r="L402" s="88">
        <v>2</v>
      </c>
      <c r="M402" s="73">
        <f>SUM('[1]C.mop'!AP402:BS402)</f>
        <v>2.4816902695901817</v>
      </c>
      <c r="N402" s="88">
        <v>1</v>
      </c>
      <c r="O402" s="78">
        <v>2</v>
      </c>
      <c r="P402" s="73">
        <v>0.8</v>
      </c>
      <c r="Q402" s="78"/>
      <c r="R402" s="78"/>
      <c r="S402" s="78"/>
      <c r="T402" s="78"/>
      <c r="U402" s="78"/>
      <c r="V402" s="78"/>
      <c r="W402" s="78"/>
      <c r="X402" s="78"/>
      <c r="Y402" s="78"/>
      <c r="Z402" s="78"/>
      <c r="AA402" s="78"/>
      <c r="AB402" s="78"/>
      <c r="AC402" s="78"/>
      <c r="AD402" s="78"/>
      <c r="AE402" s="78"/>
      <c r="AF402" s="78"/>
      <c r="AG402" s="78"/>
      <c r="AH402" s="78"/>
      <c r="AI402" s="78"/>
      <c r="AJ402" s="78"/>
      <c r="AK402" s="78"/>
      <c r="AL402" s="78"/>
      <c r="AM402" s="78"/>
      <c r="AN402" s="78"/>
      <c r="AO402" s="78"/>
      <c r="AP402" s="78"/>
      <c r="AQ402" s="78"/>
      <c r="AR402" s="78"/>
      <c r="AS402" s="78"/>
      <c r="AT402" s="78"/>
      <c r="AU402" s="78"/>
      <c r="AV402" s="78"/>
      <c r="AW402" s="78"/>
      <c r="AX402" s="78"/>
      <c r="AY402" s="78"/>
      <c r="AZ402" s="78"/>
      <c r="BA402" s="78"/>
      <c r="BB402" s="78"/>
      <c r="BC402" s="78"/>
      <c r="BD402" s="78"/>
      <c r="BE402" s="78"/>
      <c r="BF402" s="78"/>
      <c r="BG402" s="78"/>
      <c r="BH402" s="78"/>
      <c r="BI402" s="78"/>
    </row>
    <row r="403" spans="1:61" x14ac:dyDescent="0.2">
      <c r="A403" s="79">
        <v>43850</v>
      </c>
      <c r="B403" s="73">
        <v>4</v>
      </c>
      <c r="C403" s="73" t="s">
        <v>1033</v>
      </c>
      <c r="D403" s="73" t="s">
        <v>1042</v>
      </c>
      <c r="E403" s="73" t="s">
        <v>1032</v>
      </c>
      <c r="F403">
        <f t="shared" si="12"/>
        <v>0.95</v>
      </c>
      <c r="G403">
        <v>2.9845130209103035</v>
      </c>
      <c r="H403">
        <v>4.7123889803846897</v>
      </c>
      <c r="I403">
        <f t="shared" si="13"/>
        <v>2.4494897427831779</v>
      </c>
      <c r="J403" s="82">
        <v>0.75</v>
      </c>
      <c r="K403" s="82">
        <v>1.1499999999999999</v>
      </c>
      <c r="L403" s="88">
        <v>1.5</v>
      </c>
      <c r="M403" s="73">
        <f>SUM('[1]C.mop'!AP403:BS403)</f>
        <v>1.7999975915608384</v>
      </c>
      <c r="N403" s="88">
        <v>1</v>
      </c>
      <c r="O403" s="78">
        <v>1.5</v>
      </c>
      <c r="P403" s="73">
        <v>0.75</v>
      </c>
      <c r="Q403" s="78"/>
      <c r="R403" s="78"/>
      <c r="S403" s="78"/>
      <c r="T403" s="78"/>
      <c r="U403" s="78"/>
      <c r="V403" s="78"/>
      <c r="W403" s="78"/>
      <c r="X403" s="78"/>
      <c r="Y403" s="78"/>
      <c r="Z403" s="78"/>
      <c r="AA403" s="78"/>
      <c r="AB403" s="78"/>
      <c r="AC403" s="78"/>
      <c r="AD403" s="78"/>
      <c r="AE403" s="78"/>
      <c r="AF403" s="78"/>
      <c r="AG403" s="78"/>
      <c r="AH403" s="78"/>
      <c r="AI403" s="78"/>
      <c r="AJ403" s="78"/>
      <c r="AK403" s="78"/>
      <c r="AL403" s="78"/>
      <c r="AM403" s="78"/>
      <c r="AN403" s="78"/>
      <c r="AO403" s="78"/>
      <c r="AP403" s="78"/>
      <c r="AQ403" s="78"/>
      <c r="AR403" s="78"/>
      <c r="AS403" s="78"/>
      <c r="AT403" s="78"/>
      <c r="AU403" s="78"/>
      <c r="AV403" s="78"/>
      <c r="AW403" s="78"/>
      <c r="AX403" s="78"/>
      <c r="AY403" s="78"/>
      <c r="AZ403" s="78"/>
      <c r="BA403" s="78"/>
      <c r="BB403" s="78"/>
      <c r="BC403" s="78"/>
      <c r="BD403" s="78"/>
      <c r="BE403" s="78"/>
      <c r="BF403" s="78"/>
      <c r="BG403" s="78"/>
      <c r="BH403" s="78"/>
      <c r="BI403" s="78"/>
    </row>
    <row r="404" spans="1:61" x14ac:dyDescent="0.2">
      <c r="A404" s="79">
        <v>43850</v>
      </c>
      <c r="B404" s="73">
        <v>4</v>
      </c>
      <c r="C404" s="73" t="s">
        <v>1033</v>
      </c>
      <c r="D404" s="73" t="s">
        <v>1042</v>
      </c>
      <c r="E404" s="73" t="s">
        <v>1032</v>
      </c>
      <c r="F404">
        <f t="shared" si="12"/>
        <v>1.75</v>
      </c>
      <c r="G404">
        <v>5.497787143782138</v>
      </c>
      <c r="H404">
        <v>6.2831853071795862</v>
      </c>
      <c r="I404">
        <f t="shared" si="13"/>
        <v>2.8284271247461903</v>
      </c>
      <c r="J404" s="82">
        <v>1.9</v>
      </c>
      <c r="K404" s="82">
        <v>1.6</v>
      </c>
      <c r="L404" s="88">
        <v>2</v>
      </c>
      <c r="M404" s="73">
        <f>SUM('[1]C.mop'!AP404:BS404)</f>
        <v>2.4816902695901817</v>
      </c>
      <c r="N404" s="88">
        <v>1</v>
      </c>
      <c r="O404" s="78">
        <v>2</v>
      </c>
      <c r="P404" s="73">
        <v>1</v>
      </c>
      <c r="Q404" s="78"/>
      <c r="R404" s="78"/>
      <c r="S404" s="78"/>
      <c r="T404" s="78"/>
      <c r="U404" s="78"/>
      <c r="V404" s="78"/>
      <c r="W404" s="78"/>
      <c r="X404" s="78"/>
      <c r="Y404" s="78"/>
      <c r="Z404" s="78"/>
      <c r="AA404" s="78"/>
      <c r="AB404" s="78"/>
      <c r="AC404" s="78"/>
      <c r="AD404" s="78"/>
      <c r="AE404" s="78"/>
      <c r="AF404" s="78"/>
      <c r="AG404" s="78"/>
      <c r="AH404" s="78"/>
      <c r="AI404" s="78"/>
      <c r="AJ404" s="78"/>
      <c r="AK404" s="78"/>
      <c r="AL404" s="78"/>
      <c r="AM404" s="78"/>
      <c r="AN404" s="78"/>
      <c r="AO404" s="78"/>
      <c r="AP404" s="78"/>
      <c r="AQ404" s="78"/>
      <c r="AR404" s="78"/>
      <c r="AS404" s="78"/>
      <c r="AT404" s="78"/>
      <c r="AU404" s="78"/>
      <c r="AV404" s="78"/>
      <c r="AW404" s="78"/>
      <c r="AX404" s="78"/>
      <c r="AY404" s="78"/>
      <c r="AZ404" s="78"/>
      <c r="BA404" s="78"/>
      <c r="BB404" s="78"/>
      <c r="BC404" s="78"/>
      <c r="BD404" s="78"/>
      <c r="BE404" s="78"/>
      <c r="BF404" s="78"/>
      <c r="BG404" s="78"/>
      <c r="BH404" s="78"/>
      <c r="BI404" s="78"/>
    </row>
    <row r="405" spans="1:61" x14ac:dyDescent="0.2">
      <c r="A405" s="79">
        <v>43850</v>
      </c>
      <c r="B405" s="73">
        <v>4</v>
      </c>
      <c r="C405" s="73" t="s">
        <v>1033</v>
      </c>
      <c r="D405" s="73" t="s">
        <v>1042</v>
      </c>
      <c r="E405" s="73" t="s">
        <v>1032</v>
      </c>
      <c r="F405">
        <f t="shared" si="12"/>
        <v>6.4</v>
      </c>
      <c r="G405">
        <v>20.106192982974676</v>
      </c>
      <c r="H405">
        <v>40.526545231308333</v>
      </c>
      <c r="I405">
        <f t="shared" si="13"/>
        <v>7.1833139984271881</v>
      </c>
      <c r="J405" s="82">
        <v>7.3</v>
      </c>
      <c r="K405" s="82">
        <v>5.5</v>
      </c>
      <c r="L405" s="89">
        <v>34.200000000000003</v>
      </c>
      <c r="M405" s="73">
        <f>SUM('[1]C.mop'!AP405:BS405)</f>
        <v>46.686667260754049</v>
      </c>
      <c r="N405" s="107">
        <v>29</v>
      </c>
      <c r="O405" s="82">
        <v>1.1793103448275863</v>
      </c>
      <c r="P405" s="73">
        <v>2.4</v>
      </c>
      <c r="Q405" s="82"/>
      <c r="R405" s="82"/>
      <c r="S405" s="82"/>
      <c r="T405" s="82"/>
      <c r="U405" s="82"/>
      <c r="V405" s="82"/>
      <c r="W405" s="82"/>
      <c r="X405" s="82">
        <v>2</v>
      </c>
      <c r="Y405" s="82">
        <v>2</v>
      </c>
      <c r="Z405" s="82">
        <v>1.5</v>
      </c>
      <c r="AA405" s="82">
        <v>1</v>
      </c>
      <c r="AB405" s="82">
        <v>1.5</v>
      </c>
      <c r="AC405" s="82">
        <v>1.5</v>
      </c>
      <c r="AD405" s="82">
        <v>1.5</v>
      </c>
      <c r="AE405" s="82">
        <v>2</v>
      </c>
      <c r="AF405" s="82">
        <v>2</v>
      </c>
      <c r="AG405" s="82">
        <v>2</v>
      </c>
      <c r="AH405" s="82">
        <v>1.3</v>
      </c>
      <c r="AI405" s="82">
        <v>1</v>
      </c>
      <c r="AJ405" s="82">
        <v>2</v>
      </c>
      <c r="AK405" s="82">
        <v>1</v>
      </c>
      <c r="AL405" s="82">
        <v>1</v>
      </c>
      <c r="AM405" s="78"/>
      <c r="AN405" s="78"/>
      <c r="AO405" s="78"/>
      <c r="AP405" s="78"/>
      <c r="AQ405" s="78"/>
      <c r="AR405" s="78"/>
      <c r="AS405" s="78"/>
      <c r="AT405" s="78"/>
      <c r="AU405" s="78"/>
      <c r="AV405" s="78"/>
      <c r="AW405" s="78"/>
      <c r="AX405" s="78"/>
      <c r="AY405" s="78"/>
      <c r="AZ405" s="78"/>
      <c r="BA405" s="78"/>
      <c r="BB405" s="78"/>
      <c r="BC405" s="78"/>
      <c r="BD405" s="78"/>
      <c r="BE405" s="78"/>
      <c r="BF405" s="78"/>
      <c r="BG405" s="78"/>
      <c r="BH405" s="78"/>
      <c r="BI405" s="78"/>
    </row>
    <row r="406" spans="1:61" x14ac:dyDescent="0.2">
      <c r="A406" s="79">
        <v>43850</v>
      </c>
      <c r="B406" s="73">
        <v>4</v>
      </c>
      <c r="C406" s="73" t="s">
        <v>1033</v>
      </c>
      <c r="D406" s="73" t="s">
        <v>1042</v>
      </c>
      <c r="E406" s="73" t="s">
        <v>1032</v>
      </c>
      <c r="F406">
        <f t="shared" si="12"/>
        <v>1.5</v>
      </c>
      <c r="G406">
        <v>4.7123889803846897</v>
      </c>
      <c r="H406">
        <v>5.6548667764616276</v>
      </c>
      <c r="I406">
        <f t="shared" si="13"/>
        <v>2.6832815729997477</v>
      </c>
      <c r="J406" s="82">
        <v>1.5</v>
      </c>
      <c r="K406" s="82">
        <v>1.5</v>
      </c>
      <c r="L406" s="88">
        <v>1.8</v>
      </c>
      <c r="M406" s="73">
        <f>SUM('[1]C.mop'!AP406:BS406)</f>
        <v>2.1822969822076272</v>
      </c>
      <c r="N406" s="88">
        <v>1</v>
      </c>
      <c r="O406" s="78">
        <v>1.8</v>
      </c>
      <c r="P406" s="73">
        <v>0.9</v>
      </c>
      <c r="Q406" s="78"/>
      <c r="R406" s="78"/>
      <c r="S406" s="78"/>
      <c r="T406" s="78"/>
      <c r="U406" s="78"/>
      <c r="V406" s="78"/>
      <c r="W406" s="78"/>
      <c r="X406" s="78"/>
      <c r="Y406" s="78"/>
      <c r="Z406" s="78"/>
      <c r="AA406" s="78"/>
      <c r="AB406" s="78"/>
      <c r="AC406" s="78"/>
      <c r="AD406" s="78"/>
      <c r="AE406" s="78"/>
      <c r="AF406" s="78"/>
      <c r="AG406" s="78"/>
      <c r="AH406" s="78"/>
      <c r="AI406" s="78"/>
      <c r="AJ406" s="78"/>
      <c r="AK406" s="78"/>
      <c r="AL406" s="78"/>
      <c r="AM406" s="78"/>
      <c r="AN406" s="78"/>
      <c r="AO406" s="78"/>
      <c r="AP406" s="78"/>
      <c r="AQ406" s="78"/>
      <c r="AR406" s="78"/>
      <c r="AS406" s="78"/>
      <c r="AT406" s="78"/>
      <c r="AU406" s="78"/>
      <c r="AV406" s="78"/>
      <c r="AW406" s="78"/>
      <c r="AX406" s="78"/>
      <c r="AY406" s="78"/>
      <c r="AZ406" s="78"/>
      <c r="BA406" s="78"/>
      <c r="BB406" s="78"/>
      <c r="BC406" s="78"/>
      <c r="BD406" s="78"/>
      <c r="BE406" s="78"/>
      <c r="BF406" s="78"/>
      <c r="BG406" s="78"/>
      <c r="BH406" s="78"/>
      <c r="BI406" s="78"/>
    </row>
    <row r="407" spans="1:61" x14ac:dyDescent="0.2">
      <c r="A407" s="79">
        <v>43850</v>
      </c>
      <c r="B407" s="73">
        <v>4</v>
      </c>
      <c r="C407" s="73" t="s">
        <v>1033</v>
      </c>
      <c r="D407" s="73" t="s">
        <v>1042</v>
      </c>
      <c r="E407" s="73" t="s">
        <v>1032</v>
      </c>
      <c r="F407">
        <f t="shared" si="12"/>
        <v>1.1499999999999999</v>
      </c>
      <c r="G407">
        <v>3.6128315516282616</v>
      </c>
      <c r="H407">
        <v>3.1415926535897931</v>
      </c>
      <c r="I407">
        <f t="shared" si="13"/>
        <v>2</v>
      </c>
      <c r="J407" s="82">
        <v>1.1000000000000001</v>
      </c>
      <c r="K407" s="82">
        <v>1.2</v>
      </c>
      <c r="L407" s="88">
        <v>1</v>
      </c>
      <c r="M407" s="73">
        <f>SUM('[1]C.mop'!AP407:BS407)</f>
        <v>1.3356068110410653</v>
      </c>
      <c r="N407" s="88">
        <v>1</v>
      </c>
      <c r="O407" s="78">
        <v>1</v>
      </c>
      <c r="P407" s="73">
        <v>0.6</v>
      </c>
      <c r="Q407" s="78"/>
      <c r="R407" s="78"/>
      <c r="S407" s="78"/>
      <c r="T407" s="78"/>
      <c r="U407" s="78"/>
      <c r="V407" s="78"/>
      <c r="W407" s="78"/>
      <c r="X407" s="78"/>
      <c r="Y407" s="78"/>
      <c r="Z407" s="78"/>
      <c r="AA407" s="78"/>
      <c r="AB407" s="78"/>
      <c r="AC407" s="78"/>
      <c r="AD407" s="78"/>
      <c r="AE407" s="78"/>
      <c r="AF407" s="78"/>
      <c r="AG407" s="78"/>
      <c r="AH407" s="78"/>
      <c r="AI407" s="78"/>
      <c r="AJ407" s="78"/>
      <c r="AK407" s="78"/>
      <c r="AL407" s="78"/>
      <c r="AM407" s="78"/>
      <c r="AN407" s="78"/>
      <c r="AO407" s="78"/>
      <c r="AP407" s="78"/>
      <c r="AQ407" s="78"/>
      <c r="AR407" s="78"/>
      <c r="AS407" s="78"/>
      <c r="AT407" s="78"/>
      <c r="AU407" s="78"/>
      <c r="AV407" s="78"/>
      <c r="AW407" s="78"/>
      <c r="AX407" s="78"/>
      <c r="AY407" s="78"/>
      <c r="AZ407" s="78"/>
      <c r="BA407" s="78"/>
      <c r="BB407" s="78"/>
      <c r="BC407" s="78"/>
      <c r="BD407" s="78"/>
      <c r="BE407" s="78"/>
      <c r="BF407" s="78"/>
      <c r="BG407" s="78"/>
      <c r="BH407" s="78"/>
      <c r="BI407" s="78"/>
    </row>
    <row r="408" spans="1:61" x14ac:dyDescent="0.2">
      <c r="A408" s="79">
        <v>43850</v>
      </c>
      <c r="B408" s="73">
        <v>4</v>
      </c>
      <c r="C408" s="73" t="s">
        <v>1033</v>
      </c>
      <c r="D408" s="73" t="s">
        <v>1042</v>
      </c>
      <c r="E408" s="73" t="s">
        <v>1032</v>
      </c>
      <c r="F408">
        <f t="shared" si="12"/>
        <v>2.5</v>
      </c>
      <c r="G408">
        <v>7.8539816339744828</v>
      </c>
      <c r="H408">
        <v>5.3407075111026483</v>
      </c>
      <c r="I408">
        <f t="shared" si="13"/>
        <v>2.6076809620810595</v>
      </c>
      <c r="J408" s="82">
        <v>2.5</v>
      </c>
      <c r="K408" s="82">
        <v>2.5</v>
      </c>
      <c r="L408" s="88">
        <v>1.7</v>
      </c>
      <c r="M408" s="73">
        <f>SUM('[1]C.mop'!AP408:BS408)</f>
        <v>2.0460309515500583</v>
      </c>
      <c r="N408" s="88">
        <v>1</v>
      </c>
      <c r="O408" s="78">
        <v>1.7</v>
      </c>
      <c r="P408" s="73">
        <v>1.2</v>
      </c>
      <c r="Q408" s="78"/>
      <c r="R408" s="78"/>
      <c r="S408" s="78"/>
      <c r="T408" s="78"/>
      <c r="U408" s="78"/>
      <c r="V408" s="78"/>
      <c r="W408" s="78"/>
      <c r="X408" s="78"/>
      <c r="Y408" s="78"/>
      <c r="Z408" s="78"/>
      <c r="AA408" s="78"/>
      <c r="AB408" s="78"/>
      <c r="AC408" s="78"/>
      <c r="AD408" s="78"/>
      <c r="AE408" s="78"/>
      <c r="AF408" s="78"/>
      <c r="AG408" s="78"/>
      <c r="AH408" s="78"/>
      <c r="AI408" s="78"/>
      <c r="AJ408" s="78"/>
      <c r="AK408" s="78"/>
      <c r="AL408" s="78"/>
      <c r="AM408" s="78"/>
      <c r="AN408" s="78"/>
      <c r="AO408" s="78"/>
      <c r="AP408" s="78"/>
      <c r="AQ408" s="78"/>
      <c r="AR408" s="78"/>
      <c r="AS408" s="78"/>
      <c r="AT408" s="78"/>
      <c r="AU408" s="78"/>
      <c r="AV408" s="78"/>
      <c r="AW408" s="78"/>
      <c r="AX408" s="78"/>
      <c r="AY408" s="78"/>
      <c r="AZ408" s="78"/>
      <c r="BA408" s="78"/>
      <c r="BB408" s="78"/>
      <c r="BC408" s="78"/>
      <c r="BD408" s="78"/>
      <c r="BE408" s="78"/>
      <c r="BF408" s="78"/>
      <c r="BG408" s="78"/>
      <c r="BH408" s="78"/>
      <c r="BI408" s="78"/>
    </row>
    <row r="409" spans="1:61" x14ac:dyDescent="0.2">
      <c r="A409" s="79">
        <v>43850</v>
      </c>
      <c r="B409" s="73">
        <v>4</v>
      </c>
      <c r="C409" s="73" t="s">
        <v>1033</v>
      </c>
      <c r="D409" s="73" t="s">
        <v>1042</v>
      </c>
      <c r="E409" s="73" t="s">
        <v>1032</v>
      </c>
      <c r="F409">
        <f t="shared" si="12"/>
        <v>1.35</v>
      </c>
      <c r="G409">
        <v>4.2411500823462207</v>
      </c>
      <c r="H409">
        <v>3.1415926535897931</v>
      </c>
      <c r="I409">
        <f t="shared" si="13"/>
        <v>2</v>
      </c>
      <c r="J409" s="82">
        <v>1.6</v>
      </c>
      <c r="K409" s="82">
        <v>1.1000000000000001</v>
      </c>
      <c r="L409" s="88">
        <v>1</v>
      </c>
      <c r="M409" s="73">
        <f>SUM('[1]C.mop'!AP409:BS409)</f>
        <v>1.3356068110410653</v>
      </c>
      <c r="N409" s="88">
        <v>1</v>
      </c>
      <c r="O409" s="78">
        <v>1</v>
      </c>
      <c r="P409" s="73">
        <v>0.7</v>
      </c>
      <c r="Q409" s="78"/>
      <c r="R409" s="78"/>
      <c r="S409" s="78"/>
      <c r="T409" s="78"/>
      <c r="U409" s="78"/>
      <c r="V409" s="78"/>
      <c r="W409" s="78"/>
      <c r="X409" s="78"/>
      <c r="Y409" s="78"/>
      <c r="Z409" s="78"/>
      <c r="AA409" s="78"/>
      <c r="AB409" s="78"/>
      <c r="AC409" s="78"/>
      <c r="AD409" s="78"/>
      <c r="AE409" s="78"/>
      <c r="AF409" s="78"/>
      <c r="AG409" s="78"/>
      <c r="AH409" s="78"/>
      <c r="AI409" s="78"/>
      <c r="AJ409" s="78"/>
      <c r="AK409" s="78"/>
      <c r="AL409" s="78"/>
      <c r="AM409" s="78"/>
      <c r="AN409" s="78"/>
      <c r="AO409" s="78"/>
      <c r="AP409" s="78"/>
      <c r="AQ409" s="78"/>
      <c r="AR409" s="78"/>
      <c r="AS409" s="78"/>
      <c r="AT409" s="78"/>
      <c r="AU409" s="78"/>
      <c r="AV409" s="78"/>
      <c r="AW409" s="78"/>
      <c r="AX409" s="78"/>
      <c r="AY409" s="78"/>
      <c r="AZ409" s="78"/>
      <c r="BA409" s="78"/>
      <c r="BB409" s="78"/>
      <c r="BC409" s="78"/>
      <c r="BD409" s="78"/>
      <c r="BE409" s="78"/>
      <c r="BF409" s="78"/>
      <c r="BG409" s="78"/>
      <c r="BH409" s="78"/>
      <c r="BI409" s="78"/>
    </row>
    <row r="410" spans="1:61" x14ac:dyDescent="0.2">
      <c r="A410" s="79">
        <v>43850</v>
      </c>
      <c r="B410" s="73">
        <v>4</v>
      </c>
      <c r="C410" s="73" t="s">
        <v>1033</v>
      </c>
      <c r="D410" s="73" t="s">
        <v>1042</v>
      </c>
      <c r="E410" s="73" t="s">
        <v>1032</v>
      </c>
      <c r="F410">
        <f t="shared" si="12"/>
        <v>2.8</v>
      </c>
      <c r="G410">
        <v>8.7964594300514207</v>
      </c>
      <c r="H410">
        <v>4.7123889803846897</v>
      </c>
      <c r="I410">
        <f t="shared" si="13"/>
        <v>2.4494897427831779</v>
      </c>
      <c r="J410" s="82">
        <v>2.7</v>
      </c>
      <c r="K410" s="82">
        <v>2.9</v>
      </c>
      <c r="L410" s="88">
        <v>1.5</v>
      </c>
      <c r="M410" s="73">
        <f>SUM('[1]C.mop'!AP410:BS410)</f>
        <v>1.7999975915608384</v>
      </c>
      <c r="N410" s="88">
        <v>1</v>
      </c>
      <c r="O410" s="78">
        <v>1.5</v>
      </c>
      <c r="P410" s="73">
        <v>1.1000000000000001</v>
      </c>
      <c r="Q410" s="78"/>
      <c r="R410" s="78"/>
      <c r="S410" s="78"/>
      <c r="T410" s="78"/>
      <c r="U410" s="78"/>
      <c r="V410" s="78"/>
      <c r="W410" s="78"/>
      <c r="X410" s="78"/>
      <c r="Y410" s="78"/>
      <c r="Z410" s="78"/>
      <c r="AA410" s="78"/>
      <c r="AB410" s="78"/>
      <c r="AC410" s="78"/>
      <c r="AD410" s="78"/>
      <c r="AE410" s="78"/>
      <c r="AF410" s="78"/>
      <c r="AG410" s="78"/>
      <c r="AH410" s="78"/>
      <c r="AI410" s="78"/>
      <c r="AJ410" s="78"/>
      <c r="AK410" s="78"/>
      <c r="AL410" s="78"/>
      <c r="AM410" s="78"/>
      <c r="AN410" s="78"/>
      <c r="AO410" s="78"/>
      <c r="AP410" s="78"/>
      <c r="AQ410" s="78"/>
      <c r="AR410" s="78"/>
      <c r="AS410" s="78"/>
      <c r="AT410" s="78"/>
      <c r="AU410" s="78"/>
      <c r="AV410" s="78"/>
      <c r="AW410" s="78"/>
      <c r="AX410" s="78"/>
      <c r="AY410" s="78"/>
      <c r="AZ410" s="78"/>
      <c r="BA410" s="78"/>
      <c r="BB410" s="78"/>
      <c r="BC410" s="78"/>
      <c r="BD410" s="78"/>
      <c r="BE410" s="78"/>
      <c r="BF410" s="78"/>
      <c r="BG410" s="78"/>
      <c r="BH410" s="78"/>
      <c r="BI410" s="78"/>
    </row>
    <row r="411" spans="1:61" x14ac:dyDescent="0.2">
      <c r="A411" s="79">
        <v>43850</v>
      </c>
      <c r="B411" s="73">
        <v>4</v>
      </c>
      <c r="C411" s="73" t="s">
        <v>1033</v>
      </c>
      <c r="D411" s="73" t="s">
        <v>1042</v>
      </c>
      <c r="E411" s="73" t="s">
        <v>1032</v>
      </c>
      <c r="F411">
        <f t="shared" si="12"/>
        <v>2.375</v>
      </c>
      <c r="G411">
        <v>7.4612825522757582</v>
      </c>
      <c r="H411">
        <v>4.7123889803846897</v>
      </c>
      <c r="I411">
        <f t="shared" si="13"/>
        <v>2.4494897427831779</v>
      </c>
      <c r="J411" s="82">
        <v>3.1</v>
      </c>
      <c r="K411" s="82">
        <v>1.65</v>
      </c>
      <c r="L411" s="88">
        <v>1.5</v>
      </c>
      <c r="M411" s="73">
        <f>SUM('[1]C.mop'!AP411:BS411)</f>
        <v>1.7999975915608384</v>
      </c>
      <c r="N411" s="88">
        <v>1</v>
      </c>
      <c r="O411" s="78">
        <v>1.5</v>
      </c>
      <c r="P411" s="73">
        <v>1</v>
      </c>
      <c r="Q411" s="78"/>
      <c r="R411" s="78"/>
      <c r="S411" s="78"/>
      <c r="T411" s="78"/>
      <c r="U411" s="78"/>
      <c r="V411" s="78"/>
      <c r="W411" s="78"/>
      <c r="X411" s="78"/>
      <c r="Y411" s="78"/>
      <c r="Z411" s="78"/>
      <c r="AA411" s="78"/>
      <c r="AB411" s="78"/>
      <c r="AC411" s="78"/>
      <c r="AD411" s="78"/>
      <c r="AE411" s="78"/>
      <c r="AF411" s="78"/>
      <c r="AG411" s="78"/>
      <c r="AH411" s="78"/>
      <c r="AI411" s="78"/>
      <c r="AJ411" s="78"/>
      <c r="AK411" s="78"/>
      <c r="AL411" s="78"/>
      <c r="AM411" s="78"/>
      <c r="AN411" s="78"/>
      <c r="AO411" s="78"/>
      <c r="AP411" s="78"/>
      <c r="AQ411" s="78"/>
      <c r="AR411" s="78"/>
      <c r="AS411" s="78"/>
      <c r="AT411" s="78"/>
      <c r="AU411" s="78"/>
      <c r="AV411" s="78"/>
      <c r="AW411" s="78"/>
      <c r="AX411" s="78"/>
      <c r="AY411" s="78"/>
      <c r="AZ411" s="78"/>
      <c r="BA411" s="78"/>
      <c r="BB411" s="78"/>
      <c r="BC411" s="78"/>
      <c r="BD411" s="78"/>
      <c r="BE411" s="78"/>
      <c r="BF411" s="78"/>
      <c r="BG411" s="78"/>
      <c r="BH411" s="78"/>
      <c r="BI411" s="78"/>
    </row>
    <row r="412" spans="1:61" x14ac:dyDescent="0.2">
      <c r="A412" s="79">
        <v>43850</v>
      </c>
      <c r="B412" s="73">
        <v>4</v>
      </c>
      <c r="C412" s="73" t="s">
        <v>1033</v>
      </c>
      <c r="D412" s="73" t="s">
        <v>1042</v>
      </c>
      <c r="E412" s="73" t="s">
        <v>1032</v>
      </c>
      <c r="F412">
        <f t="shared" si="12"/>
        <v>1</v>
      </c>
      <c r="G412">
        <v>3.1415926535897931</v>
      </c>
      <c r="H412">
        <v>4.7123889803846897</v>
      </c>
      <c r="I412">
        <f t="shared" si="13"/>
        <v>2.4494897427831779</v>
      </c>
      <c r="J412" s="82">
        <v>1.1000000000000001</v>
      </c>
      <c r="K412" s="82">
        <v>0.9</v>
      </c>
      <c r="L412" s="88">
        <v>1.5</v>
      </c>
      <c r="M412" s="73">
        <f>SUM('[1]C.mop'!AP412:BS412)</f>
        <v>1.7999975915608384</v>
      </c>
      <c r="N412" s="88">
        <v>1</v>
      </c>
      <c r="O412" s="78">
        <v>1.5</v>
      </c>
      <c r="P412" s="73">
        <v>0.6</v>
      </c>
      <c r="Q412" s="78"/>
      <c r="R412" s="78"/>
      <c r="S412" s="78"/>
      <c r="T412" s="78"/>
      <c r="U412" s="78"/>
      <c r="V412" s="78"/>
      <c r="W412" s="78"/>
      <c r="X412" s="78"/>
      <c r="Y412" s="78"/>
      <c r="Z412" s="78"/>
      <c r="AA412" s="78"/>
      <c r="AB412" s="78"/>
      <c r="AC412" s="78"/>
      <c r="AD412" s="78"/>
      <c r="AE412" s="78"/>
      <c r="AF412" s="78"/>
      <c r="AG412" s="78"/>
      <c r="AH412" s="78"/>
      <c r="AI412" s="78"/>
      <c r="AJ412" s="78"/>
      <c r="AK412" s="78"/>
      <c r="AL412" s="78"/>
      <c r="AM412" s="78"/>
      <c r="AN412" s="78"/>
      <c r="AO412" s="78"/>
      <c r="AP412" s="78"/>
      <c r="AQ412" s="78"/>
      <c r="AR412" s="78"/>
      <c r="AS412" s="78"/>
      <c r="AT412" s="78"/>
      <c r="AU412" s="78"/>
      <c r="AV412" s="78"/>
      <c r="AW412" s="78"/>
      <c r="AX412" s="78"/>
      <c r="AY412" s="78"/>
      <c r="AZ412" s="78"/>
      <c r="BA412" s="78"/>
      <c r="BB412" s="78"/>
      <c r="BC412" s="78"/>
      <c r="BD412" s="78"/>
      <c r="BE412" s="78"/>
      <c r="BF412" s="78"/>
      <c r="BG412" s="78"/>
      <c r="BH412" s="78"/>
      <c r="BI412" s="78"/>
    </row>
    <row r="413" spans="1:61" x14ac:dyDescent="0.2">
      <c r="A413" s="79">
        <v>43850</v>
      </c>
      <c r="B413" s="73">
        <v>4</v>
      </c>
      <c r="C413" s="73" t="s">
        <v>1033</v>
      </c>
      <c r="D413" s="80" t="s">
        <v>1042</v>
      </c>
      <c r="E413" s="80" t="s">
        <v>1032</v>
      </c>
      <c r="F413">
        <f t="shared" si="12"/>
        <v>1.2</v>
      </c>
      <c r="G413">
        <v>3.7699111843077517</v>
      </c>
      <c r="H413">
        <v>5.3407075111026483</v>
      </c>
      <c r="I413">
        <f t="shared" si="13"/>
        <v>2.6076809620810595</v>
      </c>
      <c r="J413" s="83">
        <v>1.4</v>
      </c>
      <c r="K413" s="83">
        <v>1</v>
      </c>
      <c r="L413" s="90">
        <v>1.7</v>
      </c>
      <c r="M413" s="73">
        <f>SUM('[1]C.mop'!AP413:BS413)</f>
        <v>2.0460309515500583</v>
      </c>
      <c r="N413" s="90">
        <v>1</v>
      </c>
      <c r="O413" s="81">
        <v>1.7</v>
      </c>
      <c r="P413" s="80">
        <v>0.9</v>
      </c>
      <c r="Q413" s="81"/>
      <c r="R413" s="81"/>
      <c r="S413" s="81"/>
      <c r="T413" s="81"/>
      <c r="U413" s="81"/>
      <c r="V413" s="81"/>
      <c r="W413" s="81"/>
      <c r="X413" s="81"/>
      <c r="Y413" s="81"/>
      <c r="Z413" s="81"/>
      <c r="AA413" s="81"/>
      <c r="AB413" s="81"/>
      <c r="AC413" s="81"/>
      <c r="AD413" s="81"/>
      <c r="AE413" s="81"/>
      <c r="AF413" s="81"/>
      <c r="AG413" s="81"/>
      <c r="AH413" s="81"/>
      <c r="AI413" s="81"/>
      <c r="AJ413" s="81"/>
      <c r="AK413" s="78"/>
      <c r="AL413" s="78"/>
      <c r="AM413" s="78"/>
      <c r="AN413" s="78"/>
      <c r="AO413" s="78"/>
      <c r="AP413" s="78"/>
      <c r="AQ413" s="78"/>
      <c r="AR413" s="78"/>
      <c r="AS413" s="78"/>
      <c r="AT413" s="78"/>
      <c r="AU413" s="78"/>
      <c r="AV413" s="78"/>
      <c r="AW413" s="78"/>
      <c r="AX413" s="78"/>
      <c r="AY413" s="78"/>
      <c r="AZ413" s="78"/>
      <c r="BA413" s="78"/>
      <c r="BB413" s="78"/>
      <c r="BC413" s="78"/>
      <c r="BD413" s="78"/>
      <c r="BE413" s="78"/>
      <c r="BF413" s="78"/>
      <c r="BG413" s="78"/>
      <c r="BH413" s="78"/>
      <c r="BI413" s="78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608A2-5510-4235-B883-A2D11DFCD4D9}">
  <dimension ref="A1:BL335"/>
  <sheetViews>
    <sheetView topLeftCell="H40" zoomScale="71" zoomScaleNormal="70" workbookViewId="0">
      <selection activeCell="R55" sqref="R55:V80"/>
    </sheetView>
  </sheetViews>
  <sheetFormatPr defaultRowHeight="12.75" x14ac:dyDescent="0.2"/>
  <cols>
    <col min="1" max="1" width="11.140625" bestFit="1" customWidth="1"/>
    <col min="2" max="2" width="8.85546875" style="65"/>
    <col min="3" max="3" width="8.85546875" style="67"/>
    <col min="4" max="4" width="11.85546875" style="63" bestFit="1" customWidth="1"/>
    <col min="5" max="5" width="12" style="65" bestFit="1" customWidth="1"/>
    <col min="6" max="6" width="13.140625" style="41" bestFit="1" customWidth="1"/>
    <col min="7" max="7" width="8.85546875" style="67"/>
  </cols>
  <sheetData>
    <row r="1" spans="1:64" s="23" customFormat="1" ht="81.75" thickBot="1" x14ac:dyDescent="0.25">
      <c r="A1" s="23" t="s">
        <v>97</v>
      </c>
      <c r="B1" s="64" t="s">
        <v>91</v>
      </c>
      <c r="C1" s="66"/>
      <c r="D1" s="62" t="s">
        <v>228</v>
      </c>
      <c r="E1" s="64" t="s">
        <v>227</v>
      </c>
      <c r="F1" s="69" t="s">
        <v>226</v>
      </c>
      <c r="G1" s="66"/>
      <c r="H1" s="23" t="s">
        <v>967</v>
      </c>
      <c r="I1" s="64" t="s">
        <v>968</v>
      </c>
      <c r="P1" s="23" t="s">
        <v>1420</v>
      </c>
      <c r="S1" s="158" t="s">
        <v>1411</v>
      </c>
      <c r="T1" s="158" t="s">
        <v>1412</v>
      </c>
      <c r="U1" s="158" t="s">
        <v>1413</v>
      </c>
      <c r="V1" s="158"/>
      <c r="W1" s="158" t="s">
        <v>1414</v>
      </c>
      <c r="X1" s="158" t="s">
        <v>1415</v>
      </c>
      <c r="Y1" s="158" t="s">
        <v>1416</v>
      </c>
      <c r="Z1" s="158" t="s">
        <v>1417</v>
      </c>
      <c r="AD1" s="129" t="s">
        <v>139</v>
      </c>
      <c r="AE1" s="130" t="s">
        <v>1418</v>
      </c>
      <c r="AF1" s="130" t="s">
        <v>1401</v>
      </c>
      <c r="AG1" s="130" t="s">
        <v>1402</v>
      </c>
      <c r="AH1" s="164" t="s">
        <v>1403</v>
      </c>
      <c r="AI1" s="130" t="s">
        <v>1418</v>
      </c>
      <c r="AJ1" s="130" t="s">
        <v>1401</v>
      </c>
      <c r="AK1" s="131" t="s">
        <v>1404</v>
      </c>
      <c r="AL1" s="131" t="s">
        <v>1419</v>
      </c>
      <c r="AN1" s="129" t="s">
        <v>139</v>
      </c>
      <c r="AO1" s="218" t="s">
        <v>1048</v>
      </c>
      <c r="AP1" s="219"/>
      <c r="AQ1" s="219"/>
      <c r="AR1" s="220"/>
      <c r="AS1" s="221" t="s">
        <v>1051</v>
      </c>
      <c r="AT1" s="222"/>
      <c r="AU1" s="222"/>
      <c r="AV1" s="223"/>
      <c r="AW1" s="224" t="s">
        <v>1047</v>
      </c>
      <c r="AX1" s="219"/>
      <c r="AY1" s="219"/>
      <c r="AZ1" s="220"/>
      <c r="BA1" s="221" t="s">
        <v>1046</v>
      </c>
      <c r="BB1" s="222"/>
      <c r="BC1" s="222"/>
      <c r="BD1" s="223"/>
      <c r="BE1" s="224" t="s">
        <v>1409</v>
      </c>
      <c r="BF1" s="219"/>
      <c r="BG1" s="219"/>
      <c r="BH1" s="220"/>
      <c r="BI1" s="221" t="s">
        <v>1050</v>
      </c>
      <c r="BJ1" s="222"/>
      <c r="BK1" s="222"/>
      <c r="BL1" s="225"/>
    </row>
    <row r="2" spans="1:64" ht="12.95" customHeight="1" thickBot="1" x14ac:dyDescent="0.25">
      <c r="A2">
        <v>50</v>
      </c>
      <c r="B2" s="65">
        <f>PI()*(A2/(2*PI()))^2</f>
        <v>198.94367886486916</v>
      </c>
      <c r="D2" s="63">
        <v>100</v>
      </c>
      <c r="E2" s="68">
        <f>(D2/PI())^0.5</f>
        <v>5.6418958354775626</v>
      </c>
      <c r="F2" s="70">
        <f>2*E2/10</f>
        <v>1.1283791670955126</v>
      </c>
      <c r="H2">
        <v>12</v>
      </c>
      <c r="I2">
        <f>2*((H2/PI())^0.5)</f>
        <v>3.9088200952233594</v>
      </c>
      <c r="L2" s="170" t="s">
        <v>139</v>
      </c>
      <c r="M2" s="130" t="s">
        <v>1422</v>
      </c>
      <c r="N2" s="130" t="s">
        <v>1401</v>
      </c>
      <c r="O2" s="131" t="s">
        <v>1404</v>
      </c>
      <c r="P2" s="131" t="s">
        <v>1421</v>
      </c>
      <c r="S2" s="159">
        <v>1</v>
      </c>
      <c r="T2" s="160">
        <v>72</v>
      </c>
      <c r="U2" s="160">
        <v>4.4000000000000004</v>
      </c>
      <c r="V2" s="160"/>
      <c r="W2" s="160">
        <v>2</v>
      </c>
      <c r="X2" s="160">
        <v>5</v>
      </c>
      <c r="Y2" s="160">
        <v>886.4</v>
      </c>
      <c r="Z2" s="160">
        <v>361.8</v>
      </c>
      <c r="AD2" s="218" t="s">
        <v>1048</v>
      </c>
      <c r="AE2" s="226">
        <v>23</v>
      </c>
      <c r="AF2" s="132" t="s">
        <v>1405</v>
      </c>
      <c r="AG2" s="132">
        <v>3.9</v>
      </c>
      <c r="AH2" s="165">
        <v>7</v>
      </c>
      <c r="AI2" s="210">
        <v>60</v>
      </c>
      <c r="AJ2" s="132" t="s">
        <v>1405</v>
      </c>
      <c r="AK2" s="133">
        <v>0.1</v>
      </c>
      <c r="AL2" s="133">
        <v>0.2</v>
      </c>
      <c r="AN2" s="130" t="s">
        <v>1418</v>
      </c>
      <c r="AO2" s="226">
        <v>23</v>
      </c>
      <c r="AP2" s="204"/>
      <c r="AQ2" s="204"/>
      <c r="AR2" s="205"/>
      <c r="AS2" s="206">
        <v>21</v>
      </c>
      <c r="AT2" s="207"/>
      <c r="AU2" s="207"/>
      <c r="AV2" s="208"/>
      <c r="AW2" s="203">
        <v>22</v>
      </c>
      <c r="AX2" s="204"/>
      <c r="AY2" s="204"/>
      <c r="AZ2" s="205"/>
      <c r="BA2" s="206">
        <v>20</v>
      </c>
      <c r="BB2" s="207"/>
      <c r="BC2" s="207"/>
      <c r="BD2" s="208"/>
      <c r="BE2" s="203">
        <v>23</v>
      </c>
      <c r="BF2" s="204"/>
      <c r="BG2" s="204"/>
      <c r="BH2" s="205"/>
      <c r="BI2" s="206">
        <v>21</v>
      </c>
      <c r="BJ2" s="207"/>
      <c r="BK2" s="207"/>
      <c r="BL2" s="209"/>
    </row>
    <row r="3" spans="1:64" ht="13.5" customHeight="1" thickBot="1" x14ac:dyDescent="0.25">
      <c r="A3" s="8">
        <v>48.5</v>
      </c>
      <c r="B3" s="65">
        <f t="shared" ref="B3:B66" si="0">PI()*(A3/(2*PI()))^2</f>
        <v>187.18610744395539</v>
      </c>
      <c r="D3" s="63">
        <v>500</v>
      </c>
      <c r="E3" s="68">
        <f>(D3/PI())^0.5</f>
        <v>12.6156626101008</v>
      </c>
      <c r="F3" s="70">
        <f t="shared" ref="F3:F22" si="1">2*E3/10</f>
        <v>2.5231325220201599</v>
      </c>
      <c r="H3" s="8">
        <v>183.34649444186343</v>
      </c>
      <c r="I3">
        <f t="shared" ref="I3:I66" si="2">2*((H3/PI())^0.5)</f>
        <v>15.278874536821952</v>
      </c>
      <c r="L3" s="201" t="s">
        <v>1048</v>
      </c>
      <c r="M3" s="202">
        <v>60</v>
      </c>
      <c r="N3" s="132" t="s">
        <v>1405</v>
      </c>
      <c r="O3" s="133">
        <v>0.1</v>
      </c>
      <c r="P3" s="133">
        <v>0.2</v>
      </c>
      <c r="S3" s="161">
        <v>2</v>
      </c>
      <c r="T3" s="162">
        <v>60</v>
      </c>
      <c r="U3" s="162">
        <v>2.8</v>
      </c>
      <c r="V3" s="162"/>
      <c r="W3" s="162">
        <v>1.4</v>
      </c>
      <c r="X3" s="162">
        <v>3.5</v>
      </c>
      <c r="Y3" s="162">
        <v>588.79999999999995</v>
      </c>
      <c r="Z3" s="162">
        <v>240.3</v>
      </c>
      <c r="AD3" s="219"/>
      <c r="AE3" s="204"/>
      <c r="AF3" s="132" t="s">
        <v>1406</v>
      </c>
      <c r="AG3" s="132">
        <v>62.8</v>
      </c>
      <c r="AH3" s="165">
        <v>2165.3000000000002</v>
      </c>
      <c r="AI3" s="211"/>
      <c r="AJ3" s="132" t="s">
        <v>1406</v>
      </c>
      <c r="AK3" s="133">
        <v>8.9</v>
      </c>
      <c r="AL3" s="133">
        <v>95.4</v>
      </c>
      <c r="AN3" s="130" t="s">
        <v>1401</v>
      </c>
      <c r="AO3" s="132" t="s">
        <v>1405</v>
      </c>
      <c r="AP3" s="132" t="s">
        <v>1406</v>
      </c>
      <c r="AQ3" s="132" t="s">
        <v>1407</v>
      </c>
      <c r="AR3" s="134" t="s">
        <v>1408</v>
      </c>
      <c r="AS3" s="136" t="s">
        <v>1405</v>
      </c>
      <c r="AT3" s="136" t="s">
        <v>1406</v>
      </c>
      <c r="AU3" s="136" t="s">
        <v>1407</v>
      </c>
      <c r="AV3" s="138" t="s">
        <v>1408</v>
      </c>
      <c r="AW3" s="132" t="s">
        <v>1405</v>
      </c>
      <c r="AX3" s="132" t="s">
        <v>1406</v>
      </c>
      <c r="AY3" s="132" t="s">
        <v>1407</v>
      </c>
      <c r="AZ3" s="134" t="s">
        <v>1408</v>
      </c>
      <c r="BA3" s="136" t="s">
        <v>1405</v>
      </c>
      <c r="BB3" s="136" t="s">
        <v>1406</v>
      </c>
      <c r="BC3" s="136" t="s">
        <v>1407</v>
      </c>
      <c r="BD3" s="138" t="s">
        <v>1408</v>
      </c>
      <c r="BE3" s="132" t="s">
        <v>1405</v>
      </c>
      <c r="BF3" s="132" t="s">
        <v>1406</v>
      </c>
      <c r="BG3" s="132" t="s">
        <v>1407</v>
      </c>
      <c r="BH3" s="134" t="s">
        <v>1408</v>
      </c>
      <c r="BI3" s="136" t="s">
        <v>1405</v>
      </c>
      <c r="BJ3" s="136" t="s">
        <v>1406</v>
      </c>
      <c r="BK3" s="136" t="s">
        <v>1407</v>
      </c>
      <c r="BL3" s="140" t="s">
        <v>1408</v>
      </c>
    </row>
    <row r="4" spans="1:64" ht="39" thickBot="1" x14ac:dyDescent="0.25">
      <c r="A4" s="8">
        <v>90</v>
      </c>
      <c r="B4" s="65">
        <f t="shared" si="0"/>
        <v>644.5775195221762</v>
      </c>
      <c r="D4" s="63">
        <v>1000</v>
      </c>
      <c r="E4" s="68">
        <f>(D4/PI())^0.5</f>
        <v>17.841241161527712</v>
      </c>
      <c r="F4" s="70">
        <f t="shared" si="1"/>
        <v>3.5682482323055424</v>
      </c>
      <c r="H4" s="8">
        <v>127.3239544735163</v>
      </c>
      <c r="I4">
        <f t="shared" si="2"/>
        <v>12.732395447351628</v>
      </c>
      <c r="L4" s="195"/>
      <c r="M4" s="180"/>
      <c r="N4" s="132" t="s">
        <v>1406</v>
      </c>
      <c r="O4" s="133">
        <v>8.9</v>
      </c>
      <c r="P4" s="133">
        <v>95.4</v>
      </c>
      <c r="S4" s="163">
        <v>3</v>
      </c>
      <c r="T4" s="160">
        <v>96</v>
      </c>
      <c r="U4" s="160">
        <v>3.6</v>
      </c>
      <c r="V4" s="160"/>
      <c r="W4" s="160">
        <v>1.8</v>
      </c>
      <c r="X4" s="160">
        <v>4.2</v>
      </c>
      <c r="Y4" s="160">
        <v>620.4</v>
      </c>
      <c r="Z4" s="160">
        <v>253.2</v>
      </c>
      <c r="AD4" s="219"/>
      <c r="AE4" s="204"/>
      <c r="AF4" s="132" t="s">
        <v>1407</v>
      </c>
      <c r="AG4" s="132">
        <v>21.7</v>
      </c>
      <c r="AH4" s="165">
        <v>370.9</v>
      </c>
      <c r="AI4" s="211"/>
      <c r="AJ4" s="132" t="s">
        <v>1407</v>
      </c>
      <c r="AK4" s="133">
        <v>2.1</v>
      </c>
      <c r="AL4" s="133">
        <v>12.6</v>
      </c>
      <c r="AN4" s="130" t="s">
        <v>1402</v>
      </c>
      <c r="AO4" s="132">
        <v>3.9</v>
      </c>
      <c r="AP4" s="132">
        <v>62.8</v>
      </c>
      <c r="AQ4" s="132">
        <v>21.7</v>
      </c>
      <c r="AR4" s="134">
        <v>14.4</v>
      </c>
      <c r="AS4" s="136">
        <v>9.6</v>
      </c>
      <c r="AT4" s="136">
        <v>111.4</v>
      </c>
      <c r="AU4" s="136">
        <v>43.8</v>
      </c>
      <c r="AV4" s="138">
        <v>26.5</v>
      </c>
      <c r="AW4" s="132">
        <v>6.5</v>
      </c>
      <c r="AX4" s="132">
        <v>54.5</v>
      </c>
      <c r="AY4" s="132">
        <v>23.6</v>
      </c>
      <c r="AZ4" s="134">
        <v>15.6</v>
      </c>
      <c r="BA4" s="136">
        <v>14.5</v>
      </c>
      <c r="BB4" s="136">
        <v>107.4</v>
      </c>
      <c r="BC4" s="136">
        <v>46.5</v>
      </c>
      <c r="BD4" s="138">
        <v>26.2</v>
      </c>
      <c r="BE4" s="132">
        <v>7.2</v>
      </c>
      <c r="BF4" s="132">
        <v>58.3</v>
      </c>
      <c r="BG4" s="132">
        <v>23.2</v>
      </c>
      <c r="BH4" s="134">
        <v>13.9</v>
      </c>
      <c r="BI4" s="136">
        <v>12.3</v>
      </c>
      <c r="BJ4" s="136">
        <v>109</v>
      </c>
      <c r="BK4" s="136">
        <v>50.4</v>
      </c>
      <c r="BL4" s="140">
        <v>31.4</v>
      </c>
    </row>
    <row r="5" spans="1:64" ht="41.25" thickBot="1" x14ac:dyDescent="0.25">
      <c r="A5" s="8">
        <v>113</v>
      </c>
      <c r="B5" s="65">
        <f t="shared" si="0"/>
        <v>1016.124734170206</v>
      </c>
      <c r="D5" s="63">
        <v>1500</v>
      </c>
      <c r="E5" s="68">
        <f t="shared" ref="E5:E22" si="3">(D5/PI())^0.5</f>
        <v>21.850968611841584</v>
      </c>
      <c r="F5" s="70">
        <f t="shared" si="1"/>
        <v>4.3701937223683167</v>
      </c>
      <c r="H5" s="8">
        <v>325.94932345220167</v>
      </c>
      <c r="I5">
        <f t="shared" si="2"/>
        <v>20.371832715762604</v>
      </c>
      <c r="L5" s="195"/>
      <c r="M5" s="180"/>
      <c r="N5" s="132" t="s">
        <v>1407</v>
      </c>
      <c r="O5" s="133">
        <v>2.1</v>
      </c>
      <c r="P5" s="133">
        <v>12.6</v>
      </c>
      <c r="S5" s="161">
        <v>4</v>
      </c>
      <c r="T5" s="162">
        <v>89</v>
      </c>
      <c r="U5" s="162">
        <v>2.8</v>
      </c>
      <c r="V5" s="162"/>
      <c r="W5" s="162">
        <v>1.6</v>
      </c>
      <c r="X5" s="162">
        <v>3.3</v>
      </c>
      <c r="Y5" s="162">
        <v>517.5</v>
      </c>
      <c r="Z5" s="162">
        <v>211.2</v>
      </c>
      <c r="AD5" s="220"/>
      <c r="AE5" s="205"/>
      <c r="AF5" s="134" t="s">
        <v>1408</v>
      </c>
      <c r="AG5" s="134">
        <v>14.4</v>
      </c>
      <c r="AH5" s="166">
        <v>509</v>
      </c>
      <c r="AI5" s="212"/>
      <c r="AJ5" s="134" t="s">
        <v>1408</v>
      </c>
      <c r="AK5" s="135">
        <v>2</v>
      </c>
      <c r="AL5" s="135">
        <v>17.5</v>
      </c>
      <c r="AN5" s="164" t="s">
        <v>1403</v>
      </c>
      <c r="AO5" s="165">
        <v>7</v>
      </c>
      <c r="AP5" s="165">
        <v>2165.3000000000002</v>
      </c>
      <c r="AQ5" s="165">
        <v>370.9</v>
      </c>
      <c r="AR5" s="166">
        <v>509</v>
      </c>
      <c r="AS5" s="167">
        <v>26.5</v>
      </c>
      <c r="AT5" s="167">
        <v>4747.8</v>
      </c>
      <c r="AU5" s="167">
        <v>1129.0999999999999</v>
      </c>
      <c r="AV5" s="168">
        <v>1235.7</v>
      </c>
      <c r="AW5" s="165">
        <v>19.3</v>
      </c>
      <c r="AX5" s="165">
        <v>385.2</v>
      </c>
      <c r="AY5" s="165">
        <v>131.1</v>
      </c>
      <c r="AZ5" s="166">
        <v>123.7</v>
      </c>
      <c r="BA5" s="167">
        <v>120.8</v>
      </c>
      <c r="BB5" s="167">
        <v>56655.8</v>
      </c>
      <c r="BC5" s="167">
        <v>1397.6</v>
      </c>
      <c r="BD5" s="168">
        <v>1567.2</v>
      </c>
      <c r="BE5" s="165">
        <v>15.4</v>
      </c>
      <c r="BF5" s="165">
        <v>2116.1999999999998</v>
      </c>
      <c r="BG5" s="165">
        <v>410.8</v>
      </c>
      <c r="BH5" s="166">
        <v>517.20000000000005</v>
      </c>
      <c r="BI5" s="167">
        <v>34.1</v>
      </c>
      <c r="BJ5" s="167">
        <v>7190</v>
      </c>
      <c r="BK5" s="167">
        <v>1558.1</v>
      </c>
      <c r="BL5" s="169">
        <v>1890.1</v>
      </c>
    </row>
    <row r="6" spans="1:64" ht="12.95" customHeight="1" thickBot="1" x14ac:dyDescent="0.25">
      <c r="A6" s="8">
        <v>70</v>
      </c>
      <c r="B6" s="65">
        <f t="shared" si="0"/>
        <v>389.92961057514356</v>
      </c>
      <c r="D6" s="63">
        <v>2000</v>
      </c>
      <c r="E6" s="68">
        <f t="shared" si="3"/>
        <v>25.231325220201601</v>
      </c>
      <c r="F6" s="70">
        <f t="shared" si="1"/>
        <v>5.0462650440403198</v>
      </c>
      <c r="H6" s="8">
        <v>127.3239544735163</v>
      </c>
      <c r="I6">
        <f t="shared" si="2"/>
        <v>12.732395447351628</v>
      </c>
      <c r="L6" s="196"/>
      <c r="M6" s="198"/>
      <c r="N6" s="134" t="s">
        <v>1408</v>
      </c>
      <c r="O6" s="135">
        <v>2</v>
      </c>
      <c r="P6" s="135">
        <v>17.5</v>
      </c>
      <c r="S6" s="163">
        <v>5</v>
      </c>
      <c r="T6" s="160">
        <v>93</v>
      </c>
      <c r="U6" s="160">
        <v>1.8</v>
      </c>
      <c r="V6" s="160"/>
      <c r="W6" s="160">
        <v>2.7</v>
      </c>
      <c r="X6" s="160">
        <v>3.6</v>
      </c>
      <c r="Y6" s="160">
        <v>1578.4</v>
      </c>
      <c r="Z6" s="160">
        <v>644.20000000000005</v>
      </c>
      <c r="AD6" s="221" t="s">
        <v>1051</v>
      </c>
      <c r="AE6" s="206">
        <v>21</v>
      </c>
      <c r="AF6" s="136" t="s">
        <v>1405</v>
      </c>
      <c r="AG6" s="136">
        <v>9.6</v>
      </c>
      <c r="AH6" s="167">
        <v>26.5</v>
      </c>
      <c r="AI6" s="213">
        <v>60</v>
      </c>
      <c r="AJ6" s="136" t="s">
        <v>1405</v>
      </c>
      <c r="AK6" s="137">
        <v>0.3</v>
      </c>
      <c r="AL6" s="137">
        <v>0.8</v>
      </c>
      <c r="AN6" s="130" t="s">
        <v>1418</v>
      </c>
      <c r="AO6" s="210">
        <v>60</v>
      </c>
      <c r="AP6" s="211"/>
      <c r="AQ6" s="211"/>
      <c r="AR6" s="212"/>
      <c r="AS6" s="213">
        <v>60</v>
      </c>
      <c r="AT6" s="214"/>
      <c r="AU6" s="214"/>
      <c r="AV6" s="215"/>
      <c r="AW6" s="216">
        <v>60</v>
      </c>
      <c r="AX6" s="211"/>
      <c r="AY6" s="211"/>
      <c r="AZ6" s="212"/>
      <c r="BA6" s="213">
        <v>60</v>
      </c>
      <c r="BB6" s="214"/>
      <c r="BC6" s="214"/>
      <c r="BD6" s="215"/>
      <c r="BE6" s="216">
        <v>60</v>
      </c>
      <c r="BF6" s="211"/>
      <c r="BG6" s="211"/>
      <c r="BH6" s="212"/>
      <c r="BI6" s="213">
        <v>60</v>
      </c>
      <c r="BJ6" s="214"/>
      <c r="BK6" s="214"/>
      <c r="BL6" s="217"/>
    </row>
    <row r="7" spans="1:64" ht="13.5" customHeight="1" thickBot="1" x14ac:dyDescent="0.25">
      <c r="A7" s="8">
        <v>57</v>
      </c>
      <c r="B7" s="65">
        <f t="shared" si="0"/>
        <v>258.54720505278402</v>
      </c>
      <c r="D7" s="63">
        <v>2500</v>
      </c>
      <c r="E7" s="68">
        <f t="shared" si="3"/>
        <v>28.209479177387816</v>
      </c>
      <c r="F7" s="70">
        <f t="shared" si="1"/>
        <v>5.6418958354775635</v>
      </c>
      <c r="H7">
        <v>130.52694770324069</v>
      </c>
      <c r="I7">
        <f t="shared" si="2"/>
        <v>12.891550390443523</v>
      </c>
      <c r="L7" s="189" t="s">
        <v>1051</v>
      </c>
      <c r="M7" s="192">
        <v>60</v>
      </c>
      <c r="N7" s="136" t="s">
        <v>1405</v>
      </c>
      <c r="O7" s="137">
        <v>0.3</v>
      </c>
      <c r="P7" s="137">
        <v>0.8</v>
      </c>
      <c r="AD7" s="222"/>
      <c r="AE7" s="207"/>
      <c r="AF7" s="136" t="s">
        <v>1406</v>
      </c>
      <c r="AG7" s="136">
        <v>111.4</v>
      </c>
      <c r="AH7" s="167">
        <v>4747.8</v>
      </c>
      <c r="AI7" s="214"/>
      <c r="AJ7" s="136" t="s">
        <v>1406</v>
      </c>
      <c r="AK7" s="137">
        <v>117.4</v>
      </c>
      <c r="AL7" s="137">
        <v>1527.4</v>
      </c>
      <c r="AN7" s="130" t="s">
        <v>1401</v>
      </c>
      <c r="AO7" s="132" t="s">
        <v>1405</v>
      </c>
      <c r="AP7" s="132" t="s">
        <v>1406</v>
      </c>
      <c r="AQ7" s="132" t="s">
        <v>1407</v>
      </c>
      <c r="AR7" s="134" t="s">
        <v>1408</v>
      </c>
      <c r="AS7" s="136" t="s">
        <v>1405</v>
      </c>
      <c r="AT7" s="136" t="s">
        <v>1406</v>
      </c>
      <c r="AU7" s="136" t="s">
        <v>1407</v>
      </c>
      <c r="AV7" s="138" t="s">
        <v>1408</v>
      </c>
      <c r="AW7" s="132" t="s">
        <v>1405</v>
      </c>
      <c r="AX7" s="132" t="s">
        <v>1406</v>
      </c>
      <c r="AY7" s="132" t="s">
        <v>1407</v>
      </c>
      <c r="AZ7" s="134" t="s">
        <v>1408</v>
      </c>
      <c r="BA7" s="136" t="s">
        <v>1405</v>
      </c>
      <c r="BB7" s="136" t="s">
        <v>1406</v>
      </c>
      <c r="BC7" s="136" t="s">
        <v>1407</v>
      </c>
      <c r="BD7" s="138" t="s">
        <v>1408</v>
      </c>
      <c r="BE7" s="132" t="s">
        <v>1405</v>
      </c>
      <c r="BF7" s="132" t="s">
        <v>1406</v>
      </c>
      <c r="BG7" s="132" t="s">
        <v>1407</v>
      </c>
      <c r="BH7" s="134" t="s">
        <v>1408</v>
      </c>
      <c r="BI7" s="136" t="s">
        <v>1405</v>
      </c>
      <c r="BJ7" s="136" t="s">
        <v>1406</v>
      </c>
      <c r="BK7" s="136" t="s">
        <v>1407</v>
      </c>
      <c r="BL7" s="140" t="s">
        <v>1408</v>
      </c>
    </row>
    <row r="8" spans="1:64" ht="28.5" thickBot="1" x14ac:dyDescent="0.25">
      <c r="A8" s="8">
        <v>63</v>
      </c>
      <c r="B8" s="65">
        <f t="shared" si="0"/>
        <v>315.84298456586635</v>
      </c>
      <c r="D8" s="63">
        <v>3000</v>
      </c>
      <c r="E8" s="68">
        <f t="shared" si="3"/>
        <v>30.901936161855168</v>
      </c>
      <c r="F8" s="70">
        <f t="shared" si="1"/>
        <v>6.180387232371034</v>
      </c>
      <c r="H8" s="75">
        <v>187.18610744395539</v>
      </c>
      <c r="I8" s="23">
        <f t="shared" si="2"/>
        <v>15.438029479913848</v>
      </c>
      <c r="K8" s="8">
        <v>187.18610744395539</v>
      </c>
      <c r="L8" s="190"/>
      <c r="M8" s="177"/>
      <c r="N8" s="136" t="s">
        <v>1406</v>
      </c>
      <c r="O8" s="137">
        <v>117.4</v>
      </c>
      <c r="P8" s="137">
        <v>1527.4</v>
      </c>
      <c r="AD8" s="222"/>
      <c r="AE8" s="207"/>
      <c r="AF8" s="136" t="s">
        <v>1407</v>
      </c>
      <c r="AG8" s="136">
        <v>43.8</v>
      </c>
      <c r="AH8" s="167">
        <v>1129.0999999999999</v>
      </c>
      <c r="AI8" s="214"/>
      <c r="AJ8" s="136" t="s">
        <v>1407</v>
      </c>
      <c r="AK8" s="137">
        <v>19.100000000000001</v>
      </c>
      <c r="AL8" s="137">
        <v>219.7</v>
      </c>
      <c r="AN8" s="131" t="s">
        <v>1404</v>
      </c>
      <c r="AO8" s="133">
        <v>0.1</v>
      </c>
      <c r="AP8" s="133">
        <v>8.9</v>
      </c>
      <c r="AQ8" s="133">
        <v>2.1</v>
      </c>
      <c r="AR8" s="135">
        <v>2</v>
      </c>
      <c r="AS8" s="137">
        <v>0.3</v>
      </c>
      <c r="AT8" s="137">
        <v>117.4</v>
      </c>
      <c r="AU8" s="137">
        <v>19.100000000000001</v>
      </c>
      <c r="AV8" s="139">
        <v>20.8</v>
      </c>
      <c r="AW8" s="133">
        <v>0.3</v>
      </c>
      <c r="AX8" s="133">
        <v>17.7</v>
      </c>
      <c r="AY8" s="133">
        <v>3.9</v>
      </c>
      <c r="AZ8" s="135">
        <v>3.8</v>
      </c>
      <c r="BA8" s="137">
        <v>1.1000000000000001</v>
      </c>
      <c r="BB8" s="137">
        <v>99.4</v>
      </c>
      <c r="BC8" s="137">
        <v>18.8</v>
      </c>
      <c r="BD8" s="139">
        <v>18.3</v>
      </c>
      <c r="BE8" s="133">
        <v>0.2</v>
      </c>
      <c r="BF8" s="133">
        <v>21.5</v>
      </c>
      <c r="BG8" s="133">
        <v>5.0999999999999996</v>
      </c>
      <c r="BH8" s="135">
        <v>4.2</v>
      </c>
      <c r="BI8" s="137">
        <v>0.7</v>
      </c>
      <c r="BJ8" s="137">
        <v>69.400000000000006</v>
      </c>
      <c r="BK8" s="137">
        <v>15.9</v>
      </c>
      <c r="BL8" s="141">
        <v>11.2</v>
      </c>
    </row>
    <row r="9" spans="1:64" ht="54" thickBot="1" x14ac:dyDescent="0.25">
      <c r="A9" s="8">
        <v>99</v>
      </c>
      <c r="B9" s="65">
        <f t="shared" si="0"/>
        <v>779.93879862183303</v>
      </c>
      <c r="D9" s="63">
        <v>3500</v>
      </c>
      <c r="E9" s="68">
        <f t="shared" si="3"/>
        <v>33.377905890622728</v>
      </c>
      <c r="F9" s="70">
        <f t="shared" si="1"/>
        <v>6.6755811781245455</v>
      </c>
      <c r="H9">
        <v>644.5775195221762</v>
      </c>
      <c r="I9">
        <f t="shared" si="2"/>
        <v>28.647889756541165</v>
      </c>
      <c r="L9" s="190"/>
      <c r="M9" s="177"/>
      <c r="N9" s="136" t="s">
        <v>1407</v>
      </c>
      <c r="O9" s="137">
        <v>19.100000000000001</v>
      </c>
      <c r="P9" s="137">
        <v>219.7</v>
      </c>
      <c r="AD9" s="223"/>
      <c r="AE9" s="208"/>
      <c r="AF9" s="138" t="s">
        <v>1408</v>
      </c>
      <c r="AG9" s="138">
        <v>26.5</v>
      </c>
      <c r="AH9" s="168">
        <v>1235.7</v>
      </c>
      <c r="AI9" s="215"/>
      <c r="AJ9" s="138" t="s">
        <v>1408</v>
      </c>
      <c r="AK9" s="139">
        <v>20.8</v>
      </c>
      <c r="AL9" s="139">
        <v>290</v>
      </c>
      <c r="AN9" s="131" t="s">
        <v>1419</v>
      </c>
      <c r="AO9" s="133">
        <v>0.2</v>
      </c>
      <c r="AP9" s="133">
        <v>95.4</v>
      </c>
      <c r="AQ9" s="133">
        <v>12.6</v>
      </c>
      <c r="AR9" s="135">
        <v>17.5</v>
      </c>
      <c r="AS9" s="137">
        <v>0.8</v>
      </c>
      <c r="AT9" s="137">
        <v>1527.4</v>
      </c>
      <c r="AU9" s="137">
        <v>219.7</v>
      </c>
      <c r="AV9" s="139">
        <v>290</v>
      </c>
      <c r="AW9" s="133">
        <v>2.1</v>
      </c>
      <c r="AX9" s="133">
        <v>222.6</v>
      </c>
      <c r="AY9" s="133">
        <v>44.1</v>
      </c>
      <c r="AZ9" s="135">
        <v>44.5</v>
      </c>
      <c r="BA9" s="137">
        <v>4.5</v>
      </c>
      <c r="BB9" s="137">
        <v>1441.8</v>
      </c>
      <c r="BC9" s="137">
        <v>250.4</v>
      </c>
      <c r="BD9" s="139">
        <v>302.5</v>
      </c>
      <c r="BE9" s="133">
        <v>0.2</v>
      </c>
      <c r="BF9" s="133">
        <v>79.400000000000006</v>
      </c>
      <c r="BG9" s="133">
        <v>12.2</v>
      </c>
      <c r="BH9" s="135">
        <v>12.5</v>
      </c>
      <c r="BI9" s="137">
        <v>1.6</v>
      </c>
      <c r="BJ9" s="137">
        <v>580.9</v>
      </c>
      <c r="BK9" s="137">
        <v>98.5</v>
      </c>
      <c r="BL9" s="141">
        <v>116.4</v>
      </c>
    </row>
    <row r="10" spans="1:64" ht="13.5" thickBot="1" x14ac:dyDescent="0.25">
      <c r="A10" s="8">
        <v>52</v>
      </c>
      <c r="B10" s="65">
        <f t="shared" si="0"/>
        <v>215.17748306024248</v>
      </c>
      <c r="D10" s="63">
        <v>4000</v>
      </c>
      <c r="E10" s="68">
        <f t="shared" si="3"/>
        <v>35.682482323055424</v>
      </c>
      <c r="F10" s="70">
        <f t="shared" si="1"/>
        <v>7.1364964646110849</v>
      </c>
      <c r="H10" s="8">
        <v>1016.124734170206</v>
      </c>
      <c r="I10">
        <f t="shared" si="2"/>
        <v>35.969017138768351</v>
      </c>
      <c r="L10" s="191"/>
      <c r="M10" s="193"/>
      <c r="N10" s="138" t="s">
        <v>1408</v>
      </c>
      <c r="O10" s="139">
        <v>20.8</v>
      </c>
      <c r="P10" s="139">
        <v>290</v>
      </c>
      <c r="S10" s="158" t="s">
        <v>1411</v>
      </c>
      <c r="T10" s="159">
        <v>1</v>
      </c>
      <c r="U10" s="161">
        <v>2</v>
      </c>
      <c r="V10" s="163">
        <v>3</v>
      </c>
      <c r="W10" s="161">
        <v>4</v>
      </c>
      <c r="X10" s="163">
        <v>5</v>
      </c>
      <c r="AD10" s="224" t="s">
        <v>1047</v>
      </c>
      <c r="AE10" s="203">
        <v>22</v>
      </c>
      <c r="AF10" s="132" t="s">
        <v>1405</v>
      </c>
      <c r="AG10" s="132">
        <v>6.5</v>
      </c>
      <c r="AH10" s="165">
        <v>19.3</v>
      </c>
      <c r="AI10" s="216">
        <v>60</v>
      </c>
      <c r="AJ10" s="132" t="s">
        <v>1405</v>
      </c>
      <c r="AK10" s="133">
        <v>0.3</v>
      </c>
      <c r="AL10" s="133">
        <v>2.1</v>
      </c>
    </row>
    <row r="11" spans="1:64" ht="13.5" thickBot="1" x14ac:dyDescent="0.25">
      <c r="A11" s="8">
        <v>49</v>
      </c>
      <c r="B11" s="65">
        <f t="shared" si="0"/>
        <v>191.06550918182035</v>
      </c>
      <c r="D11" s="63">
        <v>4500</v>
      </c>
      <c r="E11" s="68">
        <f t="shared" si="3"/>
        <v>37.846987830302403</v>
      </c>
      <c r="F11" s="70">
        <f t="shared" si="1"/>
        <v>7.5693975660604806</v>
      </c>
      <c r="H11" s="23">
        <v>236.36498485935104</v>
      </c>
      <c r="I11" s="23">
        <f t="shared" si="2"/>
        <v>17.347888797016591</v>
      </c>
      <c r="K11">
        <v>236.36498485935104</v>
      </c>
      <c r="L11" s="194" t="s">
        <v>1047</v>
      </c>
      <c r="M11" s="197">
        <v>60</v>
      </c>
      <c r="N11" s="132" t="s">
        <v>1405</v>
      </c>
      <c r="O11" s="133">
        <v>0.3</v>
      </c>
      <c r="P11" s="133">
        <v>2.1</v>
      </c>
      <c r="S11" s="158" t="s">
        <v>1412</v>
      </c>
      <c r="T11" s="160">
        <v>72</v>
      </c>
      <c r="U11" s="162">
        <v>60</v>
      </c>
      <c r="V11" s="160">
        <v>96</v>
      </c>
      <c r="W11" s="162">
        <v>89</v>
      </c>
      <c r="X11" s="160">
        <v>93</v>
      </c>
      <c r="AD11" s="219"/>
      <c r="AE11" s="204"/>
      <c r="AF11" s="132" t="s">
        <v>1406</v>
      </c>
      <c r="AG11" s="132">
        <v>54.5</v>
      </c>
      <c r="AH11" s="165">
        <v>385.2</v>
      </c>
      <c r="AI11" s="211"/>
      <c r="AJ11" s="132" t="s">
        <v>1406</v>
      </c>
      <c r="AK11" s="133">
        <v>17.7</v>
      </c>
      <c r="AL11" s="133">
        <v>222.6</v>
      </c>
    </row>
    <row r="12" spans="1:64" ht="39" thickBot="1" x14ac:dyDescent="0.25">
      <c r="A12" s="8">
        <v>53</v>
      </c>
      <c r="B12" s="65">
        <f t="shared" si="0"/>
        <v>223.53311757256697</v>
      </c>
      <c r="D12" s="63">
        <v>5000</v>
      </c>
      <c r="E12" s="68">
        <f t="shared" si="3"/>
        <v>39.894228040143268</v>
      </c>
      <c r="F12" s="70">
        <f t="shared" si="1"/>
        <v>7.9788456080286538</v>
      </c>
      <c r="H12" s="8">
        <v>84.948665353068009</v>
      </c>
      <c r="I12">
        <f t="shared" si="2"/>
        <v>10.4</v>
      </c>
      <c r="L12" s="195"/>
      <c r="M12" s="180"/>
      <c r="N12" s="132" t="s">
        <v>1406</v>
      </c>
      <c r="O12" s="133">
        <v>17.7</v>
      </c>
      <c r="P12" s="133">
        <v>222.6</v>
      </c>
      <c r="S12" s="158" t="s">
        <v>1413</v>
      </c>
      <c r="T12" s="160">
        <v>4.4000000000000004</v>
      </c>
      <c r="U12" s="162">
        <v>2.8</v>
      </c>
      <c r="V12" s="160">
        <v>3.6</v>
      </c>
      <c r="W12" s="162">
        <v>2.8</v>
      </c>
      <c r="X12" s="160">
        <v>1.8</v>
      </c>
      <c r="AD12" s="219"/>
      <c r="AE12" s="204"/>
      <c r="AF12" s="132" t="s">
        <v>1407</v>
      </c>
      <c r="AG12" s="132">
        <v>23.6</v>
      </c>
      <c r="AH12" s="165">
        <v>131.1</v>
      </c>
      <c r="AI12" s="211"/>
      <c r="AJ12" s="132" t="s">
        <v>1407</v>
      </c>
      <c r="AK12" s="133">
        <v>3.9</v>
      </c>
      <c r="AL12" s="133">
        <v>44.1</v>
      </c>
    </row>
    <row r="13" spans="1:64" ht="13.5" thickBot="1" x14ac:dyDescent="0.25">
      <c r="A13" s="8">
        <v>40</v>
      </c>
      <c r="B13" s="65">
        <f t="shared" si="0"/>
        <v>127.3239544735163</v>
      </c>
      <c r="D13" s="63">
        <v>5500</v>
      </c>
      <c r="E13" s="68">
        <f t="shared" si="3"/>
        <v>41.841419359420023</v>
      </c>
      <c r="F13" s="70">
        <f t="shared" si="1"/>
        <v>8.3682838718840049</v>
      </c>
      <c r="H13" s="8">
        <v>105.68317686676065</v>
      </c>
      <c r="I13">
        <f t="shared" si="2"/>
        <v>11.6</v>
      </c>
      <c r="L13" s="195"/>
      <c r="M13" s="180"/>
      <c r="N13" s="132" t="s">
        <v>1407</v>
      </c>
      <c r="O13" s="133">
        <v>3.9</v>
      </c>
      <c r="P13" s="133">
        <v>44.1</v>
      </c>
      <c r="S13" s="158"/>
      <c r="T13" s="160"/>
      <c r="U13" s="162"/>
      <c r="V13" s="160"/>
      <c r="W13" s="162"/>
      <c r="X13" s="160"/>
      <c r="AD13" s="220"/>
      <c r="AE13" s="205"/>
      <c r="AF13" s="134" t="s">
        <v>1408</v>
      </c>
      <c r="AG13" s="134">
        <v>15.6</v>
      </c>
      <c r="AH13" s="166">
        <v>123.7</v>
      </c>
      <c r="AI13" s="212"/>
      <c r="AJ13" s="134" t="s">
        <v>1408</v>
      </c>
      <c r="AK13" s="135">
        <v>3.8</v>
      </c>
      <c r="AL13" s="135">
        <v>44.5</v>
      </c>
    </row>
    <row r="14" spans="1:64" ht="64.5" thickBot="1" x14ac:dyDescent="0.25">
      <c r="A14" s="8">
        <v>48</v>
      </c>
      <c r="B14" s="65">
        <f t="shared" si="0"/>
        <v>183.34649444186343</v>
      </c>
      <c r="D14" s="63">
        <v>6000</v>
      </c>
      <c r="E14" s="68">
        <f>(D14/PI())^0.5</f>
        <v>43.701937223683167</v>
      </c>
      <c r="F14" s="70">
        <f t="shared" si="1"/>
        <v>8.7403874447366334</v>
      </c>
      <c r="H14" s="8">
        <v>76.976873994583912</v>
      </c>
      <c r="I14">
        <f t="shared" si="2"/>
        <v>9.9</v>
      </c>
      <c r="L14" s="196"/>
      <c r="M14" s="198"/>
      <c r="N14" s="134" t="s">
        <v>1408</v>
      </c>
      <c r="O14" s="135">
        <v>3.8</v>
      </c>
      <c r="P14" s="135">
        <v>44.5</v>
      </c>
      <c r="S14" s="158" t="s">
        <v>1414</v>
      </c>
      <c r="T14" s="160">
        <v>2</v>
      </c>
      <c r="U14" s="162">
        <v>1.4</v>
      </c>
      <c r="V14" s="160">
        <v>1.8</v>
      </c>
      <c r="W14" s="162">
        <v>1.6</v>
      </c>
      <c r="X14" s="160">
        <v>2.7</v>
      </c>
      <c r="AD14" s="221" t="s">
        <v>1046</v>
      </c>
      <c r="AE14" s="206">
        <v>20</v>
      </c>
      <c r="AF14" s="136" t="s">
        <v>1405</v>
      </c>
      <c r="AG14" s="136">
        <v>14.5</v>
      </c>
      <c r="AH14" s="167">
        <v>120.8</v>
      </c>
      <c r="AI14" s="213">
        <v>60</v>
      </c>
      <c r="AJ14" s="136" t="s">
        <v>1405</v>
      </c>
      <c r="AK14" s="137">
        <v>1.1000000000000001</v>
      </c>
      <c r="AL14" s="137">
        <v>4.5</v>
      </c>
    </row>
    <row r="15" spans="1:64" ht="64.5" thickBot="1" x14ac:dyDescent="0.25">
      <c r="A15" s="8">
        <v>40</v>
      </c>
      <c r="B15" s="65">
        <f t="shared" si="0"/>
        <v>127.3239544735163</v>
      </c>
      <c r="D15" s="63">
        <v>6500</v>
      </c>
      <c r="E15" s="68">
        <f t="shared" si="3"/>
        <v>45.486418414672301</v>
      </c>
      <c r="F15" s="70">
        <f t="shared" si="1"/>
        <v>9.0972836829344601</v>
      </c>
      <c r="H15" s="8">
        <v>389.92961057514356</v>
      </c>
      <c r="I15">
        <f t="shared" si="2"/>
        <v>22.281692032865347</v>
      </c>
      <c r="L15" s="189" t="s">
        <v>1046</v>
      </c>
      <c r="M15" s="192">
        <v>60</v>
      </c>
      <c r="N15" s="136" t="s">
        <v>1405</v>
      </c>
      <c r="O15" s="137">
        <v>1.1000000000000001</v>
      </c>
      <c r="P15" s="137">
        <v>4.5</v>
      </c>
      <c r="S15" s="158" t="s">
        <v>1415</v>
      </c>
      <c r="T15" s="160">
        <v>5</v>
      </c>
      <c r="U15" s="162">
        <v>3.5</v>
      </c>
      <c r="V15" s="160">
        <v>4.2</v>
      </c>
      <c r="W15" s="162">
        <v>3.3</v>
      </c>
      <c r="X15" s="160">
        <v>3.6</v>
      </c>
      <c r="AD15" s="222"/>
      <c r="AE15" s="207"/>
      <c r="AF15" s="136" t="s">
        <v>1406</v>
      </c>
      <c r="AG15" s="136">
        <v>107.4</v>
      </c>
      <c r="AH15" s="167">
        <v>56655.8</v>
      </c>
      <c r="AI15" s="214"/>
      <c r="AJ15" s="136" t="s">
        <v>1406</v>
      </c>
      <c r="AK15" s="137">
        <v>99.4</v>
      </c>
      <c r="AL15" s="137">
        <v>1441.8</v>
      </c>
    </row>
    <row r="16" spans="1:64" ht="66.75" thickBot="1" x14ac:dyDescent="0.25">
      <c r="A16" s="8">
        <v>64</v>
      </c>
      <c r="B16" s="65">
        <f t="shared" si="0"/>
        <v>325.94932345220167</v>
      </c>
      <c r="D16" s="63">
        <v>7000</v>
      </c>
      <c r="E16" s="68">
        <f t="shared" si="3"/>
        <v>47.203487194131483</v>
      </c>
      <c r="F16" s="70">
        <f t="shared" si="1"/>
        <v>9.4406974388262963</v>
      </c>
      <c r="H16" s="8">
        <v>258.54720505278402</v>
      </c>
      <c r="I16">
        <f t="shared" si="2"/>
        <v>18.143663512476071</v>
      </c>
      <c r="L16" s="190"/>
      <c r="M16" s="177"/>
      <c r="N16" s="136" t="s">
        <v>1406</v>
      </c>
      <c r="O16" s="137">
        <v>99.4</v>
      </c>
      <c r="P16" s="137">
        <v>1441.8</v>
      </c>
      <c r="S16" s="158" t="s">
        <v>1416</v>
      </c>
      <c r="T16" s="160">
        <v>886.4</v>
      </c>
      <c r="U16" s="162">
        <v>588.79999999999995</v>
      </c>
      <c r="V16" s="160">
        <v>620.4</v>
      </c>
      <c r="W16" s="162">
        <v>517.5</v>
      </c>
      <c r="X16" s="160">
        <v>1578.4</v>
      </c>
      <c r="AD16" s="222"/>
      <c r="AE16" s="207"/>
      <c r="AF16" s="136" t="s">
        <v>1407</v>
      </c>
      <c r="AG16" s="136">
        <v>46.5</v>
      </c>
      <c r="AH16" s="167">
        <v>1397.6</v>
      </c>
      <c r="AI16" s="214"/>
      <c r="AJ16" s="136" t="s">
        <v>1407</v>
      </c>
      <c r="AK16" s="137">
        <v>18.8</v>
      </c>
      <c r="AL16" s="137">
        <v>250.4</v>
      </c>
    </row>
    <row r="17" spans="1:38" ht="81.75" thickBot="1" x14ac:dyDescent="0.25">
      <c r="A17" s="8">
        <v>40.5</v>
      </c>
      <c r="B17" s="65">
        <f t="shared" si="0"/>
        <v>130.52694770324069</v>
      </c>
      <c r="D17" s="63">
        <v>7500</v>
      </c>
      <c r="E17" s="68">
        <f t="shared" si="3"/>
        <v>48.860251190291997</v>
      </c>
      <c r="F17" s="70">
        <f t="shared" si="1"/>
        <v>9.7720502380583998</v>
      </c>
      <c r="H17">
        <v>779.93879862183303</v>
      </c>
      <c r="I17">
        <f t="shared" si="2"/>
        <v>31.512678732195276</v>
      </c>
      <c r="L17" s="190"/>
      <c r="M17" s="177"/>
      <c r="N17" s="136" t="s">
        <v>1407</v>
      </c>
      <c r="O17" s="137">
        <v>18.8</v>
      </c>
      <c r="P17" s="137">
        <v>250.4</v>
      </c>
      <c r="S17" s="158" t="s">
        <v>1417</v>
      </c>
      <c r="T17" s="160">
        <v>361.8</v>
      </c>
      <c r="U17" s="162">
        <v>240.3</v>
      </c>
      <c r="V17" s="160">
        <v>253.2</v>
      </c>
      <c r="W17" s="162">
        <v>211.2</v>
      </c>
      <c r="X17" s="160">
        <v>644.20000000000005</v>
      </c>
      <c r="AD17" s="223"/>
      <c r="AE17" s="208"/>
      <c r="AF17" s="138" t="s">
        <v>1408</v>
      </c>
      <c r="AG17" s="138">
        <v>26.2</v>
      </c>
      <c r="AH17" s="168">
        <v>1567.2</v>
      </c>
      <c r="AI17" s="215"/>
      <c r="AJ17" s="138" t="s">
        <v>1408</v>
      </c>
      <c r="AK17" s="139">
        <v>18.3</v>
      </c>
      <c r="AL17" s="139">
        <v>302.5</v>
      </c>
    </row>
    <row r="18" spans="1:38" ht="12.95" customHeight="1" x14ac:dyDescent="0.2">
      <c r="A18" s="8">
        <v>96</v>
      </c>
      <c r="B18" s="65">
        <f t="shared" si="0"/>
        <v>733.38597776745371</v>
      </c>
      <c r="D18" s="63">
        <v>8000</v>
      </c>
      <c r="E18" s="68">
        <f t="shared" si="3"/>
        <v>50.462650440403202</v>
      </c>
      <c r="F18" s="70">
        <f t="shared" si="1"/>
        <v>10.09253008808064</v>
      </c>
      <c r="H18" s="8">
        <v>191.06550918182035</v>
      </c>
      <c r="I18">
        <f t="shared" si="2"/>
        <v>15.597184423005743</v>
      </c>
      <c r="K18" s="8">
        <v>191.06550918182035</v>
      </c>
      <c r="L18" s="191"/>
      <c r="M18" s="193"/>
      <c r="N18" s="138" t="s">
        <v>1408</v>
      </c>
      <c r="O18" s="139">
        <v>18.3</v>
      </c>
      <c r="P18" s="139">
        <v>302.5</v>
      </c>
      <c r="AD18" s="224" t="s">
        <v>1409</v>
      </c>
      <c r="AE18" s="203">
        <v>23</v>
      </c>
      <c r="AF18" s="132" t="s">
        <v>1405</v>
      </c>
      <c r="AG18" s="132">
        <v>7.2</v>
      </c>
      <c r="AH18" s="165">
        <v>15.4</v>
      </c>
      <c r="AI18" s="216">
        <v>60</v>
      </c>
      <c r="AJ18" s="132" t="s">
        <v>1405</v>
      </c>
      <c r="AK18" s="133">
        <v>0.2</v>
      </c>
      <c r="AL18" s="133">
        <v>0.2</v>
      </c>
    </row>
    <row r="19" spans="1:38" ht="12.95" customHeight="1" x14ac:dyDescent="0.2">
      <c r="A19" s="8">
        <v>64</v>
      </c>
      <c r="B19" s="65">
        <f t="shared" si="0"/>
        <v>325.94932345220167</v>
      </c>
      <c r="D19" s="63">
        <v>8500</v>
      </c>
      <c r="E19" s="68">
        <f t="shared" si="3"/>
        <v>52.015709478600989</v>
      </c>
      <c r="F19" s="70">
        <f t="shared" si="1"/>
        <v>10.403141895720198</v>
      </c>
      <c r="H19" s="8">
        <v>223.53311757256697</v>
      </c>
      <c r="I19">
        <f t="shared" si="2"/>
        <v>16.870423967740905</v>
      </c>
      <c r="L19" s="194" t="s">
        <v>1409</v>
      </c>
      <c r="M19" s="197">
        <v>60</v>
      </c>
      <c r="N19" s="132" t="s">
        <v>1405</v>
      </c>
      <c r="O19" s="133">
        <v>0.2</v>
      </c>
      <c r="P19" s="133">
        <v>0.2</v>
      </c>
      <c r="AD19" s="219"/>
      <c r="AE19" s="204"/>
      <c r="AF19" s="132" t="s">
        <v>1406</v>
      </c>
      <c r="AG19" s="132">
        <v>58.3</v>
      </c>
      <c r="AH19" s="165">
        <v>2116.1999999999998</v>
      </c>
      <c r="AI19" s="211"/>
      <c r="AJ19" s="132" t="s">
        <v>1406</v>
      </c>
      <c r="AK19" s="133">
        <v>21.5</v>
      </c>
      <c r="AL19" s="133">
        <v>79.400000000000006</v>
      </c>
    </row>
    <row r="20" spans="1:38" x14ac:dyDescent="0.2">
      <c r="A20" s="49">
        <v>77</v>
      </c>
      <c r="B20" s="65">
        <f t="shared" si="0"/>
        <v>471.81482879592369</v>
      </c>
      <c r="D20" s="63">
        <v>9000</v>
      </c>
      <c r="E20" s="68">
        <f>(D20/PI())^0.5</f>
        <v>53.523723484583137</v>
      </c>
      <c r="F20" s="70">
        <f t="shared" si="1"/>
        <v>10.704744696916627</v>
      </c>
      <c r="H20" s="8">
        <v>127.3239544735163</v>
      </c>
      <c r="I20">
        <f t="shared" si="2"/>
        <v>12.732395447351628</v>
      </c>
      <c r="L20" s="195"/>
      <c r="M20" s="180"/>
      <c r="N20" s="132" t="s">
        <v>1406</v>
      </c>
      <c r="O20" s="133">
        <v>21.5</v>
      </c>
      <c r="P20" s="133">
        <v>79.400000000000006</v>
      </c>
      <c r="AD20" s="219"/>
      <c r="AE20" s="204"/>
      <c r="AF20" s="132" t="s">
        <v>1407</v>
      </c>
      <c r="AG20" s="132">
        <v>23.2</v>
      </c>
      <c r="AH20" s="165">
        <v>410.8</v>
      </c>
      <c r="AI20" s="211"/>
      <c r="AJ20" s="132" t="s">
        <v>1407</v>
      </c>
      <c r="AK20" s="133">
        <v>5.0999999999999996</v>
      </c>
      <c r="AL20" s="133">
        <v>12.2</v>
      </c>
    </row>
    <row r="21" spans="1:38" ht="13.5" thickBot="1" x14ac:dyDescent="0.25">
      <c r="A21" s="50">
        <v>51</v>
      </c>
      <c r="B21" s="65">
        <f t="shared" si="0"/>
        <v>206.98100349100989</v>
      </c>
      <c r="D21" s="63">
        <v>9500</v>
      </c>
      <c r="E21" s="68">
        <f t="shared" si="3"/>
        <v>54.990398423233955</v>
      </c>
      <c r="F21" s="70">
        <f t="shared" si="1"/>
        <v>10.998079684646791</v>
      </c>
      <c r="H21" s="8">
        <v>733.38597776745371</v>
      </c>
      <c r="I21">
        <f t="shared" si="2"/>
        <v>30.557749073643905</v>
      </c>
      <c r="L21" s="195"/>
      <c r="M21" s="180"/>
      <c r="N21" s="132" t="s">
        <v>1407</v>
      </c>
      <c r="O21" s="171">
        <v>5.0999999999999996</v>
      </c>
      <c r="P21" s="133">
        <v>12.2</v>
      </c>
      <c r="AD21" s="220"/>
      <c r="AE21" s="205"/>
      <c r="AF21" s="134" t="s">
        <v>1408</v>
      </c>
      <c r="AG21" s="134">
        <v>13.9</v>
      </c>
      <c r="AH21" s="166">
        <v>517.20000000000005</v>
      </c>
      <c r="AI21" s="212"/>
      <c r="AJ21" s="134" t="s">
        <v>1408</v>
      </c>
      <c r="AK21" s="135">
        <v>4.2</v>
      </c>
      <c r="AL21" s="135">
        <v>12.5</v>
      </c>
    </row>
    <row r="22" spans="1:38" ht="12.95" customHeight="1" x14ac:dyDescent="0.2">
      <c r="A22" s="50">
        <v>47</v>
      </c>
      <c r="B22" s="65">
        <f t="shared" si="0"/>
        <v>175.7866346449984</v>
      </c>
      <c r="D22" s="63">
        <v>10000</v>
      </c>
      <c r="E22" s="68">
        <f t="shared" si="3"/>
        <v>56.418958354775633</v>
      </c>
      <c r="F22" s="70">
        <f t="shared" si="1"/>
        <v>11.283791670955127</v>
      </c>
      <c r="H22" s="8">
        <v>471.81482879592369</v>
      </c>
      <c r="I22">
        <f t="shared" si="2"/>
        <v>24.509861236151881</v>
      </c>
      <c r="K22" s="8">
        <v>471.81482879592369</v>
      </c>
      <c r="L22" s="196"/>
      <c r="M22" s="198"/>
      <c r="N22" s="134" t="s">
        <v>1408</v>
      </c>
      <c r="O22" s="135">
        <v>4.2</v>
      </c>
      <c r="P22" s="135">
        <v>12.5</v>
      </c>
      <c r="AD22" s="221" t="s">
        <v>1050</v>
      </c>
      <c r="AE22" s="206">
        <v>21</v>
      </c>
      <c r="AF22" s="136" t="s">
        <v>1405</v>
      </c>
      <c r="AG22" s="136">
        <v>12.3</v>
      </c>
      <c r="AH22" s="167">
        <v>34.1</v>
      </c>
      <c r="AI22" s="213">
        <v>60</v>
      </c>
      <c r="AJ22" s="136" t="s">
        <v>1405</v>
      </c>
      <c r="AK22" s="137">
        <v>0.7</v>
      </c>
      <c r="AL22" s="137">
        <v>1.6</v>
      </c>
    </row>
    <row r="23" spans="1:38" ht="12.95" customHeight="1" x14ac:dyDescent="0.2">
      <c r="A23" s="50">
        <v>40</v>
      </c>
      <c r="B23" s="65">
        <f t="shared" si="0"/>
        <v>127.3239544735163</v>
      </c>
      <c r="E23" s="68"/>
      <c r="F23" s="70"/>
      <c r="H23" s="8">
        <v>325.94932345220167</v>
      </c>
      <c r="I23">
        <f t="shared" si="2"/>
        <v>20.371832715762604</v>
      </c>
      <c r="L23" s="189" t="s">
        <v>1050</v>
      </c>
      <c r="M23" s="192">
        <v>60</v>
      </c>
      <c r="N23" s="136" t="s">
        <v>1405</v>
      </c>
      <c r="O23" s="137">
        <v>0.7</v>
      </c>
      <c r="P23" s="137">
        <v>1.6</v>
      </c>
      <c r="AD23" s="222"/>
      <c r="AE23" s="207"/>
      <c r="AF23" s="136" t="s">
        <v>1406</v>
      </c>
      <c r="AG23" s="136">
        <v>109</v>
      </c>
      <c r="AH23" s="167">
        <v>7190</v>
      </c>
      <c r="AI23" s="214"/>
      <c r="AJ23" s="136" t="s">
        <v>1406</v>
      </c>
      <c r="AK23" s="137">
        <v>69.400000000000006</v>
      </c>
      <c r="AL23" s="137">
        <v>580.9</v>
      </c>
    </row>
    <row r="24" spans="1:38" x14ac:dyDescent="0.2">
      <c r="B24" s="65">
        <f>PI()*(A24/(2*PI()))^2</f>
        <v>0</v>
      </c>
      <c r="E24" s="68"/>
      <c r="F24" s="70"/>
      <c r="H24">
        <v>23.95</v>
      </c>
      <c r="I24">
        <f t="shared" si="2"/>
        <v>5.5221451535075703</v>
      </c>
      <c r="L24" s="190"/>
      <c r="M24" s="177"/>
      <c r="N24" s="136" t="s">
        <v>1406</v>
      </c>
      <c r="O24" s="137">
        <v>69.400000000000006</v>
      </c>
      <c r="P24" s="137">
        <v>580.9</v>
      </c>
      <c r="AD24" s="222"/>
      <c r="AE24" s="207"/>
      <c r="AF24" s="136" t="s">
        <v>1407</v>
      </c>
      <c r="AG24" s="136">
        <v>50.4</v>
      </c>
      <c r="AH24" s="167">
        <v>1558.1</v>
      </c>
      <c r="AI24" s="214"/>
      <c r="AJ24" s="136" t="s">
        <v>1407</v>
      </c>
      <c r="AK24" s="137">
        <v>15.9</v>
      </c>
      <c r="AL24" s="137">
        <v>98.5</v>
      </c>
    </row>
    <row r="25" spans="1:38" ht="13.5" thickBot="1" x14ac:dyDescent="0.25">
      <c r="B25" s="65">
        <f t="shared" si="0"/>
        <v>0</v>
      </c>
      <c r="E25" s="68"/>
      <c r="F25" s="70"/>
      <c r="H25" s="8">
        <v>315.84298456586635</v>
      </c>
      <c r="I25">
        <f t="shared" si="2"/>
        <v>20.053522829578814</v>
      </c>
      <c r="L25" s="190"/>
      <c r="M25" s="177"/>
      <c r="N25" s="136" t="s">
        <v>1407</v>
      </c>
      <c r="O25" s="137">
        <v>15.9</v>
      </c>
      <c r="P25" s="137">
        <v>98.5</v>
      </c>
      <c r="AD25" s="225"/>
      <c r="AE25" s="209"/>
      <c r="AF25" s="140" t="s">
        <v>1408</v>
      </c>
      <c r="AG25" s="140">
        <v>31.4</v>
      </c>
      <c r="AH25" s="169">
        <v>1890.1</v>
      </c>
      <c r="AI25" s="217"/>
      <c r="AJ25" s="140" t="s">
        <v>1408</v>
      </c>
      <c r="AK25" s="141">
        <v>11.2</v>
      </c>
      <c r="AL25" s="141">
        <v>116.4</v>
      </c>
    </row>
    <row r="26" spans="1:38" ht="13.5" thickBot="1" x14ac:dyDescent="0.25">
      <c r="B26" s="65">
        <f t="shared" si="0"/>
        <v>0</v>
      </c>
      <c r="E26" s="68"/>
      <c r="F26" s="70"/>
      <c r="H26" s="51">
        <f>Catophractes!O27</f>
        <v>10.591999999999999</v>
      </c>
      <c r="I26">
        <f t="shared" si="2"/>
        <v>3.6723498278125466</v>
      </c>
      <c r="L26" s="199"/>
      <c r="M26" s="200"/>
      <c r="N26" s="140" t="s">
        <v>1408</v>
      </c>
      <c r="O26" s="141">
        <v>11.2</v>
      </c>
      <c r="P26" s="141">
        <v>116.4</v>
      </c>
    </row>
    <row r="27" spans="1:38" x14ac:dyDescent="0.2">
      <c r="E27" s="68"/>
      <c r="F27" s="70"/>
      <c r="I27">
        <f t="shared" si="2"/>
        <v>0</v>
      </c>
    </row>
    <row r="28" spans="1:38" x14ac:dyDescent="0.2">
      <c r="B28" s="65">
        <f t="shared" si="0"/>
        <v>0</v>
      </c>
      <c r="E28" s="68"/>
      <c r="F28" s="70"/>
      <c r="I28">
        <f t="shared" si="2"/>
        <v>0</v>
      </c>
    </row>
    <row r="29" spans="1:38" x14ac:dyDescent="0.2">
      <c r="B29" s="65">
        <f t="shared" si="0"/>
        <v>0</v>
      </c>
      <c r="E29" s="68"/>
      <c r="F29" s="70"/>
      <c r="I29">
        <f t="shared" si="2"/>
        <v>0</v>
      </c>
    </row>
    <row r="30" spans="1:38" x14ac:dyDescent="0.2">
      <c r="B30" s="65">
        <f t="shared" si="0"/>
        <v>0</v>
      </c>
      <c r="E30" s="68"/>
      <c r="F30" s="70"/>
      <c r="I30">
        <f t="shared" si="2"/>
        <v>0</v>
      </c>
    </row>
    <row r="31" spans="1:38" x14ac:dyDescent="0.2">
      <c r="B31" s="65">
        <f t="shared" si="0"/>
        <v>0</v>
      </c>
      <c r="E31" s="68"/>
      <c r="F31" s="70"/>
      <c r="I31">
        <f t="shared" si="2"/>
        <v>0</v>
      </c>
    </row>
    <row r="32" spans="1:38" x14ac:dyDescent="0.2">
      <c r="B32" s="65">
        <f t="shared" si="0"/>
        <v>0</v>
      </c>
      <c r="E32" s="68"/>
      <c r="F32" s="70"/>
      <c r="I32">
        <f t="shared" si="2"/>
        <v>0</v>
      </c>
    </row>
    <row r="33" spans="2:36" x14ac:dyDescent="0.2">
      <c r="B33" s="65">
        <f t="shared" si="0"/>
        <v>0</v>
      </c>
      <c r="E33" s="68"/>
      <c r="F33" s="70"/>
      <c r="I33">
        <f t="shared" si="2"/>
        <v>0</v>
      </c>
    </row>
    <row r="34" spans="2:36" x14ac:dyDescent="0.2">
      <c r="B34" s="65">
        <f t="shared" si="0"/>
        <v>0</v>
      </c>
      <c r="E34" s="68"/>
      <c r="F34" s="70"/>
      <c r="I34">
        <f t="shared" si="2"/>
        <v>0</v>
      </c>
    </row>
    <row r="35" spans="2:36" x14ac:dyDescent="0.2">
      <c r="B35" s="65">
        <f t="shared" si="0"/>
        <v>0</v>
      </c>
      <c r="E35" s="68"/>
      <c r="F35" s="70"/>
      <c r="I35">
        <f t="shared" si="2"/>
        <v>0</v>
      </c>
    </row>
    <row r="36" spans="2:36" ht="13.5" customHeight="1" thickBot="1" x14ac:dyDescent="0.25">
      <c r="B36" s="65">
        <f t="shared" si="0"/>
        <v>0</v>
      </c>
      <c r="E36" s="68"/>
      <c r="F36" s="70"/>
      <c r="I36">
        <f t="shared" si="2"/>
        <v>0</v>
      </c>
      <c r="L36" s="170" t="s">
        <v>139</v>
      </c>
      <c r="M36" s="183" t="s">
        <v>1048</v>
      </c>
      <c r="N36" s="184"/>
      <c r="O36" s="184"/>
      <c r="P36" s="185"/>
      <c r="Q36" s="186" t="s">
        <v>1051</v>
      </c>
      <c r="R36" s="187"/>
      <c r="S36" s="187"/>
      <c r="T36" s="188"/>
      <c r="U36" s="183" t="s">
        <v>1047</v>
      </c>
      <c r="V36" s="184"/>
      <c r="W36" s="184"/>
      <c r="X36" s="185"/>
      <c r="Y36" s="186" t="s">
        <v>1046</v>
      </c>
      <c r="Z36" s="187"/>
      <c r="AA36" s="187"/>
      <c r="AB36" s="188"/>
      <c r="AC36" s="183" t="s">
        <v>1409</v>
      </c>
      <c r="AD36" s="184"/>
      <c r="AE36" s="184"/>
      <c r="AF36" s="185"/>
      <c r="AG36" s="186" t="s">
        <v>1050</v>
      </c>
      <c r="AH36" s="187"/>
      <c r="AI36" s="187"/>
      <c r="AJ36" s="188"/>
    </row>
    <row r="37" spans="2:36" ht="12.95" customHeight="1" thickBot="1" x14ac:dyDescent="0.25">
      <c r="B37" s="65">
        <f t="shared" si="0"/>
        <v>0</v>
      </c>
      <c r="E37" s="68"/>
      <c r="F37" s="70"/>
      <c r="I37">
        <f t="shared" si="2"/>
        <v>0</v>
      </c>
      <c r="L37" s="130" t="s">
        <v>1422</v>
      </c>
      <c r="M37" s="180">
        <v>60</v>
      </c>
      <c r="N37" s="181"/>
      <c r="O37" s="181"/>
      <c r="P37" s="182"/>
      <c r="Q37" s="177">
        <v>60</v>
      </c>
      <c r="R37" s="178"/>
      <c r="S37" s="178"/>
      <c r="T37" s="179"/>
      <c r="U37" s="180">
        <v>60</v>
      </c>
      <c r="V37" s="181"/>
      <c r="W37" s="181"/>
      <c r="X37" s="182"/>
      <c r="Y37" s="177">
        <v>60</v>
      </c>
      <c r="Z37" s="178"/>
      <c r="AA37" s="178"/>
      <c r="AB37" s="179"/>
      <c r="AC37" s="180">
        <v>60</v>
      </c>
      <c r="AD37" s="181"/>
      <c r="AE37" s="181"/>
      <c r="AF37" s="182"/>
      <c r="AG37" s="177">
        <v>60</v>
      </c>
      <c r="AH37" s="178"/>
      <c r="AI37" s="178"/>
      <c r="AJ37" s="178"/>
    </row>
    <row r="38" spans="2:36" ht="13.5" thickBot="1" x14ac:dyDescent="0.25">
      <c r="B38" s="65">
        <f t="shared" si="0"/>
        <v>0</v>
      </c>
      <c r="E38" s="68"/>
      <c r="F38" s="70"/>
      <c r="I38">
        <f t="shared" si="2"/>
        <v>0</v>
      </c>
      <c r="L38" s="130" t="s">
        <v>1401</v>
      </c>
      <c r="M38" s="132" t="s">
        <v>1405</v>
      </c>
      <c r="N38" s="132" t="s">
        <v>1406</v>
      </c>
      <c r="O38" s="132" t="s">
        <v>1407</v>
      </c>
      <c r="P38" s="134" t="s">
        <v>1408</v>
      </c>
      <c r="Q38" s="136" t="s">
        <v>1405</v>
      </c>
      <c r="R38" s="136" t="s">
        <v>1406</v>
      </c>
      <c r="S38" s="136" t="s">
        <v>1407</v>
      </c>
      <c r="T38" s="138" t="s">
        <v>1408</v>
      </c>
      <c r="U38" s="132" t="s">
        <v>1405</v>
      </c>
      <c r="V38" s="132" t="s">
        <v>1406</v>
      </c>
      <c r="W38" s="132" t="s">
        <v>1407</v>
      </c>
      <c r="X38" s="134" t="s">
        <v>1408</v>
      </c>
      <c r="Y38" s="136" t="s">
        <v>1405</v>
      </c>
      <c r="Z38" s="136" t="s">
        <v>1406</v>
      </c>
      <c r="AA38" s="136" t="s">
        <v>1407</v>
      </c>
      <c r="AB38" s="138" t="s">
        <v>1408</v>
      </c>
      <c r="AC38" s="132" t="s">
        <v>1405</v>
      </c>
      <c r="AD38" s="132" t="s">
        <v>1406</v>
      </c>
      <c r="AE38" s="132" t="s">
        <v>1407</v>
      </c>
      <c r="AF38" s="134" t="s">
        <v>1408</v>
      </c>
      <c r="AG38" s="136" t="s">
        <v>1405</v>
      </c>
      <c r="AH38" s="136" t="s">
        <v>1406</v>
      </c>
      <c r="AI38" s="136" t="s">
        <v>1407</v>
      </c>
      <c r="AJ38" s="140" t="s">
        <v>1408</v>
      </c>
    </row>
    <row r="39" spans="2:36" ht="28.5" thickBot="1" x14ac:dyDescent="0.25">
      <c r="B39" s="65">
        <f t="shared" si="0"/>
        <v>0</v>
      </c>
      <c r="E39" s="68"/>
      <c r="F39" s="70"/>
      <c r="I39">
        <f t="shared" si="2"/>
        <v>0</v>
      </c>
      <c r="L39" s="131" t="s">
        <v>1404</v>
      </c>
      <c r="M39" s="133">
        <v>0.1</v>
      </c>
      <c r="N39" s="133">
        <v>8.9</v>
      </c>
      <c r="O39" s="133">
        <v>2.1</v>
      </c>
      <c r="P39" s="135">
        <v>2</v>
      </c>
      <c r="Q39" s="137">
        <v>0.3</v>
      </c>
      <c r="R39" s="137">
        <v>117.4</v>
      </c>
      <c r="S39" s="137">
        <v>19.100000000000001</v>
      </c>
      <c r="T39" s="139">
        <v>20.8</v>
      </c>
      <c r="U39" s="133">
        <v>0.3</v>
      </c>
      <c r="V39" s="133">
        <v>17.7</v>
      </c>
      <c r="W39" s="133">
        <v>3.9</v>
      </c>
      <c r="X39" s="135">
        <v>3.8</v>
      </c>
      <c r="Y39" s="137">
        <v>1.1000000000000001</v>
      </c>
      <c r="Z39" s="137">
        <v>99.4</v>
      </c>
      <c r="AA39" s="137">
        <v>18.8</v>
      </c>
      <c r="AB39" s="139">
        <v>18.3</v>
      </c>
      <c r="AC39" s="133">
        <v>0.2</v>
      </c>
      <c r="AD39" s="133">
        <v>21.5</v>
      </c>
      <c r="AE39" s="171">
        <v>5.0999999999999996</v>
      </c>
      <c r="AF39" s="135">
        <v>4.2</v>
      </c>
      <c r="AG39" s="137">
        <v>0.7</v>
      </c>
      <c r="AH39" s="137">
        <v>69.400000000000006</v>
      </c>
      <c r="AI39" s="137">
        <v>15.9</v>
      </c>
      <c r="AJ39" s="141">
        <v>11.2</v>
      </c>
    </row>
    <row r="40" spans="2:36" ht="54" thickBot="1" x14ac:dyDescent="0.25">
      <c r="B40" s="65">
        <f t="shared" si="0"/>
        <v>0</v>
      </c>
      <c r="E40" s="68"/>
      <c r="F40" s="70"/>
      <c r="I40">
        <f t="shared" si="2"/>
        <v>0</v>
      </c>
      <c r="L40" s="131" t="s">
        <v>1421</v>
      </c>
      <c r="M40" s="133">
        <v>0.2</v>
      </c>
      <c r="N40" s="133">
        <v>95.4</v>
      </c>
      <c r="O40" s="133">
        <v>12.6</v>
      </c>
      <c r="P40" s="135">
        <v>17.5</v>
      </c>
      <c r="Q40" s="137">
        <v>0.8</v>
      </c>
      <c r="R40" s="137">
        <v>1527.4</v>
      </c>
      <c r="S40" s="137">
        <v>219.7</v>
      </c>
      <c r="T40" s="139">
        <v>290</v>
      </c>
      <c r="U40" s="133">
        <v>2.1</v>
      </c>
      <c r="V40" s="133">
        <v>222.6</v>
      </c>
      <c r="W40" s="133">
        <v>44.1</v>
      </c>
      <c r="X40" s="135">
        <v>44.5</v>
      </c>
      <c r="Y40" s="137">
        <v>4.5</v>
      </c>
      <c r="Z40" s="137">
        <v>1441.8</v>
      </c>
      <c r="AA40" s="137">
        <v>250.4</v>
      </c>
      <c r="AB40" s="139">
        <v>302.5</v>
      </c>
      <c r="AC40" s="133">
        <v>0.2</v>
      </c>
      <c r="AD40" s="133">
        <v>79.400000000000006</v>
      </c>
      <c r="AE40" s="133">
        <v>12.2</v>
      </c>
      <c r="AF40" s="135">
        <v>12.5</v>
      </c>
      <c r="AG40" s="137">
        <v>1.6</v>
      </c>
      <c r="AH40" s="137">
        <v>580.9</v>
      </c>
      <c r="AI40" s="137">
        <v>98.5</v>
      </c>
      <c r="AJ40" s="141">
        <v>116.4</v>
      </c>
    </row>
    <row r="41" spans="2:36" ht="12.95" customHeight="1" x14ac:dyDescent="0.2">
      <c r="B41" s="65">
        <f t="shared" si="0"/>
        <v>0</v>
      </c>
      <c r="E41" s="68"/>
      <c r="F41" s="70"/>
      <c r="I41">
        <f t="shared" si="2"/>
        <v>0</v>
      </c>
    </row>
    <row r="42" spans="2:36" x14ac:dyDescent="0.2">
      <c r="B42" s="65">
        <f t="shared" si="0"/>
        <v>0</v>
      </c>
      <c r="E42" s="68"/>
      <c r="F42" s="70"/>
      <c r="I42">
        <f t="shared" si="2"/>
        <v>0</v>
      </c>
    </row>
    <row r="43" spans="2:36" x14ac:dyDescent="0.2">
      <c r="B43" s="65">
        <f t="shared" si="0"/>
        <v>0</v>
      </c>
      <c r="E43" s="68"/>
      <c r="F43" s="70"/>
      <c r="I43">
        <f t="shared" si="2"/>
        <v>0</v>
      </c>
      <c r="M43" s="132" t="s">
        <v>1405</v>
      </c>
      <c r="O43" s="133">
        <v>0.1</v>
      </c>
      <c r="P43" s="133">
        <v>0.2</v>
      </c>
    </row>
    <row r="44" spans="2:36" x14ac:dyDescent="0.2">
      <c r="B44" s="65">
        <f t="shared" si="0"/>
        <v>0</v>
      </c>
      <c r="E44" s="68"/>
      <c r="F44" s="70"/>
      <c r="I44">
        <f t="shared" si="2"/>
        <v>0</v>
      </c>
      <c r="M44" s="132" t="s">
        <v>1406</v>
      </c>
      <c r="N44">
        <v>60</v>
      </c>
      <c r="O44" s="133">
        <v>8.9</v>
      </c>
      <c r="P44" s="133">
        <v>95.4</v>
      </c>
    </row>
    <row r="45" spans="2:36" x14ac:dyDescent="0.2">
      <c r="B45" s="65">
        <f t="shared" si="0"/>
        <v>0</v>
      </c>
      <c r="E45" s="68"/>
      <c r="F45" s="70"/>
      <c r="I45">
        <f t="shared" si="2"/>
        <v>0</v>
      </c>
      <c r="M45" s="132" t="s">
        <v>1407</v>
      </c>
      <c r="O45" s="133">
        <v>2.1</v>
      </c>
      <c r="P45" s="133">
        <v>12.6</v>
      </c>
    </row>
    <row r="46" spans="2:36" x14ac:dyDescent="0.2">
      <c r="B46" s="65">
        <f t="shared" si="0"/>
        <v>0</v>
      </c>
      <c r="E46" s="68"/>
      <c r="F46" s="70"/>
      <c r="I46">
        <f t="shared" si="2"/>
        <v>0</v>
      </c>
      <c r="M46" s="134" t="s">
        <v>1408</v>
      </c>
      <c r="O46" s="135">
        <v>2</v>
      </c>
      <c r="P46" s="135">
        <v>17.5</v>
      </c>
    </row>
    <row r="47" spans="2:36" x14ac:dyDescent="0.2">
      <c r="B47" s="65">
        <f t="shared" si="0"/>
        <v>0</v>
      </c>
      <c r="E47" s="68"/>
      <c r="F47" s="70"/>
      <c r="I47">
        <f t="shared" si="2"/>
        <v>0</v>
      </c>
    </row>
    <row r="48" spans="2:36" x14ac:dyDescent="0.2">
      <c r="B48" s="65">
        <f t="shared" si="0"/>
        <v>0</v>
      </c>
      <c r="E48" s="68"/>
      <c r="F48" s="70"/>
      <c r="I48">
        <f t="shared" si="2"/>
        <v>0</v>
      </c>
    </row>
    <row r="49" spans="2:22" ht="12.95" customHeight="1" x14ac:dyDescent="0.2">
      <c r="B49" s="65">
        <f t="shared" si="0"/>
        <v>0</v>
      </c>
      <c r="E49" s="68"/>
      <c r="F49" s="70"/>
      <c r="I49">
        <f t="shared" si="2"/>
        <v>0</v>
      </c>
    </row>
    <row r="50" spans="2:22" x14ac:dyDescent="0.2">
      <c r="B50" s="65">
        <f t="shared" si="0"/>
        <v>0</v>
      </c>
      <c r="E50" s="68"/>
      <c r="F50" s="70"/>
      <c r="I50">
        <f t="shared" si="2"/>
        <v>0</v>
      </c>
    </row>
    <row r="51" spans="2:22" x14ac:dyDescent="0.2">
      <c r="B51" s="65">
        <f t="shared" si="0"/>
        <v>0</v>
      </c>
      <c r="E51" s="68"/>
      <c r="F51" s="70"/>
      <c r="I51">
        <f t="shared" si="2"/>
        <v>0</v>
      </c>
    </row>
    <row r="52" spans="2:22" x14ac:dyDescent="0.2">
      <c r="B52" s="65">
        <f t="shared" si="0"/>
        <v>0</v>
      </c>
      <c r="E52" s="68"/>
      <c r="F52" s="70"/>
      <c r="I52">
        <f t="shared" si="2"/>
        <v>0</v>
      </c>
    </row>
    <row r="53" spans="2:22" ht="12.95" customHeight="1" x14ac:dyDescent="0.2">
      <c r="B53" s="65">
        <f t="shared" si="0"/>
        <v>0</v>
      </c>
      <c r="E53" s="68"/>
      <c r="F53" s="70"/>
      <c r="I53">
        <f t="shared" si="2"/>
        <v>0</v>
      </c>
    </row>
    <row r="54" spans="2:22" x14ac:dyDescent="0.2">
      <c r="B54" s="65">
        <f t="shared" si="0"/>
        <v>0</v>
      </c>
      <c r="E54" s="68"/>
      <c r="F54" s="70"/>
      <c r="I54">
        <f t="shared" si="2"/>
        <v>0</v>
      </c>
    </row>
    <row r="55" spans="2:22" ht="40.5" x14ac:dyDescent="0.2">
      <c r="B55" s="65">
        <f t="shared" si="0"/>
        <v>0</v>
      </c>
      <c r="E55" s="68"/>
      <c r="F55" s="70"/>
      <c r="I55">
        <f t="shared" si="2"/>
        <v>0</v>
      </c>
      <c r="R55" s="128" t="s">
        <v>139</v>
      </c>
      <c r="S55" s="128" t="s">
        <v>1422</v>
      </c>
      <c r="T55" s="128" t="s">
        <v>1401</v>
      </c>
      <c r="U55" s="128" t="s">
        <v>1402</v>
      </c>
      <c r="V55" s="128" t="s">
        <v>1403</v>
      </c>
    </row>
    <row r="56" spans="2:22" x14ac:dyDescent="0.2">
      <c r="B56" s="65">
        <f t="shared" si="0"/>
        <v>0</v>
      </c>
      <c r="E56" s="68"/>
      <c r="F56" s="70"/>
      <c r="I56">
        <f t="shared" si="2"/>
        <v>0</v>
      </c>
      <c r="R56" s="175" t="s">
        <v>1048</v>
      </c>
      <c r="S56" s="176">
        <v>23</v>
      </c>
      <c r="T56" s="132" t="s">
        <v>1405</v>
      </c>
      <c r="U56" s="132">
        <v>3.9</v>
      </c>
      <c r="V56" s="132">
        <v>7</v>
      </c>
    </row>
    <row r="57" spans="2:22" ht="12.95" customHeight="1" x14ac:dyDescent="0.2">
      <c r="B57" s="65">
        <f t="shared" si="0"/>
        <v>0</v>
      </c>
      <c r="E57" s="68"/>
      <c r="F57" s="70"/>
      <c r="I57">
        <f t="shared" si="2"/>
        <v>0</v>
      </c>
      <c r="R57" s="175"/>
      <c r="S57" s="176"/>
      <c r="T57" s="132" t="s">
        <v>1406</v>
      </c>
      <c r="U57" s="132">
        <v>62.8</v>
      </c>
      <c r="V57" s="132">
        <v>2165.3000000000002</v>
      </c>
    </row>
    <row r="58" spans="2:22" x14ac:dyDescent="0.2">
      <c r="B58" s="65">
        <f t="shared" si="0"/>
        <v>0</v>
      </c>
      <c r="E58" s="68"/>
      <c r="F58" s="70"/>
      <c r="I58">
        <f t="shared" si="2"/>
        <v>0</v>
      </c>
      <c r="R58" s="175"/>
      <c r="S58" s="176"/>
      <c r="T58" s="132" t="s">
        <v>1407</v>
      </c>
      <c r="U58" s="132">
        <v>21.7</v>
      </c>
      <c r="V58" s="132">
        <v>370.9</v>
      </c>
    </row>
    <row r="59" spans="2:22" x14ac:dyDescent="0.2">
      <c r="B59" s="65">
        <f t="shared" si="0"/>
        <v>0</v>
      </c>
      <c r="E59" s="68"/>
      <c r="F59" s="70"/>
      <c r="I59">
        <f t="shared" si="2"/>
        <v>0</v>
      </c>
      <c r="R59" s="175"/>
      <c r="S59" s="176"/>
      <c r="T59" s="132" t="s">
        <v>1408</v>
      </c>
      <c r="U59" s="132">
        <v>14.4</v>
      </c>
      <c r="V59" s="132">
        <v>509</v>
      </c>
    </row>
    <row r="60" spans="2:22" x14ac:dyDescent="0.2">
      <c r="B60" s="65">
        <f t="shared" si="0"/>
        <v>0</v>
      </c>
      <c r="E60" s="68"/>
      <c r="F60" s="70"/>
      <c r="I60">
        <f t="shared" si="2"/>
        <v>0</v>
      </c>
      <c r="R60" s="173" t="s">
        <v>1051</v>
      </c>
      <c r="S60" s="174">
        <v>21</v>
      </c>
      <c r="T60" s="136" t="s">
        <v>1405</v>
      </c>
      <c r="U60" s="136">
        <v>9.6</v>
      </c>
      <c r="V60" s="136">
        <v>26.5</v>
      </c>
    </row>
    <row r="61" spans="2:22" x14ac:dyDescent="0.2">
      <c r="B61" s="65">
        <f t="shared" si="0"/>
        <v>0</v>
      </c>
      <c r="E61" s="68"/>
      <c r="F61" s="70"/>
      <c r="I61">
        <f t="shared" si="2"/>
        <v>0</v>
      </c>
      <c r="R61" s="173"/>
      <c r="S61" s="174"/>
      <c r="T61" s="136" t="s">
        <v>1406</v>
      </c>
      <c r="U61" s="136">
        <v>111.4</v>
      </c>
      <c r="V61" s="136">
        <v>4747.8</v>
      </c>
    </row>
    <row r="62" spans="2:22" x14ac:dyDescent="0.2">
      <c r="B62" s="65">
        <f t="shared" si="0"/>
        <v>0</v>
      </c>
      <c r="E62" s="68"/>
      <c r="F62" s="70"/>
      <c r="I62">
        <f t="shared" si="2"/>
        <v>0</v>
      </c>
      <c r="R62" s="173"/>
      <c r="S62" s="174"/>
      <c r="T62" s="136" t="s">
        <v>1407</v>
      </c>
      <c r="U62" s="136">
        <v>43.8</v>
      </c>
      <c r="V62" s="136">
        <v>1129.0999999999999</v>
      </c>
    </row>
    <row r="63" spans="2:22" x14ac:dyDescent="0.2">
      <c r="B63" s="65">
        <f t="shared" si="0"/>
        <v>0</v>
      </c>
      <c r="E63" s="68"/>
      <c r="F63" s="70"/>
      <c r="I63">
        <f t="shared" si="2"/>
        <v>0</v>
      </c>
      <c r="R63" s="173"/>
      <c r="S63" s="174"/>
      <c r="T63" s="136" t="s">
        <v>1408</v>
      </c>
      <c r="U63" s="136">
        <v>26.5</v>
      </c>
      <c r="V63" s="136">
        <v>1235.7</v>
      </c>
    </row>
    <row r="64" spans="2:22" x14ac:dyDescent="0.2">
      <c r="B64" s="65">
        <f t="shared" si="0"/>
        <v>0</v>
      </c>
      <c r="E64" s="68"/>
      <c r="F64" s="70"/>
      <c r="I64">
        <f t="shared" si="2"/>
        <v>0</v>
      </c>
      <c r="R64" s="175" t="s">
        <v>1047</v>
      </c>
      <c r="S64" s="176">
        <v>22</v>
      </c>
      <c r="T64" s="132" t="s">
        <v>1405</v>
      </c>
      <c r="U64" s="132">
        <v>6.5</v>
      </c>
      <c r="V64" s="132">
        <v>19.3</v>
      </c>
    </row>
    <row r="65" spans="2:22" x14ac:dyDescent="0.2">
      <c r="B65" s="65">
        <f t="shared" si="0"/>
        <v>0</v>
      </c>
      <c r="E65" s="68"/>
      <c r="F65" s="70"/>
      <c r="I65">
        <f t="shared" si="2"/>
        <v>0</v>
      </c>
      <c r="R65" s="175"/>
      <c r="S65" s="176"/>
      <c r="T65" s="132" t="s">
        <v>1406</v>
      </c>
      <c r="U65" s="132">
        <v>54.5</v>
      </c>
      <c r="V65" s="132">
        <v>385.2</v>
      </c>
    </row>
    <row r="66" spans="2:22" x14ac:dyDescent="0.2">
      <c r="B66" s="65">
        <f t="shared" si="0"/>
        <v>0</v>
      </c>
      <c r="E66" s="68"/>
      <c r="F66" s="70"/>
      <c r="I66">
        <f t="shared" si="2"/>
        <v>0</v>
      </c>
      <c r="R66" s="175"/>
      <c r="S66" s="176"/>
      <c r="T66" s="132" t="s">
        <v>1407</v>
      </c>
      <c r="U66" s="132">
        <v>23.6</v>
      </c>
      <c r="V66" s="132">
        <v>131.1</v>
      </c>
    </row>
    <row r="67" spans="2:22" x14ac:dyDescent="0.2">
      <c r="B67" s="65">
        <f t="shared" ref="B67:B130" si="4">PI()*(A67/(2*PI()))^2</f>
        <v>0</v>
      </c>
      <c r="E67" s="68"/>
      <c r="F67" s="70"/>
      <c r="I67">
        <f t="shared" ref="I67:I130" si="5">2*((H67/PI())^0.5)</f>
        <v>0</v>
      </c>
      <c r="R67" s="175"/>
      <c r="S67" s="176"/>
      <c r="T67" s="132" t="s">
        <v>1408</v>
      </c>
      <c r="U67" s="132">
        <v>15.6</v>
      </c>
      <c r="V67" s="132">
        <v>123.7</v>
      </c>
    </row>
    <row r="68" spans="2:22" x14ac:dyDescent="0.2">
      <c r="B68" s="65">
        <f t="shared" si="4"/>
        <v>0</v>
      </c>
      <c r="E68" s="68"/>
      <c r="F68" s="70"/>
      <c r="I68">
        <f t="shared" si="5"/>
        <v>0</v>
      </c>
      <c r="R68" s="173" t="s">
        <v>1046</v>
      </c>
      <c r="S68" s="174">
        <v>20</v>
      </c>
      <c r="T68" s="136" t="s">
        <v>1405</v>
      </c>
      <c r="U68" s="136">
        <v>14.5</v>
      </c>
      <c r="V68" s="136">
        <v>120.8</v>
      </c>
    </row>
    <row r="69" spans="2:22" x14ac:dyDescent="0.2">
      <c r="B69" s="65">
        <f t="shared" si="4"/>
        <v>0</v>
      </c>
      <c r="E69" s="68"/>
      <c r="F69" s="70"/>
      <c r="I69">
        <f t="shared" si="5"/>
        <v>0</v>
      </c>
      <c r="R69" s="173"/>
      <c r="S69" s="174"/>
      <c r="T69" s="136" t="s">
        <v>1406</v>
      </c>
      <c r="U69" s="136">
        <v>107.4</v>
      </c>
      <c r="V69" s="136">
        <v>56655.8</v>
      </c>
    </row>
    <row r="70" spans="2:22" x14ac:dyDescent="0.2">
      <c r="B70" s="65">
        <f t="shared" si="4"/>
        <v>0</v>
      </c>
      <c r="E70" s="68"/>
      <c r="F70" s="70"/>
      <c r="I70">
        <f t="shared" si="5"/>
        <v>0</v>
      </c>
      <c r="R70" s="173"/>
      <c r="S70" s="174"/>
      <c r="T70" s="136" t="s">
        <v>1407</v>
      </c>
      <c r="U70" s="136">
        <v>46.5</v>
      </c>
      <c r="V70" s="136">
        <v>1397.6</v>
      </c>
    </row>
    <row r="71" spans="2:22" x14ac:dyDescent="0.2">
      <c r="B71" s="65">
        <f t="shared" si="4"/>
        <v>0</v>
      </c>
      <c r="E71" s="68"/>
      <c r="F71" s="70"/>
      <c r="I71">
        <f t="shared" si="5"/>
        <v>0</v>
      </c>
      <c r="R71" s="173"/>
      <c r="S71" s="174"/>
      <c r="T71" s="136" t="s">
        <v>1408</v>
      </c>
      <c r="U71" s="136">
        <v>26.2</v>
      </c>
      <c r="V71" s="136">
        <v>1567.2</v>
      </c>
    </row>
    <row r="72" spans="2:22" x14ac:dyDescent="0.2">
      <c r="B72" s="65">
        <f t="shared" si="4"/>
        <v>0</v>
      </c>
      <c r="E72" s="68"/>
      <c r="F72" s="70"/>
      <c r="I72">
        <f t="shared" si="5"/>
        <v>0</v>
      </c>
      <c r="R72" s="175" t="s">
        <v>1409</v>
      </c>
      <c r="S72" s="176">
        <v>23</v>
      </c>
      <c r="T72" s="132" t="s">
        <v>1405</v>
      </c>
      <c r="U72" s="132">
        <v>7.2</v>
      </c>
      <c r="V72" s="132">
        <v>15.4</v>
      </c>
    </row>
    <row r="73" spans="2:22" x14ac:dyDescent="0.2">
      <c r="B73" s="65">
        <f t="shared" si="4"/>
        <v>0</v>
      </c>
      <c r="E73" s="68"/>
      <c r="F73" s="70"/>
      <c r="I73">
        <f t="shared" si="5"/>
        <v>0</v>
      </c>
      <c r="R73" s="175"/>
      <c r="S73" s="176"/>
      <c r="T73" s="132" t="s">
        <v>1406</v>
      </c>
      <c r="U73" s="132">
        <v>58.3</v>
      </c>
      <c r="V73" s="132">
        <v>2116.1999999999998</v>
      </c>
    </row>
    <row r="74" spans="2:22" x14ac:dyDescent="0.2">
      <c r="B74" s="65">
        <f t="shared" si="4"/>
        <v>0</v>
      </c>
      <c r="E74" s="68"/>
      <c r="F74" s="70"/>
      <c r="I74">
        <f t="shared" si="5"/>
        <v>0</v>
      </c>
      <c r="R74" s="175"/>
      <c r="S74" s="176"/>
      <c r="T74" s="132" t="s">
        <v>1407</v>
      </c>
      <c r="U74" s="132">
        <v>23.2</v>
      </c>
      <c r="V74" s="132">
        <v>410.8</v>
      </c>
    </row>
    <row r="75" spans="2:22" x14ac:dyDescent="0.2">
      <c r="B75" s="65">
        <f t="shared" si="4"/>
        <v>0</v>
      </c>
      <c r="E75" s="68"/>
      <c r="F75" s="70"/>
      <c r="I75">
        <f t="shared" si="5"/>
        <v>0</v>
      </c>
      <c r="R75" s="175"/>
      <c r="S75" s="176"/>
      <c r="T75" s="132" t="s">
        <v>1408</v>
      </c>
      <c r="U75" s="132">
        <v>13.9</v>
      </c>
      <c r="V75" s="132">
        <v>517.20000000000005</v>
      </c>
    </row>
    <row r="76" spans="2:22" x14ac:dyDescent="0.2">
      <c r="B76" s="65">
        <f t="shared" si="4"/>
        <v>0</v>
      </c>
      <c r="E76" s="68"/>
      <c r="F76" s="70"/>
      <c r="I76">
        <f t="shared" si="5"/>
        <v>0</v>
      </c>
      <c r="R76" s="173" t="s">
        <v>1050</v>
      </c>
      <c r="S76" s="174">
        <v>21</v>
      </c>
      <c r="T76" s="136" t="s">
        <v>1405</v>
      </c>
      <c r="U76" s="136">
        <v>12.3</v>
      </c>
      <c r="V76" s="136">
        <v>34.1</v>
      </c>
    </row>
    <row r="77" spans="2:22" x14ac:dyDescent="0.2">
      <c r="B77" s="65">
        <f t="shared" si="4"/>
        <v>0</v>
      </c>
      <c r="E77" s="68"/>
      <c r="F77" s="70"/>
      <c r="I77">
        <f t="shared" si="5"/>
        <v>0</v>
      </c>
      <c r="R77" s="173"/>
      <c r="S77" s="174"/>
      <c r="T77" s="136" t="s">
        <v>1406</v>
      </c>
      <c r="U77" s="136">
        <v>109</v>
      </c>
      <c r="V77" s="136">
        <v>7190</v>
      </c>
    </row>
    <row r="78" spans="2:22" x14ac:dyDescent="0.2">
      <c r="B78" s="65">
        <f t="shared" si="4"/>
        <v>0</v>
      </c>
      <c r="E78" s="68"/>
      <c r="F78" s="70"/>
      <c r="I78">
        <f t="shared" si="5"/>
        <v>0</v>
      </c>
      <c r="R78" s="173"/>
      <c r="S78" s="174"/>
      <c r="T78" s="136" t="s">
        <v>1407</v>
      </c>
      <c r="U78" s="136">
        <v>50.4</v>
      </c>
      <c r="V78" s="136">
        <v>1558.1</v>
      </c>
    </row>
    <row r="79" spans="2:22" x14ac:dyDescent="0.2">
      <c r="B79" s="65">
        <f t="shared" si="4"/>
        <v>0</v>
      </c>
      <c r="E79" s="68"/>
      <c r="F79" s="70"/>
      <c r="I79">
        <f t="shared" si="5"/>
        <v>0</v>
      </c>
      <c r="R79" s="173"/>
      <c r="S79" s="174"/>
      <c r="T79" s="136" t="s">
        <v>1408</v>
      </c>
      <c r="U79" s="136">
        <v>31.4</v>
      </c>
      <c r="V79" s="136">
        <v>1890.1</v>
      </c>
    </row>
    <row r="80" spans="2:22" ht="15" x14ac:dyDescent="0.2">
      <c r="B80" s="65">
        <f t="shared" si="4"/>
        <v>0</v>
      </c>
      <c r="E80" s="68"/>
      <c r="F80" s="70"/>
      <c r="I80">
        <f t="shared" si="5"/>
        <v>0</v>
      </c>
      <c r="R80" s="172"/>
    </row>
    <row r="81" spans="2:9" x14ac:dyDescent="0.2">
      <c r="B81" s="65">
        <f t="shared" si="4"/>
        <v>0</v>
      </c>
      <c r="E81" s="68"/>
      <c r="F81" s="70"/>
      <c r="I81">
        <f t="shared" si="5"/>
        <v>0</v>
      </c>
    </row>
    <row r="82" spans="2:9" x14ac:dyDescent="0.2">
      <c r="B82" s="65">
        <f t="shared" si="4"/>
        <v>0</v>
      </c>
      <c r="E82" s="68"/>
      <c r="F82" s="70"/>
      <c r="I82">
        <f t="shared" si="5"/>
        <v>0</v>
      </c>
    </row>
    <row r="83" spans="2:9" x14ac:dyDescent="0.2">
      <c r="B83" s="65">
        <f t="shared" si="4"/>
        <v>0</v>
      </c>
      <c r="E83" s="68"/>
      <c r="F83" s="70"/>
      <c r="I83">
        <f t="shared" si="5"/>
        <v>0</v>
      </c>
    </row>
    <row r="84" spans="2:9" x14ac:dyDescent="0.2">
      <c r="B84" s="65">
        <f t="shared" si="4"/>
        <v>0</v>
      </c>
      <c r="E84" s="68"/>
      <c r="F84" s="70"/>
      <c r="I84">
        <f t="shared" si="5"/>
        <v>0</v>
      </c>
    </row>
    <row r="85" spans="2:9" x14ac:dyDescent="0.2">
      <c r="B85" s="65">
        <f t="shared" si="4"/>
        <v>0</v>
      </c>
      <c r="E85" s="68"/>
      <c r="F85" s="70"/>
      <c r="I85">
        <f t="shared" si="5"/>
        <v>0</v>
      </c>
    </row>
    <row r="86" spans="2:9" x14ac:dyDescent="0.2">
      <c r="B86" s="65">
        <f t="shared" si="4"/>
        <v>0</v>
      </c>
      <c r="E86" s="68"/>
      <c r="F86" s="70"/>
      <c r="I86">
        <f t="shared" si="5"/>
        <v>0</v>
      </c>
    </row>
    <row r="87" spans="2:9" x14ac:dyDescent="0.2">
      <c r="B87" s="65">
        <f t="shared" si="4"/>
        <v>0</v>
      </c>
      <c r="E87" s="68"/>
      <c r="F87" s="70"/>
      <c r="I87">
        <f t="shared" si="5"/>
        <v>0</v>
      </c>
    </row>
    <row r="88" spans="2:9" x14ac:dyDescent="0.2">
      <c r="B88" s="65">
        <f t="shared" si="4"/>
        <v>0</v>
      </c>
      <c r="E88" s="68"/>
      <c r="F88" s="70"/>
      <c r="I88">
        <f t="shared" si="5"/>
        <v>0</v>
      </c>
    </row>
    <row r="89" spans="2:9" x14ac:dyDescent="0.2">
      <c r="B89" s="65">
        <f t="shared" si="4"/>
        <v>0</v>
      </c>
      <c r="E89" s="68"/>
      <c r="F89" s="70"/>
      <c r="I89">
        <f t="shared" si="5"/>
        <v>0</v>
      </c>
    </row>
    <row r="90" spans="2:9" x14ac:dyDescent="0.2">
      <c r="B90" s="65">
        <f t="shared" si="4"/>
        <v>0</v>
      </c>
      <c r="E90" s="68"/>
      <c r="F90" s="70"/>
      <c r="I90">
        <f t="shared" si="5"/>
        <v>0</v>
      </c>
    </row>
    <row r="91" spans="2:9" x14ac:dyDescent="0.2">
      <c r="B91" s="65">
        <f t="shared" si="4"/>
        <v>0</v>
      </c>
      <c r="E91" s="68"/>
      <c r="F91" s="70"/>
      <c r="I91">
        <f t="shared" si="5"/>
        <v>0</v>
      </c>
    </row>
    <row r="92" spans="2:9" x14ac:dyDescent="0.2">
      <c r="B92" s="65">
        <f t="shared" si="4"/>
        <v>0</v>
      </c>
      <c r="E92" s="68"/>
      <c r="F92" s="70"/>
      <c r="I92">
        <f t="shared" si="5"/>
        <v>0</v>
      </c>
    </row>
    <row r="93" spans="2:9" x14ac:dyDescent="0.2">
      <c r="B93" s="65">
        <f t="shared" si="4"/>
        <v>0</v>
      </c>
      <c r="E93" s="68"/>
      <c r="F93" s="70"/>
      <c r="I93">
        <f t="shared" si="5"/>
        <v>0</v>
      </c>
    </row>
    <row r="94" spans="2:9" x14ac:dyDescent="0.2">
      <c r="B94" s="65">
        <f t="shared" si="4"/>
        <v>0</v>
      </c>
      <c r="E94" s="68"/>
      <c r="F94" s="70"/>
      <c r="I94">
        <f t="shared" si="5"/>
        <v>0</v>
      </c>
    </row>
    <row r="95" spans="2:9" x14ac:dyDescent="0.2">
      <c r="B95" s="65">
        <f t="shared" si="4"/>
        <v>0</v>
      </c>
      <c r="E95" s="68"/>
      <c r="F95" s="70"/>
      <c r="I95">
        <f t="shared" si="5"/>
        <v>0</v>
      </c>
    </row>
    <row r="96" spans="2:9" x14ac:dyDescent="0.2">
      <c r="B96" s="65">
        <f t="shared" si="4"/>
        <v>0</v>
      </c>
      <c r="E96" s="68"/>
      <c r="F96" s="70"/>
      <c r="I96">
        <f t="shared" si="5"/>
        <v>0</v>
      </c>
    </row>
    <row r="97" spans="2:9" x14ac:dyDescent="0.2">
      <c r="B97" s="65">
        <f t="shared" si="4"/>
        <v>0</v>
      </c>
      <c r="E97" s="68"/>
      <c r="F97" s="70"/>
      <c r="I97">
        <f t="shared" si="5"/>
        <v>0</v>
      </c>
    </row>
    <row r="98" spans="2:9" x14ac:dyDescent="0.2">
      <c r="B98" s="65">
        <f t="shared" si="4"/>
        <v>0</v>
      </c>
      <c r="E98" s="68"/>
      <c r="F98" s="70"/>
      <c r="I98">
        <f t="shared" si="5"/>
        <v>0</v>
      </c>
    </row>
    <row r="99" spans="2:9" x14ac:dyDescent="0.2">
      <c r="B99" s="65">
        <f t="shared" si="4"/>
        <v>0</v>
      </c>
      <c r="E99" s="68"/>
      <c r="F99" s="70"/>
      <c r="I99">
        <f t="shared" si="5"/>
        <v>0</v>
      </c>
    </row>
    <row r="100" spans="2:9" x14ac:dyDescent="0.2">
      <c r="B100" s="65">
        <f t="shared" si="4"/>
        <v>0</v>
      </c>
      <c r="D100" s="63">
        <v>970</v>
      </c>
      <c r="E100" s="68">
        <f>(D100/PI())^0.5</f>
        <v>17.5715847207438</v>
      </c>
      <c r="F100" s="70">
        <f>2*E100</f>
        <v>35.143169441487601</v>
      </c>
      <c r="I100">
        <f t="shared" si="5"/>
        <v>0</v>
      </c>
    </row>
    <row r="101" spans="2:9" x14ac:dyDescent="0.2">
      <c r="B101" s="65">
        <f t="shared" si="4"/>
        <v>0</v>
      </c>
      <c r="D101" s="63">
        <v>980</v>
      </c>
      <c r="E101" s="68">
        <f>(D101/PI())^0.5</f>
        <v>17.66192765414112</v>
      </c>
      <c r="F101" s="70">
        <f>2*E101</f>
        <v>35.323855308282241</v>
      </c>
      <c r="I101">
        <f t="shared" si="5"/>
        <v>0</v>
      </c>
    </row>
    <row r="102" spans="2:9" x14ac:dyDescent="0.2">
      <c r="B102" s="65">
        <f t="shared" si="4"/>
        <v>0</v>
      </c>
      <c r="I102">
        <f t="shared" si="5"/>
        <v>0</v>
      </c>
    </row>
    <row r="103" spans="2:9" x14ac:dyDescent="0.2">
      <c r="B103" s="65">
        <f t="shared" si="4"/>
        <v>0</v>
      </c>
      <c r="I103">
        <f t="shared" si="5"/>
        <v>0</v>
      </c>
    </row>
    <row r="104" spans="2:9" x14ac:dyDescent="0.2">
      <c r="B104" s="65">
        <f t="shared" si="4"/>
        <v>0</v>
      </c>
      <c r="I104">
        <f t="shared" si="5"/>
        <v>0</v>
      </c>
    </row>
    <row r="105" spans="2:9" x14ac:dyDescent="0.2">
      <c r="B105" s="65">
        <f t="shared" si="4"/>
        <v>0</v>
      </c>
      <c r="I105">
        <f t="shared" si="5"/>
        <v>0</v>
      </c>
    </row>
    <row r="106" spans="2:9" x14ac:dyDescent="0.2">
      <c r="B106" s="65">
        <f t="shared" si="4"/>
        <v>0</v>
      </c>
      <c r="I106">
        <f t="shared" si="5"/>
        <v>0</v>
      </c>
    </row>
    <row r="107" spans="2:9" x14ac:dyDescent="0.2">
      <c r="B107" s="65">
        <f t="shared" si="4"/>
        <v>0</v>
      </c>
      <c r="I107">
        <f t="shared" si="5"/>
        <v>0</v>
      </c>
    </row>
    <row r="108" spans="2:9" x14ac:dyDescent="0.2">
      <c r="B108" s="65">
        <f t="shared" si="4"/>
        <v>0</v>
      </c>
      <c r="I108">
        <f t="shared" si="5"/>
        <v>0</v>
      </c>
    </row>
    <row r="109" spans="2:9" x14ac:dyDescent="0.2">
      <c r="B109" s="65">
        <f t="shared" si="4"/>
        <v>0</v>
      </c>
      <c r="I109">
        <f t="shared" si="5"/>
        <v>0</v>
      </c>
    </row>
    <row r="110" spans="2:9" x14ac:dyDescent="0.2">
      <c r="B110" s="65">
        <f t="shared" si="4"/>
        <v>0</v>
      </c>
      <c r="I110">
        <f t="shared" si="5"/>
        <v>0</v>
      </c>
    </row>
    <row r="111" spans="2:9" x14ac:dyDescent="0.2">
      <c r="B111" s="65">
        <f t="shared" si="4"/>
        <v>0</v>
      </c>
      <c r="I111">
        <f t="shared" si="5"/>
        <v>0</v>
      </c>
    </row>
    <row r="112" spans="2:9" x14ac:dyDescent="0.2">
      <c r="B112" s="65">
        <f t="shared" si="4"/>
        <v>0</v>
      </c>
      <c r="I112">
        <f t="shared" si="5"/>
        <v>0</v>
      </c>
    </row>
    <row r="113" spans="2:9" x14ac:dyDescent="0.2">
      <c r="B113" s="65">
        <f t="shared" si="4"/>
        <v>0</v>
      </c>
      <c r="I113">
        <f t="shared" si="5"/>
        <v>0</v>
      </c>
    </row>
    <row r="114" spans="2:9" x14ac:dyDescent="0.2">
      <c r="B114" s="65">
        <f t="shared" si="4"/>
        <v>0</v>
      </c>
      <c r="I114">
        <f t="shared" si="5"/>
        <v>0</v>
      </c>
    </row>
    <row r="115" spans="2:9" x14ac:dyDescent="0.2">
      <c r="B115" s="65">
        <f t="shared" si="4"/>
        <v>0</v>
      </c>
      <c r="I115">
        <f t="shared" si="5"/>
        <v>0</v>
      </c>
    </row>
    <row r="116" spans="2:9" x14ac:dyDescent="0.2">
      <c r="B116" s="65">
        <f t="shared" si="4"/>
        <v>0</v>
      </c>
      <c r="I116">
        <f t="shared" si="5"/>
        <v>0</v>
      </c>
    </row>
    <row r="117" spans="2:9" x14ac:dyDescent="0.2">
      <c r="B117" s="65">
        <f t="shared" si="4"/>
        <v>0</v>
      </c>
      <c r="I117">
        <f t="shared" si="5"/>
        <v>0</v>
      </c>
    </row>
    <row r="118" spans="2:9" x14ac:dyDescent="0.2">
      <c r="B118" s="65">
        <f t="shared" si="4"/>
        <v>0</v>
      </c>
      <c r="I118">
        <f t="shared" si="5"/>
        <v>0</v>
      </c>
    </row>
    <row r="119" spans="2:9" x14ac:dyDescent="0.2">
      <c r="B119" s="65">
        <f t="shared" si="4"/>
        <v>0</v>
      </c>
      <c r="I119">
        <f t="shared" si="5"/>
        <v>0</v>
      </c>
    </row>
    <row r="120" spans="2:9" x14ac:dyDescent="0.2">
      <c r="B120" s="65">
        <f t="shared" si="4"/>
        <v>0</v>
      </c>
      <c r="I120">
        <f t="shared" si="5"/>
        <v>0</v>
      </c>
    </row>
    <row r="121" spans="2:9" x14ac:dyDescent="0.2">
      <c r="B121" s="65">
        <f t="shared" si="4"/>
        <v>0</v>
      </c>
      <c r="I121">
        <f t="shared" si="5"/>
        <v>0</v>
      </c>
    </row>
    <row r="122" spans="2:9" x14ac:dyDescent="0.2">
      <c r="B122" s="65">
        <f t="shared" si="4"/>
        <v>0</v>
      </c>
      <c r="I122">
        <f t="shared" si="5"/>
        <v>0</v>
      </c>
    </row>
    <row r="123" spans="2:9" x14ac:dyDescent="0.2">
      <c r="B123" s="65">
        <f t="shared" si="4"/>
        <v>0</v>
      </c>
      <c r="I123">
        <f t="shared" si="5"/>
        <v>0</v>
      </c>
    </row>
    <row r="124" spans="2:9" x14ac:dyDescent="0.2">
      <c r="B124" s="65">
        <f t="shared" si="4"/>
        <v>0</v>
      </c>
      <c r="I124">
        <f t="shared" si="5"/>
        <v>0</v>
      </c>
    </row>
    <row r="125" spans="2:9" x14ac:dyDescent="0.2">
      <c r="B125" s="65">
        <f t="shared" si="4"/>
        <v>0</v>
      </c>
      <c r="I125">
        <f t="shared" si="5"/>
        <v>0</v>
      </c>
    </row>
    <row r="126" spans="2:9" x14ac:dyDescent="0.2">
      <c r="B126" s="65">
        <f t="shared" si="4"/>
        <v>0</v>
      </c>
      <c r="I126">
        <f t="shared" si="5"/>
        <v>0</v>
      </c>
    </row>
    <row r="127" spans="2:9" x14ac:dyDescent="0.2">
      <c r="B127" s="65">
        <f t="shared" si="4"/>
        <v>0</v>
      </c>
      <c r="I127">
        <f t="shared" si="5"/>
        <v>0</v>
      </c>
    </row>
    <row r="128" spans="2:9" x14ac:dyDescent="0.2">
      <c r="B128" s="65">
        <f t="shared" si="4"/>
        <v>0</v>
      </c>
      <c r="I128">
        <f t="shared" si="5"/>
        <v>0</v>
      </c>
    </row>
    <row r="129" spans="2:9" x14ac:dyDescent="0.2">
      <c r="B129" s="65">
        <f t="shared" si="4"/>
        <v>0</v>
      </c>
      <c r="I129">
        <f t="shared" si="5"/>
        <v>0</v>
      </c>
    </row>
    <row r="130" spans="2:9" x14ac:dyDescent="0.2">
      <c r="B130" s="65">
        <f t="shared" si="4"/>
        <v>0</v>
      </c>
      <c r="I130">
        <f t="shared" si="5"/>
        <v>0</v>
      </c>
    </row>
    <row r="131" spans="2:9" x14ac:dyDescent="0.2">
      <c r="B131" s="65">
        <f t="shared" ref="B131:B194" si="6">PI()*(A131/(2*PI()))^2</f>
        <v>0</v>
      </c>
      <c r="I131">
        <f t="shared" ref="I131:I192" si="7">2*((H131/PI())^0.5)</f>
        <v>0</v>
      </c>
    </row>
    <row r="132" spans="2:9" x14ac:dyDescent="0.2">
      <c r="B132" s="65">
        <f t="shared" si="6"/>
        <v>0</v>
      </c>
      <c r="I132">
        <f t="shared" si="7"/>
        <v>0</v>
      </c>
    </row>
    <row r="133" spans="2:9" x14ac:dyDescent="0.2">
      <c r="B133" s="65">
        <f t="shared" si="6"/>
        <v>0</v>
      </c>
      <c r="I133">
        <f t="shared" si="7"/>
        <v>0</v>
      </c>
    </row>
    <row r="134" spans="2:9" x14ac:dyDescent="0.2">
      <c r="B134" s="65">
        <f t="shared" si="6"/>
        <v>0</v>
      </c>
      <c r="I134">
        <f t="shared" si="7"/>
        <v>0</v>
      </c>
    </row>
    <row r="135" spans="2:9" x14ac:dyDescent="0.2">
      <c r="B135" s="65">
        <f t="shared" si="6"/>
        <v>0</v>
      </c>
      <c r="I135">
        <f t="shared" si="7"/>
        <v>0</v>
      </c>
    </row>
    <row r="136" spans="2:9" x14ac:dyDescent="0.2">
      <c r="B136" s="65">
        <f t="shared" si="6"/>
        <v>0</v>
      </c>
      <c r="I136">
        <f t="shared" si="7"/>
        <v>0</v>
      </c>
    </row>
    <row r="137" spans="2:9" x14ac:dyDescent="0.2">
      <c r="B137" s="65">
        <f t="shared" si="6"/>
        <v>0</v>
      </c>
      <c r="I137">
        <f t="shared" si="7"/>
        <v>0</v>
      </c>
    </row>
    <row r="138" spans="2:9" x14ac:dyDescent="0.2">
      <c r="B138" s="65">
        <f t="shared" si="6"/>
        <v>0</v>
      </c>
      <c r="I138">
        <f t="shared" si="7"/>
        <v>0</v>
      </c>
    </row>
    <row r="139" spans="2:9" x14ac:dyDescent="0.2">
      <c r="B139" s="65">
        <f t="shared" si="6"/>
        <v>0</v>
      </c>
      <c r="I139">
        <f t="shared" si="7"/>
        <v>0</v>
      </c>
    </row>
    <row r="140" spans="2:9" x14ac:dyDescent="0.2">
      <c r="B140" s="65">
        <f t="shared" si="6"/>
        <v>0</v>
      </c>
      <c r="I140">
        <f t="shared" si="7"/>
        <v>0</v>
      </c>
    </row>
    <row r="141" spans="2:9" x14ac:dyDescent="0.2">
      <c r="B141" s="65">
        <f t="shared" si="6"/>
        <v>0</v>
      </c>
      <c r="I141">
        <f t="shared" si="7"/>
        <v>0</v>
      </c>
    </row>
    <row r="142" spans="2:9" x14ac:dyDescent="0.2">
      <c r="B142" s="65">
        <f t="shared" si="6"/>
        <v>0</v>
      </c>
      <c r="I142">
        <f t="shared" si="7"/>
        <v>0</v>
      </c>
    </row>
    <row r="143" spans="2:9" x14ac:dyDescent="0.2">
      <c r="B143" s="65">
        <f t="shared" si="6"/>
        <v>0</v>
      </c>
      <c r="I143">
        <f t="shared" si="7"/>
        <v>0</v>
      </c>
    </row>
    <row r="144" spans="2:9" x14ac:dyDescent="0.2">
      <c r="B144" s="65">
        <f t="shared" si="6"/>
        <v>0</v>
      </c>
      <c r="I144">
        <f t="shared" si="7"/>
        <v>0</v>
      </c>
    </row>
    <row r="145" spans="2:9" x14ac:dyDescent="0.2">
      <c r="B145" s="65">
        <f t="shared" si="6"/>
        <v>0</v>
      </c>
      <c r="I145">
        <f t="shared" si="7"/>
        <v>0</v>
      </c>
    </row>
    <row r="146" spans="2:9" x14ac:dyDescent="0.2">
      <c r="B146" s="65">
        <f t="shared" si="6"/>
        <v>0</v>
      </c>
      <c r="I146">
        <f t="shared" si="7"/>
        <v>0</v>
      </c>
    </row>
    <row r="147" spans="2:9" x14ac:dyDescent="0.2">
      <c r="B147" s="65">
        <f t="shared" si="6"/>
        <v>0</v>
      </c>
      <c r="I147">
        <f t="shared" si="7"/>
        <v>0</v>
      </c>
    </row>
    <row r="148" spans="2:9" x14ac:dyDescent="0.2">
      <c r="B148" s="65">
        <f t="shared" si="6"/>
        <v>0</v>
      </c>
      <c r="I148">
        <f t="shared" si="7"/>
        <v>0</v>
      </c>
    </row>
    <row r="149" spans="2:9" x14ac:dyDescent="0.2">
      <c r="B149" s="65">
        <f t="shared" si="6"/>
        <v>0</v>
      </c>
      <c r="I149">
        <f t="shared" si="7"/>
        <v>0</v>
      </c>
    </row>
    <row r="150" spans="2:9" x14ac:dyDescent="0.2">
      <c r="B150" s="65">
        <f t="shared" si="6"/>
        <v>0</v>
      </c>
      <c r="I150">
        <f t="shared" si="7"/>
        <v>0</v>
      </c>
    </row>
    <row r="151" spans="2:9" x14ac:dyDescent="0.2">
      <c r="B151" s="65">
        <f t="shared" si="6"/>
        <v>0</v>
      </c>
      <c r="I151">
        <f t="shared" si="7"/>
        <v>0</v>
      </c>
    </row>
    <row r="152" spans="2:9" x14ac:dyDescent="0.2">
      <c r="B152" s="65">
        <f t="shared" si="6"/>
        <v>0</v>
      </c>
      <c r="I152">
        <f t="shared" si="7"/>
        <v>0</v>
      </c>
    </row>
    <row r="153" spans="2:9" x14ac:dyDescent="0.2">
      <c r="B153" s="65">
        <f t="shared" si="6"/>
        <v>0</v>
      </c>
      <c r="I153">
        <f t="shared" si="7"/>
        <v>0</v>
      </c>
    </row>
    <row r="154" spans="2:9" x14ac:dyDescent="0.2">
      <c r="B154" s="65">
        <f t="shared" si="6"/>
        <v>0</v>
      </c>
      <c r="I154">
        <f t="shared" si="7"/>
        <v>0</v>
      </c>
    </row>
    <row r="155" spans="2:9" x14ac:dyDescent="0.2">
      <c r="B155" s="65">
        <f t="shared" si="6"/>
        <v>0</v>
      </c>
      <c r="I155">
        <f t="shared" si="7"/>
        <v>0</v>
      </c>
    </row>
    <row r="156" spans="2:9" x14ac:dyDescent="0.2">
      <c r="B156" s="65">
        <f t="shared" si="6"/>
        <v>0</v>
      </c>
      <c r="I156">
        <f t="shared" si="7"/>
        <v>0</v>
      </c>
    </row>
    <row r="157" spans="2:9" x14ac:dyDescent="0.2">
      <c r="B157" s="65">
        <f t="shared" si="6"/>
        <v>0</v>
      </c>
      <c r="I157">
        <f t="shared" si="7"/>
        <v>0</v>
      </c>
    </row>
    <row r="158" spans="2:9" x14ac:dyDescent="0.2">
      <c r="B158" s="65">
        <f t="shared" si="6"/>
        <v>0</v>
      </c>
      <c r="I158">
        <f t="shared" si="7"/>
        <v>0</v>
      </c>
    </row>
    <row r="159" spans="2:9" x14ac:dyDescent="0.2">
      <c r="B159" s="65">
        <f t="shared" si="6"/>
        <v>0</v>
      </c>
      <c r="I159">
        <f t="shared" si="7"/>
        <v>0</v>
      </c>
    </row>
    <row r="160" spans="2:9" x14ac:dyDescent="0.2">
      <c r="B160" s="65">
        <f t="shared" si="6"/>
        <v>0</v>
      </c>
      <c r="I160">
        <f t="shared" si="7"/>
        <v>0</v>
      </c>
    </row>
    <row r="161" spans="2:9" x14ac:dyDescent="0.2">
      <c r="B161" s="65">
        <f t="shared" si="6"/>
        <v>0</v>
      </c>
      <c r="I161">
        <f t="shared" si="7"/>
        <v>0</v>
      </c>
    </row>
    <row r="162" spans="2:9" x14ac:dyDescent="0.2">
      <c r="B162" s="65">
        <f t="shared" si="6"/>
        <v>0</v>
      </c>
      <c r="I162">
        <f t="shared" si="7"/>
        <v>0</v>
      </c>
    </row>
    <row r="163" spans="2:9" x14ac:dyDescent="0.2">
      <c r="B163" s="65">
        <f t="shared" si="6"/>
        <v>0</v>
      </c>
      <c r="I163">
        <f t="shared" si="7"/>
        <v>0</v>
      </c>
    </row>
    <row r="164" spans="2:9" x14ac:dyDescent="0.2">
      <c r="B164" s="65">
        <f t="shared" si="6"/>
        <v>0</v>
      </c>
      <c r="I164">
        <f t="shared" si="7"/>
        <v>0</v>
      </c>
    </row>
    <row r="165" spans="2:9" x14ac:dyDescent="0.2">
      <c r="B165" s="65">
        <f t="shared" si="6"/>
        <v>0</v>
      </c>
      <c r="I165">
        <f t="shared" si="7"/>
        <v>0</v>
      </c>
    </row>
    <row r="166" spans="2:9" x14ac:dyDescent="0.2">
      <c r="B166" s="65">
        <f t="shared" si="6"/>
        <v>0</v>
      </c>
      <c r="I166">
        <f t="shared" si="7"/>
        <v>0</v>
      </c>
    </row>
    <row r="167" spans="2:9" x14ac:dyDescent="0.2">
      <c r="B167" s="65">
        <f t="shared" si="6"/>
        <v>0</v>
      </c>
      <c r="I167">
        <f t="shared" si="7"/>
        <v>0</v>
      </c>
    </row>
    <row r="168" spans="2:9" x14ac:dyDescent="0.2">
      <c r="B168" s="65">
        <f t="shared" si="6"/>
        <v>0</v>
      </c>
      <c r="I168">
        <f t="shared" si="7"/>
        <v>0</v>
      </c>
    </row>
    <row r="169" spans="2:9" x14ac:dyDescent="0.2">
      <c r="B169" s="65">
        <f t="shared" si="6"/>
        <v>0</v>
      </c>
      <c r="I169">
        <f t="shared" si="7"/>
        <v>0</v>
      </c>
    </row>
    <row r="170" spans="2:9" x14ac:dyDescent="0.2">
      <c r="B170" s="65">
        <f t="shared" si="6"/>
        <v>0</v>
      </c>
      <c r="I170">
        <f t="shared" si="7"/>
        <v>0</v>
      </c>
    </row>
    <row r="171" spans="2:9" x14ac:dyDescent="0.2">
      <c r="B171" s="65">
        <f t="shared" si="6"/>
        <v>0</v>
      </c>
      <c r="I171">
        <f t="shared" si="7"/>
        <v>0</v>
      </c>
    </row>
    <row r="172" spans="2:9" x14ac:dyDescent="0.2">
      <c r="B172" s="65">
        <f t="shared" si="6"/>
        <v>0</v>
      </c>
      <c r="I172">
        <f t="shared" si="7"/>
        <v>0</v>
      </c>
    </row>
    <row r="173" spans="2:9" x14ac:dyDescent="0.2">
      <c r="B173" s="65">
        <f t="shared" si="6"/>
        <v>0</v>
      </c>
      <c r="I173">
        <f t="shared" si="7"/>
        <v>0</v>
      </c>
    </row>
    <row r="174" spans="2:9" x14ac:dyDescent="0.2">
      <c r="B174" s="65">
        <f t="shared" si="6"/>
        <v>0</v>
      </c>
      <c r="I174">
        <f t="shared" si="7"/>
        <v>0</v>
      </c>
    </row>
    <row r="175" spans="2:9" x14ac:dyDescent="0.2">
      <c r="B175" s="65">
        <f t="shared" si="6"/>
        <v>0</v>
      </c>
      <c r="I175">
        <f t="shared" si="7"/>
        <v>0</v>
      </c>
    </row>
    <row r="176" spans="2:9" x14ac:dyDescent="0.2">
      <c r="B176" s="65">
        <f t="shared" si="6"/>
        <v>0</v>
      </c>
      <c r="I176">
        <f t="shared" si="7"/>
        <v>0</v>
      </c>
    </row>
    <row r="177" spans="2:9" x14ac:dyDescent="0.2">
      <c r="B177" s="65">
        <f t="shared" si="6"/>
        <v>0</v>
      </c>
      <c r="I177">
        <f t="shared" si="7"/>
        <v>0</v>
      </c>
    </row>
    <row r="178" spans="2:9" x14ac:dyDescent="0.2">
      <c r="B178" s="65">
        <f t="shared" si="6"/>
        <v>0</v>
      </c>
      <c r="I178">
        <f t="shared" si="7"/>
        <v>0</v>
      </c>
    </row>
    <row r="179" spans="2:9" x14ac:dyDescent="0.2">
      <c r="B179" s="65">
        <f t="shared" si="6"/>
        <v>0</v>
      </c>
      <c r="I179">
        <f t="shared" si="7"/>
        <v>0</v>
      </c>
    </row>
    <row r="180" spans="2:9" x14ac:dyDescent="0.2">
      <c r="B180" s="65">
        <f t="shared" si="6"/>
        <v>0</v>
      </c>
      <c r="I180">
        <f t="shared" si="7"/>
        <v>0</v>
      </c>
    </row>
    <row r="181" spans="2:9" x14ac:dyDescent="0.2">
      <c r="B181" s="65">
        <f t="shared" si="6"/>
        <v>0</v>
      </c>
      <c r="I181">
        <f t="shared" si="7"/>
        <v>0</v>
      </c>
    </row>
    <row r="182" spans="2:9" x14ac:dyDescent="0.2">
      <c r="B182" s="65">
        <f t="shared" si="6"/>
        <v>0</v>
      </c>
      <c r="I182">
        <f t="shared" si="7"/>
        <v>0</v>
      </c>
    </row>
    <row r="183" spans="2:9" x14ac:dyDescent="0.2">
      <c r="B183" s="65">
        <f t="shared" si="6"/>
        <v>0</v>
      </c>
      <c r="I183">
        <f t="shared" si="7"/>
        <v>0</v>
      </c>
    </row>
    <row r="184" spans="2:9" x14ac:dyDescent="0.2">
      <c r="B184" s="65">
        <f t="shared" si="6"/>
        <v>0</v>
      </c>
      <c r="I184">
        <f t="shared" si="7"/>
        <v>0</v>
      </c>
    </row>
    <row r="185" spans="2:9" x14ac:dyDescent="0.2">
      <c r="B185" s="65">
        <f t="shared" si="6"/>
        <v>0</v>
      </c>
      <c r="I185">
        <f t="shared" si="7"/>
        <v>0</v>
      </c>
    </row>
    <row r="186" spans="2:9" x14ac:dyDescent="0.2">
      <c r="B186" s="65">
        <f t="shared" si="6"/>
        <v>0</v>
      </c>
      <c r="I186">
        <f t="shared" si="7"/>
        <v>0</v>
      </c>
    </row>
    <row r="187" spans="2:9" x14ac:dyDescent="0.2">
      <c r="B187" s="65">
        <f t="shared" si="6"/>
        <v>0</v>
      </c>
      <c r="I187">
        <f t="shared" si="7"/>
        <v>0</v>
      </c>
    </row>
    <row r="188" spans="2:9" x14ac:dyDescent="0.2">
      <c r="B188" s="65">
        <f t="shared" si="6"/>
        <v>0</v>
      </c>
      <c r="I188">
        <f t="shared" si="7"/>
        <v>0</v>
      </c>
    </row>
    <row r="189" spans="2:9" x14ac:dyDescent="0.2">
      <c r="B189" s="65">
        <f t="shared" si="6"/>
        <v>0</v>
      </c>
      <c r="I189">
        <f t="shared" si="7"/>
        <v>0</v>
      </c>
    </row>
    <row r="190" spans="2:9" x14ac:dyDescent="0.2">
      <c r="B190" s="65">
        <f t="shared" si="6"/>
        <v>0</v>
      </c>
      <c r="I190">
        <f t="shared" si="7"/>
        <v>0</v>
      </c>
    </row>
    <row r="191" spans="2:9" x14ac:dyDescent="0.2">
      <c r="B191" s="65">
        <f t="shared" si="6"/>
        <v>0</v>
      </c>
      <c r="I191">
        <f t="shared" si="7"/>
        <v>0</v>
      </c>
    </row>
    <row r="192" spans="2:9" x14ac:dyDescent="0.2">
      <c r="B192" s="65">
        <f t="shared" si="6"/>
        <v>0</v>
      </c>
      <c r="I192">
        <f t="shared" si="7"/>
        <v>0</v>
      </c>
    </row>
    <row r="193" spans="2:2" x14ac:dyDescent="0.2">
      <c r="B193" s="65">
        <f t="shared" si="6"/>
        <v>0</v>
      </c>
    </row>
    <row r="194" spans="2:2" x14ac:dyDescent="0.2">
      <c r="B194" s="65">
        <f t="shared" si="6"/>
        <v>0</v>
      </c>
    </row>
    <row r="195" spans="2:2" x14ac:dyDescent="0.2">
      <c r="B195" s="65">
        <f t="shared" ref="B195:B258" si="8">PI()*(A195/(2*PI()))^2</f>
        <v>0</v>
      </c>
    </row>
    <row r="196" spans="2:2" x14ac:dyDescent="0.2">
      <c r="B196" s="65">
        <f t="shared" si="8"/>
        <v>0</v>
      </c>
    </row>
    <row r="197" spans="2:2" x14ac:dyDescent="0.2">
      <c r="B197" s="65">
        <f t="shared" si="8"/>
        <v>0</v>
      </c>
    </row>
    <row r="198" spans="2:2" x14ac:dyDescent="0.2">
      <c r="B198" s="65">
        <f t="shared" si="8"/>
        <v>0</v>
      </c>
    </row>
    <row r="199" spans="2:2" x14ac:dyDescent="0.2">
      <c r="B199" s="65">
        <f t="shared" si="8"/>
        <v>0</v>
      </c>
    </row>
    <row r="200" spans="2:2" x14ac:dyDescent="0.2">
      <c r="B200" s="65">
        <f t="shared" si="8"/>
        <v>0</v>
      </c>
    </row>
    <row r="201" spans="2:2" x14ac:dyDescent="0.2">
      <c r="B201" s="65">
        <f t="shared" si="8"/>
        <v>0</v>
      </c>
    </row>
    <row r="202" spans="2:2" x14ac:dyDescent="0.2">
      <c r="B202" s="65">
        <f t="shared" si="8"/>
        <v>0</v>
      </c>
    </row>
    <row r="203" spans="2:2" x14ac:dyDescent="0.2">
      <c r="B203" s="65">
        <f t="shared" si="8"/>
        <v>0</v>
      </c>
    </row>
    <row r="204" spans="2:2" x14ac:dyDescent="0.2">
      <c r="B204" s="65">
        <f t="shared" si="8"/>
        <v>0</v>
      </c>
    </row>
    <row r="205" spans="2:2" x14ac:dyDescent="0.2">
      <c r="B205" s="65">
        <f t="shared" si="8"/>
        <v>0</v>
      </c>
    </row>
    <row r="206" spans="2:2" x14ac:dyDescent="0.2">
      <c r="B206" s="65">
        <f t="shared" si="8"/>
        <v>0</v>
      </c>
    </row>
    <row r="207" spans="2:2" x14ac:dyDescent="0.2">
      <c r="B207" s="65">
        <f t="shared" si="8"/>
        <v>0</v>
      </c>
    </row>
    <row r="208" spans="2:2" x14ac:dyDescent="0.2">
      <c r="B208" s="65">
        <f t="shared" si="8"/>
        <v>0</v>
      </c>
    </row>
    <row r="209" spans="2:2" x14ac:dyDescent="0.2">
      <c r="B209" s="65">
        <f t="shared" si="8"/>
        <v>0</v>
      </c>
    </row>
    <row r="210" spans="2:2" x14ac:dyDescent="0.2">
      <c r="B210" s="65">
        <f t="shared" si="8"/>
        <v>0</v>
      </c>
    </row>
    <row r="211" spans="2:2" x14ac:dyDescent="0.2">
      <c r="B211" s="65">
        <f t="shared" si="8"/>
        <v>0</v>
      </c>
    </row>
    <row r="212" spans="2:2" x14ac:dyDescent="0.2">
      <c r="B212" s="65">
        <f t="shared" si="8"/>
        <v>0</v>
      </c>
    </row>
    <row r="213" spans="2:2" x14ac:dyDescent="0.2">
      <c r="B213" s="65">
        <f t="shared" si="8"/>
        <v>0</v>
      </c>
    </row>
    <row r="214" spans="2:2" x14ac:dyDescent="0.2">
      <c r="B214" s="65">
        <f t="shared" si="8"/>
        <v>0</v>
      </c>
    </row>
    <row r="215" spans="2:2" x14ac:dyDescent="0.2">
      <c r="B215" s="65">
        <f t="shared" si="8"/>
        <v>0</v>
      </c>
    </row>
    <row r="216" spans="2:2" x14ac:dyDescent="0.2">
      <c r="B216" s="65">
        <f t="shared" si="8"/>
        <v>0</v>
      </c>
    </row>
    <row r="217" spans="2:2" x14ac:dyDescent="0.2">
      <c r="B217" s="65">
        <f t="shared" si="8"/>
        <v>0</v>
      </c>
    </row>
    <row r="218" spans="2:2" x14ac:dyDescent="0.2">
      <c r="B218" s="65">
        <f t="shared" si="8"/>
        <v>0</v>
      </c>
    </row>
    <row r="219" spans="2:2" x14ac:dyDescent="0.2">
      <c r="B219" s="65">
        <f t="shared" si="8"/>
        <v>0</v>
      </c>
    </row>
    <row r="220" spans="2:2" x14ac:dyDescent="0.2">
      <c r="B220" s="65">
        <f t="shared" si="8"/>
        <v>0</v>
      </c>
    </row>
    <row r="221" spans="2:2" x14ac:dyDescent="0.2">
      <c r="B221" s="65">
        <f t="shared" si="8"/>
        <v>0</v>
      </c>
    </row>
    <row r="222" spans="2:2" x14ac:dyDescent="0.2">
      <c r="B222" s="65">
        <f t="shared" si="8"/>
        <v>0</v>
      </c>
    </row>
    <row r="223" spans="2:2" x14ac:dyDescent="0.2">
      <c r="B223" s="65">
        <f t="shared" si="8"/>
        <v>0</v>
      </c>
    </row>
    <row r="224" spans="2:2" x14ac:dyDescent="0.2">
      <c r="B224" s="65">
        <f t="shared" si="8"/>
        <v>0</v>
      </c>
    </row>
    <row r="225" spans="2:2" x14ac:dyDescent="0.2">
      <c r="B225" s="65">
        <f t="shared" si="8"/>
        <v>0</v>
      </c>
    </row>
    <row r="226" spans="2:2" x14ac:dyDescent="0.2">
      <c r="B226" s="65">
        <f t="shared" si="8"/>
        <v>0</v>
      </c>
    </row>
    <row r="227" spans="2:2" x14ac:dyDescent="0.2">
      <c r="B227" s="65">
        <f t="shared" si="8"/>
        <v>0</v>
      </c>
    </row>
    <row r="228" spans="2:2" x14ac:dyDescent="0.2">
      <c r="B228" s="65">
        <f t="shared" si="8"/>
        <v>0</v>
      </c>
    </row>
    <row r="229" spans="2:2" x14ac:dyDescent="0.2">
      <c r="B229" s="65">
        <f t="shared" si="8"/>
        <v>0</v>
      </c>
    </row>
    <row r="230" spans="2:2" x14ac:dyDescent="0.2">
      <c r="B230" s="65">
        <f t="shared" si="8"/>
        <v>0</v>
      </c>
    </row>
    <row r="231" spans="2:2" x14ac:dyDescent="0.2">
      <c r="B231" s="65">
        <f t="shared" si="8"/>
        <v>0</v>
      </c>
    </row>
    <row r="232" spans="2:2" x14ac:dyDescent="0.2">
      <c r="B232" s="65">
        <f t="shared" si="8"/>
        <v>0</v>
      </c>
    </row>
    <row r="233" spans="2:2" x14ac:dyDescent="0.2">
      <c r="B233" s="65">
        <f t="shared" si="8"/>
        <v>0</v>
      </c>
    </row>
    <row r="234" spans="2:2" x14ac:dyDescent="0.2">
      <c r="B234" s="65">
        <f t="shared" si="8"/>
        <v>0</v>
      </c>
    </row>
    <row r="235" spans="2:2" x14ac:dyDescent="0.2">
      <c r="B235" s="65">
        <f t="shared" si="8"/>
        <v>0</v>
      </c>
    </row>
    <row r="236" spans="2:2" x14ac:dyDescent="0.2">
      <c r="B236" s="65">
        <f t="shared" si="8"/>
        <v>0</v>
      </c>
    </row>
    <row r="237" spans="2:2" x14ac:dyDescent="0.2">
      <c r="B237" s="65">
        <f t="shared" si="8"/>
        <v>0</v>
      </c>
    </row>
    <row r="238" spans="2:2" x14ac:dyDescent="0.2">
      <c r="B238" s="65">
        <f t="shared" si="8"/>
        <v>0</v>
      </c>
    </row>
    <row r="239" spans="2:2" x14ac:dyDescent="0.2">
      <c r="B239" s="65">
        <f t="shared" si="8"/>
        <v>0</v>
      </c>
    </row>
    <row r="240" spans="2:2" x14ac:dyDescent="0.2">
      <c r="B240" s="65">
        <f t="shared" si="8"/>
        <v>0</v>
      </c>
    </row>
    <row r="241" spans="2:2" x14ac:dyDescent="0.2">
      <c r="B241" s="65">
        <f t="shared" si="8"/>
        <v>0</v>
      </c>
    </row>
    <row r="242" spans="2:2" x14ac:dyDescent="0.2">
      <c r="B242" s="65">
        <f t="shared" si="8"/>
        <v>0</v>
      </c>
    </row>
    <row r="243" spans="2:2" x14ac:dyDescent="0.2">
      <c r="B243" s="65">
        <f t="shared" si="8"/>
        <v>0</v>
      </c>
    </row>
    <row r="244" spans="2:2" x14ac:dyDescent="0.2">
      <c r="B244" s="65">
        <f t="shared" si="8"/>
        <v>0</v>
      </c>
    </row>
    <row r="245" spans="2:2" x14ac:dyDescent="0.2">
      <c r="B245" s="65">
        <f t="shared" si="8"/>
        <v>0</v>
      </c>
    </row>
    <row r="246" spans="2:2" x14ac:dyDescent="0.2">
      <c r="B246" s="65">
        <f t="shared" si="8"/>
        <v>0</v>
      </c>
    </row>
    <row r="247" spans="2:2" x14ac:dyDescent="0.2">
      <c r="B247" s="65">
        <f t="shared" si="8"/>
        <v>0</v>
      </c>
    </row>
    <row r="248" spans="2:2" x14ac:dyDescent="0.2">
      <c r="B248" s="65">
        <f t="shared" si="8"/>
        <v>0</v>
      </c>
    </row>
    <row r="249" spans="2:2" x14ac:dyDescent="0.2">
      <c r="B249" s="65">
        <f t="shared" si="8"/>
        <v>0</v>
      </c>
    </row>
    <row r="250" spans="2:2" x14ac:dyDescent="0.2">
      <c r="B250" s="65">
        <f t="shared" si="8"/>
        <v>0</v>
      </c>
    </row>
    <row r="251" spans="2:2" x14ac:dyDescent="0.2">
      <c r="B251" s="65">
        <f t="shared" si="8"/>
        <v>0</v>
      </c>
    </row>
    <row r="252" spans="2:2" x14ac:dyDescent="0.2">
      <c r="B252" s="65">
        <f t="shared" si="8"/>
        <v>0</v>
      </c>
    </row>
    <row r="253" spans="2:2" x14ac:dyDescent="0.2">
      <c r="B253" s="65">
        <f t="shared" si="8"/>
        <v>0</v>
      </c>
    </row>
    <row r="254" spans="2:2" x14ac:dyDescent="0.2">
      <c r="B254" s="65">
        <f t="shared" si="8"/>
        <v>0</v>
      </c>
    </row>
    <row r="255" spans="2:2" x14ac:dyDescent="0.2">
      <c r="B255" s="65">
        <f t="shared" si="8"/>
        <v>0</v>
      </c>
    </row>
    <row r="256" spans="2:2" x14ac:dyDescent="0.2">
      <c r="B256" s="65">
        <f t="shared" si="8"/>
        <v>0</v>
      </c>
    </row>
    <row r="257" spans="2:2" x14ac:dyDescent="0.2">
      <c r="B257" s="65">
        <f t="shared" si="8"/>
        <v>0</v>
      </c>
    </row>
    <row r="258" spans="2:2" x14ac:dyDescent="0.2">
      <c r="B258" s="65">
        <f t="shared" si="8"/>
        <v>0</v>
      </c>
    </row>
    <row r="259" spans="2:2" x14ac:dyDescent="0.2">
      <c r="B259" s="65">
        <f t="shared" ref="B259:B322" si="9">PI()*(A259/(2*PI()))^2</f>
        <v>0</v>
      </c>
    </row>
    <row r="260" spans="2:2" x14ac:dyDescent="0.2">
      <c r="B260" s="65">
        <f t="shared" si="9"/>
        <v>0</v>
      </c>
    </row>
    <row r="261" spans="2:2" x14ac:dyDescent="0.2">
      <c r="B261" s="65">
        <f t="shared" si="9"/>
        <v>0</v>
      </c>
    </row>
    <row r="262" spans="2:2" x14ac:dyDescent="0.2">
      <c r="B262" s="65">
        <f t="shared" si="9"/>
        <v>0</v>
      </c>
    </row>
    <row r="263" spans="2:2" x14ac:dyDescent="0.2">
      <c r="B263" s="65">
        <f t="shared" si="9"/>
        <v>0</v>
      </c>
    </row>
    <row r="264" spans="2:2" x14ac:dyDescent="0.2">
      <c r="B264" s="65">
        <f t="shared" si="9"/>
        <v>0</v>
      </c>
    </row>
    <row r="265" spans="2:2" x14ac:dyDescent="0.2">
      <c r="B265" s="65">
        <f t="shared" si="9"/>
        <v>0</v>
      </c>
    </row>
    <row r="266" spans="2:2" x14ac:dyDescent="0.2">
      <c r="B266" s="65">
        <f t="shared" si="9"/>
        <v>0</v>
      </c>
    </row>
    <row r="267" spans="2:2" x14ac:dyDescent="0.2">
      <c r="B267" s="65">
        <f t="shared" si="9"/>
        <v>0</v>
      </c>
    </row>
    <row r="268" spans="2:2" x14ac:dyDescent="0.2">
      <c r="B268" s="65">
        <f t="shared" si="9"/>
        <v>0</v>
      </c>
    </row>
    <row r="269" spans="2:2" x14ac:dyDescent="0.2">
      <c r="B269" s="65">
        <f t="shared" si="9"/>
        <v>0</v>
      </c>
    </row>
    <row r="270" spans="2:2" x14ac:dyDescent="0.2">
      <c r="B270" s="65">
        <f t="shared" si="9"/>
        <v>0</v>
      </c>
    </row>
    <row r="271" spans="2:2" x14ac:dyDescent="0.2">
      <c r="B271" s="65">
        <f t="shared" si="9"/>
        <v>0</v>
      </c>
    </row>
    <row r="272" spans="2:2" x14ac:dyDescent="0.2">
      <c r="B272" s="65">
        <f t="shared" si="9"/>
        <v>0</v>
      </c>
    </row>
    <row r="273" spans="2:2" x14ac:dyDescent="0.2">
      <c r="B273" s="65">
        <f t="shared" si="9"/>
        <v>0</v>
      </c>
    </row>
    <row r="274" spans="2:2" x14ac:dyDescent="0.2">
      <c r="B274" s="65">
        <f t="shared" si="9"/>
        <v>0</v>
      </c>
    </row>
    <row r="275" spans="2:2" x14ac:dyDescent="0.2">
      <c r="B275" s="65">
        <f t="shared" si="9"/>
        <v>0</v>
      </c>
    </row>
    <row r="276" spans="2:2" x14ac:dyDescent="0.2">
      <c r="B276" s="65">
        <f t="shared" si="9"/>
        <v>0</v>
      </c>
    </row>
    <row r="277" spans="2:2" x14ac:dyDescent="0.2">
      <c r="B277" s="65">
        <f t="shared" si="9"/>
        <v>0</v>
      </c>
    </row>
    <row r="278" spans="2:2" x14ac:dyDescent="0.2">
      <c r="B278" s="65">
        <f t="shared" si="9"/>
        <v>0</v>
      </c>
    </row>
    <row r="279" spans="2:2" x14ac:dyDescent="0.2">
      <c r="B279" s="65">
        <f t="shared" si="9"/>
        <v>0</v>
      </c>
    </row>
    <row r="280" spans="2:2" x14ac:dyDescent="0.2">
      <c r="B280" s="65">
        <f t="shared" si="9"/>
        <v>0</v>
      </c>
    </row>
    <row r="281" spans="2:2" x14ac:dyDescent="0.2">
      <c r="B281" s="65">
        <f t="shared" si="9"/>
        <v>0</v>
      </c>
    </row>
    <row r="282" spans="2:2" x14ac:dyDescent="0.2">
      <c r="B282" s="65">
        <f t="shared" si="9"/>
        <v>0</v>
      </c>
    </row>
    <row r="283" spans="2:2" x14ac:dyDescent="0.2">
      <c r="B283" s="65">
        <f t="shared" si="9"/>
        <v>0</v>
      </c>
    </row>
    <row r="284" spans="2:2" x14ac:dyDescent="0.2">
      <c r="B284" s="65">
        <f t="shared" si="9"/>
        <v>0</v>
      </c>
    </row>
    <row r="285" spans="2:2" x14ac:dyDescent="0.2">
      <c r="B285" s="65">
        <f t="shared" si="9"/>
        <v>0</v>
      </c>
    </row>
    <row r="286" spans="2:2" x14ac:dyDescent="0.2">
      <c r="B286" s="65">
        <f t="shared" si="9"/>
        <v>0</v>
      </c>
    </row>
    <row r="287" spans="2:2" x14ac:dyDescent="0.2">
      <c r="B287" s="65">
        <f t="shared" si="9"/>
        <v>0</v>
      </c>
    </row>
    <row r="288" spans="2:2" x14ac:dyDescent="0.2">
      <c r="B288" s="65">
        <f t="shared" si="9"/>
        <v>0</v>
      </c>
    </row>
    <row r="289" spans="2:2" x14ac:dyDescent="0.2">
      <c r="B289" s="65">
        <f t="shared" si="9"/>
        <v>0</v>
      </c>
    </row>
    <row r="290" spans="2:2" x14ac:dyDescent="0.2">
      <c r="B290" s="65">
        <f t="shared" si="9"/>
        <v>0</v>
      </c>
    </row>
    <row r="291" spans="2:2" x14ac:dyDescent="0.2">
      <c r="B291" s="65">
        <f t="shared" si="9"/>
        <v>0</v>
      </c>
    </row>
    <row r="292" spans="2:2" x14ac:dyDescent="0.2">
      <c r="B292" s="65">
        <f t="shared" si="9"/>
        <v>0</v>
      </c>
    </row>
    <row r="293" spans="2:2" x14ac:dyDescent="0.2">
      <c r="B293" s="65">
        <f t="shared" si="9"/>
        <v>0</v>
      </c>
    </row>
    <row r="294" spans="2:2" x14ac:dyDescent="0.2">
      <c r="B294" s="65">
        <f t="shared" si="9"/>
        <v>0</v>
      </c>
    </row>
    <row r="295" spans="2:2" x14ac:dyDescent="0.2">
      <c r="B295" s="65">
        <f t="shared" si="9"/>
        <v>0</v>
      </c>
    </row>
    <row r="296" spans="2:2" x14ac:dyDescent="0.2">
      <c r="B296" s="65">
        <f t="shared" si="9"/>
        <v>0</v>
      </c>
    </row>
    <row r="297" spans="2:2" x14ac:dyDescent="0.2">
      <c r="B297" s="65">
        <f t="shared" si="9"/>
        <v>0</v>
      </c>
    </row>
    <row r="298" spans="2:2" x14ac:dyDescent="0.2">
      <c r="B298" s="65">
        <f t="shared" si="9"/>
        <v>0</v>
      </c>
    </row>
    <row r="299" spans="2:2" x14ac:dyDescent="0.2">
      <c r="B299" s="65">
        <f t="shared" si="9"/>
        <v>0</v>
      </c>
    </row>
    <row r="300" spans="2:2" x14ac:dyDescent="0.2">
      <c r="B300" s="65">
        <f t="shared" si="9"/>
        <v>0</v>
      </c>
    </row>
    <row r="301" spans="2:2" x14ac:dyDescent="0.2">
      <c r="B301" s="65">
        <f t="shared" si="9"/>
        <v>0</v>
      </c>
    </row>
    <row r="302" spans="2:2" x14ac:dyDescent="0.2">
      <c r="B302" s="65">
        <f t="shared" si="9"/>
        <v>0</v>
      </c>
    </row>
    <row r="303" spans="2:2" x14ac:dyDescent="0.2">
      <c r="B303" s="65">
        <f t="shared" si="9"/>
        <v>0</v>
      </c>
    </row>
    <row r="304" spans="2:2" x14ac:dyDescent="0.2">
      <c r="B304" s="65">
        <f t="shared" si="9"/>
        <v>0</v>
      </c>
    </row>
    <row r="305" spans="2:2" x14ac:dyDescent="0.2">
      <c r="B305" s="65">
        <f t="shared" si="9"/>
        <v>0</v>
      </c>
    </row>
    <row r="306" spans="2:2" x14ac:dyDescent="0.2">
      <c r="B306" s="65">
        <f t="shared" si="9"/>
        <v>0</v>
      </c>
    </row>
    <row r="307" spans="2:2" x14ac:dyDescent="0.2">
      <c r="B307" s="65">
        <f t="shared" si="9"/>
        <v>0</v>
      </c>
    </row>
    <row r="308" spans="2:2" x14ac:dyDescent="0.2">
      <c r="B308" s="65">
        <f t="shared" si="9"/>
        <v>0</v>
      </c>
    </row>
    <row r="309" spans="2:2" x14ac:dyDescent="0.2">
      <c r="B309" s="65">
        <f t="shared" si="9"/>
        <v>0</v>
      </c>
    </row>
    <row r="310" spans="2:2" x14ac:dyDescent="0.2">
      <c r="B310" s="65">
        <f t="shared" si="9"/>
        <v>0</v>
      </c>
    </row>
    <row r="311" spans="2:2" x14ac:dyDescent="0.2">
      <c r="B311" s="65">
        <f t="shared" si="9"/>
        <v>0</v>
      </c>
    </row>
    <row r="312" spans="2:2" x14ac:dyDescent="0.2">
      <c r="B312" s="65">
        <f t="shared" si="9"/>
        <v>0</v>
      </c>
    </row>
    <row r="313" spans="2:2" x14ac:dyDescent="0.2">
      <c r="B313" s="65">
        <f t="shared" si="9"/>
        <v>0</v>
      </c>
    </row>
    <row r="314" spans="2:2" x14ac:dyDescent="0.2">
      <c r="B314" s="65">
        <f t="shared" si="9"/>
        <v>0</v>
      </c>
    </row>
    <row r="315" spans="2:2" x14ac:dyDescent="0.2">
      <c r="B315" s="65">
        <f t="shared" si="9"/>
        <v>0</v>
      </c>
    </row>
    <row r="316" spans="2:2" x14ac:dyDescent="0.2">
      <c r="B316" s="65">
        <f t="shared" si="9"/>
        <v>0</v>
      </c>
    </row>
    <row r="317" spans="2:2" x14ac:dyDescent="0.2">
      <c r="B317" s="65">
        <f t="shared" si="9"/>
        <v>0</v>
      </c>
    </row>
    <row r="318" spans="2:2" x14ac:dyDescent="0.2">
      <c r="B318" s="65">
        <f t="shared" si="9"/>
        <v>0</v>
      </c>
    </row>
    <row r="319" spans="2:2" x14ac:dyDescent="0.2">
      <c r="B319" s="65">
        <f t="shared" si="9"/>
        <v>0</v>
      </c>
    </row>
    <row r="320" spans="2:2" x14ac:dyDescent="0.2">
      <c r="B320" s="65">
        <f t="shared" si="9"/>
        <v>0</v>
      </c>
    </row>
    <row r="321" spans="2:2" x14ac:dyDescent="0.2">
      <c r="B321" s="65">
        <f t="shared" si="9"/>
        <v>0</v>
      </c>
    </row>
    <row r="322" spans="2:2" x14ac:dyDescent="0.2">
      <c r="B322" s="65">
        <f t="shared" si="9"/>
        <v>0</v>
      </c>
    </row>
    <row r="323" spans="2:2" x14ac:dyDescent="0.2">
      <c r="B323" s="65">
        <f t="shared" ref="B323:B335" si="10">PI()*(A323/(2*PI()))^2</f>
        <v>0</v>
      </c>
    </row>
    <row r="324" spans="2:2" x14ac:dyDescent="0.2">
      <c r="B324" s="65">
        <f t="shared" si="10"/>
        <v>0</v>
      </c>
    </row>
    <row r="325" spans="2:2" x14ac:dyDescent="0.2">
      <c r="B325" s="65">
        <f t="shared" si="10"/>
        <v>0</v>
      </c>
    </row>
    <row r="326" spans="2:2" x14ac:dyDescent="0.2">
      <c r="B326" s="65">
        <f t="shared" si="10"/>
        <v>0</v>
      </c>
    </row>
    <row r="327" spans="2:2" x14ac:dyDescent="0.2">
      <c r="B327" s="65">
        <f t="shared" si="10"/>
        <v>0</v>
      </c>
    </row>
    <row r="328" spans="2:2" x14ac:dyDescent="0.2">
      <c r="B328" s="65">
        <f t="shared" si="10"/>
        <v>0</v>
      </c>
    </row>
    <row r="329" spans="2:2" x14ac:dyDescent="0.2">
      <c r="B329" s="65">
        <f t="shared" si="10"/>
        <v>0</v>
      </c>
    </row>
    <row r="330" spans="2:2" x14ac:dyDescent="0.2">
      <c r="B330" s="65">
        <f t="shared" si="10"/>
        <v>0</v>
      </c>
    </row>
    <row r="331" spans="2:2" x14ac:dyDescent="0.2">
      <c r="B331" s="65">
        <f t="shared" si="10"/>
        <v>0</v>
      </c>
    </row>
    <row r="332" spans="2:2" x14ac:dyDescent="0.2">
      <c r="B332" s="65">
        <f t="shared" si="10"/>
        <v>0</v>
      </c>
    </row>
    <row r="333" spans="2:2" x14ac:dyDescent="0.2">
      <c r="B333" s="65">
        <f t="shared" si="10"/>
        <v>0</v>
      </c>
    </row>
    <row r="334" spans="2:2" x14ac:dyDescent="0.2">
      <c r="B334" s="65">
        <f t="shared" si="10"/>
        <v>0</v>
      </c>
    </row>
    <row r="335" spans="2:2" x14ac:dyDescent="0.2">
      <c r="B335" s="65">
        <f t="shared" si="10"/>
        <v>0</v>
      </c>
    </row>
  </sheetData>
  <mergeCells count="72">
    <mergeCell ref="AE6:AE9"/>
    <mergeCell ref="AI6:AI9"/>
    <mergeCell ref="BI1:BL1"/>
    <mergeCell ref="AO2:AR2"/>
    <mergeCell ref="AS2:AV2"/>
    <mergeCell ref="AD18:AD21"/>
    <mergeCell ref="AE18:AE21"/>
    <mergeCell ref="AI18:AI21"/>
    <mergeCell ref="AD10:AD13"/>
    <mergeCell ref="AE10:AE13"/>
    <mergeCell ref="AI10:AI13"/>
    <mergeCell ref="AD14:AD17"/>
    <mergeCell ref="AE14:AE17"/>
    <mergeCell ref="AI14:AI17"/>
    <mergeCell ref="AD2:AD5"/>
    <mergeCell ref="AE2:AE5"/>
    <mergeCell ref="AI2:AI5"/>
    <mergeCell ref="AD6:AD9"/>
    <mergeCell ref="AO1:AR1"/>
    <mergeCell ref="AS1:AV1"/>
    <mergeCell ref="AW1:AZ1"/>
    <mergeCell ref="BA1:BD1"/>
    <mergeCell ref="BE1:BH1"/>
    <mergeCell ref="AW2:AZ2"/>
    <mergeCell ref="BA2:BD2"/>
    <mergeCell ref="BE2:BH2"/>
    <mergeCell ref="BI2:BL2"/>
    <mergeCell ref="AO6:AR6"/>
    <mergeCell ref="AS6:AV6"/>
    <mergeCell ref="AW6:AZ6"/>
    <mergeCell ref="BA6:BD6"/>
    <mergeCell ref="BE6:BH6"/>
    <mergeCell ref="BI6:BL6"/>
    <mergeCell ref="L3:L6"/>
    <mergeCell ref="M3:M6"/>
    <mergeCell ref="L7:L10"/>
    <mergeCell ref="M7:M10"/>
    <mergeCell ref="L11:L14"/>
    <mergeCell ref="M11:M14"/>
    <mergeCell ref="AG36:AJ36"/>
    <mergeCell ref="M37:P37"/>
    <mergeCell ref="L15:L18"/>
    <mergeCell ref="M15:M18"/>
    <mergeCell ref="L19:L22"/>
    <mergeCell ref="M19:M22"/>
    <mergeCell ref="L23:L26"/>
    <mergeCell ref="M23:M26"/>
    <mergeCell ref="AD22:AD25"/>
    <mergeCell ref="AE22:AE25"/>
    <mergeCell ref="AI22:AI25"/>
    <mergeCell ref="M36:P36"/>
    <mergeCell ref="Q36:T36"/>
    <mergeCell ref="U36:X36"/>
    <mergeCell ref="Y36:AB36"/>
    <mergeCell ref="AC36:AF36"/>
    <mergeCell ref="Q37:T37"/>
    <mergeCell ref="U37:X37"/>
    <mergeCell ref="Y37:AB37"/>
    <mergeCell ref="AC37:AF37"/>
    <mergeCell ref="AG37:AJ37"/>
    <mergeCell ref="R56:R59"/>
    <mergeCell ref="S56:S59"/>
    <mergeCell ref="R60:R63"/>
    <mergeCell ref="S60:S63"/>
    <mergeCell ref="R64:R67"/>
    <mergeCell ref="S64:S67"/>
    <mergeCell ref="R68:R71"/>
    <mergeCell ref="S68:S71"/>
    <mergeCell ref="R72:R75"/>
    <mergeCell ref="S72:S75"/>
    <mergeCell ref="R76:R79"/>
    <mergeCell ref="S76:S79"/>
  </mergeCells>
  <pageMargins left="0.7" right="0.7" top="0.75" bottom="0.75" header="0.3" footer="0.3"/>
  <pageSetup paperSize="9"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51250-E19A-4330-8C6B-36FA8E33E8EE}">
  <dimension ref="A1:J361"/>
  <sheetViews>
    <sheetView workbookViewId="0">
      <selection activeCell="B345" sqref="B345"/>
    </sheetView>
  </sheetViews>
  <sheetFormatPr defaultRowHeight="12.75" x14ac:dyDescent="0.2"/>
  <cols>
    <col min="1" max="1" width="8.85546875" style="71"/>
    <col min="2" max="2" width="11.7109375" style="71" bestFit="1" customWidth="1"/>
    <col min="3" max="4" width="8.85546875" style="71"/>
    <col min="5" max="5" width="13.85546875" style="71" customWidth="1"/>
    <col min="6" max="6" width="19.7109375" style="71" bestFit="1" customWidth="1"/>
  </cols>
  <sheetData>
    <row r="1" spans="1:10" x14ac:dyDescent="0.2">
      <c r="A1" s="72" t="s">
        <v>241</v>
      </c>
      <c r="B1" s="72" t="s">
        <v>0</v>
      </c>
      <c r="C1" s="72" t="s">
        <v>242</v>
      </c>
      <c r="D1" s="72" t="s">
        <v>243</v>
      </c>
      <c r="E1" s="72" t="s">
        <v>965</v>
      </c>
      <c r="F1" s="72" t="s">
        <v>244</v>
      </c>
    </row>
    <row r="2" spans="1:10" x14ac:dyDescent="0.2">
      <c r="A2" s="71" t="s">
        <v>605</v>
      </c>
      <c r="B2" s="48" t="s">
        <v>1048</v>
      </c>
      <c r="C2" s="71">
        <v>-19.250521967187499</v>
      </c>
      <c r="D2" s="71">
        <v>15.2136460226029</v>
      </c>
      <c r="E2" s="71">
        <v>1184.3592530000001</v>
      </c>
      <c r="F2" s="71" t="s">
        <v>245</v>
      </c>
      <c r="J2" s="48"/>
    </row>
    <row r="3" spans="1:10" x14ac:dyDescent="0.2">
      <c r="A3" s="71" t="s">
        <v>606</v>
      </c>
      <c r="B3" s="48" t="s">
        <v>1048</v>
      </c>
      <c r="C3" s="71">
        <v>-19.245859030634101</v>
      </c>
      <c r="D3" s="71">
        <v>15.1914390083402</v>
      </c>
      <c r="E3" s="71">
        <v>1193.490845</v>
      </c>
      <c r="F3" s="71" t="s">
        <v>246</v>
      </c>
    </row>
    <row r="4" spans="1:10" x14ac:dyDescent="0.2">
      <c r="A4" s="71" t="s">
        <v>607</v>
      </c>
      <c r="B4" s="48" t="s">
        <v>1048</v>
      </c>
      <c r="C4" s="71">
        <v>-19.245901023969001</v>
      </c>
      <c r="D4" s="71">
        <v>15.219327025115399</v>
      </c>
      <c r="E4" s="71">
        <v>1182.0101320000001</v>
      </c>
      <c r="F4" s="71" t="s">
        <v>247</v>
      </c>
    </row>
    <row r="5" spans="1:10" x14ac:dyDescent="0.2">
      <c r="A5" s="71" t="s">
        <v>608</v>
      </c>
      <c r="B5" s="48" t="s">
        <v>1048</v>
      </c>
      <c r="C5" s="71">
        <v>-19.248190959915501</v>
      </c>
      <c r="D5" s="71">
        <v>15.172952972352499</v>
      </c>
      <c r="E5" s="71">
        <v>1203.9263920000001</v>
      </c>
      <c r="F5" s="71" t="s">
        <v>248</v>
      </c>
    </row>
    <row r="6" spans="1:10" x14ac:dyDescent="0.2">
      <c r="A6" s="71" t="s">
        <v>609</v>
      </c>
      <c r="B6" s="48" t="s">
        <v>1048</v>
      </c>
      <c r="C6" s="71">
        <v>-19.240089012309902</v>
      </c>
      <c r="D6" s="71">
        <v>15.2179399877786</v>
      </c>
      <c r="E6" s="71">
        <v>1178.8360600000001</v>
      </c>
      <c r="F6" s="71" t="s">
        <v>249</v>
      </c>
    </row>
    <row r="7" spans="1:10" x14ac:dyDescent="0.2">
      <c r="A7" s="71" t="s">
        <v>610</v>
      </c>
      <c r="B7" s="48" t="s">
        <v>1048</v>
      </c>
      <c r="C7" s="71">
        <v>-19.235669989138799</v>
      </c>
      <c r="D7" s="71">
        <v>15.2221610303968</v>
      </c>
      <c r="E7" s="71">
        <v>1172.645264</v>
      </c>
      <c r="F7" s="71" t="s">
        <v>250</v>
      </c>
    </row>
    <row r="8" spans="1:10" x14ac:dyDescent="0.2">
      <c r="A8" s="71" t="s">
        <v>611</v>
      </c>
      <c r="B8" s="48" t="s">
        <v>1048</v>
      </c>
      <c r="C8" s="71">
        <v>-19.228482004255</v>
      </c>
      <c r="D8" s="71">
        <v>15.205279039219</v>
      </c>
      <c r="E8" s="71">
        <v>1183.9366460000001</v>
      </c>
      <c r="F8" s="71" t="s">
        <v>251</v>
      </c>
    </row>
    <row r="9" spans="1:10" x14ac:dyDescent="0.2">
      <c r="A9" s="71" t="s">
        <v>612</v>
      </c>
      <c r="B9" s="48" t="s">
        <v>1048</v>
      </c>
      <c r="C9" s="71">
        <v>-19.229582967236599</v>
      </c>
      <c r="D9" s="71">
        <v>15.230480991303899</v>
      </c>
      <c r="E9" s="71">
        <v>1182.0555420000001</v>
      </c>
      <c r="F9" s="71" t="s">
        <v>252</v>
      </c>
    </row>
    <row r="10" spans="1:10" x14ac:dyDescent="0.2">
      <c r="A10" s="71" t="s">
        <v>613</v>
      </c>
      <c r="B10" s="48" t="s">
        <v>1048</v>
      </c>
      <c r="C10" s="71">
        <v>-19.2598279751837</v>
      </c>
      <c r="D10" s="71">
        <v>15.219519976526399</v>
      </c>
      <c r="E10" s="71">
        <v>1194.0279539999899</v>
      </c>
      <c r="F10" s="71" t="s">
        <v>253</v>
      </c>
    </row>
    <row r="11" spans="1:10" x14ac:dyDescent="0.2">
      <c r="A11" s="71" t="s">
        <v>614</v>
      </c>
      <c r="B11" s="48" t="s">
        <v>1048</v>
      </c>
      <c r="C11" s="71">
        <v>-19.253643974661799</v>
      </c>
      <c r="D11" s="71">
        <v>15.186484968289699</v>
      </c>
      <c r="E11" s="71">
        <v>1193.9243160000001</v>
      </c>
      <c r="F11" s="71" t="s">
        <v>254</v>
      </c>
    </row>
    <row r="12" spans="1:10" x14ac:dyDescent="0.2">
      <c r="A12" s="71" t="s">
        <v>615</v>
      </c>
      <c r="B12" s="48" t="s">
        <v>1048</v>
      </c>
      <c r="C12" s="71">
        <v>-19.261085009202301</v>
      </c>
      <c r="D12" s="71">
        <v>15.1828120183199</v>
      </c>
      <c r="E12" s="71">
        <v>1205.2235109999899</v>
      </c>
      <c r="F12" s="71" t="s">
        <v>255</v>
      </c>
    </row>
    <row r="13" spans="1:10" x14ac:dyDescent="0.2">
      <c r="A13" s="71" t="s">
        <v>616</v>
      </c>
      <c r="B13" s="48" t="s">
        <v>1048</v>
      </c>
      <c r="C13" s="71">
        <v>-19.276070008054301</v>
      </c>
      <c r="D13" s="71">
        <v>15.1669849734753</v>
      </c>
      <c r="E13" s="71">
        <v>1220.8043210000001</v>
      </c>
      <c r="F13" s="71" t="s">
        <v>256</v>
      </c>
    </row>
    <row r="14" spans="1:10" x14ac:dyDescent="0.2">
      <c r="A14" s="71" t="s">
        <v>617</v>
      </c>
      <c r="B14" s="48" t="s">
        <v>1048</v>
      </c>
      <c r="C14" s="71">
        <v>-19.274660004302799</v>
      </c>
      <c r="D14" s="71">
        <v>15.1593029592186</v>
      </c>
      <c r="E14" s="71">
        <v>1222.043091</v>
      </c>
      <c r="F14" s="71" t="s">
        <v>257</v>
      </c>
    </row>
    <row r="15" spans="1:10" x14ac:dyDescent="0.2">
      <c r="A15" s="71" t="s">
        <v>618</v>
      </c>
      <c r="B15" s="48" t="s">
        <v>1048</v>
      </c>
      <c r="C15" s="71">
        <v>-19.263098007067999</v>
      </c>
      <c r="D15" s="71">
        <v>15.1622480247169</v>
      </c>
      <c r="E15" s="71">
        <v>1203.2612300000001</v>
      </c>
      <c r="F15" s="71" t="s">
        <v>258</v>
      </c>
    </row>
    <row r="16" spans="1:10" x14ac:dyDescent="0.2">
      <c r="A16" s="71" t="s">
        <v>619</v>
      </c>
      <c r="B16" s="48" t="s">
        <v>1048</v>
      </c>
      <c r="C16" s="71">
        <v>-19.241425003856399</v>
      </c>
      <c r="D16" s="71">
        <v>15.157653987407601</v>
      </c>
      <c r="E16" s="71">
        <v>1210.1281739999899</v>
      </c>
      <c r="F16" s="71" t="s">
        <v>259</v>
      </c>
    </row>
    <row r="17" spans="1:6" x14ac:dyDescent="0.2">
      <c r="A17" s="71" t="s">
        <v>620</v>
      </c>
      <c r="B17" s="48" t="s">
        <v>1048</v>
      </c>
      <c r="C17" s="71">
        <v>-19.227543985471101</v>
      </c>
      <c r="D17" s="71">
        <v>15.1220060046762</v>
      </c>
      <c r="E17" s="71">
        <v>1205.549438</v>
      </c>
      <c r="F17" s="71" t="s">
        <v>260</v>
      </c>
    </row>
    <row r="18" spans="1:6" x14ac:dyDescent="0.2">
      <c r="A18" s="71" t="s">
        <v>621</v>
      </c>
      <c r="B18" s="48" t="s">
        <v>1048</v>
      </c>
      <c r="C18" s="71">
        <v>-19.300317009910898</v>
      </c>
      <c r="D18" s="71">
        <v>15.156685039400999</v>
      </c>
      <c r="E18" s="71">
        <v>1217.628418</v>
      </c>
      <c r="F18" s="71" t="s">
        <v>261</v>
      </c>
    </row>
    <row r="19" spans="1:6" x14ac:dyDescent="0.2">
      <c r="A19" s="71" t="s">
        <v>622</v>
      </c>
      <c r="B19" s="48" t="s">
        <v>1048</v>
      </c>
      <c r="C19" s="71">
        <v>-19.301129970699499</v>
      </c>
      <c r="D19" s="71">
        <v>15.1327019836753</v>
      </c>
      <c r="E19" s="71">
        <v>1237.5424800000001</v>
      </c>
      <c r="F19" s="71" t="s">
        <v>262</v>
      </c>
    </row>
    <row r="20" spans="1:6" x14ac:dyDescent="0.2">
      <c r="A20" s="71" t="s">
        <v>623</v>
      </c>
      <c r="B20" s="48" t="s">
        <v>1048</v>
      </c>
      <c r="C20" s="71">
        <v>-19.266028990969001</v>
      </c>
      <c r="D20" s="71">
        <v>15.2417210396379</v>
      </c>
      <c r="E20" s="71">
        <v>1185.285889</v>
      </c>
      <c r="F20" s="71" t="s">
        <v>263</v>
      </c>
    </row>
    <row r="21" spans="1:6" x14ac:dyDescent="0.2">
      <c r="A21" s="71" t="s">
        <v>624</v>
      </c>
      <c r="B21" s="48" t="s">
        <v>1048</v>
      </c>
      <c r="C21" s="71">
        <v>-19.2783720139414</v>
      </c>
      <c r="D21" s="71">
        <v>15.2695969864726</v>
      </c>
      <c r="E21" s="71">
        <v>1190.4470209999899</v>
      </c>
      <c r="F21" s="71" t="s">
        <v>264</v>
      </c>
    </row>
    <row r="22" spans="1:6" x14ac:dyDescent="0.2">
      <c r="A22" s="71" t="s">
        <v>625</v>
      </c>
      <c r="B22" s="48" t="s">
        <v>1048</v>
      </c>
      <c r="C22" s="71">
        <v>-19.244898967444801</v>
      </c>
      <c r="D22" s="71">
        <v>15.2429410256445</v>
      </c>
      <c r="E22" s="71">
        <v>1187.3626710000001</v>
      </c>
      <c r="F22" s="71" t="s">
        <v>265</v>
      </c>
    </row>
    <row r="23" spans="1:6" x14ac:dyDescent="0.2">
      <c r="A23" s="71" t="s">
        <v>626</v>
      </c>
      <c r="B23" s="48" t="s">
        <v>1048</v>
      </c>
      <c r="C23" s="71">
        <v>-19.229148030280999</v>
      </c>
      <c r="D23" s="71">
        <v>15.2620339952409</v>
      </c>
      <c r="E23" s="71">
        <v>1180.092529</v>
      </c>
      <c r="F23" s="71" t="s">
        <v>266</v>
      </c>
    </row>
    <row r="24" spans="1:6" x14ac:dyDescent="0.2">
      <c r="A24" s="71" t="s">
        <v>627</v>
      </c>
      <c r="B24" s="48" t="s">
        <v>1048</v>
      </c>
      <c r="C24" s="71">
        <v>-19.244365040212799</v>
      </c>
      <c r="D24" s="71">
        <v>15.1651080138981</v>
      </c>
      <c r="E24" s="71">
        <v>1198.028687</v>
      </c>
      <c r="F24" s="71" t="s">
        <v>267</v>
      </c>
    </row>
    <row r="25" spans="1:6" x14ac:dyDescent="0.2">
      <c r="A25" s="71" t="s">
        <v>628</v>
      </c>
      <c r="B25" s="48" t="s">
        <v>1048</v>
      </c>
      <c r="C25" s="71">
        <v>-19.2389570362865</v>
      </c>
      <c r="D25" s="71">
        <v>15.1524950098246</v>
      </c>
      <c r="E25" s="71">
        <v>1208.467163</v>
      </c>
      <c r="F25" s="71" t="s">
        <v>268</v>
      </c>
    </row>
    <row r="26" spans="1:6" x14ac:dyDescent="0.2">
      <c r="A26" s="71" t="s">
        <v>629</v>
      </c>
      <c r="B26" s="48" t="s">
        <v>1048</v>
      </c>
      <c r="C26" s="71">
        <v>-19.2294630222022</v>
      </c>
      <c r="D26" s="71">
        <v>15.130234016105501</v>
      </c>
      <c r="E26" s="71">
        <v>1193.3176269999899</v>
      </c>
      <c r="F26" s="71" t="s">
        <v>269</v>
      </c>
    </row>
    <row r="27" spans="1:6" x14ac:dyDescent="0.2">
      <c r="A27" s="71" t="s">
        <v>630</v>
      </c>
      <c r="B27" s="48" t="s">
        <v>1048</v>
      </c>
      <c r="C27" s="71">
        <v>-19.227583967149201</v>
      </c>
      <c r="D27" s="71">
        <v>15.112411994486999</v>
      </c>
      <c r="E27" s="71">
        <v>1202.6079099999899</v>
      </c>
      <c r="F27" s="71" t="s">
        <v>270</v>
      </c>
    </row>
    <row r="28" spans="1:6" x14ac:dyDescent="0.2">
      <c r="A28" s="71" t="s">
        <v>631</v>
      </c>
      <c r="B28" s="48" t="s">
        <v>1048</v>
      </c>
      <c r="C28" s="71">
        <v>-19.2418150138109</v>
      </c>
      <c r="D28" s="71">
        <v>15.1758749876171</v>
      </c>
      <c r="E28" s="71">
        <v>1199.594116</v>
      </c>
      <c r="F28" s="71" t="s">
        <v>271</v>
      </c>
    </row>
    <row r="29" spans="1:6" x14ac:dyDescent="0.2">
      <c r="A29" s="71" t="s">
        <v>632</v>
      </c>
      <c r="B29" s="48" t="s">
        <v>1048</v>
      </c>
      <c r="C29" s="71">
        <v>-19.2379709891974</v>
      </c>
      <c r="D29" s="71">
        <v>15.1827150397002</v>
      </c>
      <c r="E29" s="71">
        <v>1195.5920410000001</v>
      </c>
      <c r="F29" s="71" t="s">
        <v>272</v>
      </c>
    </row>
    <row r="30" spans="1:6" x14ac:dyDescent="0.2">
      <c r="A30" s="71" t="s">
        <v>633</v>
      </c>
      <c r="B30" s="48" t="s">
        <v>1048</v>
      </c>
      <c r="C30" s="71">
        <v>-19.266563002020099</v>
      </c>
      <c r="D30" s="71">
        <v>15.214932980015799</v>
      </c>
      <c r="E30" s="71">
        <v>1200.0423579999899</v>
      </c>
      <c r="F30" s="71" t="s">
        <v>273</v>
      </c>
    </row>
    <row r="31" spans="1:6" x14ac:dyDescent="0.2">
      <c r="A31" s="71" t="s">
        <v>634</v>
      </c>
      <c r="B31" s="48" t="s">
        <v>1048</v>
      </c>
      <c r="C31" s="71">
        <v>-19.278321973979399</v>
      </c>
      <c r="D31" s="71">
        <v>15.2095730043947</v>
      </c>
      <c r="E31" s="71">
        <v>1218.606567</v>
      </c>
      <c r="F31" s="71" t="s">
        <v>274</v>
      </c>
    </row>
    <row r="32" spans="1:6" x14ac:dyDescent="0.2">
      <c r="A32" s="71" t="s">
        <v>635</v>
      </c>
      <c r="B32" s="48" t="s">
        <v>1048</v>
      </c>
      <c r="C32" s="71">
        <v>-19.282898996025299</v>
      </c>
      <c r="D32" s="71">
        <v>15.180793991312299</v>
      </c>
      <c r="E32" s="71">
        <v>1220.8725589999899</v>
      </c>
      <c r="F32" s="71" t="s">
        <v>275</v>
      </c>
    </row>
    <row r="33" spans="1:6" x14ac:dyDescent="0.2">
      <c r="A33" s="71" t="s">
        <v>636</v>
      </c>
      <c r="B33" s="48" t="s">
        <v>1048</v>
      </c>
      <c r="C33" s="71">
        <v>-19.225281961262201</v>
      </c>
      <c r="D33" s="71">
        <v>15.1029550284147</v>
      </c>
      <c r="E33" s="71">
        <v>1197.939697</v>
      </c>
      <c r="F33" s="71" t="s">
        <v>276</v>
      </c>
    </row>
    <row r="34" spans="1:6" x14ac:dyDescent="0.2">
      <c r="A34" s="71" t="s">
        <v>637</v>
      </c>
      <c r="B34" s="48" t="s">
        <v>1048</v>
      </c>
      <c r="C34" s="71">
        <v>-19.2279489990323</v>
      </c>
      <c r="D34" s="71">
        <v>15.0966680143028</v>
      </c>
      <c r="E34" s="71">
        <v>1202.4091800000001</v>
      </c>
      <c r="F34" s="71" t="s">
        <v>277</v>
      </c>
    </row>
    <row r="35" spans="1:6" x14ac:dyDescent="0.2">
      <c r="A35" s="71" t="s">
        <v>638</v>
      </c>
      <c r="B35" s="48" t="s">
        <v>1048</v>
      </c>
      <c r="C35" s="71">
        <v>-19.237503027543401</v>
      </c>
      <c r="D35" s="71">
        <v>15.0855159759521</v>
      </c>
      <c r="E35" s="71">
        <v>1220.560547</v>
      </c>
      <c r="F35" s="71" t="s">
        <v>278</v>
      </c>
    </row>
    <row r="36" spans="1:6" x14ac:dyDescent="0.2">
      <c r="A36" s="71" t="s">
        <v>639</v>
      </c>
      <c r="B36" s="48" t="s">
        <v>1048</v>
      </c>
      <c r="C36" s="71">
        <v>-19.223341969773099</v>
      </c>
      <c r="D36" s="71">
        <v>15.0900810118764</v>
      </c>
      <c r="E36" s="71">
        <v>1190.9301760000001</v>
      </c>
      <c r="F36" s="71" t="s">
        <v>279</v>
      </c>
    </row>
    <row r="37" spans="1:6" x14ac:dyDescent="0.2">
      <c r="A37" s="71" t="s">
        <v>640</v>
      </c>
      <c r="B37" s="48" t="s">
        <v>1048</v>
      </c>
      <c r="C37" s="71">
        <v>-19.287795033305802</v>
      </c>
      <c r="D37" s="71">
        <v>15.285620000213299</v>
      </c>
      <c r="E37" s="71">
        <v>1191.870361</v>
      </c>
      <c r="F37" s="71" t="s">
        <v>280</v>
      </c>
    </row>
    <row r="38" spans="1:6" x14ac:dyDescent="0.2">
      <c r="A38" s="71" t="s">
        <v>641</v>
      </c>
      <c r="B38" s="48" t="s">
        <v>1048</v>
      </c>
      <c r="C38" s="71">
        <v>-19.281656965613301</v>
      </c>
      <c r="D38" s="71">
        <v>15.2762330230325</v>
      </c>
      <c r="E38" s="71">
        <v>1188.7569579999899</v>
      </c>
      <c r="F38" s="71" t="s">
        <v>281</v>
      </c>
    </row>
    <row r="39" spans="1:6" x14ac:dyDescent="0.2">
      <c r="A39" s="71" t="s">
        <v>642</v>
      </c>
      <c r="B39" s="48" t="s">
        <v>1048</v>
      </c>
      <c r="C39" s="71">
        <v>-19.2529930360615</v>
      </c>
      <c r="D39" s="71">
        <v>15.224476028233701</v>
      </c>
      <c r="E39" s="71">
        <v>1176.1679690000001</v>
      </c>
      <c r="F39" s="71" t="s">
        <v>282</v>
      </c>
    </row>
    <row r="40" spans="1:6" x14ac:dyDescent="0.2">
      <c r="A40" s="71" t="s">
        <v>643</v>
      </c>
      <c r="B40" s="48" t="s">
        <v>1048</v>
      </c>
      <c r="C40" s="71">
        <v>-19.272910030558698</v>
      </c>
      <c r="D40" s="71">
        <v>15.2119930274784</v>
      </c>
      <c r="E40" s="71">
        <v>1207.5789789999901</v>
      </c>
      <c r="F40" s="71" t="s">
        <v>283</v>
      </c>
    </row>
    <row r="41" spans="1:6" x14ac:dyDescent="0.2">
      <c r="A41" s="71" t="s">
        <v>644</v>
      </c>
      <c r="B41" s="48" t="s">
        <v>1048</v>
      </c>
      <c r="C41" s="71">
        <v>-19.294305006042102</v>
      </c>
      <c r="D41" s="71">
        <v>15.221746964380101</v>
      </c>
      <c r="E41" s="71">
        <v>1215.2612300000001</v>
      </c>
      <c r="F41" s="71" t="s">
        <v>284</v>
      </c>
    </row>
    <row r="42" spans="1:6" x14ac:dyDescent="0.2">
      <c r="A42" s="71" t="s">
        <v>645</v>
      </c>
      <c r="B42" s="48" t="s">
        <v>1048</v>
      </c>
      <c r="C42" s="71">
        <v>-19.305710010230499</v>
      </c>
      <c r="D42" s="71">
        <v>15.2180509641766</v>
      </c>
      <c r="E42" s="71">
        <v>1210.047241</v>
      </c>
      <c r="F42" s="71" t="s">
        <v>285</v>
      </c>
    </row>
    <row r="43" spans="1:6" x14ac:dyDescent="0.2">
      <c r="A43" s="71" t="s">
        <v>646</v>
      </c>
      <c r="B43" s="48" t="s">
        <v>1048</v>
      </c>
      <c r="C43" s="71">
        <v>-19.296910017728798</v>
      </c>
      <c r="D43" s="71">
        <v>15.191670013591599</v>
      </c>
      <c r="E43" s="71">
        <v>1223.4578859999899</v>
      </c>
      <c r="F43" s="71" t="s">
        <v>286</v>
      </c>
    </row>
    <row r="44" spans="1:6" x14ac:dyDescent="0.2">
      <c r="A44" s="71" t="s">
        <v>647</v>
      </c>
      <c r="B44" s="48" t="s">
        <v>1048</v>
      </c>
      <c r="C44" s="71">
        <v>-19.301680997014</v>
      </c>
      <c r="D44" s="71">
        <v>15.1852450333535</v>
      </c>
      <c r="E44" s="71">
        <v>1224.740967</v>
      </c>
      <c r="F44" s="71" t="s">
        <v>287</v>
      </c>
    </row>
    <row r="45" spans="1:6" x14ac:dyDescent="0.2">
      <c r="A45" s="71" t="s">
        <v>648</v>
      </c>
      <c r="B45" s="48" t="s">
        <v>1048</v>
      </c>
      <c r="C45" s="71">
        <v>-19.259591018780998</v>
      </c>
      <c r="D45" s="71">
        <v>15.1753020007163</v>
      </c>
      <c r="E45" s="71">
        <v>1197.270264</v>
      </c>
      <c r="F45" s="71" t="s">
        <v>288</v>
      </c>
    </row>
    <row r="46" spans="1:6" x14ac:dyDescent="0.2">
      <c r="A46" s="71" t="s">
        <v>649</v>
      </c>
      <c r="B46" s="48" t="s">
        <v>1048</v>
      </c>
      <c r="C46" s="71">
        <v>-19.2993860319256</v>
      </c>
      <c r="D46" s="71">
        <v>15.159867983311401</v>
      </c>
      <c r="E46" s="71">
        <v>1216.789307</v>
      </c>
      <c r="F46" s="71" t="s">
        <v>289</v>
      </c>
    </row>
    <row r="47" spans="1:6" x14ac:dyDescent="0.2">
      <c r="A47" s="71" t="s">
        <v>650</v>
      </c>
      <c r="B47" s="48" t="s">
        <v>1048</v>
      </c>
      <c r="C47" s="71">
        <v>-19.290154958143798</v>
      </c>
      <c r="D47" s="71">
        <v>15.161547968163999</v>
      </c>
      <c r="E47" s="71">
        <v>1214.0950929999899</v>
      </c>
      <c r="F47" s="71" t="s">
        <v>290</v>
      </c>
    </row>
    <row r="48" spans="1:6" x14ac:dyDescent="0.2">
      <c r="A48" s="71" t="s">
        <v>651</v>
      </c>
      <c r="B48" s="48" t="s">
        <v>1048</v>
      </c>
      <c r="C48" s="71">
        <v>-19.2794210091233</v>
      </c>
      <c r="D48" s="71">
        <v>15.1666099671274</v>
      </c>
      <c r="E48" s="71">
        <v>1212.579956</v>
      </c>
      <c r="F48" s="71" t="s">
        <v>291</v>
      </c>
    </row>
    <row r="49" spans="1:6" x14ac:dyDescent="0.2">
      <c r="A49" s="71" t="s">
        <v>652</v>
      </c>
      <c r="B49" s="48" t="s">
        <v>1048</v>
      </c>
      <c r="C49" s="71">
        <v>-19.269981980323699</v>
      </c>
      <c r="D49" s="71">
        <v>15.2388939913362</v>
      </c>
      <c r="E49" s="71">
        <v>1188.4562989999899</v>
      </c>
      <c r="F49" s="71" t="s">
        <v>292</v>
      </c>
    </row>
    <row r="50" spans="1:6" x14ac:dyDescent="0.2">
      <c r="A50" s="71" t="s">
        <v>653</v>
      </c>
      <c r="B50" s="48" t="s">
        <v>1048</v>
      </c>
      <c r="C50" s="71">
        <v>-19.2767200246453</v>
      </c>
      <c r="D50" s="71">
        <v>15.2338970359414</v>
      </c>
      <c r="E50" s="71">
        <v>1185.693726</v>
      </c>
      <c r="F50" s="71" t="s">
        <v>293</v>
      </c>
    </row>
    <row r="51" spans="1:6" x14ac:dyDescent="0.2">
      <c r="A51" s="71" t="s">
        <v>654</v>
      </c>
      <c r="B51" s="48" t="s">
        <v>1048</v>
      </c>
      <c r="C51" s="71">
        <v>-19.283738024532699</v>
      </c>
      <c r="D51" s="71">
        <v>15.2287780400365</v>
      </c>
      <c r="E51" s="71">
        <v>1212.4678960000001</v>
      </c>
      <c r="F51" s="71" t="s">
        <v>294</v>
      </c>
    </row>
    <row r="52" spans="1:6" x14ac:dyDescent="0.2">
      <c r="A52" s="71" t="s">
        <v>655</v>
      </c>
      <c r="B52" s="48" t="s">
        <v>1048</v>
      </c>
      <c r="C52" s="71">
        <v>-19.289461020380202</v>
      </c>
      <c r="D52" s="71">
        <v>15.224698986858099</v>
      </c>
      <c r="E52" s="71">
        <v>1220.354126</v>
      </c>
      <c r="F52" s="71" t="s">
        <v>295</v>
      </c>
    </row>
    <row r="53" spans="1:6" x14ac:dyDescent="0.2">
      <c r="A53" s="71" t="s">
        <v>656</v>
      </c>
      <c r="B53" s="48" t="s">
        <v>1048</v>
      </c>
      <c r="C53" s="71">
        <v>-19.2402119748294</v>
      </c>
      <c r="D53" s="71">
        <v>15.193491987884</v>
      </c>
      <c r="E53" s="71">
        <v>1194.5509030000001</v>
      </c>
      <c r="F53" s="71" t="s">
        <v>296</v>
      </c>
    </row>
    <row r="54" spans="1:6" x14ac:dyDescent="0.2">
      <c r="A54" s="71" t="s">
        <v>657</v>
      </c>
      <c r="B54" s="48" t="s">
        <v>1048</v>
      </c>
      <c r="C54" s="71">
        <v>-19.221342969685701</v>
      </c>
      <c r="D54" s="71">
        <v>15.2140340209007</v>
      </c>
      <c r="E54" s="71">
        <v>1184.4064940000001</v>
      </c>
      <c r="F54" s="71" t="s">
        <v>297</v>
      </c>
    </row>
    <row r="55" spans="1:6" x14ac:dyDescent="0.2">
      <c r="A55" s="71" t="s">
        <v>658</v>
      </c>
      <c r="B55" s="48" t="s">
        <v>1048</v>
      </c>
      <c r="C55" s="71">
        <v>-19.218590017408101</v>
      </c>
      <c r="D55" s="71">
        <v>15.223116986453499</v>
      </c>
      <c r="E55" s="71">
        <v>1169.002686</v>
      </c>
      <c r="F55" s="71" t="s">
        <v>298</v>
      </c>
    </row>
    <row r="56" spans="1:6" x14ac:dyDescent="0.2">
      <c r="A56" s="71" t="s">
        <v>659</v>
      </c>
      <c r="B56" s="48" t="s">
        <v>1048</v>
      </c>
      <c r="C56" s="71">
        <v>-19.225023966282599</v>
      </c>
      <c r="D56" s="71">
        <v>15.248046023771099</v>
      </c>
      <c r="E56" s="71">
        <v>1178.530884</v>
      </c>
      <c r="F56" s="71" t="s">
        <v>299</v>
      </c>
    </row>
    <row r="57" spans="1:6" x14ac:dyDescent="0.2">
      <c r="A57" s="71" t="s">
        <v>660</v>
      </c>
      <c r="B57" s="48" t="s">
        <v>1048</v>
      </c>
      <c r="C57" s="71">
        <v>-19.2321500089019</v>
      </c>
      <c r="D57" s="71">
        <v>15.243073962628801</v>
      </c>
      <c r="E57" s="71">
        <v>1179.580688</v>
      </c>
      <c r="F57" s="71" t="s">
        <v>300</v>
      </c>
    </row>
    <row r="58" spans="1:6" x14ac:dyDescent="0.2">
      <c r="A58" s="71" t="s">
        <v>661</v>
      </c>
      <c r="B58" s="48" t="s">
        <v>1048</v>
      </c>
      <c r="C58" s="71">
        <v>-19.251268040388801</v>
      </c>
      <c r="D58" s="71">
        <v>15.2196199726313</v>
      </c>
      <c r="E58" s="71">
        <v>1185.105225</v>
      </c>
      <c r="F58" s="71" t="s">
        <v>301</v>
      </c>
    </row>
    <row r="59" spans="1:6" x14ac:dyDescent="0.2">
      <c r="A59" s="71" t="s">
        <v>662</v>
      </c>
      <c r="B59" s="48" t="s">
        <v>1048</v>
      </c>
      <c r="C59" s="71">
        <v>-19.2502829991281</v>
      </c>
      <c r="D59" s="71">
        <v>15.201320014894</v>
      </c>
      <c r="E59" s="71">
        <v>1191.251953</v>
      </c>
      <c r="F59" s="71" t="s">
        <v>302</v>
      </c>
    </row>
    <row r="60" spans="1:6" x14ac:dyDescent="0.2">
      <c r="A60" s="71" t="s">
        <v>663</v>
      </c>
      <c r="B60" s="48" t="s">
        <v>1048</v>
      </c>
      <c r="C60" s="71">
        <v>-19.2508040182292</v>
      </c>
      <c r="D60" s="71">
        <v>15.1960799843072</v>
      </c>
      <c r="E60" s="71">
        <v>1191.4963379999899</v>
      </c>
      <c r="F60" s="71" t="s">
        <v>303</v>
      </c>
    </row>
    <row r="61" spans="1:6" x14ac:dyDescent="0.2">
      <c r="A61" s="71" t="s">
        <v>664</v>
      </c>
      <c r="B61" s="48" t="s">
        <v>1048</v>
      </c>
      <c r="C61" s="71">
        <v>-19.254548968747201</v>
      </c>
      <c r="D61" s="71">
        <v>15.1775930263102</v>
      </c>
      <c r="E61" s="71">
        <v>1202.5501710000001</v>
      </c>
      <c r="F61" s="71" t="s">
        <v>304</v>
      </c>
    </row>
    <row r="62" spans="1:6" x14ac:dyDescent="0.2">
      <c r="A62" s="71" t="s">
        <v>665</v>
      </c>
      <c r="B62" s="73" t="s">
        <v>1047</v>
      </c>
      <c r="C62" s="71">
        <v>-19.250649036839601</v>
      </c>
      <c r="D62" s="71">
        <v>15.206829020753499</v>
      </c>
      <c r="E62" s="71">
        <v>1189.2891850000001</v>
      </c>
      <c r="F62" s="71" t="s">
        <v>305</v>
      </c>
    </row>
    <row r="63" spans="1:6" x14ac:dyDescent="0.2">
      <c r="A63" s="71" t="s">
        <v>666</v>
      </c>
      <c r="B63" s="73" t="s">
        <v>1047</v>
      </c>
      <c r="C63" s="71">
        <v>-19.246760001405999</v>
      </c>
      <c r="D63" s="71">
        <v>15.190253974869799</v>
      </c>
      <c r="E63" s="71">
        <v>1191.385254</v>
      </c>
      <c r="F63" s="71" t="s">
        <v>306</v>
      </c>
    </row>
    <row r="64" spans="1:6" x14ac:dyDescent="0.2">
      <c r="A64" s="71" t="s">
        <v>667</v>
      </c>
      <c r="B64" s="73" t="s">
        <v>1047</v>
      </c>
      <c r="C64" s="71">
        <v>-19.2539489921182</v>
      </c>
      <c r="D64" s="71">
        <v>15.2247370406985</v>
      </c>
      <c r="E64" s="71">
        <v>1233.4688719999899</v>
      </c>
      <c r="F64" s="71" t="s">
        <v>307</v>
      </c>
    </row>
    <row r="65" spans="1:6" x14ac:dyDescent="0.2">
      <c r="A65" s="71" t="s">
        <v>668</v>
      </c>
      <c r="B65" s="73" t="s">
        <v>1047</v>
      </c>
      <c r="C65" s="71">
        <v>-19.247636999934901</v>
      </c>
      <c r="D65" s="71">
        <v>15.172798996791199</v>
      </c>
      <c r="E65" s="71">
        <v>1194.6976320000001</v>
      </c>
      <c r="F65" s="71" t="s">
        <v>308</v>
      </c>
    </row>
    <row r="66" spans="1:6" x14ac:dyDescent="0.2">
      <c r="A66" s="71" t="s">
        <v>669</v>
      </c>
      <c r="B66" s="73" t="s">
        <v>1047</v>
      </c>
      <c r="C66" s="71">
        <v>-19.253788981586599</v>
      </c>
      <c r="D66" s="71">
        <v>15.2282990142703</v>
      </c>
      <c r="E66" s="71">
        <v>1191.025513</v>
      </c>
      <c r="F66" s="71" t="s">
        <v>309</v>
      </c>
    </row>
    <row r="67" spans="1:6" x14ac:dyDescent="0.2">
      <c r="A67" s="71" t="s">
        <v>670</v>
      </c>
      <c r="B67" s="73" t="s">
        <v>1047</v>
      </c>
      <c r="C67" s="71">
        <v>-19.3021689914166</v>
      </c>
      <c r="D67" s="71">
        <v>15.1430989801883</v>
      </c>
      <c r="E67" s="71">
        <v>1177.515259</v>
      </c>
      <c r="F67" s="71" t="s">
        <v>310</v>
      </c>
    </row>
    <row r="68" spans="1:6" x14ac:dyDescent="0.2">
      <c r="A68" s="71" t="s">
        <v>671</v>
      </c>
      <c r="B68" s="73" t="s">
        <v>1047</v>
      </c>
      <c r="C68" s="71">
        <v>-19.2254950292408</v>
      </c>
      <c r="D68" s="71">
        <v>15.2022639848291</v>
      </c>
      <c r="E68" s="71">
        <v>1187.397217</v>
      </c>
      <c r="F68" s="71" t="s">
        <v>311</v>
      </c>
    </row>
    <row r="69" spans="1:6" x14ac:dyDescent="0.2">
      <c r="A69" s="71" t="s">
        <v>672</v>
      </c>
      <c r="B69" s="73" t="s">
        <v>1047</v>
      </c>
      <c r="C69" s="71">
        <v>-19.249683022498999</v>
      </c>
      <c r="D69" s="71">
        <v>15.1906749978661</v>
      </c>
      <c r="E69" s="71">
        <v>1182.399048</v>
      </c>
      <c r="F69" s="71" t="s">
        <v>312</v>
      </c>
    </row>
    <row r="70" spans="1:6" x14ac:dyDescent="0.2">
      <c r="A70" s="71" t="s">
        <v>673</v>
      </c>
      <c r="B70" s="73" t="s">
        <v>1047</v>
      </c>
      <c r="C70" s="71">
        <v>-19.257772983983099</v>
      </c>
      <c r="D70" s="71">
        <v>15.221659038215799</v>
      </c>
      <c r="E70" s="71">
        <v>1190.206543</v>
      </c>
      <c r="F70" s="71" t="s">
        <v>313</v>
      </c>
    </row>
    <row r="71" spans="1:6" x14ac:dyDescent="0.2">
      <c r="A71" s="71" t="s">
        <v>674</v>
      </c>
      <c r="B71" s="73" t="s">
        <v>1047</v>
      </c>
      <c r="C71" s="71">
        <v>-19.250594973564102</v>
      </c>
      <c r="D71" s="71">
        <v>15.199781013652601</v>
      </c>
      <c r="E71" s="71">
        <v>1183.6313479999901</v>
      </c>
      <c r="F71" s="71" t="s">
        <v>314</v>
      </c>
    </row>
    <row r="72" spans="1:6" x14ac:dyDescent="0.2">
      <c r="A72" s="71" t="s">
        <v>675</v>
      </c>
      <c r="B72" s="73" t="s">
        <v>1047</v>
      </c>
      <c r="C72" s="71">
        <v>-19.260149002075099</v>
      </c>
      <c r="D72" s="71">
        <v>15.1833050418645</v>
      </c>
      <c r="E72" s="71">
        <v>1181.0141599999899</v>
      </c>
      <c r="F72" s="71" t="s">
        <v>315</v>
      </c>
    </row>
    <row r="73" spans="1:6" x14ac:dyDescent="0.2">
      <c r="A73" s="71" t="s">
        <v>676</v>
      </c>
      <c r="B73" s="73" t="s">
        <v>1047</v>
      </c>
      <c r="C73" s="71">
        <v>-19.2746030073612</v>
      </c>
      <c r="D73" s="71">
        <v>15.1681229844689</v>
      </c>
      <c r="E73" s="71">
        <v>1212.674072</v>
      </c>
      <c r="F73" s="71" t="s">
        <v>316</v>
      </c>
    </row>
    <row r="74" spans="1:6" x14ac:dyDescent="0.2">
      <c r="A74" s="71" t="s">
        <v>677</v>
      </c>
      <c r="B74" s="73" t="s">
        <v>1047</v>
      </c>
      <c r="C74" s="71">
        <v>-19.274661010131201</v>
      </c>
      <c r="D74" s="71">
        <v>15.159460958093399</v>
      </c>
      <c r="E74" s="71">
        <v>1224.6948239999899</v>
      </c>
      <c r="F74" s="71" t="s">
        <v>317</v>
      </c>
    </row>
    <row r="75" spans="1:6" x14ac:dyDescent="0.2">
      <c r="A75" s="71" t="s">
        <v>678</v>
      </c>
      <c r="B75" s="73" t="s">
        <v>1047</v>
      </c>
      <c r="C75" s="71">
        <v>-19.263203032314699</v>
      </c>
      <c r="D75" s="71">
        <v>15.1622040197253</v>
      </c>
      <c r="E75" s="71">
        <v>1203.2037350000001</v>
      </c>
      <c r="F75" s="71" t="s">
        <v>318</v>
      </c>
    </row>
    <row r="76" spans="1:6" x14ac:dyDescent="0.2">
      <c r="A76" s="71" t="s">
        <v>679</v>
      </c>
      <c r="B76" s="73" t="s">
        <v>1047</v>
      </c>
      <c r="C76" s="71">
        <v>-19.2417470365762</v>
      </c>
      <c r="D76" s="71">
        <v>15.1576040312647</v>
      </c>
      <c r="E76" s="71">
        <v>1209.6789550000001</v>
      </c>
      <c r="F76" s="71" t="s">
        <v>319</v>
      </c>
    </row>
    <row r="77" spans="1:6" x14ac:dyDescent="0.2">
      <c r="A77" s="71" t="s">
        <v>680</v>
      </c>
      <c r="B77" s="73" t="s">
        <v>1047</v>
      </c>
      <c r="C77" s="71">
        <v>-19.227245002985001</v>
      </c>
      <c r="D77" s="71">
        <v>15.119497971609199</v>
      </c>
      <c r="E77" s="71">
        <v>1204.8706050000001</v>
      </c>
      <c r="F77" s="71" t="s">
        <v>320</v>
      </c>
    </row>
    <row r="78" spans="1:6" x14ac:dyDescent="0.2">
      <c r="A78" s="71" t="s">
        <v>681</v>
      </c>
      <c r="B78" s="73" t="s">
        <v>1047</v>
      </c>
      <c r="C78" s="71">
        <v>-19.301213035359901</v>
      </c>
      <c r="D78" s="71">
        <v>15.148820970207399</v>
      </c>
      <c r="E78" s="71">
        <v>1154.4083250000001</v>
      </c>
      <c r="F78" s="71" t="s">
        <v>321</v>
      </c>
    </row>
    <row r="79" spans="1:6" x14ac:dyDescent="0.2">
      <c r="A79" s="71" t="s">
        <v>682</v>
      </c>
      <c r="B79" s="73" t="s">
        <v>1047</v>
      </c>
      <c r="C79" s="71">
        <v>-19.2973039671778</v>
      </c>
      <c r="D79" s="71">
        <v>15.119504006579501</v>
      </c>
      <c r="E79" s="71">
        <v>1251.2626949999899</v>
      </c>
      <c r="F79" s="71" t="s">
        <v>322</v>
      </c>
    </row>
    <row r="80" spans="1:6" x14ac:dyDescent="0.2">
      <c r="A80" s="71" t="s">
        <v>683</v>
      </c>
      <c r="B80" s="73" t="s">
        <v>1047</v>
      </c>
      <c r="C80" s="71">
        <v>-19.267581989988599</v>
      </c>
      <c r="D80" s="71">
        <v>15.2432820014655</v>
      </c>
      <c r="E80" s="71">
        <v>1184.4224850000001</v>
      </c>
      <c r="F80" s="71" t="s">
        <v>323</v>
      </c>
    </row>
    <row r="81" spans="1:6" x14ac:dyDescent="0.2">
      <c r="A81" s="71" t="s">
        <v>684</v>
      </c>
      <c r="B81" s="73" t="s">
        <v>1047</v>
      </c>
      <c r="C81" s="71">
        <v>-19.269234985113101</v>
      </c>
      <c r="D81" s="71">
        <v>15.246596038341499</v>
      </c>
      <c r="E81" s="71">
        <v>1194.06665</v>
      </c>
      <c r="F81" s="71" t="s">
        <v>324</v>
      </c>
    </row>
    <row r="82" spans="1:6" x14ac:dyDescent="0.2">
      <c r="A82" s="71" t="s">
        <v>685</v>
      </c>
      <c r="B82" s="73" t="s">
        <v>1047</v>
      </c>
      <c r="C82" s="71">
        <v>-19.244413990527299</v>
      </c>
      <c r="D82" s="71">
        <v>15.1647729892283</v>
      </c>
      <c r="E82" s="71">
        <v>1197.6838379999899</v>
      </c>
      <c r="F82" s="71" t="s">
        <v>325</v>
      </c>
    </row>
    <row r="83" spans="1:6" x14ac:dyDescent="0.2">
      <c r="A83" s="71" t="s">
        <v>686</v>
      </c>
      <c r="B83" s="73" t="s">
        <v>1047</v>
      </c>
      <c r="C83" s="71">
        <v>-19.239297006279202</v>
      </c>
      <c r="D83" s="71">
        <v>15.152615960687299</v>
      </c>
      <c r="E83" s="71">
        <v>1174.2973629999899</v>
      </c>
      <c r="F83" s="71" t="s">
        <v>326</v>
      </c>
    </row>
    <row r="84" spans="1:6" x14ac:dyDescent="0.2">
      <c r="A84" s="71" t="s">
        <v>687</v>
      </c>
      <c r="B84" s="73" t="s">
        <v>1047</v>
      </c>
      <c r="C84" s="71">
        <v>-19.229538962244899</v>
      </c>
      <c r="D84" s="71">
        <v>15.1301139872521</v>
      </c>
      <c r="E84" s="71">
        <v>1194.3885499999899</v>
      </c>
      <c r="F84" s="71" t="s">
        <v>327</v>
      </c>
    </row>
    <row r="85" spans="1:6" x14ac:dyDescent="0.2">
      <c r="A85" s="71" t="s">
        <v>688</v>
      </c>
      <c r="B85" s="73" t="s">
        <v>1047</v>
      </c>
      <c r="C85" s="71">
        <v>-19.227569969370901</v>
      </c>
      <c r="D85" s="71">
        <v>15.112090967595501</v>
      </c>
      <c r="E85" s="71">
        <v>1199.4842530000001</v>
      </c>
      <c r="F85" s="71" t="s">
        <v>328</v>
      </c>
    </row>
    <row r="86" spans="1:6" x14ac:dyDescent="0.2">
      <c r="A86" s="71" t="s">
        <v>689</v>
      </c>
      <c r="B86" s="73" t="s">
        <v>1047</v>
      </c>
      <c r="C86" s="71">
        <v>-19.2416140157729</v>
      </c>
      <c r="D86" s="71">
        <v>15.175754958763701</v>
      </c>
      <c r="E86" s="71">
        <v>1201.605225</v>
      </c>
      <c r="F86" s="71" t="s">
        <v>329</v>
      </c>
    </row>
    <row r="87" spans="1:6" x14ac:dyDescent="0.2">
      <c r="A87" s="71" t="s">
        <v>690</v>
      </c>
      <c r="B87" s="73" t="s">
        <v>1047</v>
      </c>
      <c r="C87" s="71">
        <v>-19.293558010831401</v>
      </c>
      <c r="D87" s="71">
        <v>15.1704509742558</v>
      </c>
      <c r="E87" s="71">
        <v>1212.962769</v>
      </c>
      <c r="F87" s="71" t="s">
        <v>330</v>
      </c>
    </row>
    <row r="88" spans="1:6" x14ac:dyDescent="0.2">
      <c r="A88" s="71" t="s">
        <v>691</v>
      </c>
      <c r="B88" s="73" t="s">
        <v>1047</v>
      </c>
      <c r="C88" s="71">
        <v>-19.2667449731379</v>
      </c>
      <c r="D88" s="71">
        <v>15.2148270327597</v>
      </c>
      <c r="E88" s="71">
        <v>1199.3270259999899</v>
      </c>
      <c r="F88" s="71" t="s">
        <v>331</v>
      </c>
    </row>
    <row r="89" spans="1:6" x14ac:dyDescent="0.2">
      <c r="A89" s="71" t="s">
        <v>692</v>
      </c>
      <c r="B89" s="73" t="s">
        <v>1047</v>
      </c>
      <c r="C89" s="71">
        <v>-19.281912026926801</v>
      </c>
      <c r="D89" s="71">
        <v>15.207952028140401</v>
      </c>
      <c r="E89" s="71">
        <v>1226.179077</v>
      </c>
      <c r="F89" s="71" t="s">
        <v>332</v>
      </c>
    </row>
    <row r="90" spans="1:6" x14ac:dyDescent="0.2">
      <c r="A90" s="71" t="s">
        <v>693</v>
      </c>
      <c r="B90" s="73" t="s">
        <v>1047</v>
      </c>
      <c r="C90" s="71">
        <v>-19.283008966594899</v>
      </c>
      <c r="D90" s="71">
        <v>15.180814024060901</v>
      </c>
      <c r="E90" s="71">
        <v>1229.0638429999899</v>
      </c>
      <c r="F90" s="71" t="s">
        <v>333</v>
      </c>
    </row>
    <row r="91" spans="1:6" x14ac:dyDescent="0.2">
      <c r="A91" s="71" t="s">
        <v>694</v>
      </c>
      <c r="B91" s="73" t="s">
        <v>1047</v>
      </c>
      <c r="C91" s="71">
        <v>-19.225358990952301</v>
      </c>
      <c r="D91" s="71">
        <v>15.1029619853943</v>
      </c>
      <c r="E91" s="71">
        <v>1197.5234379999899</v>
      </c>
      <c r="F91" s="71" t="s">
        <v>334</v>
      </c>
    </row>
    <row r="92" spans="1:6" x14ac:dyDescent="0.2">
      <c r="A92" s="71" t="s">
        <v>695</v>
      </c>
      <c r="B92" s="73" t="s">
        <v>1047</v>
      </c>
      <c r="C92" s="71">
        <v>-19.228980978950801</v>
      </c>
      <c r="D92" s="71">
        <v>15.0952590163797</v>
      </c>
      <c r="E92" s="71">
        <v>1199.7957759999899</v>
      </c>
      <c r="F92" s="71" t="s">
        <v>335</v>
      </c>
    </row>
    <row r="93" spans="1:6" x14ac:dyDescent="0.2">
      <c r="A93" s="71" t="s">
        <v>696</v>
      </c>
      <c r="B93" s="73" t="s">
        <v>1047</v>
      </c>
      <c r="C93" s="71">
        <v>-19.2233200091868</v>
      </c>
      <c r="D93" s="71">
        <v>15.090085035189899</v>
      </c>
      <c r="E93" s="71">
        <v>1192.9711910000001</v>
      </c>
      <c r="F93" s="71" t="s">
        <v>336</v>
      </c>
    </row>
    <row r="94" spans="1:6" x14ac:dyDescent="0.2">
      <c r="A94" s="71" t="s">
        <v>697</v>
      </c>
      <c r="B94" s="73" t="s">
        <v>1047</v>
      </c>
      <c r="C94" s="71">
        <v>-19.2878009844571</v>
      </c>
      <c r="D94" s="71">
        <v>15.285724019631701</v>
      </c>
      <c r="E94" s="71">
        <v>1195.3211670000001</v>
      </c>
      <c r="F94" s="71" t="s">
        <v>337</v>
      </c>
    </row>
    <row r="95" spans="1:6" x14ac:dyDescent="0.2">
      <c r="A95" s="71" t="s">
        <v>698</v>
      </c>
      <c r="B95" s="73" t="s">
        <v>1047</v>
      </c>
      <c r="C95" s="71">
        <v>-19.2818070016801</v>
      </c>
      <c r="D95" s="71">
        <v>15.276241991668901</v>
      </c>
      <c r="E95" s="71">
        <v>1189.1281739999899</v>
      </c>
      <c r="F95" s="71" t="s">
        <v>338</v>
      </c>
    </row>
    <row r="96" spans="1:6" x14ac:dyDescent="0.2">
      <c r="A96" s="71" t="s">
        <v>699</v>
      </c>
      <c r="B96" s="73" t="s">
        <v>1047</v>
      </c>
      <c r="C96" s="71">
        <v>-19.272810034453801</v>
      </c>
      <c r="D96" s="71">
        <v>15.2120760083198</v>
      </c>
      <c r="E96" s="71">
        <v>1207.7991939999899</v>
      </c>
      <c r="F96" s="71" t="s">
        <v>339</v>
      </c>
    </row>
    <row r="97" spans="1:6" x14ac:dyDescent="0.2">
      <c r="A97" s="71" t="s">
        <v>700</v>
      </c>
      <c r="B97" s="73" t="s">
        <v>1047</v>
      </c>
      <c r="C97" s="71">
        <v>-19.294437021017</v>
      </c>
      <c r="D97" s="71">
        <v>15.222224984318</v>
      </c>
      <c r="E97" s="71">
        <v>1213.275024</v>
      </c>
      <c r="F97" s="71" t="s">
        <v>340</v>
      </c>
    </row>
    <row r="98" spans="1:6" x14ac:dyDescent="0.2">
      <c r="A98" s="71" t="s">
        <v>701</v>
      </c>
      <c r="B98" s="73" t="s">
        <v>1047</v>
      </c>
      <c r="C98" s="71">
        <v>-19.305774969980099</v>
      </c>
      <c r="D98" s="71">
        <v>15.21672796458</v>
      </c>
      <c r="E98" s="71">
        <v>1192.6649170000001</v>
      </c>
      <c r="F98" s="71" t="s">
        <v>341</v>
      </c>
    </row>
    <row r="99" spans="1:6" x14ac:dyDescent="0.2">
      <c r="A99" s="71" t="s">
        <v>702</v>
      </c>
      <c r="B99" s="73" t="s">
        <v>1047</v>
      </c>
      <c r="C99" s="71">
        <v>-19.297027029096999</v>
      </c>
      <c r="D99" s="71">
        <v>15.191737990826301</v>
      </c>
      <c r="E99" s="71">
        <v>1211.278687</v>
      </c>
      <c r="F99" s="71" t="s">
        <v>342</v>
      </c>
    </row>
    <row r="100" spans="1:6" x14ac:dyDescent="0.2">
      <c r="A100" s="71" t="s">
        <v>703</v>
      </c>
      <c r="B100" s="73" t="s">
        <v>1047</v>
      </c>
      <c r="C100" s="71">
        <v>-19.3019890319556</v>
      </c>
      <c r="D100" s="71">
        <v>15.1861839741468</v>
      </c>
      <c r="E100" s="71">
        <v>1226.529053</v>
      </c>
      <c r="F100" s="71" t="s">
        <v>343</v>
      </c>
    </row>
    <row r="101" spans="1:6" x14ac:dyDescent="0.2">
      <c r="A101" s="71" t="s">
        <v>704</v>
      </c>
      <c r="B101" s="73" t="s">
        <v>1047</v>
      </c>
      <c r="C101" s="71">
        <v>-19.299659030511901</v>
      </c>
      <c r="D101" s="71">
        <v>15.1601590029895</v>
      </c>
      <c r="E101" s="71">
        <v>1215.7144780000001</v>
      </c>
      <c r="F101" s="71" t="s">
        <v>344</v>
      </c>
    </row>
    <row r="102" spans="1:6" x14ac:dyDescent="0.2">
      <c r="A102" s="71" t="s">
        <v>705</v>
      </c>
      <c r="B102" s="73" t="s">
        <v>1047</v>
      </c>
      <c r="C102" s="71">
        <v>-19.2901139706373</v>
      </c>
      <c r="D102" s="71">
        <v>15.161819960921999</v>
      </c>
      <c r="E102" s="71">
        <v>1214.6455080000001</v>
      </c>
      <c r="F102" s="71" t="s">
        <v>345</v>
      </c>
    </row>
    <row r="103" spans="1:6" x14ac:dyDescent="0.2">
      <c r="A103" s="71" t="s">
        <v>706</v>
      </c>
      <c r="B103" s="73" t="s">
        <v>1047</v>
      </c>
      <c r="C103" s="71">
        <v>-19.2797250207513</v>
      </c>
      <c r="D103" s="71">
        <v>15.1662509702146</v>
      </c>
      <c r="E103" s="71">
        <v>1211.5141599999899</v>
      </c>
      <c r="F103" s="71" t="s">
        <v>346</v>
      </c>
    </row>
    <row r="104" spans="1:6" x14ac:dyDescent="0.2">
      <c r="A104" s="71" t="s">
        <v>707</v>
      </c>
      <c r="B104" s="73" t="s">
        <v>1047</v>
      </c>
      <c r="C104" s="71">
        <v>-19.2698829900473</v>
      </c>
      <c r="D104" s="71">
        <v>15.2393359690904</v>
      </c>
      <c r="E104" s="71">
        <v>1190.7479249999899</v>
      </c>
      <c r="F104" s="71" t="s">
        <v>347</v>
      </c>
    </row>
    <row r="105" spans="1:6" x14ac:dyDescent="0.2">
      <c r="A105" s="71" t="s">
        <v>708</v>
      </c>
      <c r="B105" s="73" t="s">
        <v>1047</v>
      </c>
      <c r="C105" s="71">
        <v>-19.275342039763899</v>
      </c>
      <c r="D105" s="71">
        <v>15.2350030280649</v>
      </c>
      <c r="E105" s="71">
        <v>1191.179932</v>
      </c>
      <c r="F105" s="71" t="s">
        <v>348</v>
      </c>
    </row>
    <row r="106" spans="1:6" x14ac:dyDescent="0.2">
      <c r="A106" s="71" t="s">
        <v>709</v>
      </c>
      <c r="B106" s="73" t="s">
        <v>1047</v>
      </c>
      <c r="C106" s="71">
        <v>-19.283327981829601</v>
      </c>
      <c r="D106" s="71">
        <v>15.2291299961507</v>
      </c>
      <c r="E106" s="71">
        <v>1212.066284</v>
      </c>
      <c r="F106" s="71" t="s">
        <v>349</v>
      </c>
    </row>
    <row r="107" spans="1:6" x14ac:dyDescent="0.2">
      <c r="A107" s="71" t="s">
        <v>710</v>
      </c>
      <c r="B107" s="73" t="s">
        <v>1047</v>
      </c>
      <c r="C107" s="71">
        <v>-19.2909440305083</v>
      </c>
      <c r="D107" s="71">
        <v>15.2184539660811</v>
      </c>
      <c r="E107" s="71">
        <v>1221.5180660000001</v>
      </c>
      <c r="F107" s="71" t="s">
        <v>350</v>
      </c>
    </row>
    <row r="108" spans="1:6" x14ac:dyDescent="0.2">
      <c r="A108" s="71" t="s">
        <v>711</v>
      </c>
      <c r="B108" s="73" t="s">
        <v>1047</v>
      </c>
      <c r="C108" s="71">
        <v>-19.238828038796701</v>
      </c>
      <c r="D108" s="71">
        <v>15.1941910386085</v>
      </c>
      <c r="E108" s="71">
        <v>1192.078125</v>
      </c>
      <c r="F108" s="71" t="s">
        <v>351</v>
      </c>
    </row>
    <row r="109" spans="1:6" x14ac:dyDescent="0.2">
      <c r="A109" s="71" t="s">
        <v>712</v>
      </c>
      <c r="B109" s="73" t="s">
        <v>1047</v>
      </c>
      <c r="C109" s="71">
        <v>-19.277386972680599</v>
      </c>
      <c r="D109" s="71">
        <v>15.1895059738308</v>
      </c>
      <c r="E109" s="71">
        <v>1213.2376710000001</v>
      </c>
      <c r="F109" s="71" t="s">
        <v>352</v>
      </c>
    </row>
    <row r="110" spans="1:6" x14ac:dyDescent="0.2">
      <c r="A110" s="71" t="s">
        <v>713</v>
      </c>
      <c r="B110" s="73" t="s">
        <v>1047</v>
      </c>
      <c r="C110" s="71">
        <v>-19.251018008217201</v>
      </c>
      <c r="D110" s="71">
        <v>15.2195369917899</v>
      </c>
      <c r="E110" s="71">
        <v>1181.8461910000001</v>
      </c>
      <c r="F110" s="71" t="s">
        <v>353</v>
      </c>
    </row>
    <row r="111" spans="1:6" x14ac:dyDescent="0.2">
      <c r="A111" s="71" t="s">
        <v>714</v>
      </c>
      <c r="B111" s="73" t="s">
        <v>1047</v>
      </c>
      <c r="C111" s="71">
        <v>-19.25655702129</v>
      </c>
      <c r="D111" s="71">
        <v>15.1522709615528</v>
      </c>
      <c r="E111" s="71">
        <v>1209.981689</v>
      </c>
      <c r="F111" s="71" t="s">
        <v>354</v>
      </c>
    </row>
    <row r="112" spans="1:6" x14ac:dyDescent="0.2">
      <c r="A112" s="71" t="s">
        <v>715</v>
      </c>
      <c r="B112" s="73" t="s">
        <v>1047</v>
      </c>
      <c r="C112" s="71">
        <v>-19.252683995291498</v>
      </c>
      <c r="D112" s="71">
        <v>15.144148981198599</v>
      </c>
      <c r="E112" s="71">
        <v>1225.081909</v>
      </c>
      <c r="F112" s="71" t="s">
        <v>355</v>
      </c>
    </row>
    <row r="113" spans="1:6" x14ac:dyDescent="0.2">
      <c r="A113" s="71" t="s">
        <v>716</v>
      </c>
      <c r="B113" s="73" t="s">
        <v>1047</v>
      </c>
      <c r="C113" s="71">
        <v>-19.246795959770601</v>
      </c>
      <c r="D113" s="71">
        <v>15.1421959977597</v>
      </c>
      <c r="E113" s="71">
        <v>1211.301025</v>
      </c>
      <c r="F113" s="71" t="s">
        <v>356</v>
      </c>
    </row>
    <row r="114" spans="1:6" x14ac:dyDescent="0.2">
      <c r="A114" s="71" t="s">
        <v>717</v>
      </c>
      <c r="B114" s="73" t="s">
        <v>1047</v>
      </c>
      <c r="C114" s="71">
        <v>-19.239776032045398</v>
      </c>
      <c r="D114" s="71">
        <v>15.134622026234799</v>
      </c>
      <c r="E114" s="71">
        <v>1208.3321530000001</v>
      </c>
      <c r="F114" s="71" t="s">
        <v>357</v>
      </c>
    </row>
    <row r="115" spans="1:6" x14ac:dyDescent="0.2">
      <c r="A115" s="71" t="s">
        <v>718</v>
      </c>
      <c r="B115" s="73" t="s">
        <v>1047</v>
      </c>
      <c r="C115" s="71">
        <v>-19.234047001227701</v>
      </c>
      <c r="D115" s="71">
        <v>15.136743988841699</v>
      </c>
      <c r="E115" s="71">
        <v>1198.0203859999899</v>
      </c>
      <c r="F115" s="71" t="s">
        <v>358</v>
      </c>
    </row>
    <row r="116" spans="1:6" x14ac:dyDescent="0.2">
      <c r="A116" s="71" t="s">
        <v>719</v>
      </c>
      <c r="B116" s="73" t="s">
        <v>1047</v>
      </c>
      <c r="C116" s="71">
        <v>-19.227499980479401</v>
      </c>
      <c r="D116" s="71">
        <v>15.134151969105</v>
      </c>
      <c r="E116" s="71">
        <v>1192.2749020000001</v>
      </c>
      <c r="F116" s="71" t="s">
        <v>359</v>
      </c>
    </row>
    <row r="117" spans="1:6" x14ac:dyDescent="0.2">
      <c r="A117" s="71" t="s">
        <v>720</v>
      </c>
      <c r="B117" s="73" t="s">
        <v>1047</v>
      </c>
      <c r="C117" s="71">
        <v>-19.297653995454301</v>
      </c>
      <c r="D117" s="71">
        <v>15.187107995152401</v>
      </c>
      <c r="E117" s="71">
        <v>1219.6132809999899</v>
      </c>
      <c r="F117" s="71" t="s">
        <v>360</v>
      </c>
    </row>
    <row r="118" spans="1:6" x14ac:dyDescent="0.2">
      <c r="A118" s="71" t="s">
        <v>721</v>
      </c>
      <c r="B118" s="73" t="s">
        <v>1047</v>
      </c>
      <c r="C118" s="71">
        <v>-19.2988019809126</v>
      </c>
      <c r="D118" s="71">
        <v>15.1867790054529</v>
      </c>
      <c r="E118" s="71">
        <v>1223.6103519999899</v>
      </c>
      <c r="F118" s="71" t="s">
        <v>361</v>
      </c>
    </row>
    <row r="119" spans="1:6" x14ac:dyDescent="0.2">
      <c r="A119" s="71" t="s">
        <v>722</v>
      </c>
      <c r="B119" s="73" t="s">
        <v>1047</v>
      </c>
      <c r="C119" s="71">
        <v>-19.286386035382701</v>
      </c>
      <c r="D119" s="71">
        <v>15.274070994928399</v>
      </c>
      <c r="E119" s="71">
        <v>1199.0814210000001</v>
      </c>
      <c r="F119" s="71" t="s">
        <v>362</v>
      </c>
    </row>
    <row r="120" spans="1:6" x14ac:dyDescent="0.2">
      <c r="A120" s="71" t="s">
        <v>723</v>
      </c>
      <c r="B120" s="73" t="s">
        <v>1047</v>
      </c>
      <c r="C120" s="71">
        <v>-19.3102609645575</v>
      </c>
      <c r="D120" s="71">
        <v>15.271278982982</v>
      </c>
      <c r="E120" s="71">
        <v>1213.169189</v>
      </c>
      <c r="F120" s="71" t="s">
        <v>363</v>
      </c>
    </row>
    <row r="121" spans="1:6" x14ac:dyDescent="0.2">
      <c r="A121" s="71" t="s">
        <v>724</v>
      </c>
      <c r="B121" s="73" t="s">
        <v>1047</v>
      </c>
      <c r="C121" s="71">
        <v>-19.244739040732298</v>
      </c>
      <c r="D121" s="71">
        <v>15.287568960338801</v>
      </c>
      <c r="E121" s="71">
        <v>1179.913086</v>
      </c>
      <c r="F121" s="71" t="s">
        <v>364</v>
      </c>
    </row>
    <row r="122" spans="1:6" x14ac:dyDescent="0.2">
      <c r="A122" s="71" t="s">
        <v>725</v>
      </c>
      <c r="B122" s="73" t="s">
        <v>1046</v>
      </c>
      <c r="C122" s="71">
        <v>-19.2507880087941</v>
      </c>
      <c r="D122" s="71">
        <v>15.2072209585458</v>
      </c>
      <c r="E122" s="71">
        <v>1191.4765620000001</v>
      </c>
      <c r="F122" s="71" t="s">
        <v>365</v>
      </c>
    </row>
    <row r="123" spans="1:6" x14ac:dyDescent="0.2">
      <c r="A123" s="71" t="s">
        <v>726</v>
      </c>
      <c r="B123" s="73" t="s">
        <v>1046</v>
      </c>
      <c r="C123" s="71">
        <v>-19.245354020968001</v>
      </c>
      <c r="D123" s="71">
        <v>15.192166976630601</v>
      </c>
      <c r="E123" s="71">
        <v>1187.8092039999899</v>
      </c>
      <c r="F123" s="71" t="s">
        <v>366</v>
      </c>
    </row>
    <row r="124" spans="1:6" x14ac:dyDescent="0.2">
      <c r="A124" s="71" t="s">
        <v>727</v>
      </c>
      <c r="B124" s="73" t="s">
        <v>1046</v>
      </c>
      <c r="C124" s="71">
        <v>-19.2473410349339</v>
      </c>
      <c r="D124" s="71">
        <v>15.2201860025525</v>
      </c>
      <c r="E124" s="71">
        <v>1182.8017580000001</v>
      </c>
      <c r="F124" s="71" t="s">
        <v>367</v>
      </c>
    </row>
    <row r="125" spans="1:6" x14ac:dyDescent="0.2">
      <c r="A125" s="71" t="s">
        <v>728</v>
      </c>
      <c r="B125" s="73" t="s">
        <v>1046</v>
      </c>
      <c r="C125" s="71">
        <v>-19.247658038511801</v>
      </c>
      <c r="D125" s="71">
        <v>15.1726969890296</v>
      </c>
      <c r="E125" s="71">
        <v>1197.5469969999899</v>
      </c>
      <c r="F125" s="71" t="s">
        <v>368</v>
      </c>
    </row>
    <row r="126" spans="1:6" x14ac:dyDescent="0.2">
      <c r="A126" s="71" t="s">
        <v>729</v>
      </c>
      <c r="B126" s="73" t="s">
        <v>1046</v>
      </c>
      <c r="C126" s="71">
        <v>-19.2495820205658</v>
      </c>
      <c r="D126" s="71">
        <v>15.1907859742641</v>
      </c>
      <c r="E126" s="71">
        <v>1154.315063</v>
      </c>
      <c r="F126" s="71" t="s">
        <v>369</v>
      </c>
    </row>
    <row r="127" spans="1:6" x14ac:dyDescent="0.2">
      <c r="A127" s="71" t="s">
        <v>730</v>
      </c>
      <c r="B127" s="73" t="s">
        <v>1046</v>
      </c>
      <c r="C127" s="71">
        <v>-19.2326499894261</v>
      </c>
      <c r="D127" s="71">
        <v>15.224210992455401</v>
      </c>
      <c r="E127" s="71">
        <v>1177.9224850000001</v>
      </c>
      <c r="F127" s="71" t="s">
        <v>370</v>
      </c>
    </row>
    <row r="128" spans="1:6" x14ac:dyDescent="0.2">
      <c r="A128" s="71" t="s">
        <v>731</v>
      </c>
      <c r="B128" s="73" t="s">
        <v>1046</v>
      </c>
      <c r="C128" s="71">
        <v>-19.301335997879502</v>
      </c>
      <c r="D128" s="71">
        <v>15.135306995362001</v>
      </c>
      <c r="E128" s="71">
        <v>1238.072388</v>
      </c>
      <c r="F128" s="71" t="s">
        <v>371</v>
      </c>
    </row>
    <row r="129" spans="1:6" x14ac:dyDescent="0.2">
      <c r="A129" s="71" t="s">
        <v>732</v>
      </c>
      <c r="B129" s="73" t="s">
        <v>1046</v>
      </c>
      <c r="C129" s="71">
        <v>-19.249314973130801</v>
      </c>
      <c r="D129" s="71">
        <v>15.1838969718664</v>
      </c>
      <c r="E129" s="71">
        <v>1195.663818</v>
      </c>
      <c r="F129" s="71" t="s">
        <v>372</v>
      </c>
    </row>
    <row r="130" spans="1:6" x14ac:dyDescent="0.2">
      <c r="A130" s="71" t="s">
        <v>733</v>
      </c>
      <c r="B130" s="73" t="s">
        <v>1046</v>
      </c>
      <c r="C130" s="71">
        <v>-19.253910016268399</v>
      </c>
      <c r="D130" s="71">
        <v>15.2282420173287</v>
      </c>
      <c r="E130" s="71">
        <v>1187.3039550000001</v>
      </c>
      <c r="F130" s="71" t="s">
        <v>373</v>
      </c>
    </row>
    <row r="131" spans="1:6" x14ac:dyDescent="0.2">
      <c r="A131" s="71" t="s">
        <v>734</v>
      </c>
      <c r="B131" s="73" t="s">
        <v>1046</v>
      </c>
      <c r="C131" s="71">
        <v>-19.253684040158898</v>
      </c>
      <c r="D131" s="71">
        <v>15.186493014916699</v>
      </c>
      <c r="E131" s="71">
        <v>1192.8927000000001</v>
      </c>
      <c r="F131" s="71" t="s">
        <v>374</v>
      </c>
    </row>
    <row r="132" spans="1:6" x14ac:dyDescent="0.2">
      <c r="A132" s="71" t="s">
        <v>735</v>
      </c>
      <c r="B132" s="73" t="s">
        <v>1046</v>
      </c>
      <c r="C132" s="71">
        <v>-19.2613679822534</v>
      </c>
      <c r="D132" s="71">
        <v>15.18290203996</v>
      </c>
      <c r="E132" s="71">
        <v>1199.700073</v>
      </c>
      <c r="F132" s="71" t="s">
        <v>375</v>
      </c>
    </row>
    <row r="133" spans="1:6" x14ac:dyDescent="0.2">
      <c r="A133" s="71" t="s">
        <v>736</v>
      </c>
      <c r="B133" s="73" t="s">
        <v>1046</v>
      </c>
      <c r="C133" s="71">
        <v>-19.275988033041301</v>
      </c>
      <c r="D133" s="71">
        <v>15.1663010101765</v>
      </c>
      <c r="E133" s="71">
        <v>1222.2623289999899</v>
      </c>
      <c r="F133" s="71" t="s">
        <v>376</v>
      </c>
    </row>
    <row r="134" spans="1:6" x14ac:dyDescent="0.2">
      <c r="A134" s="71" t="s">
        <v>737</v>
      </c>
      <c r="B134" s="73" t="s">
        <v>1046</v>
      </c>
      <c r="C134" s="71">
        <v>-19.274951023980901</v>
      </c>
      <c r="D134" s="71">
        <v>15.158865004777899</v>
      </c>
      <c r="E134" s="71">
        <v>1218.079956</v>
      </c>
      <c r="F134" s="71" t="s">
        <v>377</v>
      </c>
    </row>
    <row r="135" spans="1:6" x14ac:dyDescent="0.2">
      <c r="A135" s="71" t="s">
        <v>738</v>
      </c>
      <c r="B135" s="73" t="s">
        <v>1046</v>
      </c>
      <c r="C135" s="71">
        <v>-19.2631580214947</v>
      </c>
      <c r="D135" s="71">
        <v>15.162215000018399</v>
      </c>
      <c r="E135" s="71">
        <v>1202.805298</v>
      </c>
      <c r="F135" s="71" t="s">
        <v>378</v>
      </c>
    </row>
    <row r="136" spans="1:6" x14ac:dyDescent="0.2">
      <c r="A136" s="71" t="s">
        <v>739</v>
      </c>
      <c r="B136" s="73" t="s">
        <v>1046</v>
      </c>
      <c r="C136" s="71">
        <v>-19.241743013262699</v>
      </c>
      <c r="D136" s="71">
        <v>15.1573600340634</v>
      </c>
      <c r="E136" s="71">
        <v>1209.9345699999899</v>
      </c>
      <c r="F136" s="71" t="s">
        <v>379</v>
      </c>
    </row>
    <row r="137" spans="1:6" x14ac:dyDescent="0.2">
      <c r="A137" s="71" t="s">
        <v>740</v>
      </c>
      <c r="B137" s="73" t="s">
        <v>1046</v>
      </c>
      <c r="C137" s="71">
        <v>-19.227816984057402</v>
      </c>
      <c r="D137" s="71">
        <v>15.1221790071576</v>
      </c>
      <c r="E137" s="71">
        <v>1207.4197999999899</v>
      </c>
      <c r="F137" s="71" t="s">
        <v>380</v>
      </c>
    </row>
    <row r="138" spans="1:6" x14ac:dyDescent="0.2">
      <c r="A138" s="71" t="s">
        <v>741</v>
      </c>
      <c r="B138" s="73" t="s">
        <v>1046</v>
      </c>
      <c r="C138" s="71">
        <v>-19.300322039052801</v>
      </c>
      <c r="D138" s="71">
        <v>15.1569860335439</v>
      </c>
      <c r="E138" s="71">
        <v>1219.146362</v>
      </c>
      <c r="F138" s="71" t="s">
        <v>381</v>
      </c>
    </row>
    <row r="139" spans="1:6" x14ac:dyDescent="0.2">
      <c r="A139" s="71" t="s">
        <v>742</v>
      </c>
      <c r="B139" s="73" t="s">
        <v>1046</v>
      </c>
      <c r="C139" s="71">
        <v>-19.301144974306201</v>
      </c>
      <c r="D139" s="71">
        <v>15.132712963968499</v>
      </c>
      <c r="E139" s="71">
        <v>1237.7775879999899</v>
      </c>
      <c r="F139" s="71" t="s">
        <v>382</v>
      </c>
    </row>
    <row r="140" spans="1:6" x14ac:dyDescent="0.2">
      <c r="A140" s="71" t="s">
        <v>743</v>
      </c>
      <c r="B140" s="73" t="s">
        <v>1046</v>
      </c>
      <c r="C140" s="71">
        <v>-19.269173964857998</v>
      </c>
      <c r="D140" s="71">
        <v>15.2484040148556</v>
      </c>
      <c r="E140" s="71">
        <v>1163.529663</v>
      </c>
      <c r="F140" s="71" t="s">
        <v>383</v>
      </c>
    </row>
    <row r="141" spans="1:6" x14ac:dyDescent="0.2">
      <c r="A141" s="71" t="s">
        <v>744</v>
      </c>
      <c r="B141" s="73" t="s">
        <v>1046</v>
      </c>
      <c r="C141" s="71">
        <v>-19.258445966988798</v>
      </c>
      <c r="D141" s="71">
        <v>15.2383179869502</v>
      </c>
      <c r="E141" s="71">
        <v>1195.7163089999899</v>
      </c>
      <c r="F141" s="71" t="s">
        <v>384</v>
      </c>
    </row>
    <row r="142" spans="1:6" x14ac:dyDescent="0.2">
      <c r="A142" s="71" t="s">
        <v>745</v>
      </c>
      <c r="B142" s="73" t="s">
        <v>1046</v>
      </c>
      <c r="C142" s="71">
        <v>-19.253543978556898</v>
      </c>
      <c r="D142" s="71">
        <v>15.224477034062099</v>
      </c>
      <c r="E142" s="71">
        <v>1143.3283690000001</v>
      </c>
      <c r="F142" s="71" t="s">
        <v>385</v>
      </c>
    </row>
    <row r="143" spans="1:6" x14ac:dyDescent="0.2">
      <c r="A143" s="71" t="s">
        <v>746</v>
      </c>
      <c r="B143" s="73" t="s">
        <v>1046</v>
      </c>
      <c r="C143" s="71">
        <v>-19.225581027567301</v>
      </c>
      <c r="D143" s="71">
        <v>15.2717140037566</v>
      </c>
      <c r="E143" s="71">
        <v>1182.205078</v>
      </c>
      <c r="F143" s="71" t="s">
        <v>386</v>
      </c>
    </row>
    <row r="144" spans="1:6" x14ac:dyDescent="0.2">
      <c r="A144" s="71" t="s">
        <v>747</v>
      </c>
      <c r="B144" s="73" t="s">
        <v>1046</v>
      </c>
      <c r="C144" s="71">
        <v>-19.244295973330701</v>
      </c>
      <c r="D144" s="71">
        <v>15.164700988680099</v>
      </c>
      <c r="E144" s="71">
        <v>1198.6513669999899</v>
      </c>
      <c r="F144" s="71" t="s">
        <v>387</v>
      </c>
    </row>
    <row r="145" spans="1:6" x14ac:dyDescent="0.2">
      <c r="A145" s="71" t="s">
        <v>748</v>
      </c>
      <c r="B145" s="73" t="s">
        <v>1046</v>
      </c>
      <c r="C145" s="71">
        <v>-19.229365959763498</v>
      </c>
      <c r="D145" s="71">
        <v>15.130610028281801</v>
      </c>
      <c r="E145" s="71">
        <v>1193.2142329999899</v>
      </c>
      <c r="F145" s="71" t="s">
        <v>388</v>
      </c>
    </row>
    <row r="146" spans="1:6" x14ac:dyDescent="0.2">
      <c r="A146" s="71" t="s">
        <v>749</v>
      </c>
      <c r="B146" s="73" t="s">
        <v>1046</v>
      </c>
      <c r="C146" s="71">
        <v>-19.237535968422801</v>
      </c>
      <c r="D146" s="71">
        <v>15.1824919972568</v>
      </c>
      <c r="E146" s="71">
        <v>1197.900024</v>
      </c>
      <c r="F146" s="71" t="s">
        <v>389</v>
      </c>
    </row>
    <row r="147" spans="1:6" x14ac:dyDescent="0.2">
      <c r="A147" s="71" t="s">
        <v>750</v>
      </c>
      <c r="B147" s="73" t="s">
        <v>1046</v>
      </c>
      <c r="C147" s="71">
        <v>-19.272884968668201</v>
      </c>
      <c r="D147" s="71">
        <v>15.2117870002985</v>
      </c>
      <c r="E147" s="71">
        <v>1214.31665</v>
      </c>
      <c r="F147" s="71" t="s">
        <v>390</v>
      </c>
    </row>
    <row r="148" spans="1:6" x14ac:dyDescent="0.2">
      <c r="A148" s="71" t="s">
        <v>751</v>
      </c>
      <c r="B148" s="73" t="s">
        <v>1046</v>
      </c>
      <c r="C148" s="71">
        <v>-19.278534036129699</v>
      </c>
      <c r="D148" s="71">
        <v>15.209283996373401</v>
      </c>
      <c r="E148" s="71">
        <v>1222.53125</v>
      </c>
      <c r="F148" s="71" t="s">
        <v>391</v>
      </c>
    </row>
    <row r="149" spans="1:6" x14ac:dyDescent="0.2">
      <c r="A149" s="71" t="s">
        <v>752</v>
      </c>
      <c r="B149" s="73" t="s">
        <v>1046</v>
      </c>
      <c r="C149" s="71">
        <v>-19.282603031024301</v>
      </c>
      <c r="D149" s="71">
        <v>15.180829027667601</v>
      </c>
      <c r="E149" s="71">
        <v>1229.1235349999899</v>
      </c>
      <c r="F149" s="71" t="s">
        <v>392</v>
      </c>
    </row>
    <row r="150" spans="1:6" x14ac:dyDescent="0.2">
      <c r="A150" s="71" t="s">
        <v>753</v>
      </c>
      <c r="B150" s="73" t="s">
        <v>1046</v>
      </c>
      <c r="C150" s="71">
        <v>-19.2285049706697</v>
      </c>
      <c r="D150" s="71">
        <v>15.095956977456799</v>
      </c>
      <c r="E150" s="71">
        <v>1199.3135990000001</v>
      </c>
      <c r="F150" s="71" t="s">
        <v>393</v>
      </c>
    </row>
    <row r="151" spans="1:6" x14ac:dyDescent="0.2">
      <c r="A151" s="71" t="s">
        <v>754</v>
      </c>
      <c r="B151" s="73" t="s">
        <v>1046</v>
      </c>
      <c r="C151" s="71">
        <v>-19.237113017588801</v>
      </c>
      <c r="D151" s="71">
        <v>15.0856410339474</v>
      </c>
      <c r="E151" s="71">
        <v>1218.4176030000001</v>
      </c>
      <c r="F151" s="71" t="s">
        <v>394</v>
      </c>
    </row>
    <row r="152" spans="1:6" x14ac:dyDescent="0.2">
      <c r="A152" s="71" t="s">
        <v>755</v>
      </c>
      <c r="B152" s="73" t="s">
        <v>1046</v>
      </c>
      <c r="C152" s="71">
        <v>-19.287002021446799</v>
      </c>
      <c r="D152" s="71">
        <v>15.2846880163997</v>
      </c>
      <c r="E152" s="71">
        <v>1188.893311</v>
      </c>
      <c r="F152" s="71" t="s">
        <v>395</v>
      </c>
    </row>
    <row r="153" spans="1:6" x14ac:dyDescent="0.2">
      <c r="A153" s="71" t="s">
        <v>756</v>
      </c>
      <c r="B153" s="73" t="s">
        <v>1046</v>
      </c>
      <c r="C153" s="71">
        <v>-19.275262998416999</v>
      </c>
      <c r="D153" s="71">
        <v>15.210919976234401</v>
      </c>
      <c r="E153" s="71">
        <v>1211.8819579999899</v>
      </c>
      <c r="F153" s="71" t="s">
        <v>396</v>
      </c>
    </row>
    <row r="154" spans="1:6" x14ac:dyDescent="0.2">
      <c r="A154" s="71" t="s">
        <v>757</v>
      </c>
      <c r="B154" s="73" t="s">
        <v>1046</v>
      </c>
      <c r="C154" s="71">
        <v>-19.2819189839065</v>
      </c>
      <c r="D154" s="71">
        <v>15.20800399594</v>
      </c>
      <c r="E154" s="71">
        <v>1212.7576899999899</v>
      </c>
      <c r="F154" s="71" t="s">
        <v>397</v>
      </c>
    </row>
    <row r="155" spans="1:6" x14ac:dyDescent="0.2">
      <c r="A155" s="71" t="s">
        <v>758</v>
      </c>
      <c r="B155" s="73" t="s">
        <v>1046</v>
      </c>
      <c r="C155" s="71">
        <v>-19.305574977770402</v>
      </c>
      <c r="D155" s="71">
        <v>15.215946016833101</v>
      </c>
      <c r="E155" s="71">
        <v>1188.72876</v>
      </c>
      <c r="F155" s="71" t="s">
        <v>398</v>
      </c>
    </row>
    <row r="156" spans="1:6" x14ac:dyDescent="0.2">
      <c r="A156" s="71" t="s">
        <v>759</v>
      </c>
      <c r="B156" s="73" t="s">
        <v>1046</v>
      </c>
      <c r="C156" s="71">
        <v>-19.259877009317201</v>
      </c>
      <c r="D156" s="71">
        <v>15.1747789699584</v>
      </c>
      <c r="E156" s="71">
        <v>1195.338745</v>
      </c>
      <c r="F156" s="71" t="s">
        <v>399</v>
      </c>
    </row>
    <row r="157" spans="1:6" x14ac:dyDescent="0.2">
      <c r="A157" s="71" t="s">
        <v>760</v>
      </c>
      <c r="B157" s="73" t="s">
        <v>1046</v>
      </c>
      <c r="C157" s="71">
        <v>-19.297644020989502</v>
      </c>
      <c r="D157" s="71">
        <v>15.1720130257308</v>
      </c>
      <c r="E157" s="71">
        <v>1199.4810789999899</v>
      </c>
      <c r="F157" s="71" t="s">
        <v>400</v>
      </c>
    </row>
    <row r="158" spans="1:6" x14ac:dyDescent="0.2">
      <c r="A158" s="71" t="s">
        <v>761</v>
      </c>
      <c r="B158" s="73" t="s">
        <v>1046</v>
      </c>
      <c r="C158" s="71">
        <v>-19.299330962821799</v>
      </c>
      <c r="D158" s="71">
        <v>15.159965967759399</v>
      </c>
      <c r="E158" s="71">
        <v>1215.476807</v>
      </c>
      <c r="F158" s="71" t="s">
        <v>401</v>
      </c>
    </row>
    <row r="159" spans="1:6" x14ac:dyDescent="0.2">
      <c r="A159" s="71" t="s">
        <v>762</v>
      </c>
      <c r="B159" s="73" t="s">
        <v>1046</v>
      </c>
      <c r="C159" s="71">
        <v>-19.273993978276799</v>
      </c>
      <c r="D159" s="71">
        <v>15.1679659914225</v>
      </c>
      <c r="E159" s="71">
        <v>1210.8549800000001</v>
      </c>
      <c r="F159" s="71" t="s">
        <v>402</v>
      </c>
    </row>
    <row r="160" spans="1:6" x14ac:dyDescent="0.2">
      <c r="A160" s="71" t="s">
        <v>763</v>
      </c>
      <c r="B160" s="73" t="s">
        <v>1046</v>
      </c>
      <c r="C160" s="71">
        <v>-19.288956010714099</v>
      </c>
      <c r="D160" s="71">
        <v>15.2244669757783</v>
      </c>
      <c r="E160" s="71">
        <v>1217.4207759999899</v>
      </c>
      <c r="F160" s="71" t="s">
        <v>403</v>
      </c>
    </row>
    <row r="161" spans="1:6" x14ac:dyDescent="0.2">
      <c r="A161" s="71" t="s">
        <v>764</v>
      </c>
      <c r="B161" s="73" t="s">
        <v>1046</v>
      </c>
      <c r="C161" s="71">
        <v>-19.277269039303</v>
      </c>
      <c r="D161" s="71">
        <v>15.1898040343075</v>
      </c>
      <c r="E161" s="71">
        <v>1214.017578</v>
      </c>
      <c r="F161" s="71" t="s">
        <v>404</v>
      </c>
    </row>
    <row r="162" spans="1:6" x14ac:dyDescent="0.2">
      <c r="A162" s="71" t="s">
        <v>765</v>
      </c>
      <c r="B162" s="73" t="s">
        <v>1046</v>
      </c>
      <c r="C162" s="71">
        <v>-19.238610025495198</v>
      </c>
      <c r="D162" s="71">
        <v>15.194165976718001</v>
      </c>
      <c r="E162" s="71">
        <v>1191.3126219999899</v>
      </c>
      <c r="F162" s="71" t="s">
        <v>405</v>
      </c>
    </row>
    <row r="163" spans="1:6" x14ac:dyDescent="0.2">
      <c r="A163" s="71" t="s">
        <v>766</v>
      </c>
      <c r="B163" s="73" t="s">
        <v>1046</v>
      </c>
      <c r="C163" s="71">
        <v>-19.251284971833201</v>
      </c>
      <c r="D163" s="71">
        <v>15.219257036224001</v>
      </c>
      <c r="E163" s="71">
        <v>1178.6492920000001</v>
      </c>
      <c r="F163" s="71" t="s">
        <v>406</v>
      </c>
    </row>
    <row r="164" spans="1:6" x14ac:dyDescent="0.2">
      <c r="A164" s="71" t="s">
        <v>767</v>
      </c>
      <c r="B164" s="73" t="s">
        <v>1046</v>
      </c>
      <c r="C164" s="71">
        <v>-19.249764997512099</v>
      </c>
      <c r="D164" s="71">
        <v>15.2020769845694</v>
      </c>
      <c r="E164" s="71">
        <v>1191.6108400000001</v>
      </c>
      <c r="F164" s="71" t="s">
        <v>407</v>
      </c>
    </row>
    <row r="165" spans="1:6" x14ac:dyDescent="0.2">
      <c r="A165" s="71" t="s">
        <v>768</v>
      </c>
      <c r="B165" s="73" t="s">
        <v>1046</v>
      </c>
      <c r="C165" s="71">
        <v>-19.2511589918285</v>
      </c>
      <c r="D165" s="71">
        <v>15.1963020209223</v>
      </c>
      <c r="E165" s="71">
        <v>1192.757568</v>
      </c>
      <c r="F165" s="71" t="s">
        <v>408</v>
      </c>
    </row>
    <row r="166" spans="1:6" x14ac:dyDescent="0.2">
      <c r="A166" s="71" t="s">
        <v>769</v>
      </c>
      <c r="B166" s="73" t="s">
        <v>1046</v>
      </c>
      <c r="C166" s="71">
        <v>-19.250552980229202</v>
      </c>
      <c r="D166" s="71">
        <v>15.1787919737398</v>
      </c>
      <c r="E166" s="71">
        <v>1196.397095</v>
      </c>
      <c r="F166" s="71" t="s">
        <v>409</v>
      </c>
    </row>
    <row r="167" spans="1:6" x14ac:dyDescent="0.2">
      <c r="A167" s="71" t="s">
        <v>770</v>
      </c>
      <c r="B167" s="73" t="s">
        <v>1046</v>
      </c>
      <c r="C167" s="71">
        <v>-19.255347009748199</v>
      </c>
      <c r="D167" s="71">
        <v>15.1773200277239</v>
      </c>
      <c r="E167" s="71">
        <v>1203.037231</v>
      </c>
      <c r="F167" s="71" t="s">
        <v>410</v>
      </c>
    </row>
    <row r="168" spans="1:6" x14ac:dyDescent="0.2">
      <c r="A168" s="71" t="s">
        <v>771</v>
      </c>
      <c r="B168" s="73" t="s">
        <v>1046</v>
      </c>
      <c r="C168" s="71">
        <v>-19.263694966211901</v>
      </c>
      <c r="D168" s="71">
        <v>15.178322000429</v>
      </c>
      <c r="E168" s="71">
        <v>1186.404419</v>
      </c>
      <c r="F168" s="71" t="s">
        <v>411</v>
      </c>
    </row>
    <row r="169" spans="1:6" x14ac:dyDescent="0.2">
      <c r="A169" s="71" t="s">
        <v>772</v>
      </c>
      <c r="B169" s="73" t="s">
        <v>1046</v>
      </c>
      <c r="C169" s="71">
        <v>-19.262167029082701</v>
      </c>
      <c r="D169" s="71">
        <v>15.173284979537099</v>
      </c>
      <c r="E169" s="71">
        <v>1207.840942</v>
      </c>
      <c r="F169" s="71" t="s">
        <v>412</v>
      </c>
    </row>
    <row r="170" spans="1:6" x14ac:dyDescent="0.2">
      <c r="A170" s="71" t="s">
        <v>773</v>
      </c>
      <c r="B170" s="73" t="s">
        <v>1046</v>
      </c>
      <c r="C170" s="71">
        <v>-19.259048961102899</v>
      </c>
      <c r="D170" s="71">
        <v>15.1568130310624</v>
      </c>
      <c r="E170" s="71">
        <v>1210.7150879999899</v>
      </c>
      <c r="F170" s="71" t="s">
        <v>413</v>
      </c>
    </row>
    <row r="171" spans="1:6" x14ac:dyDescent="0.2">
      <c r="A171" s="71" t="s">
        <v>774</v>
      </c>
      <c r="B171" s="73" t="s">
        <v>1046</v>
      </c>
      <c r="C171" s="71">
        <v>-19.2428520228713</v>
      </c>
      <c r="D171" s="71">
        <v>15.138647016137799</v>
      </c>
      <c r="E171" s="71">
        <v>1213.9852289999901</v>
      </c>
      <c r="F171" s="71" t="s">
        <v>414</v>
      </c>
    </row>
    <row r="172" spans="1:6" x14ac:dyDescent="0.2">
      <c r="A172" s="71" t="s">
        <v>775</v>
      </c>
      <c r="B172" s="73" t="s">
        <v>1046</v>
      </c>
      <c r="C172" s="71">
        <v>-19.2338439915329</v>
      </c>
      <c r="D172" s="71">
        <v>15.1368029974401</v>
      </c>
      <c r="E172" s="71">
        <v>1198.6176760000001</v>
      </c>
      <c r="F172" s="71" t="s">
        <v>415</v>
      </c>
    </row>
    <row r="173" spans="1:6" x14ac:dyDescent="0.2">
      <c r="A173" s="71" t="s">
        <v>776</v>
      </c>
      <c r="B173" s="73" t="s">
        <v>1046</v>
      </c>
      <c r="C173" s="71">
        <v>-19.240324962884099</v>
      </c>
      <c r="D173" s="71">
        <v>15.1541599910706</v>
      </c>
      <c r="E173" s="71">
        <v>1203.604126</v>
      </c>
      <c r="F173" s="71" t="s">
        <v>416</v>
      </c>
    </row>
    <row r="174" spans="1:6" x14ac:dyDescent="0.2">
      <c r="A174" s="71" t="s">
        <v>777</v>
      </c>
      <c r="B174" s="73" t="s">
        <v>1046</v>
      </c>
      <c r="C174" s="71">
        <v>-19.2663569748401</v>
      </c>
      <c r="D174" s="71">
        <v>15.1716080121696</v>
      </c>
      <c r="E174" s="71">
        <v>1198.848999</v>
      </c>
      <c r="F174" s="71" t="s">
        <v>417</v>
      </c>
    </row>
    <row r="175" spans="1:6" x14ac:dyDescent="0.2">
      <c r="A175" s="71" t="s">
        <v>778</v>
      </c>
      <c r="B175" s="73" t="s">
        <v>1046</v>
      </c>
      <c r="C175" s="71">
        <v>-19.293911978602399</v>
      </c>
      <c r="D175" s="71">
        <v>15.167861972004101</v>
      </c>
      <c r="E175" s="71">
        <v>1211.6663820000001</v>
      </c>
      <c r="F175" s="71" t="s">
        <v>418</v>
      </c>
    </row>
    <row r="176" spans="1:6" x14ac:dyDescent="0.2">
      <c r="A176" s="71" t="s">
        <v>779</v>
      </c>
      <c r="B176" s="73" t="s">
        <v>1046</v>
      </c>
      <c r="C176" s="71">
        <v>-19.295489033684099</v>
      </c>
      <c r="D176" s="71">
        <v>15.181252984329999</v>
      </c>
      <c r="E176" s="71">
        <v>1215.7623289999899</v>
      </c>
      <c r="F176" s="71" t="s">
        <v>419</v>
      </c>
    </row>
    <row r="177" spans="1:6" x14ac:dyDescent="0.2">
      <c r="A177" s="71" t="s">
        <v>780</v>
      </c>
      <c r="B177" s="73" t="s">
        <v>1046</v>
      </c>
      <c r="C177" s="71">
        <v>-19.283327981829601</v>
      </c>
      <c r="D177" s="71">
        <v>15.273778969421899</v>
      </c>
      <c r="E177" s="71">
        <v>1171.0385739999899</v>
      </c>
      <c r="F177" s="71" t="s">
        <v>420</v>
      </c>
    </row>
    <row r="178" spans="1:6" x14ac:dyDescent="0.2">
      <c r="A178" s="71" t="s">
        <v>781</v>
      </c>
      <c r="B178" s="73" t="s">
        <v>1046</v>
      </c>
      <c r="C178" s="71">
        <v>-19.2871490400284</v>
      </c>
      <c r="D178" s="71">
        <v>15.274008968844999</v>
      </c>
      <c r="E178" s="71">
        <v>1197.411621</v>
      </c>
      <c r="F178" s="71" t="s">
        <v>421</v>
      </c>
    </row>
    <row r="179" spans="1:6" x14ac:dyDescent="0.2">
      <c r="A179" s="71" t="s">
        <v>782</v>
      </c>
      <c r="B179" s="73" t="s">
        <v>1046</v>
      </c>
      <c r="C179" s="71">
        <v>-19.278388023376401</v>
      </c>
      <c r="D179" s="71">
        <v>15.2740210387855</v>
      </c>
      <c r="E179" s="71">
        <v>1191.24353</v>
      </c>
      <c r="F179" s="71" t="s">
        <v>422</v>
      </c>
    </row>
    <row r="180" spans="1:6" x14ac:dyDescent="0.2">
      <c r="A180" s="71" t="s">
        <v>783</v>
      </c>
      <c r="B180" s="73" t="s">
        <v>1046</v>
      </c>
      <c r="C180" s="71">
        <v>-19.264947976917</v>
      </c>
      <c r="D180" s="71">
        <v>15.275208000093601</v>
      </c>
      <c r="E180" s="71">
        <v>1187.3779300000001</v>
      </c>
      <c r="F180" s="71" t="s">
        <v>423</v>
      </c>
    </row>
    <row r="181" spans="1:6" x14ac:dyDescent="0.2">
      <c r="A181" s="71" t="s">
        <v>784</v>
      </c>
      <c r="B181" s="73" t="s">
        <v>1046</v>
      </c>
      <c r="C181" s="71">
        <v>-19.258841006085198</v>
      </c>
      <c r="D181" s="71">
        <v>15.269775018095901</v>
      </c>
      <c r="E181" s="71">
        <v>1185.2041019999899</v>
      </c>
      <c r="F181" s="71" t="s">
        <v>424</v>
      </c>
    </row>
    <row r="182" spans="1:6" x14ac:dyDescent="0.2">
      <c r="A182" s="71" t="s">
        <v>785</v>
      </c>
      <c r="B182" s="73" t="s">
        <v>1051</v>
      </c>
      <c r="C182" s="71">
        <v>-19.250716008245899</v>
      </c>
      <c r="D182" s="71">
        <v>15.2135160192847</v>
      </c>
      <c r="E182" s="71">
        <v>1177.5913089999899</v>
      </c>
      <c r="F182" s="71" t="s">
        <v>425</v>
      </c>
    </row>
    <row r="183" spans="1:6" x14ac:dyDescent="0.2">
      <c r="A183" s="71" t="s">
        <v>786</v>
      </c>
      <c r="B183" s="73" t="s">
        <v>1051</v>
      </c>
      <c r="C183" s="71">
        <v>-19.245243966579402</v>
      </c>
      <c r="D183" s="71">
        <v>15.191885009407899</v>
      </c>
      <c r="E183" s="71">
        <v>1170.5892329999899</v>
      </c>
      <c r="F183" s="71" t="s">
        <v>426</v>
      </c>
    </row>
    <row r="184" spans="1:6" x14ac:dyDescent="0.2">
      <c r="A184" s="71" t="s">
        <v>787</v>
      </c>
      <c r="B184" s="73" t="s">
        <v>1051</v>
      </c>
      <c r="C184" s="71">
        <v>-19.250775016844202</v>
      </c>
      <c r="D184" s="71">
        <v>15.2211329899728</v>
      </c>
      <c r="E184" s="71">
        <v>1190.340332</v>
      </c>
      <c r="F184" s="71" t="s">
        <v>427</v>
      </c>
    </row>
    <row r="185" spans="1:6" x14ac:dyDescent="0.2">
      <c r="A185" s="71" t="s">
        <v>788</v>
      </c>
      <c r="B185" s="73" t="s">
        <v>1051</v>
      </c>
      <c r="C185" s="71">
        <v>-19.2476660013198</v>
      </c>
      <c r="D185" s="71">
        <v>15.1722069829702</v>
      </c>
      <c r="E185" s="71">
        <v>1202.5823969999899</v>
      </c>
      <c r="F185" s="71" t="s">
        <v>428</v>
      </c>
    </row>
    <row r="186" spans="1:6" x14ac:dyDescent="0.2">
      <c r="A186" s="71" t="s">
        <v>789</v>
      </c>
      <c r="B186" s="73" t="s">
        <v>1051</v>
      </c>
      <c r="C186" s="71">
        <v>-19.2409339919686</v>
      </c>
      <c r="D186" s="71">
        <v>15.2175929769873</v>
      </c>
      <c r="E186" s="71">
        <v>1184.7607419999899</v>
      </c>
      <c r="F186" s="71" t="s">
        <v>429</v>
      </c>
    </row>
    <row r="187" spans="1:6" x14ac:dyDescent="0.2">
      <c r="A187" s="71" t="s">
        <v>790</v>
      </c>
      <c r="B187" s="73" t="s">
        <v>1051</v>
      </c>
      <c r="C187" s="71">
        <v>-19.235603017732501</v>
      </c>
      <c r="D187" s="71">
        <v>15.2219900395721</v>
      </c>
      <c r="E187" s="71">
        <v>1177.58374</v>
      </c>
      <c r="F187" s="71" t="s">
        <v>430</v>
      </c>
    </row>
    <row r="188" spans="1:6" x14ac:dyDescent="0.2">
      <c r="A188" s="71" t="s">
        <v>791</v>
      </c>
      <c r="B188" s="73" t="s">
        <v>1051</v>
      </c>
      <c r="C188" s="71">
        <v>-19.228807976469302</v>
      </c>
      <c r="D188" s="71">
        <v>15.2047840040177</v>
      </c>
      <c r="E188" s="71">
        <v>1180.3382570000001</v>
      </c>
      <c r="F188" s="71" t="s">
        <v>431</v>
      </c>
    </row>
    <row r="189" spans="1:6" x14ac:dyDescent="0.2">
      <c r="A189" s="71" t="s">
        <v>792</v>
      </c>
      <c r="B189" s="73" t="s">
        <v>1051</v>
      </c>
      <c r="C189" s="71">
        <v>-19.229468973353502</v>
      </c>
      <c r="D189" s="71">
        <v>15.230541005730601</v>
      </c>
      <c r="E189" s="71">
        <v>1181.4133300000001</v>
      </c>
      <c r="F189" s="71" t="s">
        <v>432</v>
      </c>
    </row>
    <row r="190" spans="1:6" x14ac:dyDescent="0.2">
      <c r="A190" s="71" t="s">
        <v>793</v>
      </c>
      <c r="B190" s="73" t="s">
        <v>1051</v>
      </c>
      <c r="C190" s="71">
        <v>-19.257840961217799</v>
      </c>
      <c r="D190" s="71">
        <v>15.221747970208501</v>
      </c>
      <c r="E190" s="71">
        <v>1221.5839840000001</v>
      </c>
      <c r="F190" s="71" t="s">
        <v>433</v>
      </c>
    </row>
    <row r="191" spans="1:6" x14ac:dyDescent="0.2">
      <c r="A191" s="71" t="s">
        <v>794</v>
      </c>
      <c r="B191" s="73" t="s">
        <v>1051</v>
      </c>
      <c r="C191" s="71">
        <v>-19.253902975469799</v>
      </c>
      <c r="D191" s="71">
        <v>15.186735000461301</v>
      </c>
      <c r="E191" s="71">
        <v>1193.975586</v>
      </c>
      <c r="F191" s="71" t="s">
        <v>434</v>
      </c>
    </row>
    <row r="192" spans="1:6" x14ac:dyDescent="0.2">
      <c r="A192" s="71" t="s">
        <v>795</v>
      </c>
      <c r="B192" s="73" t="s">
        <v>1051</v>
      </c>
      <c r="C192" s="71">
        <v>-19.261480970308099</v>
      </c>
      <c r="D192" s="71">
        <v>15.182457966729899</v>
      </c>
      <c r="E192" s="71">
        <v>1201.207764</v>
      </c>
      <c r="F192" s="71" t="s">
        <v>435</v>
      </c>
    </row>
    <row r="193" spans="1:6" x14ac:dyDescent="0.2">
      <c r="A193" s="71" t="s">
        <v>796</v>
      </c>
      <c r="B193" s="73" t="s">
        <v>1051</v>
      </c>
      <c r="C193" s="71">
        <v>-19.2757949978113</v>
      </c>
      <c r="D193" s="71">
        <v>15.1675189845263</v>
      </c>
      <c r="E193" s="71">
        <v>1220.6639399999899</v>
      </c>
      <c r="F193" s="71" t="s">
        <v>436</v>
      </c>
    </row>
    <row r="194" spans="1:6" x14ac:dyDescent="0.2">
      <c r="A194" s="71" t="s">
        <v>797</v>
      </c>
      <c r="B194" s="73" t="s">
        <v>1051</v>
      </c>
      <c r="C194" s="71">
        <v>-19.274693029001298</v>
      </c>
      <c r="D194" s="71">
        <v>15.159279992803899</v>
      </c>
      <c r="E194" s="71">
        <v>1224.049927</v>
      </c>
      <c r="F194" s="71" t="s">
        <v>437</v>
      </c>
    </row>
    <row r="195" spans="1:6" x14ac:dyDescent="0.2">
      <c r="A195" s="71" t="s">
        <v>798</v>
      </c>
      <c r="B195" s="73" t="s">
        <v>1051</v>
      </c>
      <c r="C195" s="71">
        <v>-19.263238990679302</v>
      </c>
      <c r="D195" s="71">
        <v>15.1623360347002</v>
      </c>
      <c r="E195" s="71">
        <v>1201.275269</v>
      </c>
      <c r="F195" s="71" t="s">
        <v>438</v>
      </c>
    </row>
    <row r="196" spans="1:6" x14ac:dyDescent="0.2">
      <c r="A196" s="71" t="s">
        <v>799</v>
      </c>
      <c r="B196" s="73" t="s">
        <v>1051</v>
      </c>
      <c r="C196" s="71">
        <v>-19.241615021601302</v>
      </c>
      <c r="D196" s="71">
        <v>15.1576720084995</v>
      </c>
      <c r="E196" s="71">
        <v>1209.492432</v>
      </c>
      <c r="F196" s="71" t="s">
        <v>439</v>
      </c>
    </row>
    <row r="197" spans="1:6" x14ac:dyDescent="0.2">
      <c r="A197" s="71" t="s">
        <v>800</v>
      </c>
      <c r="B197" s="73" t="s">
        <v>1051</v>
      </c>
      <c r="C197" s="71">
        <v>-19.2277289740741</v>
      </c>
      <c r="D197" s="71">
        <v>15.122238015756</v>
      </c>
      <c r="E197" s="71">
        <v>1209.499634</v>
      </c>
      <c r="F197" s="71" t="s">
        <v>440</v>
      </c>
    </row>
    <row r="198" spans="1:6" x14ac:dyDescent="0.2">
      <c r="A198" s="71" t="s">
        <v>801</v>
      </c>
      <c r="B198" s="73" t="s">
        <v>1051</v>
      </c>
      <c r="C198" s="71">
        <v>-19.301933962851699</v>
      </c>
      <c r="D198" s="71">
        <v>15.1430900115519</v>
      </c>
      <c r="E198" s="71">
        <v>1212.6258539999901</v>
      </c>
      <c r="F198" s="71" t="s">
        <v>441</v>
      </c>
    </row>
    <row r="199" spans="1:6" x14ac:dyDescent="0.2">
      <c r="A199" s="71" t="s">
        <v>802</v>
      </c>
      <c r="B199" s="73" t="s">
        <v>1051</v>
      </c>
      <c r="C199" s="71">
        <v>-19.3013140372931</v>
      </c>
      <c r="D199" s="71">
        <v>15.132506014779199</v>
      </c>
      <c r="E199" s="71">
        <v>1238.9914550000001</v>
      </c>
      <c r="F199" s="71" t="s">
        <v>442</v>
      </c>
    </row>
    <row r="200" spans="1:6" x14ac:dyDescent="0.2">
      <c r="A200" s="71" t="s">
        <v>803</v>
      </c>
      <c r="B200" s="73" t="s">
        <v>1051</v>
      </c>
      <c r="C200" s="71">
        <v>-19.266355969011698</v>
      </c>
      <c r="D200" s="71">
        <v>15.2418730035424</v>
      </c>
      <c r="E200" s="71">
        <v>1186.5161129999899</v>
      </c>
      <c r="F200" s="71" t="s">
        <v>443</v>
      </c>
    </row>
    <row r="201" spans="1:6" x14ac:dyDescent="0.2">
      <c r="A201" s="71" t="s">
        <v>804</v>
      </c>
      <c r="B201" s="73" t="s">
        <v>1051</v>
      </c>
      <c r="C201" s="71">
        <v>-19.278180990368099</v>
      </c>
      <c r="D201" s="71">
        <v>15.268960967659901</v>
      </c>
      <c r="E201" s="71">
        <v>1165.478638</v>
      </c>
      <c r="F201" s="71" t="s">
        <v>444</v>
      </c>
    </row>
    <row r="202" spans="1:6" x14ac:dyDescent="0.2">
      <c r="A202" s="71" t="s">
        <v>805</v>
      </c>
      <c r="B202" s="73" t="s">
        <v>1051</v>
      </c>
      <c r="C202" s="71">
        <v>-19.2665719706565</v>
      </c>
      <c r="D202" s="71">
        <v>15.2141449972987</v>
      </c>
      <c r="E202" s="71">
        <v>1204.9429929999901</v>
      </c>
      <c r="F202" s="71" t="s">
        <v>445</v>
      </c>
    </row>
    <row r="203" spans="1:6" x14ac:dyDescent="0.2">
      <c r="A203" s="71" t="s">
        <v>806</v>
      </c>
      <c r="B203" s="73" t="s">
        <v>1051</v>
      </c>
      <c r="C203" s="71">
        <v>-19.229044010862701</v>
      </c>
      <c r="D203" s="71">
        <v>15.261872978881</v>
      </c>
      <c r="E203" s="71">
        <v>1182.048096</v>
      </c>
      <c r="F203" s="71" t="s">
        <v>446</v>
      </c>
    </row>
    <row r="204" spans="1:6" x14ac:dyDescent="0.2">
      <c r="A204" s="71" t="s">
        <v>807</v>
      </c>
      <c r="B204" s="73" t="s">
        <v>1051</v>
      </c>
      <c r="C204" s="71">
        <v>-19.244445003569101</v>
      </c>
      <c r="D204" s="71">
        <v>15.1651390269398</v>
      </c>
      <c r="E204" s="71">
        <v>1205.421875</v>
      </c>
      <c r="F204" s="71" t="s">
        <v>447</v>
      </c>
    </row>
    <row r="205" spans="1:6" x14ac:dyDescent="0.2">
      <c r="A205" s="71" t="s">
        <v>808</v>
      </c>
      <c r="B205" s="73" t="s">
        <v>1051</v>
      </c>
      <c r="C205" s="71">
        <v>-19.2327509913593</v>
      </c>
      <c r="D205" s="71">
        <v>15.139883011579499</v>
      </c>
      <c r="E205" s="71">
        <v>1193.7147219999899</v>
      </c>
      <c r="F205" s="71" t="s">
        <v>448</v>
      </c>
    </row>
    <row r="206" spans="1:6" x14ac:dyDescent="0.2">
      <c r="A206" s="71" t="s">
        <v>809</v>
      </c>
      <c r="B206" s="73" t="s">
        <v>1051</v>
      </c>
      <c r="C206" s="71">
        <v>-19.229405019432299</v>
      </c>
      <c r="D206" s="71">
        <v>15.1302289869636</v>
      </c>
      <c r="E206" s="71">
        <v>1193.7937010000001</v>
      </c>
      <c r="F206" s="71" t="s">
        <v>449</v>
      </c>
    </row>
    <row r="207" spans="1:6" x14ac:dyDescent="0.2">
      <c r="A207" s="71" t="s">
        <v>810</v>
      </c>
      <c r="B207" s="73" t="s">
        <v>1051</v>
      </c>
      <c r="C207" s="71">
        <v>-19.227404007688101</v>
      </c>
      <c r="D207" s="71">
        <v>15.1123079750686</v>
      </c>
      <c r="E207" s="71">
        <v>1220.3125</v>
      </c>
      <c r="F207" s="71" t="s">
        <v>450</v>
      </c>
    </row>
    <row r="208" spans="1:6" x14ac:dyDescent="0.2">
      <c r="A208" s="71" t="s">
        <v>811</v>
      </c>
      <c r="B208" s="73" t="s">
        <v>1051</v>
      </c>
      <c r="C208" s="71">
        <v>-19.241811996325801</v>
      </c>
      <c r="D208" s="71">
        <v>15.175928967073499</v>
      </c>
      <c r="E208" s="71">
        <v>1199.549438</v>
      </c>
      <c r="F208" s="71" t="s">
        <v>451</v>
      </c>
    </row>
    <row r="209" spans="1:6" x14ac:dyDescent="0.2">
      <c r="A209" s="71" t="s">
        <v>812</v>
      </c>
      <c r="B209" s="73" t="s">
        <v>1051</v>
      </c>
      <c r="C209" s="71">
        <v>-19.2378590069711</v>
      </c>
      <c r="D209" s="71">
        <v>15.182629963383</v>
      </c>
      <c r="E209" s="71">
        <v>1194.6079099999899</v>
      </c>
      <c r="F209" s="71" t="s">
        <v>452</v>
      </c>
    </row>
    <row r="210" spans="1:6" x14ac:dyDescent="0.2">
      <c r="A210" s="71" t="s">
        <v>813</v>
      </c>
      <c r="B210" s="73" t="s">
        <v>1051</v>
      </c>
      <c r="C210" s="71">
        <v>-19.2783399950712</v>
      </c>
      <c r="D210" s="71">
        <v>15.2095450088381</v>
      </c>
      <c r="E210" s="71">
        <v>1218.8833010000001</v>
      </c>
      <c r="F210" s="71" t="s">
        <v>453</v>
      </c>
    </row>
    <row r="211" spans="1:6" x14ac:dyDescent="0.2">
      <c r="A211" s="71" t="s">
        <v>814</v>
      </c>
      <c r="B211" s="73" t="s">
        <v>1051</v>
      </c>
      <c r="C211" s="71">
        <v>-19.282596996054</v>
      </c>
      <c r="D211" s="71">
        <v>15.1818790286779</v>
      </c>
      <c r="E211" s="71">
        <v>1217.9288329999899</v>
      </c>
      <c r="F211" s="71" t="s">
        <v>454</v>
      </c>
    </row>
    <row r="212" spans="1:6" x14ac:dyDescent="0.2">
      <c r="A212" s="71" t="s">
        <v>815</v>
      </c>
      <c r="B212" s="73" t="s">
        <v>1051</v>
      </c>
      <c r="C212" s="71">
        <v>-19.225293025374398</v>
      </c>
      <c r="D212" s="71">
        <v>15.102910017594599</v>
      </c>
      <c r="E212" s="71">
        <v>1198.5354</v>
      </c>
      <c r="F212" s="71" t="s">
        <v>455</v>
      </c>
    </row>
    <row r="213" spans="1:6" x14ac:dyDescent="0.2">
      <c r="A213" s="71" t="s">
        <v>816</v>
      </c>
      <c r="B213" s="73" t="s">
        <v>1051</v>
      </c>
      <c r="C213" s="71">
        <v>-19.237356008961701</v>
      </c>
      <c r="D213" s="71">
        <v>15.085383960977101</v>
      </c>
      <c r="E213" s="71">
        <v>1218.7601320000001</v>
      </c>
      <c r="F213" s="71" t="s">
        <v>456</v>
      </c>
    </row>
    <row r="214" spans="1:6" x14ac:dyDescent="0.2">
      <c r="A214" s="71" t="s">
        <v>817</v>
      </c>
      <c r="B214" s="73" t="s">
        <v>1051</v>
      </c>
      <c r="C214" s="71">
        <v>-19.226758014410699</v>
      </c>
      <c r="D214" s="71">
        <v>15.098240040242599</v>
      </c>
      <c r="E214" s="71">
        <v>1197.9227289999901</v>
      </c>
      <c r="F214" s="71" t="s">
        <v>457</v>
      </c>
    </row>
    <row r="215" spans="1:6" x14ac:dyDescent="0.2">
      <c r="A215" s="71" t="s">
        <v>818</v>
      </c>
      <c r="B215" s="73" t="s">
        <v>1051</v>
      </c>
      <c r="C215" s="71">
        <v>-19.2230490222573</v>
      </c>
      <c r="D215" s="71">
        <v>15.090209003537799</v>
      </c>
      <c r="E215" s="71">
        <v>1191.4354249999899</v>
      </c>
      <c r="F215" s="71" t="s">
        <v>458</v>
      </c>
    </row>
    <row r="216" spans="1:6" x14ac:dyDescent="0.2">
      <c r="A216" s="71" t="s">
        <v>819</v>
      </c>
      <c r="B216" s="73" t="s">
        <v>1051</v>
      </c>
      <c r="C216" s="71">
        <v>-19.287632005289101</v>
      </c>
      <c r="D216" s="71">
        <v>15.2858429588377</v>
      </c>
      <c r="E216" s="71">
        <v>1191.275513</v>
      </c>
      <c r="F216" s="71" t="s">
        <v>459</v>
      </c>
    </row>
    <row r="217" spans="1:6" x14ac:dyDescent="0.2">
      <c r="A217" s="71" t="s">
        <v>820</v>
      </c>
      <c r="B217" s="73" t="s">
        <v>1051</v>
      </c>
      <c r="C217" s="71">
        <v>-19.2814709711819</v>
      </c>
      <c r="D217" s="71">
        <v>15.276548014953701</v>
      </c>
      <c r="E217" s="71">
        <v>1188.921143</v>
      </c>
      <c r="F217" s="71" t="s">
        <v>460</v>
      </c>
    </row>
    <row r="218" spans="1:6" x14ac:dyDescent="0.2">
      <c r="A218" s="71" t="s">
        <v>821</v>
      </c>
      <c r="B218" s="73" t="s">
        <v>1051</v>
      </c>
      <c r="C218" s="71">
        <v>-19.2537950165569</v>
      </c>
      <c r="D218" s="71">
        <v>15.224046958610399</v>
      </c>
      <c r="E218" s="71">
        <v>1138.6633300000001</v>
      </c>
      <c r="F218" s="71" t="s">
        <v>461</v>
      </c>
    </row>
    <row r="219" spans="1:6" x14ac:dyDescent="0.2">
      <c r="A219" s="71" t="s">
        <v>822</v>
      </c>
      <c r="B219" s="73" t="s">
        <v>1051</v>
      </c>
      <c r="C219" s="71">
        <v>-19.2754019703716</v>
      </c>
      <c r="D219" s="71">
        <v>15.2108130231499</v>
      </c>
      <c r="E219" s="71">
        <v>1213.0505370000001</v>
      </c>
      <c r="F219" s="71" t="s">
        <v>462</v>
      </c>
    </row>
    <row r="220" spans="1:6" x14ac:dyDescent="0.2">
      <c r="A220" s="71" t="s">
        <v>823</v>
      </c>
      <c r="B220" s="73" t="s">
        <v>1051</v>
      </c>
      <c r="C220" s="71">
        <v>-19.276795964687999</v>
      </c>
      <c r="D220" s="71">
        <v>15.210181027650799</v>
      </c>
      <c r="E220" s="71">
        <v>1216.9548339999899</v>
      </c>
      <c r="F220" s="71" t="s">
        <v>463</v>
      </c>
    </row>
    <row r="221" spans="1:6" x14ac:dyDescent="0.2">
      <c r="A221" s="71" t="s">
        <v>824</v>
      </c>
      <c r="B221" s="73" t="s">
        <v>1051</v>
      </c>
      <c r="C221" s="71">
        <v>-19.2941210232675</v>
      </c>
      <c r="D221" s="71">
        <v>15.2220310270786</v>
      </c>
      <c r="E221" s="71">
        <v>1216.1834719999899</v>
      </c>
      <c r="F221" s="71" t="s">
        <v>464</v>
      </c>
    </row>
    <row r="222" spans="1:6" x14ac:dyDescent="0.2">
      <c r="A222" s="71" t="s">
        <v>825</v>
      </c>
      <c r="B222" s="73" t="s">
        <v>1051</v>
      </c>
      <c r="C222" s="71">
        <v>-19.305715039372402</v>
      </c>
      <c r="D222" s="71">
        <v>15.2163999807089</v>
      </c>
      <c r="E222" s="71">
        <v>1191.330933</v>
      </c>
      <c r="F222" s="71" t="s">
        <v>465</v>
      </c>
    </row>
    <row r="223" spans="1:6" x14ac:dyDescent="0.2">
      <c r="A223" s="71" t="s">
        <v>826</v>
      </c>
      <c r="B223" s="73" t="s">
        <v>1051</v>
      </c>
      <c r="C223" s="71">
        <v>-19.2969790007919</v>
      </c>
      <c r="D223" s="71">
        <v>15.1917860191315</v>
      </c>
      <c r="E223" s="71">
        <v>1224.1038820000001</v>
      </c>
      <c r="F223" s="71" t="s">
        <v>466</v>
      </c>
    </row>
    <row r="224" spans="1:6" x14ac:dyDescent="0.2">
      <c r="A224" s="71" t="s">
        <v>827</v>
      </c>
      <c r="B224" s="73" t="s">
        <v>1051</v>
      </c>
      <c r="C224" s="71">
        <v>-19.301715027540901</v>
      </c>
      <c r="D224" s="71">
        <v>15.185795975849</v>
      </c>
      <c r="E224" s="71">
        <v>1227.1311040000001</v>
      </c>
      <c r="F224" s="71" t="s">
        <v>467</v>
      </c>
    </row>
    <row r="225" spans="1:6" x14ac:dyDescent="0.2">
      <c r="A225" s="71" t="s">
        <v>828</v>
      </c>
      <c r="B225" s="73" t="s">
        <v>1051</v>
      </c>
      <c r="C225" s="71">
        <v>-19.2996499780565</v>
      </c>
      <c r="D225" s="71">
        <v>15.160109968855901</v>
      </c>
      <c r="E225" s="71">
        <v>1217.1072999999899</v>
      </c>
      <c r="F225" s="71" t="s">
        <v>468</v>
      </c>
    </row>
    <row r="226" spans="1:6" x14ac:dyDescent="0.2">
      <c r="A226" s="71" t="s">
        <v>829</v>
      </c>
      <c r="B226" s="73" t="s">
        <v>1051</v>
      </c>
      <c r="C226" s="71">
        <v>-19.2898520361632</v>
      </c>
      <c r="D226" s="71">
        <v>15.1619340386241</v>
      </c>
      <c r="E226" s="71">
        <v>1213.5577390000001</v>
      </c>
      <c r="F226" s="71" t="s">
        <v>469</v>
      </c>
    </row>
    <row r="227" spans="1:6" x14ac:dyDescent="0.2">
      <c r="A227" s="71" t="s">
        <v>830</v>
      </c>
      <c r="B227" s="73" t="s">
        <v>1051</v>
      </c>
      <c r="C227" s="71">
        <v>-19.279330987483199</v>
      </c>
      <c r="D227" s="71">
        <v>15.166269997134799</v>
      </c>
      <c r="E227" s="71">
        <v>1212.130615</v>
      </c>
      <c r="F227" s="71" t="s">
        <v>470</v>
      </c>
    </row>
    <row r="228" spans="1:6" x14ac:dyDescent="0.2">
      <c r="A228" s="71" t="s">
        <v>831</v>
      </c>
      <c r="B228" s="73" t="s">
        <v>1051</v>
      </c>
      <c r="C228" s="71">
        <v>-19.270277023315401</v>
      </c>
      <c r="D228" s="71">
        <v>15.239020977169201</v>
      </c>
      <c r="E228" s="71">
        <v>1190.408813</v>
      </c>
      <c r="F228" s="71" t="s">
        <v>471</v>
      </c>
    </row>
    <row r="229" spans="1:6" x14ac:dyDescent="0.2">
      <c r="A229" s="71" t="s">
        <v>832</v>
      </c>
      <c r="B229" s="73" t="s">
        <v>1051</v>
      </c>
      <c r="C229" s="71">
        <v>-19.276649029925402</v>
      </c>
      <c r="D229" s="71">
        <v>15.233992002904399</v>
      </c>
      <c r="E229" s="71">
        <v>1190.369385</v>
      </c>
      <c r="F229" s="71" t="s">
        <v>472</v>
      </c>
    </row>
    <row r="230" spans="1:6" x14ac:dyDescent="0.2">
      <c r="A230" s="71" t="s">
        <v>833</v>
      </c>
      <c r="B230" s="73" t="s">
        <v>1051</v>
      </c>
      <c r="C230" s="71">
        <v>-19.283391013741401</v>
      </c>
      <c r="D230" s="71">
        <v>15.228965962305599</v>
      </c>
      <c r="E230" s="71">
        <v>1212.5323490000001</v>
      </c>
      <c r="F230" s="71" t="s">
        <v>473</v>
      </c>
    </row>
    <row r="231" spans="1:6" x14ac:dyDescent="0.2">
      <c r="A231" s="71" t="s">
        <v>834</v>
      </c>
      <c r="B231" s="73" t="s">
        <v>1051</v>
      </c>
      <c r="C231" s="71">
        <v>-19.289598986506402</v>
      </c>
      <c r="D231" s="71">
        <v>15.2245790418237</v>
      </c>
      <c r="E231" s="71">
        <v>1217.5966800000001</v>
      </c>
      <c r="F231" s="71" t="s">
        <v>474</v>
      </c>
    </row>
    <row r="232" spans="1:6" x14ac:dyDescent="0.2">
      <c r="A232" s="71" t="s">
        <v>835</v>
      </c>
      <c r="B232" s="73" t="s">
        <v>1051</v>
      </c>
      <c r="C232" s="71">
        <v>-19.290437009185499</v>
      </c>
      <c r="D232" s="71">
        <v>15.2181930374354</v>
      </c>
      <c r="E232" s="71">
        <v>1221.7186280000001</v>
      </c>
      <c r="F232" s="71" t="s">
        <v>475</v>
      </c>
    </row>
    <row r="233" spans="1:6" x14ac:dyDescent="0.2">
      <c r="A233" s="71" t="s">
        <v>836</v>
      </c>
      <c r="B233" s="73" t="s">
        <v>1051</v>
      </c>
      <c r="C233" s="71">
        <v>-19.277111962437601</v>
      </c>
      <c r="D233" s="71">
        <v>15.1893809996545</v>
      </c>
      <c r="E233" s="71">
        <v>1214.128418</v>
      </c>
      <c r="F233" s="71" t="s">
        <v>476</v>
      </c>
    </row>
    <row r="234" spans="1:6" x14ac:dyDescent="0.2">
      <c r="A234" s="71" t="s">
        <v>837</v>
      </c>
      <c r="B234" s="73" t="s">
        <v>1051</v>
      </c>
      <c r="C234" s="71">
        <v>-19.240415990352599</v>
      </c>
      <c r="D234" s="71">
        <v>15.193558037281001</v>
      </c>
      <c r="E234" s="71">
        <v>1194.5504149999899</v>
      </c>
      <c r="F234" s="71" t="s">
        <v>477</v>
      </c>
    </row>
    <row r="235" spans="1:6" x14ac:dyDescent="0.2">
      <c r="A235" s="71" t="s">
        <v>838</v>
      </c>
      <c r="B235" s="73" t="s">
        <v>1051</v>
      </c>
      <c r="C235" s="71">
        <v>-19.221353027969499</v>
      </c>
      <c r="D235" s="71">
        <v>15.213767979293999</v>
      </c>
      <c r="E235" s="71">
        <v>1184.37085</v>
      </c>
      <c r="F235" s="71" t="s">
        <v>478</v>
      </c>
    </row>
    <row r="236" spans="1:6" x14ac:dyDescent="0.2">
      <c r="A236" s="71" t="s">
        <v>839</v>
      </c>
      <c r="B236" s="73" t="s">
        <v>1051</v>
      </c>
      <c r="C236" s="71">
        <v>-19.218625975772699</v>
      </c>
      <c r="D236" s="71">
        <v>15.2230500150471</v>
      </c>
      <c r="E236" s="71">
        <v>1167.559814</v>
      </c>
      <c r="F236" s="71" t="s">
        <v>479</v>
      </c>
    </row>
    <row r="237" spans="1:6" x14ac:dyDescent="0.2">
      <c r="A237" s="71" t="s">
        <v>840</v>
      </c>
      <c r="B237" s="73" t="s">
        <v>1051</v>
      </c>
      <c r="C237" s="71">
        <v>-19.214105028659102</v>
      </c>
      <c r="D237" s="71">
        <v>15.2399019990116</v>
      </c>
      <c r="E237" s="71">
        <v>1174.2144780000001</v>
      </c>
      <c r="F237" s="71" t="s">
        <v>480</v>
      </c>
    </row>
    <row r="238" spans="1:6" x14ac:dyDescent="0.2">
      <c r="A238" s="71" t="s">
        <v>841</v>
      </c>
      <c r="B238" s="73" t="s">
        <v>1051</v>
      </c>
      <c r="C238" s="71">
        <v>-19.232075996696899</v>
      </c>
      <c r="D238" s="71">
        <v>15.252890009433001</v>
      </c>
      <c r="E238" s="71">
        <v>1180.1362300000001</v>
      </c>
      <c r="F238" s="71" t="s">
        <v>481</v>
      </c>
    </row>
    <row r="239" spans="1:6" x14ac:dyDescent="0.2">
      <c r="A239" s="71" t="s">
        <v>842</v>
      </c>
      <c r="B239" s="73" t="s">
        <v>1051</v>
      </c>
      <c r="C239" s="71">
        <v>-19.228001972660401</v>
      </c>
      <c r="D239" s="71">
        <v>15.223601041361601</v>
      </c>
      <c r="E239" s="71">
        <v>1183.1604</v>
      </c>
      <c r="F239" s="71" t="s">
        <v>482</v>
      </c>
    </row>
    <row r="240" spans="1:6" x14ac:dyDescent="0.2">
      <c r="A240" s="71" t="s">
        <v>843</v>
      </c>
      <c r="B240" s="73" t="s">
        <v>1051</v>
      </c>
      <c r="C240" s="71">
        <v>-19.251077016815501</v>
      </c>
      <c r="D240" s="71">
        <v>15.219471026211901</v>
      </c>
      <c r="E240" s="71">
        <v>1183.575073</v>
      </c>
      <c r="F240" s="71" t="s">
        <v>483</v>
      </c>
    </row>
    <row r="241" spans="1:6" x14ac:dyDescent="0.2">
      <c r="A241" s="71" t="s">
        <v>844</v>
      </c>
      <c r="B241" s="73" t="s">
        <v>1051</v>
      </c>
      <c r="C241" s="71">
        <v>-19.249823000281999</v>
      </c>
      <c r="D241" s="71">
        <v>15.201823012903301</v>
      </c>
      <c r="E241" s="71">
        <v>1190.5010990000001</v>
      </c>
      <c r="F241" s="71" t="s">
        <v>484</v>
      </c>
    </row>
    <row r="242" spans="1:6" x14ac:dyDescent="0.2">
      <c r="A242" s="71" t="s">
        <v>845</v>
      </c>
      <c r="B242" s="73" t="s">
        <v>1049</v>
      </c>
      <c r="C242" s="71">
        <v>-19.2503440193831</v>
      </c>
      <c r="D242" s="71">
        <v>15.200887005776099</v>
      </c>
      <c r="E242" s="71">
        <v>1189.7899170000001</v>
      </c>
      <c r="F242" s="71" t="s">
        <v>485</v>
      </c>
    </row>
    <row r="243" spans="1:6" x14ac:dyDescent="0.2">
      <c r="A243" s="71" t="s">
        <v>846</v>
      </c>
      <c r="B243" s="73" t="s">
        <v>1049</v>
      </c>
      <c r="C243" s="71">
        <v>-19.2497059889137</v>
      </c>
      <c r="D243" s="71">
        <v>15.188580024987401</v>
      </c>
      <c r="E243" s="71">
        <v>1192.3400879999899</v>
      </c>
      <c r="F243" s="71" t="s">
        <v>486</v>
      </c>
    </row>
    <row r="244" spans="1:6" x14ac:dyDescent="0.2">
      <c r="A244" s="71" t="s">
        <v>847</v>
      </c>
      <c r="B244" s="73" t="s">
        <v>1049</v>
      </c>
      <c r="C244" s="71">
        <v>-19.245885014533901</v>
      </c>
      <c r="D244" s="71">
        <v>15.2191189862787</v>
      </c>
      <c r="E244" s="71">
        <v>1184.232422</v>
      </c>
      <c r="F244" s="71" t="s">
        <v>487</v>
      </c>
    </row>
    <row r="245" spans="1:6" x14ac:dyDescent="0.2">
      <c r="A245" s="71" t="s">
        <v>848</v>
      </c>
      <c r="B245" s="73" t="s">
        <v>1049</v>
      </c>
      <c r="C245" s="71">
        <v>-19.247615961357901</v>
      </c>
      <c r="D245" s="71">
        <v>15.172772007062999</v>
      </c>
      <c r="E245" s="71">
        <v>1197.608643</v>
      </c>
      <c r="F245" s="71" t="s">
        <v>488</v>
      </c>
    </row>
    <row r="246" spans="1:6" x14ac:dyDescent="0.2">
      <c r="A246" s="71" t="s">
        <v>849</v>
      </c>
      <c r="B246" s="73" t="s">
        <v>1049</v>
      </c>
      <c r="C246" s="71">
        <v>-19.2440910357981</v>
      </c>
      <c r="D246" s="71">
        <v>15.218711039051399</v>
      </c>
      <c r="E246" s="71">
        <v>1184.4832759999899</v>
      </c>
      <c r="F246" s="71" t="s">
        <v>489</v>
      </c>
    </row>
    <row r="247" spans="1:6" x14ac:dyDescent="0.2">
      <c r="A247" s="71" t="s">
        <v>850</v>
      </c>
      <c r="B247" s="73" t="s">
        <v>1049</v>
      </c>
      <c r="C247" s="71">
        <v>-19.2354310210794</v>
      </c>
      <c r="D247" s="71">
        <v>15.222229007631499</v>
      </c>
      <c r="E247" s="71">
        <v>1163.2120359999899</v>
      </c>
      <c r="F247" s="71" t="s">
        <v>490</v>
      </c>
    </row>
    <row r="248" spans="1:6" x14ac:dyDescent="0.2">
      <c r="A248" s="71" t="s">
        <v>851</v>
      </c>
      <c r="B248" s="73" t="s">
        <v>1049</v>
      </c>
      <c r="C248" s="71">
        <v>-19.2225979920476</v>
      </c>
      <c r="D248" s="71">
        <v>15.2171380072832</v>
      </c>
      <c r="E248" s="71">
        <v>1178.1585689999899</v>
      </c>
      <c r="F248" s="71" t="s">
        <v>491</v>
      </c>
    </row>
    <row r="249" spans="1:6" x14ac:dyDescent="0.2">
      <c r="A249" s="71" t="s">
        <v>852</v>
      </c>
      <c r="B249" s="73" t="s">
        <v>1049</v>
      </c>
      <c r="C249" s="71">
        <v>-19.229634013026899</v>
      </c>
      <c r="D249" s="71">
        <v>15.230618035420701</v>
      </c>
      <c r="E249" s="71">
        <v>1182.4697269999899</v>
      </c>
      <c r="F249" s="71" t="s">
        <v>492</v>
      </c>
    </row>
    <row r="250" spans="1:6" x14ac:dyDescent="0.2">
      <c r="A250" s="71" t="s">
        <v>853</v>
      </c>
      <c r="B250" s="73" t="s">
        <v>1049</v>
      </c>
      <c r="C250" s="71">
        <v>-19.247843027114801</v>
      </c>
      <c r="D250" s="71">
        <v>15.174610996618799</v>
      </c>
      <c r="E250" s="71">
        <v>1201.1116939999899</v>
      </c>
      <c r="F250" s="71" t="s">
        <v>493</v>
      </c>
    </row>
    <row r="251" spans="1:6" x14ac:dyDescent="0.2">
      <c r="A251" s="71" t="s">
        <v>854</v>
      </c>
      <c r="B251" s="73" t="s">
        <v>1049</v>
      </c>
      <c r="C251" s="71">
        <v>-19.2515449784696</v>
      </c>
      <c r="D251" s="71">
        <v>15.1877799723297</v>
      </c>
      <c r="E251" s="71">
        <v>1187.067505</v>
      </c>
      <c r="F251" s="71" t="s">
        <v>494</v>
      </c>
    </row>
    <row r="252" spans="1:6" x14ac:dyDescent="0.2">
      <c r="A252" s="71" t="s">
        <v>855</v>
      </c>
      <c r="B252" s="73" t="s">
        <v>1049</v>
      </c>
      <c r="C252" s="71">
        <v>-19.262195024639301</v>
      </c>
      <c r="D252" s="71">
        <v>15.182149009779</v>
      </c>
      <c r="E252" s="71">
        <v>1203.140991</v>
      </c>
      <c r="F252" s="71" t="s">
        <v>495</v>
      </c>
    </row>
    <row r="253" spans="1:6" x14ac:dyDescent="0.2">
      <c r="A253" s="71" t="s">
        <v>856</v>
      </c>
      <c r="B253" s="73" t="s">
        <v>1049</v>
      </c>
      <c r="C253" s="71">
        <v>-19.2756850272417</v>
      </c>
      <c r="D253" s="71">
        <v>15.1675769872963</v>
      </c>
      <c r="E253" s="71">
        <v>1222.6541749999899</v>
      </c>
      <c r="F253" s="71" t="s">
        <v>496</v>
      </c>
    </row>
    <row r="254" spans="1:6" x14ac:dyDescent="0.2">
      <c r="A254" s="71" t="s">
        <v>857</v>
      </c>
      <c r="B254" s="73" t="s">
        <v>1049</v>
      </c>
      <c r="C254" s="71">
        <v>-19.253448005765598</v>
      </c>
      <c r="D254" s="71">
        <v>15.2247979771345</v>
      </c>
      <c r="E254" s="71">
        <v>1195.7073969999899</v>
      </c>
      <c r="F254" s="71" t="s">
        <v>497</v>
      </c>
    </row>
    <row r="255" spans="1:6" x14ac:dyDescent="0.2">
      <c r="A255" s="71" t="s">
        <v>858</v>
      </c>
      <c r="B255" s="73" t="s">
        <v>1049</v>
      </c>
      <c r="C255" s="71">
        <v>-19.2631769645959</v>
      </c>
      <c r="D255" s="71">
        <v>15.1659610401839</v>
      </c>
      <c r="E255" s="71">
        <v>1204.192749</v>
      </c>
      <c r="F255" s="71" t="s">
        <v>498</v>
      </c>
    </row>
    <row r="256" spans="1:6" x14ac:dyDescent="0.2">
      <c r="A256" s="71" t="s">
        <v>859</v>
      </c>
      <c r="B256" s="73" t="s">
        <v>1049</v>
      </c>
      <c r="C256" s="71">
        <v>-19.2949299607425</v>
      </c>
      <c r="D256" s="71">
        <v>15.1607060059905</v>
      </c>
      <c r="E256" s="71">
        <v>1222.4331050000001</v>
      </c>
      <c r="F256" s="71" t="s">
        <v>499</v>
      </c>
    </row>
    <row r="257" spans="1:6" x14ac:dyDescent="0.2">
      <c r="A257" s="71" t="s">
        <v>860</v>
      </c>
      <c r="B257" s="73" t="s">
        <v>1049</v>
      </c>
      <c r="C257" s="71">
        <v>-19.2537719663232</v>
      </c>
      <c r="D257" s="71">
        <v>15.228222990408501</v>
      </c>
      <c r="E257" s="71">
        <v>1182.0635990000001</v>
      </c>
      <c r="F257" s="71" t="s">
        <v>500</v>
      </c>
    </row>
    <row r="258" spans="1:6" x14ac:dyDescent="0.2">
      <c r="A258" s="71" t="s">
        <v>861</v>
      </c>
      <c r="B258" s="73" t="s">
        <v>1049</v>
      </c>
      <c r="C258" s="71">
        <v>-19.301817202940502</v>
      </c>
      <c r="D258" s="71">
        <v>15.135533139109601</v>
      </c>
      <c r="F258" s="71" t="s">
        <v>501</v>
      </c>
    </row>
    <row r="259" spans="1:6" x14ac:dyDescent="0.2">
      <c r="A259" s="71" t="s">
        <v>862</v>
      </c>
      <c r="B259" s="73" t="s">
        <v>1049</v>
      </c>
      <c r="C259" s="71">
        <v>-19.305862979963401</v>
      </c>
      <c r="D259" s="71">
        <v>15.1135019771754</v>
      </c>
      <c r="E259" s="71">
        <v>1248.3907469999899</v>
      </c>
      <c r="F259" s="71" t="s">
        <v>502</v>
      </c>
    </row>
    <row r="260" spans="1:6" x14ac:dyDescent="0.2">
      <c r="A260" s="71" t="s">
        <v>863</v>
      </c>
      <c r="B260" s="73" t="s">
        <v>1049</v>
      </c>
      <c r="C260" s="71">
        <v>-19.2660159990191</v>
      </c>
      <c r="D260" s="71">
        <v>15.2419389691203</v>
      </c>
      <c r="E260" s="71">
        <v>1187.4995120000001</v>
      </c>
      <c r="F260" s="71" t="s">
        <v>503</v>
      </c>
    </row>
    <row r="261" spans="1:6" x14ac:dyDescent="0.2">
      <c r="A261" s="71" t="s">
        <v>864</v>
      </c>
      <c r="B261" s="73" t="s">
        <v>1049</v>
      </c>
      <c r="C261" s="71">
        <v>-19.277859963476601</v>
      </c>
      <c r="D261" s="71">
        <v>15.269068004563399</v>
      </c>
      <c r="E261" s="71">
        <v>1167.563232</v>
      </c>
      <c r="F261" s="71" t="s">
        <v>504</v>
      </c>
    </row>
    <row r="262" spans="1:6" x14ac:dyDescent="0.2">
      <c r="A262" s="71" t="s">
        <v>865</v>
      </c>
      <c r="B262" s="73" t="s">
        <v>1049</v>
      </c>
      <c r="C262" s="71">
        <v>-19.247544966637999</v>
      </c>
      <c r="D262" s="71">
        <v>15.2399210259318</v>
      </c>
      <c r="E262" s="71">
        <v>1189.0661620000001</v>
      </c>
      <c r="F262" s="71" t="s">
        <v>505</v>
      </c>
    </row>
    <row r="263" spans="1:6" x14ac:dyDescent="0.2">
      <c r="A263" s="71" t="s">
        <v>866</v>
      </c>
      <c r="B263" s="73" t="s">
        <v>1049</v>
      </c>
      <c r="C263" s="71">
        <v>-19.225267041474499</v>
      </c>
      <c r="D263" s="71">
        <v>15.2671140152961</v>
      </c>
      <c r="E263" s="71">
        <v>1179.7993160000001</v>
      </c>
      <c r="F263" s="71" t="s">
        <v>506</v>
      </c>
    </row>
    <row r="264" spans="1:6" x14ac:dyDescent="0.2">
      <c r="A264" s="71" t="s">
        <v>867</v>
      </c>
      <c r="B264" s="73" t="s">
        <v>1049</v>
      </c>
      <c r="C264" s="71">
        <v>-19.218540983274501</v>
      </c>
      <c r="D264" s="71">
        <v>15.223171971738299</v>
      </c>
      <c r="E264" s="71">
        <v>1168.317871</v>
      </c>
      <c r="F264" s="71" t="s">
        <v>507</v>
      </c>
    </row>
    <row r="265" spans="1:6" x14ac:dyDescent="0.2">
      <c r="A265" s="71" t="s">
        <v>868</v>
      </c>
      <c r="B265" s="73" t="s">
        <v>1049</v>
      </c>
      <c r="C265" s="71">
        <v>-19.283322030678299</v>
      </c>
      <c r="D265" s="71">
        <v>15.2786829695105</v>
      </c>
      <c r="E265" s="71">
        <v>1190.529053</v>
      </c>
      <c r="F265" s="71" t="s">
        <v>508</v>
      </c>
    </row>
    <row r="266" spans="1:6" x14ac:dyDescent="0.2">
      <c r="A266" s="71" t="s">
        <v>869</v>
      </c>
      <c r="B266" s="73" t="s">
        <v>1049</v>
      </c>
      <c r="C266" s="71">
        <v>-19.2804750334471</v>
      </c>
      <c r="D266" s="71">
        <v>15.274578016251301</v>
      </c>
      <c r="E266" s="71">
        <v>1187.634399</v>
      </c>
      <c r="F266" s="71" t="s">
        <v>509</v>
      </c>
    </row>
    <row r="267" spans="1:6" x14ac:dyDescent="0.2">
      <c r="A267" s="71" t="s">
        <v>870</v>
      </c>
      <c r="B267" s="73" t="s">
        <v>1049</v>
      </c>
      <c r="C267" s="71">
        <v>-19.253863999619998</v>
      </c>
      <c r="D267" s="71">
        <v>15.224193977192</v>
      </c>
      <c r="E267" s="71">
        <v>1137.605591</v>
      </c>
      <c r="F267" s="71" t="s">
        <v>510</v>
      </c>
    </row>
    <row r="268" spans="1:6" x14ac:dyDescent="0.2">
      <c r="A268" s="71" t="s">
        <v>871</v>
      </c>
      <c r="B268" s="73" t="s">
        <v>1049</v>
      </c>
      <c r="C268" s="71">
        <v>-19.306504027917899</v>
      </c>
      <c r="D268" s="71">
        <v>15.220804000273301</v>
      </c>
      <c r="E268" s="71">
        <v>1207.638672</v>
      </c>
      <c r="F268" s="71" t="s">
        <v>511</v>
      </c>
    </row>
    <row r="269" spans="1:6" x14ac:dyDescent="0.2">
      <c r="A269" s="71" t="s">
        <v>872</v>
      </c>
      <c r="B269" s="73" t="s">
        <v>1049</v>
      </c>
      <c r="C269" s="71">
        <v>-19.305604984983798</v>
      </c>
      <c r="D269" s="71">
        <v>15.217975024133899</v>
      </c>
      <c r="E269" s="71">
        <v>1207.736938</v>
      </c>
      <c r="F269" s="71" t="s">
        <v>512</v>
      </c>
    </row>
    <row r="270" spans="1:6" x14ac:dyDescent="0.2">
      <c r="A270" s="71" t="s">
        <v>873</v>
      </c>
      <c r="B270" s="73" t="s">
        <v>1049</v>
      </c>
      <c r="C270" s="71">
        <v>-19.259726973250501</v>
      </c>
      <c r="D270" s="71">
        <v>15.1751330215483</v>
      </c>
      <c r="E270" s="71">
        <v>1196.1188959999899</v>
      </c>
      <c r="F270" s="71" t="s">
        <v>513</v>
      </c>
    </row>
    <row r="271" spans="1:6" x14ac:dyDescent="0.2">
      <c r="A271" s="71" t="s">
        <v>874</v>
      </c>
      <c r="B271" s="73" t="s">
        <v>1049</v>
      </c>
      <c r="C271" s="71">
        <v>-19.297814005985799</v>
      </c>
      <c r="D271" s="71">
        <v>15.1716149691492</v>
      </c>
      <c r="E271" s="71">
        <v>1213.0592039999899</v>
      </c>
      <c r="F271" s="71" t="s">
        <v>514</v>
      </c>
    </row>
    <row r="272" spans="1:6" x14ac:dyDescent="0.2">
      <c r="A272" s="71" t="s">
        <v>875</v>
      </c>
      <c r="B272" s="73" t="s">
        <v>1049</v>
      </c>
      <c r="C272" s="71">
        <v>-19.299131976440499</v>
      </c>
      <c r="D272" s="71">
        <v>15.1602399721741</v>
      </c>
      <c r="E272" s="71">
        <v>1216.6674800000001</v>
      </c>
      <c r="F272" s="71" t="s">
        <v>515</v>
      </c>
    </row>
    <row r="273" spans="1:6" x14ac:dyDescent="0.2">
      <c r="A273" s="71" t="s">
        <v>876</v>
      </c>
      <c r="B273" s="73" t="s">
        <v>1049</v>
      </c>
      <c r="C273" s="71">
        <v>-19.279594011604701</v>
      </c>
      <c r="D273" s="71">
        <v>15.1665070373564</v>
      </c>
      <c r="E273" s="71">
        <v>1212.267578</v>
      </c>
      <c r="F273" s="71" t="s">
        <v>516</v>
      </c>
    </row>
    <row r="274" spans="1:6" x14ac:dyDescent="0.2">
      <c r="A274" s="71" t="s">
        <v>877</v>
      </c>
      <c r="B274" s="73" t="s">
        <v>1049</v>
      </c>
      <c r="C274" s="71">
        <v>-19.269933030009199</v>
      </c>
      <c r="D274" s="71">
        <v>15.2391379885375</v>
      </c>
      <c r="E274" s="71">
        <v>1189.471558</v>
      </c>
      <c r="F274" s="71" t="s">
        <v>517</v>
      </c>
    </row>
    <row r="275" spans="1:6" x14ac:dyDescent="0.2">
      <c r="A275" s="71" t="s">
        <v>878</v>
      </c>
      <c r="B275" s="73" t="s">
        <v>1049</v>
      </c>
      <c r="C275" s="71">
        <v>-19.275210024788901</v>
      </c>
      <c r="D275" s="71">
        <v>15.235018031671601</v>
      </c>
      <c r="E275" s="71">
        <v>1193.623047</v>
      </c>
      <c r="F275" s="71" t="s">
        <v>518</v>
      </c>
    </row>
    <row r="276" spans="1:6" x14ac:dyDescent="0.2">
      <c r="A276" s="71" t="s">
        <v>879</v>
      </c>
      <c r="B276" s="73" t="s">
        <v>1049</v>
      </c>
      <c r="C276" s="71">
        <v>-19.216014007106399</v>
      </c>
      <c r="D276" s="71">
        <v>15.232075983658399</v>
      </c>
      <c r="E276" s="71">
        <v>1172.766846</v>
      </c>
      <c r="F276" s="71" t="s">
        <v>519</v>
      </c>
    </row>
    <row r="277" spans="1:6" x14ac:dyDescent="0.2">
      <c r="A277" s="71" t="s">
        <v>880</v>
      </c>
      <c r="B277" s="73" t="s">
        <v>1049</v>
      </c>
      <c r="C277" s="71">
        <v>-19.2891119979321</v>
      </c>
      <c r="D277" s="71">
        <v>15.224385000765301</v>
      </c>
      <c r="E277" s="71">
        <v>1217.395874</v>
      </c>
      <c r="F277" s="71" t="s">
        <v>520</v>
      </c>
    </row>
    <row r="278" spans="1:6" x14ac:dyDescent="0.2">
      <c r="A278" s="71" t="s">
        <v>881</v>
      </c>
      <c r="B278" s="73" t="s">
        <v>1049</v>
      </c>
      <c r="C278" s="71">
        <v>-19.221173990517801</v>
      </c>
      <c r="D278" s="71">
        <v>15.2137490361928</v>
      </c>
      <c r="E278" s="71">
        <v>1184.149048</v>
      </c>
      <c r="F278" s="71" t="s">
        <v>521</v>
      </c>
    </row>
    <row r="279" spans="1:6" x14ac:dyDescent="0.2">
      <c r="A279" s="71" t="s">
        <v>882</v>
      </c>
      <c r="B279" s="73" t="s">
        <v>1049</v>
      </c>
      <c r="C279" s="71">
        <v>-19.221243979409302</v>
      </c>
      <c r="D279" s="71">
        <v>15.214010970666999</v>
      </c>
      <c r="E279" s="71">
        <v>1185.084595</v>
      </c>
      <c r="F279" s="71" t="s">
        <v>522</v>
      </c>
    </row>
    <row r="280" spans="1:6" x14ac:dyDescent="0.2">
      <c r="A280" s="71" t="s">
        <v>883</v>
      </c>
      <c r="B280" s="73" t="s">
        <v>1049</v>
      </c>
      <c r="C280" s="71">
        <v>-19.213801017030999</v>
      </c>
      <c r="D280" s="71">
        <v>15.2398070320487</v>
      </c>
      <c r="E280" s="71">
        <v>1173.5151370000001</v>
      </c>
      <c r="F280" s="71" t="s">
        <v>523</v>
      </c>
    </row>
    <row r="281" spans="1:6" x14ac:dyDescent="0.2">
      <c r="A281" s="71" t="s">
        <v>884</v>
      </c>
      <c r="B281" s="73" t="s">
        <v>1049</v>
      </c>
      <c r="C281" s="71">
        <v>-19.211785001680202</v>
      </c>
      <c r="D281" s="71">
        <v>15.2472240105271</v>
      </c>
      <c r="E281" s="71">
        <v>1173.5217290000001</v>
      </c>
      <c r="F281" s="71" t="s">
        <v>524</v>
      </c>
    </row>
    <row r="282" spans="1:6" x14ac:dyDescent="0.2">
      <c r="A282" s="71" t="s">
        <v>885</v>
      </c>
      <c r="B282" s="73" t="s">
        <v>1049</v>
      </c>
      <c r="C282" s="71">
        <v>-19.217790970578701</v>
      </c>
      <c r="D282" s="71">
        <v>15.2469299733638</v>
      </c>
      <c r="E282" s="71">
        <v>1169.0469969999899</v>
      </c>
      <c r="F282" s="71" t="s">
        <v>525</v>
      </c>
    </row>
    <row r="283" spans="1:6" x14ac:dyDescent="0.2">
      <c r="A283" s="71" t="s">
        <v>886</v>
      </c>
      <c r="B283" s="73" t="s">
        <v>1049</v>
      </c>
      <c r="C283" s="71">
        <v>-19.2204249836504</v>
      </c>
      <c r="D283" s="71">
        <v>15.2458069659769</v>
      </c>
      <c r="E283" s="71">
        <v>1175.2978519999899</v>
      </c>
      <c r="F283" s="71" t="s">
        <v>526</v>
      </c>
    </row>
    <row r="284" spans="1:6" x14ac:dyDescent="0.2">
      <c r="A284" s="71" t="s">
        <v>887</v>
      </c>
      <c r="B284" s="73" t="s">
        <v>1049</v>
      </c>
      <c r="C284" s="71">
        <v>-19.2254439834505</v>
      </c>
      <c r="D284" s="71">
        <v>15.2477969974279</v>
      </c>
      <c r="E284" s="71">
        <v>1181.078125</v>
      </c>
      <c r="F284" s="71" t="s">
        <v>527</v>
      </c>
    </row>
    <row r="285" spans="1:6" x14ac:dyDescent="0.2">
      <c r="A285" s="71" t="s">
        <v>888</v>
      </c>
      <c r="B285" s="73" t="s">
        <v>1049</v>
      </c>
      <c r="C285" s="71">
        <v>-19.232082031667201</v>
      </c>
      <c r="D285" s="71">
        <v>15.242464011535001</v>
      </c>
      <c r="E285" s="71">
        <v>1178.551514</v>
      </c>
      <c r="F285" s="71" t="s">
        <v>528</v>
      </c>
    </row>
    <row r="286" spans="1:6" x14ac:dyDescent="0.2">
      <c r="A286" s="71" t="s">
        <v>889</v>
      </c>
      <c r="B286" s="73" t="s">
        <v>1049</v>
      </c>
      <c r="C286" s="71">
        <v>-19.227912034839299</v>
      </c>
      <c r="D286" s="71">
        <v>15.223685028031399</v>
      </c>
      <c r="E286" s="71">
        <v>1183.9576420000001</v>
      </c>
      <c r="F286" s="71" t="s">
        <v>529</v>
      </c>
    </row>
    <row r="287" spans="1:6" x14ac:dyDescent="0.2">
      <c r="A287" s="71" t="s">
        <v>890</v>
      </c>
      <c r="B287" s="73" t="s">
        <v>1049</v>
      </c>
      <c r="C287" s="71">
        <v>-19.250304959714398</v>
      </c>
      <c r="D287" s="71">
        <v>15.179046029224899</v>
      </c>
      <c r="E287" s="71">
        <v>1197.6761469999899</v>
      </c>
      <c r="F287" s="71" t="s">
        <v>530</v>
      </c>
    </row>
    <row r="288" spans="1:6" x14ac:dyDescent="0.2">
      <c r="A288" s="71" t="s">
        <v>891</v>
      </c>
      <c r="B288" s="73" t="s">
        <v>1049</v>
      </c>
      <c r="C288" s="71">
        <v>-19.263263968750799</v>
      </c>
      <c r="D288" s="71">
        <v>15.177914975210999</v>
      </c>
      <c r="E288" s="71">
        <v>1196.9216309999899</v>
      </c>
      <c r="F288" s="71" t="s">
        <v>531</v>
      </c>
    </row>
    <row r="289" spans="1:6" x14ac:dyDescent="0.2">
      <c r="A289" s="71" t="s">
        <v>892</v>
      </c>
      <c r="B289" s="73" t="s">
        <v>1049</v>
      </c>
      <c r="C289" s="71">
        <v>-19.262016993016001</v>
      </c>
      <c r="D289" s="71">
        <v>15.1737940125167</v>
      </c>
      <c r="E289" s="71">
        <v>1207.4201660000001</v>
      </c>
      <c r="F289" s="71" t="s">
        <v>532</v>
      </c>
    </row>
    <row r="290" spans="1:6" x14ac:dyDescent="0.2">
      <c r="A290" s="71" t="s">
        <v>893</v>
      </c>
      <c r="B290" s="73" t="s">
        <v>1049</v>
      </c>
      <c r="C290" s="71">
        <v>-19.2590689938515</v>
      </c>
      <c r="D290" s="71">
        <v>15.157226007431699</v>
      </c>
      <c r="E290" s="71">
        <v>1210.231567</v>
      </c>
      <c r="F290" s="71" t="s">
        <v>533</v>
      </c>
    </row>
    <row r="291" spans="1:6" x14ac:dyDescent="0.2">
      <c r="A291" s="71" t="s">
        <v>894</v>
      </c>
      <c r="B291" s="73" t="s">
        <v>1049</v>
      </c>
      <c r="C291" s="71">
        <v>-19.286600025370699</v>
      </c>
      <c r="D291" s="71">
        <v>15.274112988263299</v>
      </c>
      <c r="E291" s="71">
        <v>1200.9464109999899</v>
      </c>
      <c r="F291" s="71" t="s">
        <v>534</v>
      </c>
    </row>
    <row r="292" spans="1:6" x14ac:dyDescent="0.2">
      <c r="A292" s="71" t="s">
        <v>895</v>
      </c>
      <c r="B292" s="73" t="s">
        <v>1049</v>
      </c>
      <c r="C292" s="71">
        <v>-19.2760610394179</v>
      </c>
      <c r="D292" s="71">
        <v>15.276837022975</v>
      </c>
      <c r="E292" s="71">
        <v>1187.2860109999899</v>
      </c>
      <c r="F292" s="71" t="s">
        <v>535</v>
      </c>
    </row>
    <row r="293" spans="1:6" x14ac:dyDescent="0.2">
      <c r="A293" s="71" t="s">
        <v>896</v>
      </c>
      <c r="B293" s="73" t="s">
        <v>1049</v>
      </c>
      <c r="C293" s="71">
        <v>-19.2739440221339</v>
      </c>
      <c r="D293" s="71">
        <v>15.2796010393649</v>
      </c>
      <c r="E293" s="71">
        <v>1187.1605219999899</v>
      </c>
      <c r="F293" s="71" t="s">
        <v>536</v>
      </c>
    </row>
    <row r="294" spans="1:6" x14ac:dyDescent="0.2">
      <c r="A294" s="71" t="s">
        <v>897</v>
      </c>
      <c r="B294" s="73" t="s">
        <v>1049</v>
      </c>
      <c r="C294" s="71">
        <v>-19.2792559694498</v>
      </c>
      <c r="D294" s="71">
        <v>15.271322987973599</v>
      </c>
      <c r="E294" s="71">
        <v>1193.906616</v>
      </c>
      <c r="F294" s="71" t="s">
        <v>537</v>
      </c>
    </row>
    <row r="295" spans="1:6" x14ac:dyDescent="0.2">
      <c r="A295" s="71" t="s">
        <v>898</v>
      </c>
      <c r="B295" s="73" t="s">
        <v>1049</v>
      </c>
      <c r="C295" s="71">
        <v>-19.267489034682502</v>
      </c>
      <c r="D295" s="71">
        <v>15.242972038686201</v>
      </c>
      <c r="E295" s="71">
        <v>1189.977783</v>
      </c>
      <c r="F295" s="71" t="s">
        <v>538</v>
      </c>
    </row>
    <row r="296" spans="1:6" x14ac:dyDescent="0.2">
      <c r="A296" s="71" t="s">
        <v>899</v>
      </c>
      <c r="B296" s="73" t="s">
        <v>1049</v>
      </c>
      <c r="C296" s="71">
        <v>-19.258648976683599</v>
      </c>
      <c r="D296" s="71">
        <v>15.239653978496699</v>
      </c>
      <c r="E296" s="71">
        <v>1185.530884</v>
      </c>
      <c r="F296" s="71" t="s">
        <v>539</v>
      </c>
    </row>
    <row r="297" spans="1:6" x14ac:dyDescent="0.2">
      <c r="A297" s="71" t="s">
        <v>900</v>
      </c>
      <c r="B297" s="73" t="s">
        <v>1049</v>
      </c>
      <c r="C297" s="71">
        <v>-19.254096010699801</v>
      </c>
      <c r="D297" s="71">
        <v>15.2355299983173</v>
      </c>
      <c r="E297" s="71">
        <v>1186.709106</v>
      </c>
      <c r="F297" s="71" t="s">
        <v>540</v>
      </c>
    </row>
    <row r="298" spans="1:6" x14ac:dyDescent="0.2">
      <c r="A298" s="71" t="s">
        <v>901</v>
      </c>
      <c r="B298" s="73" t="s">
        <v>1049</v>
      </c>
      <c r="C298" s="71">
        <v>-19.248096998780898</v>
      </c>
      <c r="D298" s="71">
        <v>15.2202610205858</v>
      </c>
      <c r="E298" s="71">
        <v>1179.2923579999899</v>
      </c>
      <c r="F298" s="71" t="s">
        <v>541</v>
      </c>
    </row>
    <row r="299" spans="1:6" x14ac:dyDescent="0.2">
      <c r="A299" s="71" t="s">
        <v>902</v>
      </c>
      <c r="B299" s="73" t="s">
        <v>1049</v>
      </c>
      <c r="C299" s="71">
        <v>-19.246431011706498</v>
      </c>
      <c r="D299" s="71">
        <v>15.219388967379899</v>
      </c>
      <c r="E299" s="71">
        <v>1176.308716</v>
      </c>
      <c r="F299" s="71" t="s">
        <v>542</v>
      </c>
    </row>
    <row r="300" spans="1:6" x14ac:dyDescent="0.2">
      <c r="A300" s="71" t="s">
        <v>903</v>
      </c>
      <c r="B300" s="73" t="s">
        <v>1049</v>
      </c>
      <c r="C300" s="71">
        <v>-19.228433975949802</v>
      </c>
      <c r="D300" s="71">
        <v>15.2250090334564</v>
      </c>
      <c r="E300" s="71">
        <v>1169.8474120000001</v>
      </c>
      <c r="F300" s="71" t="s">
        <v>543</v>
      </c>
    </row>
    <row r="301" spans="1:6" x14ac:dyDescent="0.2">
      <c r="A301" s="71" t="s">
        <v>904</v>
      </c>
      <c r="B301" s="73" t="s">
        <v>1049</v>
      </c>
      <c r="C301" s="71">
        <v>-19.228000966831999</v>
      </c>
      <c r="D301" s="71">
        <v>15.2276449743658</v>
      </c>
      <c r="E301" s="71">
        <v>1169.025024</v>
      </c>
      <c r="F301" s="71" t="s">
        <v>544</v>
      </c>
    </row>
    <row r="302" spans="1:6" x14ac:dyDescent="0.2">
      <c r="A302" s="71" t="s">
        <v>905</v>
      </c>
      <c r="B302" s="73" t="s">
        <v>1050</v>
      </c>
      <c r="C302" s="71">
        <v>-19.250907031819199</v>
      </c>
      <c r="D302" s="71">
        <v>15.206272965297099</v>
      </c>
      <c r="E302" s="71">
        <v>1186.299927</v>
      </c>
      <c r="F302" s="71" t="s">
        <v>545</v>
      </c>
    </row>
    <row r="303" spans="1:6" x14ac:dyDescent="0.2">
      <c r="A303" s="71" t="s">
        <v>906</v>
      </c>
      <c r="B303" s="73" t="s">
        <v>1050</v>
      </c>
      <c r="C303" s="71">
        <v>-19.245621990412399</v>
      </c>
      <c r="D303" s="71">
        <v>15.1915010344237</v>
      </c>
      <c r="E303" s="71">
        <v>1179.892456</v>
      </c>
      <c r="F303" s="71" t="s">
        <v>546</v>
      </c>
    </row>
    <row r="304" spans="1:6" x14ac:dyDescent="0.2">
      <c r="A304" s="71" t="s">
        <v>907</v>
      </c>
      <c r="B304" s="73" t="s">
        <v>1050</v>
      </c>
      <c r="C304" s="71">
        <v>-19.247155040502498</v>
      </c>
      <c r="D304" s="71">
        <v>15.2199050411581</v>
      </c>
      <c r="E304" s="71">
        <v>1181.6982419999899</v>
      </c>
      <c r="F304" s="71" t="s">
        <v>547</v>
      </c>
    </row>
    <row r="305" spans="1:6" x14ac:dyDescent="0.2">
      <c r="A305" s="71" t="s">
        <v>908</v>
      </c>
      <c r="B305" s="73" t="s">
        <v>1050</v>
      </c>
      <c r="C305" s="71">
        <v>-19.2479319591075</v>
      </c>
      <c r="D305" s="71">
        <v>15.172936962917399</v>
      </c>
      <c r="E305" s="71">
        <v>1204.540405</v>
      </c>
      <c r="F305" s="71" t="s">
        <v>548</v>
      </c>
    </row>
    <row r="306" spans="1:6" x14ac:dyDescent="0.2">
      <c r="A306" s="71" t="s">
        <v>909</v>
      </c>
      <c r="B306" s="73" t="s">
        <v>1050</v>
      </c>
      <c r="C306" s="71">
        <v>-19.243977963924401</v>
      </c>
      <c r="D306" s="71">
        <v>15.2186429779976</v>
      </c>
      <c r="E306" s="71">
        <v>1182.5620120000001</v>
      </c>
      <c r="F306" s="71" t="s">
        <v>549</v>
      </c>
    </row>
    <row r="307" spans="1:6" x14ac:dyDescent="0.2">
      <c r="A307" s="71" t="s">
        <v>910</v>
      </c>
      <c r="B307" s="73" t="s">
        <v>1050</v>
      </c>
      <c r="C307" s="71">
        <v>-19.2352040391415</v>
      </c>
      <c r="D307" s="71">
        <v>15.2222949732095</v>
      </c>
      <c r="E307" s="71">
        <v>1178.4647219999899</v>
      </c>
      <c r="F307" s="71" t="s">
        <v>550</v>
      </c>
    </row>
    <row r="308" spans="1:6" x14ac:dyDescent="0.2">
      <c r="A308" s="71" t="s">
        <v>911</v>
      </c>
      <c r="B308" s="73" t="s">
        <v>1050</v>
      </c>
      <c r="C308" s="71">
        <v>-19.229083992540801</v>
      </c>
      <c r="D308" s="71">
        <v>15.204857010394299</v>
      </c>
      <c r="E308" s="71">
        <v>1185.5329589999899</v>
      </c>
      <c r="F308" s="71" t="s">
        <v>551</v>
      </c>
    </row>
    <row r="309" spans="1:6" x14ac:dyDescent="0.2">
      <c r="A309" s="71" t="s">
        <v>912</v>
      </c>
      <c r="B309" s="73" t="s">
        <v>1050</v>
      </c>
      <c r="C309" s="71">
        <v>-19.229912040755099</v>
      </c>
      <c r="D309" s="71">
        <v>15.2317749895155</v>
      </c>
      <c r="E309" s="71">
        <v>1180.4304199999899</v>
      </c>
      <c r="F309" s="71" t="s">
        <v>552</v>
      </c>
    </row>
    <row r="310" spans="1:6" x14ac:dyDescent="0.2">
      <c r="A310" s="71" t="s">
        <v>913</v>
      </c>
      <c r="B310" s="73" t="s">
        <v>1050</v>
      </c>
      <c r="C310" s="71">
        <v>-19.2535780090838</v>
      </c>
      <c r="D310" s="71">
        <v>15.2334109693765</v>
      </c>
      <c r="E310" s="71">
        <v>1180.247314</v>
      </c>
      <c r="F310" s="71" t="s">
        <v>553</v>
      </c>
    </row>
    <row r="311" spans="1:6" x14ac:dyDescent="0.2">
      <c r="A311" s="71" t="s">
        <v>914</v>
      </c>
      <c r="B311" s="73" t="s">
        <v>1050</v>
      </c>
      <c r="C311" s="71">
        <v>-19.253756962716501</v>
      </c>
      <c r="D311" s="71">
        <v>15.1864770054817</v>
      </c>
      <c r="E311" s="71">
        <v>1193.401245</v>
      </c>
      <c r="F311" s="71" t="s">
        <v>554</v>
      </c>
    </row>
    <row r="312" spans="1:6" x14ac:dyDescent="0.2">
      <c r="A312" s="71" t="s">
        <v>915</v>
      </c>
      <c r="B312" s="73" t="s">
        <v>1050</v>
      </c>
      <c r="C312" s="71">
        <v>-19.2614079639315</v>
      </c>
      <c r="D312" s="71">
        <v>15.1827479805797</v>
      </c>
      <c r="E312" s="71">
        <v>1205.2182620000001</v>
      </c>
      <c r="F312" s="71" t="s">
        <v>555</v>
      </c>
    </row>
    <row r="313" spans="1:6" x14ac:dyDescent="0.2">
      <c r="A313" s="71" t="s">
        <v>916</v>
      </c>
      <c r="B313" s="73" t="s">
        <v>1050</v>
      </c>
      <c r="C313" s="71">
        <v>-19.276262037456</v>
      </c>
      <c r="D313" s="71">
        <v>15.167019004002199</v>
      </c>
      <c r="E313" s="71">
        <v>1222.024048</v>
      </c>
      <c r="F313" s="71" t="s">
        <v>556</v>
      </c>
    </row>
    <row r="314" spans="1:6" x14ac:dyDescent="0.2">
      <c r="A314" s="71" t="s">
        <v>917</v>
      </c>
      <c r="B314" s="73" t="s">
        <v>1050</v>
      </c>
      <c r="C314" s="71">
        <v>-19.275071974843701</v>
      </c>
      <c r="D314" s="71">
        <v>15.1589629892259</v>
      </c>
      <c r="E314" s="71">
        <v>1222.565063</v>
      </c>
      <c r="F314" s="71" t="s">
        <v>557</v>
      </c>
    </row>
    <row r="315" spans="1:6" x14ac:dyDescent="0.2">
      <c r="A315" s="71" t="s">
        <v>918</v>
      </c>
      <c r="B315" s="73" t="s">
        <v>1050</v>
      </c>
      <c r="C315" s="71">
        <v>-19.2634689901024</v>
      </c>
      <c r="D315" s="71">
        <v>15.162818999961001</v>
      </c>
      <c r="E315" s="71">
        <v>1209.051514</v>
      </c>
      <c r="F315" s="71" t="s">
        <v>558</v>
      </c>
    </row>
    <row r="316" spans="1:6" x14ac:dyDescent="0.2">
      <c r="A316" s="71" t="s">
        <v>919</v>
      </c>
      <c r="B316" s="73" t="s">
        <v>1050</v>
      </c>
      <c r="C316" s="71">
        <v>-19.227850008755901</v>
      </c>
      <c r="D316" s="71">
        <v>15.122211026027699</v>
      </c>
      <c r="E316" s="71">
        <v>1207.62085</v>
      </c>
      <c r="F316" s="71" t="s">
        <v>559</v>
      </c>
    </row>
    <row r="317" spans="1:6" x14ac:dyDescent="0.2">
      <c r="A317" s="71" t="s">
        <v>920</v>
      </c>
      <c r="B317" s="73" t="s">
        <v>1050</v>
      </c>
      <c r="C317" s="71">
        <v>-19.2274650279432</v>
      </c>
      <c r="D317" s="71">
        <v>15.1131429802626</v>
      </c>
      <c r="E317" s="71">
        <v>1203.806519</v>
      </c>
      <c r="F317" s="71" t="s">
        <v>560</v>
      </c>
    </row>
    <row r="318" spans="1:6" x14ac:dyDescent="0.2">
      <c r="A318" s="71" t="s">
        <v>921</v>
      </c>
      <c r="B318" s="73" t="s">
        <v>1050</v>
      </c>
      <c r="C318" s="71">
        <v>-19.299999000504599</v>
      </c>
      <c r="D318" s="71">
        <v>15.155505035072499</v>
      </c>
      <c r="E318" s="71">
        <v>1178.4021</v>
      </c>
      <c r="F318" s="71" t="s">
        <v>561</v>
      </c>
    </row>
    <row r="319" spans="1:6" x14ac:dyDescent="0.2">
      <c r="A319" s="71" t="s">
        <v>922</v>
      </c>
      <c r="B319" s="73" t="s">
        <v>1050</v>
      </c>
      <c r="C319" s="71">
        <v>-19.3013280350714</v>
      </c>
      <c r="D319" s="71">
        <v>15.132544990628899</v>
      </c>
      <c r="E319" s="71">
        <v>1238.63501</v>
      </c>
      <c r="F319" s="71" t="s">
        <v>562</v>
      </c>
    </row>
    <row r="320" spans="1:6" x14ac:dyDescent="0.2">
      <c r="A320" s="71" t="s">
        <v>923</v>
      </c>
      <c r="B320" s="73" t="s">
        <v>1050</v>
      </c>
      <c r="C320" s="71">
        <v>-19.2691680137068</v>
      </c>
      <c r="D320" s="71">
        <v>15.248410971835201</v>
      </c>
      <c r="E320" s="71">
        <v>1179.632202</v>
      </c>
      <c r="F320" s="71" t="s">
        <v>563</v>
      </c>
    </row>
    <row r="321" spans="1:6" x14ac:dyDescent="0.2">
      <c r="A321" s="71" t="s">
        <v>924</v>
      </c>
      <c r="B321" s="73" t="s">
        <v>1050</v>
      </c>
      <c r="C321" s="71">
        <v>-19.277546983212201</v>
      </c>
      <c r="D321" s="71">
        <v>15.269318036734999</v>
      </c>
      <c r="E321" s="71">
        <v>1187.2701420000001</v>
      </c>
      <c r="F321" s="71" t="s">
        <v>564</v>
      </c>
    </row>
    <row r="322" spans="1:6" x14ac:dyDescent="0.2">
      <c r="A322" s="71" t="s">
        <v>925</v>
      </c>
      <c r="B322" s="73" t="s">
        <v>1050</v>
      </c>
      <c r="C322" s="71">
        <v>-19.237287025898599</v>
      </c>
      <c r="D322" s="71">
        <v>15.250031026080199</v>
      </c>
      <c r="E322" s="71">
        <v>1188.0798339999899</v>
      </c>
      <c r="F322" s="71" t="s">
        <v>565</v>
      </c>
    </row>
    <row r="323" spans="1:6" x14ac:dyDescent="0.2">
      <c r="A323" s="71" t="s">
        <v>926</v>
      </c>
      <c r="B323" s="73" t="s">
        <v>1050</v>
      </c>
      <c r="C323" s="71">
        <v>-19.229113999754102</v>
      </c>
      <c r="D323" s="71">
        <v>15.261859986931</v>
      </c>
      <c r="E323" s="71">
        <v>1185.8641359999899</v>
      </c>
      <c r="F323" s="71" t="s">
        <v>566</v>
      </c>
    </row>
    <row r="324" spans="1:6" x14ac:dyDescent="0.2">
      <c r="A324" s="71" t="s">
        <v>927</v>
      </c>
      <c r="B324" s="73" t="s">
        <v>1050</v>
      </c>
      <c r="C324" s="71">
        <v>-19.2489370331168</v>
      </c>
      <c r="D324" s="71">
        <v>15.1751419901847</v>
      </c>
      <c r="E324" s="71">
        <v>1212.6889650000001</v>
      </c>
      <c r="F324" s="71" t="s">
        <v>567</v>
      </c>
    </row>
    <row r="325" spans="1:6" x14ac:dyDescent="0.2">
      <c r="A325" s="71" t="s">
        <v>928</v>
      </c>
      <c r="B325" s="73" t="s">
        <v>1050</v>
      </c>
      <c r="C325" s="71">
        <v>-19.229735014960099</v>
      </c>
      <c r="D325" s="71">
        <v>15.1303839683532</v>
      </c>
      <c r="E325" s="71">
        <v>1195.4406739999899</v>
      </c>
      <c r="F325" s="71" t="s">
        <v>568</v>
      </c>
    </row>
    <row r="326" spans="1:6" x14ac:dyDescent="0.2">
      <c r="A326" s="71" t="s">
        <v>929</v>
      </c>
      <c r="B326" s="73" t="s">
        <v>1050</v>
      </c>
      <c r="C326" s="71">
        <v>-19.241463979706101</v>
      </c>
      <c r="D326" s="71">
        <v>15.175711959600401</v>
      </c>
      <c r="E326" s="71">
        <v>1199.5760499999899</v>
      </c>
      <c r="F326" s="71" t="s">
        <v>569</v>
      </c>
    </row>
    <row r="327" spans="1:6" x14ac:dyDescent="0.2">
      <c r="A327" s="71" t="s">
        <v>930</v>
      </c>
      <c r="B327" s="73" t="s">
        <v>1050</v>
      </c>
      <c r="C327" s="71">
        <v>-19.2701099719852</v>
      </c>
      <c r="D327" s="71">
        <v>15.2133880276232</v>
      </c>
      <c r="E327" s="71">
        <v>1203.966553</v>
      </c>
      <c r="F327" s="71" t="s">
        <v>570</v>
      </c>
    </row>
    <row r="328" spans="1:6" x14ac:dyDescent="0.2">
      <c r="A328" s="71" t="s">
        <v>931</v>
      </c>
      <c r="B328" s="73" t="s">
        <v>1050</v>
      </c>
      <c r="C328" s="71">
        <v>-19.278293978422798</v>
      </c>
      <c r="D328" s="71">
        <v>15.2094939630478</v>
      </c>
      <c r="E328" s="71">
        <v>1218.5699460000001</v>
      </c>
      <c r="F328" s="71" t="s">
        <v>571</v>
      </c>
    </row>
    <row r="329" spans="1:6" x14ac:dyDescent="0.2">
      <c r="A329" s="71" t="s">
        <v>932</v>
      </c>
      <c r="B329" s="73" t="s">
        <v>1050</v>
      </c>
      <c r="C329" s="71">
        <v>-19.2253409698605</v>
      </c>
      <c r="D329" s="71">
        <v>15.103008002042699</v>
      </c>
      <c r="E329" s="71">
        <v>1198.000732</v>
      </c>
      <c r="F329" s="71" t="s">
        <v>572</v>
      </c>
    </row>
    <row r="330" spans="1:6" x14ac:dyDescent="0.2">
      <c r="A330" s="71" t="s">
        <v>933</v>
      </c>
      <c r="B330" s="73" t="s">
        <v>1050</v>
      </c>
      <c r="C330" s="71">
        <v>-19.228437999263399</v>
      </c>
      <c r="D330" s="71">
        <v>15.0958780199289</v>
      </c>
      <c r="E330" s="71">
        <v>1200.033936</v>
      </c>
      <c r="F330" s="71" t="s">
        <v>573</v>
      </c>
    </row>
    <row r="331" spans="1:6" x14ac:dyDescent="0.2">
      <c r="A331" s="71" t="s">
        <v>934</v>
      </c>
      <c r="B331" s="73" t="s">
        <v>1050</v>
      </c>
      <c r="C331" s="71">
        <v>-19.237313009798498</v>
      </c>
      <c r="D331" s="71">
        <v>15.085517987608901</v>
      </c>
      <c r="E331" s="71">
        <v>1220.6369629999899</v>
      </c>
      <c r="F331" s="71" t="s">
        <v>574</v>
      </c>
    </row>
    <row r="332" spans="1:6" x14ac:dyDescent="0.2">
      <c r="A332" s="71" t="s">
        <v>935</v>
      </c>
      <c r="B332" s="73" t="s">
        <v>1050</v>
      </c>
      <c r="C332" s="71">
        <v>-19.226059969514601</v>
      </c>
      <c r="D332" s="71">
        <v>15.086164986714699</v>
      </c>
      <c r="E332" s="71">
        <v>1192.088501</v>
      </c>
      <c r="F332" s="71" t="s">
        <v>575</v>
      </c>
    </row>
    <row r="333" spans="1:6" x14ac:dyDescent="0.2">
      <c r="A333" s="71" t="s">
        <v>936</v>
      </c>
      <c r="B333" s="73" t="s">
        <v>1050</v>
      </c>
      <c r="C333" s="71">
        <v>-19.2847980000078</v>
      </c>
      <c r="D333" s="71">
        <v>15.2820959966629</v>
      </c>
      <c r="E333" s="71">
        <v>1194.327759</v>
      </c>
      <c r="F333" s="71" t="s">
        <v>576</v>
      </c>
    </row>
    <row r="334" spans="1:6" x14ac:dyDescent="0.2">
      <c r="A334" s="71" t="s">
        <v>937</v>
      </c>
      <c r="B334" s="73" t="s">
        <v>1050</v>
      </c>
      <c r="C334" s="71">
        <v>-19.276142008602601</v>
      </c>
      <c r="D334" s="71">
        <v>15.2104250248521</v>
      </c>
      <c r="E334" s="71">
        <v>1215.4772949999899</v>
      </c>
      <c r="F334" s="71" t="s">
        <v>577</v>
      </c>
    </row>
    <row r="335" spans="1:6" x14ac:dyDescent="0.2">
      <c r="A335" s="71" t="s">
        <v>938</v>
      </c>
      <c r="B335" s="73" t="s">
        <v>1050</v>
      </c>
      <c r="C335" s="71">
        <v>-19.281952008605</v>
      </c>
      <c r="D335" s="71">
        <v>15.2081469912081</v>
      </c>
      <c r="E335" s="71">
        <v>1213.2769780000001</v>
      </c>
      <c r="F335" s="71" t="s">
        <v>578</v>
      </c>
    </row>
    <row r="336" spans="1:6" x14ac:dyDescent="0.2">
      <c r="A336" s="71" t="s">
        <v>939</v>
      </c>
      <c r="B336" s="73" t="s">
        <v>1050</v>
      </c>
      <c r="C336" s="71">
        <v>-19.298639036714999</v>
      </c>
      <c r="D336" s="71">
        <v>15.2270230371505</v>
      </c>
      <c r="E336" s="71">
        <v>1212.2592770000001</v>
      </c>
      <c r="F336" s="71" t="s">
        <v>579</v>
      </c>
    </row>
    <row r="337" spans="1:6" x14ac:dyDescent="0.2">
      <c r="A337" s="71" t="s">
        <v>940</v>
      </c>
      <c r="B337" s="73" t="s">
        <v>1050</v>
      </c>
      <c r="C337" s="71">
        <v>-19.305598028004098</v>
      </c>
      <c r="D337" s="71">
        <v>15.2179269958287</v>
      </c>
      <c r="E337" s="71">
        <v>1210.1538089999899</v>
      </c>
      <c r="F337" s="71" t="s">
        <v>580</v>
      </c>
    </row>
    <row r="338" spans="1:6" x14ac:dyDescent="0.2">
      <c r="A338" s="71" t="s">
        <v>941</v>
      </c>
      <c r="B338" s="73" t="s">
        <v>1050</v>
      </c>
      <c r="C338" s="71">
        <v>-19.305911008268499</v>
      </c>
      <c r="D338" s="71">
        <v>15.216795019805399</v>
      </c>
      <c r="E338" s="71">
        <v>1194.2685550000001</v>
      </c>
      <c r="F338" s="71" t="s">
        <v>581</v>
      </c>
    </row>
    <row r="339" spans="1:6" x14ac:dyDescent="0.2">
      <c r="A339" s="71" t="s">
        <v>942</v>
      </c>
      <c r="B339" s="73" t="s">
        <v>1050</v>
      </c>
      <c r="C339" s="71">
        <v>-19.2969790007919</v>
      </c>
      <c r="D339" s="71">
        <v>15.1916909683495</v>
      </c>
      <c r="E339" s="71">
        <v>1223.5177000000001</v>
      </c>
      <c r="F339" s="71" t="s">
        <v>582</v>
      </c>
    </row>
    <row r="340" spans="1:6" x14ac:dyDescent="0.2">
      <c r="A340" s="71" t="s">
        <v>943</v>
      </c>
      <c r="B340" s="73" t="s">
        <v>1050</v>
      </c>
      <c r="C340" s="71">
        <v>-19.301859028637399</v>
      </c>
      <c r="D340" s="71">
        <v>15.1862389594316</v>
      </c>
      <c r="E340" s="71">
        <v>1227.335693</v>
      </c>
      <c r="F340" s="71" t="s">
        <v>583</v>
      </c>
    </row>
    <row r="341" spans="1:6" x14ac:dyDescent="0.2">
      <c r="A341" s="71" t="s">
        <v>944</v>
      </c>
      <c r="B341" s="73" t="s">
        <v>1050</v>
      </c>
      <c r="C341" s="71">
        <v>-19.297718033194499</v>
      </c>
      <c r="D341" s="71">
        <v>15.1716769952327</v>
      </c>
      <c r="E341" s="71">
        <v>1211.3901370000001</v>
      </c>
      <c r="F341" s="71" t="s">
        <v>584</v>
      </c>
    </row>
    <row r="342" spans="1:6" x14ac:dyDescent="0.2">
      <c r="A342" s="71" t="s">
        <v>945</v>
      </c>
      <c r="B342" s="73" t="s">
        <v>1050</v>
      </c>
      <c r="C342" s="71">
        <v>-19.2996359802782</v>
      </c>
      <c r="D342" s="71">
        <v>15.1601770240813</v>
      </c>
      <c r="E342" s="71">
        <v>1216.7341309999899</v>
      </c>
      <c r="F342" s="71" t="s">
        <v>585</v>
      </c>
    </row>
    <row r="343" spans="1:6" x14ac:dyDescent="0.2">
      <c r="A343" s="71" t="s">
        <v>946</v>
      </c>
      <c r="B343" s="73" t="s">
        <v>1050</v>
      </c>
      <c r="C343" s="71">
        <v>-19.2740560043603</v>
      </c>
      <c r="D343" s="71">
        <v>15.1677420269697</v>
      </c>
      <c r="E343" s="71">
        <v>1209.7841800000001</v>
      </c>
      <c r="F343" s="71" t="s">
        <v>586</v>
      </c>
    </row>
    <row r="344" spans="1:6" x14ac:dyDescent="0.2">
      <c r="A344" s="71" t="s">
        <v>947</v>
      </c>
      <c r="B344" s="73" t="s">
        <v>1050</v>
      </c>
      <c r="C344" s="71">
        <v>-19.270019028335799</v>
      </c>
      <c r="D344" s="71">
        <v>15.239344015717499</v>
      </c>
      <c r="E344" s="71">
        <v>1190.978638</v>
      </c>
      <c r="F344" s="71" t="s">
        <v>587</v>
      </c>
    </row>
    <row r="345" spans="1:6" x14ac:dyDescent="0.2">
      <c r="A345" s="71" t="s">
        <v>948</v>
      </c>
      <c r="B345" s="73" t="s">
        <v>1050</v>
      </c>
      <c r="C345" s="71">
        <v>-19.275276996195299</v>
      </c>
      <c r="D345" s="71">
        <v>15.2346540056169</v>
      </c>
      <c r="E345" s="71">
        <v>1193.489624</v>
      </c>
      <c r="F345" s="71" t="s">
        <v>588</v>
      </c>
    </row>
    <row r="346" spans="1:6" x14ac:dyDescent="0.2">
      <c r="A346" s="71" t="s">
        <v>949</v>
      </c>
      <c r="B346" s="73" t="s">
        <v>1050</v>
      </c>
      <c r="C346" s="71">
        <v>-19.283469971269302</v>
      </c>
      <c r="D346" s="71">
        <v>15.229064030572699</v>
      </c>
      <c r="E346" s="71">
        <v>1211.8702390000001</v>
      </c>
      <c r="F346" s="71" t="s">
        <v>589</v>
      </c>
    </row>
    <row r="347" spans="1:6" x14ac:dyDescent="0.2">
      <c r="A347" s="71" t="s">
        <v>950</v>
      </c>
      <c r="B347" s="73" t="s">
        <v>1050</v>
      </c>
      <c r="C347" s="71">
        <v>-19.2904670163989</v>
      </c>
      <c r="D347" s="71">
        <v>15.2182750124484</v>
      </c>
      <c r="E347" s="71">
        <v>1222.18335</v>
      </c>
      <c r="F347" s="71" t="s">
        <v>590</v>
      </c>
    </row>
    <row r="348" spans="1:6" x14ac:dyDescent="0.2">
      <c r="A348" s="71" t="s">
        <v>951</v>
      </c>
      <c r="B348" s="73" t="s">
        <v>1050</v>
      </c>
      <c r="C348" s="71">
        <v>-19.277392001822498</v>
      </c>
      <c r="D348" s="71">
        <v>15.189601024612699</v>
      </c>
      <c r="E348" s="71">
        <v>1214.564697</v>
      </c>
      <c r="F348" s="71" t="s">
        <v>591</v>
      </c>
    </row>
    <row r="349" spans="1:6" x14ac:dyDescent="0.2">
      <c r="A349" s="71" t="s">
        <v>952</v>
      </c>
      <c r="B349" s="73" t="s">
        <v>1050</v>
      </c>
      <c r="C349" s="71">
        <v>-19.240307025611401</v>
      </c>
      <c r="D349" s="71">
        <v>15.193676976487</v>
      </c>
      <c r="E349" s="71">
        <v>1193.7733149999899</v>
      </c>
      <c r="F349" s="71" t="s">
        <v>592</v>
      </c>
    </row>
    <row r="350" spans="1:6" x14ac:dyDescent="0.2">
      <c r="A350" s="71" t="s">
        <v>953</v>
      </c>
      <c r="B350" s="73" t="s">
        <v>1050</v>
      </c>
      <c r="C350" s="71">
        <v>-19.216260015964501</v>
      </c>
      <c r="D350" s="71">
        <v>15.2316689584404</v>
      </c>
      <c r="E350" s="71">
        <v>1172.587524</v>
      </c>
      <c r="F350" s="71" t="s">
        <v>593</v>
      </c>
    </row>
    <row r="351" spans="1:6" x14ac:dyDescent="0.2">
      <c r="A351" s="71" t="s">
        <v>954</v>
      </c>
      <c r="B351" s="73" t="s">
        <v>1050</v>
      </c>
      <c r="C351" s="71">
        <v>-19.2143379617482</v>
      </c>
      <c r="D351" s="71">
        <v>15.239730002358501</v>
      </c>
      <c r="E351" s="71">
        <v>1175.3632809999899</v>
      </c>
      <c r="F351" s="71" t="s">
        <v>594</v>
      </c>
    </row>
    <row r="352" spans="1:6" x14ac:dyDescent="0.2">
      <c r="A352" s="71" t="s">
        <v>955</v>
      </c>
      <c r="B352" s="73" t="s">
        <v>1050</v>
      </c>
      <c r="C352" s="71">
        <v>-19.2176629789173</v>
      </c>
      <c r="D352" s="71">
        <v>15.247067017480701</v>
      </c>
      <c r="E352" s="71">
        <v>1169.1317140000001</v>
      </c>
      <c r="F352" s="71" t="s">
        <v>595</v>
      </c>
    </row>
    <row r="353" spans="1:6" x14ac:dyDescent="0.2">
      <c r="A353" s="71" t="s">
        <v>956</v>
      </c>
      <c r="B353" s="73" t="s">
        <v>1050</v>
      </c>
      <c r="C353" s="71">
        <v>-19.2255070153623</v>
      </c>
      <c r="D353" s="71">
        <v>15.247459039092</v>
      </c>
      <c r="E353" s="71">
        <v>1180.699341</v>
      </c>
      <c r="F353" s="71" t="s">
        <v>596</v>
      </c>
    </row>
    <row r="354" spans="1:6" x14ac:dyDescent="0.2">
      <c r="A354" s="71" t="s">
        <v>957</v>
      </c>
      <c r="B354" s="73" t="s">
        <v>1050</v>
      </c>
      <c r="C354" s="71">
        <v>-19.232622999697899</v>
      </c>
      <c r="D354" s="71">
        <v>15.253009032457999</v>
      </c>
      <c r="E354" s="71">
        <v>1179.4071039999901</v>
      </c>
      <c r="F354" s="71" t="s">
        <v>597</v>
      </c>
    </row>
    <row r="355" spans="1:6" x14ac:dyDescent="0.2">
      <c r="A355" s="71" t="s">
        <v>958</v>
      </c>
      <c r="B355" s="73" t="s">
        <v>1050</v>
      </c>
      <c r="C355" s="71">
        <v>-19.2316149920225</v>
      </c>
      <c r="D355" s="71">
        <v>15.243346961215099</v>
      </c>
      <c r="E355" s="71">
        <v>1178.3739009999899</v>
      </c>
      <c r="F355" s="71" t="s">
        <v>598</v>
      </c>
    </row>
    <row r="356" spans="1:6" x14ac:dyDescent="0.2">
      <c r="A356" s="71" t="s">
        <v>959</v>
      </c>
      <c r="B356" s="73" t="s">
        <v>1050</v>
      </c>
      <c r="C356" s="71">
        <v>-19.251473983749701</v>
      </c>
      <c r="D356" s="71">
        <v>15.220049964264</v>
      </c>
      <c r="E356" s="71">
        <v>1186.487183</v>
      </c>
      <c r="F356" s="71" t="s">
        <v>599</v>
      </c>
    </row>
    <row r="357" spans="1:6" x14ac:dyDescent="0.2">
      <c r="A357" s="71" t="s">
        <v>960</v>
      </c>
      <c r="B357" s="73" t="s">
        <v>1050</v>
      </c>
      <c r="C357" s="71">
        <v>-19.2513159848749</v>
      </c>
      <c r="D357" s="71">
        <v>15.196295985952</v>
      </c>
      <c r="E357" s="71">
        <v>1193.384644</v>
      </c>
      <c r="F357" s="71" t="s">
        <v>600</v>
      </c>
    </row>
    <row r="358" spans="1:6" x14ac:dyDescent="0.2">
      <c r="A358" s="71" t="s">
        <v>961</v>
      </c>
      <c r="B358" s="73" t="s">
        <v>1050</v>
      </c>
      <c r="C358" s="71">
        <v>-19.262242969125499</v>
      </c>
      <c r="D358" s="71">
        <v>15.173236029222601</v>
      </c>
      <c r="E358" s="71">
        <v>1208.0817870000001</v>
      </c>
      <c r="F358" s="71" t="s">
        <v>601</v>
      </c>
    </row>
    <row r="359" spans="1:6" x14ac:dyDescent="0.2">
      <c r="A359" s="71" t="s">
        <v>962</v>
      </c>
      <c r="B359" s="73" t="s">
        <v>1050</v>
      </c>
      <c r="C359" s="71">
        <v>-19.259034041315299</v>
      </c>
      <c r="D359" s="71">
        <v>15.1569799985736</v>
      </c>
      <c r="E359" s="71">
        <v>1211.602905</v>
      </c>
      <c r="F359" s="71" t="s">
        <v>602</v>
      </c>
    </row>
    <row r="360" spans="1:6" x14ac:dyDescent="0.2">
      <c r="A360" s="71" t="s">
        <v>963</v>
      </c>
      <c r="B360" s="73" t="s">
        <v>1050</v>
      </c>
      <c r="C360" s="71">
        <v>-19.254476968199</v>
      </c>
      <c r="D360" s="71">
        <v>15.1481019705533</v>
      </c>
      <c r="E360" s="71">
        <v>1217.7120359999899</v>
      </c>
      <c r="F360" s="71" t="s">
        <v>603</v>
      </c>
    </row>
    <row r="361" spans="1:6" x14ac:dyDescent="0.2">
      <c r="A361" s="71" t="s">
        <v>964</v>
      </c>
      <c r="B361" s="73" t="s">
        <v>1050</v>
      </c>
      <c r="C361" s="71">
        <v>-19.252885999158</v>
      </c>
      <c r="D361" s="71">
        <v>15.1439639925956</v>
      </c>
      <c r="E361" s="71">
        <v>1225.979126</v>
      </c>
      <c r="F361" s="71" t="s">
        <v>604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F52625-E1E3-4384-BE10-027A510EAB8E}">
  <sheetPr>
    <outlinePr summaryBelow="0" summaryRight="0"/>
  </sheetPr>
  <dimension ref="A1:DR1006"/>
  <sheetViews>
    <sheetView workbookViewId="0">
      <pane ySplit="1" topLeftCell="A35" activePane="bottomLeft" state="frozen"/>
      <selection pane="bottomLeft" activeCell="E43" sqref="A1:DR73"/>
    </sheetView>
  </sheetViews>
  <sheetFormatPr defaultColWidth="14.42578125" defaultRowHeight="15.75" customHeight="1" x14ac:dyDescent="0.2"/>
  <cols>
    <col min="1" max="2" width="15.42578125" customWidth="1"/>
    <col min="3" max="3" width="9.140625" style="18" customWidth="1"/>
    <col min="4" max="4" width="9.140625" customWidth="1"/>
    <col min="5" max="5" width="9" bestFit="1" customWidth="1"/>
    <col min="6" max="6" width="14.7109375" style="20" customWidth="1"/>
    <col min="8" max="8" width="14.42578125" style="23"/>
    <col min="11" max="11" width="14.42578125" style="9"/>
    <col min="14" max="14" width="14.42578125" style="9"/>
    <col min="17" max="17" width="14.42578125" style="9"/>
    <col min="20" max="20" width="14.42578125" style="9"/>
    <col min="23" max="23" width="14.42578125" style="9"/>
    <col min="26" max="26" width="14.42578125" style="9"/>
    <col min="29" max="29" width="14.42578125" style="9"/>
    <col min="32" max="32" width="14.42578125" style="9"/>
    <col min="35" max="35" width="14.42578125" style="9"/>
    <col min="38" max="38" width="14.42578125" style="9"/>
    <col min="41" max="41" width="14.42578125" style="9"/>
    <col min="44" max="44" width="14.42578125" style="9"/>
    <col min="47" max="47" width="14.42578125" style="9"/>
    <col min="50" max="50" width="14.42578125" style="9"/>
    <col min="53" max="53" width="14.42578125" style="9"/>
    <col min="56" max="56" width="14.42578125" style="9"/>
    <col min="59" max="59" width="14.42578125" style="9"/>
    <col min="62" max="62" width="14.42578125" style="9"/>
    <col min="65" max="65" width="14.42578125" style="9"/>
    <col min="68" max="68" width="14.42578125" style="9"/>
    <col min="71" max="71" width="14.42578125" style="9"/>
    <col min="74" max="74" width="14.42578125" style="9"/>
    <col min="77" max="77" width="14.42578125" style="9"/>
    <col min="80" max="80" width="14.42578125" style="9"/>
    <col min="83" max="83" width="14.42578125" style="9"/>
    <col min="86" max="86" width="14.42578125" style="9"/>
    <col min="89" max="89" width="14.42578125" style="9"/>
    <col min="92" max="92" width="14.42578125" style="9"/>
    <col min="95" max="95" width="14.42578125" style="9"/>
    <col min="98" max="98" width="14.42578125" style="9"/>
    <col min="101" max="101" width="14.42578125" style="9"/>
    <col min="104" max="104" width="14.42578125" style="9"/>
  </cols>
  <sheetData>
    <row r="1" spans="1:107" s="39" customFormat="1" ht="33.6" customHeight="1" thickBot="1" x14ac:dyDescent="0.25">
      <c r="A1" s="26" t="s">
        <v>139</v>
      </c>
      <c r="B1" s="26" t="s">
        <v>160</v>
      </c>
      <c r="C1" s="14" t="s">
        <v>1</v>
      </c>
      <c r="D1" s="27" t="s">
        <v>13</v>
      </c>
      <c r="E1" s="28" t="s">
        <v>15</v>
      </c>
      <c r="F1" s="29" t="s">
        <v>14</v>
      </c>
      <c r="G1" s="30" t="s">
        <v>9</v>
      </c>
      <c r="H1" s="31" t="s">
        <v>49</v>
      </c>
      <c r="I1" s="32" t="s">
        <v>11</v>
      </c>
      <c r="J1" s="33" t="s">
        <v>12</v>
      </c>
      <c r="K1" s="34" t="s">
        <v>80</v>
      </c>
      <c r="L1" s="32" t="s">
        <v>11</v>
      </c>
      <c r="M1" s="33" t="s">
        <v>12</v>
      </c>
      <c r="N1" s="34" t="s">
        <v>81</v>
      </c>
      <c r="O1" s="35" t="s">
        <v>11</v>
      </c>
      <c r="P1" s="35" t="s">
        <v>12</v>
      </c>
      <c r="Q1" s="36" t="s">
        <v>50</v>
      </c>
      <c r="R1" s="35" t="s">
        <v>11</v>
      </c>
      <c r="S1" s="35" t="s">
        <v>12</v>
      </c>
      <c r="T1" s="36" t="s">
        <v>51</v>
      </c>
      <c r="U1" s="35" t="s">
        <v>11</v>
      </c>
      <c r="V1" s="35" t="s">
        <v>12</v>
      </c>
      <c r="W1" s="36" t="s">
        <v>52</v>
      </c>
      <c r="X1" s="35" t="s">
        <v>11</v>
      </c>
      <c r="Y1" s="35" t="s">
        <v>12</v>
      </c>
      <c r="Z1" s="36" t="s">
        <v>53</v>
      </c>
      <c r="AA1" s="35" t="s">
        <v>11</v>
      </c>
      <c r="AB1" s="35" t="s">
        <v>12</v>
      </c>
      <c r="AC1" s="36" t="s">
        <v>54</v>
      </c>
      <c r="AD1" s="35" t="s">
        <v>11</v>
      </c>
      <c r="AE1" s="35" t="s">
        <v>12</v>
      </c>
      <c r="AF1" s="36" t="s">
        <v>55</v>
      </c>
      <c r="AG1" s="35" t="s">
        <v>11</v>
      </c>
      <c r="AH1" s="35" t="s">
        <v>12</v>
      </c>
      <c r="AI1" s="36" t="s">
        <v>56</v>
      </c>
      <c r="AJ1" s="37" t="s">
        <v>11</v>
      </c>
      <c r="AK1" s="37" t="s">
        <v>12</v>
      </c>
      <c r="AL1" s="38" t="s">
        <v>57</v>
      </c>
      <c r="AM1" s="37" t="s">
        <v>11</v>
      </c>
      <c r="AN1" s="37" t="s">
        <v>12</v>
      </c>
      <c r="AO1" s="38" t="s">
        <v>58</v>
      </c>
      <c r="AP1" s="37" t="s">
        <v>11</v>
      </c>
      <c r="AQ1" s="37" t="s">
        <v>12</v>
      </c>
      <c r="AR1" s="38" t="s">
        <v>59</v>
      </c>
      <c r="AS1" s="37" t="s">
        <v>11</v>
      </c>
      <c r="AT1" s="37" t="s">
        <v>12</v>
      </c>
      <c r="AU1" s="38" t="s">
        <v>60</v>
      </c>
      <c r="AV1" s="37" t="s">
        <v>11</v>
      </c>
      <c r="AW1" s="37" t="s">
        <v>12</v>
      </c>
      <c r="AX1" s="38" t="s">
        <v>61</v>
      </c>
      <c r="AY1" s="37" t="s">
        <v>11</v>
      </c>
      <c r="AZ1" s="37" t="s">
        <v>12</v>
      </c>
      <c r="BA1" s="38" t="s">
        <v>62</v>
      </c>
      <c r="BB1" s="37" t="s">
        <v>11</v>
      </c>
      <c r="BC1" s="37" t="s">
        <v>12</v>
      </c>
      <c r="BD1" s="38" t="s">
        <v>63</v>
      </c>
      <c r="BE1" s="37" t="s">
        <v>11</v>
      </c>
      <c r="BF1" s="37" t="s">
        <v>12</v>
      </c>
      <c r="BG1" s="38" t="s">
        <v>64</v>
      </c>
      <c r="BH1" s="37" t="s">
        <v>11</v>
      </c>
      <c r="BI1" s="37" t="s">
        <v>12</v>
      </c>
      <c r="BJ1" s="38" t="s">
        <v>65</v>
      </c>
      <c r="BK1" s="37" t="s">
        <v>11</v>
      </c>
      <c r="BL1" s="37" t="s">
        <v>12</v>
      </c>
      <c r="BM1" s="38" t="s">
        <v>66</v>
      </c>
      <c r="BN1" s="37" t="s">
        <v>11</v>
      </c>
      <c r="BO1" s="37" t="s">
        <v>12</v>
      </c>
      <c r="BP1" s="38" t="s">
        <v>67</v>
      </c>
      <c r="BQ1" s="37" t="s">
        <v>11</v>
      </c>
      <c r="BR1" s="37" t="s">
        <v>12</v>
      </c>
      <c r="BS1" s="38" t="s">
        <v>68</v>
      </c>
      <c r="BT1" s="37" t="s">
        <v>11</v>
      </c>
      <c r="BU1" s="37" t="s">
        <v>12</v>
      </c>
      <c r="BV1" s="38" t="s">
        <v>69</v>
      </c>
      <c r="BW1" s="37" t="s">
        <v>11</v>
      </c>
      <c r="BX1" s="37" t="s">
        <v>12</v>
      </c>
      <c r="BY1" s="38" t="s">
        <v>70</v>
      </c>
      <c r="BZ1" s="37" t="s">
        <v>11</v>
      </c>
      <c r="CA1" s="37" t="s">
        <v>12</v>
      </c>
      <c r="CB1" s="38" t="s">
        <v>71</v>
      </c>
      <c r="CC1" s="37" t="s">
        <v>11</v>
      </c>
      <c r="CD1" s="37" t="s">
        <v>12</v>
      </c>
      <c r="CE1" s="38" t="s">
        <v>72</v>
      </c>
      <c r="CF1" s="37" t="s">
        <v>11</v>
      </c>
      <c r="CG1" s="37" t="s">
        <v>12</v>
      </c>
      <c r="CH1" s="38" t="s">
        <v>73</v>
      </c>
      <c r="CI1" s="37" t="s">
        <v>11</v>
      </c>
      <c r="CJ1" s="37" t="s">
        <v>12</v>
      </c>
      <c r="CK1" s="38" t="s">
        <v>74</v>
      </c>
      <c r="CL1" s="37" t="s">
        <v>11</v>
      </c>
      <c r="CM1" s="37" t="s">
        <v>12</v>
      </c>
      <c r="CN1" s="38" t="s">
        <v>75</v>
      </c>
      <c r="CO1" s="37" t="s">
        <v>11</v>
      </c>
      <c r="CP1" s="37" t="s">
        <v>12</v>
      </c>
      <c r="CQ1" s="38" t="s">
        <v>76</v>
      </c>
      <c r="CR1" s="37" t="s">
        <v>11</v>
      </c>
      <c r="CS1" s="37" t="s">
        <v>12</v>
      </c>
      <c r="CT1" s="38" t="s">
        <v>77</v>
      </c>
      <c r="CU1" s="37" t="s">
        <v>11</v>
      </c>
      <c r="CV1" s="37" t="s">
        <v>12</v>
      </c>
      <c r="CW1" s="38" t="s">
        <v>78</v>
      </c>
      <c r="CX1" s="37" t="s">
        <v>11</v>
      </c>
      <c r="CY1" s="37" t="s">
        <v>12</v>
      </c>
      <c r="CZ1" s="38" t="s">
        <v>79</v>
      </c>
    </row>
    <row r="2" spans="1:107" ht="16.899999999999999" customHeight="1" x14ac:dyDescent="0.2">
      <c r="A2" s="54" t="s">
        <v>161</v>
      </c>
      <c r="B2" s="55">
        <v>20</v>
      </c>
      <c r="C2" s="15">
        <v>1</v>
      </c>
      <c r="D2" s="1">
        <v>410</v>
      </c>
      <c r="E2" s="1">
        <v>310</v>
      </c>
      <c r="F2" s="19">
        <f>PI()*(AVERAGE(D2,E2))</f>
        <v>1130.9733552923256</v>
      </c>
      <c r="G2" s="1">
        <v>3</v>
      </c>
      <c r="H2" s="22">
        <f>SUM(K2,N2,Q2,T2,W2,Z2,AC2,AF2,AI2,AL2,AO2,AR2,AU2,AX2,BA2,BD2,BG2,BJ2,BM2,BP2,BS2,BV2,BY2,CB2,CE2,CH2)</f>
        <v>122.3179099675186</v>
      </c>
      <c r="I2" s="3">
        <v>3.3</v>
      </c>
      <c r="J2" s="4">
        <v>3.3</v>
      </c>
      <c r="K2" s="8">
        <f>PI()*((AVERAGE(I2,J2)/2)^2)</f>
        <v>8.55298599939821</v>
      </c>
      <c r="L2" s="5">
        <v>5.7</v>
      </c>
      <c r="M2" s="1">
        <v>5.7</v>
      </c>
      <c r="N2" s="8">
        <f>PI()*((AVERAGE(L2,M2)/2)^2)</f>
        <v>25.517586328783096</v>
      </c>
      <c r="O2" s="1">
        <v>13.4</v>
      </c>
      <c r="P2" s="1">
        <v>7.8</v>
      </c>
      <c r="Q2" s="8">
        <f>PI()*((AVERAGE(O2,P2)/2)^2)</f>
        <v>88.247337639337289</v>
      </c>
      <c r="R2" s="1">
        <v>0</v>
      </c>
      <c r="S2" s="1">
        <v>0</v>
      </c>
      <c r="T2" s="8">
        <f>PI()*((AVERAGE(R2,S2)/2)^2)</f>
        <v>0</v>
      </c>
      <c r="U2" s="1">
        <v>0</v>
      </c>
      <c r="V2" s="1">
        <v>0</v>
      </c>
      <c r="W2" s="8">
        <f>PI()*((AVERAGE(U2,V2)/2)^2)</f>
        <v>0</v>
      </c>
      <c r="X2" s="1">
        <v>0</v>
      </c>
      <c r="Y2" s="1">
        <v>0</v>
      </c>
      <c r="Z2" s="8">
        <f>PI()*((AVERAGE(X2,Y2)/2)^2)</f>
        <v>0</v>
      </c>
      <c r="AA2" s="1">
        <v>0</v>
      </c>
      <c r="AB2" s="1">
        <v>0</v>
      </c>
      <c r="AC2" s="8">
        <f>PI()*((AVERAGE(AA2,AB2)/2)^2)</f>
        <v>0</v>
      </c>
      <c r="AD2" s="1">
        <v>0</v>
      </c>
      <c r="AE2" s="1">
        <v>0</v>
      </c>
      <c r="AF2" s="8">
        <f>PI()*((AVERAGE(AD2,AE2)/2)^2)</f>
        <v>0</v>
      </c>
      <c r="AG2" s="1">
        <v>0</v>
      </c>
      <c r="AH2" s="1">
        <v>0</v>
      </c>
      <c r="AI2" s="8">
        <f>PI()*((AVERAGE(AG2,AH2)/2)^2)</f>
        <v>0</v>
      </c>
      <c r="AJ2" s="1">
        <v>0</v>
      </c>
      <c r="AK2" s="1">
        <v>0</v>
      </c>
      <c r="AL2" s="8">
        <f>PI()*((AVERAGE(AJ2,AK2)/2)^2)</f>
        <v>0</v>
      </c>
      <c r="AM2" s="1">
        <v>0</v>
      </c>
      <c r="AN2" s="1">
        <v>0</v>
      </c>
      <c r="AO2" s="8">
        <f>PI()*((AVERAGE(AM2,AN2)/2)^2)</f>
        <v>0</v>
      </c>
      <c r="AP2" s="1">
        <v>0</v>
      </c>
      <c r="AQ2" s="1">
        <v>0</v>
      </c>
      <c r="AR2" s="8">
        <f>PI()*((AVERAGE(AP2,AQ2)/2)^2)</f>
        <v>0</v>
      </c>
      <c r="AS2" s="1">
        <v>0</v>
      </c>
      <c r="AT2" s="1">
        <v>0</v>
      </c>
      <c r="AU2" s="8">
        <f>PI()*((AVERAGE(AS2,AT2)/2)^2)</f>
        <v>0</v>
      </c>
      <c r="AV2" s="1">
        <v>0</v>
      </c>
      <c r="AW2" s="1">
        <v>0</v>
      </c>
      <c r="AX2" s="8">
        <f>PI()*((AVERAGE(AV2,AW2)/2)^2)</f>
        <v>0</v>
      </c>
      <c r="AY2" s="1">
        <v>0</v>
      </c>
      <c r="AZ2" s="1">
        <v>0</v>
      </c>
      <c r="BA2" s="8">
        <f>PI()*((AVERAGE(AY2,AZ2)/2)^2)</f>
        <v>0</v>
      </c>
      <c r="BB2" s="1">
        <v>0</v>
      </c>
      <c r="BC2" s="1">
        <v>0</v>
      </c>
      <c r="BD2" s="8">
        <f>PI()*((AVERAGE(BB2,BC2)/2)^2)</f>
        <v>0</v>
      </c>
      <c r="BE2" s="1">
        <v>0</v>
      </c>
      <c r="BF2" s="1">
        <v>0</v>
      </c>
      <c r="BG2" s="8">
        <f>PI()*((AVERAGE(BE2,BF2)/2)^2)</f>
        <v>0</v>
      </c>
      <c r="BH2" s="1">
        <v>0</v>
      </c>
      <c r="BI2" s="1">
        <v>0</v>
      </c>
      <c r="BJ2" s="8">
        <f>PI()*((AVERAGE(BH2,BI2)/2)^2)</f>
        <v>0</v>
      </c>
      <c r="BK2" s="1">
        <v>0</v>
      </c>
      <c r="BL2" s="1">
        <v>0</v>
      </c>
      <c r="BM2" s="8">
        <f>PI()*((AVERAGE(BK2,BL2)/2)^2)</f>
        <v>0</v>
      </c>
      <c r="BN2" s="1">
        <v>0</v>
      </c>
      <c r="BO2" s="1">
        <v>0</v>
      </c>
      <c r="BP2" s="8">
        <f>PI()*((AVERAGE(BN2,BO2)/2)^2)</f>
        <v>0</v>
      </c>
      <c r="BQ2" s="1">
        <v>0</v>
      </c>
      <c r="BR2" s="1">
        <v>0</v>
      </c>
      <c r="BS2" s="8">
        <f>PI()*((AVERAGE(BQ2,BR2)/2)^2)</f>
        <v>0</v>
      </c>
      <c r="BT2" s="1">
        <v>0</v>
      </c>
      <c r="BU2" s="1">
        <v>0</v>
      </c>
      <c r="BV2" s="8">
        <f>PI()*((AVERAGE(BT2,BU2)/2)^2)</f>
        <v>0</v>
      </c>
      <c r="BW2" s="1">
        <v>0</v>
      </c>
      <c r="BX2" s="1">
        <v>0</v>
      </c>
      <c r="BY2" s="8">
        <f>PI()*((AVERAGE(BW2,BX2)/2)^2)</f>
        <v>0</v>
      </c>
      <c r="BZ2" s="1">
        <v>0</v>
      </c>
      <c r="CA2" s="1">
        <v>0</v>
      </c>
      <c r="CB2" s="8">
        <f>PI()*((AVERAGE(BZ2,CA2)/2)^2)</f>
        <v>0</v>
      </c>
      <c r="CC2" s="1">
        <v>0</v>
      </c>
      <c r="CD2" s="1">
        <v>0</v>
      </c>
      <c r="CE2" s="8">
        <f>PI()*((AVERAGE(CC2,CD2)/2)^2)</f>
        <v>0</v>
      </c>
      <c r="CF2" s="1">
        <v>0</v>
      </c>
      <c r="CG2" s="1">
        <v>0</v>
      </c>
      <c r="CH2" s="8">
        <f>PI()*((AVERAGE(CF2,CG2)/2)^2)</f>
        <v>0</v>
      </c>
      <c r="CI2" s="1">
        <v>0</v>
      </c>
      <c r="CJ2" s="1">
        <v>0</v>
      </c>
      <c r="CK2" s="8">
        <f>PI()*((AVERAGE(CI2,CJ2)/2)^2)</f>
        <v>0</v>
      </c>
      <c r="CL2" s="1">
        <v>0</v>
      </c>
      <c r="CM2" s="1">
        <v>0</v>
      </c>
      <c r="CN2" s="8">
        <f>PI()*((AVERAGE(CL2,CM2)/2)^2)</f>
        <v>0</v>
      </c>
      <c r="CO2" s="1">
        <v>0</v>
      </c>
      <c r="CP2" s="1">
        <v>0</v>
      </c>
      <c r="CQ2" s="8">
        <f>PI()*((AVERAGE(CO2,CP2)/2)^2)</f>
        <v>0</v>
      </c>
      <c r="CR2" s="1">
        <v>0</v>
      </c>
      <c r="CS2" s="1">
        <v>0</v>
      </c>
      <c r="CT2" s="8">
        <f>PI()*((AVERAGE(CR2,CS2)/2)^2)</f>
        <v>0</v>
      </c>
      <c r="CU2" s="1">
        <v>0</v>
      </c>
      <c r="CV2" s="1">
        <v>0</v>
      </c>
      <c r="CW2" s="8">
        <f>PI()*((AVERAGE(CU2,CV2)/2)^2)</f>
        <v>0</v>
      </c>
      <c r="CX2" s="1">
        <v>0</v>
      </c>
      <c r="CY2" s="1">
        <v>0</v>
      </c>
      <c r="CZ2" s="8">
        <f>PI()*((AVERAGE(CX2,CY2)/2)^2)</f>
        <v>0</v>
      </c>
      <c r="DA2" s="4">
        <v>0</v>
      </c>
      <c r="DB2" s="4">
        <v>0</v>
      </c>
      <c r="DC2" s="8">
        <f t="shared" ref="DC2:DC64" si="0">PI()*((AVERAGE(DA2,DB2)/2)^2)</f>
        <v>0</v>
      </c>
    </row>
    <row r="3" spans="1:107" ht="16.899999999999999" customHeight="1" x14ac:dyDescent="0.2">
      <c r="A3" s="54" t="s">
        <v>161</v>
      </c>
      <c r="B3" s="55">
        <v>50</v>
      </c>
      <c r="C3" s="15">
        <v>1</v>
      </c>
      <c r="D3" s="1">
        <v>410</v>
      </c>
      <c r="E3" s="1">
        <v>310</v>
      </c>
      <c r="F3" s="19">
        <f t="shared" ref="F3:F12" si="1">PI()*(AVERAGE(D3,E3))</f>
        <v>1130.9733552923256</v>
      </c>
      <c r="G3" s="1">
        <v>7</v>
      </c>
      <c r="H3" s="22">
        <f t="shared" ref="H3:H64" si="2">SUM(K3,N3,Q3,T3,W3,Z3,AC3,AF3,AI3,AL3,AO3,AR3,AU3,AX3,BA3,BD3,BG3,BJ3,BM3,BP3,BS3,BV3,BY3,CB3,CE3,CH3,DC3,CZ3,CW3,CT3,CQ3,CN3,CK3)</f>
        <v>139.06063531574372</v>
      </c>
      <c r="I3" s="3">
        <v>3.2</v>
      </c>
      <c r="J3" s="4">
        <v>3.1</v>
      </c>
      <c r="K3" s="8">
        <f t="shared" ref="K3:K35" si="3">PI()*((AVERAGE(I3,J3)/2)^2)</f>
        <v>7.7931132763111828</v>
      </c>
      <c r="L3" s="5">
        <v>7.4</v>
      </c>
      <c r="M3" s="1">
        <v>8.8000000000000007</v>
      </c>
      <c r="N3" s="8">
        <f t="shared" ref="N3:N64" si="4">PI()*((AVERAGE(L3,M3)/2)^2)</f>
        <v>51.529973500506607</v>
      </c>
      <c r="O3" s="1">
        <v>4.8</v>
      </c>
      <c r="P3" s="1">
        <v>4.3</v>
      </c>
      <c r="Q3" s="8">
        <f t="shared" ref="Q3:Q64" si="5">PI()*((AVERAGE(O3,P3)/2)^2)</f>
        <v>16.259705477735672</v>
      </c>
      <c r="R3" s="1">
        <v>6</v>
      </c>
      <c r="S3" s="1">
        <v>5.7</v>
      </c>
      <c r="T3" s="8">
        <f t="shared" ref="T3:T64" si="6">PI()*((AVERAGE(R3,S3)/2)^2)</f>
        <v>26.878288646869169</v>
      </c>
      <c r="U3" s="21">
        <v>6</v>
      </c>
      <c r="V3" s="1">
        <v>6</v>
      </c>
      <c r="W3" s="8">
        <f t="shared" ref="W3:W64" si="7">PI()*((AVERAGE(U3,V3)/2)^2)</f>
        <v>28.274333882308138</v>
      </c>
      <c r="X3" s="1">
        <v>2.2000000000000002</v>
      </c>
      <c r="Y3" s="1">
        <v>2.2000000000000002</v>
      </c>
      <c r="Z3" s="8">
        <f t="shared" ref="Z3:Z64" si="8">PI()*((AVERAGE(X3,Y3)/2)^2)</f>
        <v>3.8013271108436504</v>
      </c>
      <c r="AA3" s="1">
        <v>2.4</v>
      </c>
      <c r="AB3" s="1">
        <v>2.4</v>
      </c>
      <c r="AC3" s="8">
        <f t="shared" ref="AC3:AC64" si="9">PI()*((AVERAGE(AA3,AB3)/2)^2)</f>
        <v>4.5238934211693023</v>
      </c>
      <c r="AD3" s="1">
        <v>0</v>
      </c>
      <c r="AE3" s="1">
        <v>0</v>
      </c>
      <c r="AF3" s="8">
        <f t="shared" ref="AF3:AF64" si="10">PI()*((AVERAGE(AD3,AE3)/2)^2)</f>
        <v>0</v>
      </c>
      <c r="AG3" s="1">
        <v>0</v>
      </c>
      <c r="AH3" s="1">
        <v>0</v>
      </c>
      <c r="AI3" s="8">
        <f t="shared" ref="AI3:AI64" si="11">PI()*((AVERAGE(AG3,AH3)/2)^2)</f>
        <v>0</v>
      </c>
      <c r="AJ3" s="1">
        <v>0</v>
      </c>
      <c r="AK3" s="1">
        <v>0</v>
      </c>
      <c r="AL3" s="8">
        <f t="shared" ref="AL3:AL64" si="12">PI()*((AVERAGE(AJ3,AK3)/2)^2)</f>
        <v>0</v>
      </c>
      <c r="AM3" s="1">
        <v>0</v>
      </c>
      <c r="AN3" s="1">
        <v>0</v>
      </c>
      <c r="AO3" s="8">
        <f t="shared" ref="AO3:AO64" si="13">PI()*((AVERAGE(AM3,AN3)/2)^2)</f>
        <v>0</v>
      </c>
      <c r="AP3" s="1">
        <v>0</v>
      </c>
      <c r="AQ3" s="1">
        <v>0</v>
      </c>
      <c r="AR3" s="8">
        <f t="shared" ref="AR3:AR12" si="14">PI()*((AVERAGE(AP3,AQ3)/2)^2)</f>
        <v>0</v>
      </c>
      <c r="AS3" s="1">
        <v>0</v>
      </c>
      <c r="AT3" s="1">
        <v>0</v>
      </c>
      <c r="AU3" s="8">
        <f t="shared" ref="AU3:AU12" si="15">PI()*((AVERAGE(AS3,AT3)/2)^2)</f>
        <v>0</v>
      </c>
      <c r="AV3" s="1">
        <v>0</v>
      </c>
      <c r="AW3" s="1">
        <v>0</v>
      </c>
      <c r="AX3" s="8">
        <f t="shared" ref="AX3:AX12" si="16">PI()*((AVERAGE(AV3,AW3)/2)^2)</f>
        <v>0</v>
      </c>
      <c r="AY3" s="1">
        <v>0</v>
      </c>
      <c r="AZ3" s="1">
        <v>0</v>
      </c>
      <c r="BA3" s="8">
        <f t="shared" ref="BA3:BA12" si="17">PI()*((AVERAGE(AY3,AZ3)/2)^2)</f>
        <v>0</v>
      </c>
      <c r="BB3" s="1">
        <v>0</v>
      </c>
      <c r="BC3" s="1">
        <v>0</v>
      </c>
      <c r="BD3" s="8">
        <f t="shared" ref="BD3:BD12" si="18">PI()*((AVERAGE(BB3,BC3)/2)^2)</f>
        <v>0</v>
      </c>
      <c r="BE3" s="1">
        <v>0</v>
      </c>
      <c r="BF3" s="1">
        <v>0</v>
      </c>
      <c r="BG3" s="8">
        <f t="shared" ref="BG3:BG12" si="19">PI()*((AVERAGE(BE3,BF3)/2)^2)</f>
        <v>0</v>
      </c>
      <c r="BH3" s="1">
        <v>0</v>
      </c>
      <c r="BI3" s="1">
        <v>0</v>
      </c>
      <c r="BJ3" s="8">
        <f t="shared" ref="BJ3:BJ12" si="20">PI()*((AVERAGE(BH3,BI3)/2)^2)</f>
        <v>0</v>
      </c>
      <c r="BK3" s="1">
        <v>0</v>
      </c>
      <c r="BL3" s="1">
        <v>0</v>
      </c>
      <c r="BM3" s="8">
        <f t="shared" ref="BM3:BM12" si="21">PI()*((AVERAGE(BK3,BL3)/2)^2)</f>
        <v>0</v>
      </c>
      <c r="BN3" s="1">
        <v>0</v>
      </c>
      <c r="BO3" s="1">
        <v>0</v>
      </c>
      <c r="BP3" s="8">
        <f t="shared" ref="BP3:BP12" si="22">PI()*((AVERAGE(BN3,BO3)/2)^2)</f>
        <v>0</v>
      </c>
      <c r="BQ3" s="1">
        <v>0</v>
      </c>
      <c r="BR3" s="1">
        <v>0</v>
      </c>
      <c r="BS3" s="8">
        <f t="shared" ref="BS3:BS12" si="23">PI()*((AVERAGE(BQ3,BR3)/2)^2)</f>
        <v>0</v>
      </c>
      <c r="BT3" s="1">
        <v>0</v>
      </c>
      <c r="BU3" s="1">
        <v>0</v>
      </c>
      <c r="BV3" s="8">
        <f t="shared" ref="BV3:BV12" si="24">PI()*((AVERAGE(BT3,BU3)/2)^2)</f>
        <v>0</v>
      </c>
      <c r="BW3" s="1">
        <v>0</v>
      </c>
      <c r="BX3" s="1">
        <v>0</v>
      </c>
      <c r="BY3" s="8">
        <f t="shared" ref="BY3:BY12" si="25">PI()*((AVERAGE(BW3,BX3)/2)^2)</f>
        <v>0</v>
      </c>
      <c r="BZ3" s="1">
        <v>0</v>
      </c>
      <c r="CA3" s="1">
        <v>0</v>
      </c>
      <c r="CB3" s="8">
        <f t="shared" ref="CB3:CB12" si="26">PI()*((AVERAGE(BZ3,CA3)/2)^2)</f>
        <v>0</v>
      </c>
      <c r="CC3" s="1">
        <v>0</v>
      </c>
      <c r="CD3" s="1">
        <v>0</v>
      </c>
      <c r="CE3" s="8">
        <f t="shared" ref="CE3:CE12" si="27">PI()*((AVERAGE(CC3,CD3)/2)^2)</f>
        <v>0</v>
      </c>
      <c r="CF3" s="1">
        <v>0</v>
      </c>
      <c r="CG3" s="1">
        <v>0</v>
      </c>
      <c r="CH3" s="8">
        <f t="shared" ref="CH3:CH12" si="28">PI()*((AVERAGE(CF3,CG3)/2)^2)</f>
        <v>0</v>
      </c>
      <c r="CI3" s="1">
        <v>0</v>
      </c>
      <c r="CJ3" s="1">
        <v>0</v>
      </c>
      <c r="CK3" s="8">
        <f t="shared" ref="CK3:CK12" si="29">PI()*((AVERAGE(CI3,CJ3)/2)^2)</f>
        <v>0</v>
      </c>
      <c r="CL3" s="1">
        <v>0</v>
      </c>
      <c r="CM3" s="1">
        <v>0</v>
      </c>
      <c r="CN3" s="8">
        <f t="shared" ref="CN3:CN12" si="30">PI()*((AVERAGE(CL3,CM3)/2)^2)</f>
        <v>0</v>
      </c>
      <c r="CO3" s="1">
        <v>0</v>
      </c>
      <c r="CP3" s="1">
        <v>0</v>
      </c>
      <c r="CQ3" s="8">
        <f t="shared" ref="CQ3:CQ12" si="31">PI()*((AVERAGE(CO3,CP3)/2)^2)</f>
        <v>0</v>
      </c>
      <c r="CR3" s="1">
        <v>0</v>
      </c>
      <c r="CS3" s="1">
        <v>0</v>
      </c>
      <c r="CT3" s="8">
        <f t="shared" ref="CT3:CT12" si="32">PI()*((AVERAGE(CR3,CS3)/2)^2)</f>
        <v>0</v>
      </c>
      <c r="CU3" s="1">
        <v>0</v>
      </c>
      <c r="CV3" s="1">
        <v>0</v>
      </c>
      <c r="CW3" s="8">
        <f t="shared" ref="CW3:CW12" si="33">PI()*((AVERAGE(CU3,CV3)/2)^2)</f>
        <v>0</v>
      </c>
      <c r="CX3" s="1">
        <v>0</v>
      </c>
      <c r="CY3" s="1">
        <v>0</v>
      </c>
      <c r="CZ3" s="8">
        <f t="shared" ref="CZ3:CZ12" si="34">PI()*((AVERAGE(CX3,CY3)/2)^2)</f>
        <v>0</v>
      </c>
      <c r="DA3" s="4">
        <v>0</v>
      </c>
      <c r="DB3" s="4">
        <v>0</v>
      </c>
      <c r="DC3" s="8">
        <f t="shared" si="0"/>
        <v>0</v>
      </c>
    </row>
    <row r="4" spans="1:107" ht="16.899999999999999" customHeight="1" x14ac:dyDescent="0.2">
      <c r="A4" s="54" t="s">
        <v>162</v>
      </c>
      <c r="B4" s="55">
        <v>20</v>
      </c>
      <c r="C4" s="15">
        <v>1</v>
      </c>
      <c r="D4" s="1">
        <v>130</v>
      </c>
      <c r="E4" s="1">
        <v>100</v>
      </c>
      <c r="F4" s="19">
        <f t="shared" si="1"/>
        <v>361.28315516282623</v>
      </c>
      <c r="G4" s="13">
        <v>4</v>
      </c>
      <c r="H4" s="22">
        <f t="shared" si="2"/>
        <v>8.6865036871757777</v>
      </c>
      <c r="I4" s="3">
        <v>1.5</v>
      </c>
      <c r="J4" s="4">
        <v>1.5</v>
      </c>
      <c r="K4" s="8">
        <f t="shared" si="3"/>
        <v>1.7671458676442586</v>
      </c>
      <c r="L4" s="3">
        <v>1.5</v>
      </c>
      <c r="M4" s="4">
        <v>1.5</v>
      </c>
      <c r="N4" s="8">
        <f t="shared" si="4"/>
        <v>1.7671458676442586</v>
      </c>
      <c r="O4" s="4">
        <v>1.6</v>
      </c>
      <c r="P4" s="4">
        <v>1.6</v>
      </c>
      <c r="Q4" s="8">
        <f t="shared" si="5"/>
        <v>2.0106192982974678</v>
      </c>
      <c r="R4" s="4">
        <v>2</v>
      </c>
      <c r="S4" s="4">
        <v>2</v>
      </c>
      <c r="T4" s="8">
        <f t="shared" si="6"/>
        <v>3.1415926535897931</v>
      </c>
      <c r="U4" s="4">
        <v>0</v>
      </c>
      <c r="V4" s="4">
        <v>0</v>
      </c>
      <c r="W4" s="8">
        <f t="shared" si="7"/>
        <v>0</v>
      </c>
      <c r="X4" s="4">
        <v>0</v>
      </c>
      <c r="Y4" s="4">
        <v>0</v>
      </c>
      <c r="Z4" s="8">
        <f t="shared" si="8"/>
        <v>0</v>
      </c>
      <c r="AA4" s="4">
        <v>0</v>
      </c>
      <c r="AB4" s="4">
        <v>0</v>
      </c>
      <c r="AC4" s="8">
        <f t="shared" si="9"/>
        <v>0</v>
      </c>
      <c r="AD4" s="4">
        <v>0</v>
      </c>
      <c r="AE4" s="4">
        <v>0</v>
      </c>
      <c r="AF4" s="8">
        <f t="shared" si="10"/>
        <v>0</v>
      </c>
      <c r="AG4" s="4">
        <v>0</v>
      </c>
      <c r="AH4" s="4">
        <v>0</v>
      </c>
      <c r="AI4" s="8">
        <f t="shared" si="11"/>
        <v>0</v>
      </c>
      <c r="AJ4" s="4">
        <v>0</v>
      </c>
      <c r="AK4" s="4">
        <v>0</v>
      </c>
      <c r="AL4" s="8">
        <f t="shared" si="12"/>
        <v>0</v>
      </c>
      <c r="AM4" s="4">
        <v>0</v>
      </c>
      <c r="AN4" s="4">
        <v>0</v>
      </c>
      <c r="AO4" s="8">
        <f t="shared" si="13"/>
        <v>0</v>
      </c>
      <c r="AP4" s="4">
        <v>0</v>
      </c>
      <c r="AQ4" s="4">
        <v>0</v>
      </c>
      <c r="AR4" s="8">
        <f t="shared" si="14"/>
        <v>0</v>
      </c>
      <c r="AS4" s="4">
        <v>0</v>
      </c>
      <c r="AT4" s="4">
        <v>0</v>
      </c>
      <c r="AU4" s="8">
        <f t="shared" si="15"/>
        <v>0</v>
      </c>
      <c r="AV4" s="4">
        <v>0</v>
      </c>
      <c r="AW4" s="4">
        <v>0</v>
      </c>
      <c r="AX4" s="8">
        <f t="shared" si="16"/>
        <v>0</v>
      </c>
      <c r="AY4" s="4">
        <v>0</v>
      </c>
      <c r="AZ4" s="4">
        <v>0</v>
      </c>
      <c r="BA4" s="8">
        <f t="shared" si="17"/>
        <v>0</v>
      </c>
      <c r="BB4" s="4">
        <v>0</v>
      </c>
      <c r="BC4" s="4">
        <v>0</v>
      </c>
      <c r="BD4" s="8">
        <f t="shared" si="18"/>
        <v>0</v>
      </c>
      <c r="BE4" s="4">
        <v>0</v>
      </c>
      <c r="BF4" s="4">
        <v>0</v>
      </c>
      <c r="BG4" s="8">
        <f t="shared" si="19"/>
        <v>0</v>
      </c>
      <c r="BH4" s="4">
        <v>0</v>
      </c>
      <c r="BI4" s="4">
        <v>0</v>
      </c>
      <c r="BJ4" s="8">
        <f t="shared" si="20"/>
        <v>0</v>
      </c>
      <c r="BK4" s="4">
        <v>0</v>
      </c>
      <c r="BL4" s="4">
        <v>0</v>
      </c>
      <c r="BM4" s="8">
        <f t="shared" si="21"/>
        <v>0</v>
      </c>
      <c r="BN4" s="4">
        <v>0</v>
      </c>
      <c r="BO4" s="4">
        <v>0</v>
      </c>
      <c r="BP4" s="8">
        <f t="shared" si="22"/>
        <v>0</v>
      </c>
      <c r="BQ4" s="4">
        <v>0</v>
      </c>
      <c r="BR4" s="4">
        <v>0</v>
      </c>
      <c r="BS4" s="8">
        <f t="shared" si="23"/>
        <v>0</v>
      </c>
      <c r="BT4" s="4">
        <v>0</v>
      </c>
      <c r="BU4" s="4">
        <v>0</v>
      </c>
      <c r="BV4" s="8">
        <f t="shared" si="24"/>
        <v>0</v>
      </c>
      <c r="BW4" s="4">
        <v>0</v>
      </c>
      <c r="BX4" s="4">
        <v>0</v>
      </c>
      <c r="BY4" s="8">
        <f t="shared" si="25"/>
        <v>0</v>
      </c>
      <c r="BZ4" s="4">
        <v>0</v>
      </c>
      <c r="CA4" s="4">
        <v>0</v>
      </c>
      <c r="CB4" s="8">
        <f t="shared" si="26"/>
        <v>0</v>
      </c>
      <c r="CC4" s="4">
        <v>0</v>
      </c>
      <c r="CD4" s="4">
        <v>0</v>
      </c>
      <c r="CE4" s="8">
        <f t="shared" si="27"/>
        <v>0</v>
      </c>
      <c r="CF4" s="4">
        <v>0</v>
      </c>
      <c r="CG4" s="4">
        <v>0</v>
      </c>
      <c r="CH4" s="8">
        <f t="shared" si="28"/>
        <v>0</v>
      </c>
      <c r="CI4" s="4">
        <v>0</v>
      </c>
      <c r="CJ4" s="4">
        <v>0</v>
      </c>
      <c r="CK4" s="8">
        <f t="shared" si="29"/>
        <v>0</v>
      </c>
      <c r="CL4" s="4">
        <v>0</v>
      </c>
      <c r="CM4" s="4">
        <v>0</v>
      </c>
      <c r="CN4" s="8">
        <f t="shared" si="30"/>
        <v>0</v>
      </c>
      <c r="CO4" s="4">
        <v>0</v>
      </c>
      <c r="CP4" s="4">
        <v>0</v>
      </c>
      <c r="CQ4" s="8">
        <f t="shared" si="31"/>
        <v>0</v>
      </c>
      <c r="CR4" s="4">
        <v>0</v>
      </c>
      <c r="CS4" s="4">
        <v>0</v>
      </c>
      <c r="CT4" s="8">
        <f t="shared" si="32"/>
        <v>0</v>
      </c>
      <c r="CU4" s="4">
        <v>0</v>
      </c>
      <c r="CV4" s="4">
        <v>0</v>
      </c>
      <c r="CW4" s="8">
        <f t="shared" si="33"/>
        <v>0</v>
      </c>
      <c r="CX4" s="4">
        <v>0</v>
      </c>
      <c r="CY4" s="4">
        <v>0</v>
      </c>
      <c r="CZ4" s="8">
        <f t="shared" si="34"/>
        <v>0</v>
      </c>
      <c r="DA4" s="4">
        <v>0</v>
      </c>
      <c r="DB4" s="4">
        <v>0</v>
      </c>
      <c r="DC4" s="8">
        <f t="shared" si="0"/>
        <v>0</v>
      </c>
    </row>
    <row r="5" spans="1:107" ht="16.899999999999999" customHeight="1" x14ac:dyDescent="0.2">
      <c r="A5" s="54" t="s">
        <v>162</v>
      </c>
      <c r="B5" s="55">
        <v>50</v>
      </c>
      <c r="C5" s="15">
        <v>1</v>
      </c>
      <c r="D5" s="1">
        <v>130</v>
      </c>
      <c r="E5" s="1">
        <v>100</v>
      </c>
      <c r="F5" s="19">
        <f>PI()*(AVERAGE(D5,E5))</f>
        <v>361.28315516282623</v>
      </c>
      <c r="G5" s="13">
        <v>8</v>
      </c>
      <c r="H5" s="22">
        <f>SUM(K5,N5,Q5,T5,W5,Z5,AC5,AF5,AI5,AL5,AO5,AR5,AU5,AX5,BA5,BD5,BG5,BJ5,BM5,BP5,BS5,BV5,BY5,CB5,CE5,CH5,DC5,CZ5,CW5,CT5,CQ5,CN5,CK5)</f>
        <v>7.0842914338449843</v>
      </c>
      <c r="I5" s="3">
        <v>1.3</v>
      </c>
      <c r="J5" s="4">
        <v>1.3</v>
      </c>
      <c r="K5" s="8">
        <f>PI()*((AVERAGE(I5,J5)/2)^2)</f>
        <v>1.3273228961416876</v>
      </c>
      <c r="L5" s="3">
        <v>1.4</v>
      </c>
      <c r="M5" s="4">
        <v>1.4</v>
      </c>
      <c r="N5" s="8">
        <f>PI()*((AVERAGE(L5,M5)/2)^2)</f>
        <v>1.5393804002589984</v>
      </c>
      <c r="O5" s="4">
        <v>0.4</v>
      </c>
      <c r="P5" s="4">
        <v>0.4</v>
      </c>
      <c r="Q5" s="8">
        <f>PI()*((AVERAGE(O5,P5)/2)^2)</f>
        <v>0.12566370614359174</v>
      </c>
      <c r="R5" s="4">
        <v>0.8</v>
      </c>
      <c r="S5" s="4">
        <v>0.8</v>
      </c>
      <c r="T5" s="8">
        <f>PI()*((AVERAGE(R5,S5)/2)^2)</f>
        <v>0.50265482457436694</v>
      </c>
      <c r="U5" s="4">
        <v>1.3</v>
      </c>
      <c r="V5" s="4">
        <v>1.3</v>
      </c>
      <c r="W5" s="8">
        <f>PI()*((AVERAGE(U5,V5)/2)^2)</f>
        <v>1.3273228961416876</v>
      </c>
      <c r="X5" s="4">
        <v>1.6</v>
      </c>
      <c r="Y5" s="4">
        <v>1.6</v>
      </c>
      <c r="Z5" s="8">
        <f>PI()*((AVERAGE(X5,Y5)/2)^2)</f>
        <v>2.0106192982974678</v>
      </c>
      <c r="AA5" s="4">
        <v>0.4</v>
      </c>
      <c r="AB5" s="4">
        <v>0.4</v>
      </c>
      <c r="AC5" s="8">
        <f>PI()*((AVERAGE(AA5,AB5)/2)^2)</f>
        <v>0.12566370614359174</v>
      </c>
      <c r="AD5" s="4">
        <v>0.4</v>
      </c>
      <c r="AE5" s="4">
        <v>0.4</v>
      </c>
      <c r="AF5" s="8">
        <f>PI()*((AVERAGE(AD5,AE5)/2)^2)</f>
        <v>0.12566370614359174</v>
      </c>
      <c r="AG5" s="4">
        <v>0</v>
      </c>
      <c r="AH5" s="4">
        <v>0</v>
      </c>
      <c r="AI5" s="8">
        <f>PI()*((AVERAGE(AG5,AH5)/2)^2)</f>
        <v>0</v>
      </c>
      <c r="AJ5" s="4">
        <v>0</v>
      </c>
      <c r="AK5" s="4">
        <v>0</v>
      </c>
      <c r="AL5" s="8">
        <f>PI()*((AVERAGE(AJ5,AK5)/2)^2)</f>
        <v>0</v>
      </c>
      <c r="AM5" s="4">
        <v>0</v>
      </c>
      <c r="AN5" s="4">
        <v>0</v>
      </c>
      <c r="AO5" s="8">
        <f>PI()*((AVERAGE(AM5,AN5)/2)^2)</f>
        <v>0</v>
      </c>
      <c r="AP5" s="4">
        <v>0</v>
      </c>
      <c r="AQ5" s="4">
        <v>0</v>
      </c>
      <c r="AR5" s="8">
        <f>PI()*((AVERAGE(AP5,AQ5)/2)^2)</f>
        <v>0</v>
      </c>
      <c r="AS5" s="4">
        <v>0</v>
      </c>
      <c r="AT5" s="4">
        <v>0</v>
      </c>
      <c r="AU5" s="8">
        <f>PI()*((AVERAGE(AS5,AT5)/2)^2)</f>
        <v>0</v>
      </c>
      <c r="AV5" s="4">
        <v>0</v>
      </c>
      <c r="AW5" s="4">
        <v>0</v>
      </c>
      <c r="AX5" s="8">
        <f>PI()*((AVERAGE(AV5,AW5)/2)^2)</f>
        <v>0</v>
      </c>
      <c r="AY5" s="4">
        <v>0</v>
      </c>
      <c r="AZ5" s="4">
        <v>0</v>
      </c>
      <c r="BA5" s="8">
        <f>PI()*((AVERAGE(AY5,AZ5)/2)^2)</f>
        <v>0</v>
      </c>
      <c r="BB5" s="4">
        <v>0</v>
      </c>
      <c r="BC5" s="4">
        <v>0</v>
      </c>
      <c r="BD5" s="8">
        <f>PI()*((AVERAGE(BB5,BC5)/2)^2)</f>
        <v>0</v>
      </c>
      <c r="BE5" s="4">
        <v>0</v>
      </c>
      <c r="BF5" s="4">
        <v>0</v>
      </c>
      <c r="BG5" s="8">
        <f>PI()*((AVERAGE(BE5,BF5)/2)^2)</f>
        <v>0</v>
      </c>
      <c r="BH5" s="4">
        <v>0</v>
      </c>
      <c r="BI5" s="4">
        <v>0</v>
      </c>
      <c r="BJ5" s="8">
        <f>PI()*((AVERAGE(BH5,BI5)/2)^2)</f>
        <v>0</v>
      </c>
      <c r="BK5" s="4">
        <v>0</v>
      </c>
      <c r="BL5" s="4">
        <v>0</v>
      </c>
      <c r="BM5" s="8">
        <f>PI()*((AVERAGE(BK5,BL5)/2)^2)</f>
        <v>0</v>
      </c>
      <c r="BN5" s="4">
        <v>0</v>
      </c>
      <c r="BO5" s="4">
        <v>0</v>
      </c>
      <c r="BP5" s="8">
        <f>PI()*((AVERAGE(BN5,BO5)/2)^2)</f>
        <v>0</v>
      </c>
      <c r="BQ5" s="4">
        <v>0</v>
      </c>
      <c r="BR5" s="4">
        <v>0</v>
      </c>
      <c r="BS5" s="8">
        <f>PI()*((AVERAGE(BQ5,BR5)/2)^2)</f>
        <v>0</v>
      </c>
      <c r="BT5" s="4">
        <v>0</v>
      </c>
      <c r="BU5" s="4">
        <v>0</v>
      </c>
      <c r="BV5" s="8">
        <f>PI()*((AVERAGE(BT5,BU5)/2)^2)</f>
        <v>0</v>
      </c>
      <c r="BW5" s="4">
        <v>0</v>
      </c>
      <c r="BX5" s="4">
        <v>0</v>
      </c>
      <c r="BY5" s="8">
        <f>PI()*((AVERAGE(BW5,BX5)/2)^2)</f>
        <v>0</v>
      </c>
      <c r="BZ5" s="4">
        <v>0</v>
      </c>
      <c r="CA5" s="4">
        <v>0</v>
      </c>
      <c r="CB5" s="8">
        <f>PI()*((AVERAGE(BZ5,CA5)/2)^2)</f>
        <v>0</v>
      </c>
      <c r="CC5" s="4">
        <v>0</v>
      </c>
      <c r="CD5" s="4">
        <v>0</v>
      </c>
      <c r="CE5" s="8">
        <f>PI()*((AVERAGE(CC5,CD5)/2)^2)</f>
        <v>0</v>
      </c>
      <c r="CF5" s="4">
        <v>0</v>
      </c>
      <c r="CG5" s="4">
        <v>0</v>
      </c>
      <c r="CH5" s="8">
        <f>PI()*((AVERAGE(CF5,CG5)/2)^2)</f>
        <v>0</v>
      </c>
      <c r="CI5" s="4">
        <v>0</v>
      </c>
      <c r="CJ5" s="4">
        <v>0</v>
      </c>
      <c r="CK5" s="8">
        <f>PI()*((AVERAGE(CI5,CJ5)/2)^2)</f>
        <v>0</v>
      </c>
      <c r="CL5" s="4">
        <v>0</v>
      </c>
      <c r="CM5" s="4">
        <v>0</v>
      </c>
      <c r="CN5" s="8">
        <f>PI()*((AVERAGE(CL5,CM5)/2)^2)</f>
        <v>0</v>
      </c>
      <c r="CO5" s="4">
        <v>0</v>
      </c>
      <c r="CP5" s="4">
        <v>0</v>
      </c>
      <c r="CQ5" s="8">
        <f>PI()*((AVERAGE(CO5,CP5)/2)^2)</f>
        <v>0</v>
      </c>
      <c r="CR5" s="4">
        <v>0</v>
      </c>
      <c r="CS5" s="4">
        <v>0</v>
      </c>
      <c r="CT5" s="8">
        <f>PI()*((AVERAGE(CR5,CS5)/2)^2)</f>
        <v>0</v>
      </c>
      <c r="CU5" s="4">
        <v>0</v>
      </c>
      <c r="CV5" s="4">
        <v>0</v>
      </c>
      <c r="CW5" s="8">
        <f>PI()*((AVERAGE(CU5,CV5)/2)^2)</f>
        <v>0</v>
      </c>
      <c r="CX5" s="4">
        <v>0</v>
      </c>
      <c r="CY5" s="4">
        <v>0</v>
      </c>
      <c r="CZ5" s="8">
        <f>PI()*((AVERAGE(CX5,CY5)/2)^2)</f>
        <v>0</v>
      </c>
      <c r="DA5" s="4">
        <v>0</v>
      </c>
      <c r="DB5" s="4">
        <v>0</v>
      </c>
      <c r="DC5" s="8">
        <f>PI()*((AVERAGE(DA5,DB5)/2)^2)</f>
        <v>0</v>
      </c>
    </row>
    <row r="6" spans="1:107" ht="16.899999999999999" customHeight="1" x14ac:dyDescent="0.2">
      <c r="A6" s="54" t="s">
        <v>163</v>
      </c>
      <c r="B6" s="55">
        <v>20</v>
      </c>
      <c r="C6" s="15">
        <v>1</v>
      </c>
      <c r="D6" s="1">
        <v>320</v>
      </c>
      <c r="E6" s="1">
        <v>312</v>
      </c>
      <c r="F6" s="19">
        <f t="shared" si="1"/>
        <v>992.74327853437467</v>
      </c>
      <c r="G6" s="13">
        <v>2</v>
      </c>
      <c r="H6" s="22">
        <f t="shared" si="2"/>
        <v>79.743439025151403</v>
      </c>
      <c r="I6" s="3">
        <v>7.1</v>
      </c>
      <c r="J6" s="4">
        <v>12.2</v>
      </c>
      <c r="K6" s="8">
        <f t="shared" si="3"/>
        <v>73.138240470978857</v>
      </c>
      <c r="L6" s="3">
        <v>2.8</v>
      </c>
      <c r="M6" s="4">
        <v>3</v>
      </c>
      <c r="N6" s="8">
        <f t="shared" si="4"/>
        <v>6.6051985541725404</v>
      </c>
      <c r="O6" s="4">
        <v>0</v>
      </c>
      <c r="P6" s="4">
        <v>0</v>
      </c>
      <c r="Q6" s="8">
        <f t="shared" si="5"/>
        <v>0</v>
      </c>
      <c r="R6" s="4">
        <v>0</v>
      </c>
      <c r="S6" s="4">
        <v>0</v>
      </c>
      <c r="T6" s="8">
        <f t="shared" si="6"/>
        <v>0</v>
      </c>
      <c r="U6" s="4">
        <v>0</v>
      </c>
      <c r="V6" s="4">
        <v>0</v>
      </c>
      <c r="W6" s="8">
        <f t="shared" si="7"/>
        <v>0</v>
      </c>
      <c r="X6" s="4">
        <v>0</v>
      </c>
      <c r="Y6" s="4">
        <v>0</v>
      </c>
      <c r="Z6" s="8">
        <f t="shared" si="8"/>
        <v>0</v>
      </c>
      <c r="AA6" s="4">
        <v>0</v>
      </c>
      <c r="AB6" s="4">
        <v>0</v>
      </c>
      <c r="AC6" s="8">
        <f t="shared" si="9"/>
        <v>0</v>
      </c>
      <c r="AD6" s="4">
        <v>0</v>
      </c>
      <c r="AE6" s="4">
        <v>0</v>
      </c>
      <c r="AF6" s="8">
        <f t="shared" si="10"/>
        <v>0</v>
      </c>
      <c r="AG6" s="4">
        <v>0</v>
      </c>
      <c r="AH6" s="4">
        <v>0</v>
      </c>
      <c r="AI6" s="8">
        <f t="shared" si="11"/>
        <v>0</v>
      </c>
      <c r="AJ6" s="4">
        <v>0</v>
      </c>
      <c r="AK6" s="4">
        <v>0</v>
      </c>
      <c r="AL6" s="8">
        <f t="shared" si="12"/>
        <v>0</v>
      </c>
      <c r="AM6" s="4">
        <v>0</v>
      </c>
      <c r="AN6" s="4">
        <v>0</v>
      </c>
      <c r="AO6" s="8">
        <f t="shared" si="13"/>
        <v>0</v>
      </c>
      <c r="AP6" s="4">
        <v>0</v>
      </c>
      <c r="AQ6" s="4">
        <v>0</v>
      </c>
      <c r="AR6" s="8">
        <f t="shared" si="14"/>
        <v>0</v>
      </c>
      <c r="AS6" s="4">
        <v>0</v>
      </c>
      <c r="AT6" s="4">
        <v>0</v>
      </c>
      <c r="AU6" s="8">
        <f t="shared" si="15"/>
        <v>0</v>
      </c>
      <c r="AV6" s="4">
        <v>0</v>
      </c>
      <c r="AW6" s="4">
        <v>0</v>
      </c>
      <c r="AX6" s="8">
        <f t="shared" si="16"/>
        <v>0</v>
      </c>
      <c r="AY6" s="4">
        <v>0</v>
      </c>
      <c r="AZ6" s="4">
        <v>0</v>
      </c>
      <c r="BA6" s="8">
        <f t="shared" si="17"/>
        <v>0</v>
      </c>
      <c r="BB6" s="4">
        <v>0</v>
      </c>
      <c r="BC6" s="4">
        <v>0</v>
      </c>
      <c r="BD6" s="8">
        <f t="shared" si="18"/>
        <v>0</v>
      </c>
      <c r="BE6" s="4">
        <v>0</v>
      </c>
      <c r="BF6" s="4">
        <v>0</v>
      </c>
      <c r="BG6" s="8">
        <f t="shared" si="19"/>
        <v>0</v>
      </c>
      <c r="BH6" s="4">
        <v>0</v>
      </c>
      <c r="BI6" s="4">
        <v>0</v>
      </c>
      <c r="BJ6" s="8">
        <f t="shared" si="20"/>
        <v>0</v>
      </c>
      <c r="BK6" s="4">
        <v>0</v>
      </c>
      <c r="BL6" s="4">
        <v>0</v>
      </c>
      <c r="BM6" s="8">
        <f t="shared" si="21"/>
        <v>0</v>
      </c>
      <c r="BN6" s="4">
        <v>0</v>
      </c>
      <c r="BO6" s="4">
        <v>0</v>
      </c>
      <c r="BP6" s="8">
        <f t="shared" si="22"/>
        <v>0</v>
      </c>
      <c r="BQ6" s="4">
        <v>0</v>
      </c>
      <c r="BR6" s="4">
        <v>0</v>
      </c>
      <c r="BS6" s="8">
        <f t="shared" si="23"/>
        <v>0</v>
      </c>
      <c r="BT6" s="4">
        <v>0</v>
      </c>
      <c r="BU6" s="4">
        <v>0</v>
      </c>
      <c r="BV6" s="8">
        <f t="shared" si="24"/>
        <v>0</v>
      </c>
      <c r="BW6" s="4">
        <v>0</v>
      </c>
      <c r="BX6" s="4">
        <v>0</v>
      </c>
      <c r="BY6" s="8">
        <f t="shared" si="25"/>
        <v>0</v>
      </c>
      <c r="BZ6" s="4">
        <v>0</v>
      </c>
      <c r="CA6" s="4">
        <v>0</v>
      </c>
      <c r="CB6" s="8">
        <f t="shared" si="26"/>
        <v>0</v>
      </c>
      <c r="CC6" s="4">
        <v>0</v>
      </c>
      <c r="CD6" s="4">
        <v>0</v>
      </c>
      <c r="CE6" s="8">
        <f t="shared" si="27"/>
        <v>0</v>
      </c>
      <c r="CF6" s="4">
        <v>0</v>
      </c>
      <c r="CG6" s="4">
        <v>0</v>
      </c>
      <c r="CH6" s="8">
        <f t="shared" si="28"/>
        <v>0</v>
      </c>
      <c r="CI6" s="4">
        <v>0</v>
      </c>
      <c r="CJ6" s="4">
        <v>0</v>
      </c>
      <c r="CK6" s="8">
        <f t="shared" si="29"/>
        <v>0</v>
      </c>
      <c r="CL6" s="4">
        <v>0</v>
      </c>
      <c r="CM6" s="4">
        <v>0</v>
      </c>
      <c r="CN6" s="8">
        <f t="shared" si="30"/>
        <v>0</v>
      </c>
      <c r="CO6" s="4">
        <v>0</v>
      </c>
      <c r="CP6" s="4">
        <v>0</v>
      </c>
      <c r="CQ6" s="8">
        <f t="shared" si="31"/>
        <v>0</v>
      </c>
      <c r="CR6" s="4">
        <v>0</v>
      </c>
      <c r="CS6" s="4">
        <v>0</v>
      </c>
      <c r="CT6" s="8">
        <f t="shared" si="32"/>
        <v>0</v>
      </c>
      <c r="CU6" s="4">
        <v>0</v>
      </c>
      <c r="CV6" s="4">
        <v>0</v>
      </c>
      <c r="CW6" s="8">
        <f t="shared" si="33"/>
        <v>0</v>
      </c>
      <c r="CX6" s="4">
        <v>0</v>
      </c>
      <c r="CY6" s="4">
        <v>0</v>
      </c>
      <c r="CZ6" s="8">
        <f t="shared" si="34"/>
        <v>0</v>
      </c>
      <c r="DA6" s="4">
        <v>0</v>
      </c>
      <c r="DB6" s="4">
        <v>0</v>
      </c>
      <c r="DC6" s="8">
        <f t="shared" si="0"/>
        <v>0</v>
      </c>
    </row>
    <row r="7" spans="1:107" ht="16.899999999999999" customHeight="1" x14ac:dyDescent="0.2">
      <c r="A7" s="54" t="s">
        <v>163</v>
      </c>
      <c r="B7" s="55">
        <v>50</v>
      </c>
      <c r="C7" s="15">
        <v>1</v>
      </c>
      <c r="D7" s="1">
        <v>320</v>
      </c>
      <c r="E7" s="1">
        <v>312</v>
      </c>
      <c r="F7" s="19">
        <f>PI()*(AVERAGE(D7,E7))</f>
        <v>992.74327853437467</v>
      </c>
      <c r="G7" s="13">
        <v>7</v>
      </c>
      <c r="H7" s="22">
        <f>SUM(K7,N7,Q7,T7,W7,Z7,AC7,AF7,AI7,AL7,AO7,AR7,AU7,AX7,BA7,BD7,BG7,BJ7,BM7,BP7,BS7,BV7,BY7,CB7,CE7,CH7,DC7,CZ7,CW7,CT7,CQ7,CN7,CK7)</f>
        <v>91.622586246537807</v>
      </c>
      <c r="I7" s="3">
        <v>5.2</v>
      </c>
      <c r="J7" s="4">
        <v>5.9</v>
      </c>
      <c r="K7" s="8">
        <f>PI()*((AVERAGE(I7,J7)/2)^2)</f>
        <v>24.192226928049909</v>
      </c>
      <c r="L7" s="3">
        <v>5.6</v>
      </c>
      <c r="M7" s="4">
        <v>5.3</v>
      </c>
      <c r="N7" s="8">
        <f>PI()*((AVERAGE(L7,M7)/2)^2)</f>
        <v>23.328288948312704</v>
      </c>
      <c r="O7" s="4">
        <v>2.4</v>
      </c>
      <c r="P7" s="4">
        <v>2.4</v>
      </c>
      <c r="Q7" s="8">
        <f>PI()*((AVERAGE(O7,P7)/2)^2)</f>
        <v>4.5238934211693023</v>
      </c>
      <c r="R7" s="4">
        <v>1.7</v>
      </c>
      <c r="S7" s="4">
        <v>1.7</v>
      </c>
      <c r="T7" s="8">
        <f>PI()*((AVERAGE(R7,S7)/2)^2)</f>
        <v>2.2698006922186251</v>
      </c>
      <c r="U7" s="4">
        <v>4.5999999999999996</v>
      </c>
      <c r="V7" s="4">
        <v>4.5999999999999996</v>
      </c>
      <c r="W7" s="8">
        <f>PI()*((AVERAGE(U7,V7)/2)^2)</f>
        <v>16.619025137490002</v>
      </c>
      <c r="X7" s="4">
        <v>3.6</v>
      </c>
      <c r="Y7" s="4">
        <v>3.3</v>
      </c>
      <c r="Z7" s="8">
        <f>PI()*((AVERAGE(X7,Y7)/2)^2)</f>
        <v>9.3482016398381287</v>
      </c>
      <c r="AA7" s="4">
        <v>3.8</v>
      </c>
      <c r="AB7" s="4">
        <v>3.8</v>
      </c>
      <c r="AC7" s="8">
        <f>PI()*((AVERAGE(AA7,AB7)/2)^2)</f>
        <v>11.341149479459153</v>
      </c>
      <c r="AD7" s="4">
        <v>0</v>
      </c>
      <c r="AE7" s="4">
        <v>0</v>
      </c>
      <c r="AF7" s="8">
        <f>PI()*((AVERAGE(AD7,AE7)/2)^2)</f>
        <v>0</v>
      </c>
      <c r="AG7" s="4">
        <v>0</v>
      </c>
      <c r="AH7" s="4">
        <v>0</v>
      </c>
      <c r="AI7" s="8">
        <f>PI()*((AVERAGE(AG7,AH7)/2)^2)</f>
        <v>0</v>
      </c>
      <c r="AJ7" s="4">
        <v>0</v>
      </c>
      <c r="AK7" s="4">
        <v>0</v>
      </c>
      <c r="AL7" s="8">
        <f>PI()*((AVERAGE(AJ7,AK7)/2)^2)</f>
        <v>0</v>
      </c>
      <c r="AM7" s="4">
        <v>0</v>
      </c>
      <c r="AN7" s="4">
        <v>0</v>
      </c>
      <c r="AO7" s="8">
        <f>PI()*((AVERAGE(AM7,AN7)/2)^2)</f>
        <v>0</v>
      </c>
      <c r="AP7" s="4">
        <v>0</v>
      </c>
      <c r="AQ7" s="4">
        <v>0</v>
      </c>
      <c r="AR7" s="8">
        <f>PI()*((AVERAGE(AP7,AQ7)/2)^2)</f>
        <v>0</v>
      </c>
      <c r="AS7" s="4">
        <v>0</v>
      </c>
      <c r="AT7" s="4">
        <v>0</v>
      </c>
      <c r="AU7" s="8">
        <f>PI()*((AVERAGE(AS7,AT7)/2)^2)</f>
        <v>0</v>
      </c>
      <c r="AV7" s="4">
        <v>0</v>
      </c>
      <c r="AW7" s="4">
        <v>0</v>
      </c>
      <c r="AX7" s="8">
        <f>PI()*((AVERAGE(AV7,AW7)/2)^2)</f>
        <v>0</v>
      </c>
      <c r="AY7" s="4">
        <v>0</v>
      </c>
      <c r="AZ7" s="4">
        <v>0</v>
      </c>
      <c r="BA7" s="8">
        <f>PI()*((AVERAGE(AY7,AZ7)/2)^2)</f>
        <v>0</v>
      </c>
      <c r="BB7" s="4">
        <v>0</v>
      </c>
      <c r="BC7" s="4">
        <v>0</v>
      </c>
      <c r="BD7" s="8">
        <f>PI()*((AVERAGE(BB7,BC7)/2)^2)</f>
        <v>0</v>
      </c>
      <c r="BE7" s="4">
        <v>0</v>
      </c>
      <c r="BF7" s="4">
        <v>0</v>
      </c>
      <c r="BG7" s="8">
        <f>PI()*((AVERAGE(BE7,BF7)/2)^2)</f>
        <v>0</v>
      </c>
      <c r="BH7" s="4">
        <v>0</v>
      </c>
      <c r="BI7" s="4">
        <v>0</v>
      </c>
      <c r="BJ7" s="8">
        <f>PI()*((AVERAGE(BH7,BI7)/2)^2)</f>
        <v>0</v>
      </c>
      <c r="BK7" s="4">
        <v>0</v>
      </c>
      <c r="BL7" s="4">
        <v>0</v>
      </c>
      <c r="BM7" s="8">
        <f>PI()*((AVERAGE(BK7,BL7)/2)^2)</f>
        <v>0</v>
      </c>
      <c r="BN7" s="4">
        <v>0</v>
      </c>
      <c r="BO7" s="4">
        <v>0</v>
      </c>
      <c r="BP7" s="8">
        <f>PI()*((AVERAGE(BN7,BO7)/2)^2)</f>
        <v>0</v>
      </c>
      <c r="BQ7" s="4">
        <v>0</v>
      </c>
      <c r="BR7" s="4">
        <v>0</v>
      </c>
      <c r="BS7" s="8">
        <f>PI()*((AVERAGE(BQ7,BR7)/2)^2)</f>
        <v>0</v>
      </c>
      <c r="BT7" s="4">
        <v>0</v>
      </c>
      <c r="BU7" s="4">
        <v>0</v>
      </c>
      <c r="BV7" s="8">
        <f>PI()*((AVERAGE(BT7,BU7)/2)^2)</f>
        <v>0</v>
      </c>
      <c r="BW7" s="4">
        <v>0</v>
      </c>
      <c r="BX7" s="4">
        <v>0</v>
      </c>
      <c r="BY7" s="8">
        <f>PI()*((AVERAGE(BW7,BX7)/2)^2)</f>
        <v>0</v>
      </c>
      <c r="BZ7" s="4">
        <v>0</v>
      </c>
      <c r="CA7" s="4">
        <v>0</v>
      </c>
      <c r="CB7" s="8">
        <f>PI()*((AVERAGE(BZ7,CA7)/2)^2)</f>
        <v>0</v>
      </c>
      <c r="CC7" s="4">
        <v>0</v>
      </c>
      <c r="CD7" s="4">
        <v>0</v>
      </c>
      <c r="CE7" s="8">
        <f>PI()*((AVERAGE(CC7,CD7)/2)^2)</f>
        <v>0</v>
      </c>
      <c r="CF7" s="4">
        <v>0</v>
      </c>
      <c r="CG7" s="4">
        <v>0</v>
      </c>
      <c r="CH7" s="8">
        <f>PI()*((AVERAGE(CF7,CG7)/2)^2)</f>
        <v>0</v>
      </c>
      <c r="CI7" s="4">
        <v>0</v>
      </c>
      <c r="CJ7" s="4">
        <v>0</v>
      </c>
      <c r="CK7" s="8">
        <f>PI()*((AVERAGE(CI7,CJ7)/2)^2)</f>
        <v>0</v>
      </c>
      <c r="CL7" s="4">
        <v>0</v>
      </c>
      <c r="CM7" s="4">
        <v>0</v>
      </c>
      <c r="CN7" s="8">
        <f>PI()*((AVERAGE(CL7,CM7)/2)^2)</f>
        <v>0</v>
      </c>
      <c r="CO7" s="4">
        <v>0</v>
      </c>
      <c r="CP7" s="4">
        <v>0</v>
      </c>
      <c r="CQ7" s="8">
        <f>PI()*((AVERAGE(CO7,CP7)/2)^2)</f>
        <v>0</v>
      </c>
      <c r="CR7" s="4">
        <v>0</v>
      </c>
      <c r="CS7" s="4">
        <v>0</v>
      </c>
      <c r="CT7" s="8">
        <f>PI()*((AVERAGE(CR7,CS7)/2)^2)</f>
        <v>0</v>
      </c>
      <c r="CU7" s="4">
        <v>0</v>
      </c>
      <c r="CV7" s="4">
        <v>0</v>
      </c>
      <c r="CW7" s="8">
        <f>PI()*((AVERAGE(CU7,CV7)/2)^2)</f>
        <v>0</v>
      </c>
      <c r="CX7" s="4">
        <v>0</v>
      </c>
      <c r="CY7" s="4">
        <v>0</v>
      </c>
      <c r="CZ7" s="8">
        <f>PI()*((AVERAGE(CX7,CY7)/2)^2)</f>
        <v>0</v>
      </c>
      <c r="DA7" s="4">
        <v>0</v>
      </c>
      <c r="DB7" s="4">
        <v>0</v>
      </c>
      <c r="DC7" s="8">
        <f>PI()*((AVERAGE(DA7,DB7)/2)^2)</f>
        <v>0</v>
      </c>
    </row>
    <row r="8" spans="1:107" ht="16.899999999999999" customHeight="1" x14ac:dyDescent="0.2">
      <c r="A8" s="54" t="s">
        <v>164</v>
      </c>
      <c r="B8" s="55">
        <v>20</v>
      </c>
      <c r="C8" s="15">
        <v>1</v>
      </c>
      <c r="D8" s="1">
        <v>185</v>
      </c>
      <c r="E8" s="1">
        <v>140</v>
      </c>
      <c r="F8" s="19">
        <f>PI()*(AVERAGE(D8,E8))</f>
        <v>510.50880620834135</v>
      </c>
      <c r="G8" s="13">
        <v>8</v>
      </c>
      <c r="H8" s="22">
        <f t="shared" si="2"/>
        <v>16.053538459843843</v>
      </c>
      <c r="I8" s="3">
        <v>2.2999999999999998</v>
      </c>
      <c r="J8" s="4">
        <v>2.2999999999999998</v>
      </c>
      <c r="K8" s="8">
        <f t="shared" si="3"/>
        <v>4.1547562843725006</v>
      </c>
      <c r="L8" s="3">
        <v>0.7</v>
      </c>
      <c r="M8" s="4">
        <v>0.7</v>
      </c>
      <c r="N8" s="8">
        <f t="shared" si="4"/>
        <v>0.38484510006474959</v>
      </c>
      <c r="O8" s="4">
        <v>0.6</v>
      </c>
      <c r="P8" s="4">
        <v>0.6</v>
      </c>
      <c r="Q8" s="8">
        <f t="shared" si="5"/>
        <v>0.28274333882308139</v>
      </c>
      <c r="R8" s="4">
        <v>0.8</v>
      </c>
      <c r="S8" s="4">
        <v>0.8</v>
      </c>
      <c r="T8" s="8">
        <f t="shared" si="6"/>
        <v>0.50265482457436694</v>
      </c>
      <c r="U8" s="4">
        <v>1.1000000000000001</v>
      </c>
      <c r="V8" s="4">
        <v>1.1000000000000001</v>
      </c>
      <c r="W8" s="8">
        <f t="shared" si="7"/>
        <v>0.9503317777109126</v>
      </c>
      <c r="X8" s="4">
        <v>1.1000000000000001</v>
      </c>
      <c r="Y8" s="4">
        <v>1.1000000000000001</v>
      </c>
      <c r="Z8" s="8">
        <f t="shared" si="8"/>
        <v>0.9503317777109126</v>
      </c>
      <c r="AA8" s="4">
        <v>3.2</v>
      </c>
      <c r="AB8" s="4">
        <v>3.2</v>
      </c>
      <c r="AC8" s="8">
        <f t="shared" si="9"/>
        <v>8.0424771931898711</v>
      </c>
      <c r="AD8" s="4">
        <v>1</v>
      </c>
      <c r="AE8" s="4">
        <v>1</v>
      </c>
      <c r="AF8" s="8">
        <f t="shared" si="10"/>
        <v>0.78539816339744828</v>
      </c>
      <c r="AG8" s="4">
        <v>0</v>
      </c>
      <c r="AH8" s="4">
        <v>0</v>
      </c>
      <c r="AI8" s="8">
        <f t="shared" si="11"/>
        <v>0</v>
      </c>
      <c r="AJ8" s="4">
        <v>0</v>
      </c>
      <c r="AK8" s="4">
        <v>0</v>
      </c>
      <c r="AL8" s="8">
        <f t="shared" si="12"/>
        <v>0</v>
      </c>
      <c r="AM8" s="4">
        <v>0</v>
      </c>
      <c r="AN8" s="4">
        <v>0</v>
      </c>
      <c r="AO8" s="8">
        <f t="shared" si="13"/>
        <v>0</v>
      </c>
      <c r="AP8" s="4">
        <v>0</v>
      </c>
      <c r="AQ8" s="4">
        <v>0</v>
      </c>
      <c r="AR8" s="8">
        <f t="shared" si="14"/>
        <v>0</v>
      </c>
      <c r="AS8" s="4">
        <v>0</v>
      </c>
      <c r="AT8" s="4">
        <v>0</v>
      </c>
      <c r="AU8" s="8">
        <f t="shared" si="15"/>
        <v>0</v>
      </c>
      <c r="AV8" s="4">
        <v>0</v>
      </c>
      <c r="AW8" s="4">
        <v>0</v>
      </c>
      <c r="AX8" s="8">
        <f t="shared" si="16"/>
        <v>0</v>
      </c>
      <c r="AY8" s="4">
        <v>0</v>
      </c>
      <c r="AZ8" s="4">
        <v>0</v>
      </c>
      <c r="BA8" s="8">
        <f t="shared" si="17"/>
        <v>0</v>
      </c>
      <c r="BB8" s="4">
        <v>0</v>
      </c>
      <c r="BC8" s="4">
        <v>0</v>
      </c>
      <c r="BD8" s="8">
        <f t="shared" si="18"/>
        <v>0</v>
      </c>
      <c r="BE8" s="4">
        <v>0</v>
      </c>
      <c r="BF8" s="4">
        <v>0</v>
      </c>
      <c r="BG8" s="8">
        <f t="shared" si="19"/>
        <v>0</v>
      </c>
      <c r="BH8" s="4">
        <v>0</v>
      </c>
      <c r="BI8" s="4">
        <v>0</v>
      </c>
      <c r="BJ8" s="8">
        <f t="shared" si="20"/>
        <v>0</v>
      </c>
      <c r="BK8" s="4">
        <v>0</v>
      </c>
      <c r="BL8" s="4">
        <v>0</v>
      </c>
      <c r="BM8" s="8">
        <f t="shared" si="21"/>
        <v>0</v>
      </c>
      <c r="BN8" s="4">
        <v>0</v>
      </c>
      <c r="BO8" s="4">
        <v>0</v>
      </c>
      <c r="BP8" s="8">
        <f t="shared" si="22"/>
        <v>0</v>
      </c>
      <c r="BQ8" s="4">
        <v>0</v>
      </c>
      <c r="BR8" s="4">
        <v>0</v>
      </c>
      <c r="BS8" s="8">
        <f t="shared" si="23"/>
        <v>0</v>
      </c>
      <c r="BT8" s="4">
        <v>0</v>
      </c>
      <c r="BU8" s="4">
        <v>0</v>
      </c>
      <c r="BV8" s="8">
        <f t="shared" si="24"/>
        <v>0</v>
      </c>
      <c r="BW8" s="4">
        <v>0</v>
      </c>
      <c r="BX8" s="4">
        <v>0</v>
      </c>
      <c r="BY8" s="8">
        <f t="shared" si="25"/>
        <v>0</v>
      </c>
      <c r="BZ8" s="4">
        <v>0</v>
      </c>
      <c r="CA8" s="4">
        <v>0</v>
      </c>
      <c r="CB8" s="8">
        <f t="shared" si="26"/>
        <v>0</v>
      </c>
      <c r="CC8" s="4">
        <v>0</v>
      </c>
      <c r="CD8" s="4">
        <v>0</v>
      </c>
      <c r="CE8" s="8">
        <f t="shared" si="27"/>
        <v>0</v>
      </c>
      <c r="CF8" s="4">
        <v>0</v>
      </c>
      <c r="CG8" s="4">
        <v>0</v>
      </c>
      <c r="CH8" s="8">
        <f t="shared" si="28"/>
        <v>0</v>
      </c>
      <c r="CI8" s="4">
        <v>0</v>
      </c>
      <c r="CJ8" s="4">
        <v>0</v>
      </c>
      <c r="CK8" s="8">
        <f t="shared" si="29"/>
        <v>0</v>
      </c>
      <c r="CL8" s="4">
        <v>0</v>
      </c>
      <c r="CM8" s="4">
        <v>0</v>
      </c>
      <c r="CN8" s="8">
        <f t="shared" si="30"/>
        <v>0</v>
      </c>
      <c r="CO8" s="4">
        <v>0</v>
      </c>
      <c r="CP8" s="4">
        <v>0</v>
      </c>
      <c r="CQ8" s="8">
        <f t="shared" si="31"/>
        <v>0</v>
      </c>
      <c r="CR8" s="4">
        <v>0</v>
      </c>
      <c r="CS8" s="4">
        <v>0</v>
      </c>
      <c r="CT8" s="8">
        <f t="shared" si="32"/>
        <v>0</v>
      </c>
      <c r="CU8" s="4">
        <v>0</v>
      </c>
      <c r="CV8" s="4">
        <v>0</v>
      </c>
      <c r="CW8" s="8">
        <f t="shared" si="33"/>
        <v>0</v>
      </c>
      <c r="CX8" s="4">
        <v>0</v>
      </c>
      <c r="CY8" s="4">
        <v>0</v>
      </c>
      <c r="CZ8" s="8">
        <f t="shared" si="34"/>
        <v>0</v>
      </c>
      <c r="DA8" s="4">
        <v>0</v>
      </c>
      <c r="DB8" s="4">
        <v>0</v>
      </c>
      <c r="DC8" s="8">
        <f t="shared" si="0"/>
        <v>0</v>
      </c>
    </row>
    <row r="9" spans="1:107" ht="16.899999999999999" customHeight="1" x14ac:dyDescent="0.2">
      <c r="A9" s="54" t="s">
        <v>164</v>
      </c>
      <c r="B9" s="55">
        <v>50</v>
      </c>
      <c r="C9" s="15">
        <v>1</v>
      </c>
      <c r="D9" s="1">
        <v>185</v>
      </c>
      <c r="E9" s="1">
        <v>140</v>
      </c>
      <c r="F9" s="19">
        <f t="shared" si="1"/>
        <v>510.50880620834135</v>
      </c>
      <c r="G9" s="13">
        <v>11</v>
      </c>
      <c r="H9" s="22">
        <f t="shared" si="2"/>
        <v>21.451187337792806</v>
      </c>
      <c r="I9" s="3">
        <v>2</v>
      </c>
      <c r="J9" s="4">
        <v>2</v>
      </c>
      <c r="K9" s="8">
        <f t="shared" si="3"/>
        <v>3.1415926535897931</v>
      </c>
      <c r="L9" s="3">
        <v>2.1</v>
      </c>
      <c r="M9" s="4">
        <v>2.1</v>
      </c>
      <c r="N9" s="8">
        <f t="shared" si="4"/>
        <v>3.4636059005827469</v>
      </c>
      <c r="O9" s="4">
        <v>2.2000000000000002</v>
      </c>
      <c r="P9" s="4">
        <v>2.2000000000000002</v>
      </c>
      <c r="Q9" s="8">
        <f t="shared" si="5"/>
        <v>3.8013271108436504</v>
      </c>
      <c r="R9" s="4">
        <v>0.7</v>
      </c>
      <c r="S9" s="4">
        <v>0.7</v>
      </c>
      <c r="T9" s="8">
        <f t="shared" si="6"/>
        <v>0.38484510006474959</v>
      </c>
      <c r="U9" s="4">
        <v>1.3</v>
      </c>
      <c r="V9" s="4">
        <v>1.3</v>
      </c>
      <c r="W9" s="8">
        <f t="shared" si="7"/>
        <v>1.3273228961416876</v>
      </c>
      <c r="X9" s="4">
        <v>2</v>
      </c>
      <c r="Y9" s="4">
        <v>1.7</v>
      </c>
      <c r="Z9" s="8">
        <f t="shared" si="8"/>
        <v>2.6880252142277672</v>
      </c>
      <c r="AA9" s="4">
        <v>0.8</v>
      </c>
      <c r="AB9" s="4">
        <v>0.8</v>
      </c>
      <c r="AC9" s="8">
        <f t="shared" si="9"/>
        <v>0.50265482457436694</v>
      </c>
      <c r="AD9" s="4">
        <v>1.8</v>
      </c>
      <c r="AE9" s="4">
        <v>1.8</v>
      </c>
      <c r="AF9" s="8">
        <f t="shared" si="10"/>
        <v>2.5446900494077327</v>
      </c>
      <c r="AG9" s="4">
        <v>1.7</v>
      </c>
      <c r="AH9" s="4">
        <v>1.7</v>
      </c>
      <c r="AI9" s="8">
        <f t="shared" si="11"/>
        <v>2.2698006922186251</v>
      </c>
      <c r="AJ9" s="4">
        <v>1.2</v>
      </c>
      <c r="AK9" s="4">
        <v>1.2</v>
      </c>
      <c r="AL9" s="8">
        <f t="shared" si="12"/>
        <v>1.1309733552923256</v>
      </c>
      <c r="AM9" s="4">
        <v>0.5</v>
      </c>
      <c r="AN9" s="4">
        <v>0.5</v>
      </c>
      <c r="AO9" s="8">
        <f t="shared" si="13"/>
        <v>0.19634954084936207</v>
      </c>
      <c r="AP9" s="4">
        <v>0</v>
      </c>
      <c r="AQ9" s="4">
        <v>0</v>
      </c>
      <c r="AR9" s="8">
        <f t="shared" si="14"/>
        <v>0</v>
      </c>
      <c r="AS9" s="4">
        <v>0</v>
      </c>
      <c r="AT9" s="4">
        <v>0</v>
      </c>
      <c r="AU9" s="8">
        <f t="shared" si="15"/>
        <v>0</v>
      </c>
      <c r="AV9" s="4">
        <v>0</v>
      </c>
      <c r="AW9" s="4">
        <v>0</v>
      </c>
      <c r="AX9" s="8">
        <f t="shared" si="16"/>
        <v>0</v>
      </c>
      <c r="AY9" s="4">
        <v>0</v>
      </c>
      <c r="AZ9" s="4">
        <v>0</v>
      </c>
      <c r="BA9" s="8">
        <f t="shared" si="17"/>
        <v>0</v>
      </c>
      <c r="BB9" s="4">
        <v>0</v>
      </c>
      <c r="BC9" s="4">
        <v>0</v>
      </c>
      <c r="BD9" s="8">
        <f t="shared" si="18"/>
        <v>0</v>
      </c>
      <c r="BE9" s="4">
        <v>0</v>
      </c>
      <c r="BF9" s="4">
        <v>0</v>
      </c>
      <c r="BG9" s="8">
        <f t="shared" si="19"/>
        <v>0</v>
      </c>
      <c r="BH9" s="4">
        <v>0</v>
      </c>
      <c r="BI9" s="4">
        <v>0</v>
      </c>
      <c r="BJ9" s="8">
        <f t="shared" si="20"/>
        <v>0</v>
      </c>
      <c r="BK9" s="4">
        <v>0</v>
      </c>
      <c r="BL9" s="4">
        <v>0</v>
      </c>
      <c r="BM9" s="8">
        <f t="shared" si="21"/>
        <v>0</v>
      </c>
      <c r="BN9" s="4">
        <v>0</v>
      </c>
      <c r="BO9" s="4">
        <v>0</v>
      </c>
      <c r="BP9" s="8">
        <f t="shared" si="22"/>
        <v>0</v>
      </c>
      <c r="BQ9" s="4">
        <v>0</v>
      </c>
      <c r="BR9" s="4">
        <v>0</v>
      </c>
      <c r="BS9" s="8">
        <f t="shared" si="23"/>
        <v>0</v>
      </c>
      <c r="BT9" s="4">
        <v>0</v>
      </c>
      <c r="BU9" s="4">
        <v>0</v>
      </c>
      <c r="BV9" s="8">
        <f t="shared" si="24"/>
        <v>0</v>
      </c>
      <c r="BW9" s="4">
        <v>0</v>
      </c>
      <c r="BX9" s="4">
        <v>0</v>
      </c>
      <c r="BY9" s="8">
        <f t="shared" si="25"/>
        <v>0</v>
      </c>
      <c r="BZ9" s="4">
        <v>0</v>
      </c>
      <c r="CA9" s="4">
        <v>0</v>
      </c>
      <c r="CB9" s="8">
        <f t="shared" si="26"/>
        <v>0</v>
      </c>
      <c r="CC9" s="4">
        <v>0</v>
      </c>
      <c r="CD9" s="4">
        <v>0</v>
      </c>
      <c r="CE9" s="8">
        <f t="shared" si="27"/>
        <v>0</v>
      </c>
      <c r="CF9" s="4">
        <v>0</v>
      </c>
      <c r="CG9" s="4">
        <v>0</v>
      </c>
      <c r="CH9" s="8">
        <f t="shared" si="28"/>
        <v>0</v>
      </c>
      <c r="CI9" s="4">
        <v>0</v>
      </c>
      <c r="CJ9" s="4">
        <v>0</v>
      </c>
      <c r="CK9" s="8">
        <f t="shared" si="29"/>
        <v>0</v>
      </c>
      <c r="CL9" s="4">
        <v>0</v>
      </c>
      <c r="CM9" s="4">
        <v>0</v>
      </c>
      <c r="CN9" s="8">
        <f t="shared" si="30"/>
        <v>0</v>
      </c>
      <c r="CO9" s="4">
        <v>0</v>
      </c>
      <c r="CP9" s="4">
        <v>0</v>
      </c>
      <c r="CQ9" s="8">
        <f t="shared" si="31"/>
        <v>0</v>
      </c>
      <c r="CR9" s="4">
        <v>0</v>
      </c>
      <c r="CS9" s="4">
        <v>0</v>
      </c>
      <c r="CT9" s="8">
        <f t="shared" si="32"/>
        <v>0</v>
      </c>
      <c r="CU9" s="4">
        <v>0</v>
      </c>
      <c r="CV9" s="4">
        <v>0</v>
      </c>
      <c r="CW9" s="8">
        <f t="shared" si="33"/>
        <v>0</v>
      </c>
      <c r="CX9" s="4">
        <v>0</v>
      </c>
      <c r="CY9" s="4">
        <v>0</v>
      </c>
      <c r="CZ9" s="8">
        <f t="shared" si="34"/>
        <v>0</v>
      </c>
      <c r="DA9" s="4">
        <v>0</v>
      </c>
      <c r="DB9" s="4">
        <v>0</v>
      </c>
      <c r="DC9" s="8">
        <f t="shared" si="0"/>
        <v>0</v>
      </c>
    </row>
    <row r="10" spans="1:107" ht="16.899999999999999" customHeight="1" x14ac:dyDescent="0.2">
      <c r="A10" s="54" t="s">
        <v>165</v>
      </c>
      <c r="B10" s="55">
        <v>20</v>
      </c>
      <c r="C10" s="15">
        <v>1</v>
      </c>
      <c r="D10" s="1">
        <v>228</v>
      </c>
      <c r="E10" s="1">
        <v>244</v>
      </c>
      <c r="F10" s="19">
        <f>PI()*(AVERAGE(D10,E10))</f>
        <v>741.41586624719116</v>
      </c>
      <c r="G10" s="13">
        <v>5</v>
      </c>
      <c r="H10" s="22">
        <f t="shared" si="2"/>
        <v>95.335556063999263</v>
      </c>
      <c r="I10" s="3">
        <v>4.2</v>
      </c>
      <c r="J10" s="4">
        <v>3.7</v>
      </c>
      <c r="K10" s="8">
        <f t="shared" si="3"/>
        <v>12.254174844408688</v>
      </c>
      <c r="L10" s="3">
        <v>5.2</v>
      </c>
      <c r="M10" s="4">
        <v>4.8</v>
      </c>
      <c r="N10" s="8">
        <f t="shared" si="4"/>
        <v>19.634954084936208</v>
      </c>
      <c r="O10" s="4">
        <v>5.2</v>
      </c>
      <c r="P10" s="4">
        <v>4.8</v>
      </c>
      <c r="Q10" s="8">
        <f t="shared" si="5"/>
        <v>19.634954084936208</v>
      </c>
      <c r="R10" s="24">
        <v>3.3</v>
      </c>
      <c r="S10" s="4">
        <v>3.5</v>
      </c>
      <c r="T10" s="8">
        <f t="shared" si="6"/>
        <v>9.0792027688745005</v>
      </c>
      <c r="U10" s="4">
        <v>6.2</v>
      </c>
      <c r="V10" s="4">
        <v>7.1</v>
      </c>
      <c r="W10" s="8">
        <f t="shared" si="7"/>
        <v>34.732270280843657</v>
      </c>
      <c r="X10" s="4">
        <v>0</v>
      </c>
      <c r="Y10" s="4">
        <v>0</v>
      </c>
      <c r="Z10" s="8">
        <f t="shared" si="8"/>
        <v>0</v>
      </c>
      <c r="AA10" s="4">
        <v>0</v>
      </c>
      <c r="AB10" s="4">
        <v>0</v>
      </c>
      <c r="AC10" s="8">
        <f t="shared" si="9"/>
        <v>0</v>
      </c>
      <c r="AD10" s="4">
        <v>0</v>
      </c>
      <c r="AE10" s="4">
        <v>0</v>
      </c>
      <c r="AF10" s="8">
        <f t="shared" si="10"/>
        <v>0</v>
      </c>
      <c r="AG10" s="4">
        <v>0</v>
      </c>
      <c r="AH10" s="4">
        <v>0</v>
      </c>
      <c r="AI10" s="8">
        <f t="shared" si="11"/>
        <v>0</v>
      </c>
      <c r="AJ10" s="4">
        <v>0</v>
      </c>
      <c r="AK10" s="4">
        <v>0</v>
      </c>
      <c r="AL10" s="8">
        <f t="shared" si="12"/>
        <v>0</v>
      </c>
      <c r="AM10" s="4">
        <v>0</v>
      </c>
      <c r="AN10" s="4">
        <v>0</v>
      </c>
      <c r="AO10" s="8">
        <f t="shared" si="13"/>
        <v>0</v>
      </c>
      <c r="AP10" s="4">
        <v>0</v>
      </c>
      <c r="AQ10" s="4">
        <v>0</v>
      </c>
      <c r="AR10" s="8">
        <f t="shared" si="14"/>
        <v>0</v>
      </c>
      <c r="AS10" s="4">
        <v>0</v>
      </c>
      <c r="AT10" s="4">
        <v>0</v>
      </c>
      <c r="AU10" s="8">
        <f t="shared" si="15"/>
        <v>0</v>
      </c>
      <c r="AV10" s="4">
        <v>0</v>
      </c>
      <c r="AW10" s="4">
        <v>0</v>
      </c>
      <c r="AX10" s="8">
        <f t="shared" si="16"/>
        <v>0</v>
      </c>
      <c r="AY10" s="4">
        <v>0</v>
      </c>
      <c r="AZ10" s="4">
        <v>0</v>
      </c>
      <c r="BA10" s="8">
        <f t="shared" si="17"/>
        <v>0</v>
      </c>
      <c r="BB10" s="4">
        <v>0</v>
      </c>
      <c r="BC10" s="4">
        <v>0</v>
      </c>
      <c r="BD10" s="8">
        <f t="shared" si="18"/>
        <v>0</v>
      </c>
      <c r="BE10" s="4">
        <v>0</v>
      </c>
      <c r="BF10" s="4">
        <v>0</v>
      </c>
      <c r="BG10" s="8">
        <f t="shared" si="19"/>
        <v>0</v>
      </c>
      <c r="BH10" s="4">
        <v>0</v>
      </c>
      <c r="BI10" s="4">
        <v>0</v>
      </c>
      <c r="BJ10" s="8">
        <f t="shared" si="20"/>
        <v>0</v>
      </c>
      <c r="BK10" s="4">
        <v>0</v>
      </c>
      <c r="BL10" s="4">
        <v>0</v>
      </c>
      <c r="BM10" s="8">
        <f t="shared" si="21"/>
        <v>0</v>
      </c>
      <c r="BN10" s="4">
        <v>0</v>
      </c>
      <c r="BO10" s="4">
        <v>0</v>
      </c>
      <c r="BP10" s="8">
        <f t="shared" si="22"/>
        <v>0</v>
      </c>
      <c r="BQ10" s="4">
        <v>0</v>
      </c>
      <c r="BR10" s="4">
        <v>0</v>
      </c>
      <c r="BS10" s="8">
        <f t="shared" si="23"/>
        <v>0</v>
      </c>
      <c r="BT10" s="4">
        <v>0</v>
      </c>
      <c r="BU10" s="4">
        <v>0</v>
      </c>
      <c r="BV10" s="8">
        <f t="shared" si="24"/>
        <v>0</v>
      </c>
      <c r="BW10" s="4">
        <v>0</v>
      </c>
      <c r="BX10" s="4">
        <v>0</v>
      </c>
      <c r="BY10" s="8">
        <f t="shared" si="25"/>
        <v>0</v>
      </c>
      <c r="BZ10" s="4">
        <v>0</v>
      </c>
      <c r="CA10" s="4">
        <v>0</v>
      </c>
      <c r="CB10" s="8">
        <f t="shared" si="26"/>
        <v>0</v>
      </c>
      <c r="CC10" s="4">
        <v>0</v>
      </c>
      <c r="CD10" s="4">
        <v>0</v>
      </c>
      <c r="CE10" s="8">
        <f t="shared" si="27"/>
        <v>0</v>
      </c>
      <c r="CF10" s="4">
        <v>0</v>
      </c>
      <c r="CG10" s="4">
        <v>0</v>
      </c>
      <c r="CH10" s="8">
        <f t="shared" si="28"/>
        <v>0</v>
      </c>
      <c r="CI10" s="4">
        <v>0</v>
      </c>
      <c r="CJ10" s="4">
        <v>0</v>
      </c>
      <c r="CK10" s="8">
        <f t="shared" si="29"/>
        <v>0</v>
      </c>
      <c r="CL10" s="4">
        <v>0</v>
      </c>
      <c r="CM10" s="4">
        <v>0</v>
      </c>
      <c r="CN10" s="8">
        <f t="shared" si="30"/>
        <v>0</v>
      </c>
      <c r="CO10" s="4">
        <v>0</v>
      </c>
      <c r="CP10" s="4">
        <v>0</v>
      </c>
      <c r="CQ10" s="8">
        <f t="shared" si="31"/>
        <v>0</v>
      </c>
      <c r="CR10" s="4">
        <v>0</v>
      </c>
      <c r="CS10" s="4">
        <v>0</v>
      </c>
      <c r="CT10" s="8">
        <f t="shared" si="32"/>
        <v>0</v>
      </c>
      <c r="CU10" s="4">
        <v>0</v>
      </c>
      <c r="CV10" s="4">
        <v>0</v>
      </c>
      <c r="CW10" s="8">
        <f t="shared" si="33"/>
        <v>0</v>
      </c>
      <c r="CX10" s="4">
        <v>0</v>
      </c>
      <c r="CY10" s="4">
        <v>0</v>
      </c>
      <c r="CZ10" s="8">
        <f t="shared" si="34"/>
        <v>0</v>
      </c>
      <c r="DA10" s="4">
        <v>0</v>
      </c>
      <c r="DB10" s="4">
        <v>0</v>
      </c>
      <c r="DC10" s="8">
        <f t="shared" si="0"/>
        <v>0</v>
      </c>
    </row>
    <row r="11" spans="1:107" ht="16.899999999999999" customHeight="1" x14ac:dyDescent="0.2">
      <c r="A11" s="54" t="s">
        <v>165</v>
      </c>
      <c r="B11" s="55">
        <v>50</v>
      </c>
      <c r="C11" s="15">
        <v>1</v>
      </c>
      <c r="D11" s="1">
        <v>228</v>
      </c>
      <c r="E11" s="1">
        <v>244</v>
      </c>
      <c r="F11" s="19">
        <f t="shared" si="1"/>
        <v>741.41586624719116</v>
      </c>
      <c r="G11" s="13">
        <v>8</v>
      </c>
      <c r="H11" s="22">
        <f t="shared" si="2"/>
        <v>76.925823113963062</v>
      </c>
      <c r="I11" s="3">
        <v>3</v>
      </c>
      <c r="J11" s="4">
        <v>3</v>
      </c>
      <c r="K11" s="8">
        <f t="shared" si="3"/>
        <v>7.0685834705770345</v>
      </c>
      <c r="L11" s="3">
        <v>2.6</v>
      </c>
      <c r="M11" s="4">
        <v>2.6</v>
      </c>
      <c r="N11" s="8">
        <f t="shared" si="4"/>
        <v>5.3092915845667505</v>
      </c>
      <c r="O11" s="4">
        <v>3.6</v>
      </c>
      <c r="P11" s="4">
        <v>3.4</v>
      </c>
      <c r="Q11" s="8">
        <f t="shared" si="5"/>
        <v>9.6211275016187408</v>
      </c>
      <c r="R11" s="4">
        <v>3.8</v>
      </c>
      <c r="S11" s="4">
        <v>3.2</v>
      </c>
      <c r="T11" s="8">
        <f t="shared" si="6"/>
        <v>9.6211275016187408</v>
      </c>
      <c r="U11" s="4">
        <v>3.6</v>
      </c>
      <c r="V11" s="4">
        <v>3.8</v>
      </c>
      <c r="W11" s="8">
        <f t="shared" si="7"/>
        <v>10.752100856911069</v>
      </c>
      <c r="X11" s="4">
        <v>5.0999999999999996</v>
      </c>
      <c r="Y11" s="4">
        <v>5</v>
      </c>
      <c r="Z11" s="8">
        <f t="shared" si="8"/>
        <v>20.029616662043424</v>
      </c>
      <c r="AA11" s="4">
        <v>1.7</v>
      </c>
      <c r="AB11" s="4">
        <v>1.7</v>
      </c>
      <c r="AC11" s="8">
        <f t="shared" si="9"/>
        <v>2.2698006922186251</v>
      </c>
      <c r="AD11" s="4">
        <v>4.0999999999999996</v>
      </c>
      <c r="AE11" s="4">
        <v>3.8</v>
      </c>
      <c r="AF11" s="8">
        <f t="shared" si="10"/>
        <v>12.254174844408684</v>
      </c>
      <c r="AG11" s="4">
        <v>0</v>
      </c>
      <c r="AH11" s="4">
        <v>0</v>
      </c>
      <c r="AI11" s="8">
        <f t="shared" si="11"/>
        <v>0</v>
      </c>
      <c r="AJ11" s="4">
        <v>0</v>
      </c>
      <c r="AK11" s="4">
        <v>0</v>
      </c>
      <c r="AL11" s="8">
        <f t="shared" si="12"/>
        <v>0</v>
      </c>
      <c r="AM11" s="4">
        <v>0</v>
      </c>
      <c r="AN11" s="4">
        <v>0</v>
      </c>
      <c r="AO11" s="8">
        <f t="shared" si="13"/>
        <v>0</v>
      </c>
      <c r="AP11" s="4">
        <v>0</v>
      </c>
      <c r="AQ11" s="4">
        <v>0</v>
      </c>
      <c r="AR11" s="8">
        <f t="shared" si="14"/>
        <v>0</v>
      </c>
      <c r="AS11" s="4">
        <v>0</v>
      </c>
      <c r="AT11" s="4">
        <v>0</v>
      </c>
      <c r="AU11" s="8">
        <f t="shared" si="15"/>
        <v>0</v>
      </c>
      <c r="AV11" s="4">
        <v>0</v>
      </c>
      <c r="AW11" s="4">
        <v>0</v>
      </c>
      <c r="AX11" s="8">
        <f t="shared" si="16"/>
        <v>0</v>
      </c>
      <c r="AY11" s="4">
        <v>0</v>
      </c>
      <c r="AZ11" s="4">
        <v>0</v>
      </c>
      <c r="BA11" s="8">
        <f t="shared" si="17"/>
        <v>0</v>
      </c>
      <c r="BB11" s="4">
        <v>0</v>
      </c>
      <c r="BC11" s="4">
        <v>0</v>
      </c>
      <c r="BD11" s="8">
        <f t="shared" si="18"/>
        <v>0</v>
      </c>
      <c r="BE11" s="4">
        <v>0</v>
      </c>
      <c r="BF11" s="4">
        <v>0</v>
      </c>
      <c r="BG11" s="8">
        <f t="shared" si="19"/>
        <v>0</v>
      </c>
      <c r="BH11" s="4">
        <v>0</v>
      </c>
      <c r="BI11" s="4">
        <v>0</v>
      </c>
      <c r="BJ11" s="8">
        <f t="shared" si="20"/>
        <v>0</v>
      </c>
      <c r="BK11" s="4">
        <v>0</v>
      </c>
      <c r="BL11" s="4">
        <v>0</v>
      </c>
      <c r="BM11" s="8">
        <f t="shared" si="21"/>
        <v>0</v>
      </c>
      <c r="BN11" s="4">
        <v>0</v>
      </c>
      <c r="BO11" s="4">
        <v>0</v>
      </c>
      <c r="BP11" s="8">
        <f t="shared" si="22"/>
        <v>0</v>
      </c>
      <c r="BQ11" s="4">
        <v>0</v>
      </c>
      <c r="BR11" s="4">
        <v>0</v>
      </c>
      <c r="BS11" s="8">
        <f t="shared" si="23"/>
        <v>0</v>
      </c>
      <c r="BT11" s="4">
        <v>0</v>
      </c>
      <c r="BU11" s="4">
        <v>0</v>
      </c>
      <c r="BV11" s="8">
        <f t="shared" si="24"/>
        <v>0</v>
      </c>
      <c r="BW11" s="4">
        <v>0</v>
      </c>
      <c r="BX11" s="4">
        <v>0</v>
      </c>
      <c r="BY11" s="8">
        <f t="shared" si="25"/>
        <v>0</v>
      </c>
      <c r="BZ11" s="4">
        <v>0</v>
      </c>
      <c r="CA11" s="4">
        <v>0</v>
      </c>
      <c r="CB11" s="8">
        <f t="shared" si="26"/>
        <v>0</v>
      </c>
      <c r="CC11" s="4">
        <v>0</v>
      </c>
      <c r="CD11" s="4">
        <v>0</v>
      </c>
      <c r="CE11" s="8">
        <f t="shared" si="27"/>
        <v>0</v>
      </c>
      <c r="CF11" s="4">
        <v>0</v>
      </c>
      <c r="CG11" s="4">
        <v>0</v>
      </c>
      <c r="CH11" s="8">
        <f t="shared" si="28"/>
        <v>0</v>
      </c>
      <c r="CI11" s="4">
        <v>0</v>
      </c>
      <c r="CJ11" s="4">
        <v>0</v>
      </c>
      <c r="CK11" s="8">
        <f t="shared" si="29"/>
        <v>0</v>
      </c>
      <c r="CL11" s="4">
        <v>0</v>
      </c>
      <c r="CM11" s="4">
        <v>0</v>
      </c>
      <c r="CN11" s="8">
        <f t="shared" si="30"/>
        <v>0</v>
      </c>
      <c r="CO11" s="4">
        <v>0</v>
      </c>
      <c r="CP11" s="4">
        <v>0</v>
      </c>
      <c r="CQ11" s="8">
        <f t="shared" si="31"/>
        <v>0</v>
      </c>
      <c r="CR11" s="4">
        <v>0</v>
      </c>
      <c r="CS11" s="4">
        <v>0</v>
      </c>
      <c r="CT11" s="8">
        <f t="shared" si="32"/>
        <v>0</v>
      </c>
      <c r="CU11" s="4">
        <v>0</v>
      </c>
      <c r="CV11" s="4">
        <v>0</v>
      </c>
      <c r="CW11" s="8">
        <f t="shared" si="33"/>
        <v>0</v>
      </c>
      <c r="CX11" s="4">
        <v>0</v>
      </c>
      <c r="CY11" s="4">
        <v>0</v>
      </c>
      <c r="CZ11" s="8">
        <f t="shared" si="34"/>
        <v>0</v>
      </c>
      <c r="DA11" s="4">
        <v>0</v>
      </c>
      <c r="DB11" s="4">
        <v>0</v>
      </c>
      <c r="DC11" s="8">
        <f t="shared" si="0"/>
        <v>0</v>
      </c>
    </row>
    <row r="12" spans="1:107" ht="16.899999999999999" customHeight="1" x14ac:dyDescent="0.2">
      <c r="A12" s="54" t="s">
        <v>166</v>
      </c>
      <c r="B12" s="55">
        <v>50</v>
      </c>
      <c r="C12" s="16">
        <v>1</v>
      </c>
      <c r="D12" s="1">
        <v>638</v>
      </c>
      <c r="E12" s="1">
        <v>610</v>
      </c>
      <c r="F12" s="19">
        <f t="shared" si="1"/>
        <v>1960.3538158400308</v>
      </c>
      <c r="G12" s="13">
        <v>7</v>
      </c>
      <c r="H12" s="22">
        <f t="shared" si="2"/>
        <v>772.48818108660271</v>
      </c>
      <c r="I12" s="3">
        <v>1.4</v>
      </c>
      <c r="J12" s="4">
        <v>1.4</v>
      </c>
      <c r="K12" s="8">
        <f t="shared" si="3"/>
        <v>1.5393804002589984</v>
      </c>
      <c r="L12" s="3">
        <v>1</v>
      </c>
      <c r="M12" s="4">
        <v>1</v>
      </c>
      <c r="N12" s="8">
        <f t="shared" si="4"/>
        <v>0.78539816339744828</v>
      </c>
      <c r="O12" s="4">
        <v>4.4000000000000004</v>
      </c>
      <c r="P12" s="4">
        <v>4.8</v>
      </c>
      <c r="Q12" s="8">
        <f t="shared" si="5"/>
        <v>16.619025137490002</v>
      </c>
      <c r="R12" s="4">
        <v>16.7</v>
      </c>
      <c r="S12" s="4">
        <v>14.2</v>
      </c>
      <c r="T12" s="8">
        <f t="shared" si="6"/>
        <v>187.47650509837939</v>
      </c>
      <c r="U12" s="4">
        <v>18.2</v>
      </c>
      <c r="V12" s="4">
        <v>19.2</v>
      </c>
      <c r="W12" s="8">
        <f t="shared" si="7"/>
        <v>274.64588375845369</v>
      </c>
      <c r="X12" s="4">
        <v>11.3</v>
      </c>
      <c r="Y12" s="4">
        <v>11.3</v>
      </c>
      <c r="Z12" s="8">
        <f t="shared" si="8"/>
        <v>100.28749148422018</v>
      </c>
      <c r="AA12" s="4">
        <v>14.5</v>
      </c>
      <c r="AB12" s="4">
        <v>16.7</v>
      </c>
      <c r="AC12" s="8">
        <f t="shared" si="9"/>
        <v>191.13449704440299</v>
      </c>
      <c r="AD12" s="4">
        <v>0</v>
      </c>
      <c r="AE12" s="4">
        <v>0</v>
      </c>
      <c r="AF12" s="8">
        <f t="shared" si="10"/>
        <v>0</v>
      </c>
      <c r="AG12" s="4">
        <v>0</v>
      </c>
      <c r="AH12" s="4">
        <v>0</v>
      </c>
      <c r="AI12" s="8">
        <f t="shared" si="11"/>
        <v>0</v>
      </c>
      <c r="AJ12" s="4">
        <v>0</v>
      </c>
      <c r="AK12" s="4">
        <v>0</v>
      </c>
      <c r="AL12" s="8">
        <f t="shared" si="12"/>
        <v>0</v>
      </c>
      <c r="AM12" s="4">
        <v>0</v>
      </c>
      <c r="AN12" s="4">
        <v>0</v>
      </c>
      <c r="AO12" s="8">
        <f t="shared" si="13"/>
        <v>0</v>
      </c>
      <c r="AP12" s="4">
        <v>0</v>
      </c>
      <c r="AQ12" s="4">
        <v>0</v>
      </c>
      <c r="AR12" s="8">
        <f t="shared" si="14"/>
        <v>0</v>
      </c>
      <c r="AS12" s="4">
        <v>0</v>
      </c>
      <c r="AT12" s="4">
        <v>0</v>
      </c>
      <c r="AU12" s="8">
        <f t="shared" si="15"/>
        <v>0</v>
      </c>
      <c r="AV12" s="4">
        <v>0</v>
      </c>
      <c r="AW12" s="4">
        <v>0</v>
      </c>
      <c r="AX12" s="8">
        <f t="shared" si="16"/>
        <v>0</v>
      </c>
      <c r="AY12" s="4">
        <v>0</v>
      </c>
      <c r="AZ12" s="4">
        <v>0</v>
      </c>
      <c r="BA12" s="8">
        <f t="shared" si="17"/>
        <v>0</v>
      </c>
      <c r="BB12" s="4">
        <v>0</v>
      </c>
      <c r="BC12" s="4">
        <v>0</v>
      </c>
      <c r="BD12" s="8">
        <f t="shared" si="18"/>
        <v>0</v>
      </c>
      <c r="BE12" s="4">
        <v>0</v>
      </c>
      <c r="BF12" s="4">
        <v>0</v>
      </c>
      <c r="BG12" s="8">
        <f t="shared" si="19"/>
        <v>0</v>
      </c>
      <c r="BH12" s="4">
        <v>0</v>
      </c>
      <c r="BI12" s="4">
        <v>0</v>
      </c>
      <c r="BJ12" s="8">
        <f t="shared" si="20"/>
        <v>0</v>
      </c>
      <c r="BK12" s="4">
        <v>0</v>
      </c>
      <c r="BL12" s="4">
        <v>0</v>
      </c>
      <c r="BM12" s="8">
        <f t="shared" si="21"/>
        <v>0</v>
      </c>
      <c r="BN12" s="4">
        <v>0</v>
      </c>
      <c r="BO12" s="4"/>
      <c r="BP12" s="8">
        <f t="shared" si="22"/>
        <v>0</v>
      </c>
      <c r="BQ12" s="4">
        <v>0</v>
      </c>
      <c r="BR12" s="4">
        <v>0</v>
      </c>
      <c r="BS12" s="8">
        <f t="shared" si="23"/>
        <v>0</v>
      </c>
      <c r="BT12" s="4">
        <v>0</v>
      </c>
      <c r="BU12" s="4">
        <v>0</v>
      </c>
      <c r="BV12" s="8">
        <f t="shared" si="24"/>
        <v>0</v>
      </c>
      <c r="BW12" s="4">
        <v>0</v>
      </c>
      <c r="BX12" s="4">
        <v>0</v>
      </c>
      <c r="BY12" s="8">
        <f t="shared" si="25"/>
        <v>0</v>
      </c>
      <c r="BZ12" s="4">
        <v>0</v>
      </c>
      <c r="CA12" s="4">
        <v>0</v>
      </c>
      <c r="CB12" s="8">
        <f t="shared" si="26"/>
        <v>0</v>
      </c>
      <c r="CC12" s="4">
        <v>0</v>
      </c>
      <c r="CD12" s="4">
        <v>0</v>
      </c>
      <c r="CE12" s="8">
        <f t="shared" si="27"/>
        <v>0</v>
      </c>
      <c r="CF12" s="4">
        <v>0</v>
      </c>
      <c r="CG12" s="4">
        <v>0</v>
      </c>
      <c r="CH12" s="8">
        <f t="shared" si="28"/>
        <v>0</v>
      </c>
      <c r="CI12" s="4">
        <v>0</v>
      </c>
      <c r="CJ12" s="4">
        <v>0</v>
      </c>
      <c r="CK12" s="8">
        <f t="shared" si="29"/>
        <v>0</v>
      </c>
      <c r="CL12" s="4">
        <v>0</v>
      </c>
      <c r="CM12" s="4">
        <v>0</v>
      </c>
      <c r="CN12" s="8">
        <f t="shared" si="30"/>
        <v>0</v>
      </c>
      <c r="CO12" s="4">
        <v>0</v>
      </c>
      <c r="CP12" s="4">
        <v>0</v>
      </c>
      <c r="CQ12" s="8">
        <f t="shared" si="31"/>
        <v>0</v>
      </c>
      <c r="CR12" s="4">
        <v>0</v>
      </c>
      <c r="CS12" s="4">
        <v>0</v>
      </c>
      <c r="CT12" s="8">
        <f t="shared" si="32"/>
        <v>0</v>
      </c>
      <c r="CU12" s="4">
        <v>0</v>
      </c>
      <c r="CV12" s="4">
        <v>0</v>
      </c>
      <c r="CW12" s="8">
        <f t="shared" si="33"/>
        <v>0</v>
      </c>
      <c r="CX12" s="4">
        <v>0</v>
      </c>
      <c r="CY12" s="4">
        <v>0</v>
      </c>
      <c r="CZ12" s="8">
        <f t="shared" si="34"/>
        <v>0</v>
      </c>
      <c r="DA12" s="4">
        <v>0</v>
      </c>
      <c r="DB12" s="4">
        <v>0</v>
      </c>
      <c r="DC12" s="8">
        <f t="shared" si="0"/>
        <v>0</v>
      </c>
    </row>
    <row r="13" spans="1:107" ht="16.899999999999999" customHeight="1" x14ac:dyDescent="0.2">
      <c r="A13" s="54" t="s">
        <v>166</v>
      </c>
      <c r="B13" s="21">
        <v>130</v>
      </c>
      <c r="C13" s="16">
        <v>1</v>
      </c>
      <c r="D13" s="1">
        <v>638</v>
      </c>
      <c r="E13" s="1">
        <v>610</v>
      </c>
      <c r="F13" s="19">
        <f>PI()*(AVERAGE(D13,E13))</f>
        <v>1960.3538158400308</v>
      </c>
      <c r="G13" s="13">
        <v>16</v>
      </c>
      <c r="H13" s="22">
        <f>SUM(K13,N13,Q13,T13,W13,Z13,AC13,AF13,AI13,AL13,AO13,AR13,AU13,AX13,BA13,BD13,BG13,BJ13,BM13,BP13,BS13,BV13,BY13,CB13,CE13,CH13,DC13,CZ13,CW13,CT13,CQ13,CN13,CK13)</f>
        <v>701.14457541898707</v>
      </c>
      <c r="I13" s="3">
        <v>6.5</v>
      </c>
      <c r="J13" s="4">
        <v>7.1</v>
      </c>
      <c r="K13" s="8">
        <f>PI()*((AVERAGE(I13,J13)/2)^2)</f>
        <v>36.316811075498002</v>
      </c>
      <c r="L13" s="3">
        <v>11.6</v>
      </c>
      <c r="M13" s="4">
        <v>13.4</v>
      </c>
      <c r="N13" s="8">
        <f>PI()*((AVERAGE(L13,M13)/2)^2)</f>
        <v>122.7184630308513</v>
      </c>
      <c r="O13" s="4">
        <v>10.4</v>
      </c>
      <c r="P13" s="4">
        <v>10.5</v>
      </c>
      <c r="Q13" s="8">
        <f>PI()*((AVERAGE(O13,P13)/2)^2)</f>
        <v>85.767442938409829</v>
      </c>
      <c r="R13" s="4">
        <v>15.4</v>
      </c>
      <c r="S13" s="4">
        <v>15.4</v>
      </c>
      <c r="T13" s="8">
        <f>PI()*((AVERAGE(R13,S13)/2)^2)</f>
        <v>186.26502843133886</v>
      </c>
      <c r="U13" s="4">
        <v>11.6</v>
      </c>
      <c r="V13" s="4">
        <v>12</v>
      </c>
      <c r="W13" s="8">
        <f>PI()*((AVERAGE(U13,V13)/2)^2)</f>
        <v>109.35884027146071</v>
      </c>
      <c r="X13" s="4">
        <v>9.1999999999999993</v>
      </c>
      <c r="Y13" s="4">
        <v>9.3000000000000007</v>
      </c>
      <c r="Z13" s="8">
        <f>PI()*((AVERAGE(X13,Y13)/2)^2)</f>
        <v>67.200630355694173</v>
      </c>
      <c r="AA13" s="4">
        <v>3.2</v>
      </c>
      <c r="AB13" s="4">
        <v>3.4</v>
      </c>
      <c r="AC13" s="8">
        <f>PI()*((AVERAGE(AA13,AB13)/2)^2)</f>
        <v>8.55298599939821</v>
      </c>
      <c r="AD13" s="4">
        <v>1.6</v>
      </c>
      <c r="AE13" s="4">
        <v>1.6</v>
      </c>
      <c r="AF13" s="8">
        <f>PI()*((AVERAGE(AD13,AE13)/2)^2)</f>
        <v>2.0106192982974678</v>
      </c>
      <c r="AG13" s="4">
        <v>1.9</v>
      </c>
      <c r="AH13" s="4">
        <v>1.9</v>
      </c>
      <c r="AI13" s="8">
        <f>PI()*((AVERAGE(AG13,AH13)/2)^2)</f>
        <v>2.8352873698647882</v>
      </c>
      <c r="AJ13" s="4">
        <v>10</v>
      </c>
      <c r="AK13" s="4">
        <v>10.199999999999999</v>
      </c>
      <c r="AL13" s="8">
        <f>PI()*((AVERAGE(AJ13,AK13)/2)^2)</f>
        <v>80.118466648173694</v>
      </c>
      <c r="AM13" s="4">
        <v>0</v>
      </c>
      <c r="AN13" s="4">
        <v>0</v>
      </c>
      <c r="AO13" s="8">
        <f>PI()*((AVERAGE(AM13,AN13)/2)^2)</f>
        <v>0</v>
      </c>
      <c r="AP13" s="4">
        <v>0</v>
      </c>
      <c r="AQ13" s="4">
        <v>0</v>
      </c>
      <c r="AR13" s="8">
        <f>PI()*((AVERAGE(AP13,AQ13)/2)^2)</f>
        <v>0</v>
      </c>
      <c r="AS13" s="4">
        <v>0</v>
      </c>
      <c r="AT13" s="4">
        <v>0</v>
      </c>
      <c r="AU13" s="8">
        <f>PI()*((AVERAGE(AS13,AT13)/2)^2)</f>
        <v>0</v>
      </c>
      <c r="AV13" s="4">
        <v>0</v>
      </c>
      <c r="AW13" s="4">
        <v>0</v>
      </c>
      <c r="AX13" s="8">
        <f>PI()*((AVERAGE(AV13,AW13)/2)^2)</f>
        <v>0</v>
      </c>
      <c r="AY13" s="4">
        <v>0</v>
      </c>
      <c r="AZ13" s="4">
        <v>0</v>
      </c>
      <c r="BA13" s="8">
        <f>PI()*((AVERAGE(AY13,AZ13)/2)^2)</f>
        <v>0</v>
      </c>
      <c r="BB13" s="4">
        <v>0</v>
      </c>
      <c r="BC13" s="4">
        <v>0</v>
      </c>
      <c r="BD13" s="8">
        <f>PI()*((AVERAGE(BB13,BC13)/2)^2)</f>
        <v>0</v>
      </c>
      <c r="BE13" s="4">
        <v>0</v>
      </c>
      <c r="BF13" s="4">
        <v>0</v>
      </c>
      <c r="BG13" s="8">
        <f>PI()*((AVERAGE(BE13,BF13)/2)^2)</f>
        <v>0</v>
      </c>
      <c r="BH13" s="4">
        <v>0</v>
      </c>
      <c r="BI13" s="4">
        <v>0</v>
      </c>
      <c r="BJ13" s="8">
        <f>PI()*((AVERAGE(BH13,BI13)/2)^2)</f>
        <v>0</v>
      </c>
      <c r="BK13" s="4">
        <v>0</v>
      </c>
      <c r="BL13" s="4">
        <v>0</v>
      </c>
      <c r="BM13" s="8">
        <f>PI()*((AVERAGE(BK13,BL13)/2)^2)</f>
        <v>0</v>
      </c>
      <c r="BN13" s="4">
        <v>0</v>
      </c>
      <c r="BO13" s="4">
        <v>0</v>
      </c>
      <c r="BP13" s="8">
        <f>PI()*((AVERAGE(BN13,BO13)/2)^2)</f>
        <v>0</v>
      </c>
      <c r="BQ13" s="4">
        <v>0</v>
      </c>
      <c r="BR13" s="4">
        <v>0</v>
      </c>
      <c r="BS13" s="8">
        <f>PI()*((AVERAGE(BQ13,BR13)/2)^2)</f>
        <v>0</v>
      </c>
      <c r="BT13" s="4">
        <v>0</v>
      </c>
      <c r="BU13" s="4">
        <v>0</v>
      </c>
      <c r="BV13" s="8">
        <f>PI()*((AVERAGE(BT13,BU13)/2)^2)</f>
        <v>0</v>
      </c>
      <c r="BW13" s="4">
        <v>0</v>
      </c>
      <c r="BX13" s="4">
        <v>0</v>
      </c>
      <c r="BY13" s="8">
        <f>PI()*((AVERAGE(BW13,BX13)/2)^2)</f>
        <v>0</v>
      </c>
      <c r="BZ13" s="4">
        <v>0</v>
      </c>
      <c r="CA13" s="4">
        <v>0</v>
      </c>
      <c r="CB13" s="8">
        <f>PI()*((AVERAGE(BZ13,CA13)/2)^2)</f>
        <v>0</v>
      </c>
      <c r="CC13" s="4">
        <v>0</v>
      </c>
      <c r="CD13" s="4">
        <v>0</v>
      </c>
      <c r="CE13" s="8">
        <f>PI()*((AVERAGE(CC13,CD13)/2)^2)</f>
        <v>0</v>
      </c>
      <c r="CF13" s="4">
        <v>0</v>
      </c>
      <c r="CG13" s="4">
        <v>0</v>
      </c>
      <c r="CH13" s="8">
        <f>PI()*((AVERAGE(CF13,CG13)/2)^2)</f>
        <v>0</v>
      </c>
      <c r="CI13" s="4">
        <v>0</v>
      </c>
      <c r="CJ13" s="4">
        <v>0</v>
      </c>
      <c r="CK13" s="8">
        <f>PI()*((AVERAGE(CI13,CJ13)/2)^2)</f>
        <v>0</v>
      </c>
      <c r="CL13" s="4">
        <v>0</v>
      </c>
      <c r="CM13" s="4">
        <v>0</v>
      </c>
      <c r="CN13" s="8">
        <f>PI()*((AVERAGE(CL13,CM13)/2)^2)</f>
        <v>0</v>
      </c>
      <c r="CO13" s="4">
        <v>0</v>
      </c>
      <c r="CP13" s="4">
        <v>0</v>
      </c>
      <c r="CQ13" s="8">
        <f>PI()*((AVERAGE(CO13,CP13)/2)^2)</f>
        <v>0</v>
      </c>
      <c r="CR13" s="4">
        <v>0</v>
      </c>
      <c r="CS13" s="4">
        <v>0</v>
      </c>
      <c r="CT13" s="8">
        <f>PI()*((AVERAGE(CR13,CS13)/2)^2)</f>
        <v>0</v>
      </c>
      <c r="CU13" s="4">
        <v>0</v>
      </c>
      <c r="CV13" s="4">
        <v>0</v>
      </c>
      <c r="CW13" s="8">
        <f>PI()*((AVERAGE(CU13,CV13)/2)^2)</f>
        <v>0</v>
      </c>
      <c r="CX13" s="4">
        <v>0</v>
      </c>
      <c r="CY13" s="4">
        <v>0</v>
      </c>
      <c r="CZ13" s="8">
        <f>PI()*((AVERAGE(CX13,CY13)/2)^2)</f>
        <v>0</v>
      </c>
      <c r="DA13" s="4">
        <v>0</v>
      </c>
      <c r="DB13" s="4">
        <v>0</v>
      </c>
      <c r="DC13" s="8">
        <f>PI()*((AVERAGE(DA13,DB13)/2)^2)</f>
        <v>0</v>
      </c>
    </row>
    <row r="14" spans="1:107" ht="16.899999999999999" customHeight="1" x14ac:dyDescent="0.2">
      <c r="A14" s="54" t="s">
        <v>161</v>
      </c>
      <c r="B14" s="55">
        <v>20</v>
      </c>
      <c r="C14" s="16">
        <v>2</v>
      </c>
      <c r="D14" s="1">
        <v>541</v>
      </c>
      <c r="E14" s="1">
        <v>485</v>
      </c>
      <c r="F14" s="19">
        <f>PI()*(AVERAGE(D14,E14))</f>
        <v>1611.637031291564</v>
      </c>
      <c r="G14" s="13">
        <v>5</v>
      </c>
      <c r="H14" s="22">
        <f t="shared" si="2"/>
        <v>307.46178252060753</v>
      </c>
      <c r="I14" s="3">
        <v>7.9</v>
      </c>
      <c r="J14" s="4">
        <v>9.1999999999999993</v>
      </c>
      <c r="K14" s="8">
        <f t="shared" si="3"/>
        <v>57.414569239761967</v>
      </c>
      <c r="L14" s="3">
        <v>7.2</v>
      </c>
      <c r="M14" s="4">
        <v>7.7</v>
      </c>
      <c r="N14" s="8">
        <f t="shared" si="4"/>
        <v>43.591561563966877</v>
      </c>
      <c r="O14" s="4">
        <v>6.9</v>
      </c>
      <c r="P14" s="4">
        <v>7.4</v>
      </c>
      <c r="Q14" s="8">
        <f t="shared" si="5"/>
        <v>40.151517608286049</v>
      </c>
      <c r="R14" s="4">
        <v>10.6</v>
      </c>
      <c r="S14" s="4">
        <v>11.7</v>
      </c>
      <c r="T14" s="8">
        <f t="shared" si="6"/>
        <v>97.64266316897924</v>
      </c>
      <c r="U14" s="4">
        <v>10.199999999999999</v>
      </c>
      <c r="V14" s="4">
        <v>8.5</v>
      </c>
      <c r="W14" s="8">
        <f t="shared" si="7"/>
        <v>68.661470939613423</v>
      </c>
      <c r="X14" s="4">
        <v>0</v>
      </c>
      <c r="Y14" s="4">
        <v>0</v>
      </c>
      <c r="Z14" s="8">
        <f t="shared" si="8"/>
        <v>0</v>
      </c>
      <c r="AA14" s="4">
        <v>0</v>
      </c>
      <c r="AB14" s="4">
        <v>0</v>
      </c>
      <c r="AC14" s="8">
        <f t="shared" si="9"/>
        <v>0</v>
      </c>
      <c r="AD14" s="4">
        <v>0</v>
      </c>
      <c r="AE14" s="4">
        <v>0</v>
      </c>
      <c r="AF14" s="8">
        <f t="shared" si="10"/>
        <v>0</v>
      </c>
      <c r="AG14" s="4">
        <v>0</v>
      </c>
      <c r="AH14" s="4">
        <v>0</v>
      </c>
      <c r="AI14" s="8">
        <f t="shared" si="11"/>
        <v>0</v>
      </c>
      <c r="AJ14" s="4">
        <v>0</v>
      </c>
      <c r="AK14" s="4">
        <v>0</v>
      </c>
      <c r="AL14" s="8">
        <f t="shared" si="12"/>
        <v>0</v>
      </c>
      <c r="AM14" s="4">
        <v>0</v>
      </c>
      <c r="AN14" s="4">
        <v>0</v>
      </c>
      <c r="AO14" s="8">
        <f t="shared" si="13"/>
        <v>0</v>
      </c>
      <c r="AP14" s="4">
        <v>0</v>
      </c>
      <c r="AQ14" s="4">
        <v>0</v>
      </c>
      <c r="AR14" s="8">
        <f>PI()*((AVERAGE(AP14,AQ14)/2)^2)</f>
        <v>0</v>
      </c>
      <c r="AS14" s="4">
        <v>0</v>
      </c>
      <c r="AT14" s="4">
        <v>0</v>
      </c>
      <c r="AU14" s="8">
        <f>PI()*((AVERAGE(AS14,AT14)/2)^2)</f>
        <v>0</v>
      </c>
      <c r="AV14" s="4">
        <v>0</v>
      </c>
      <c r="AW14" s="4">
        <v>0</v>
      </c>
      <c r="AX14" s="8">
        <f>PI()*((AVERAGE(AV14,AW14)/2)^2)</f>
        <v>0</v>
      </c>
      <c r="AY14" s="4">
        <v>0</v>
      </c>
      <c r="AZ14" s="4">
        <v>0</v>
      </c>
      <c r="BA14" s="8">
        <f>PI()*((AVERAGE(AY14,AZ14)/2)^2)</f>
        <v>0</v>
      </c>
      <c r="BB14" s="4">
        <v>0</v>
      </c>
      <c r="BC14" s="4">
        <v>0</v>
      </c>
      <c r="BD14" s="8">
        <f>PI()*((AVERAGE(BB14,BC14)/2)^2)</f>
        <v>0</v>
      </c>
      <c r="BE14" s="4">
        <v>0</v>
      </c>
      <c r="BF14" s="4">
        <v>0</v>
      </c>
      <c r="BG14" s="8">
        <f>PI()*((AVERAGE(BE14,BF14)/2)^2)</f>
        <v>0</v>
      </c>
      <c r="BH14" s="4">
        <v>0</v>
      </c>
      <c r="BI14" s="4">
        <v>0</v>
      </c>
      <c r="BJ14" s="8">
        <f>PI()*((AVERAGE(BH14,BI14)/2)^2)</f>
        <v>0</v>
      </c>
      <c r="BK14" s="4">
        <v>0</v>
      </c>
      <c r="BL14" s="4">
        <v>0</v>
      </c>
      <c r="BM14" s="8">
        <f>PI()*((AVERAGE(BK14,BL14)/2)^2)</f>
        <v>0</v>
      </c>
      <c r="BN14" s="4">
        <v>0</v>
      </c>
      <c r="BO14" s="4">
        <v>0</v>
      </c>
      <c r="BP14" s="8">
        <f>PI()*((AVERAGE(BN14,BO14)/2)^2)</f>
        <v>0</v>
      </c>
      <c r="BQ14" s="4">
        <v>0</v>
      </c>
      <c r="BR14" s="4">
        <v>0</v>
      </c>
      <c r="BS14" s="8">
        <f>PI()*((AVERAGE(BQ14,BR14)/2)^2)</f>
        <v>0</v>
      </c>
      <c r="BT14" s="4">
        <v>0</v>
      </c>
      <c r="BU14" s="4">
        <v>0</v>
      </c>
      <c r="BV14" s="8">
        <f>PI()*((AVERAGE(BT14,BU14)/2)^2)</f>
        <v>0</v>
      </c>
      <c r="BW14" s="4">
        <v>0</v>
      </c>
      <c r="BX14" s="4">
        <v>0</v>
      </c>
      <c r="BY14" s="8">
        <f>PI()*((AVERAGE(BW14,BX14)/2)^2)</f>
        <v>0</v>
      </c>
      <c r="BZ14" s="4">
        <v>0</v>
      </c>
      <c r="CA14" s="4">
        <v>0</v>
      </c>
      <c r="CB14" s="8">
        <f>PI()*((AVERAGE(BZ14,CA14)/2)^2)</f>
        <v>0</v>
      </c>
      <c r="CC14" s="4">
        <v>0</v>
      </c>
      <c r="CD14" s="4">
        <v>0</v>
      </c>
      <c r="CE14" s="8">
        <f>PI()*((AVERAGE(CC14,CD14)/2)^2)</f>
        <v>0</v>
      </c>
      <c r="CF14" s="4">
        <v>0</v>
      </c>
      <c r="CG14" s="4">
        <v>0</v>
      </c>
      <c r="CH14" s="8">
        <f>PI()*((AVERAGE(CF14,CG14)/2)^2)</f>
        <v>0</v>
      </c>
      <c r="CI14" s="4">
        <v>0</v>
      </c>
      <c r="CJ14" s="4">
        <v>0</v>
      </c>
      <c r="CK14" s="8">
        <f>PI()*((AVERAGE(CI14,CJ14)/2)^2)</f>
        <v>0</v>
      </c>
      <c r="CL14" s="4">
        <v>0</v>
      </c>
      <c r="CM14" s="4">
        <v>0</v>
      </c>
      <c r="CN14" s="8">
        <f>PI()*((AVERAGE(CL14,CM14)/2)^2)</f>
        <v>0</v>
      </c>
      <c r="CO14" s="4">
        <v>0</v>
      </c>
      <c r="CP14" s="4">
        <v>0</v>
      </c>
      <c r="CQ14" s="8">
        <f>PI()*((AVERAGE(CO14,CP14)/2)^2)</f>
        <v>0</v>
      </c>
      <c r="CR14" s="4">
        <v>0</v>
      </c>
      <c r="CS14" s="4">
        <v>0</v>
      </c>
      <c r="CT14" s="8">
        <f>PI()*((AVERAGE(CR14,CS14)/2)^2)</f>
        <v>0</v>
      </c>
      <c r="CU14" s="4">
        <v>0</v>
      </c>
      <c r="CV14" s="4">
        <v>0</v>
      </c>
      <c r="CW14" s="8">
        <f>PI()*((AVERAGE(CU14,CV14)/2)^2)</f>
        <v>0</v>
      </c>
      <c r="CX14" s="4">
        <v>0</v>
      </c>
      <c r="CY14" s="4">
        <v>0</v>
      </c>
      <c r="CZ14" s="8">
        <f>PI()*((AVERAGE(CX14,CY14)/2)^2)</f>
        <v>0</v>
      </c>
      <c r="DA14" s="4">
        <v>0</v>
      </c>
      <c r="DB14" s="4">
        <v>0</v>
      </c>
      <c r="DC14" s="8">
        <f t="shared" si="0"/>
        <v>0</v>
      </c>
    </row>
    <row r="15" spans="1:107" ht="16.899999999999999" customHeight="1" x14ac:dyDescent="0.2">
      <c r="A15" s="54" t="s">
        <v>161</v>
      </c>
      <c r="B15" s="55">
        <v>50</v>
      </c>
      <c r="C15" s="16">
        <v>2</v>
      </c>
      <c r="D15" s="1">
        <v>541</v>
      </c>
      <c r="E15" s="1">
        <v>485</v>
      </c>
      <c r="F15" s="19">
        <f t="shared" ref="F15:F73" si="35">PI()*(AVERAGE(D15,E15))</f>
        <v>1611.637031291564</v>
      </c>
      <c r="G15" s="13">
        <v>9</v>
      </c>
      <c r="H15" s="22">
        <f t="shared" si="2"/>
        <v>354.21653518765771</v>
      </c>
      <c r="I15" s="3">
        <v>5.3</v>
      </c>
      <c r="J15" s="4">
        <v>5.5</v>
      </c>
      <c r="K15" s="8">
        <f t="shared" si="3"/>
        <v>22.902210444669596</v>
      </c>
      <c r="L15" s="3">
        <v>4.3</v>
      </c>
      <c r="M15" s="4">
        <v>4.8</v>
      </c>
      <c r="N15" s="8">
        <f t="shared" si="4"/>
        <v>16.259705477735672</v>
      </c>
      <c r="O15" s="4">
        <v>2.9</v>
      </c>
      <c r="P15" s="4">
        <v>2.9</v>
      </c>
      <c r="Q15" s="8">
        <f t="shared" si="5"/>
        <v>6.6051985541725404</v>
      </c>
      <c r="R15" s="4">
        <v>10.1</v>
      </c>
      <c r="S15" s="4">
        <v>7.1</v>
      </c>
      <c r="T15" s="8">
        <f t="shared" si="6"/>
        <v>58.088048164875268</v>
      </c>
      <c r="U15" s="4">
        <v>9.6</v>
      </c>
      <c r="V15" s="4">
        <v>8.8000000000000007</v>
      </c>
      <c r="W15" s="8">
        <f t="shared" si="7"/>
        <v>66.476100549960009</v>
      </c>
      <c r="X15" s="4">
        <v>6.8</v>
      </c>
      <c r="Y15" s="4">
        <v>7.1</v>
      </c>
      <c r="Z15" s="8">
        <f t="shared" si="8"/>
        <v>37.936694787505239</v>
      </c>
      <c r="AA15" s="4">
        <v>11.6</v>
      </c>
      <c r="AB15" s="4">
        <v>8.5</v>
      </c>
      <c r="AC15" s="8">
        <f t="shared" si="9"/>
        <v>79.327177998550781</v>
      </c>
      <c r="AD15" s="4">
        <v>5.7</v>
      </c>
      <c r="AE15" s="4">
        <v>5.4</v>
      </c>
      <c r="AF15" s="8">
        <f t="shared" si="10"/>
        <v>24.192226928049909</v>
      </c>
      <c r="AG15" s="4">
        <v>7.3</v>
      </c>
      <c r="AH15" s="4">
        <v>7.4</v>
      </c>
      <c r="AI15" s="8">
        <f t="shared" si="11"/>
        <v>42.429172282138644</v>
      </c>
      <c r="AJ15" s="4">
        <v>0</v>
      </c>
      <c r="AK15" s="4">
        <v>0</v>
      </c>
      <c r="AL15" s="8">
        <f t="shared" si="12"/>
        <v>0</v>
      </c>
      <c r="AM15" s="4">
        <v>0</v>
      </c>
      <c r="AN15" s="4">
        <v>0</v>
      </c>
      <c r="AO15" s="8">
        <f t="shared" si="13"/>
        <v>0</v>
      </c>
      <c r="AP15" s="4">
        <v>0</v>
      </c>
      <c r="AQ15" s="4">
        <v>0</v>
      </c>
      <c r="AR15" s="8">
        <f t="shared" ref="AR15:AR73" si="36">PI()*((AVERAGE(AP15,AQ15)/2)^2)</f>
        <v>0</v>
      </c>
      <c r="AS15" s="4">
        <v>0</v>
      </c>
      <c r="AT15" s="4">
        <v>0</v>
      </c>
      <c r="AU15" s="8">
        <f t="shared" ref="AU15:AU73" si="37">PI()*((AVERAGE(AS15,AT15)/2)^2)</f>
        <v>0</v>
      </c>
      <c r="AV15" s="4">
        <v>0</v>
      </c>
      <c r="AW15" s="4">
        <v>0</v>
      </c>
      <c r="AX15" s="8">
        <f t="shared" ref="AX15:AX73" si="38">PI()*((AVERAGE(AV15,AW15)/2)^2)</f>
        <v>0</v>
      </c>
      <c r="AY15" s="4">
        <v>0</v>
      </c>
      <c r="AZ15" s="4">
        <v>0</v>
      </c>
      <c r="BA15" s="8">
        <f t="shared" ref="BA15:BA73" si="39">PI()*((AVERAGE(AY15,AZ15)/2)^2)</f>
        <v>0</v>
      </c>
      <c r="BB15" s="4">
        <v>0</v>
      </c>
      <c r="BC15" s="4">
        <v>0</v>
      </c>
      <c r="BD15" s="8">
        <f t="shared" ref="BD15:BD73" si="40">PI()*((AVERAGE(BB15,BC15)/2)^2)</f>
        <v>0</v>
      </c>
      <c r="BE15" s="4">
        <v>0</v>
      </c>
      <c r="BF15" s="4">
        <v>0</v>
      </c>
      <c r="BG15" s="8">
        <f t="shared" ref="BG15:BG73" si="41">PI()*((AVERAGE(BE15,BF15)/2)^2)</f>
        <v>0</v>
      </c>
      <c r="BH15" s="4">
        <v>0</v>
      </c>
      <c r="BI15" s="4">
        <v>0</v>
      </c>
      <c r="BJ15" s="8">
        <f t="shared" ref="BJ15:BJ73" si="42">PI()*((AVERAGE(BH15,BI15)/2)^2)</f>
        <v>0</v>
      </c>
      <c r="BK15" s="4">
        <v>0</v>
      </c>
      <c r="BL15" s="4">
        <v>0</v>
      </c>
      <c r="BM15" s="8">
        <f t="shared" ref="BM15:BM73" si="43">PI()*((AVERAGE(BK15,BL15)/2)^2)</f>
        <v>0</v>
      </c>
      <c r="BN15" s="4">
        <v>0</v>
      </c>
      <c r="BO15" s="4">
        <v>0</v>
      </c>
      <c r="BP15" s="8">
        <f t="shared" ref="BP15:BP73" si="44">PI()*((AVERAGE(BN15,BO15)/2)^2)</f>
        <v>0</v>
      </c>
      <c r="BQ15" s="4">
        <v>0</v>
      </c>
      <c r="BR15" s="4">
        <v>0</v>
      </c>
      <c r="BS15" s="8">
        <f t="shared" ref="BS15:BS73" si="45">PI()*((AVERAGE(BQ15,BR15)/2)^2)</f>
        <v>0</v>
      </c>
      <c r="BT15" s="4">
        <v>0</v>
      </c>
      <c r="BU15" s="4">
        <v>0</v>
      </c>
      <c r="BV15" s="8">
        <f t="shared" ref="BV15:BV73" si="46">PI()*((AVERAGE(BT15,BU15)/2)^2)</f>
        <v>0</v>
      </c>
      <c r="BW15" s="4">
        <v>0</v>
      </c>
      <c r="BX15" s="4">
        <v>0</v>
      </c>
      <c r="BY15" s="8">
        <f t="shared" ref="BY15:BY73" si="47">PI()*((AVERAGE(BW15,BX15)/2)^2)</f>
        <v>0</v>
      </c>
      <c r="BZ15" s="4">
        <v>0</v>
      </c>
      <c r="CA15" s="4">
        <v>0</v>
      </c>
      <c r="CB15" s="8">
        <f t="shared" ref="CB15:CB73" si="48">PI()*((AVERAGE(BZ15,CA15)/2)^2)</f>
        <v>0</v>
      </c>
      <c r="CC15" s="4">
        <v>0</v>
      </c>
      <c r="CD15" s="4">
        <v>0</v>
      </c>
      <c r="CE15" s="8">
        <f t="shared" ref="CE15:CE73" si="49">PI()*((AVERAGE(CC15,CD15)/2)^2)</f>
        <v>0</v>
      </c>
      <c r="CF15" s="4">
        <v>0</v>
      </c>
      <c r="CG15" s="4">
        <v>0</v>
      </c>
      <c r="CH15" s="8">
        <f t="shared" ref="CH15:CH73" si="50">PI()*((AVERAGE(CF15,CG15)/2)^2)</f>
        <v>0</v>
      </c>
      <c r="CI15" s="4">
        <v>0</v>
      </c>
      <c r="CJ15" s="4">
        <v>0</v>
      </c>
      <c r="CK15" s="8">
        <f t="shared" ref="CK15:CK73" si="51">PI()*((AVERAGE(CI15,CJ15)/2)^2)</f>
        <v>0</v>
      </c>
      <c r="CL15" s="4">
        <v>0</v>
      </c>
      <c r="CM15" s="4">
        <v>0</v>
      </c>
      <c r="CN15" s="8">
        <f t="shared" ref="CN15:CN73" si="52">PI()*((AVERAGE(CL15,CM15)/2)^2)</f>
        <v>0</v>
      </c>
      <c r="CO15" s="4">
        <v>0</v>
      </c>
      <c r="CP15" s="4">
        <v>0</v>
      </c>
      <c r="CQ15" s="8">
        <f t="shared" ref="CQ15:CQ73" si="53">PI()*((AVERAGE(CO15,CP15)/2)^2)</f>
        <v>0</v>
      </c>
      <c r="CR15" s="4">
        <v>0</v>
      </c>
      <c r="CS15" s="4">
        <v>0</v>
      </c>
      <c r="CT15" s="8">
        <f t="shared" ref="CT15:CT73" si="54">PI()*((AVERAGE(CR15,CS15)/2)^2)</f>
        <v>0</v>
      </c>
      <c r="CU15" s="4">
        <v>0</v>
      </c>
      <c r="CV15" s="4">
        <v>0</v>
      </c>
      <c r="CW15" s="8">
        <f t="shared" ref="CW15:CW73" si="55">PI()*((AVERAGE(CU15,CV15)/2)^2)</f>
        <v>0</v>
      </c>
      <c r="CX15" s="4">
        <v>0</v>
      </c>
      <c r="CY15" s="4">
        <v>0</v>
      </c>
      <c r="CZ15" s="8">
        <f t="shared" ref="CZ15:CZ73" si="56">PI()*((AVERAGE(CX15,CY15)/2)^2)</f>
        <v>0</v>
      </c>
      <c r="DA15" s="4">
        <v>0</v>
      </c>
      <c r="DB15" s="4">
        <v>0</v>
      </c>
      <c r="DC15" s="8">
        <f t="shared" si="0"/>
        <v>0</v>
      </c>
    </row>
    <row r="16" spans="1:107" ht="16.899999999999999" customHeight="1" x14ac:dyDescent="0.2">
      <c r="A16" s="54" t="s">
        <v>162</v>
      </c>
      <c r="B16" s="55">
        <v>20</v>
      </c>
      <c r="C16" s="16">
        <v>3</v>
      </c>
      <c r="D16" s="1">
        <v>520</v>
      </c>
      <c r="E16" s="1">
        <v>346</v>
      </c>
      <c r="F16" s="19">
        <f t="shared" si="35"/>
        <v>1360.3096190043805</v>
      </c>
      <c r="G16" s="13">
        <v>8</v>
      </c>
      <c r="H16" s="22">
        <f t="shared" si="2"/>
        <v>54.449691172936589</v>
      </c>
      <c r="I16" s="4">
        <v>3.6</v>
      </c>
      <c r="J16" s="4">
        <v>3.4</v>
      </c>
      <c r="K16" s="8">
        <f t="shared" si="3"/>
        <v>9.6211275016187408</v>
      </c>
      <c r="L16" s="4">
        <v>1.6</v>
      </c>
      <c r="M16" s="4">
        <v>1.6</v>
      </c>
      <c r="N16" s="8">
        <f t="shared" si="4"/>
        <v>2.0106192982974678</v>
      </c>
      <c r="O16" s="4">
        <v>1.8</v>
      </c>
      <c r="P16" s="4">
        <v>1.8</v>
      </c>
      <c r="Q16" s="8">
        <f t="shared" si="5"/>
        <v>2.5446900494077327</v>
      </c>
      <c r="R16" s="4">
        <v>3.2</v>
      </c>
      <c r="S16" s="4">
        <v>3.4</v>
      </c>
      <c r="T16" s="8">
        <f t="shared" si="6"/>
        <v>8.55298599939821</v>
      </c>
      <c r="U16" s="4">
        <v>4.8</v>
      </c>
      <c r="V16" s="4">
        <v>4.5</v>
      </c>
      <c r="W16" s="8">
        <f t="shared" si="7"/>
        <v>16.982271788061325</v>
      </c>
      <c r="X16" s="4">
        <v>3.8</v>
      </c>
      <c r="Y16" s="4">
        <v>3.3</v>
      </c>
      <c r="Z16" s="8">
        <f t="shared" si="8"/>
        <v>9.897980354216342</v>
      </c>
      <c r="AA16" s="4">
        <v>2.4</v>
      </c>
      <c r="AB16" s="4">
        <v>2.2999999999999998</v>
      </c>
      <c r="AC16" s="8">
        <f t="shared" si="9"/>
        <v>4.3373613573624068</v>
      </c>
      <c r="AD16" s="4">
        <v>0.8</v>
      </c>
      <c r="AE16" s="4">
        <v>0.8</v>
      </c>
      <c r="AF16" s="8">
        <f t="shared" si="10"/>
        <v>0.50265482457436694</v>
      </c>
      <c r="AG16" s="4">
        <v>0</v>
      </c>
      <c r="AH16" s="4">
        <v>0</v>
      </c>
      <c r="AI16" s="8">
        <f t="shared" si="11"/>
        <v>0</v>
      </c>
      <c r="AJ16" s="4">
        <v>0</v>
      </c>
      <c r="AK16" s="4">
        <v>0</v>
      </c>
      <c r="AL16" s="8">
        <f t="shared" si="12"/>
        <v>0</v>
      </c>
      <c r="AM16" s="4">
        <v>0</v>
      </c>
      <c r="AN16" s="4">
        <v>0</v>
      </c>
      <c r="AO16" s="8">
        <f t="shared" si="13"/>
        <v>0</v>
      </c>
      <c r="AP16" s="4">
        <v>0</v>
      </c>
      <c r="AQ16" s="4">
        <v>0</v>
      </c>
      <c r="AR16" s="8">
        <f t="shared" si="36"/>
        <v>0</v>
      </c>
      <c r="AS16" s="4">
        <v>0</v>
      </c>
      <c r="AT16" s="4">
        <v>0</v>
      </c>
      <c r="AU16" s="8">
        <f t="shared" si="37"/>
        <v>0</v>
      </c>
      <c r="AV16" s="4">
        <v>0</v>
      </c>
      <c r="AW16" s="4">
        <v>0</v>
      </c>
      <c r="AX16" s="8">
        <f t="shared" si="38"/>
        <v>0</v>
      </c>
      <c r="AY16" s="4">
        <v>0</v>
      </c>
      <c r="AZ16" s="4">
        <v>0</v>
      </c>
      <c r="BA16" s="8">
        <f t="shared" si="39"/>
        <v>0</v>
      </c>
      <c r="BB16" s="4">
        <v>0</v>
      </c>
      <c r="BC16" s="4">
        <v>0</v>
      </c>
      <c r="BD16" s="8">
        <f t="shared" si="40"/>
        <v>0</v>
      </c>
      <c r="BE16" s="4">
        <v>0</v>
      </c>
      <c r="BF16" s="4">
        <v>0</v>
      </c>
      <c r="BG16" s="8">
        <f t="shared" si="41"/>
        <v>0</v>
      </c>
      <c r="BH16" s="4">
        <v>0</v>
      </c>
      <c r="BI16" s="4">
        <v>0</v>
      </c>
      <c r="BJ16" s="8">
        <f t="shared" si="42"/>
        <v>0</v>
      </c>
      <c r="BK16" s="4">
        <v>0</v>
      </c>
      <c r="BL16" s="4">
        <v>0</v>
      </c>
      <c r="BM16" s="8">
        <f t="shared" si="43"/>
        <v>0</v>
      </c>
      <c r="BN16" s="4">
        <v>0</v>
      </c>
      <c r="BO16" s="4">
        <v>0</v>
      </c>
      <c r="BP16" s="8">
        <f t="shared" si="44"/>
        <v>0</v>
      </c>
      <c r="BQ16" s="4">
        <v>0</v>
      </c>
      <c r="BR16" s="4">
        <v>0</v>
      </c>
      <c r="BS16" s="8">
        <f t="shared" si="45"/>
        <v>0</v>
      </c>
      <c r="BT16" s="4">
        <v>0</v>
      </c>
      <c r="BU16" s="4">
        <v>0</v>
      </c>
      <c r="BV16" s="8">
        <f t="shared" si="46"/>
        <v>0</v>
      </c>
      <c r="BW16" s="4">
        <v>0</v>
      </c>
      <c r="BX16" s="4">
        <v>0</v>
      </c>
      <c r="BY16" s="8">
        <f t="shared" si="47"/>
        <v>0</v>
      </c>
      <c r="BZ16" s="4">
        <v>0</v>
      </c>
      <c r="CA16" s="4">
        <v>0</v>
      </c>
      <c r="CB16" s="8">
        <f t="shared" si="48"/>
        <v>0</v>
      </c>
      <c r="CC16" s="4">
        <v>0</v>
      </c>
      <c r="CD16" s="4">
        <v>0</v>
      </c>
      <c r="CE16" s="8">
        <f t="shared" si="49"/>
        <v>0</v>
      </c>
      <c r="CF16" s="4">
        <v>0</v>
      </c>
      <c r="CG16" s="4">
        <v>0</v>
      </c>
      <c r="CH16" s="8">
        <f t="shared" si="50"/>
        <v>0</v>
      </c>
      <c r="CI16" s="4">
        <v>0</v>
      </c>
      <c r="CJ16" s="4">
        <v>0</v>
      </c>
      <c r="CK16" s="8">
        <f t="shared" si="51"/>
        <v>0</v>
      </c>
      <c r="CL16" s="4">
        <v>0</v>
      </c>
      <c r="CM16" s="4">
        <v>0</v>
      </c>
      <c r="CN16" s="8">
        <f t="shared" si="52"/>
        <v>0</v>
      </c>
      <c r="CO16" s="4">
        <v>0</v>
      </c>
      <c r="CP16" s="4">
        <v>0</v>
      </c>
      <c r="CQ16" s="8">
        <f t="shared" si="53"/>
        <v>0</v>
      </c>
      <c r="CR16" s="4">
        <v>0</v>
      </c>
      <c r="CS16" s="4">
        <v>0</v>
      </c>
      <c r="CT16" s="8">
        <f t="shared" si="54"/>
        <v>0</v>
      </c>
      <c r="CU16" s="4">
        <v>0</v>
      </c>
      <c r="CV16" s="4">
        <v>0</v>
      </c>
      <c r="CW16" s="8">
        <f t="shared" si="55"/>
        <v>0</v>
      </c>
      <c r="CX16" s="4">
        <v>0</v>
      </c>
      <c r="CY16" s="4">
        <v>0</v>
      </c>
      <c r="CZ16" s="8">
        <f t="shared" si="56"/>
        <v>0</v>
      </c>
      <c r="DA16" s="4">
        <v>0</v>
      </c>
      <c r="DB16" s="4">
        <v>0</v>
      </c>
      <c r="DC16" s="8">
        <f t="shared" si="0"/>
        <v>0</v>
      </c>
    </row>
    <row r="17" spans="1:122" ht="16.899999999999999" customHeight="1" x14ac:dyDescent="0.2">
      <c r="A17" s="54" t="s">
        <v>162</v>
      </c>
      <c r="B17" s="55">
        <v>50</v>
      </c>
      <c r="C17" s="16">
        <v>3</v>
      </c>
      <c r="D17" s="1">
        <v>520</v>
      </c>
      <c r="E17" s="1">
        <v>346</v>
      </c>
      <c r="F17" s="19">
        <f>PI()*(AVERAGE(D17,E17))</f>
        <v>1360.3096190043805</v>
      </c>
      <c r="G17" s="13">
        <v>10</v>
      </c>
      <c r="H17" s="22">
        <f>SUM(K17,N17,Q17,T17,W17,Z17,AC17,AF17,AI17,AL17,AO17,AR17,AU17,AX17,BA17,BD17,BG17,BJ17,BM17,BP17,BS17,BV17,BY17,CB17,CE17,CH17,DC17,CZ17,CW17,CT17,CQ17,CN17,CK17)</f>
        <v>45.73569855004191</v>
      </c>
      <c r="I17" s="4">
        <v>3.2</v>
      </c>
      <c r="J17" s="4">
        <v>3.2</v>
      </c>
      <c r="K17" s="8">
        <f>PI()*((AVERAGE(I17,J17)/2)^2)</f>
        <v>8.0424771931898711</v>
      </c>
      <c r="L17" s="4">
        <v>3.8</v>
      </c>
      <c r="M17" s="4">
        <v>3.8</v>
      </c>
      <c r="N17" s="8">
        <f>PI()*((AVERAGE(L17,M17)/2)^2)</f>
        <v>11.341149479459153</v>
      </c>
      <c r="O17" s="4">
        <v>3.1</v>
      </c>
      <c r="P17" s="4">
        <v>3.1</v>
      </c>
      <c r="Q17" s="8">
        <f>PI()*((AVERAGE(O17,P17)/2)^2)</f>
        <v>7.5476763502494792</v>
      </c>
      <c r="R17" s="4">
        <v>0.3</v>
      </c>
      <c r="S17" s="4">
        <v>0.3</v>
      </c>
      <c r="T17" s="8">
        <f>PI()*((AVERAGE(R17,S17)/2)^2)</f>
        <v>7.0685834705770348E-2</v>
      </c>
      <c r="U17" s="4">
        <v>2</v>
      </c>
      <c r="V17" s="4">
        <v>2</v>
      </c>
      <c r="W17" s="8">
        <f>PI()*((AVERAGE(U17,V17)/2)^2)</f>
        <v>3.1415926535897931</v>
      </c>
      <c r="X17" s="4">
        <v>2.6</v>
      </c>
      <c r="Y17" s="4">
        <v>2.7</v>
      </c>
      <c r="Z17" s="8">
        <f>PI()*((AVERAGE(X17,Y17)/2)^2)</f>
        <v>5.5154586024585823</v>
      </c>
      <c r="AA17" s="4">
        <v>2.1</v>
      </c>
      <c r="AB17" s="4">
        <v>2.1</v>
      </c>
      <c r="AC17" s="8">
        <f>PI()*((AVERAGE(AA17,AB17)/2)^2)</f>
        <v>3.4636059005827469</v>
      </c>
      <c r="AD17" s="4">
        <v>0.8</v>
      </c>
      <c r="AE17" s="4">
        <v>0.8</v>
      </c>
      <c r="AF17" s="8">
        <f>PI()*((AVERAGE(AD17,AE17)/2)^2)</f>
        <v>0.50265482457436694</v>
      </c>
      <c r="AG17" s="4">
        <v>2.7</v>
      </c>
      <c r="AH17" s="4">
        <v>2.7</v>
      </c>
      <c r="AI17" s="8">
        <f>PI()*((AVERAGE(AG17,AH17)/2)^2)</f>
        <v>5.7255526111673989</v>
      </c>
      <c r="AJ17" s="4">
        <v>0.7</v>
      </c>
      <c r="AK17" s="4">
        <v>0.7</v>
      </c>
      <c r="AL17" s="8">
        <f>PI()*((AVERAGE(AJ17,AK17)/2)^2)</f>
        <v>0.38484510006474959</v>
      </c>
      <c r="AM17" s="4">
        <v>0</v>
      </c>
      <c r="AN17" s="4">
        <v>0</v>
      </c>
      <c r="AO17" s="8">
        <f>PI()*((AVERAGE(AM17,AN17)/2)^2)</f>
        <v>0</v>
      </c>
      <c r="AP17" s="4">
        <v>0</v>
      </c>
      <c r="AQ17" s="4">
        <v>0</v>
      </c>
      <c r="AR17" s="8">
        <f>PI()*((AVERAGE(AP17,AQ17)/2)^2)</f>
        <v>0</v>
      </c>
      <c r="AS17" s="4">
        <v>0</v>
      </c>
      <c r="AT17" s="4">
        <v>0</v>
      </c>
      <c r="AU17" s="8">
        <f>PI()*((AVERAGE(AS17,AT17)/2)^2)</f>
        <v>0</v>
      </c>
      <c r="AV17" s="4">
        <v>0</v>
      </c>
      <c r="AW17" s="4">
        <v>0</v>
      </c>
      <c r="AX17" s="8">
        <f>PI()*((AVERAGE(AV17,AW17)/2)^2)</f>
        <v>0</v>
      </c>
      <c r="AY17" s="4">
        <v>0</v>
      </c>
      <c r="AZ17" s="4">
        <v>0</v>
      </c>
      <c r="BA17" s="8">
        <f>PI()*((AVERAGE(AY17,AZ17)/2)^2)</f>
        <v>0</v>
      </c>
      <c r="BB17" s="4">
        <v>0</v>
      </c>
      <c r="BC17" s="4">
        <v>0</v>
      </c>
      <c r="BD17" s="8">
        <f>PI()*((AVERAGE(BB17,BC17)/2)^2)</f>
        <v>0</v>
      </c>
      <c r="BE17" s="4">
        <v>0</v>
      </c>
      <c r="BF17" s="4">
        <v>0</v>
      </c>
      <c r="BG17" s="8">
        <f>PI()*((AVERAGE(BE17,BF17)/2)^2)</f>
        <v>0</v>
      </c>
      <c r="BH17" s="4">
        <v>0</v>
      </c>
      <c r="BI17" s="4">
        <v>0</v>
      </c>
      <c r="BJ17" s="8">
        <f>PI()*((AVERAGE(BH17,BI17)/2)^2)</f>
        <v>0</v>
      </c>
      <c r="BK17" s="4">
        <v>0</v>
      </c>
      <c r="BL17" s="4">
        <v>0</v>
      </c>
      <c r="BM17" s="8">
        <f>PI()*((AVERAGE(BK17,BL17)/2)^2)</f>
        <v>0</v>
      </c>
      <c r="BN17" s="4">
        <v>0</v>
      </c>
      <c r="BO17" s="4">
        <v>0</v>
      </c>
      <c r="BP17" s="8">
        <f>PI()*((AVERAGE(BN17,BO17)/2)^2)</f>
        <v>0</v>
      </c>
      <c r="BQ17" s="4">
        <v>0</v>
      </c>
      <c r="BR17" s="4">
        <v>0</v>
      </c>
      <c r="BS17" s="8">
        <f>PI()*((AVERAGE(BQ17,BR17)/2)^2)</f>
        <v>0</v>
      </c>
      <c r="BT17" s="4">
        <v>0</v>
      </c>
      <c r="BU17" s="4">
        <v>0</v>
      </c>
      <c r="BV17" s="8">
        <f>PI()*((AVERAGE(BT17,BU17)/2)^2)</f>
        <v>0</v>
      </c>
      <c r="BW17" s="4">
        <v>0</v>
      </c>
      <c r="BX17" s="4">
        <v>0</v>
      </c>
      <c r="BY17" s="8">
        <f>PI()*((AVERAGE(BW17,BX17)/2)^2)</f>
        <v>0</v>
      </c>
      <c r="BZ17" s="4">
        <v>0</v>
      </c>
      <c r="CA17" s="4">
        <v>0</v>
      </c>
      <c r="CB17" s="8">
        <f>PI()*((AVERAGE(BZ17,CA17)/2)^2)</f>
        <v>0</v>
      </c>
      <c r="CC17" s="4">
        <v>0</v>
      </c>
      <c r="CD17" s="4">
        <v>0</v>
      </c>
      <c r="CE17" s="8">
        <f>PI()*((AVERAGE(CC17,CD17)/2)^2)</f>
        <v>0</v>
      </c>
      <c r="CF17" s="4">
        <v>0</v>
      </c>
      <c r="CG17" s="4">
        <v>0</v>
      </c>
      <c r="CH17" s="8">
        <f>PI()*((AVERAGE(CF17,CG17)/2)^2)</f>
        <v>0</v>
      </c>
      <c r="CI17" s="4">
        <v>0</v>
      </c>
      <c r="CJ17" s="4">
        <v>0</v>
      </c>
      <c r="CK17" s="8">
        <f>PI()*((AVERAGE(CI17,CJ17)/2)^2)</f>
        <v>0</v>
      </c>
      <c r="CL17" s="4">
        <v>0</v>
      </c>
      <c r="CM17" s="4">
        <v>0</v>
      </c>
      <c r="CN17" s="8">
        <f>PI()*((AVERAGE(CL17,CM17)/2)^2)</f>
        <v>0</v>
      </c>
      <c r="CO17" s="4">
        <v>0</v>
      </c>
      <c r="CP17" s="4">
        <v>0</v>
      </c>
      <c r="CQ17" s="8">
        <f>PI()*((AVERAGE(CO17,CP17)/2)^2)</f>
        <v>0</v>
      </c>
      <c r="CR17" s="4">
        <v>0</v>
      </c>
      <c r="CS17" s="4">
        <v>0</v>
      </c>
      <c r="CT17" s="8">
        <f>PI()*((AVERAGE(CR17,CS17)/2)^2)</f>
        <v>0</v>
      </c>
      <c r="CU17" s="4">
        <v>0</v>
      </c>
      <c r="CV17" s="4">
        <v>0</v>
      </c>
      <c r="CW17" s="8">
        <f>PI()*((AVERAGE(CU17,CV17)/2)^2)</f>
        <v>0</v>
      </c>
      <c r="CX17" s="4">
        <v>0</v>
      </c>
      <c r="CY17" s="4">
        <v>0</v>
      </c>
      <c r="CZ17" s="8">
        <f>PI()*((AVERAGE(CX17,CY17)/2)^2)</f>
        <v>0</v>
      </c>
      <c r="DA17" s="4">
        <v>0</v>
      </c>
      <c r="DB17" s="4">
        <v>0</v>
      </c>
      <c r="DC17" s="8">
        <f>PI()*((AVERAGE(DA17,DB17)/2)^2)</f>
        <v>0</v>
      </c>
    </row>
    <row r="18" spans="1:122" ht="16.899999999999999" customHeight="1" x14ac:dyDescent="0.2">
      <c r="A18" s="54" t="s">
        <v>163</v>
      </c>
      <c r="B18" s="55">
        <v>20</v>
      </c>
      <c r="C18" s="16">
        <v>2</v>
      </c>
      <c r="D18" s="1">
        <v>110</v>
      </c>
      <c r="E18" s="1">
        <v>75</v>
      </c>
      <c r="F18" s="19">
        <f t="shared" si="35"/>
        <v>290.59732045705584</v>
      </c>
      <c r="G18" s="13">
        <v>1</v>
      </c>
      <c r="H18" s="22">
        <f t="shared" si="2"/>
        <v>4.5238934211693023</v>
      </c>
      <c r="I18" s="4">
        <v>2.4</v>
      </c>
      <c r="J18" s="4">
        <v>2.4</v>
      </c>
      <c r="K18" s="8">
        <f t="shared" si="3"/>
        <v>4.5238934211693023</v>
      </c>
      <c r="L18" s="4">
        <v>0</v>
      </c>
      <c r="M18" s="4">
        <v>0</v>
      </c>
      <c r="N18" s="8">
        <f t="shared" si="4"/>
        <v>0</v>
      </c>
      <c r="O18" s="4">
        <v>0</v>
      </c>
      <c r="P18" s="4">
        <v>0</v>
      </c>
      <c r="Q18" s="8">
        <f t="shared" si="5"/>
        <v>0</v>
      </c>
      <c r="R18" s="4">
        <v>0</v>
      </c>
      <c r="S18" s="4">
        <v>0</v>
      </c>
      <c r="T18" s="8">
        <f t="shared" si="6"/>
        <v>0</v>
      </c>
      <c r="U18" s="4">
        <v>0</v>
      </c>
      <c r="V18" s="4">
        <v>0</v>
      </c>
      <c r="W18" s="8">
        <f t="shared" si="7"/>
        <v>0</v>
      </c>
      <c r="X18" s="4">
        <v>0</v>
      </c>
      <c r="Y18" s="4">
        <v>0</v>
      </c>
      <c r="Z18" s="8">
        <f t="shared" si="8"/>
        <v>0</v>
      </c>
      <c r="AA18" s="4">
        <v>0</v>
      </c>
      <c r="AB18" s="4">
        <v>0</v>
      </c>
      <c r="AC18" s="8">
        <f t="shared" si="9"/>
        <v>0</v>
      </c>
      <c r="AD18" s="4">
        <v>0</v>
      </c>
      <c r="AE18" s="4">
        <v>0</v>
      </c>
      <c r="AF18" s="8">
        <f t="shared" si="10"/>
        <v>0</v>
      </c>
      <c r="AG18" s="4">
        <v>0</v>
      </c>
      <c r="AH18" s="4">
        <v>0</v>
      </c>
      <c r="AI18" s="8">
        <f t="shared" si="11"/>
        <v>0</v>
      </c>
      <c r="AJ18" s="4">
        <v>0</v>
      </c>
      <c r="AK18" s="4">
        <v>0</v>
      </c>
      <c r="AL18" s="8">
        <f t="shared" si="12"/>
        <v>0</v>
      </c>
      <c r="AM18" s="4">
        <v>0</v>
      </c>
      <c r="AN18" s="4">
        <v>0</v>
      </c>
      <c r="AO18" s="8">
        <f t="shared" si="13"/>
        <v>0</v>
      </c>
      <c r="AP18" s="4">
        <v>0</v>
      </c>
      <c r="AQ18" s="4">
        <v>0</v>
      </c>
      <c r="AR18" s="8">
        <f t="shared" si="36"/>
        <v>0</v>
      </c>
      <c r="AS18" s="4">
        <v>0</v>
      </c>
      <c r="AT18" s="4">
        <v>0</v>
      </c>
      <c r="AU18" s="8">
        <f t="shared" si="37"/>
        <v>0</v>
      </c>
      <c r="AV18" s="4">
        <v>0</v>
      </c>
      <c r="AW18" s="4">
        <v>0</v>
      </c>
      <c r="AX18" s="8">
        <f t="shared" si="38"/>
        <v>0</v>
      </c>
      <c r="AY18" s="4">
        <v>0</v>
      </c>
      <c r="AZ18" s="4">
        <v>0</v>
      </c>
      <c r="BA18" s="8">
        <f t="shared" si="39"/>
        <v>0</v>
      </c>
      <c r="BB18" s="4">
        <v>0</v>
      </c>
      <c r="BC18" s="4">
        <v>0</v>
      </c>
      <c r="BD18" s="8">
        <f t="shared" si="40"/>
        <v>0</v>
      </c>
      <c r="BE18" s="4">
        <v>0</v>
      </c>
      <c r="BF18" s="4">
        <v>0</v>
      </c>
      <c r="BG18" s="8">
        <f t="shared" si="41"/>
        <v>0</v>
      </c>
      <c r="BH18" s="4">
        <v>0</v>
      </c>
      <c r="BI18" s="4">
        <v>0</v>
      </c>
      <c r="BJ18" s="8">
        <f t="shared" si="42"/>
        <v>0</v>
      </c>
      <c r="BK18" s="4">
        <v>0</v>
      </c>
      <c r="BL18" s="4">
        <v>0</v>
      </c>
      <c r="BM18" s="8">
        <f t="shared" si="43"/>
        <v>0</v>
      </c>
      <c r="BN18" s="4">
        <v>0</v>
      </c>
      <c r="BO18" s="4">
        <v>0</v>
      </c>
      <c r="BP18" s="8">
        <f t="shared" si="44"/>
        <v>0</v>
      </c>
      <c r="BQ18" s="4">
        <v>0</v>
      </c>
      <c r="BR18" s="4">
        <v>0</v>
      </c>
      <c r="BS18" s="8">
        <f t="shared" si="45"/>
        <v>0</v>
      </c>
      <c r="BT18" s="4">
        <v>0</v>
      </c>
      <c r="BU18" s="4">
        <v>0</v>
      </c>
      <c r="BV18" s="8">
        <f t="shared" si="46"/>
        <v>0</v>
      </c>
      <c r="BW18" s="4">
        <v>0</v>
      </c>
      <c r="BX18" s="4">
        <v>0</v>
      </c>
      <c r="BY18" s="8">
        <f t="shared" si="47"/>
        <v>0</v>
      </c>
      <c r="BZ18" s="4">
        <v>0</v>
      </c>
      <c r="CA18" s="4">
        <v>0</v>
      </c>
      <c r="CB18" s="8">
        <f t="shared" si="48"/>
        <v>0</v>
      </c>
      <c r="CC18" s="4">
        <v>0</v>
      </c>
      <c r="CD18" s="4">
        <v>0</v>
      </c>
      <c r="CE18" s="8">
        <f t="shared" si="49"/>
        <v>0</v>
      </c>
      <c r="CF18" s="4">
        <v>0</v>
      </c>
      <c r="CG18" s="4">
        <v>0</v>
      </c>
      <c r="CH18" s="8">
        <f t="shared" si="50"/>
        <v>0</v>
      </c>
      <c r="CI18" s="4">
        <v>0</v>
      </c>
      <c r="CJ18" s="4">
        <v>0</v>
      </c>
      <c r="CK18" s="8">
        <f t="shared" si="51"/>
        <v>0</v>
      </c>
      <c r="CL18" s="4">
        <v>0</v>
      </c>
      <c r="CM18" s="4">
        <v>0</v>
      </c>
      <c r="CN18" s="8">
        <f t="shared" si="52"/>
        <v>0</v>
      </c>
      <c r="CO18" s="4">
        <v>0</v>
      </c>
      <c r="CP18" s="4">
        <v>0</v>
      </c>
      <c r="CQ18" s="8">
        <f t="shared" si="53"/>
        <v>0</v>
      </c>
      <c r="CR18" s="4">
        <v>0</v>
      </c>
      <c r="CS18" s="4">
        <v>0</v>
      </c>
      <c r="CT18" s="8">
        <f t="shared" si="54"/>
        <v>0</v>
      </c>
      <c r="CU18" s="4">
        <v>0</v>
      </c>
      <c r="CV18" s="4">
        <v>0</v>
      </c>
      <c r="CW18" s="8">
        <f t="shared" si="55"/>
        <v>0</v>
      </c>
      <c r="CX18" s="4">
        <v>0</v>
      </c>
      <c r="CY18" s="4">
        <v>0</v>
      </c>
      <c r="CZ18" s="8">
        <f t="shared" si="56"/>
        <v>0</v>
      </c>
      <c r="DA18" s="4">
        <v>0</v>
      </c>
      <c r="DB18" s="4">
        <v>0</v>
      </c>
      <c r="DC18" s="8">
        <f t="shared" si="0"/>
        <v>0</v>
      </c>
    </row>
    <row r="19" spans="1:122" ht="16.899999999999999" customHeight="1" x14ac:dyDescent="0.2">
      <c r="A19" s="54" t="s">
        <v>163</v>
      </c>
      <c r="B19" s="55">
        <v>50</v>
      </c>
      <c r="C19" s="16">
        <v>2</v>
      </c>
      <c r="D19" s="1">
        <v>110</v>
      </c>
      <c r="E19" s="1">
        <v>75</v>
      </c>
      <c r="F19" s="19">
        <f>PI()*(AVERAGE(D19,E19))</f>
        <v>290.59732045705584</v>
      </c>
      <c r="G19" s="13">
        <v>5</v>
      </c>
      <c r="H19" s="22">
        <f>SUM(K19,N19,Q19,T19,W19,Z19,AC19,AF19,AI19,AL19,AO19,AR19,AU19,AX19,BA19,BD19,BG19,BJ19,BM19,BP19,BS19,BV19,BY19,CB19,CE19,CH19,DC19,CZ19,CW19,CT19,CQ19,CN19,CK19)</f>
        <v>6.9684452047438601</v>
      </c>
      <c r="I19" s="3">
        <v>1.3</v>
      </c>
      <c r="J19" s="4">
        <v>1.3</v>
      </c>
      <c r="K19" s="8">
        <f>PI()*((AVERAGE(I19,J19)/2)^2)</f>
        <v>1.3273228961416876</v>
      </c>
      <c r="L19" s="3">
        <v>1.4</v>
      </c>
      <c r="M19" s="4">
        <v>1.4</v>
      </c>
      <c r="N19" s="8">
        <f>PI()*((AVERAGE(L19,M19)/2)^2)</f>
        <v>1.5393804002589984</v>
      </c>
      <c r="O19" s="4">
        <v>2.1</v>
      </c>
      <c r="P19" s="4">
        <v>2.1</v>
      </c>
      <c r="Q19" s="8">
        <f>PI()*((AVERAGE(O19,P19)/2)^2)</f>
        <v>3.4636059005827469</v>
      </c>
      <c r="R19" s="4">
        <v>0.9</v>
      </c>
      <c r="S19" s="4">
        <v>0.8</v>
      </c>
      <c r="T19" s="8">
        <f>PI()*((AVERAGE(R19,S19)/2)^2)</f>
        <v>0.5674501730546565</v>
      </c>
      <c r="U19" s="4">
        <v>0.3</v>
      </c>
      <c r="V19" s="4">
        <v>0.3</v>
      </c>
      <c r="W19" s="8">
        <f>PI()*((AVERAGE(U19,V19)/2)^2)</f>
        <v>7.0685834705770348E-2</v>
      </c>
      <c r="X19" s="4">
        <v>0</v>
      </c>
      <c r="Y19" s="4">
        <v>0</v>
      </c>
      <c r="Z19" s="8">
        <f>PI()*((AVERAGE(X19,Y19)/2)^2)</f>
        <v>0</v>
      </c>
      <c r="AA19" s="4">
        <v>0</v>
      </c>
      <c r="AB19" s="4">
        <v>0</v>
      </c>
      <c r="AC19" s="8">
        <f>PI()*((AVERAGE(AA19,AB19)/2)^2)</f>
        <v>0</v>
      </c>
      <c r="AD19" s="4">
        <v>0</v>
      </c>
      <c r="AE19" s="4">
        <v>0</v>
      </c>
      <c r="AF19" s="8">
        <f>PI()*((AVERAGE(AD19,AE19)/2)^2)</f>
        <v>0</v>
      </c>
      <c r="AG19" s="4">
        <v>0</v>
      </c>
      <c r="AH19" s="4">
        <v>0</v>
      </c>
      <c r="AI19" s="8">
        <f>PI()*((AVERAGE(AG19,AH19)/2)^2)</f>
        <v>0</v>
      </c>
      <c r="AJ19" s="4">
        <v>0</v>
      </c>
      <c r="AK19" s="4">
        <v>0</v>
      </c>
      <c r="AL19" s="8">
        <f>PI()*((AVERAGE(AJ19,AK19)/2)^2)</f>
        <v>0</v>
      </c>
      <c r="AM19" s="4">
        <v>0</v>
      </c>
      <c r="AN19" s="4">
        <v>0</v>
      </c>
      <c r="AO19" s="8">
        <f>PI()*((AVERAGE(AM19,AN19)/2)^2)</f>
        <v>0</v>
      </c>
      <c r="AP19" s="4">
        <v>0</v>
      </c>
      <c r="AQ19" s="4">
        <v>0</v>
      </c>
      <c r="AR19" s="8">
        <f>PI()*((AVERAGE(AP19,AQ19)/2)^2)</f>
        <v>0</v>
      </c>
      <c r="AS19" s="4">
        <v>0</v>
      </c>
      <c r="AT19" s="4">
        <v>0</v>
      </c>
      <c r="AU19" s="8">
        <f>PI()*((AVERAGE(AS19,AT19)/2)^2)</f>
        <v>0</v>
      </c>
      <c r="AV19" s="4">
        <v>0</v>
      </c>
      <c r="AW19" s="4">
        <v>0</v>
      </c>
      <c r="AX19" s="8">
        <f>PI()*((AVERAGE(AV19,AW19)/2)^2)</f>
        <v>0</v>
      </c>
      <c r="AY19" s="4">
        <v>0</v>
      </c>
      <c r="AZ19" s="4">
        <v>0</v>
      </c>
      <c r="BA19" s="8">
        <f>PI()*((AVERAGE(AY19,AZ19)/2)^2)</f>
        <v>0</v>
      </c>
      <c r="BB19" s="4">
        <v>0</v>
      </c>
      <c r="BC19" s="4">
        <v>0</v>
      </c>
      <c r="BD19" s="8">
        <f>PI()*((AVERAGE(BB19,BC19)/2)^2)</f>
        <v>0</v>
      </c>
      <c r="BE19" s="4">
        <v>0</v>
      </c>
      <c r="BF19" s="4">
        <v>0</v>
      </c>
      <c r="BG19" s="8">
        <f>PI()*((AVERAGE(BE19,BF19)/2)^2)</f>
        <v>0</v>
      </c>
      <c r="BH19" s="4">
        <v>0</v>
      </c>
      <c r="BI19" s="4">
        <v>0</v>
      </c>
      <c r="BJ19" s="8">
        <f>PI()*((AVERAGE(BH19,BI19)/2)^2)</f>
        <v>0</v>
      </c>
      <c r="BK19" s="4">
        <v>0</v>
      </c>
      <c r="BL19" s="4">
        <v>0</v>
      </c>
      <c r="BM19" s="8">
        <f>PI()*((AVERAGE(BK19,BL19)/2)^2)</f>
        <v>0</v>
      </c>
      <c r="BN19" s="4">
        <v>0</v>
      </c>
      <c r="BO19" s="4">
        <v>0</v>
      </c>
      <c r="BP19" s="8">
        <f>PI()*((AVERAGE(BN19,BO19)/2)^2)</f>
        <v>0</v>
      </c>
      <c r="BQ19" s="4">
        <v>0</v>
      </c>
      <c r="BR19" s="4">
        <v>0</v>
      </c>
      <c r="BS19" s="8">
        <f>PI()*((AVERAGE(BQ19,BR19)/2)^2)</f>
        <v>0</v>
      </c>
      <c r="BT19" s="4">
        <v>0</v>
      </c>
      <c r="BU19" s="4">
        <v>0</v>
      </c>
      <c r="BV19" s="8">
        <f>PI()*((AVERAGE(BT19,BU19)/2)^2)</f>
        <v>0</v>
      </c>
      <c r="BW19" s="4">
        <v>0</v>
      </c>
      <c r="BX19" s="4">
        <v>0</v>
      </c>
      <c r="BY19" s="8">
        <f>PI()*((AVERAGE(BW19,BX19)/2)^2)</f>
        <v>0</v>
      </c>
      <c r="BZ19" s="4">
        <v>0</v>
      </c>
      <c r="CA19" s="4">
        <v>0</v>
      </c>
      <c r="CB19" s="8">
        <f>PI()*((AVERAGE(BZ19,CA19)/2)^2)</f>
        <v>0</v>
      </c>
      <c r="CC19" s="4">
        <v>0</v>
      </c>
      <c r="CD19" s="4">
        <v>0</v>
      </c>
      <c r="CE19" s="8">
        <f>PI()*((AVERAGE(CC19,CD19)/2)^2)</f>
        <v>0</v>
      </c>
      <c r="CF19" s="4">
        <v>0</v>
      </c>
      <c r="CG19" s="4">
        <v>0</v>
      </c>
      <c r="CH19" s="8">
        <f>PI()*((AVERAGE(CF19,CG19)/2)^2)</f>
        <v>0</v>
      </c>
      <c r="CI19" s="4">
        <v>0</v>
      </c>
      <c r="CJ19" s="4">
        <v>0</v>
      </c>
      <c r="CK19" s="8">
        <f>PI()*((AVERAGE(CI19,CJ19)/2)^2)</f>
        <v>0</v>
      </c>
      <c r="CL19" s="4">
        <v>0</v>
      </c>
      <c r="CM19" s="4">
        <v>0</v>
      </c>
      <c r="CN19" s="8">
        <f>PI()*((AVERAGE(CL19,CM19)/2)^2)</f>
        <v>0</v>
      </c>
      <c r="CO19" s="4">
        <v>0</v>
      </c>
      <c r="CP19" s="4">
        <v>0</v>
      </c>
      <c r="CQ19" s="8">
        <f>PI()*((AVERAGE(CO19,CP19)/2)^2)</f>
        <v>0</v>
      </c>
      <c r="CR19" s="4">
        <v>0</v>
      </c>
      <c r="CS19" s="4">
        <v>0</v>
      </c>
      <c r="CT19" s="8">
        <f>PI()*((AVERAGE(CR19,CS19)/2)^2)</f>
        <v>0</v>
      </c>
      <c r="CU19" s="4">
        <v>0</v>
      </c>
      <c r="CV19" s="4">
        <v>0</v>
      </c>
      <c r="CW19" s="8">
        <f>PI()*((AVERAGE(CU19,CV19)/2)^2)</f>
        <v>0</v>
      </c>
      <c r="CX19" s="4">
        <v>0</v>
      </c>
      <c r="CY19" s="4">
        <v>0</v>
      </c>
      <c r="CZ19" s="8">
        <f>PI()*((AVERAGE(CX19,CY19)/2)^2)</f>
        <v>0</v>
      </c>
      <c r="DA19" s="4">
        <v>0</v>
      </c>
      <c r="DB19" s="4">
        <v>0</v>
      </c>
      <c r="DC19" s="8">
        <f>PI()*((AVERAGE(DA19,DB19)/2)^2)</f>
        <v>0</v>
      </c>
    </row>
    <row r="20" spans="1:122" ht="16.899999999999999" customHeight="1" x14ac:dyDescent="0.2">
      <c r="A20" s="54" t="s">
        <v>164</v>
      </c>
      <c r="B20" s="55">
        <v>20</v>
      </c>
      <c r="C20" s="16">
        <v>2</v>
      </c>
      <c r="D20" s="1">
        <v>180</v>
      </c>
      <c r="E20" s="1">
        <v>80</v>
      </c>
      <c r="F20" s="19">
        <f t="shared" si="35"/>
        <v>408.40704496667308</v>
      </c>
      <c r="G20" s="13">
        <v>27</v>
      </c>
      <c r="H20" s="22">
        <f t="shared" si="2"/>
        <v>21.441369860750335</v>
      </c>
      <c r="I20" s="4">
        <v>1.3</v>
      </c>
      <c r="J20" s="4">
        <v>1.3</v>
      </c>
      <c r="K20" s="8">
        <f t="shared" si="3"/>
        <v>1.3273228961416876</v>
      </c>
      <c r="L20" s="4">
        <v>1.2</v>
      </c>
      <c r="M20" s="4">
        <v>1.2</v>
      </c>
      <c r="N20" s="8">
        <f t="shared" si="4"/>
        <v>1.1309733552923256</v>
      </c>
      <c r="O20" s="4">
        <v>0.5</v>
      </c>
      <c r="P20" s="4">
        <v>0.5</v>
      </c>
      <c r="Q20" s="8">
        <f t="shared" si="5"/>
        <v>0.19634954084936207</v>
      </c>
      <c r="R20" s="4">
        <v>0.6</v>
      </c>
      <c r="S20" s="4">
        <v>0.6</v>
      </c>
      <c r="T20" s="8">
        <f t="shared" si="6"/>
        <v>0.28274333882308139</v>
      </c>
      <c r="U20" s="4">
        <v>1.1000000000000001</v>
      </c>
      <c r="V20" s="4">
        <v>1.1000000000000001</v>
      </c>
      <c r="W20" s="8">
        <f t="shared" si="7"/>
        <v>0.9503317777109126</v>
      </c>
      <c r="X20" s="4">
        <v>0.5</v>
      </c>
      <c r="Y20" s="4">
        <v>0.5</v>
      </c>
      <c r="Z20" s="8">
        <f t="shared" si="8"/>
        <v>0.19634954084936207</v>
      </c>
      <c r="AA20" s="4">
        <v>0.9</v>
      </c>
      <c r="AB20" s="4">
        <v>0.9</v>
      </c>
      <c r="AC20" s="8">
        <f t="shared" si="9"/>
        <v>0.63617251235193317</v>
      </c>
      <c r="AD20" s="4">
        <v>0.7</v>
      </c>
      <c r="AE20" s="4">
        <v>0.7</v>
      </c>
      <c r="AF20" s="8">
        <f t="shared" si="10"/>
        <v>0.38484510006474959</v>
      </c>
      <c r="AG20" s="4">
        <v>0.8</v>
      </c>
      <c r="AH20" s="4">
        <v>0.8</v>
      </c>
      <c r="AI20" s="8">
        <f t="shared" si="11"/>
        <v>0.50265482457436694</v>
      </c>
      <c r="AJ20" s="4">
        <v>0.7</v>
      </c>
      <c r="AK20" s="4">
        <v>0.7</v>
      </c>
      <c r="AL20" s="8">
        <f t="shared" si="12"/>
        <v>0.38484510006474959</v>
      </c>
      <c r="AM20" s="4">
        <v>1.8</v>
      </c>
      <c r="AN20" s="4">
        <v>1.8</v>
      </c>
      <c r="AO20" s="8">
        <f t="shared" si="13"/>
        <v>2.5446900494077327</v>
      </c>
      <c r="AP20" s="4">
        <v>0.8</v>
      </c>
      <c r="AQ20" s="4">
        <v>0.8</v>
      </c>
      <c r="AR20" s="8">
        <f t="shared" si="36"/>
        <v>0.50265482457436694</v>
      </c>
      <c r="AS20" s="4">
        <v>1.7</v>
      </c>
      <c r="AT20" s="4">
        <v>1.7</v>
      </c>
      <c r="AU20" s="8">
        <f t="shared" si="37"/>
        <v>2.2698006922186251</v>
      </c>
      <c r="AV20" s="4">
        <v>1.7</v>
      </c>
      <c r="AW20" s="4">
        <v>1.1000000000000001</v>
      </c>
      <c r="AX20" s="8">
        <f t="shared" si="38"/>
        <v>1.5393804002589984</v>
      </c>
      <c r="AY20" s="4">
        <v>1.6</v>
      </c>
      <c r="AZ20" s="4">
        <v>1.6</v>
      </c>
      <c r="BA20" s="8">
        <f t="shared" si="39"/>
        <v>2.0106192982974678</v>
      </c>
      <c r="BB20" s="4">
        <v>0.6</v>
      </c>
      <c r="BC20" s="4">
        <v>0.6</v>
      </c>
      <c r="BD20" s="8">
        <f t="shared" si="40"/>
        <v>0.28274333882308139</v>
      </c>
      <c r="BE20" s="4">
        <v>1.1000000000000001</v>
      </c>
      <c r="BF20" s="4">
        <v>1.1000000000000001</v>
      </c>
      <c r="BG20" s="8">
        <f t="shared" si="41"/>
        <v>0.9503317777109126</v>
      </c>
      <c r="BH20" s="4">
        <v>0.7</v>
      </c>
      <c r="BI20" s="4">
        <v>0.7</v>
      </c>
      <c r="BJ20" s="8">
        <f t="shared" si="42"/>
        <v>0.38484510006474959</v>
      </c>
      <c r="BK20" s="4">
        <v>0.5</v>
      </c>
      <c r="BL20" s="4">
        <v>0.5</v>
      </c>
      <c r="BM20" s="8">
        <f t="shared" si="43"/>
        <v>0.19634954084936207</v>
      </c>
      <c r="BN20" s="4">
        <v>1.1000000000000001</v>
      </c>
      <c r="BO20" s="4">
        <v>1.1000000000000001</v>
      </c>
      <c r="BP20" s="8">
        <f t="shared" si="44"/>
        <v>0.9503317777109126</v>
      </c>
      <c r="BQ20" s="4">
        <v>0.6</v>
      </c>
      <c r="BR20" s="4">
        <v>0.6</v>
      </c>
      <c r="BS20" s="8">
        <f t="shared" si="45"/>
        <v>0.28274333882308139</v>
      </c>
      <c r="BT20" s="4">
        <v>0.7</v>
      </c>
      <c r="BU20" s="4">
        <v>0.7</v>
      </c>
      <c r="BV20" s="8">
        <f t="shared" si="46"/>
        <v>0.38484510006474959</v>
      </c>
      <c r="BW20" s="4">
        <v>1</v>
      </c>
      <c r="BX20" s="4">
        <v>1</v>
      </c>
      <c r="BY20" s="8">
        <f t="shared" si="47"/>
        <v>0.78539816339744828</v>
      </c>
      <c r="BZ20" s="4">
        <v>0.8</v>
      </c>
      <c r="CA20" s="4">
        <v>0.8</v>
      </c>
      <c r="CB20" s="8">
        <f t="shared" si="48"/>
        <v>0.50265482457436694</v>
      </c>
      <c r="CC20" s="4">
        <v>0.4</v>
      </c>
      <c r="CD20" s="4">
        <v>0.4</v>
      </c>
      <c r="CE20" s="8">
        <f t="shared" si="49"/>
        <v>0.12566370614359174</v>
      </c>
      <c r="CF20" s="4">
        <v>0.5</v>
      </c>
      <c r="CG20" s="4">
        <v>0.5</v>
      </c>
      <c r="CH20" s="8">
        <f t="shared" si="50"/>
        <v>0.19634954084936207</v>
      </c>
      <c r="CI20" s="4">
        <v>1.4</v>
      </c>
      <c r="CJ20" s="4">
        <v>1.4</v>
      </c>
      <c r="CK20" s="8">
        <f t="shared" si="51"/>
        <v>1.5393804002589984</v>
      </c>
      <c r="CL20" s="4">
        <v>0</v>
      </c>
      <c r="CM20" s="4">
        <v>0</v>
      </c>
      <c r="CN20" s="8">
        <f t="shared" si="52"/>
        <v>0</v>
      </c>
      <c r="CO20" s="4">
        <v>0</v>
      </c>
      <c r="CP20" s="4">
        <v>0</v>
      </c>
      <c r="CQ20" s="8">
        <f t="shared" si="53"/>
        <v>0</v>
      </c>
      <c r="CR20" s="4">
        <v>0</v>
      </c>
      <c r="CS20" s="4">
        <v>0</v>
      </c>
      <c r="CT20" s="8">
        <f t="shared" si="54"/>
        <v>0</v>
      </c>
      <c r="CU20" s="4">
        <v>0</v>
      </c>
      <c r="CV20" s="4">
        <v>0</v>
      </c>
      <c r="CW20" s="8">
        <f t="shared" si="55"/>
        <v>0</v>
      </c>
      <c r="CX20" s="4">
        <v>0</v>
      </c>
      <c r="CY20" s="4">
        <v>0</v>
      </c>
      <c r="CZ20" s="8">
        <f t="shared" si="56"/>
        <v>0</v>
      </c>
      <c r="DA20" s="4">
        <v>0</v>
      </c>
      <c r="DB20" s="4">
        <v>0</v>
      </c>
      <c r="DC20" s="8">
        <f t="shared" si="0"/>
        <v>0</v>
      </c>
    </row>
    <row r="21" spans="1:122" ht="16.899999999999999" customHeight="1" x14ac:dyDescent="0.2">
      <c r="A21" s="54" t="s">
        <v>164</v>
      </c>
      <c r="B21" s="55">
        <v>50</v>
      </c>
      <c r="C21" s="16">
        <v>2</v>
      </c>
      <c r="D21" s="1">
        <v>180</v>
      </c>
      <c r="E21" s="1">
        <v>80</v>
      </c>
      <c r="F21" s="19">
        <f t="shared" si="35"/>
        <v>408.40704496667308</v>
      </c>
      <c r="G21" s="13">
        <v>30</v>
      </c>
      <c r="H21" s="22">
        <f t="shared" si="2"/>
        <v>18.427404408712633</v>
      </c>
      <c r="I21" s="3">
        <v>1</v>
      </c>
      <c r="J21" s="4">
        <v>1</v>
      </c>
      <c r="K21" s="8">
        <f t="shared" si="3"/>
        <v>0.78539816339744828</v>
      </c>
      <c r="L21" s="3">
        <v>0.6</v>
      </c>
      <c r="M21" s="4">
        <v>0.6</v>
      </c>
      <c r="N21" s="8">
        <f t="shared" si="4"/>
        <v>0.28274333882308139</v>
      </c>
      <c r="O21" s="4">
        <v>0.6</v>
      </c>
      <c r="P21" s="4">
        <v>0.6</v>
      </c>
      <c r="Q21" s="8">
        <f t="shared" si="5"/>
        <v>0.28274333882308139</v>
      </c>
      <c r="R21" s="4">
        <v>0.5</v>
      </c>
      <c r="S21" s="4">
        <v>0.5</v>
      </c>
      <c r="T21" s="8">
        <f t="shared" si="6"/>
        <v>0.19634954084936207</v>
      </c>
      <c r="U21" s="4">
        <v>0.6</v>
      </c>
      <c r="V21" s="4">
        <v>0.6</v>
      </c>
      <c r="W21" s="8">
        <f t="shared" si="7"/>
        <v>0.28274333882308139</v>
      </c>
      <c r="X21" s="4">
        <v>0.5</v>
      </c>
      <c r="Y21" s="4">
        <v>0.5</v>
      </c>
      <c r="Z21" s="8">
        <f t="shared" si="8"/>
        <v>0.19634954084936207</v>
      </c>
      <c r="AA21" s="4">
        <v>1</v>
      </c>
      <c r="AB21" s="4">
        <v>1</v>
      </c>
      <c r="AC21" s="8">
        <f t="shared" si="9"/>
        <v>0.78539816339744828</v>
      </c>
      <c r="AD21" s="4">
        <v>1.1000000000000001</v>
      </c>
      <c r="AE21" s="4">
        <v>1.1000000000000001</v>
      </c>
      <c r="AF21" s="8">
        <f t="shared" si="10"/>
        <v>0.9503317777109126</v>
      </c>
      <c r="AG21" s="4">
        <v>0.6</v>
      </c>
      <c r="AH21" s="4">
        <v>0.6</v>
      </c>
      <c r="AI21" s="8">
        <f t="shared" si="11"/>
        <v>0.28274333882308139</v>
      </c>
      <c r="AJ21" s="4">
        <v>1.5</v>
      </c>
      <c r="AK21" s="4">
        <v>1.5</v>
      </c>
      <c r="AL21" s="8">
        <f t="shared" si="12"/>
        <v>1.7671458676442586</v>
      </c>
      <c r="AM21" s="4">
        <v>0.8</v>
      </c>
      <c r="AN21" s="4">
        <v>0.8</v>
      </c>
      <c r="AO21" s="8">
        <f t="shared" si="13"/>
        <v>0.50265482457436694</v>
      </c>
      <c r="AP21" s="4">
        <v>0.5</v>
      </c>
      <c r="AQ21" s="4">
        <v>0.5</v>
      </c>
      <c r="AR21" s="8">
        <f t="shared" si="36"/>
        <v>0.19634954084936207</v>
      </c>
      <c r="AS21" s="4">
        <v>1.2</v>
      </c>
      <c r="AT21" s="4">
        <v>1.2</v>
      </c>
      <c r="AU21" s="8">
        <f t="shared" si="37"/>
        <v>1.1309733552923256</v>
      </c>
      <c r="AV21" s="4">
        <v>1.3</v>
      </c>
      <c r="AW21" s="4">
        <v>1.3</v>
      </c>
      <c r="AX21" s="8">
        <f t="shared" si="38"/>
        <v>1.3273228961416876</v>
      </c>
      <c r="AY21" s="4">
        <v>0.8</v>
      </c>
      <c r="AZ21" s="4">
        <v>0.8</v>
      </c>
      <c r="BA21" s="8">
        <f t="shared" si="39"/>
        <v>0.50265482457436694</v>
      </c>
      <c r="BB21" s="4">
        <v>1.2</v>
      </c>
      <c r="BC21" s="4">
        <v>1.2</v>
      </c>
      <c r="BD21" s="8">
        <f t="shared" si="40"/>
        <v>1.1309733552923256</v>
      </c>
      <c r="BE21" s="4">
        <v>0.35</v>
      </c>
      <c r="BF21" s="4">
        <v>0.35</v>
      </c>
      <c r="BG21" s="8">
        <f t="shared" si="41"/>
        <v>9.6211275016187398E-2</v>
      </c>
      <c r="BH21" s="4">
        <v>0.6</v>
      </c>
      <c r="BI21" s="4">
        <v>0.6</v>
      </c>
      <c r="BJ21" s="8">
        <f t="shared" si="42"/>
        <v>0.28274333882308139</v>
      </c>
      <c r="BK21" s="4">
        <v>1</v>
      </c>
      <c r="BL21" s="4">
        <v>1</v>
      </c>
      <c r="BM21" s="8">
        <f t="shared" si="43"/>
        <v>0.78539816339744828</v>
      </c>
      <c r="BN21" s="4">
        <v>0.4</v>
      </c>
      <c r="BO21" s="4">
        <v>0.4</v>
      </c>
      <c r="BP21" s="8">
        <f t="shared" si="44"/>
        <v>0.12566370614359174</v>
      </c>
      <c r="BQ21" s="4">
        <v>0.9</v>
      </c>
      <c r="BR21" s="4">
        <v>0.9</v>
      </c>
      <c r="BS21" s="8">
        <f t="shared" si="45"/>
        <v>0.63617251235193317</v>
      </c>
      <c r="BT21" s="4">
        <v>0.3</v>
      </c>
      <c r="BU21" s="4">
        <v>0.3</v>
      </c>
      <c r="BV21" s="8">
        <f t="shared" si="46"/>
        <v>7.0685834705770348E-2</v>
      </c>
      <c r="BW21" s="4">
        <v>1.3</v>
      </c>
      <c r="BX21" s="4">
        <v>1.3</v>
      </c>
      <c r="BY21" s="8">
        <f t="shared" si="47"/>
        <v>1.3273228961416876</v>
      </c>
      <c r="BZ21" s="4">
        <v>0.6</v>
      </c>
      <c r="CA21" s="4">
        <v>0.6</v>
      </c>
      <c r="CB21" s="8">
        <f t="shared" si="48"/>
        <v>0.28274333882308139</v>
      </c>
      <c r="CC21" s="4">
        <v>1.3</v>
      </c>
      <c r="CD21" s="4">
        <v>1.3</v>
      </c>
      <c r="CE21" s="8">
        <f t="shared" si="49"/>
        <v>1.3273228961416876</v>
      </c>
      <c r="CF21" s="4">
        <v>0.7</v>
      </c>
      <c r="CG21" s="4">
        <v>0.7</v>
      </c>
      <c r="CH21" s="8">
        <f t="shared" si="50"/>
        <v>0.38484510006474959</v>
      </c>
      <c r="CI21" s="4">
        <v>0.4</v>
      </c>
      <c r="CJ21" s="4">
        <v>0.4</v>
      </c>
      <c r="CK21" s="8">
        <f t="shared" si="51"/>
        <v>0.12566370614359174</v>
      </c>
      <c r="CL21" s="4">
        <v>1.1000000000000001</v>
      </c>
      <c r="CM21" s="4">
        <v>1.1000000000000001</v>
      </c>
      <c r="CN21" s="8">
        <f t="shared" si="52"/>
        <v>0.9503317777109126</v>
      </c>
      <c r="CO21" s="4">
        <v>0.8</v>
      </c>
      <c r="CP21" s="4">
        <v>0.8</v>
      </c>
      <c r="CQ21" s="8">
        <f t="shared" si="53"/>
        <v>0.50265482457436694</v>
      </c>
      <c r="CR21" s="4">
        <v>0.3</v>
      </c>
      <c r="CS21" s="4">
        <v>0.3</v>
      </c>
      <c r="CT21" s="8">
        <f t="shared" si="54"/>
        <v>7.0685834705770348E-2</v>
      </c>
      <c r="CU21" s="4">
        <v>0.6</v>
      </c>
      <c r="CV21" s="4">
        <v>0.6</v>
      </c>
      <c r="CW21" s="8">
        <f t="shared" si="55"/>
        <v>0.28274333882308139</v>
      </c>
      <c r="CX21" s="4">
        <v>0.3</v>
      </c>
      <c r="CY21" s="4">
        <v>0.3</v>
      </c>
      <c r="CZ21" s="8">
        <f t="shared" si="56"/>
        <v>7.0685834705770348E-2</v>
      </c>
      <c r="DA21" s="4">
        <v>0.8</v>
      </c>
      <c r="DB21" s="4">
        <v>0.8</v>
      </c>
      <c r="DC21" s="8">
        <f>PI()*((AVERAGE(DA21,DB21)/2)^2)</f>
        <v>0.50265482457436694</v>
      </c>
    </row>
    <row r="22" spans="1:122" ht="16.899999999999999" customHeight="1" x14ac:dyDescent="0.2">
      <c r="A22" s="54" t="s">
        <v>165</v>
      </c>
      <c r="B22" s="55">
        <v>20</v>
      </c>
      <c r="C22" s="16">
        <v>2</v>
      </c>
      <c r="D22" s="1">
        <v>196</v>
      </c>
      <c r="E22" s="1">
        <v>160</v>
      </c>
      <c r="F22" s="19">
        <f t="shared" si="35"/>
        <v>559.20349233898321</v>
      </c>
      <c r="G22" s="13">
        <v>13</v>
      </c>
      <c r="H22" s="22">
        <f t="shared" si="2"/>
        <v>6.8329640215578005</v>
      </c>
      <c r="I22" s="4">
        <v>0.8</v>
      </c>
      <c r="J22" s="4">
        <v>0.8</v>
      </c>
      <c r="K22" s="8">
        <f t="shared" si="3"/>
        <v>0.50265482457436694</v>
      </c>
      <c r="L22" s="4">
        <v>0.3</v>
      </c>
      <c r="M22" s="4">
        <v>0.3</v>
      </c>
      <c r="N22" s="8">
        <f t="shared" si="4"/>
        <v>7.0685834705770348E-2</v>
      </c>
      <c r="O22" s="4">
        <v>1.1000000000000001</v>
      </c>
      <c r="P22" s="4">
        <v>1.1000000000000001</v>
      </c>
      <c r="Q22" s="8">
        <f t="shared" si="5"/>
        <v>0.9503317777109126</v>
      </c>
      <c r="R22" s="4">
        <v>1.3</v>
      </c>
      <c r="S22" s="4">
        <v>1.3</v>
      </c>
      <c r="T22" s="8">
        <f t="shared" si="6"/>
        <v>1.3273228961416876</v>
      </c>
      <c r="U22" s="4">
        <v>0.8</v>
      </c>
      <c r="V22" s="4">
        <v>0.8</v>
      </c>
      <c r="W22" s="8">
        <f t="shared" si="7"/>
        <v>0.50265482457436694</v>
      </c>
      <c r="X22" s="4">
        <v>0.5</v>
      </c>
      <c r="Y22" s="4">
        <v>0.5</v>
      </c>
      <c r="Z22" s="8">
        <f t="shared" si="8"/>
        <v>0.19634954084936207</v>
      </c>
      <c r="AA22" s="4">
        <v>0.7</v>
      </c>
      <c r="AB22" s="4">
        <v>0.7</v>
      </c>
      <c r="AC22" s="8">
        <f t="shared" si="9"/>
        <v>0.38484510006474959</v>
      </c>
      <c r="AD22" s="4">
        <v>1</v>
      </c>
      <c r="AE22" s="4">
        <v>1</v>
      </c>
      <c r="AF22" s="8">
        <f t="shared" si="10"/>
        <v>0.78539816339744828</v>
      </c>
      <c r="AG22" s="4">
        <v>1.2</v>
      </c>
      <c r="AH22" s="4">
        <v>1.2</v>
      </c>
      <c r="AI22" s="8">
        <f t="shared" si="11"/>
        <v>1.1309733552923256</v>
      </c>
      <c r="AJ22" s="4">
        <v>0.4</v>
      </c>
      <c r="AK22" s="4">
        <v>0.4</v>
      </c>
      <c r="AL22" s="8">
        <f t="shared" si="12"/>
        <v>0.12566370614359174</v>
      </c>
      <c r="AM22" s="4">
        <v>0.3</v>
      </c>
      <c r="AN22" s="4">
        <v>0.3</v>
      </c>
      <c r="AO22" s="8">
        <f t="shared" si="13"/>
        <v>7.0685834705770348E-2</v>
      </c>
      <c r="AP22" s="4">
        <v>0.8</v>
      </c>
      <c r="AQ22" s="4">
        <v>0.8</v>
      </c>
      <c r="AR22" s="8">
        <f t="shared" si="36"/>
        <v>0.50265482457436694</v>
      </c>
      <c r="AS22" s="4">
        <v>0.6</v>
      </c>
      <c r="AT22" s="4">
        <v>0.6</v>
      </c>
      <c r="AU22" s="8">
        <f t="shared" si="37"/>
        <v>0.28274333882308139</v>
      </c>
      <c r="AV22" s="4">
        <v>0</v>
      </c>
      <c r="AW22" s="4">
        <v>0</v>
      </c>
      <c r="AX22" s="8">
        <f t="shared" si="38"/>
        <v>0</v>
      </c>
      <c r="AY22" s="4">
        <v>0</v>
      </c>
      <c r="AZ22" s="4">
        <v>0</v>
      </c>
      <c r="BA22" s="8">
        <f t="shared" si="39"/>
        <v>0</v>
      </c>
      <c r="BB22" s="4">
        <v>0</v>
      </c>
      <c r="BC22" s="4">
        <v>0</v>
      </c>
      <c r="BD22" s="8">
        <f t="shared" si="40"/>
        <v>0</v>
      </c>
      <c r="BE22" s="4">
        <v>0</v>
      </c>
      <c r="BF22" s="4">
        <v>0</v>
      </c>
      <c r="BG22" s="8">
        <f t="shared" si="41"/>
        <v>0</v>
      </c>
      <c r="BH22" s="4">
        <v>0</v>
      </c>
      <c r="BI22" s="4">
        <v>0</v>
      </c>
      <c r="BJ22" s="8">
        <f t="shared" si="42"/>
        <v>0</v>
      </c>
      <c r="BK22" s="4">
        <v>0</v>
      </c>
      <c r="BL22" s="4">
        <v>0</v>
      </c>
      <c r="BM22" s="8">
        <f t="shared" si="43"/>
        <v>0</v>
      </c>
      <c r="BN22" s="4">
        <v>0</v>
      </c>
      <c r="BO22" s="4">
        <v>0</v>
      </c>
      <c r="BP22" s="8">
        <f t="shared" si="44"/>
        <v>0</v>
      </c>
      <c r="BQ22" s="4">
        <v>0</v>
      </c>
      <c r="BR22" s="4">
        <v>0</v>
      </c>
      <c r="BS22" s="8">
        <f t="shared" si="45"/>
        <v>0</v>
      </c>
      <c r="BT22" s="4">
        <v>0</v>
      </c>
      <c r="BU22" s="4">
        <v>0</v>
      </c>
      <c r="BV22" s="8">
        <f t="shared" si="46"/>
        <v>0</v>
      </c>
      <c r="BW22" s="4">
        <v>0</v>
      </c>
      <c r="BX22" s="4">
        <v>0</v>
      </c>
      <c r="BY22" s="8">
        <f t="shared" si="47"/>
        <v>0</v>
      </c>
      <c r="BZ22" s="4">
        <v>0</v>
      </c>
      <c r="CA22" s="4">
        <v>0</v>
      </c>
      <c r="CB22" s="8">
        <f t="shared" si="48"/>
        <v>0</v>
      </c>
      <c r="CC22" s="4">
        <v>0</v>
      </c>
      <c r="CD22" s="4">
        <v>0</v>
      </c>
      <c r="CE22" s="8">
        <f t="shared" si="49"/>
        <v>0</v>
      </c>
      <c r="CF22" s="4">
        <v>0</v>
      </c>
      <c r="CG22" s="4">
        <v>0</v>
      </c>
      <c r="CH22" s="8">
        <f t="shared" si="50"/>
        <v>0</v>
      </c>
      <c r="CI22" s="4">
        <v>0</v>
      </c>
      <c r="CJ22" s="4">
        <v>0</v>
      </c>
      <c r="CK22" s="8">
        <f t="shared" si="51"/>
        <v>0</v>
      </c>
      <c r="CL22" s="4">
        <v>0</v>
      </c>
      <c r="CM22" s="4">
        <v>0</v>
      </c>
      <c r="CN22" s="8">
        <f t="shared" si="52"/>
        <v>0</v>
      </c>
      <c r="CO22" s="4">
        <v>0</v>
      </c>
      <c r="CP22" s="4">
        <v>0</v>
      </c>
      <c r="CQ22" s="8">
        <f t="shared" si="53"/>
        <v>0</v>
      </c>
      <c r="CR22" s="4">
        <v>0</v>
      </c>
      <c r="CS22" s="4">
        <v>0</v>
      </c>
      <c r="CT22" s="8">
        <f t="shared" si="54"/>
        <v>0</v>
      </c>
      <c r="CU22" s="4">
        <v>0</v>
      </c>
      <c r="CV22" s="4">
        <v>0</v>
      </c>
      <c r="CW22" s="8">
        <f t="shared" si="55"/>
        <v>0</v>
      </c>
      <c r="CX22" s="4">
        <v>0</v>
      </c>
      <c r="CY22" s="4">
        <v>0</v>
      </c>
      <c r="CZ22" s="8">
        <f t="shared" si="56"/>
        <v>0</v>
      </c>
      <c r="DA22" s="4">
        <v>0</v>
      </c>
      <c r="DB22" s="4">
        <v>0</v>
      </c>
      <c r="DC22" s="8">
        <f t="shared" si="0"/>
        <v>0</v>
      </c>
    </row>
    <row r="23" spans="1:122" ht="16.899999999999999" customHeight="1" x14ac:dyDescent="0.2">
      <c r="A23" s="54" t="s">
        <v>165</v>
      </c>
      <c r="B23" s="55">
        <v>50</v>
      </c>
      <c r="C23" s="16">
        <v>2</v>
      </c>
      <c r="D23" s="1">
        <v>196</v>
      </c>
      <c r="E23" s="1">
        <v>160</v>
      </c>
      <c r="F23" s="19">
        <f t="shared" si="35"/>
        <v>559.20349233898321</v>
      </c>
      <c r="G23" s="13">
        <v>12</v>
      </c>
      <c r="H23" s="22">
        <f t="shared" si="2"/>
        <v>8.0503311748238442</v>
      </c>
      <c r="I23" s="4">
        <v>0.9</v>
      </c>
      <c r="J23" s="4">
        <v>0.9</v>
      </c>
      <c r="K23" s="8">
        <f t="shared" si="3"/>
        <v>0.63617251235193317</v>
      </c>
      <c r="L23" s="4">
        <v>1.4</v>
      </c>
      <c r="M23" s="4">
        <v>1.4</v>
      </c>
      <c r="N23" s="8">
        <f t="shared" si="4"/>
        <v>1.5393804002589984</v>
      </c>
      <c r="O23" s="4">
        <v>1.1000000000000001</v>
      </c>
      <c r="P23" s="4">
        <v>1.1000000000000001</v>
      </c>
      <c r="Q23" s="8">
        <f t="shared" si="5"/>
        <v>0.9503317777109126</v>
      </c>
      <c r="R23" s="4">
        <v>0.3</v>
      </c>
      <c r="S23" s="4">
        <v>0.3</v>
      </c>
      <c r="T23" s="8">
        <f t="shared" si="6"/>
        <v>7.0685834705770348E-2</v>
      </c>
      <c r="U23" s="4">
        <v>1.1000000000000001</v>
      </c>
      <c r="V23" s="4">
        <v>1.1000000000000001</v>
      </c>
      <c r="W23" s="8">
        <f t="shared" si="7"/>
        <v>0.9503317777109126</v>
      </c>
      <c r="X23" s="4">
        <v>1.2</v>
      </c>
      <c r="Y23" s="4">
        <v>1.2</v>
      </c>
      <c r="Z23" s="8">
        <f t="shared" si="8"/>
        <v>1.1309733552923256</v>
      </c>
      <c r="AA23" s="4">
        <v>0.8</v>
      </c>
      <c r="AB23" s="4">
        <v>0.8</v>
      </c>
      <c r="AC23" s="8">
        <f t="shared" si="9"/>
        <v>0.50265482457436694</v>
      </c>
      <c r="AD23" s="4">
        <v>0.6</v>
      </c>
      <c r="AE23" s="4">
        <v>0.6</v>
      </c>
      <c r="AF23" s="8">
        <f t="shared" si="10"/>
        <v>0.28274333882308139</v>
      </c>
      <c r="AG23" s="4">
        <v>0.6</v>
      </c>
      <c r="AH23" s="4">
        <v>0.6</v>
      </c>
      <c r="AI23" s="8">
        <f t="shared" si="11"/>
        <v>0.28274333882308139</v>
      </c>
      <c r="AJ23" s="4">
        <v>0.8</v>
      </c>
      <c r="AK23" s="4">
        <v>0.8</v>
      </c>
      <c r="AL23" s="8">
        <f t="shared" si="12"/>
        <v>0.50265482457436694</v>
      </c>
      <c r="AM23" s="4">
        <v>0.8</v>
      </c>
      <c r="AN23" s="4">
        <v>0.8</v>
      </c>
      <c r="AO23" s="8">
        <f t="shared" si="13"/>
        <v>0.50265482457436694</v>
      </c>
      <c r="AP23" s="4">
        <v>0.8</v>
      </c>
      <c r="AQ23" s="4">
        <v>0.8</v>
      </c>
      <c r="AR23" s="8">
        <f t="shared" si="36"/>
        <v>0.50265482457436694</v>
      </c>
      <c r="AS23" s="4">
        <v>0.5</v>
      </c>
      <c r="AT23" s="4">
        <v>0.5</v>
      </c>
      <c r="AU23" s="8">
        <f t="shared" si="37"/>
        <v>0.19634954084936207</v>
      </c>
      <c r="AV23" s="4">
        <v>0</v>
      </c>
      <c r="AW23" s="4">
        <v>0</v>
      </c>
      <c r="AX23" s="8">
        <f t="shared" si="38"/>
        <v>0</v>
      </c>
      <c r="AY23" s="4">
        <v>0</v>
      </c>
      <c r="AZ23" s="4">
        <v>0</v>
      </c>
      <c r="BA23" s="8">
        <f t="shared" si="39"/>
        <v>0</v>
      </c>
      <c r="BB23" s="4">
        <v>0</v>
      </c>
      <c r="BC23" s="4">
        <v>0</v>
      </c>
      <c r="BD23" s="8">
        <f t="shared" si="40"/>
        <v>0</v>
      </c>
      <c r="BE23" s="4">
        <v>0</v>
      </c>
      <c r="BF23" s="4">
        <v>0</v>
      </c>
      <c r="BG23" s="8">
        <f t="shared" si="41"/>
        <v>0</v>
      </c>
      <c r="BH23" s="4">
        <v>0</v>
      </c>
      <c r="BI23" s="4">
        <v>0</v>
      </c>
      <c r="BJ23" s="8">
        <f t="shared" si="42"/>
        <v>0</v>
      </c>
      <c r="BK23" s="4">
        <v>0</v>
      </c>
      <c r="BL23" s="4">
        <v>0</v>
      </c>
      <c r="BM23" s="8">
        <f t="shared" si="43"/>
        <v>0</v>
      </c>
      <c r="BN23" s="4">
        <v>0</v>
      </c>
      <c r="BO23" s="4">
        <v>0</v>
      </c>
      <c r="BP23" s="8">
        <f t="shared" si="44"/>
        <v>0</v>
      </c>
      <c r="BQ23" s="4">
        <v>0</v>
      </c>
      <c r="BR23" s="4">
        <v>0</v>
      </c>
      <c r="BS23" s="8">
        <f t="shared" si="45"/>
        <v>0</v>
      </c>
      <c r="BT23" s="4">
        <v>0</v>
      </c>
      <c r="BU23" s="4">
        <v>0</v>
      </c>
      <c r="BV23" s="8">
        <f t="shared" si="46"/>
        <v>0</v>
      </c>
      <c r="BW23" s="4">
        <v>0</v>
      </c>
      <c r="BX23" s="4">
        <v>0</v>
      </c>
      <c r="BY23" s="8">
        <f t="shared" si="47"/>
        <v>0</v>
      </c>
      <c r="BZ23" s="4">
        <v>0</v>
      </c>
      <c r="CA23" s="4">
        <v>0</v>
      </c>
      <c r="CB23" s="8">
        <f t="shared" si="48"/>
        <v>0</v>
      </c>
      <c r="CC23" s="4">
        <v>0</v>
      </c>
      <c r="CD23" s="4">
        <v>0</v>
      </c>
      <c r="CE23" s="8">
        <f t="shared" si="49"/>
        <v>0</v>
      </c>
      <c r="CF23" s="4">
        <v>0</v>
      </c>
      <c r="CG23" s="4">
        <v>0</v>
      </c>
      <c r="CH23" s="8">
        <f t="shared" si="50"/>
        <v>0</v>
      </c>
      <c r="CI23" s="4">
        <v>0</v>
      </c>
      <c r="CJ23" s="4">
        <v>0</v>
      </c>
      <c r="CK23" s="8">
        <f t="shared" si="51"/>
        <v>0</v>
      </c>
      <c r="CL23" s="4">
        <v>0</v>
      </c>
      <c r="CM23" s="4">
        <v>0</v>
      </c>
      <c r="CN23" s="8">
        <f t="shared" si="52"/>
        <v>0</v>
      </c>
      <c r="CO23" s="4">
        <v>0</v>
      </c>
      <c r="CP23" s="4">
        <v>0</v>
      </c>
      <c r="CQ23" s="8">
        <f t="shared" si="53"/>
        <v>0</v>
      </c>
      <c r="CR23" s="4">
        <v>0</v>
      </c>
      <c r="CS23" s="4">
        <v>0</v>
      </c>
      <c r="CT23" s="8">
        <f t="shared" si="54"/>
        <v>0</v>
      </c>
      <c r="CU23" s="4">
        <v>0</v>
      </c>
      <c r="CV23" s="4">
        <v>0</v>
      </c>
      <c r="CW23" s="8">
        <f t="shared" si="55"/>
        <v>0</v>
      </c>
      <c r="CX23" s="4">
        <v>0</v>
      </c>
      <c r="CY23" s="4">
        <v>0</v>
      </c>
      <c r="CZ23" s="8">
        <f t="shared" si="56"/>
        <v>0</v>
      </c>
      <c r="DA23" s="4">
        <v>0</v>
      </c>
      <c r="DB23" s="4">
        <v>0</v>
      </c>
      <c r="DC23" s="8">
        <f t="shared" si="0"/>
        <v>0</v>
      </c>
    </row>
    <row r="24" spans="1:122" ht="16.899999999999999" customHeight="1" x14ac:dyDescent="0.2">
      <c r="A24" s="54" t="s">
        <v>166</v>
      </c>
      <c r="B24" s="55">
        <v>50</v>
      </c>
      <c r="C24" s="16">
        <v>2</v>
      </c>
      <c r="D24" s="1">
        <v>370</v>
      </c>
      <c r="E24" s="1">
        <v>277</v>
      </c>
      <c r="F24" s="19">
        <f t="shared" si="35"/>
        <v>1016.3052234362981</v>
      </c>
      <c r="G24" s="13">
        <v>4</v>
      </c>
      <c r="H24" s="22">
        <f t="shared" si="2"/>
        <v>142.92675777506761</v>
      </c>
      <c r="I24" s="3">
        <v>13.8</v>
      </c>
      <c r="J24" s="4">
        <v>10.6</v>
      </c>
      <c r="K24" s="8">
        <f t="shared" si="3"/>
        <v>116.89866264007618</v>
      </c>
      <c r="L24" s="3">
        <v>4.4000000000000004</v>
      </c>
      <c r="M24" s="4">
        <v>4.4000000000000004</v>
      </c>
      <c r="N24" s="8">
        <f t="shared" si="4"/>
        <v>15.205308443374602</v>
      </c>
      <c r="O24" s="4">
        <v>3.3</v>
      </c>
      <c r="P24" s="4">
        <v>3.3</v>
      </c>
      <c r="Q24" s="8">
        <f t="shared" si="5"/>
        <v>8.55298599939821</v>
      </c>
      <c r="R24" s="4">
        <v>1.7</v>
      </c>
      <c r="S24" s="4">
        <v>1.7</v>
      </c>
      <c r="T24" s="8">
        <f t="shared" si="6"/>
        <v>2.2698006922186251</v>
      </c>
      <c r="U24" s="4">
        <v>0</v>
      </c>
      <c r="V24" s="4">
        <v>0</v>
      </c>
      <c r="W24" s="8">
        <f t="shared" si="7"/>
        <v>0</v>
      </c>
      <c r="X24" s="4">
        <v>0</v>
      </c>
      <c r="Y24" s="4">
        <v>0</v>
      </c>
      <c r="Z24" s="8">
        <f t="shared" si="8"/>
        <v>0</v>
      </c>
      <c r="AA24" s="4">
        <v>0</v>
      </c>
      <c r="AB24" s="4">
        <v>0</v>
      </c>
      <c r="AC24" s="8">
        <f t="shared" si="9"/>
        <v>0</v>
      </c>
      <c r="AD24" s="4">
        <v>0</v>
      </c>
      <c r="AE24" s="4">
        <v>0</v>
      </c>
      <c r="AF24" s="8">
        <f t="shared" si="10"/>
        <v>0</v>
      </c>
      <c r="AG24" s="4">
        <v>0</v>
      </c>
      <c r="AH24" s="4">
        <v>0</v>
      </c>
      <c r="AI24" s="8">
        <f t="shared" si="11"/>
        <v>0</v>
      </c>
      <c r="AJ24" s="4">
        <v>0</v>
      </c>
      <c r="AK24" s="4">
        <v>0</v>
      </c>
      <c r="AL24" s="8">
        <f t="shared" si="12"/>
        <v>0</v>
      </c>
      <c r="AM24" s="4">
        <v>0</v>
      </c>
      <c r="AN24" s="4">
        <v>0</v>
      </c>
      <c r="AO24" s="8">
        <f t="shared" si="13"/>
        <v>0</v>
      </c>
      <c r="AP24" s="4">
        <v>0</v>
      </c>
      <c r="AQ24" s="4">
        <v>0</v>
      </c>
      <c r="AR24" s="8">
        <f t="shared" si="36"/>
        <v>0</v>
      </c>
      <c r="AS24" s="4">
        <v>0</v>
      </c>
      <c r="AT24" s="4">
        <v>0</v>
      </c>
      <c r="AU24" s="8">
        <f t="shared" si="37"/>
        <v>0</v>
      </c>
      <c r="AV24" s="4">
        <v>0</v>
      </c>
      <c r="AW24" s="4">
        <v>0</v>
      </c>
      <c r="AX24" s="8">
        <f t="shared" si="38"/>
        <v>0</v>
      </c>
      <c r="AY24" s="4">
        <v>0</v>
      </c>
      <c r="AZ24" s="4">
        <v>0</v>
      </c>
      <c r="BA24" s="8">
        <f t="shared" si="39"/>
        <v>0</v>
      </c>
      <c r="BB24" s="4">
        <v>0</v>
      </c>
      <c r="BC24" s="4">
        <v>0</v>
      </c>
      <c r="BD24" s="8">
        <f t="shared" si="40"/>
        <v>0</v>
      </c>
      <c r="BE24" s="4">
        <v>0</v>
      </c>
      <c r="BF24" s="4">
        <v>0</v>
      </c>
      <c r="BG24" s="8">
        <f t="shared" si="41"/>
        <v>0</v>
      </c>
      <c r="BH24" s="4">
        <v>0</v>
      </c>
      <c r="BI24" s="4">
        <v>0</v>
      </c>
      <c r="BJ24" s="8">
        <f t="shared" si="42"/>
        <v>0</v>
      </c>
      <c r="BK24" s="4">
        <v>0</v>
      </c>
      <c r="BL24" s="4">
        <v>0</v>
      </c>
      <c r="BM24" s="8">
        <f t="shared" si="43"/>
        <v>0</v>
      </c>
      <c r="BN24" s="4">
        <v>0</v>
      </c>
      <c r="BO24" s="4">
        <v>0</v>
      </c>
      <c r="BP24" s="8">
        <f t="shared" si="44"/>
        <v>0</v>
      </c>
      <c r="BQ24" s="4">
        <v>0</v>
      </c>
      <c r="BR24" s="4">
        <v>0</v>
      </c>
      <c r="BS24" s="8">
        <f t="shared" si="45"/>
        <v>0</v>
      </c>
      <c r="BT24" s="4">
        <v>0</v>
      </c>
      <c r="BU24" s="4">
        <v>0</v>
      </c>
      <c r="BV24" s="8">
        <f t="shared" si="46"/>
        <v>0</v>
      </c>
      <c r="BW24" s="4">
        <v>0</v>
      </c>
      <c r="BX24" s="4">
        <v>0</v>
      </c>
      <c r="BY24" s="8">
        <f t="shared" si="47"/>
        <v>0</v>
      </c>
      <c r="BZ24" s="4">
        <v>0</v>
      </c>
      <c r="CA24" s="4">
        <v>0</v>
      </c>
      <c r="CB24" s="8">
        <f t="shared" si="48"/>
        <v>0</v>
      </c>
      <c r="CC24" s="4">
        <v>0</v>
      </c>
      <c r="CD24" s="4">
        <v>0</v>
      </c>
      <c r="CE24" s="8">
        <f t="shared" si="49"/>
        <v>0</v>
      </c>
      <c r="CF24" s="4">
        <v>0</v>
      </c>
      <c r="CG24" s="4">
        <v>0</v>
      </c>
      <c r="CH24" s="8">
        <f t="shared" si="50"/>
        <v>0</v>
      </c>
      <c r="CI24" s="4">
        <v>0</v>
      </c>
      <c r="CJ24" s="4">
        <v>0</v>
      </c>
      <c r="CK24" s="8">
        <f t="shared" si="51"/>
        <v>0</v>
      </c>
      <c r="CL24" s="4">
        <v>0</v>
      </c>
      <c r="CM24" s="4">
        <v>0</v>
      </c>
      <c r="CN24" s="8">
        <f t="shared" si="52"/>
        <v>0</v>
      </c>
      <c r="CO24" s="4">
        <v>0</v>
      </c>
      <c r="CP24" s="4">
        <v>0</v>
      </c>
      <c r="CQ24" s="8">
        <f t="shared" si="53"/>
        <v>0</v>
      </c>
      <c r="CR24" s="4">
        <v>0</v>
      </c>
      <c r="CS24" s="4">
        <v>0</v>
      </c>
      <c r="CT24" s="8">
        <f t="shared" si="54"/>
        <v>0</v>
      </c>
      <c r="CU24" s="4">
        <v>0</v>
      </c>
      <c r="CV24" s="4">
        <v>0</v>
      </c>
      <c r="CW24" s="8">
        <f t="shared" si="55"/>
        <v>0</v>
      </c>
      <c r="CX24" s="4">
        <v>0</v>
      </c>
      <c r="CY24" s="4">
        <v>0</v>
      </c>
      <c r="CZ24" s="8">
        <f t="shared" si="56"/>
        <v>0</v>
      </c>
      <c r="DA24" s="4">
        <v>0</v>
      </c>
      <c r="DB24" s="4">
        <v>0</v>
      </c>
      <c r="DC24" s="8">
        <f t="shared" si="0"/>
        <v>0</v>
      </c>
    </row>
    <row r="25" spans="1:122" ht="16.899999999999999" customHeight="1" x14ac:dyDescent="0.2">
      <c r="A25" s="54" t="s">
        <v>166</v>
      </c>
      <c r="B25" s="21">
        <v>130</v>
      </c>
      <c r="C25" s="16">
        <v>2</v>
      </c>
      <c r="D25" s="1">
        <v>370</v>
      </c>
      <c r="E25" s="1">
        <v>277</v>
      </c>
      <c r="F25" s="19">
        <f>PI()*(AVERAGE(D25,E25))</f>
        <v>1016.3052234362981</v>
      </c>
      <c r="G25" s="13">
        <v>6</v>
      </c>
      <c r="H25" s="22">
        <f>SUM(K25,N25,Q25,T25,W25,Z25,AC25,AF25,AI25,AL25,AO25,AR25,AU25,AX25,BA25,BD25,BG25,BJ25,BM25,BP25,BS25,BV25,BY25,CB25,CE25,CH25,DC25,CZ25,CW25,CT25,CQ25,CN25,CK25)</f>
        <v>187.90651059283954</v>
      </c>
      <c r="I25" s="3">
        <v>3.2</v>
      </c>
      <c r="J25" s="4">
        <v>3.2</v>
      </c>
      <c r="K25" s="8">
        <f>PI()*((AVERAGE(I25,J25)/2)^2)</f>
        <v>8.0424771931898711</v>
      </c>
      <c r="L25" s="3">
        <v>1.3</v>
      </c>
      <c r="M25" s="4">
        <v>1.3</v>
      </c>
      <c r="N25" s="8">
        <f>PI()*((AVERAGE(L25,M25)/2)^2)</f>
        <v>1.3273228961416876</v>
      </c>
      <c r="O25" s="4">
        <v>1.1000000000000001</v>
      </c>
      <c r="P25" s="4">
        <v>1.1000000000000001</v>
      </c>
      <c r="Q25" s="8">
        <f>PI()*((AVERAGE(O25,P25)/2)^2)</f>
        <v>0.9503317777109126</v>
      </c>
      <c r="R25" s="4">
        <v>10.1</v>
      </c>
      <c r="S25" s="4">
        <v>10.5</v>
      </c>
      <c r="T25" s="8">
        <f>PI()*((AVERAGE(R25,S25)/2)^2)</f>
        <v>83.322891154835304</v>
      </c>
      <c r="U25" s="4">
        <v>10.9</v>
      </c>
      <c r="V25" s="4">
        <v>10.9</v>
      </c>
      <c r="W25" s="8">
        <f>PI()*((AVERAGE(U25,V25)/2)^2)</f>
        <v>93.313155793250829</v>
      </c>
      <c r="X25" s="4">
        <v>1.1000000000000001</v>
      </c>
      <c r="Y25" s="4">
        <v>1.1000000000000001</v>
      </c>
      <c r="Z25" s="8">
        <f>PI()*((AVERAGE(X25,Y25)/2)^2)</f>
        <v>0.9503317777109126</v>
      </c>
      <c r="AA25" s="4">
        <v>0</v>
      </c>
      <c r="AB25" s="4">
        <v>0</v>
      </c>
      <c r="AC25" s="8">
        <f>PI()*((AVERAGE(AA25,AB25)/2)^2)</f>
        <v>0</v>
      </c>
      <c r="AD25" s="4">
        <v>0</v>
      </c>
      <c r="AE25" s="4">
        <v>0</v>
      </c>
      <c r="AF25" s="8">
        <f>PI()*((AVERAGE(AD25,AE25)/2)^2)</f>
        <v>0</v>
      </c>
      <c r="AG25" s="4">
        <v>0</v>
      </c>
      <c r="AH25" s="4">
        <v>0</v>
      </c>
      <c r="AI25" s="8">
        <f>PI()*((AVERAGE(AG25,AH25)/2)^2)</f>
        <v>0</v>
      </c>
      <c r="AJ25" s="4">
        <v>0</v>
      </c>
      <c r="AK25" s="4">
        <v>0</v>
      </c>
      <c r="AL25" s="8">
        <f>PI()*((AVERAGE(AJ25,AK25)/2)^2)</f>
        <v>0</v>
      </c>
      <c r="AM25" s="4">
        <v>0</v>
      </c>
      <c r="AN25" s="4">
        <v>0</v>
      </c>
      <c r="AO25" s="8">
        <f>PI()*((AVERAGE(AM25,AN25)/2)^2)</f>
        <v>0</v>
      </c>
      <c r="AP25" s="4">
        <v>0</v>
      </c>
      <c r="AQ25" s="4">
        <v>0</v>
      </c>
      <c r="AR25" s="8">
        <f>PI()*((AVERAGE(AP25,AQ25)/2)^2)</f>
        <v>0</v>
      </c>
      <c r="AS25" s="4">
        <v>0</v>
      </c>
      <c r="AT25" s="4">
        <v>0</v>
      </c>
      <c r="AU25" s="8">
        <f>PI()*((AVERAGE(AS25,AT25)/2)^2)</f>
        <v>0</v>
      </c>
      <c r="AV25" s="4">
        <v>0</v>
      </c>
      <c r="AW25" s="4">
        <v>0</v>
      </c>
      <c r="AX25" s="8">
        <f>PI()*((AVERAGE(AV25,AW25)/2)^2)</f>
        <v>0</v>
      </c>
      <c r="AY25" s="4">
        <v>0</v>
      </c>
      <c r="AZ25" s="4">
        <v>0</v>
      </c>
      <c r="BA25" s="8">
        <f>PI()*((AVERAGE(AY25,AZ25)/2)^2)</f>
        <v>0</v>
      </c>
      <c r="BB25" s="4">
        <v>0</v>
      </c>
      <c r="BC25" s="4">
        <v>0</v>
      </c>
      <c r="BD25" s="8">
        <f>PI()*((AVERAGE(BB25,BC25)/2)^2)</f>
        <v>0</v>
      </c>
      <c r="BE25" s="4">
        <v>0</v>
      </c>
      <c r="BF25" s="4">
        <v>0</v>
      </c>
      <c r="BG25" s="8">
        <f>PI()*((AVERAGE(BE25,BF25)/2)^2)</f>
        <v>0</v>
      </c>
      <c r="BH25" s="4">
        <v>0</v>
      </c>
      <c r="BI25" s="4">
        <v>0</v>
      </c>
      <c r="BJ25" s="8">
        <f>PI()*((AVERAGE(BH25,BI25)/2)^2)</f>
        <v>0</v>
      </c>
      <c r="BK25" s="4">
        <v>0</v>
      </c>
      <c r="BL25" s="4">
        <v>0</v>
      </c>
      <c r="BM25" s="8">
        <f>PI()*((AVERAGE(BK25,BL25)/2)^2)</f>
        <v>0</v>
      </c>
      <c r="BN25" s="4">
        <v>0</v>
      </c>
      <c r="BO25" s="4">
        <v>0</v>
      </c>
      <c r="BP25" s="8">
        <f>PI()*((AVERAGE(BN25,BO25)/2)^2)</f>
        <v>0</v>
      </c>
      <c r="BQ25" s="4">
        <v>0</v>
      </c>
      <c r="BR25" s="4">
        <v>0</v>
      </c>
      <c r="BS25" s="8">
        <f>PI()*((AVERAGE(BQ25,BR25)/2)^2)</f>
        <v>0</v>
      </c>
      <c r="BT25" s="4">
        <v>0</v>
      </c>
      <c r="BU25" s="4">
        <v>0</v>
      </c>
      <c r="BV25" s="8">
        <f>PI()*((AVERAGE(BT25,BU25)/2)^2)</f>
        <v>0</v>
      </c>
      <c r="BW25" s="4">
        <v>0</v>
      </c>
      <c r="BX25" s="4">
        <v>0</v>
      </c>
      <c r="BY25" s="8">
        <f>PI()*((AVERAGE(BW25,BX25)/2)^2)</f>
        <v>0</v>
      </c>
      <c r="BZ25" s="4">
        <v>0</v>
      </c>
      <c r="CA25" s="4">
        <v>0</v>
      </c>
      <c r="CB25" s="8">
        <f>PI()*((AVERAGE(BZ25,CA25)/2)^2)</f>
        <v>0</v>
      </c>
      <c r="CC25" s="4">
        <v>0</v>
      </c>
      <c r="CD25" s="4">
        <v>0</v>
      </c>
      <c r="CE25" s="8">
        <f>PI()*((AVERAGE(CC25,CD25)/2)^2)</f>
        <v>0</v>
      </c>
      <c r="CF25" s="4">
        <v>0</v>
      </c>
      <c r="CG25" s="4">
        <v>0</v>
      </c>
      <c r="CH25" s="8">
        <f>PI()*((AVERAGE(CF25,CG25)/2)^2)</f>
        <v>0</v>
      </c>
      <c r="CI25" s="4">
        <v>0</v>
      </c>
      <c r="CJ25" s="4">
        <v>0</v>
      </c>
      <c r="CK25" s="8">
        <f>PI()*((AVERAGE(CI25,CJ25)/2)^2)</f>
        <v>0</v>
      </c>
      <c r="CL25" s="4">
        <v>0</v>
      </c>
      <c r="CM25" s="4">
        <v>0</v>
      </c>
      <c r="CN25" s="8">
        <f>PI()*((AVERAGE(CL25,CM25)/2)^2)</f>
        <v>0</v>
      </c>
      <c r="CO25" s="4">
        <v>0</v>
      </c>
      <c r="CP25" s="4">
        <v>0</v>
      </c>
      <c r="CQ25" s="8">
        <f>PI()*((AVERAGE(CO25,CP25)/2)^2)</f>
        <v>0</v>
      </c>
      <c r="CR25" s="4">
        <v>0</v>
      </c>
      <c r="CS25" s="4">
        <v>0</v>
      </c>
      <c r="CT25" s="8">
        <f>PI()*((AVERAGE(CR25,CS25)/2)^2)</f>
        <v>0</v>
      </c>
      <c r="CU25" s="4">
        <v>0</v>
      </c>
      <c r="CV25" s="4">
        <v>0</v>
      </c>
      <c r="CW25" s="8">
        <f>PI()*((AVERAGE(CU25,CV25)/2)^2)</f>
        <v>0</v>
      </c>
      <c r="CX25" s="4">
        <v>0</v>
      </c>
      <c r="CY25" s="4">
        <v>0</v>
      </c>
      <c r="CZ25" s="8">
        <f>PI()*((AVERAGE(CX25,CY25)/2)^2)</f>
        <v>0</v>
      </c>
      <c r="DA25" s="4">
        <v>0</v>
      </c>
      <c r="DB25" s="4">
        <v>0</v>
      </c>
      <c r="DC25" s="8">
        <f>PI()*((AVERAGE(DA25,DB25)/2)^2)</f>
        <v>0</v>
      </c>
    </row>
    <row r="26" spans="1:122" ht="16.899999999999999" customHeight="1" x14ac:dyDescent="0.2">
      <c r="A26" s="54" t="s">
        <v>161</v>
      </c>
      <c r="B26" s="55">
        <v>20</v>
      </c>
      <c r="C26" s="18">
        <v>32</v>
      </c>
      <c r="D26" s="1">
        <v>448</v>
      </c>
      <c r="E26" s="1">
        <v>396</v>
      </c>
      <c r="F26" s="19">
        <f t="shared" si="35"/>
        <v>1325.7520998148927</v>
      </c>
      <c r="G26" s="13">
        <v>2</v>
      </c>
      <c r="H26" s="22">
        <f t="shared" si="2"/>
        <v>93.142331692711878</v>
      </c>
      <c r="I26" s="3">
        <v>9.4</v>
      </c>
      <c r="J26" s="4">
        <v>8</v>
      </c>
      <c r="K26" s="8">
        <f t="shared" si="3"/>
        <v>59.446786987552848</v>
      </c>
      <c r="L26" s="3">
        <v>6.4</v>
      </c>
      <c r="M26" s="4">
        <v>6.7</v>
      </c>
      <c r="N26" s="8">
        <f t="shared" si="4"/>
        <v>33.69554470515903</v>
      </c>
      <c r="O26" s="4">
        <v>0</v>
      </c>
      <c r="P26" s="4">
        <v>0</v>
      </c>
      <c r="Q26" s="8">
        <f t="shared" si="5"/>
        <v>0</v>
      </c>
      <c r="R26" s="4">
        <v>0</v>
      </c>
      <c r="S26" s="4">
        <v>0</v>
      </c>
      <c r="T26" s="8">
        <f t="shared" si="6"/>
        <v>0</v>
      </c>
      <c r="U26" s="4">
        <v>0</v>
      </c>
      <c r="V26" s="4">
        <v>0</v>
      </c>
      <c r="W26" s="8">
        <f t="shared" si="7"/>
        <v>0</v>
      </c>
      <c r="X26" s="4">
        <v>0</v>
      </c>
      <c r="Y26" s="4">
        <v>0</v>
      </c>
      <c r="Z26" s="8">
        <f t="shared" si="8"/>
        <v>0</v>
      </c>
      <c r="AA26" s="4">
        <v>0</v>
      </c>
      <c r="AB26" s="4">
        <v>0</v>
      </c>
      <c r="AC26" s="8">
        <f t="shared" si="9"/>
        <v>0</v>
      </c>
      <c r="AD26" s="4">
        <v>0</v>
      </c>
      <c r="AE26" s="4">
        <v>0</v>
      </c>
      <c r="AF26" s="8">
        <f t="shared" si="10"/>
        <v>0</v>
      </c>
      <c r="AG26" s="4">
        <v>0</v>
      </c>
      <c r="AH26" s="4">
        <v>0</v>
      </c>
      <c r="AI26" s="8">
        <f t="shared" si="11"/>
        <v>0</v>
      </c>
      <c r="AJ26" s="4">
        <v>0</v>
      </c>
      <c r="AK26" s="4">
        <v>0</v>
      </c>
      <c r="AL26" s="8">
        <f t="shared" si="12"/>
        <v>0</v>
      </c>
      <c r="AM26" s="4">
        <v>0</v>
      </c>
      <c r="AN26" s="4">
        <v>0</v>
      </c>
      <c r="AO26" s="8">
        <f t="shared" si="13"/>
        <v>0</v>
      </c>
      <c r="AP26" s="4">
        <v>0</v>
      </c>
      <c r="AQ26" s="4">
        <v>0</v>
      </c>
      <c r="AR26" s="8">
        <f t="shared" si="36"/>
        <v>0</v>
      </c>
      <c r="AS26" s="4">
        <v>0</v>
      </c>
      <c r="AT26" s="4">
        <v>0</v>
      </c>
      <c r="AU26" s="8">
        <f t="shared" si="37"/>
        <v>0</v>
      </c>
      <c r="AV26" s="4">
        <v>0</v>
      </c>
      <c r="AW26" s="4">
        <v>0</v>
      </c>
      <c r="AX26" s="8">
        <f t="shared" si="38"/>
        <v>0</v>
      </c>
      <c r="AY26" s="4">
        <v>0</v>
      </c>
      <c r="AZ26" s="4">
        <v>0</v>
      </c>
      <c r="BA26" s="8">
        <f t="shared" si="39"/>
        <v>0</v>
      </c>
      <c r="BB26" s="4">
        <v>0</v>
      </c>
      <c r="BC26" s="4">
        <v>0</v>
      </c>
      <c r="BD26" s="8">
        <f t="shared" si="40"/>
        <v>0</v>
      </c>
      <c r="BE26" s="4">
        <v>0</v>
      </c>
      <c r="BF26" s="4">
        <v>0</v>
      </c>
      <c r="BG26" s="8">
        <f t="shared" si="41"/>
        <v>0</v>
      </c>
      <c r="BH26" s="4">
        <v>0</v>
      </c>
      <c r="BI26" s="4">
        <v>0</v>
      </c>
      <c r="BJ26" s="8">
        <f t="shared" si="42"/>
        <v>0</v>
      </c>
      <c r="BK26" s="4">
        <v>0</v>
      </c>
      <c r="BL26" s="4">
        <v>0</v>
      </c>
      <c r="BM26" s="8">
        <f t="shared" si="43"/>
        <v>0</v>
      </c>
      <c r="BN26" s="4">
        <v>0</v>
      </c>
      <c r="BO26" s="4">
        <v>0</v>
      </c>
      <c r="BP26" s="8">
        <f t="shared" si="44"/>
        <v>0</v>
      </c>
      <c r="BQ26" s="4">
        <v>0</v>
      </c>
      <c r="BR26" s="4">
        <v>0</v>
      </c>
      <c r="BS26" s="8">
        <f t="shared" si="45"/>
        <v>0</v>
      </c>
      <c r="BT26" s="4">
        <v>0</v>
      </c>
      <c r="BU26" s="4">
        <v>0</v>
      </c>
      <c r="BV26" s="8">
        <f t="shared" si="46"/>
        <v>0</v>
      </c>
      <c r="BW26" s="4">
        <v>0</v>
      </c>
      <c r="BX26" s="4">
        <v>0</v>
      </c>
      <c r="BY26" s="8">
        <f t="shared" si="47"/>
        <v>0</v>
      </c>
      <c r="BZ26" s="4">
        <v>0</v>
      </c>
      <c r="CA26" s="4">
        <v>0</v>
      </c>
      <c r="CB26" s="8">
        <f t="shared" si="48"/>
        <v>0</v>
      </c>
      <c r="CC26" s="4">
        <v>0</v>
      </c>
      <c r="CD26" s="4">
        <v>0</v>
      </c>
      <c r="CE26" s="8">
        <f t="shared" si="49"/>
        <v>0</v>
      </c>
      <c r="CF26" s="4">
        <v>0</v>
      </c>
      <c r="CG26" s="4">
        <v>0</v>
      </c>
      <c r="CH26" s="8">
        <f t="shared" si="50"/>
        <v>0</v>
      </c>
      <c r="CI26" s="4">
        <v>0</v>
      </c>
      <c r="CJ26" s="4">
        <v>0</v>
      </c>
      <c r="CK26" s="8">
        <f t="shared" si="51"/>
        <v>0</v>
      </c>
      <c r="CL26" s="4">
        <v>0</v>
      </c>
      <c r="CM26" s="4">
        <v>0</v>
      </c>
      <c r="CN26" s="8">
        <f t="shared" si="52"/>
        <v>0</v>
      </c>
      <c r="CO26" s="4">
        <v>0</v>
      </c>
      <c r="CP26" s="4">
        <v>0</v>
      </c>
      <c r="CQ26" s="8">
        <f t="shared" si="53"/>
        <v>0</v>
      </c>
      <c r="CR26" s="4">
        <v>0</v>
      </c>
      <c r="CS26" s="4">
        <v>0</v>
      </c>
      <c r="CT26" s="8">
        <f t="shared" si="54"/>
        <v>0</v>
      </c>
      <c r="CU26" s="4">
        <v>0</v>
      </c>
      <c r="CV26" s="4">
        <v>0</v>
      </c>
      <c r="CW26" s="8">
        <f t="shared" si="55"/>
        <v>0</v>
      </c>
      <c r="CX26" s="4">
        <v>0</v>
      </c>
      <c r="CY26" s="4">
        <v>0</v>
      </c>
      <c r="CZ26" s="8">
        <f t="shared" si="56"/>
        <v>0</v>
      </c>
      <c r="DA26" s="4">
        <v>0</v>
      </c>
      <c r="DB26" s="4">
        <v>0</v>
      </c>
      <c r="DC26" s="8">
        <f t="shared" si="0"/>
        <v>0</v>
      </c>
    </row>
    <row r="27" spans="1:122" ht="16.899999999999999" customHeight="1" x14ac:dyDescent="0.2">
      <c r="A27" s="54" t="s">
        <v>161</v>
      </c>
      <c r="B27" s="55">
        <v>50</v>
      </c>
      <c r="C27" s="18">
        <v>32</v>
      </c>
      <c r="D27" s="1">
        <v>448</v>
      </c>
      <c r="E27" s="1">
        <v>396</v>
      </c>
      <c r="F27" s="19">
        <f t="shared" si="35"/>
        <v>1325.7520998148927</v>
      </c>
      <c r="G27" s="12">
        <v>6</v>
      </c>
      <c r="H27" s="22">
        <f t="shared" si="2"/>
        <v>123.40175943300709</v>
      </c>
      <c r="I27" s="3">
        <v>3.1</v>
      </c>
      <c r="J27" s="4">
        <v>3.2</v>
      </c>
      <c r="K27" s="8">
        <f t="shared" si="3"/>
        <v>7.7931132763111828</v>
      </c>
      <c r="L27" s="3">
        <v>3.5</v>
      </c>
      <c r="M27" s="4">
        <v>3.8</v>
      </c>
      <c r="N27" s="8">
        <f t="shared" si="4"/>
        <v>10.463467031862505</v>
      </c>
      <c r="O27" s="4">
        <v>5.2</v>
      </c>
      <c r="P27" s="4">
        <v>5.8</v>
      </c>
      <c r="Q27" s="8">
        <f t="shared" si="5"/>
        <v>23.758294442772812</v>
      </c>
      <c r="R27" s="4">
        <v>5.2</v>
      </c>
      <c r="S27" s="4">
        <v>6.8</v>
      </c>
      <c r="T27" s="8">
        <f t="shared" si="6"/>
        <v>28.274333882308138</v>
      </c>
      <c r="U27" s="4">
        <v>6.4</v>
      </c>
      <c r="V27" s="4">
        <v>7.3</v>
      </c>
      <c r="W27" s="8">
        <f t="shared" si="7"/>
        <v>36.852845322016762</v>
      </c>
      <c r="X27" s="4">
        <v>3.7</v>
      </c>
      <c r="Y27" s="4">
        <v>5.4</v>
      </c>
      <c r="Z27" s="8">
        <f t="shared" si="8"/>
        <v>16.259705477735679</v>
      </c>
      <c r="AA27" s="4">
        <v>0</v>
      </c>
      <c r="AB27" s="4">
        <v>0</v>
      </c>
      <c r="AC27" s="8">
        <f t="shared" si="9"/>
        <v>0</v>
      </c>
      <c r="AD27" s="4">
        <v>0</v>
      </c>
      <c r="AE27" s="4">
        <v>0</v>
      </c>
      <c r="AF27" s="8">
        <f t="shared" si="10"/>
        <v>0</v>
      </c>
      <c r="AG27" s="4">
        <v>0</v>
      </c>
      <c r="AH27" s="4">
        <v>0</v>
      </c>
      <c r="AI27" s="8">
        <f t="shared" si="11"/>
        <v>0</v>
      </c>
      <c r="AJ27" s="4">
        <v>0</v>
      </c>
      <c r="AK27" s="4">
        <v>0</v>
      </c>
      <c r="AL27" s="8">
        <f t="shared" si="12"/>
        <v>0</v>
      </c>
      <c r="AM27" s="4">
        <v>0</v>
      </c>
      <c r="AN27" s="4">
        <v>0</v>
      </c>
      <c r="AO27" s="8">
        <f t="shared" si="13"/>
        <v>0</v>
      </c>
      <c r="AP27" s="4">
        <v>0</v>
      </c>
      <c r="AQ27" s="4">
        <v>0</v>
      </c>
      <c r="AR27" s="8">
        <f t="shared" si="36"/>
        <v>0</v>
      </c>
      <c r="AS27" s="4">
        <v>0</v>
      </c>
      <c r="AT27" s="4">
        <v>0</v>
      </c>
      <c r="AU27" s="8">
        <f t="shared" si="37"/>
        <v>0</v>
      </c>
      <c r="AV27" s="4">
        <v>0</v>
      </c>
      <c r="AW27" s="4">
        <v>0</v>
      </c>
      <c r="AX27" s="8">
        <f t="shared" si="38"/>
        <v>0</v>
      </c>
      <c r="AY27" s="4">
        <v>0</v>
      </c>
      <c r="AZ27" s="4">
        <v>0</v>
      </c>
      <c r="BA27" s="8">
        <f t="shared" si="39"/>
        <v>0</v>
      </c>
      <c r="BB27" s="4">
        <v>0</v>
      </c>
      <c r="BC27" s="4">
        <v>0</v>
      </c>
      <c r="BD27" s="8">
        <f t="shared" si="40"/>
        <v>0</v>
      </c>
      <c r="BE27" s="4">
        <v>0</v>
      </c>
      <c r="BF27" s="4">
        <v>0</v>
      </c>
      <c r="BG27" s="8">
        <f t="shared" si="41"/>
        <v>0</v>
      </c>
      <c r="BH27" s="4">
        <v>0</v>
      </c>
      <c r="BI27" s="4">
        <v>0</v>
      </c>
      <c r="BJ27" s="8">
        <f t="shared" si="42"/>
        <v>0</v>
      </c>
      <c r="BK27" s="4">
        <v>0</v>
      </c>
      <c r="BL27" s="4">
        <v>0</v>
      </c>
      <c r="BM27" s="8">
        <f t="shared" si="43"/>
        <v>0</v>
      </c>
      <c r="BN27" s="4">
        <v>0</v>
      </c>
      <c r="BO27" s="4">
        <v>0</v>
      </c>
      <c r="BP27" s="8">
        <f t="shared" si="44"/>
        <v>0</v>
      </c>
      <c r="BQ27" s="4">
        <v>0</v>
      </c>
      <c r="BR27" s="4">
        <v>0</v>
      </c>
      <c r="BS27" s="8">
        <f t="shared" si="45"/>
        <v>0</v>
      </c>
      <c r="BT27" s="4">
        <v>0</v>
      </c>
      <c r="BU27" s="4">
        <v>0</v>
      </c>
      <c r="BV27" s="8">
        <f t="shared" si="46"/>
        <v>0</v>
      </c>
      <c r="BW27" s="4">
        <v>0</v>
      </c>
      <c r="BX27" s="4">
        <v>0</v>
      </c>
      <c r="BY27" s="8">
        <f t="shared" si="47"/>
        <v>0</v>
      </c>
      <c r="BZ27" s="4">
        <v>0</v>
      </c>
      <c r="CA27" s="4">
        <v>0</v>
      </c>
      <c r="CB27" s="8">
        <f t="shared" si="48"/>
        <v>0</v>
      </c>
      <c r="CC27" s="4">
        <v>0</v>
      </c>
      <c r="CD27" s="4">
        <v>0</v>
      </c>
      <c r="CE27" s="8">
        <f t="shared" si="49"/>
        <v>0</v>
      </c>
      <c r="CF27" s="4">
        <v>0</v>
      </c>
      <c r="CG27" s="4">
        <v>0</v>
      </c>
      <c r="CH27" s="8">
        <f t="shared" si="50"/>
        <v>0</v>
      </c>
      <c r="CI27" s="4">
        <v>0</v>
      </c>
      <c r="CJ27" s="4">
        <v>0</v>
      </c>
      <c r="CK27" s="8">
        <f t="shared" si="51"/>
        <v>0</v>
      </c>
      <c r="CL27" s="4">
        <v>0</v>
      </c>
      <c r="CM27" s="4">
        <v>0</v>
      </c>
      <c r="CN27" s="8">
        <f t="shared" si="52"/>
        <v>0</v>
      </c>
      <c r="CO27" s="4">
        <v>0</v>
      </c>
      <c r="CP27" s="4">
        <v>0</v>
      </c>
      <c r="CQ27" s="8">
        <f t="shared" si="53"/>
        <v>0</v>
      </c>
      <c r="CR27" s="4">
        <v>0</v>
      </c>
      <c r="CS27" s="4">
        <v>0</v>
      </c>
      <c r="CT27" s="8">
        <f t="shared" si="54"/>
        <v>0</v>
      </c>
      <c r="CU27" s="4">
        <v>0</v>
      </c>
      <c r="CV27" s="4">
        <v>0</v>
      </c>
      <c r="CW27" s="8">
        <f t="shared" si="55"/>
        <v>0</v>
      </c>
      <c r="CX27" s="4">
        <v>0</v>
      </c>
      <c r="CY27" s="4">
        <v>0</v>
      </c>
      <c r="CZ27" s="8">
        <f t="shared" si="56"/>
        <v>0</v>
      </c>
      <c r="DA27" s="4">
        <v>0</v>
      </c>
      <c r="DB27" s="4">
        <v>0</v>
      </c>
      <c r="DC27" s="8">
        <f t="shared" si="0"/>
        <v>0</v>
      </c>
      <c r="DD27" s="4">
        <v>0</v>
      </c>
      <c r="DE27" s="4">
        <v>0</v>
      </c>
      <c r="DF27" s="8">
        <f>PI()*((AVERAGE(DD27,DE27)/2)^2)</f>
        <v>0</v>
      </c>
      <c r="DG27" s="4">
        <v>0</v>
      </c>
      <c r="DH27" s="4">
        <v>0</v>
      </c>
      <c r="DI27" s="8">
        <f>PI()*((AVERAGE(DG27,DH27)/2)^2)</f>
        <v>0</v>
      </c>
      <c r="DJ27" s="4">
        <v>0</v>
      </c>
      <c r="DK27" s="4">
        <v>0</v>
      </c>
      <c r="DL27" s="8">
        <f>PI()*((AVERAGE(DJ27,DK27)/2)^2)</f>
        <v>0</v>
      </c>
      <c r="DM27" s="4">
        <v>0</v>
      </c>
      <c r="DN27" s="4">
        <v>0</v>
      </c>
      <c r="DO27" s="8">
        <f>PI()*((AVERAGE(DM27,DN27)/2)^2)</f>
        <v>0</v>
      </c>
      <c r="DP27" s="4">
        <v>0</v>
      </c>
      <c r="DQ27" s="4">
        <v>0</v>
      </c>
      <c r="DR27" s="8">
        <f>PI()*((AVERAGE(DP27,DQ27)/2)^2)</f>
        <v>0</v>
      </c>
    </row>
    <row r="28" spans="1:122" ht="16.899999999999999" customHeight="1" x14ac:dyDescent="0.2">
      <c r="A28" s="54" t="s">
        <v>162</v>
      </c>
      <c r="B28" s="21">
        <v>20</v>
      </c>
      <c r="C28" s="16">
        <v>4</v>
      </c>
      <c r="D28" s="1">
        <v>260</v>
      </c>
      <c r="E28" s="1">
        <v>138</v>
      </c>
      <c r="F28" s="19">
        <f t="shared" si="35"/>
        <v>625.17693806436887</v>
      </c>
      <c r="G28" s="13">
        <v>6</v>
      </c>
      <c r="H28" s="22">
        <f t="shared" si="2"/>
        <v>18.88686233430014</v>
      </c>
      <c r="I28" s="3">
        <v>2.6</v>
      </c>
      <c r="J28" s="4">
        <v>2.2999999999999998</v>
      </c>
      <c r="K28" s="8">
        <f t="shared" si="3"/>
        <v>4.7143524757931843</v>
      </c>
      <c r="L28" s="3">
        <v>2.1</v>
      </c>
      <c r="M28" s="4">
        <v>2.1</v>
      </c>
      <c r="N28" s="8">
        <f t="shared" si="4"/>
        <v>3.4636059005827469</v>
      </c>
      <c r="O28" s="4">
        <v>2</v>
      </c>
      <c r="P28" s="4">
        <v>2.1</v>
      </c>
      <c r="Q28" s="8">
        <f t="shared" si="5"/>
        <v>3.300635781677776</v>
      </c>
      <c r="R28" s="4">
        <v>1.4</v>
      </c>
      <c r="S28" s="4">
        <v>1.5</v>
      </c>
      <c r="T28" s="8">
        <f t="shared" si="6"/>
        <v>1.6512996385431351</v>
      </c>
      <c r="U28" s="4">
        <v>2.5</v>
      </c>
      <c r="V28" s="4">
        <v>2.9</v>
      </c>
      <c r="W28" s="8">
        <f t="shared" si="7"/>
        <v>5.7255526111673989</v>
      </c>
      <c r="X28" s="4">
        <v>0.2</v>
      </c>
      <c r="Y28" s="4">
        <v>0.2</v>
      </c>
      <c r="Z28" s="8">
        <f t="shared" si="8"/>
        <v>3.1415926535897934E-2</v>
      </c>
      <c r="AA28" s="4">
        <v>0</v>
      </c>
      <c r="AB28" s="4">
        <v>0</v>
      </c>
      <c r="AC28" s="8">
        <f t="shared" si="9"/>
        <v>0</v>
      </c>
      <c r="AD28" s="4">
        <v>0</v>
      </c>
      <c r="AE28" s="4">
        <v>0</v>
      </c>
      <c r="AF28" s="8">
        <f t="shared" si="10"/>
        <v>0</v>
      </c>
      <c r="AG28" s="4">
        <v>0</v>
      </c>
      <c r="AH28" s="4">
        <v>0</v>
      </c>
      <c r="AI28" s="8">
        <f t="shared" si="11"/>
        <v>0</v>
      </c>
      <c r="AJ28" s="4">
        <v>0</v>
      </c>
      <c r="AK28" s="4">
        <v>0</v>
      </c>
      <c r="AL28" s="8">
        <f t="shared" si="12"/>
        <v>0</v>
      </c>
      <c r="AM28" s="4">
        <v>0</v>
      </c>
      <c r="AN28" s="4">
        <v>0</v>
      </c>
      <c r="AO28" s="8">
        <f t="shared" si="13"/>
        <v>0</v>
      </c>
      <c r="AP28" s="4">
        <v>0</v>
      </c>
      <c r="AQ28" s="4">
        <v>0</v>
      </c>
      <c r="AR28" s="8">
        <f t="shared" si="36"/>
        <v>0</v>
      </c>
      <c r="AS28" s="4">
        <v>0</v>
      </c>
      <c r="AT28" s="4">
        <v>0</v>
      </c>
      <c r="AU28" s="8">
        <f t="shared" si="37"/>
        <v>0</v>
      </c>
      <c r="AV28" s="4">
        <v>0</v>
      </c>
      <c r="AW28" s="4">
        <v>0</v>
      </c>
      <c r="AX28" s="8">
        <f t="shared" si="38"/>
        <v>0</v>
      </c>
      <c r="AY28" s="4">
        <v>0</v>
      </c>
      <c r="AZ28" s="4">
        <v>0</v>
      </c>
      <c r="BA28" s="8">
        <f t="shared" si="39"/>
        <v>0</v>
      </c>
      <c r="BB28" s="4">
        <v>0</v>
      </c>
      <c r="BC28" s="4">
        <v>0</v>
      </c>
      <c r="BD28" s="8">
        <f t="shared" si="40"/>
        <v>0</v>
      </c>
      <c r="BE28" s="4">
        <v>0</v>
      </c>
      <c r="BF28" s="4">
        <v>0</v>
      </c>
      <c r="BG28" s="8">
        <f t="shared" si="41"/>
        <v>0</v>
      </c>
      <c r="BH28" s="4">
        <v>0</v>
      </c>
      <c r="BI28" s="4">
        <v>0</v>
      </c>
      <c r="BJ28" s="8">
        <f t="shared" si="42"/>
        <v>0</v>
      </c>
      <c r="BK28" s="4">
        <v>0</v>
      </c>
      <c r="BL28" s="4">
        <v>0</v>
      </c>
      <c r="BM28" s="8">
        <f t="shared" si="43"/>
        <v>0</v>
      </c>
      <c r="BN28" s="4">
        <v>0</v>
      </c>
      <c r="BO28" s="4">
        <v>0</v>
      </c>
      <c r="BP28" s="8">
        <f t="shared" si="44"/>
        <v>0</v>
      </c>
      <c r="BQ28" s="4">
        <v>0</v>
      </c>
      <c r="BR28" s="4">
        <v>0</v>
      </c>
      <c r="BS28" s="8">
        <f t="shared" si="45"/>
        <v>0</v>
      </c>
      <c r="BT28" s="4">
        <v>0</v>
      </c>
      <c r="BU28" s="4">
        <v>0</v>
      </c>
      <c r="BV28" s="8">
        <f t="shared" si="46"/>
        <v>0</v>
      </c>
      <c r="BW28" s="4">
        <v>0</v>
      </c>
      <c r="BX28" s="4">
        <v>0</v>
      </c>
      <c r="BY28" s="8">
        <f t="shared" si="47"/>
        <v>0</v>
      </c>
      <c r="BZ28" s="4">
        <v>0</v>
      </c>
      <c r="CA28" s="4">
        <v>0</v>
      </c>
      <c r="CB28" s="8">
        <f t="shared" si="48"/>
        <v>0</v>
      </c>
      <c r="CC28" s="4">
        <v>0</v>
      </c>
      <c r="CD28" s="4">
        <v>0</v>
      </c>
      <c r="CE28" s="8">
        <f t="shared" si="49"/>
        <v>0</v>
      </c>
      <c r="CF28" s="4">
        <v>0</v>
      </c>
      <c r="CG28" s="4">
        <v>0</v>
      </c>
      <c r="CH28" s="8">
        <f t="shared" si="50"/>
        <v>0</v>
      </c>
      <c r="CI28" s="4">
        <v>0</v>
      </c>
      <c r="CJ28" s="4">
        <v>0</v>
      </c>
      <c r="CK28" s="8">
        <f t="shared" si="51"/>
        <v>0</v>
      </c>
      <c r="CL28" s="4">
        <v>0</v>
      </c>
      <c r="CM28" s="4">
        <v>0</v>
      </c>
      <c r="CN28" s="8">
        <f t="shared" si="52"/>
        <v>0</v>
      </c>
      <c r="CO28" s="4">
        <v>0</v>
      </c>
      <c r="CP28" s="4">
        <v>0</v>
      </c>
      <c r="CQ28" s="8">
        <f t="shared" si="53"/>
        <v>0</v>
      </c>
      <c r="CR28" s="4">
        <v>0</v>
      </c>
      <c r="CS28" s="4">
        <v>0</v>
      </c>
      <c r="CT28" s="8">
        <f t="shared" si="54"/>
        <v>0</v>
      </c>
      <c r="CU28" s="4">
        <v>0</v>
      </c>
      <c r="CV28" s="4">
        <v>0</v>
      </c>
      <c r="CW28" s="8">
        <f t="shared" si="55"/>
        <v>0</v>
      </c>
      <c r="CX28" s="4">
        <v>0</v>
      </c>
      <c r="CY28" s="4">
        <v>0</v>
      </c>
      <c r="CZ28" s="8">
        <f t="shared" si="56"/>
        <v>0</v>
      </c>
      <c r="DA28" s="4">
        <v>0</v>
      </c>
      <c r="DB28" s="4">
        <v>0</v>
      </c>
      <c r="DC28" s="8">
        <f t="shared" si="0"/>
        <v>0</v>
      </c>
    </row>
    <row r="29" spans="1:122" ht="16.899999999999999" customHeight="1" x14ac:dyDescent="0.2">
      <c r="A29" s="54" t="s">
        <v>162</v>
      </c>
      <c r="B29" s="55">
        <v>50</v>
      </c>
      <c r="C29" s="16">
        <v>4</v>
      </c>
      <c r="D29" s="1">
        <v>260</v>
      </c>
      <c r="E29" s="1">
        <v>138</v>
      </c>
      <c r="F29" s="19">
        <f>PI()*(AVERAGE(D29,E29))</f>
        <v>625.17693806436887</v>
      </c>
      <c r="G29" s="13">
        <v>12</v>
      </c>
      <c r="H29" s="22">
        <f>SUM(K29,N29,Q29,T29,W29,Z29,AC29,AF29,AI29,AL29,AO29,AR29,AU29,AX29,BA29,BD29,BG29,BJ29,BM29,BP29,BS29,BV29,BY29,CB29,CE29,CH29,DC29,CZ29,CW29,CT29,CQ29,CN29,CK29)</f>
        <v>20.732548018284135</v>
      </c>
      <c r="I29" s="3">
        <v>1.7</v>
      </c>
      <c r="J29" s="4">
        <v>1.7</v>
      </c>
      <c r="K29" s="8">
        <f>PI()*((AVERAGE(I29,J29)/2)^2)</f>
        <v>2.2698006922186251</v>
      </c>
      <c r="L29" s="3">
        <v>2.5</v>
      </c>
      <c r="M29" s="4">
        <v>2.5</v>
      </c>
      <c r="N29" s="8">
        <f>PI()*((AVERAGE(L29,M29)/2)^2)</f>
        <v>4.908738521234052</v>
      </c>
      <c r="O29" s="4">
        <v>2.1</v>
      </c>
      <c r="P29" s="4">
        <v>2.1</v>
      </c>
      <c r="Q29" s="8">
        <f>PI()*((AVERAGE(O29,P29)/2)^2)</f>
        <v>3.4636059005827469</v>
      </c>
      <c r="R29" s="4">
        <v>0.4</v>
      </c>
      <c r="S29" s="4">
        <v>0.4</v>
      </c>
      <c r="T29" s="8">
        <f>PI()*((AVERAGE(R29,S29)/2)^2)</f>
        <v>0.12566370614359174</v>
      </c>
      <c r="U29" s="4">
        <v>0.4</v>
      </c>
      <c r="V29" s="4">
        <v>0.4</v>
      </c>
      <c r="W29" s="8">
        <f>PI()*((AVERAGE(U29,V29)/2)^2)</f>
        <v>0.12566370614359174</v>
      </c>
      <c r="X29" s="4">
        <v>0.5</v>
      </c>
      <c r="Y29" s="4">
        <v>0.5</v>
      </c>
      <c r="Z29" s="8">
        <f>PI()*((AVERAGE(X29,Y29)/2)^2)</f>
        <v>0.19634954084936207</v>
      </c>
      <c r="AA29" s="4">
        <v>2.2000000000000002</v>
      </c>
      <c r="AB29" s="4">
        <v>2.2999999999999998</v>
      </c>
      <c r="AC29" s="8">
        <f>PI()*((AVERAGE(AA29,AB29)/2)^2)</f>
        <v>3.9760782021995817</v>
      </c>
      <c r="AD29" s="4">
        <v>1.1000000000000001</v>
      </c>
      <c r="AE29" s="4">
        <v>1.1000000000000001</v>
      </c>
      <c r="AF29" s="8">
        <f>PI()*((AVERAGE(AD29,AE29)/2)^2)</f>
        <v>0.9503317777109126</v>
      </c>
      <c r="AG29" s="4">
        <v>0.7</v>
      </c>
      <c r="AH29" s="4">
        <v>0.7</v>
      </c>
      <c r="AI29" s="8">
        <f>PI()*((AVERAGE(AG29,AH29)/2)^2)</f>
        <v>0.38484510006474959</v>
      </c>
      <c r="AJ29" s="4">
        <v>0.9</v>
      </c>
      <c r="AK29" s="4">
        <v>0.9</v>
      </c>
      <c r="AL29" s="8">
        <f>PI()*((AVERAGE(AJ29,AK29)/2)^2)</f>
        <v>0.63617251235193317</v>
      </c>
      <c r="AM29" s="4">
        <v>0.9</v>
      </c>
      <c r="AN29" s="4">
        <v>1</v>
      </c>
      <c r="AO29" s="8">
        <f>PI()*((AVERAGE(AM29,AN29)/2)^2)</f>
        <v>0.70882184246619706</v>
      </c>
      <c r="AP29" s="4">
        <v>2</v>
      </c>
      <c r="AQ29" s="4">
        <v>1.9</v>
      </c>
      <c r="AR29" s="8">
        <f>PI()*((AVERAGE(AP29,AQ29)/2)^2)</f>
        <v>2.9864765163187967</v>
      </c>
      <c r="AS29" s="4">
        <v>0</v>
      </c>
      <c r="AT29" s="4">
        <v>0</v>
      </c>
      <c r="AU29" s="8">
        <f>PI()*((AVERAGE(AS29,AT29)/2)^2)</f>
        <v>0</v>
      </c>
      <c r="AV29" s="4">
        <v>0</v>
      </c>
      <c r="AW29" s="4">
        <v>0</v>
      </c>
      <c r="AX29" s="8">
        <f>PI()*((AVERAGE(AV29,AW29)/2)^2)</f>
        <v>0</v>
      </c>
      <c r="AY29" s="4">
        <v>0</v>
      </c>
      <c r="AZ29" s="4">
        <v>0</v>
      </c>
      <c r="BA29" s="8">
        <f>PI()*((AVERAGE(AY29,AZ29)/2)^2)</f>
        <v>0</v>
      </c>
      <c r="BB29" s="4">
        <v>0</v>
      </c>
      <c r="BC29" s="4">
        <v>0</v>
      </c>
      <c r="BD29" s="8">
        <f>PI()*((AVERAGE(BB29,BC29)/2)^2)</f>
        <v>0</v>
      </c>
      <c r="BE29" s="4">
        <v>0</v>
      </c>
      <c r="BF29" s="4">
        <v>0</v>
      </c>
      <c r="BG29" s="8">
        <f>PI()*((AVERAGE(BE29,BF29)/2)^2)</f>
        <v>0</v>
      </c>
      <c r="BH29" s="4">
        <v>0</v>
      </c>
      <c r="BI29" s="4">
        <v>0</v>
      </c>
      <c r="BJ29" s="8">
        <f>PI()*((AVERAGE(BH29,BI29)/2)^2)</f>
        <v>0</v>
      </c>
      <c r="BK29" s="4">
        <v>0</v>
      </c>
      <c r="BL29" s="4">
        <v>0</v>
      </c>
      <c r="BM29" s="8">
        <f>PI()*((AVERAGE(BK29,BL29)/2)^2)</f>
        <v>0</v>
      </c>
      <c r="BN29" s="4">
        <v>0</v>
      </c>
      <c r="BO29" s="4">
        <v>0</v>
      </c>
      <c r="BP29" s="8">
        <f>PI()*((AVERAGE(BN29,BO29)/2)^2)</f>
        <v>0</v>
      </c>
      <c r="BQ29" s="4">
        <v>0</v>
      </c>
      <c r="BR29" s="4">
        <v>0</v>
      </c>
      <c r="BS29" s="8">
        <f>PI()*((AVERAGE(BQ29,BR29)/2)^2)</f>
        <v>0</v>
      </c>
      <c r="BT29" s="4">
        <v>0</v>
      </c>
      <c r="BU29" s="4">
        <v>0</v>
      </c>
      <c r="BV29" s="8">
        <f>PI()*((AVERAGE(BT29,BU29)/2)^2)</f>
        <v>0</v>
      </c>
      <c r="BW29" s="4">
        <v>0</v>
      </c>
      <c r="BX29" s="4">
        <v>0</v>
      </c>
      <c r="BY29" s="8">
        <f>PI()*((AVERAGE(BW29,BX29)/2)^2)</f>
        <v>0</v>
      </c>
      <c r="BZ29" s="4">
        <v>0</v>
      </c>
      <c r="CA29" s="4">
        <v>0</v>
      </c>
      <c r="CB29" s="8">
        <f>PI()*((AVERAGE(BZ29,CA29)/2)^2)</f>
        <v>0</v>
      </c>
      <c r="CC29" s="4">
        <v>0</v>
      </c>
      <c r="CD29" s="4">
        <v>0</v>
      </c>
      <c r="CE29" s="8">
        <f>PI()*((AVERAGE(CC29,CD29)/2)^2)</f>
        <v>0</v>
      </c>
      <c r="CF29" s="4">
        <v>0</v>
      </c>
      <c r="CG29" s="4">
        <v>0</v>
      </c>
      <c r="CH29" s="8">
        <f>PI()*((AVERAGE(CF29,CG29)/2)^2)</f>
        <v>0</v>
      </c>
      <c r="CI29" s="4">
        <v>0</v>
      </c>
      <c r="CJ29" s="4">
        <v>0</v>
      </c>
      <c r="CK29" s="8">
        <f>PI()*((AVERAGE(CI29,CJ29)/2)^2)</f>
        <v>0</v>
      </c>
      <c r="CL29" s="4">
        <v>0</v>
      </c>
      <c r="CM29" s="4">
        <v>0</v>
      </c>
      <c r="CN29" s="8">
        <f>PI()*((AVERAGE(CL29,CM29)/2)^2)</f>
        <v>0</v>
      </c>
      <c r="CO29" s="4">
        <v>0</v>
      </c>
      <c r="CP29" s="4">
        <v>0</v>
      </c>
      <c r="CQ29" s="8">
        <f>PI()*((AVERAGE(CO29,CP29)/2)^2)</f>
        <v>0</v>
      </c>
      <c r="CR29" s="4">
        <v>0</v>
      </c>
      <c r="CS29" s="4">
        <v>0</v>
      </c>
      <c r="CT29" s="8">
        <f>PI()*((AVERAGE(CR29,CS29)/2)^2)</f>
        <v>0</v>
      </c>
      <c r="CU29" s="4">
        <v>0</v>
      </c>
      <c r="CV29" s="4">
        <v>0</v>
      </c>
      <c r="CW29" s="8">
        <f>PI()*((AVERAGE(CU29,CV29)/2)^2)</f>
        <v>0</v>
      </c>
      <c r="CX29" s="4">
        <v>0</v>
      </c>
      <c r="CY29" s="4">
        <v>0</v>
      </c>
      <c r="CZ29" s="8">
        <f>PI()*((AVERAGE(CX29,CY29)/2)^2)</f>
        <v>0</v>
      </c>
      <c r="DA29" s="4">
        <v>0</v>
      </c>
      <c r="DB29" s="4">
        <v>0</v>
      </c>
      <c r="DC29" s="8">
        <f>PI()*((AVERAGE(DA29,DB29)/2)^2)</f>
        <v>0</v>
      </c>
    </row>
    <row r="30" spans="1:122" ht="18.600000000000001" customHeight="1" x14ac:dyDescent="0.2">
      <c r="A30" s="54" t="s">
        <v>163</v>
      </c>
      <c r="B30" s="21">
        <v>20</v>
      </c>
      <c r="C30" s="16"/>
      <c r="D30" s="1"/>
      <c r="E30" s="1"/>
      <c r="F30" s="19" t="e">
        <f t="shared" si="35"/>
        <v>#DIV/0!</v>
      </c>
      <c r="G30" s="13"/>
      <c r="H30" s="22">
        <f t="shared" si="2"/>
        <v>0</v>
      </c>
      <c r="I30" s="3">
        <v>0</v>
      </c>
      <c r="J30" s="4">
        <v>0</v>
      </c>
      <c r="K30" s="8">
        <f t="shared" si="3"/>
        <v>0</v>
      </c>
      <c r="L30" s="3">
        <v>0</v>
      </c>
      <c r="M30" s="4">
        <v>0</v>
      </c>
      <c r="N30" s="8">
        <f t="shared" si="4"/>
        <v>0</v>
      </c>
      <c r="O30" s="4">
        <v>0</v>
      </c>
      <c r="P30" s="4">
        <v>0</v>
      </c>
      <c r="Q30" s="8">
        <f t="shared" si="5"/>
        <v>0</v>
      </c>
      <c r="R30" s="4">
        <v>0</v>
      </c>
      <c r="S30" s="4">
        <v>0</v>
      </c>
      <c r="T30" s="8">
        <f t="shared" si="6"/>
        <v>0</v>
      </c>
      <c r="U30" s="4">
        <v>0</v>
      </c>
      <c r="V30" s="4">
        <v>0</v>
      </c>
      <c r="W30" s="8">
        <f t="shared" si="7"/>
        <v>0</v>
      </c>
      <c r="X30" s="4">
        <v>0</v>
      </c>
      <c r="Y30" s="4">
        <v>0</v>
      </c>
      <c r="Z30" s="8">
        <f t="shared" si="8"/>
        <v>0</v>
      </c>
      <c r="AA30" s="4">
        <v>0</v>
      </c>
      <c r="AB30" s="4">
        <v>0</v>
      </c>
      <c r="AC30" s="8">
        <f t="shared" si="9"/>
        <v>0</v>
      </c>
      <c r="AD30" s="4">
        <v>0</v>
      </c>
      <c r="AE30" s="4">
        <v>0</v>
      </c>
      <c r="AF30" s="8">
        <f t="shared" si="10"/>
        <v>0</v>
      </c>
      <c r="AG30" s="4">
        <v>0</v>
      </c>
      <c r="AH30" s="4">
        <v>0</v>
      </c>
      <c r="AI30" s="8">
        <f t="shared" si="11"/>
        <v>0</v>
      </c>
      <c r="AJ30" s="4">
        <v>0</v>
      </c>
      <c r="AK30" s="4">
        <v>0</v>
      </c>
      <c r="AL30" s="8">
        <f t="shared" si="12"/>
        <v>0</v>
      </c>
      <c r="AM30" s="4">
        <v>0</v>
      </c>
      <c r="AN30" s="4">
        <v>0</v>
      </c>
      <c r="AO30" s="8">
        <f t="shared" si="13"/>
        <v>0</v>
      </c>
      <c r="AP30" s="4">
        <v>0</v>
      </c>
      <c r="AQ30" s="4">
        <v>0</v>
      </c>
      <c r="AR30" s="8">
        <f t="shared" si="36"/>
        <v>0</v>
      </c>
      <c r="AS30" s="4">
        <v>0</v>
      </c>
      <c r="AT30" s="4">
        <v>0</v>
      </c>
      <c r="AU30" s="8">
        <f t="shared" si="37"/>
        <v>0</v>
      </c>
      <c r="AV30" s="4">
        <v>0</v>
      </c>
      <c r="AW30" s="4">
        <v>0</v>
      </c>
      <c r="AX30" s="8">
        <f t="shared" si="38"/>
        <v>0</v>
      </c>
      <c r="AY30" s="4">
        <v>0</v>
      </c>
      <c r="AZ30" s="4">
        <v>0</v>
      </c>
      <c r="BA30" s="8">
        <f t="shared" si="39"/>
        <v>0</v>
      </c>
      <c r="BB30" s="4">
        <v>0</v>
      </c>
      <c r="BC30" s="4">
        <v>0</v>
      </c>
      <c r="BD30" s="8">
        <f t="shared" si="40"/>
        <v>0</v>
      </c>
      <c r="BE30" s="4">
        <v>0</v>
      </c>
      <c r="BF30" s="4">
        <v>0</v>
      </c>
      <c r="BG30" s="8">
        <f t="shared" si="41"/>
        <v>0</v>
      </c>
      <c r="BH30" s="4">
        <v>0</v>
      </c>
      <c r="BI30" s="4">
        <v>0</v>
      </c>
      <c r="BJ30" s="8">
        <f t="shared" si="42"/>
        <v>0</v>
      </c>
      <c r="BK30" s="4">
        <v>0</v>
      </c>
      <c r="BL30" s="4">
        <v>0</v>
      </c>
      <c r="BM30" s="8">
        <f t="shared" si="43"/>
        <v>0</v>
      </c>
      <c r="BN30" s="4">
        <v>0</v>
      </c>
      <c r="BO30" s="4">
        <v>0</v>
      </c>
      <c r="BP30" s="8">
        <f t="shared" si="44"/>
        <v>0</v>
      </c>
      <c r="BQ30" s="4">
        <v>0</v>
      </c>
      <c r="BR30" s="4">
        <v>0</v>
      </c>
      <c r="BS30" s="8">
        <f t="shared" si="45"/>
        <v>0</v>
      </c>
      <c r="BT30" s="4">
        <v>0</v>
      </c>
      <c r="BU30" s="4">
        <v>0</v>
      </c>
      <c r="BV30" s="8">
        <f t="shared" si="46"/>
        <v>0</v>
      </c>
      <c r="BW30" s="4">
        <v>0</v>
      </c>
      <c r="BX30" s="4">
        <v>0</v>
      </c>
      <c r="BY30" s="8">
        <f t="shared" si="47"/>
        <v>0</v>
      </c>
      <c r="BZ30" s="4">
        <v>0</v>
      </c>
      <c r="CA30" s="4">
        <v>0</v>
      </c>
      <c r="CB30" s="8">
        <f t="shared" si="48"/>
        <v>0</v>
      </c>
      <c r="CC30" s="4">
        <v>0</v>
      </c>
      <c r="CD30" s="4">
        <v>0</v>
      </c>
      <c r="CE30" s="8">
        <f t="shared" si="49"/>
        <v>0</v>
      </c>
      <c r="CF30" s="4">
        <v>0</v>
      </c>
      <c r="CG30" s="4">
        <v>0</v>
      </c>
      <c r="CH30" s="8">
        <f t="shared" si="50"/>
        <v>0</v>
      </c>
      <c r="CI30" s="4">
        <v>0</v>
      </c>
      <c r="CJ30" s="4">
        <v>0</v>
      </c>
      <c r="CK30" s="8">
        <f t="shared" si="51"/>
        <v>0</v>
      </c>
      <c r="CL30" s="4">
        <v>0</v>
      </c>
      <c r="CM30" s="4">
        <v>0</v>
      </c>
      <c r="CN30" s="8">
        <f t="shared" si="52"/>
        <v>0</v>
      </c>
      <c r="CO30" s="4">
        <v>0</v>
      </c>
      <c r="CP30" s="4">
        <v>0</v>
      </c>
      <c r="CQ30" s="8">
        <f t="shared" si="53"/>
        <v>0</v>
      </c>
      <c r="CR30" s="4">
        <v>0</v>
      </c>
      <c r="CS30" s="4">
        <v>0</v>
      </c>
      <c r="CT30" s="8">
        <f t="shared" si="54"/>
        <v>0</v>
      </c>
      <c r="CU30" s="4">
        <v>0</v>
      </c>
      <c r="CV30" s="4">
        <v>0</v>
      </c>
      <c r="CW30" s="8">
        <f t="shared" si="55"/>
        <v>0</v>
      </c>
      <c r="CX30" s="4">
        <v>0</v>
      </c>
      <c r="CY30" s="4">
        <v>0</v>
      </c>
      <c r="CZ30" s="8">
        <f t="shared" si="56"/>
        <v>0</v>
      </c>
      <c r="DA30" s="4">
        <v>0</v>
      </c>
      <c r="DB30" s="4">
        <v>0</v>
      </c>
      <c r="DC30" s="8">
        <f t="shared" si="0"/>
        <v>0</v>
      </c>
    </row>
    <row r="31" spans="1:122" ht="16.899999999999999" customHeight="1" x14ac:dyDescent="0.2">
      <c r="A31" s="54" t="s">
        <v>163</v>
      </c>
      <c r="B31" s="21">
        <v>50</v>
      </c>
      <c r="C31" s="16"/>
      <c r="D31" s="1"/>
      <c r="E31" s="1"/>
      <c r="F31" s="19" t="e">
        <f>PI()*(AVERAGE(D31,E31))</f>
        <v>#DIV/0!</v>
      </c>
      <c r="G31" s="13"/>
      <c r="H31" s="22">
        <f>SUM(K31,N31,Q31,T31,W31,Z31,AC31,AF31,AI31,AL31,AO31,AR31,AU31,AX31,BA31,BD31,BG31,BJ31,BM31,BP31,BS31,BV31,BY31,CB31,CE31,CH31,DC31,CZ31,CW31,CT31,CQ31,CN31,CK31)</f>
        <v>0</v>
      </c>
      <c r="I31" s="3">
        <v>0</v>
      </c>
      <c r="J31" s="4">
        <v>0</v>
      </c>
      <c r="K31" s="8">
        <f>PI()*((AVERAGE(I31,J31)/2)^2)</f>
        <v>0</v>
      </c>
      <c r="L31" s="3">
        <v>0</v>
      </c>
      <c r="M31" s="4">
        <v>0</v>
      </c>
      <c r="N31" s="8">
        <f>PI()*((AVERAGE(L31,M31)/2)^2)</f>
        <v>0</v>
      </c>
      <c r="O31" s="4">
        <v>0</v>
      </c>
      <c r="P31" s="4">
        <v>0</v>
      </c>
      <c r="Q31" s="8">
        <f>PI()*((AVERAGE(O31,P31)/2)^2)</f>
        <v>0</v>
      </c>
      <c r="R31" s="4">
        <v>0</v>
      </c>
      <c r="S31" s="4">
        <v>0</v>
      </c>
      <c r="T31" s="8">
        <f>PI()*((AVERAGE(R31,S31)/2)^2)</f>
        <v>0</v>
      </c>
      <c r="U31" s="4">
        <v>0</v>
      </c>
      <c r="V31" s="4">
        <v>0</v>
      </c>
      <c r="W31" s="8">
        <f>PI()*((AVERAGE(U31,V31)/2)^2)</f>
        <v>0</v>
      </c>
      <c r="X31" s="4">
        <v>0</v>
      </c>
      <c r="Y31" s="4">
        <v>0</v>
      </c>
      <c r="Z31" s="8">
        <f>PI()*((AVERAGE(X31,Y31)/2)^2)</f>
        <v>0</v>
      </c>
      <c r="AA31" s="4">
        <v>0</v>
      </c>
      <c r="AB31" s="4">
        <v>0</v>
      </c>
      <c r="AC31" s="8">
        <f>PI()*((AVERAGE(AA31,AB31)/2)^2)</f>
        <v>0</v>
      </c>
      <c r="AD31" s="4">
        <v>0</v>
      </c>
      <c r="AE31" s="4">
        <v>0</v>
      </c>
      <c r="AF31" s="8">
        <f>PI()*((AVERAGE(AD31,AE31)/2)^2)</f>
        <v>0</v>
      </c>
      <c r="AG31" s="4">
        <v>0</v>
      </c>
      <c r="AH31" s="4">
        <v>0</v>
      </c>
      <c r="AI31" s="8">
        <f>PI()*((AVERAGE(AG31,AH31)/2)^2)</f>
        <v>0</v>
      </c>
      <c r="AJ31" s="4">
        <v>0</v>
      </c>
      <c r="AK31" s="4">
        <v>0</v>
      </c>
      <c r="AL31" s="8">
        <f>PI()*((AVERAGE(AJ31,AK31)/2)^2)</f>
        <v>0</v>
      </c>
      <c r="AM31" s="4">
        <v>0</v>
      </c>
      <c r="AN31" s="4">
        <v>0</v>
      </c>
      <c r="AO31" s="8">
        <f>PI()*((AVERAGE(AM31,AN31)/2)^2)</f>
        <v>0</v>
      </c>
      <c r="AP31" s="4">
        <v>0</v>
      </c>
      <c r="AQ31" s="4">
        <v>0</v>
      </c>
      <c r="AR31" s="8">
        <f>PI()*((AVERAGE(AP31,AQ31)/2)^2)</f>
        <v>0</v>
      </c>
      <c r="AS31" s="4">
        <v>0</v>
      </c>
      <c r="AT31" s="4">
        <v>0</v>
      </c>
      <c r="AU31" s="8">
        <f>PI()*((AVERAGE(AS31,AT31)/2)^2)</f>
        <v>0</v>
      </c>
      <c r="AV31" s="4">
        <v>0</v>
      </c>
      <c r="AW31" s="4">
        <v>0</v>
      </c>
      <c r="AX31" s="8">
        <f>PI()*((AVERAGE(AV31,AW31)/2)^2)</f>
        <v>0</v>
      </c>
      <c r="AY31" s="4">
        <v>0</v>
      </c>
      <c r="AZ31" s="4">
        <v>0</v>
      </c>
      <c r="BA31" s="8">
        <f>PI()*((AVERAGE(AY31,AZ31)/2)^2)</f>
        <v>0</v>
      </c>
      <c r="BB31" s="4">
        <v>0</v>
      </c>
      <c r="BC31" s="4">
        <v>0</v>
      </c>
      <c r="BD31" s="8">
        <f>PI()*((AVERAGE(BB31,BC31)/2)^2)</f>
        <v>0</v>
      </c>
      <c r="BE31" s="4">
        <v>0</v>
      </c>
      <c r="BF31" s="4">
        <v>0</v>
      </c>
      <c r="BG31" s="8">
        <f>PI()*((AVERAGE(BE31,BF31)/2)^2)</f>
        <v>0</v>
      </c>
      <c r="BH31" s="4">
        <v>0</v>
      </c>
      <c r="BI31" s="4">
        <v>0</v>
      </c>
      <c r="BJ31" s="8">
        <f>PI()*((AVERAGE(BH31,BI31)/2)^2)</f>
        <v>0</v>
      </c>
      <c r="BK31" s="4">
        <v>0</v>
      </c>
      <c r="BL31" s="4">
        <v>0</v>
      </c>
      <c r="BM31" s="8">
        <f>PI()*((AVERAGE(BK31,BL31)/2)^2)</f>
        <v>0</v>
      </c>
      <c r="BN31" s="4">
        <v>0</v>
      </c>
      <c r="BO31" s="4">
        <v>0</v>
      </c>
      <c r="BP31" s="8">
        <f>PI()*((AVERAGE(BN31,BO31)/2)^2)</f>
        <v>0</v>
      </c>
      <c r="BQ31" s="4">
        <v>0</v>
      </c>
      <c r="BR31" s="4">
        <v>0</v>
      </c>
      <c r="BS31" s="8">
        <f>PI()*((AVERAGE(BQ31,BR31)/2)^2)</f>
        <v>0</v>
      </c>
      <c r="BT31" s="4">
        <v>0</v>
      </c>
      <c r="BU31" s="4">
        <v>0</v>
      </c>
      <c r="BV31" s="8">
        <f>PI()*((AVERAGE(BT31,BU31)/2)^2)</f>
        <v>0</v>
      </c>
      <c r="BW31" s="4">
        <v>0</v>
      </c>
      <c r="BX31" s="4">
        <v>0</v>
      </c>
      <c r="BY31" s="8">
        <f>PI()*((AVERAGE(BW31,BX31)/2)^2)</f>
        <v>0</v>
      </c>
      <c r="BZ31" s="4">
        <v>0</v>
      </c>
      <c r="CA31" s="4">
        <v>0</v>
      </c>
      <c r="CB31" s="8">
        <f>PI()*((AVERAGE(BZ31,CA31)/2)^2)</f>
        <v>0</v>
      </c>
      <c r="CC31" s="4">
        <v>0</v>
      </c>
      <c r="CD31" s="4">
        <v>0</v>
      </c>
      <c r="CE31" s="8">
        <f>PI()*((AVERAGE(CC31,CD31)/2)^2)</f>
        <v>0</v>
      </c>
      <c r="CF31" s="4">
        <v>0</v>
      </c>
      <c r="CG31" s="4">
        <v>0</v>
      </c>
      <c r="CH31" s="8">
        <f>PI()*((AVERAGE(CF31,CG31)/2)^2)</f>
        <v>0</v>
      </c>
      <c r="CI31" s="4">
        <v>0</v>
      </c>
      <c r="CJ31" s="4">
        <v>0</v>
      </c>
      <c r="CK31" s="8">
        <f>PI()*((AVERAGE(CI31,CJ31)/2)^2)</f>
        <v>0</v>
      </c>
      <c r="CL31" s="4">
        <v>0</v>
      </c>
      <c r="CM31" s="4">
        <v>0</v>
      </c>
      <c r="CN31" s="8">
        <f>PI()*((AVERAGE(CL31,CM31)/2)^2)</f>
        <v>0</v>
      </c>
      <c r="CO31" s="4">
        <v>0</v>
      </c>
      <c r="CP31" s="4">
        <v>0</v>
      </c>
      <c r="CQ31" s="8">
        <f>PI()*((AVERAGE(CO31,CP31)/2)^2)</f>
        <v>0</v>
      </c>
      <c r="CR31" s="4">
        <v>0</v>
      </c>
      <c r="CS31" s="4">
        <v>0</v>
      </c>
      <c r="CT31" s="8">
        <f>PI()*((AVERAGE(CR31,CS31)/2)^2)</f>
        <v>0</v>
      </c>
      <c r="CU31" s="4">
        <v>0</v>
      </c>
      <c r="CV31" s="4">
        <v>0</v>
      </c>
      <c r="CW31" s="8">
        <f>PI()*((AVERAGE(CU31,CV31)/2)^2)</f>
        <v>0</v>
      </c>
      <c r="CX31" s="4">
        <v>0</v>
      </c>
      <c r="CY31" s="4">
        <v>0</v>
      </c>
      <c r="CZ31" s="8">
        <f>PI()*((AVERAGE(CX31,CY31)/2)^2)</f>
        <v>0</v>
      </c>
      <c r="DA31" s="4">
        <v>0</v>
      </c>
      <c r="DB31" s="4">
        <v>0</v>
      </c>
      <c r="DC31" s="8">
        <f>PI()*((AVERAGE(DA31,DB31)/2)^2)</f>
        <v>0</v>
      </c>
    </row>
    <row r="32" spans="1:122" ht="16.899999999999999" customHeight="1" x14ac:dyDescent="0.2">
      <c r="A32" s="54" t="s">
        <v>164</v>
      </c>
      <c r="B32" s="21">
        <v>20</v>
      </c>
      <c r="C32" s="16">
        <v>3</v>
      </c>
      <c r="D32" s="1">
        <v>115</v>
      </c>
      <c r="E32" s="1">
        <v>50</v>
      </c>
      <c r="F32" s="19">
        <f t="shared" si="35"/>
        <v>259.18139392115791</v>
      </c>
      <c r="G32" s="13">
        <v>7</v>
      </c>
      <c r="H32" s="22">
        <f t="shared" si="2"/>
        <v>3.8405970190135221</v>
      </c>
      <c r="I32" s="3">
        <v>0.7</v>
      </c>
      <c r="J32" s="4">
        <v>0.7</v>
      </c>
      <c r="K32" s="8">
        <f t="shared" si="3"/>
        <v>0.38484510006474959</v>
      </c>
      <c r="L32" s="3">
        <v>1.2</v>
      </c>
      <c r="M32" s="4">
        <v>1.4</v>
      </c>
      <c r="N32" s="8">
        <f t="shared" si="4"/>
        <v>1.3273228961416872</v>
      </c>
      <c r="O32" s="4">
        <v>1.1000000000000001</v>
      </c>
      <c r="P32" s="4">
        <v>1.1000000000000001</v>
      </c>
      <c r="Q32" s="8">
        <f t="shared" si="5"/>
        <v>0.9503317777109126</v>
      </c>
      <c r="R32" s="4">
        <v>0.7</v>
      </c>
      <c r="S32" s="4">
        <v>0.7</v>
      </c>
      <c r="T32" s="8">
        <f t="shared" si="6"/>
        <v>0.38484510006474959</v>
      </c>
      <c r="U32" s="4">
        <v>0.7</v>
      </c>
      <c r="V32" s="4">
        <v>0.7</v>
      </c>
      <c r="W32" s="8">
        <f t="shared" si="7"/>
        <v>0.38484510006474959</v>
      </c>
      <c r="X32" s="4">
        <v>0.4</v>
      </c>
      <c r="Y32" s="4">
        <v>0.4</v>
      </c>
      <c r="Z32" s="8">
        <f t="shared" si="8"/>
        <v>0.12566370614359174</v>
      </c>
      <c r="AA32" s="4">
        <v>0.6</v>
      </c>
      <c r="AB32" s="4">
        <v>0.6</v>
      </c>
      <c r="AC32" s="8">
        <f t="shared" si="9"/>
        <v>0.28274333882308139</v>
      </c>
      <c r="AD32" s="4">
        <v>0</v>
      </c>
      <c r="AE32" s="4">
        <v>0</v>
      </c>
      <c r="AF32" s="8">
        <f t="shared" si="10"/>
        <v>0</v>
      </c>
      <c r="AG32" s="4">
        <v>0</v>
      </c>
      <c r="AH32" s="4">
        <v>0</v>
      </c>
      <c r="AI32" s="8">
        <f t="shared" si="11"/>
        <v>0</v>
      </c>
      <c r="AJ32" s="4">
        <v>0</v>
      </c>
      <c r="AK32" s="4">
        <v>0</v>
      </c>
      <c r="AL32" s="8">
        <f t="shared" si="12"/>
        <v>0</v>
      </c>
      <c r="AM32" s="4">
        <v>0</v>
      </c>
      <c r="AN32" s="4">
        <v>0</v>
      </c>
      <c r="AO32" s="8">
        <f t="shared" si="13"/>
        <v>0</v>
      </c>
      <c r="AP32" s="4">
        <v>0</v>
      </c>
      <c r="AQ32" s="4">
        <v>0</v>
      </c>
      <c r="AR32" s="8">
        <f t="shared" si="36"/>
        <v>0</v>
      </c>
      <c r="AS32" s="4">
        <v>0</v>
      </c>
      <c r="AT32" s="4">
        <v>0</v>
      </c>
      <c r="AU32" s="8">
        <f t="shared" si="37"/>
        <v>0</v>
      </c>
      <c r="AV32" s="4">
        <v>0</v>
      </c>
      <c r="AW32" s="4">
        <v>0</v>
      </c>
      <c r="AX32" s="8">
        <f t="shared" si="38"/>
        <v>0</v>
      </c>
      <c r="AY32" s="4">
        <v>0</v>
      </c>
      <c r="AZ32" s="4">
        <v>0</v>
      </c>
      <c r="BA32" s="8">
        <f t="shared" si="39"/>
        <v>0</v>
      </c>
      <c r="BB32" s="4">
        <v>0</v>
      </c>
      <c r="BC32" s="4">
        <v>0</v>
      </c>
      <c r="BD32" s="8">
        <f t="shared" si="40"/>
        <v>0</v>
      </c>
      <c r="BE32" s="4">
        <v>0</v>
      </c>
      <c r="BF32" s="4">
        <v>0</v>
      </c>
      <c r="BG32" s="8">
        <f t="shared" si="41"/>
        <v>0</v>
      </c>
      <c r="BH32" s="4">
        <v>0</v>
      </c>
      <c r="BI32" s="4">
        <v>0</v>
      </c>
      <c r="BJ32" s="8">
        <f t="shared" si="42"/>
        <v>0</v>
      </c>
      <c r="BK32" s="4">
        <v>0</v>
      </c>
      <c r="BL32" s="4">
        <v>0</v>
      </c>
      <c r="BM32" s="8">
        <f t="shared" si="43"/>
        <v>0</v>
      </c>
      <c r="BN32" s="4">
        <v>0</v>
      </c>
      <c r="BO32" s="4">
        <v>0</v>
      </c>
      <c r="BP32" s="8">
        <f t="shared" si="44"/>
        <v>0</v>
      </c>
      <c r="BQ32" s="4">
        <v>0</v>
      </c>
      <c r="BR32" s="4">
        <v>0</v>
      </c>
      <c r="BS32" s="8">
        <f t="shared" si="45"/>
        <v>0</v>
      </c>
      <c r="BT32" s="4">
        <v>0</v>
      </c>
      <c r="BU32" s="4">
        <v>0</v>
      </c>
      <c r="BV32" s="8">
        <f t="shared" si="46"/>
        <v>0</v>
      </c>
      <c r="BW32" s="4">
        <v>0</v>
      </c>
      <c r="BX32" s="4">
        <v>0</v>
      </c>
      <c r="BY32" s="8">
        <f t="shared" si="47"/>
        <v>0</v>
      </c>
      <c r="BZ32" s="4">
        <v>0</v>
      </c>
      <c r="CA32" s="4">
        <v>0</v>
      </c>
      <c r="CB32" s="8">
        <f t="shared" si="48"/>
        <v>0</v>
      </c>
      <c r="CC32" s="4">
        <v>0</v>
      </c>
      <c r="CD32" s="4">
        <v>0</v>
      </c>
      <c r="CE32" s="8">
        <f t="shared" si="49"/>
        <v>0</v>
      </c>
      <c r="CF32" s="4">
        <v>0</v>
      </c>
      <c r="CG32" s="4">
        <v>0</v>
      </c>
      <c r="CH32" s="8">
        <f t="shared" si="50"/>
        <v>0</v>
      </c>
      <c r="CI32" s="4">
        <v>0</v>
      </c>
      <c r="CJ32" s="4">
        <v>0</v>
      </c>
      <c r="CK32" s="8">
        <f t="shared" si="51"/>
        <v>0</v>
      </c>
      <c r="CL32" s="4">
        <v>0</v>
      </c>
      <c r="CM32" s="4">
        <v>0</v>
      </c>
      <c r="CN32" s="8">
        <f t="shared" si="52"/>
        <v>0</v>
      </c>
      <c r="CO32" s="4">
        <v>0</v>
      </c>
      <c r="CP32" s="4">
        <v>0</v>
      </c>
      <c r="CQ32" s="8">
        <f t="shared" si="53"/>
        <v>0</v>
      </c>
      <c r="CR32" s="4">
        <v>0</v>
      </c>
      <c r="CS32" s="4">
        <v>0</v>
      </c>
      <c r="CT32" s="8">
        <f t="shared" si="54"/>
        <v>0</v>
      </c>
      <c r="CU32" s="4">
        <v>0</v>
      </c>
      <c r="CV32" s="4">
        <v>0</v>
      </c>
      <c r="CW32" s="8">
        <f t="shared" si="55"/>
        <v>0</v>
      </c>
      <c r="CX32" s="4">
        <v>0</v>
      </c>
      <c r="CY32" s="4">
        <v>0</v>
      </c>
      <c r="CZ32" s="8">
        <f t="shared" si="56"/>
        <v>0</v>
      </c>
      <c r="DA32" s="4">
        <v>0</v>
      </c>
      <c r="DB32" s="4">
        <v>0</v>
      </c>
      <c r="DC32" s="8">
        <f t="shared" si="0"/>
        <v>0</v>
      </c>
    </row>
    <row r="33" spans="1:122" ht="16.899999999999999" customHeight="1" x14ac:dyDescent="0.2">
      <c r="A33" s="54" t="s">
        <v>164</v>
      </c>
      <c r="B33" s="55">
        <v>50</v>
      </c>
      <c r="C33" s="16">
        <v>3</v>
      </c>
      <c r="D33" s="1">
        <v>115</v>
      </c>
      <c r="E33" s="1">
        <v>50</v>
      </c>
      <c r="F33" s="19">
        <f t="shared" si="35"/>
        <v>259.18139392115791</v>
      </c>
      <c r="G33" s="13">
        <v>15</v>
      </c>
      <c r="H33" s="22">
        <f t="shared" si="2"/>
        <v>4.7595128701885363</v>
      </c>
      <c r="I33" s="3">
        <v>0.7</v>
      </c>
      <c r="J33" s="4">
        <v>0.7</v>
      </c>
      <c r="K33" s="8">
        <f t="shared" si="3"/>
        <v>0.38484510006474959</v>
      </c>
      <c r="L33" s="3">
        <v>0.5</v>
      </c>
      <c r="M33" s="4">
        <v>0.5</v>
      </c>
      <c r="N33" s="8">
        <f t="shared" si="4"/>
        <v>0.19634954084936207</v>
      </c>
      <c r="O33" s="4">
        <v>0.6</v>
      </c>
      <c r="P33" s="4">
        <v>0.6</v>
      </c>
      <c r="Q33" s="8">
        <f t="shared" si="5"/>
        <v>0.28274333882308139</v>
      </c>
      <c r="R33" s="4">
        <v>0.5</v>
      </c>
      <c r="S33" s="4">
        <v>0.5</v>
      </c>
      <c r="T33" s="8">
        <f t="shared" si="6"/>
        <v>0.19634954084936207</v>
      </c>
      <c r="U33" s="4">
        <v>0.3</v>
      </c>
      <c r="V33" s="4">
        <v>0.3</v>
      </c>
      <c r="W33" s="8">
        <f t="shared" si="7"/>
        <v>7.0685834705770348E-2</v>
      </c>
      <c r="X33" s="4">
        <v>0.7</v>
      </c>
      <c r="Y33" s="4">
        <v>0.7</v>
      </c>
      <c r="Z33" s="8">
        <f t="shared" si="8"/>
        <v>0.38484510006474959</v>
      </c>
      <c r="AA33" s="4">
        <v>0.6</v>
      </c>
      <c r="AB33" s="4">
        <v>0.6</v>
      </c>
      <c r="AC33" s="8">
        <f t="shared" si="9"/>
        <v>0.28274333882308139</v>
      </c>
      <c r="AD33" s="4">
        <v>0.4</v>
      </c>
      <c r="AE33" s="4">
        <v>0.4</v>
      </c>
      <c r="AF33" s="8">
        <f t="shared" si="10"/>
        <v>0.12566370614359174</v>
      </c>
      <c r="AG33" s="4">
        <v>1.1000000000000001</v>
      </c>
      <c r="AH33" s="4">
        <v>1.1000000000000001</v>
      </c>
      <c r="AI33" s="8">
        <f t="shared" si="11"/>
        <v>0.9503317777109126</v>
      </c>
      <c r="AJ33" s="4">
        <v>0.8</v>
      </c>
      <c r="AK33" s="4">
        <v>0.8</v>
      </c>
      <c r="AL33" s="8">
        <f t="shared" si="12"/>
        <v>0.50265482457436694</v>
      </c>
      <c r="AM33" s="4">
        <v>0.4</v>
      </c>
      <c r="AN33" s="4">
        <v>0.4</v>
      </c>
      <c r="AO33" s="8">
        <f t="shared" si="13"/>
        <v>0.12566370614359174</v>
      </c>
      <c r="AP33" s="4">
        <v>0.8</v>
      </c>
      <c r="AQ33" s="4">
        <v>0.8</v>
      </c>
      <c r="AR33" s="8">
        <f t="shared" si="36"/>
        <v>0.50265482457436694</v>
      </c>
      <c r="AS33" s="4">
        <v>0.8</v>
      </c>
      <c r="AT33" s="4">
        <v>0.8</v>
      </c>
      <c r="AU33" s="8">
        <f t="shared" si="37"/>
        <v>0.50265482457436694</v>
      </c>
      <c r="AV33" s="4">
        <v>0.4</v>
      </c>
      <c r="AW33" s="4">
        <v>0.4</v>
      </c>
      <c r="AX33" s="8">
        <f t="shared" si="38"/>
        <v>0.12566370614359174</v>
      </c>
      <c r="AY33" s="4">
        <v>0.4</v>
      </c>
      <c r="AZ33" s="4">
        <v>0.4</v>
      </c>
      <c r="BA33" s="8">
        <f t="shared" si="39"/>
        <v>0.12566370614359174</v>
      </c>
      <c r="BB33" s="4">
        <v>0</v>
      </c>
      <c r="BC33" s="4">
        <v>0</v>
      </c>
      <c r="BD33" s="8">
        <f t="shared" si="40"/>
        <v>0</v>
      </c>
      <c r="BE33" s="4">
        <v>0</v>
      </c>
      <c r="BF33" s="4">
        <v>0</v>
      </c>
      <c r="BG33" s="8">
        <f t="shared" si="41"/>
        <v>0</v>
      </c>
      <c r="BH33" s="4">
        <v>0</v>
      </c>
      <c r="BI33" s="4">
        <v>0</v>
      </c>
      <c r="BJ33" s="8">
        <f t="shared" si="42"/>
        <v>0</v>
      </c>
      <c r="BK33" s="4">
        <v>0</v>
      </c>
      <c r="BL33" s="4">
        <v>0</v>
      </c>
      <c r="BM33" s="8">
        <f t="shared" si="43"/>
        <v>0</v>
      </c>
      <c r="BN33" s="4">
        <v>0</v>
      </c>
      <c r="BO33" s="4">
        <v>0</v>
      </c>
      <c r="BP33" s="8">
        <f t="shared" si="44"/>
        <v>0</v>
      </c>
      <c r="BQ33" s="4">
        <v>0</v>
      </c>
      <c r="BR33" s="4">
        <v>0</v>
      </c>
      <c r="BS33" s="8">
        <f t="shared" si="45"/>
        <v>0</v>
      </c>
      <c r="BT33" s="4">
        <v>0</v>
      </c>
      <c r="BU33" s="4">
        <v>0</v>
      </c>
      <c r="BV33" s="8">
        <f t="shared" si="46"/>
        <v>0</v>
      </c>
      <c r="BW33" s="4">
        <v>0</v>
      </c>
      <c r="BX33" s="4">
        <v>0</v>
      </c>
      <c r="BY33" s="8">
        <f t="shared" si="47"/>
        <v>0</v>
      </c>
      <c r="BZ33" s="4">
        <v>0</v>
      </c>
      <c r="CA33" s="4">
        <v>0</v>
      </c>
      <c r="CB33" s="8">
        <f t="shared" si="48"/>
        <v>0</v>
      </c>
      <c r="CC33" s="4">
        <v>0</v>
      </c>
      <c r="CD33" s="4">
        <v>0</v>
      </c>
      <c r="CE33" s="8">
        <f t="shared" si="49"/>
        <v>0</v>
      </c>
      <c r="CF33" s="4">
        <v>0</v>
      </c>
      <c r="CG33" s="4">
        <v>0</v>
      </c>
      <c r="CH33" s="8">
        <f t="shared" si="50"/>
        <v>0</v>
      </c>
      <c r="CI33" s="4">
        <v>0</v>
      </c>
      <c r="CJ33" s="4">
        <v>0</v>
      </c>
      <c r="CK33" s="8">
        <f t="shared" si="51"/>
        <v>0</v>
      </c>
      <c r="CL33" s="4">
        <v>0</v>
      </c>
      <c r="CM33" s="4">
        <v>0</v>
      </c>
      <c r="CN33" s="8">
        <f t="shared" si="52"/>
        <v>0</v>
      </c>
      <c r="CO33" s="4">
        <v>0</v>
      </c>
      <c r="CP33" s="4">
        <v>0</v>
      </c>
      <c r="CQ33" s="8">
        <f t="shared" si="53"/>
        <v>0</v>
      </c>
      <c r="CR33" s="4">
        <v>0</v>
      </c>
      <c r="CS33" s="4">
        <v>0</v>
      </c>
      <c r="CT33" s="8">
        <f t="shared" si="54"/>
        <v>0</v>
      </c>
      <c r="CU33" s="4">
        <v>0</v>
      </c>
      <c r="CV33" s="4">
        <v>0</v>
      </c>
      <c r="CW33" s="8">
        <f t="shared" si="55"/>
        <v>0</v>
      </c>
      <c r="CX33" s="4">
        <v>0</v>
      </c>
      <c r="CY33" s="4">
        <v>0</v>
      </c>
      <c r="CZ33" s="8">
        <f t="shared" si="56"/>
        <v>0</v>
      </c>
      <c r="DA33" s="4">
        <v>0</v>
      </c>
      <c r="DB33" s="4">
        <v>0</v>
      </c>
      <c r="DC33" s="8">
        <f t="shared" si="0"/>
        <v>0</v>
      </c>
    </row>
    <row r="34" spans="1:122" ht="16.899999999999999" customHeight="1" x14ac:dyDescent="0.2">
      <c r="A34" s="54" t="s">
        <v>165</v>
      </c>
      <c r="B34" s="55">
        <v>20</v>
      </c>
      <c r="C34" s="16">
        <v>4</v>
      </c>
      <c r="D34" s="1">
        <v>200</v>
      </c>
      <c r="E34" s="1">
        <v>115</v>
      </c>
      <c r="F34" s="19">
        <f t="shared" si="35"/>
        <v>494.80084294039244</v>
      </c>
      <c r="G34" s="13">
        <v>11</v>
      </c>
      <c r="H34" s="22">
        <f t="shared" si="2"/>
        <v>10.149307766503526</v>
      </c>
      <c r="I34" s="3">
        <v>1.2</v>
      </c>
      <c r="J34" s="4">
        <v>1.4</v>
      </c>
      <c r="K34" s="8">
        <f t="shared" si="3"/>
        <v>1.3273228961416872</v>
      </c>
      <c r="L34" s="3">
        <v>1</v>
      </c>
      <c r="M34" s="4">
        <v>1.1000000000000001</v>
      </c>
      <c r="N34" s="8">
        <f t="shared" si="4"/>
        <v>0.86590147514568672</v>
      </c>
      <c r="O34" s="4">
        <v>0.3</v>
      </c>
      <c r="P34" s="4">
        <v>0.3</v>
      </c>
      <c r="Q34" s="8">
        <f t="shared" si="5"/>
        <v>7.0685834705770348E-2</v>
      </c>
      <c r="R34" s="4">
        <v>0.4</v>
      </c>
      <c r="S34" s="4">
        <v>0.5</v>
      </c>
      <c r="T34" s="8">
        <f t="shared" si="6"/>
        <v>0.15904312808798329</v>
      </c>
      <c r="U34" s="4">
        <v>1.1000000000000001</v>
      </c>
      <c r="V34" s="4">
        <v>1.3</v>
      </c>
      <c r="W34" s="8">
        <f t="shared" si="7"/>
        <v>1.1309733552923258</v>
      </c>
      <c r="X34" s="4">
        <v>2.2000000000000002</v>
      </c>
      <c r="Y34" s="4">
        <v>2.2999999999999998</v>
      </c>
      <c r="Z34" s="8">
        <f t="shared" si="8"/>
        <v>3.9760782021995817</v>
      </c>
      <c r="AA34" s="4">
        <v>0.9</v>
      </c>
      <c r="AB34" s="4">
        <v>0.9</v>
      </c>
      <c r="AC34" s="8">
        <f t="shared" si="9"/>
        <v>0.63617251235193317</v>
      </c>
      <c r="AD34" s="4">
        <v>0.7</v>
      </c>
      <c r="AE34" s="4">
        <v>0.8</v>
      </c>
      <c r="AF34" s="8">
        <f t="shared" si="10"/>
        <v>0.44178646691106466</v>
      </c>
      <c r="AG34" s="4">
        <v>0.5</v>
      </c>
      <c r="AH34" s="4">
        <v>0.5</v>
      </c>
      <c r="AI34" s="8">
        <f t="shared" si="11"/>
        <v>0.19634954084936207</v>
      </c>
      <c r="AJ34" s="4">
        <v>0.9</v>
      </c>
      <c r="AK34" s="4">
        <v>1</v>
      </c>
      <c r="AL34" s="8">
        <f t="shared" si="12"/>
        <v>0.70882184246619706</v>
      </c>
      <c r="AM34" s="4">
        <v>0.9</v>
      </c>
      <c r="AN34" s="4">
        <v>0.9</v>
      </c>
      <c r="AO34" s="8">
        <f t="shared" si="13"/>
        <v>0.63617251235193317</v>
      </c>
      <c r="AP34" s="4">
        <v>0</v>
      </c>
      <c r="AQ34" s="4">
        <v>0</v>
      </c>
      <c r="AR34" s="8">
        <f t="shared" si="36"/>
        <v>0</v>
      </c>
      <c r="AS34" s="4">
        <v>0</v>
      </c>
      <c r="AT34" s="4">
        <v>0</v>
      </c>
      <c r="AU34" s="8">
        <f t="shared" si="37"/>
        <v>0</v>
      </c>
      <c r="AV34" s="4">
        <v>0</v>
      </c>
      <c r="AW34" s="4">
        <v>0</v>
      </c>
      <c r="AX34" s="8">
        <f t="shared" si="38"/>
        <v>0</v>
      </c>
      <c r="AY34" s="4">
        <v>0</v>
      </c>
      <c r="AZ34" s="4">
        <v>0</v>
      </c>
      <c r="BA34" s="8">
        <f t="shared" si="39"/>
        <v>0</v>
      </c>
      <c r="BB34" s="4">
        <v>0</v>
      </c>
      <c r="BC34" s="4">
        <v>0</v>
      </c>
      <c r="BD34" s="8">
        <f t="shared" si="40"/>
        <v>0</v>
      </c>
      <c r="BE34" s="4">
        <v>0</v>
      </c>
      <c r="BF34" s="4">
        <v>0</v>
      </c>
      <c r="BG34" s="8">
        <f t="shared" si="41"/>
        <v>0</v>
      </c>
      <c r="BH34" s="4">
        <v>0</v>
      </c>
      <c r="BI34" s="4">
        <v>0</v>
      </c>
      <c r="BJ34" s="8">
        <f t="shared" si="42"/>
        <v>0</v>
      </c>
      <c r="BK34" s="4">
        <v>0</v>
      </c>
      <c r="BL34" s="4">
        <v>0</v>
      </c>
      <c r="BM34" s="8">
        <f t="shared" si="43"/>
        <v>0</v>
      </c>
      <c r="BN34" s="4">
        <v>0</v>
      </c>
      <c r="BO34" s="4">
        <v>0</v>
      </c>
      <c r="BP34" s="8">
        <f t="shared" si="44"/>
        <v>0</v>
      </c>
      <c r="BQ34" s="4">
        <v>0</v>
      </c>
      <c r="BR34" s="4">
        <v>0</v>
      </c>
      <c r="BS34" s="8">
        <f t="shared" si="45"/>
        <v>0</v>
      </c>
      <c r="BT34" s="4">
        <v>0</v>
      </c>
      <c r="BU34" s="4">
        <v>0</v>
      </c>
      <c r="BV34" s="8">
        <f t="shared" si="46"/>
        <v>0</v>
      </c>
      <c r="BW34" s="4">
        <v>0</v>
      </c>
      <c r="BX34" s="4">
        <v>0</v>
      </c>
      <c r="BY34" s="8">
        <f t="shared" si="47"/>
        <v>0</v>
      </c>
      <c r="BZ34" s="4">
        <v>0</v>
      </c>
      <c r="CA34" s="4">
        <v>0</v>
      </c>
      <c r="CB34" s="8">
        <f t="shared" si="48"/>
        <v>0</v>
      </c>
      <c r="CC34" s="4">
        <v>0</v>
      </c>
      <c r="CD34" s="4">
        <v>0</v>
      </c>
      <c r="CE34" s="8">
        <f t="shared" si="49"/>
        <v>0</v>
      </c>
      <c r="CF34" s="4">
        <v>0</v>
      </c>
      <c r="CG34" s="4">
        <v>0</v>
      </c>
      <c r="CH34" s="8">
        <f t="shared" si="50"/>
        <v>0</v>
      </c>
      <c r="CI34" s="4">
        <v>0</v>
      </c>
      <c r="CJ34" s="4">
        <v>0</v>
      </c>
      <c r="CK34" s="8">
        <f t="shared" si="51"/>
        <v>0</v>
      </c>
      <c r="CL34" s="4">
        <v>0</v>
      </c>
      <c r="CM34" s="4">
        <v>0</v>
      </c>
      <c r="CN34" s="8">
        <f t="shared" si="52"/>
        <v>0</v>
      </c>
      <c r="CO34" s="4">
        <v>0</v>
      </c>
      <c r="CP34" s="4">
        <v>0</v>
      </c>
      <c r="CQ34" s="8">
        <f t="shared" si="53"/>
        <v>0</v>
      </c>
      <c r="CR34" s="4">
        <v>0</v>
      </c>
      <c r="CS34" s="4">
        <v>0</v>
      </c>
      <c r="CT34" s="8">
        <f t="shared" si="54"/>
        <v>0</v>
      </c>
      <c r="CU34" s="4">
        <v>0</v>
      </c>
      <c r="CV34" s="4">
        <v>0</v>
      </c>
      <c r="CW34" s="8">
        <f t="shared" si="55"/>
        <v>0</v>
      </c>
      <c r="CX34" s="4">
        <v>0</v>
      </c>
      <c r="CY34" s="4">
        <v>0</v>
      </c>
      <c r="CZ34" s="8">
        <f t="shared" si="56"/>
        <v>0</v>
      </c>
      <c r="DA34" s="4">
        <v>0</v>
      </c>
      <c r="DB34" s="4">
        <v>0</v>
      </c>
      <c r="DC34" s="8">
        <f t="shared" si="0"/>
        <v>0</v>
      </c>
    </row>
    <row r="35" spans="1:122" ht="16.899999999999999" customHeight="1" x14ac:dyDescent="0.2">
      <c r="A35" s="54" t="s">
        <v>165</v>
      </c>
      <c r="B35" s="55">
        <v>50</v>
      </c>
      <c r="C35" s="16">
        <v>4</v>
      </c>
      <c r="D35" s="1">
        <v>200</v>
      </c>
      <c r="E35" s="1">
        <v>115</v>
      </c>
      <c r="F35" s="19">
        <f t="shared" si="35"/>
        <v>494.80084294039244</v>
      </c>
      <c r="G35" s="13">
        <v>11</v>
      </c>
      <c r="H35" s="22">
        <f t="shared" si="2"/>
        <v>6.6248335082574767</v>
      </c>
      <c r="I35" s="3">
        <v>2</v>
      </c>
      <c r="J35" s="4">
        <v>2.1</v>
      </c>
      <c r="K35" s="8">
        <f t="shared" si="3"/>
        <v>3.300635781677776</v>
      </c>
      <c r="L35" s="3">
        <v>0.6</v>
      </c>
      <c r="M35" s="4">
        <v>0.6</v>
      </c>
      <c r="N35" s="8">
        <f t="shared" si="4"/>
        <v>0.28274333882308139</v>
      </c>
      <c r="O35" s="4">
        <v>0.4</v>
      </c>
      <c r="P35" s="4">
        <v>0.4</v>
      </c>
      <c r="Q35" s="8">
        <f t="shared" si="5"/>
        <v>0.12566370614359174</v>
      </c>
      <c r="R35" s="4">
        <v>0.1</v>
      </c>
      <c r="S35" s="4">
        <v>0.1</v>
      </c>
      <c r="T35" s="8">
        <f t="shared" si="6"/>
        <v>7.8539816339744835E-3</v>
      </c>
      <c r="U35" s="4">
        <v>0.1</v>
      </c>
      <c r="V35" s="4">
        <v>0.2</v>
      </c>
      <c r="W35" s="8">
        <f t="shared" si="7"/>
        <v>1.767145867644259E-2</v>
      </c>
      <c r="X35" s="4">
        <v>0.9</v>
      </c>
      <c r="Y35" s="4">
        <v>0.9</v>
      </c>
      <c r="Z35" s="8">
        <f t="shared" si="8"/>
        <v>0.63617251235193317</v>
      </c>
      <c r="AA35" s="4">
        <v>0.5</v>
      </c>
      <c r="AB35" s="4">
        <v>0.5</v>
      </c>
      <c r="AC35" s="8">
        <f t="shared" si="9"/>
        <v>0.19634954084936207</v>
      </c>
      <c r="AD35" s="4">
        <v>0.2</v>
      </c>
      <c r="AE35" s="4">
        <v>0.2</v>
      </c>
      <c r="AF35" s="8">
        <f t="shared" si="10"/>
        <v>3.1415926535897934E-2</v>
      </c>
      <c r="AG35" s="4">
        <v>0.8</v>
      </c>
      <c r="AH35" s="4">
        <v>0.8</v>
      </c>
      <c r="AI35" s="8">
        <f t="shared" si="11"/>
        <v>0.50265482457436694</v>
      </c>
      <c r="AJ35" s="4">
        <v>1.3</v>
      </c>
      <c r="AK35" s="4">
        <v>1.3</v>
      </c>
      <c r="AL35" s="8">
        <f t="shared" si="12"/>
        <v>1.3273228961416876</v>
      </c>
      <c r="AM35" s="4">
        <v>0.5</v>
      </c>
      <c r="AN35" s="4">
        <v>0.5</v>
      </c>
      <c r="AO35" s="8">
        <f t="shared" si="13"/>
        <v>0.19634954084936207</v>
      </c>
      <c r="AP35" s="4">
        <v>0</v>
      </c>
      <c r="AQ35" s="4">
        <v>0</v>
      </c>
      <c r="AR35" s="8">
        <f t="shared" si="36"/>
        <v>0</v>
      </c>
      <c r="AS35" s="4">
        <v>0</v>
      </c>
      <c r="AT35" s="4">
        <v>0</v>
      </c>
      <c r="AU35" s="8">
        <f t="shared" si="37"/>
        <v>0</v>
      </c>
      <c r="AV35" s="4">
        <v>0</v>
      </c>
      <c r="AW35" s="4">
        <v>0</v>
      </c>
      <c r="AX35" s="8">
        <f t="shared" si="38"/>
        <v>0</v>
      </c>
      <c r="AY35" s="4">
        <v>0</v>
      </c>
      <c r="AZ35" s="4">
        <v>0</v>
      </c>
      <c r="BA35" s="8">
        <f t="shared" si="39"/>
        <v>0</v>
      </c>
      <c r="BB35" s="4">
        <v>0</v>
      </c>
      <c r="BC35" s="4">
        <v>0</v>
      </c>
      <c r="BD35" s="8">
        <f t="shared" si="40"/>
        <v>0</v>
      </c>
      <c r="BE35" s="4">
        <v>0</v>
      </c>
      <c r="BF35" s="4">
        <v>0</v>
      </c>
      <c r="BG35" s="8">
        <f t="shared" si="41"/>
        <v>0</v>
      </c>
      <c r="BH35" s="4">
        <v>0</v>
      </c>
      <c r="BI35" s="4">
        <v>0</v>
      </c>
      <c r="BJ35" s="8">
        <f t="shared" si="42"/>
        <v>0</v>
      </c>
      <c r="BK35" s="4">
        <v>0</v>
      </c>
      <c r="BL35" s="4">
        <v>0</v>
      </c>
      <c r="BM35" s="8">
        <f t="shared" si="43"/>
        <v>0</v>
      </c>
      <c r="BN35" s="4">
        <v>0</v>
      </c>
      <c r="BO35" s="4">
        <v>0</v>
      </c>
      <c r="BP35" s="8">
        <f t="shared" si="44"/>
        <v>0</v>
      </c>
      <c r="BQ35" s="4">
        <v>0</v>
      </c>
      <c r="BR35" s="4">
        <v>0</v>
      </c>
      <c r="BS35" s="8">
        <f t="shared" si="45"/>
        <v>0</v>
      </c>
      <c r="BT35" s="4">
        <v>0</v>
      </c>
      <c r="BU35" s="4">
        <v>0</v>
      </c>
      <c r="BV35" s="8">
        <f t="shared" si="46"/>
        <v>0</v>
      </c>
      <c r="BW35" s="4">
        <v>0</v>
      </c>
      <c r="BX35" s="4">
        <v>0</v>
      </c>
      <c r="BY35" s="8">
        <f t="shared" si="47"/>
        <v>0</v>
      </c>
      <c r="BZ35" s="4">
        <v>0</v>
      </c>
      <c r="CA35" s="4">
        <v>0</v>
      </c>
      <c r="CB35" s="8">
        <f t="shared" si="48"/>
        <v>0</v>
      </c>
      <c r="CC35" s="4">
        <v>0</v>
      </c>
      <c r="CD35" s="4">
        <v>0</v>
      </c>
      <c r="CE35" s="8">
        <f t="shared" si="49"/>
        <v>0</v>
      </c>
      <c r="CF35" s="4">
        <v>0</v>
      </c>
      <c r="CG35" s="4">
        <v>0</v>
      </c>
      <c r="CH35" s="8">
        <f t="shared" si="50"/>
        <v>0</v>
      </c>
      <c r="CI35" s="4">
        <v>0</v>
      </c>
      <c r="CJ35" s="4">
        <v>0</v>
      </c>
      <c r="CK35" s="8">
        <f t="shared" si="51"/>
        <v>0</v>
      </c>
      <c r="CL35" s="4">
        <v>0</v>
      </c>
      <c r="CM35" s="4">
        <v>0</v>
      </c>
      <c r="CN35" s="8">
        <f t="shared" si="52"/>
        <v>0</v>
      </c>
      <c r="CO35" s="4">
        <v>0</v>
      </c>
      <c r="CP35" s="4">
        <v>0</v>
      </c>
      <c r="CQ35" s="8">
        <f t="shared" si="53"/>
        <v>0</v>
      </c>
      <c r="CR35" s="4">
        <v>0</v>
      </c>
      <c r="CS35" s="4">
        <v>0</v>
      </c>
      <c r="CT35" s="8">
        <f t="shared" si="54"/>
        <v>0</v>
      </c>
      <c r="CU35" s="4">
        <v>0</v>
      </c>
      <c r="CV35" s="4">
        <v>0</v>
      </c>
      <c r="CW35" s="8">
        <f t="shared" si="55"/>
        <v>0</v>
      </c>
      <c r="CX35" s="4">
        <v>0</v>
      </c>
      <c r="CY35" s="4">
        <v>0</v>
      </c>
      <c r="CZ35" s="8">
        <f t="shared" si="56"/>
        <v>0</v>
      </c>
      <c r="DA35" s="4">
        <v>0</v>
      </c>
      <c r="DB35" s="4">
        <v>0</v>
      </c>
      <c r="DC35" s="8">
        <f t="shared" si="0"/>
        <v>0</v>
      </c>
    </row>
    <row r="36" spans="1:122" ht="16.899999999999999" customHeight="1" x14ac:dyDescent="0.2">
      <c r="A36" s="54" t="s">
        <v>166</v>
      </c>
      <c r="B36" s="55">
        <v>50</v>
      </c>
      <c r="C36" s="16">
        <v>3</v>
      </c>
      <c r="D36" s="1">
        <v>920</v>
      </c>
      <c r="E36" s="1">
        <v>646</v>
      </c>
      <c r="F36" s="19">
        <f t="shared" si="35"/>
        <v>2459.867047760808</v>
      </c>
      <c r="G36" s="13">
        <v>2</v>
      </c>
      <c r="H36" s="22">
        <f t="shared" si="2"/>
        <v>0</v>
      </c>
      <c r="I36" s="3">
        <v>0</v>
      </c>
      <c r="J36" s="4">
        <v>0</v>
      </c>
      <c r="K36" s="8">
        <f t="shared" ref="K36:K73" si="57">PI()*((AVERAGE(I36,J36)/2)^2)</f>
        <v>0</v>
      </c>
      <c r="L36" s="3">
        <v>0</v>
      </c>
      <c r="M36" s="4">
        <v>0</v>
      </c>
      <c r="N36" s="8">
        <f t="shared" si="4"/>
        <v>0</v>
      </c>
      <c r="O36" s="4">
        <v>0</v>
      </c>
      <c r="P36" s="4">
        <v>0</v>
      </c>
      <c r="Q36" s="8">
        <f t="shared" si="5"/>
        <v>0</v>
      </c>
      <c r="R36" s="4">
        <v>0</v>
      </c>
      <c r="S36" s="4">
        <v>0</v>
      </c>
      <c r="T36" s="8">
        <f t="shared" si="6"/>
        <v>0</v>
      </c>
      <c r="U36" s="4">
        <v>0</v>
      </c>
      <c r="V36" s="4">
        <v>0</v>
      </c>
      <c r="W36" s="8">
        <f t="shared" si="7"/>
        <v>0</v>
      </c>
      <c r="X36" s="4">
        <v>0</v>
      </c>
      <c r="Y36" s="4">
        <v>0</v>
      </c>
      <c r="Z36" s="8">
        <f t="shared" si="8"/>
        <v>0</v>
      </c>
      <c r="AA36" s="4">
        <v>0</v>
      </c>
      <c r="AB36" s="4">
        <v>0</v>
      </c>
      <c r="AC36" s="8">
        <f t="shared" si="9"/>
        <v>0</v>
      </c>
      <c r="AD36" s="4">
        <v>0</v>
      </c>
      <c r="AE36" s="4">
        <v>0</v>
      </c>
      <c r="AF36" s="8">
        <f t="shared" si="10"/>
        <v>0</v>
      </c>
      <c r="AG36" s="4">
        <v>0</v>
      </c>
      <c r="AH36" s="4">
        <v>0</v>
      </c>
      <c r="AI36" s="8">
        <f t="shared" si="11"/>
        <v>0</v>
      </c>
      <c r="AJ36" s="4">
        <v>0</v>
      </c>
      <c r="AK36" s="4">
        <v>0</v>
      </c>
      <c r="AL36" s="8">
        <f t="shared" si="12"/>
        <v>0</v>
      </c>
      <c r="AM36" s="4">
        <v>0</v>
      </c>
      <c r="AN36" s="4">
        <v>0</v>
      </c>
      <c r="AO36" s="8">
        <f t="shared" si="13"/>
        <v>0</v>
      </c>
      <c r="AP36" s="4">
        <v>0</v>
      </c>
      <c r="AQ36" s="4">
        <v>0</v>
      </c>
      <c r="AR36" s="8">
        <f t="shared" si="36"/>
        <v>0</v>
      </c>
      <c r="AS36" s="4">
        <v>0</v>
      </c>
      <c r="AT36" s="4">
        <v>0</v>
      </c>
      <c r="AU36" s="8">
        <f t="shared" si="37"/>
        <v>0</v>
      </c>
      <c r="AV36" s="4">
        <v>0</v>
      </c>
      <c r="AW36" s="4">
        <v>0</v>
      </c>
      <c r="AX36" s="8">
        <f t="shared" si="38"/>
        <v>0</v>
      </c>
      <c r="AY36" s="4">
        <v>0</v>
      </c>
      <c r="AZ36" s="4">
        <v>0</v>
      </c>
      <c r="BA36" s="8">
        <f t="shared" si="39"/>
        <v>0</v>
      </c>
      <c r="BB36" s="4">
        <v>0</v>
      </c>
      <c r="BC36" s="4">
        <v>0</v>
      </c>
      <c r="BD36" s="8">
        <f t="shared" si="40"/>
        <v>0</v>
      </c>
      <c r="BE36" s="4">
        <v>0</v>
      </c>
      <c r="BF36" s="4">
        <v>0</v>
      </c>
      <c r="BG36" s="8">
        <f t="shared" si="41"/>
        <v>0</v>
      </c>
      <c r="BH36" s="4">
        <v>0</v>
      </c>
      <c r="BI36" s="4">
        <v>0</v>
      </c>
      <c r="BJ36" s="8">
        <f t="shared" si="42"/>
        <v>0</v>
      </c>
      <c r="BK36" s="4">
        <v>0</v>
      </c>
      <c r="BL36" s="4">
        <v>0</v>
      </c>
      <c r="BM36" s="8">
        <f t="shared" si="43"/>
        <v>0</v>
      </c>
      <c r="BN36" s="4">
        <v>0</v>
      </c>
      <c r="BO36" s="4">
        <v>0</v>
      </c>
      <c r="BP36" s="8">
        <f t="shared" si="44"/>
        <v>0</v>
      </c>
      <c r="BQ36" s="4">
        <v>0</v>
      </c>
      <c r="BR36" s="4">
        <v>0</v>
      </c>
      <c r="BS36" s="8">
        <f t="shared" si="45"/>
        <v>0</v>
      </c>
      <c r="BT36" s="4">
        <v>0</v>
      </c>
      <c r="BU36" s="4">
        <v>0</v>
      </c>
      <c r="BV36" s="8">
        <f t="shared" si="46"/>
        <v>0</v>
      </c>
      <c r="BW36" s="4">
        <v>0</v>
      </c>
      <c r="BX36" s="4">
        <v>0</v>
      </c>
      <c r="BY36" s="8">
        <f t="shared" si="47"/>
        <v>0</v>
      </c>
      <c r="BZ36" s="4">
        <v>0</v>
      </c>
      <c r="CA36" s="4">
        <v>0</v>
      </c>
      <c r="CB36" s="8">
        <f t="shared" si="48"/>
        <v>0</v>
      </c>
      <c r="CC36" s="4">
        <v>0</v>
      </c>
      <c r="CD36" s="4">
        <v>0</v>
      </c>
      <c r="CE36" s="8">
        <f t="shared" si="49"/>
        <v>0</v>
      </c>
      <c r="CF36" s="4">
        <v>0</v>
      </c>
      <c r="CG36" s="4">
        <v>0</v>
      </c>
      <c r="CH36" s="8">
        <f t="shared" si="50"/>
        <v>0</v>
      </c>
      <c r="CI36" s="4">
        <v>0</v>
      </c>
      <c r="CJ36" s="4">
        <v>0</v>
      </c>
      <c r="CK36" s="8">
        <f t="shared" si="51"/>
        <v>0</v>
      </c>
      <c r="CL36" s="4">
        <v>0</v>
      </c>
      <c r="CM36" s="4">
        <v>0</v>
      </c>
      <c r="CN36" s="8">
        <f t="shared" si="52"/>
        <v>0</v>
      </c>
      <c r="CO36" s="4">
        <v>0</v>
      </c>
      <c r="CP36" s="4">
        <v>0</v>
      </c>
      <c r="CQ36" s="8">
        <f t="shared" si="53"/>
        <v>0</v>
      </c>
      <c r="CR36" s="4">
        <v>0</v>
      </c>
      <c r="CS36" s="4">
        <v>0</v>
      </c>
      <c r="CT36" s="8">
        <f t="shared" si="54"/>
        <v>0</v>
      </c>
      <c r="CU36" s="4">
        <v>0</v>
      </c>
      <c r="CV36" s="4">
        <v>0</v>
      </c>
      <c r="CW36" s="8">
        <f t="shared" si="55"/>
        <v>0</v>
      </c>
      <c r="CX36" s="4">
        <v>0</v>
      </c>
      <c r="CY36" s="4">
        <v>0</v>
      </c>
      <c r="CZ36" s="8">
        <f t="shared" si="56"/>
        <v>0</v>
      </c>
      <c r="DA36" s="4">
        <v>0</v>
      </c>
      <c r="DB36" s="4">
        <v>0</v>
      </c>
      <c r="DC36" s="8">
        <f t="shared" si="0"/>
        <v>0</v>
      </c>
    </row>
    <row r="37" spans="1:122" ht="16.899999999999999" customHeight="1" x14ac:dyDescent="0.2">
      <c r="A37" s="54" t="s">
        <v>166</v>
      </c>
      <c r="B37" s="21">
        <v>130</v>
      </c>
      <c r="C37" s="16">
        <v>3</v>
      </c>
      <c r="D37" s="1">
        <v>920</v>
      </c>
      <c r="E37" s="1">
        <v>646</v>
      </c>
      <c r="F37" s="19">
        <f>PI()*(AVERAGE(D37,E37))</f>
        <v>2459.867047760808</v>
      </c>
      <c r="G37" s="13">
        <v>3</v>
      </c>
      <c r="H37" s="22">
        <f>SUM(K37,N37,Q37,T37,W37,Z37,AC37,AF37,AI37,AL37,AO37,AR37,AU37,AX37,BA37,BD37,BG37,BJ37,BM37,BP37,BS37,BV37,BY37,CB37,CE37,CH37,DC37,CZ37,CW37,CT37,CQ37,CN37,CK37)</f>
        <v>0</v>
      </c>
      <c r="I37" s="3">
        <v>0</v>
      </c>
      <c r="J37" s="4">
        <v>0</v>
      </c>
      <c r="K37" s="8">
        <f>PI()*((AVERAGE(I37,J37)/2)^2)</f>
        <v>0</v>
      </c>
      <c r="L37" s="3">
        <v>0</v>
      </c>
      <c r="M37" s="4">
        <v>0</v>
      </c>
      <c r="N37" s="8">
        <f>PI()*((AVERAGE(L37,M37)/2)^2)</f>
        <v>0</v>
      </c>
      <c r="O37" s="4">
        <v>0</v>
      </c>
      <c r="P37" s="4">
        <v>0</v>
      </c>
      <c r="Q37" s="8">
        <f>PI()*((AVERAGE(O37,P37)/2)^2)</f>
        <v>0</v>
      </c>
      <c r="R37" s="4">
        <v>0</v>
      </c>
      <c r="S37" s="4">
        <v>0</v>
      </c>
      <c r="T37" s="8">
        <f>PI()*((AVERAGE(R37,S37)/2)^2)</f>
        <v>0</v>
      </c>
      <c r="U37" s="4">
        <v>0</v>
      </c>
      <c r="V37" s="4">
        <v>0</v>
      </c>
      <c r="W37" s="8">
        <f>PI()*((AVERAGE(U37,V37)/2)^2)</f>
        <v>0</v>
      </c>
      <c r="X37" s="4">
        <v>0</v>
      </c>
      <c r="Y37" s="4">
        <v>0</v>
      </c>
      <c r="Z37" s="8">
        <f>PI()*((AVERAGE(X37,Y37)/2)^2)</f>
        <v>0</v>
      </c>
      <c r="AA37" s="4">
        <v>0</v>
      </c>
      <c r="AB37" s="4">
        <v>0</v>
      </c>
      <c r="AC37" s="8">
        <f>PI()*((AVERAGE(AA37,AB37)/2)^2)</f>
        <v>0</v>
      </c>
      <c r="AD37" s="4">
        <v>0</v>
      </c>
      <c r="AE37" s="4">
        <v>0</v>
      </c>
      <c r="AF37" s="8">
        <f>PI()*((AVERAGE(AD37,AE37)/2)^2)</f>
        <v>0</v>
      </c>
      <c r="AG37" s="4">
        <v>0</v>
      </c>
      <c r="AH37" s="4">
        <v>0</v>
      </c>
      <c r="AI37" s="8">
        <f>PI()*((AVERAGE(AG37,AH37)/2)^2)</f>
        <v>0</v>
      </c>
      <c r="AJ37" s="4">
        <v>0</v>
      </c>
      <c r="AK37" s="4">
        <v>0</v>
      </c>
      <c r="AL37" s="8">
        <f>PI()*((AVERAGE(AJ37,AK37)/2)^2)</f>
        <v>0</v>
      </c>
      <c r="AM37" s="4">
        <v>0</v>
      </c>
      <c r="AN37" s="4">
        <v>0</v>
      </c>
      <c r="AO37" s="8">
        <f>PI()*((AVERAGE(AM37,AN37)/2)^2)</f>
        <v>0</v>
      </c>
      <c r="AP37" s="4">
        <v>0</v>
      </c>
      <c r="AQ37" s="4">
        <v>0</v>
      </c>
      <c r="AR37" s="8">
        <f>PI()*((AVERAGE(AP37,AQ37)/2)^2)</f>
        <v>0</v>
      </c>
      <c r="AS37" s="4">
        <v>0</v>
      </c>
      <c r="AT37" s="4">
        <v>0</v>
      </c>
      <c r="AU37" s="8">
        <f>PI()*((AVERAGE(AS37,AT37)/2)^2)</f>
        <v>0</v>
      </c>
      <c r="AV37" s="4">
        <v>0</v>
      </c>
      <c r="AW37" s="4">
        <v>0</v>
      </c>
      <c r="AX37" s="8">
        <f>PI()*((AVERAGE(AV37,AW37)/2)^2)</f>
        <v>0</v>
      </c>
      <c r="AY37" s="4">
        <v>0</v>
      </c>
      <c r="AZ37" s="4">
        <v>0</v>
      </c>
      <c r="BA37" s="8">
        <f>PI()*((AVERAGE(AY37,AZ37)/2)^2)</f>
        <v>0</v>
      </c>
      <c r="BB37" s="4">
        <v>0</v>
      </c>
      <c r="BC37" s="4">
        <v>0</v>
      </c>
      <c r="BD37" s="8">
        <f>PI()*((AVERAGE(BB37,BC37)/2)^2)</f>
        <v>0</v>
      </c>
      <c r="BE37" s="4">
        <v>0</v>
      </c>
      <c r="BF37" s="4">
        <v>0</v>
      </c>
      <c r="BG37" s="8">
        <f>PI()*((AVERAGE(BE37,BF37)/2)^2)</f>
        <v>0</v>
      </c>
      <c r="BH37" s="4">
        <v>0</v>
      </c>
      <c r="BI37" s="4">
        <v>0</v>
      </c>
      <c r="BJ37" s="8">
        <f>PI()*((AVERAGE(BH37,BI37)/2)^2)</f>
        <v>0</v>
      </c>
      <c r="BK37" s="4">
        <v>0</v>
      </c>
      <c r="BL37" s="4">
        <v>0</v>
      </c>
      <c r="BM37" s="8">
        <f>PI()*((AVERAGE(BK37,BL37)/2)^2)</f>
        <v>0</v>
      </c>
      <c r="BN37" s="4">
        <v>0</v>
      </c>
      <c r="BO37" s="4">
        <v>0</v>
      </c>
      <c r="BP37" s="8">
        <f>PI()*((AVERAGE(BN37,BO37)/2)^2)</f>
        <v>0</v>
      </c>
      <c r="BQ37" s="4">
        <v>0</v>
      </c>
      <c r="BR37" s="4">
        <v>0</v>
      </c>
      <c r="BS37" s="8">
        <f>PI()*((AVERAGE(BQ37,BR37)/2)^2)</f>
        <v>0</v>
      </c>
      <c r="BT37" s="4">
        <v>0</v>
      </c>
      <c r="BU37" s="4">
        <v>0</v>
      </c>
      <c r="BV37" s="8">
        <f>PI()*((AVERAGE(BT37,BU37)/2)^2)</f>
        <v>0</v>
      </c>
      <c r="BW37" s="4">
        <v>0</v>
      </c>
      <c r="BX37" s="4">
        <v>0</v>
      </c>
      <c r="BY37" s="8">
        <f>PI()*((AVERAGE(BW37,BX37)/2)^2)</f>
        <v>0</v>
      </c>
      <c r="BZ37" s="4">
        <v>0</v>
      </c>
      <c r="CA37" s="4">
        <v>0</v>
      </c>
      <c r="CB37" s="8">
        <f>PI()*((AVERAGE(BZ37,CA37)/2)^2)</f>
        <v>0</v>
      </c>
      <c r="CC37" s="4">
        <v>0</v>
      </c>
      <c r="CD37" s="4">
        <v>0</v>
      </c>
      <c r="CE37" s="8">
        <f>PI()*((AVERAGE(CC37,CD37)/2)^2)</f>
        <v>0</v>
      </c>
      <c r="CF37" s="4">
        <v>0</v>
      </c>
      <c r="CG37" s="4">
        <v>0</v>
      </c>
      <c r="CH37" s="8">
        <f>PI()*((AVERAGE(CF37,CG37)/2)^2)</f>
        <v>0</v>
      </c>
      <c r="CI37" s="4">
        <v>0</v>
      </c>
      <c r="CJ37" s="4">
        <v>0</v>
      </c>
      <c r="CK37" s="8">
        <f>PI()*((AVERAGE(CI37,CJ37)/2)^2)</f>
        <v>0</v>
      </c>
      <c r="CL37" s="4">
        <v>0</v>
      </c>
      <c r="CM37" s="4">
        <v>0</v>
      </c>
      <c r="CN37" s="8">
        <f>PI()*((AVERAGE(CL37,CM37)/2)^2)</f>
        <v>0</v>
      </c>
      <c r="CO37" s="4">
        <v>0</v>
      </c>
      <c r="CP37" s="4">
        <v>0</v>
      </c>
      <c r="CQ37" s="8">
        <f>PI()*((AVERAGE(CO37,CP37)/2)^2)</f>
        <v>0</v>
      </c>
      <c r="CR37" s="4">
        <v>0</v>
      </c>
      <c r="CS37" s="4">
        <v>0</v>
      </c>
      <c r="CT37" s="8">
        <f>PI()*((AVERAGE(CR37,CS37)/2)^2)</f>
        <v>0</v>
      </c>
      <c r="CU37" s="4">
        <v>0</v>
      </c>
      <c r="CV37" s="4">
        <v>0</v>
      </c>
      <c r="CW37" s="8">
        <f>PI()*((AVERAGE(CU37,CV37)/2)^2)</f>
        <v>0</v>
      </c>
      <c r="CX37" s="4">
        <v>0</v>
      </c>
      <c r="CY37" s="4">
        <v>0</v>
      </c>
      <c r="CZ37" s="8">
        <f>PI()*((AVERAGE(CX37,CY37)/2)^2)</f>
        <v>0</v>
      </c>
      <c r="DA37" s="4">
        <v>0</v>
      </c>
      <c r="DB37" s="4">
        <v>0</v>
      </c>
      <c r="DC37" s="8">
        <f>PI()*((AVERAGE(DA37,DB37)/2)^2)</f>
        <v>0</v>
      </c>
    </row>
    <row r="38" spans="1:122" ht="16.899999999999999" customHeight="1" x14ac:dyDescent="0.2">
      <c r="A38" s="54" t="s">
        <v>161</v>
      </c>
      <c r="B38" s="55">
        <v>20</v>
      </c>
      <c r="C38" s="16">
        <v>32</v>
      </c>
      <c r="D38" s="1">
        <v>448</v>
      </c>
      <c r="E38" s="1">
        <v>396</v>
      </c>
      <c r="F38" s="19">
        <f t="shared" si="35"/>
        <v>1325.7520998148927</v>
      </c>
      <c r="G38" s="13">
        <v>2</v>
      </c>
      <c r="H38" s="22">
        <f t="shared" si="2"/>
        <v>93.142331692711878</v>
      </c>
      <c r="I38" s="3">
        <v>9.4</v>
      </c>
      <c r="J38" s="4">
        <v>8</v>
      </c>
      <c r="K38" s="8">
        <f t="shared" si="57"/>
        <v>59.446786987552848</v>
      </c>
      <c r="L38" s="3">
        <v>6.4</v>
      </c>
      <c r="M38" s="4">
        <v>6.7</v>
      </c>
      <c r="N38" s="8">
        <f t="shared" si="4"/>
        <v>33.69554470515903</v>
      </c>
      <c r="O38" s="4">
        <v>0</v>
      </c>
      <c r="P38" s="4">
        <v>0</v>
      </c>
      <c r="Q38" s="8">
        <f t="shared" si="5"/>
        <v>0</v>
      </c>
      <c r="R38" s="4">
        <v>0</v>
      </c>
      <c r="S38" s="4">
        <v>0</v>
      </c>
      <c r="T38" s="8">
        <f t="shared" si="6"/>
        <v>0</v>
      </c>
      <c r="U38" s="4">
        <v>0</v>
      </c>
      <c r="V38" s="4">
        <v>0</v>
      </c>
      <c r="W38" s="8">
        <f t="shared" si="7"/>
        <v>0</v>
      </c>
      <c r="X38" s="4">
        <v>0</v>
      </c>
      <c r="Y38" s="4">
        <v>0</v>
      </c>
      <c r="Z38" s="8">
        <f t="shared" si="8"/>
        <v>0</v>
      </c>
      <c r="AA38" s="4">
        <v>0</v>
      </c>
      <c r="AB38" s="4">
        <v>0</v>
      </c>
      <c r="AC38" s="8">
        <f t="shared" si="9"/>
        <v>0</v>
      </c>
      <c r="AD38" s="4">
        <v>0</v>
      </c>
      <c r="AE38" s="4">
        <v>0</v>
      </c>
      <c r="AF38" s="8">
        <f t="shared" si="10"/>
        <v>0</v>
      </c>
      <c r="AG38" s="4">
        <v>0</v>
      </c>
      <c r="AH38" s="4">
        <v>0</v>
      </c>
      <c r="AI38" s="8">
        <f t="shared" si="11"/>
        <v>0</v>
      </c>
      <c r="AJ38" s="4">
        <v>0</v>
      </c>
      <c r="AK38" s="4">
        <v>0</v>
      </c>
      <c r="AL38" s="8">
        <f t="shared" si="12"/>
        <v>0</v>
      </c>
      <c r="AM38" s="4">
        <v>0</v>
      </c>
      <c r="AN38" s="4">
        <v>0</v>
      </c>
      <c r="AO38" s="8">
        <f t="shared" si="13"/>
        <v>0</v>
      </c>
      <c r="AP38" s="4">
        <v>0</v>
      </c>
      <c r="AQ38" s="4">
        <v>0</v>
      </c>
      <c r="AR38" s="8">
        <f t="shared" si="36"/>
        <v>0</v>
      </c>
      <c r="AS38" s="4">
        <v>0</v>
      </c>
      <c r="AT38" s="4">
        <v>0</v>
      </c>
      <c r="AU38" s="8">
        <f t="shared" si="37"/>
        <v>0</v>
      </c>
      <c r="AV38" s="4">
        <v>0</v>
      </c>
      <c r="AW38" s="4">
        <v>0</v>
      </c>
      <c r="AX38" s="8">
        <f t="shared" si="38"/>
        <v>0</v>
      </c>
      <c r="AY38" s="4">
        <v>0</v>
      </c>
      <c r="AZ38" s="4">
        <v>0</v>
      </c>
      <c r="BA38" s="8">
        <f t="shared" si="39"/>
        <v>0</v>
      </c>
      <c r="BB38" s="4">
        <v>0</v>
      </c>
      <c r="BC38" s="4">
        <v>0</v>
      </c>
      <c r="BD38" s="8">
        <f t="shared" si="40"/>
        <v>0</v>
      </c>
      <c r="BE38" s="4">
        <v>0</v>
      </c>
      <c r="BF38" s="4">
        <v>0</v>
      </c>
      <c r="BG38" s="8">
        <f t="shared" si="41"/>
        <v>0</v>
      </c>
      <c r="BH38" s="4">
        <v>0</v>
      </c>
      <c r="BI38" s="4">
        <v>0</v>
      </c>
      <c r="BJ38" s="8">
        <f t="shared" si="42"/>
        <v>0</v>
      </c>
      <c r="BK38" s="4">
        <v>0</v>
      </c>
      <c r="BL38" s="4">
        <v>0</v>
      </c>
      <c r="BM38" s="8">
        <f t="shared" si="43"/>
        <v>0</v>
      </c>
      <c r="BN38" s="4">
        <v>0</v>
      </c>
      <c r="BO38" s="4">
        <v>0</v>
      </c>
      <c r="BP38" s="8">
        <f t="shared" si="44"/>
        <v>0</v>
      </c>
      <c r="BQ38" s="4">
        <v>0</v>
      </c>
      <c r="BR38" s="4">
        <v>0</v>
      </c>
      <c r="BS38" s="8">
        <f t="shared" si="45"/>
        <v>0</v>
      </c>
      <c r="BT38" s="4">
        <v>0</v>
      </c>
      <c r="BU38" s="4">
        <v>0</v>
      </c>
      <c r="BV38" s="8">
        <f t="shared" si="46"/>
        <v>0</v>
      </c>
      <c r="BW38" s="4">
        <v>0</v>
      </c>
      <c r="BX38" s="4">
        <v>0</v>
      </c>
      <c r="BY38" s="8">
        <f t="shared" si="47"/>
        <v>0</v>
      </c>
      <c r="BZ38" s="4">
        <v>0</v>
      </c>
      <c r="CA38" s="4">
        <v>0</v>
      </c>
      <c r="CB38" s="8">
        <f t="shared" si="48"/>
        <v>0</v>
      </c>
      <c r="CC38" s="4">
        <v>0</v>
      </c>
      <c r="CD38" s="4">
        <v>0</v>
      </c>
      <c r="CE38" s="8">
        <f t="shared" si="49"/>
        <v>0</v>
      </c>
      <c r="CF38" s="4">
        <v>0</v>
      </c>
      <c r="CG38" s="4">
        <v>0</v>
      </c>
      <c r="CH38" s="8">
        <f t="shared" si="50"/>
        <v>0</v>
      </c>
      <c r="CI38" s="4">
        <v>0</v>
      </c>
      <c r="CJ38" s="4">
        <v>0</v>
      </c>
      <c r="CK38" s="8">
        <f t="shared" si="51"/>
        <v>0</v>
      </c>
      <c r="CL38" s="4">
        <v>0</v>
      </c>
      <c r="CM38" s="4">
        <v>0</v>
      </c>
      <c r="CN38" s="8">
        <f t="shared" si="52"/>
        <v>0</v>
      </c>
      <c r="CO38" s="4">
        <v>0</v>
      </c>
      <c r="CP38" s="4">
        <v>0</v>
      </c>
      <c r="CQ38" s="8">
        <f t="shared" si="53"/>
        <v>0</v>
      </c>
      <c r="CR38" s="4">
        <v>0</v>
      </c>
      <c r="CS38" s="4">
        <v>0</v>
      </c>
      <c r="CT38" s="8">
        <f t="shared" si="54"/>
        <v>0</v>
      </c>
      <c r="CU38" s="4">
        <v>0</v>
      </c>
      <c r="CV38" s="4">
        <v>0</v>
      </c>
      <c r="CW38" s="8">
        <f t="shared" si="55"/>
        <v>0</v>
      </c>
      <c r="CX38" s="4">
        <v>0</v>
      </c>
      <c r="CY38" s="4">
        <v>0</v>
      </c>
      <c r="CZ38" s="8">
        <f t="shared" si="56"/>
        <v>0</v>
      </c>
      <c r="DA38" s="4">
        <v>0</v>
      </c>
      <c r="DB38" s="4">
        <v>0</v>
      </c>
      <c r="DC38" s="8">
        <f t="shared" si="0"/>
        <v>0</v>
      </c>
    </row>
    <row r="39" spans="1:122" ht="16.899999999999999" customHeight="1" x14ac:dyDescent="0.2">
      <c r="A39" s="54" t="s">
        <v>161</v>
      </c>
      <c r="B39" s="55">
        <v>50</v>
      </c>
      <c r="C39" s="16">
        <v>32</v>
      </c>
      <c r="D39" s="1">
        <v>448</v>
      </c>
      <c r="E39" s="1">
        <v>396</v>
      </c>
      <c r="F39" s="19">
        <f t="shared" si="35"/>
        <v>1325.7520998148927</v>
      </c>
      <c r="G39" s="13">
        <v>6</v>
      </c>
      <c r="H39" s="22">
        <f t="shared" si="2"/>
        <v>140.79832875226057</v>
      </c>
      <c r="I39" s="3">
        <v>3.1</v>
      </c>
      <c r="J39" s="4">
        <v>3.2</v>
      </c>
      <c r="K39" s="8">
        <f t="shared" si="57"/>
        <v>7.7931132763111828</v>
      </c>
      <c r="L39" s="3">
        <v>3.5</v>
      </c>
      <c r="M39" s="4">
        <v>3.8</v>
      </c>
      <c r="N39" s="8">
        <f t="shared" si="4"/>
        <v>10.463467031862505</v>
      </c>
      <c r="O39" s="4">
        <v>5.2</v>
      </c>
      <c r="P39" s="4">
        <v>5.8</v>
      </c>
      <c r="Q39" s="8">
        <f t="shared" si="5"/>
        <v>23.758294442772812</v>
      </c>
      <c r="R39" s="4">
        <v>5.2</v>
      </c>
      <c r="S39" s="4">
        <v>6.8</v>
      </c>
      <c r="T39" s="8">
        <f t="shared" si="6"/>
        <v>28.274333882308138</v>
      </c>
      <c r="U39" s="4">
        <v>5.2</v>
      </c>
      <c r="V39" s="4">
        <v>5.8</v>
      </c>
      <c r="W39" s="8">
        <f t="shared" si="7"/>
        <v>23.758294442772812</v>
      </c>
      <c r="X39" s="4">
        <v>6.4</v>
      </c>
      <c r="Y39" s="4">
        <v>7.3</v>
      </c>
      <c r="Z39" s="8">
        <f t="shared" si="8"/>
        <v>36.852845322016762</v>
      </c>
      <c r="AA39" s="4">
        <v>3.7</v>
      </c>
      <c r="AB39" s="4">
        <v>3.4</v>
      </c>
      <c r="AC39" s="8">
        <f t="shared" si="9"/>
        <v>9.897980354216342</v>
      </c>
      <c r="AD39" s="4">
        <v>0</v>
      </c>
      <c r="AE39" s="4">
        <v>0</v>
      </c>
      <c r="AF39" s="8">
        <f t="shared" si="10"/>
        <v>0</v>
      </c>
      <c r="AG39" s="4">
        <v>0</v>
      </c>
      <c r="AH39" s="4">
        <v>0</v>
      </c>
      <c r="AI39" s="8">
        <f t="shared" si="11"/>
        <v>0</v>
      </c>
      <c r="AJ39" s="4">
        <v>0</v>
      </c>
      <c r="AK39" s="4">
        <v>0</v>
      </c>
      <c r="AL39" s="8">
        <f t="shared" si="12"/>
        <v>0</v>
      </c>
      <c r="AM39" s="4">
        <v>0</v>
      </c>
      <c r="AN39" s="4">
        <v>0</v>
      </c>
      <c r="AO39" s="8">
        <f t="shared" si="13"/>
        <v>0</v>
      </c>
      <c r="AP39" s="4">
        <v>0</v>
      </c>
      <c r="AQ39" s="4">
        <v>0</v>
      </c>
      <c r="AR39" s="8">
        <f t="shared" si="36"/>
        <v>0</v>
      </c>
      <c r="AS39" s="4">
        <v>0</v>
      </c>
      <c r="AT39" s="4">
        <v>0</v>
      </c>
      <c r="AU39" s="8">
        <f t="shared" si="37"/>
        <v>0</v>
      </c>
      <c r="AV39" s="4">
        <v>0</v>
      </c>
      <c r="AW39" s="4">
        <v>0</v>
      </c>
      <c r="AX39" s="8">
        <f t="shared" si="38"/>
        <v>0</v>
      </c>
      <c r="AY39" s="4">
        <v>0</v>
      </c>
      <c r="AZ39" s="4">
        <v>0</v>
      </c>
      <c r="BA39" s="8">
        <f t="shared" si="39"/>
        <v>0</v>
      </c>
      <c r="BB39" s="4">
        <v>0</v>
      </c>
      <c r="BC39" s="4">
        <v>0</v>
      </c>
      <c r="BD39" s="8">
        <f t="shared" si="40"/>
        <v>0</v>
      </c>
      <c r="BE39" s="4">
        <v>0</v>
      </c>
      <c r="BF39" s="4">
        <v>0</v>
      </c>
      <c r="BG39" s="8">
        <f t="shared" si="41"/>
        <v>0</v>
      </c>
      <c r="BH39" s="4">
        <v>0</v>
      </c>
      <c r="BI39" s="4">
        <v>0</v>
      </c>
      <c r="BJ39" s="8">
        <f t="shared" si="42"/>
        <v>0</v>
      </c>
      <c r="BK39" s="4">
        <v>0</v>
      </c>
      <c r="BL39" s="4">
        <v>0</v>
      </c>
      <c r="BM39" s="8">
        <f t="shared" si="43"/>
        <v>0</v>
      </c>
      <c r="BN39" s="4">
        <v>0</v>
      </c>
      <c r="BO39" s="4">
        <v>0</v>
      </c>
      <c r="BP39" s="8">
        <f t="shared" si="44"/>
        <v>0</v>
      </c>
      <c r="BQ39" s="4">
        <v>0</v>
      </c>
      <c r="BR39" s="4">
        <v>0</v>
      </c>
      <c r="BS39" s="8">
        <f t="shared" si="45"/>
        <v>0</v>
      </c>
      <c r="BT39" s="4">
        <v>0</v>
      </c>
      <c r="BU39" s="4">
        <v>0</v>
      </c>
      <c r="BV39" s="8">
        <f t="shared" si="46"/>
        <v>0</v>
      </c>
      <c r="BW39" s="4">
        <v>0</v>
      </c>
      <c r="BX39" s="4">
        <v>0</v>
      </c>
      <c r="BY39" s="8">
        <f t="shared" si="47"/>
        <v>0</v>
      </c>
      <c r="BZ39" s="4">
        <v>0</v>
      </c>
      <c r="CA39" s="4">
        <v>0</v>
      </c>
      <c r="CB39" s="8">
        <f t="shared" si="48"/>
        <v>0</v>
      </c>
      <c r="CC39" s="4">
        <v>0</v>
      </c>
      <c r="CD39" s="4">
        <v>0</v>
      </c>
      <c r="CE39" s="8">
        <f t="shared" si="49"/>
        <v>0</v>
      </c>
      <c r="CF39" s="4">
        <v>0</v>
      </c>
      <c r="CG39" s="4">
        <v>0</v>
      </c>
      <c r="CH39" s="8">
        <f t="shared" si="50"/>
        <v>0</v>
      </c>
      <c r="CI39" s="4">
        <v>0</v>
      </c>
      <c r="CJ39" s="4">
        <v>0</v>
      </c>
      <c r="CK39" s="8">
        <f t="shared" si="51"/>
        <v>0</v>
      </c>
      <c r="CL39" s="4">
        <v>0</v>
      </c>
      <c r="CM39" s="4">
        <v>0</v>
      </c>
      <c r="CN39" s="8">
        <f t="shared" si="52"/>
        <v>0</v>
      </c>
      <c r="CO39" s="4">
        <v>0</v>
      </c>
      <c r="CP39" s="4">
        <v>0</v>
      </c>
      <c r="CQ39" s="8">
        <f t="shared" si="53"/>
        <v>0</v>
      </c>
      <c r="CR39" s="4">
        <v>0</v>
      </c>
      <c r="CS39" s="4">
        <v>0</v>
      </c>
      <c r="CT39" s="8">
        <f t="shared" si="54"/>
        <v>0</v>
      </c>
      <c r="CU39" s="4">
        <v>0</v>
      </c>
      <c r="CV39" s="4">
        <v>0</v>
      </c>
      <c r="CW39" s="8">
        <f t="shared" si="55"/>
        <v>0</v>
      </c>
      <c r="CX39" s="4">
        <v>0</v>
      </c>
      <c r="CY39" s="4">
        <v>0</v>
      </c>
      <c r="CZ39" s="8">
        <f t="shared" si="56"/>
        <v>0</v>
      </c>
      <c r="DA39" s="4">
        <v>0</v>
      </c>
      <c r="DB39" s="4">
        <v>0</v>
      </c>
      <c r="DC39" s="8">
        <f t="shared" si="0"/>
        <v>0</v>
      </c>
    </row>
    <row r="40" spans="1:122" ht="16.899999999999999" customHeight="1" x14ac:dyDescent="0.2">
      <c r="A40" s="54" t="s">
        <v>162</v>
      </c>
      <c r="B40" s="55">
        <v>20</v>
      </c>
      <c r="C40" s="18">
        <v>26</v>
      </c>
      <c r="D40" s="1">
        <v>340</v>
      </c>
      <c r="E40" s="1">
        <v>218</v>
      </c>
      <c r="F40" s="19">
        <f>PI()*(AVERAGE(D40,E40))</f>
        <v>876.50435035155226</v>
      </c>
      <c r="G40" s="12">
        <v>7</v>
      </c>
      <c r="H40" s="22">
        <f>SUM(K40,N40,Q40,T40,W40,Z40,AC40,AF40,AI40,AL40,AO40,AR40,AU40,AX40,BA40,BD40,BG40,BJ40,BM40,BP40,BS40,BV40,BY40,CB40,CE40,CH40,DC40,CZ40,CW40,CT40,CQ40,CN40,CK40)</f>
        <v>35.058210518653595</v>
      </c>
      <c r="I40" s="3">
        <v>2.1</v>
      </c>
      <c r="J40" s="4">
        <v>2.1</v>
      </c>
      <c r="K40" s="8">
        <f>PI()*((AVERAGE(I40,J40)/2)^2)</f>
        <v>3.4636059005827469</v>
      </c>
      <c r="L40" s="3">
        <v>2.5</v>
      </c>
      <c r="M40" s="4">
        <v>2.8</v>
      </c>
      <c r="N40" s="8">
        <f>PI()*((AVERAGE(L40,M40)/2)^2)</f>
        <v>5.5154586024585806</v>
      </c>
      <c r="O40" s="4">
        <v>3.4</v>
      </c>
      <c r="P40" s="4">
        <v>3.5</v>
      </c>
      <c r="Q40" s="8">
        <f>PI()*((AVERAGE(O40,P40)/2)^2)</f>
        <v>9.3482016398381287</v>
      </c>
      <c r="R40" s="4">
        <v>1.8</v>
      </c>
      <c r="S40" s="4">
        <v>1.8</v>
      </c>
      <c r="T40" s="8">
        <f>PI()*((AVERAGE(R40,S40)/2)^2)</f>
        <v>2.5446900494077327</v>
      </c>
      <c r="U40" s="4">
        <v>3</v>
      </c>
      <c r="V40" s="4">
        <v>3</v>
      </c>
      <c r="W40" s="8">
        <f>PI()*((AVERAGE(U40,V40)/2)^2)</f>
        <v>7.0685834705770345</v>
      </c>
      <c r="X40" s="4">
        <v>2.2000000000000002</v>
      </c>
      <c r="Y40" s="4">
        <v>2.2999999999999998</v>
      </c>
      <c r="Z40" s="8">
        <f>PI()*((AVERAGE(X40,Y40)/2)^2)</f>
        <v>3.9760782021995817</v>
      </c>
      <c r="AA40" s="4">
        <v>2</v>
      </c>
      <c r="AB40" s="4">
        <v>2</v>
      </c>
      <c r="AC40" s="8">
        <f>PI()*((AVERAGE(AA40,AB40)/2)^2)</f>
        <v>3.1415926535897931</v>
      </c>
      <c r="AD40" s="4">
        <v>0</v>
      </c>
      <c r="AE40" s="4">
        <v>0</v>
      </c>
      <c r="AF40" s="8">
        <f>PI()*((AVERAGE(AD40,AE40)/2)^2)</f>
        <v>0</v>
      </c>
      <c r="AG40" s="4">
        <v>0</v>
      </c>
      <c r="AH40" s="4">
        <v>0</v>
      </c>
      <c r="AI40" s="8">
        <f>PI()*((AVERAGE(AG40,AH40)/2)^2)</f>
        <v>0</v>
      </c>
      <c r="AJ40" s="4">
        <v>0</v>
      </c>
      <c r="AK40" s="4">
        <v>0</v>
      </c>
      <c r="AL40" s="8">
        <f>PI()*((AVERAGE(AJ40,AK40)/2)^2)</f>
        <v>0</v>
      </c>
      <c r="AM40" s="4">
        <v>0</v>
      </c>
      <c r="AN40" s="4">
        <v>0</v>
      </c>
      <c r="AO40" s="8">
        <f>PI()*((AVERAGE(AM40,AN40)/2)^2)</f>
        <v>0</v>
      </c>
      <c r="AP40" s="4">
        <v>0</v>
      </c>
      <c r="AQ40" s="4">
        <v>0</v>
      </c>
      <c r="AR40" s="8">
        <f>PI()*((AVERAGE(AP40,AQ40)/2)^2)</f>
        <v>0</v>
      </c>
      <c r="AS40" s="4">
        <v>0</v>
      </c>
      <c r="AT40" s="4">
        <v>0</v>
      </c>
      <c r="AU40" s="8">
        <f>PI()*((AVERAGE(AS40,AT40)/2)^2)</f>
        <v>0</v>
      </c>
      <c r="AV40" s="4">
        <v>0</v>
      </c>
      <c r="AW40" s="4">
        <v>0</v>
      </c>
      <c r="AX40" s="8">
        <f>PI()*((AVERAGE(AV40,AW40)/2)^2)</f>
        <v>0</v>
      </c>
      <c r="AY40" s="4">
        <v>0</v>
      </c>
      <c r="AZ40" s="4">
        <v>0</v>
      </c>
      <c r="BA40" s="8">
        <f>PI()*((AVERAGE(AY40,AZ40)/2)^2)</f>
        <v>0</v>
      </c>
      <c r="BB40" s="4">
        <v>0</v>
      </c>
      <c r="BC40" s="4">
        <v>0</v>
      </c>
      <c r="BD40" s="8">
        <f>PI()*((AVERAGE(BB40,BC40)/2)^2)</f>
        <v>0</v>
      </c>
      <c r="BE40" s="4">
        <v>0</v>
      </c>
      <c r="BF40" s="4">
        <v>0</v>
      </c>
      <c r="BG40" s="8">
        <f>PI()*((AVERAGE(BE40,BF40)/2)^2)</f>
        <v>0</v>
      </c>
      <c r="BH40" s="4">
        <v>0</v>
      </c>
      <c r="BI40" s="4">
        <v>0</v>
      </c>
      <c r="BJ40" s="8">
        <f>PI()*((AVERAGE(BH40,BI40)/2)^2)</f>
        <v>0</v>
      </c>
      <c r="BK40" s="4">
        <v>0</v>
      </c>
      <c r="BL40" s="4">
        <v>0</v>
      </c>
      <c r="BM40" s="8">
        <f>PI()*((AVERAGE(BK40,BL40)/2)^2)</f>
        <v>0</v>
      </c>
      <c r="BN40" s="4">
        <v>0</v>
      </c>
      <c r="BO40" s="4">
        <v>0</v>
      </c>
      <c r="BP40" s="8">
        <f>PI()*((AVERAGE(BN40,BO40)/2)^2)</f>
        <v>0</v>
      </c>
      <c r="BQ40" s="4">
        <v>0</v>
      </c>
      <c r="BR40" s="4">
        <v>0</v>
      </c>
      <c r="BS40" s="8">
        <f>PI()*((AVERAGE(BQ40,BR40)/2)^2)</f>
        <v>0</v>
      </c>
      <c r="BT40" s="4">
        <v>0</v>
      </c>
      <c r="BU40" s="4">
        <v>0</v>
      </c>
      <c r="BV40" s="8">
        <f>PI()*((AVERAGE(BT40,BU40)/2)^2)</f>
        <v>0</v>
      </c>
      <c r="BW40" s="4">
        <v>0</v>
      </c>
      <c r="BX40" s="4">
        <v>0</v>
      </c>
      <c r="BY40" s="8">
        <f>PI()*((AVERAGE(BW40,BX40)/2)^2)</f>
        <v>0</v>
      </c>
      <c r="BZ40" s="4">
        <v>0</v>
      </c>
      <c r="CA40" s="4">
        <v>0</v>
      </c>
      <c r="CB40" s="8">
        <f>PI()*((AVERAGE(BZ40,CA40)/2)^2)</f>
        <v>0</v>
      </c>
      <c r="CC40" s="4">
        <v>0</v>
      </c>
      <c r="CD40" s="4">
        <v>0</v>
      </c>
      <c r="CE40" s="8">
        <f>PI()*((AVERAGE(CC40,CD40)/2)^2)</f>
        <v>0</v>
      </c>
      <c r="CF40" s="4">
        <v>0</v>
      </c>
      <c r="CG40" s="4">
        <v>0</v>
      </c>
      <c r="CH40" s="8">
        <f>PI()*((AVERAGE(CF40,CG40)/2)^2)</f>
        <v>0</v>
      </c>
      <c r="CI40" s="4">
        <v>0</v>
      </c>
      <c r="CJ40" s="4">
        <v>0</v>
      </c>
      <c r="CK40" s="8">
        <f>PI()*((AVERAGE(CI40,CJ40)/2)^2)</f>
        <v>0</v>
      </c>
      <c r="CL40" s="4">
        <v>0</v>
      </c>
      <c r="CM40" s="4">
        <v>0</v>
      </c>
      <c r="CN40" s="8">
        <f>PI()*((AVERAGE(CL40,CM40)/2)^2)</f>
        <v>0</v>
      </c>
      <c r="CO40" s="4">
        <v>0</v>
      </c>
      <c r="CP40" s="4">
        <v>0</v>
      </c>
      <c r="CQ40" s="8">
        <f>PI()*((AVERAGE(CO40,CP40)/2)^2)</f>
        <v>0</v>
      </c>
      <c r="CR40" s="4">
        <v>0</v>
      </c>
      <c r="CS40" s="4">
        <v>0</v>
      </c>
      <c r="CT40" s="8">
        <f>PI()*((AVERAGE(CR40,CS40)/2)^2)</f>
        <v>0</v>
      </c>
      <c r="CU40" s="4">
        <v>0</v>
      </c>
      <c r="CV40" s="4">
        <v>0</v>
      </c>
      <c r="CW40" s="8">
        <f>PI()*((AVERAGE(CU40,CV40)/2)^2)</f>
        <v>0</v>
      </c>
      <c r="CX40" s="4">
        <v>0</v>
      </c>
      <c r="CY40" s="4">
        <v>0</v>
      </c>
      <c r="CZ40" s="8">
        <f>PI()*((AVERAGE(CX40,CY40)/2)^2)</f>
        <v>0</v>
      </c>
      <c r="DA40" s="4">
        <v>0</v>
      </c>
      <c r="DB40" s="4">
        <v>0</v>
      </c>
      <c r="DC40" s="8">
        <f>PI()*((AVERAGE(DA40,DB40)/2)^2)</f>
        <v>0</v>
      </c>
      <c r="DD40" s="4">
        <v>0</v>
      </c>
      <c r="DE40" s="4">
        <v>0</v>
      </c>
      <c r="DF40" s="8">
        <f>PI()*((AVERAGE(DD40,DE40)/2)^2)</f>
        <v>0</v>
      </c>
      <c r="DG40" s="4">
        <v>0</v>
      </c>
      <c r="DH40" s="4">
        <v>0</v>
      </c>
      <c r="DI40" s="8">
        <f>PI()*((AVERAGE(DG40,DH40)/2)^2)</f>
        <v>0</v>
      </c>
      <c r="DJ40" s="4">
        <v>0</v>
      </c>
      <c r="DK40" s="4">
        <v>0</v>
      </c>
      <c r="DL40" s="8">
        <f>PI()*((AVERAGE(DJ40,DK40)/2)^2)</f>
        <v>0</v>
      </c>
      <c r="DM40" s="4">
        <v>0</v>
      </c>
      <c r="DN40" s="4">
        <v>0</v>
      </c>
      <c r="DO40" s="8">
        <f>PI()*((AVERAGE(DM40,DN40)/2)^2)</f>
        <v>0</v>
      </c>
      <c r="DP40" s="4">
        <v>0</v>
      </c>
      <c r="DQ40" s="4">
        <v>0</v>
      </c>
      <c r="DR40" s="8">
        <f>PI()*((AVERAGE(DP40,DQ40)/2)^2)</f>
        <v>0</v>
      </c>
    </row>
    <row r="41" spans="1:122" ht="16.899999999999999" customHeight="1" x14ac:dyDescent="0.2">
      <c r="A41" s="54" t="s">
        <v>162</v>
      </c>
      <c r="B41" s="55">
        <v>50</v>
      </c>
      <c r="C41" s="18">
        <v>26</v>
      </c>
      <c r="D41" s="1">
        <v>340</v>
      </c>
      <c r="E41" s="1">
        <v>218</v>
      </c>
      <c r="F41" s="19">
        <f>PI()*(AVERAGE(D41,E41))</f>
        <v>876.50435035155226</v>
      </c>
      <c r="G41" s="13">
        <v>14</v>
      </c>
      <c r="H41" s="22">
        <f>SUM(K41,N41,Q41,T41,W41,Z41,AC41,AF41,AI41,AL41,AO41,AR41,AU41,AX41,BA41,BD41,BG41,BJ41,BM41,BP41,BS41,BV41,BY41,CB41,CE41,CH41,DC41,CZ41,CW41,CT41,CQ41,CN41,CK41)</f>
        <v>34.577154143572663</v>
      </c>
      <c r="I41" s="3">
        <v>1.8</v>
      </c>
      <c r="J41" s="4">
        <v>1.9</v>
      </c>
      <c r="K41" s="8">
        <f>PI()*((AVERAGE(I41,J41)/2)^2)</f>
        <v>2.6880252142277672</v>
      </c>
      <c r="L41" s="3">
        <v>1.9</v>
      </c>
      <c r="M41" s="4">
        <v>1.9</v>
      </c>
      <c r="N41" s="8">
        <f>PI()*((AVERAGE(L41,M41)/2)^2)</f>
        <v>2.8352873698647882</v>
      </c>
      <c r="O41" s="4">
        <v>2.1</v>
      </c>
      <c r="P41" s="4">
        <v>2.4</v>
      </c>
      <c r="Q41" s="8">
        <f>PI()*((AVERAGE(O41,P41)/2)^2)</f>
        <v>3.9760782021995817</v>
      </c>
      <c r="R41" s="4">
        <v>2</v>
      </c>
      <c r="S41" s="4">
        <v>2</v>
      </c>
      <c r="T41" s="8">
        <f>PI()*((AVERAGE(R41,S41)/2)^2)</f>
        <v>3.1415926535897931</v>
      </c>
      <c r="U41" s="4">
        <v>1.3</v>
      </c>
      <c r="V41" s="4">
        <v>1.3</v>
      </c>
      <c r="W41" s="8">
        <f>PI()*((AVERAGE(U41,V41)/2)^2)</f>
        <v>1.3273228961416876</v>
      </c>
      <c r="X41" s="4">
        <v>1.5</v>
      </c>
      <c r="Y41" s="4">
        <v>1.5</v>
      </c>
      <c r="Z41" s="8">
        <f>PI()*((AVERAGE(X41,Y41)/2)^2)</f>
        <v>1.7671458676442586</v>
      </c>
      <c r="AA41" s="4">
        <v>2.2999999999999998</v>
      </c>
      <c r="AB41" s="4">
        <v>2.2999999999999998</v>
      </c>
      <c r="AC41" s="8">
        <f>PI()*((AVERAGE(AA41,AB41)/2)^2)</f>
        <v>4.1547562843725006</v>
      </c>
      <c r="AD41" s="4">
        <v>2</v>
      </c>
      <c r="AE41" s="4">
        <v>2</v>
      </c>
      <c r="AF41" s="8">
        <f>PI()*((AVERAGE(AD41,AE41)/2)^2)</f>
        <v>3.1415926535897931</v>
      </c>
      <c r="AG41" s="4">
        <v>2</v>
      </c>
      <c r="AH41" s="4">
        <v>2</v>
      </c>
      <c r="AI41" s="8">
        <f>PI()*((AVERAGE(AG41,AH41)/2)^2)</f>
        <v>3.1415926535897931</v>
      </c>
      <c r="AJ41" s="4">
        <v>1.2</v>
      </c>
      <c r="AK41" s="4">
        <v>1.2</v>
      </c>
      <c r="AL41" s="8">
        <f>PI()*((AVERAGE(AJ41,AK41)/2)^2)</f>
        <v>1.1309733552923256</v>
      </c>
      <c r="AM41" s="4">
        <v>1.2</v>
      </c>
      <c r="AN41" s="4">
        <v>1.2</v>
      </c>
      <c r="AO41" s="8">
        <f>PI()*((AVERAGE(AM41,AN41)/2)^2)</f>
        <v>1.1309733552923256</v>
      </c>
      <c r="AP41" s="4">
        <v>1.4</v>
      </c>
      <c r="AQ41" s="4">
        <v>1.4</v>
      </c>
      <c r="AR41" s="8">
        <f>PI()*((AVERAGE(AP41,AQ41)/2)^2)</f>
        <v>1.5393804002589984</v>
      </c>
      <c r="AS41" s="4">
        <v>1.9</v>
      </c>
      <c r="AT41" s="4">
        <v>1.9</v>
      </c>
      <c r="AU41" s="8">
        <f>PI()*((AVERAGE(AS41,AT41)/2)^2)</f>
        <v>2.8352873698647882</v>
      </c>
      <c r="AV41" s="4">
        <v>1.5</v>
      </c>
      <c r="AW41" s="4">
        <v>1.5</v>
      </c>
      <c r="AX41" s="8">
        <f>PI()*((AVERAGE(AV41,AW41)/2)^2)</f>
        <v>1.7671458676442586</v>
      </c>
      <c r="AY41" s="4">
        <v>0</v>
      </c>
      <c r="AZ41" s="4">
        <v>0</v>
      </c>
      <c r="BA41" s="8">
        <f>PI()*((AVERAGE(AY41,AZ41)/2)^2)</f>
        <v>0</v>
      </c>
      <c r="BB41" s="4">
        <v>0</v>
      </c>
      <c r="BC41" s="4">
        <v>0</v>
      </c>
      <c r="BD41" s="8">
        <f>PI()*((AVERAGE(BB41,BC41)/2)^2)</f>
        <v>0</v>
      </c>
      <c r="BE41" s="4">
        <v>0</v>
      </c>
      <c r="BF41" s="4">
        <v>0</v>
      </c>
      <c r="BG41" s="8">
        <f>PI()*((AVERAGE(BE41,BF41)/2)^2)</f>
        <v>0</v>
      </c>
      <c r="BH41" s="4">
        <v>0</v>
      </c>
      <c r="BI41" s="4">
        <v>0</v>
      </c>
      <c r="BJ41" s="8">
        <f>PI()*((AVERAGE(BH41,BI41)/2)^2)</f>
        <v>0</v>
      </c>
      <c r="BK41" s="4">
        <v>0</v>
      </c>
      <c r="BL41" s="4">
        <v>0</v>
      </c>
      <c r="BM41" s="8">
        <f>PI()*((AVERAGE(BK41,BL41)/2)^2)</f>
        <v>0</v>
      </c>
      <c r="BN41" s="4">
        <v>0</v>
      </c>
      <c r="BO41" s="4">
        <v>0</v>
      </c>
      <c r="BP41" s="8">
        <f>PI()*((AVERAGE(BN41,BO41)/2)^2)</f>
        <v>0</v>
      </c>
      <c r="BQ41" s="4">
        <v>0</v>
      </c>
      <c r="BR41" s="4">
        <v>0</v>
      </c>
      <c r="BS41" s="8">
        <f>PI()*((AVERAGE(BQ41,BR41)/2)^2)</f>
        <v>0</v>
      </c>
      <c r="BT41" s="4">
        <v>0</v>
      </c>
      <c r="BU41" s="4">
        <v>0</v>
      </c>
      <c r="BV41" s="8">
        <f>PI()*((AVERAGE(BT41,BU41)/2)^2)</f>
        <v>0</v>
      </c>
      <c r="BW41" s="4">
        <v>0</v>
      </c>
      <c r="BX41" s="4">
        <v>0</v>
      </c>
      <c r="BY41" s="8">
        <f>PI()*((AVERAGE(BW41,BX41)/2)^2)</f>
        <v>0</v>
      </c>
      <c r="BZ41" s="4">
        <v>0</v>
      </c>
      <c r="CA41" s="4">
        <v>0</v>
      </c>
      <c r="CB41" s="8">
        <f>PI()*((AVERAGE(BZ41,CA41)/2)^2)</f>
        <v>0</v>
      </c>
      <c r="CC41" s="4">
        <v>0</v>
      </c>
      <c r="CD41" s="4">
        <v>0</v>
      </c>
      <c r="CE41" s="8">
        <f>PI()*((AVERAGE(CC41,CD41)/2)^2)</f>
        <v>0</v>
      </c>
      <c r="CF41" s="4">
        <v>0</v>
      </c>
      <c r="CG41" s="4">
        <v>0</v>
      </c>
      <c r="CH41" s="8">
        <f>PI()*((AVERAGE(CF41,CG41)/2)^2)</f>
        <v>0</v>
      </c>
      <c r="CI41" s="4">
        <v>0</v>
      </c>
      <c r="CJ41" s="4">
        <v>0</v>
      </c>
      <c r="CK41" s="8">
        <f>PI()*((AVERAGE(CI41,CJ41)/2)^2)</f>
        <v>0</v>
      </c>
      <c r="CL41" s="4">
        <v>0</v>
      </c>
      <c r="CM41" s="4">
        <v>0</v>
      </c>
      <c r="CN41" s="8">
        <f>PI()*((AVERAGE(CL41,CM41)/2)^2)</f>
        <v>0</v>
      </c>
      <c r="CO41" s="4">
        <v>0</v>
      </c>
      <c r="CP41" s="4">
        <v>0</v>
      </c>
      <c r="CQ41" s="8">
        <f>PI()*((AVERAGE(CO41,CP41)/2)^2)</f>
        <v>0</v>
      </c>
      <c r="CR41" s="4">
        <v>0</v>
      </c>
      <c r="CS41" s="4">
        <v>0</v>
      </c>
      <c r="CT41" s="8">
        <f>PI()*((AVERAGE(CR41,CS41)/2)^2)</f>
        <v>0</v>
      </c>
      <c r="CU41" s="4">
        <v>0</v>
      </c>
      <c r="CV41" s="4">
        <v>0</v>
      </c>
      <c r="CW41" s="8">
        <f>PI()*((AVERAGE(CU41,CV41)/2)^2)</f>
        <v>0</v>
      </c>
      <c r="CX41" s="4">
        <v>0</v>
      </c>
      <c r="CY41" s="4">
        <v>0</v>
      </c>
      <c r="CZ41" s="8">
        <f>PI()*((AVERAGE(CX41,CY41)/2)^2)</f>
        <v>0</v>
      </c>
      <c r="DA41" s="4">
        <v>0</v>
      </c>
      <c r="DB41" s="4">
        <v>0</v>
      </c>
      <c r="DC41" s="8">
        <f>PI()*((AVERAGE(DA41,DB41)/2)^2)</f>
        <v>0</v>
      </c>
    </row>
    <row r="42" spans="1:122" ht="16.899999999999999" customHeight="1" x14ac:dyDescent="0.2">
      <c r="A42" s="54" t="s">
        <v>163</v>
      </c>
      <c r="B42" s="55">
        <v>20</v>
      </c>
      <c r="C42" s="16">
        <v>5</v>
      </c>
      <c r="D42" s="1">
        <v>512</v>
      </c>
      <c r="E42" s="1">
        <v>349</v>
      </c>
      <c r="F42" s="19">
        <f t="shared" si="35"/>
        <v>1352.4556373704058</v>
      </c>
      <c r="G42" s="13">
        <v>1</v>
      </c>
      <c r="H42" s="22">
        <f t="shared" si="2"/>
        <v>107.51315458747668</v>
      </c>
      <c r="I42" s="3">
        <v>11.9</v>
      </c>
      <c r="J42" s="4">
        <v>11.5</v>
      </c>
      <c r="K42" s="8">
        <f t="shared" si="57"/>
        <v>107.51315458747668</v>
      </c>
      <c r="L42" s="3">
        <v>0</v>
      </c>
      <c r="M42" s="4">
        <v>0</v>
      </c>
      <c r="N42" s="8">
        <f t="shared" si="4"/>
        <v>0</v>
      </c>
      <c r="O42" s="4">
        <v>0</v>
      </c>
      <c r="P42" s="4">
        <v>0</v>
      </c>
      <c r="Q42" s="8">
        <f t="shared" si="5"/>
        <v>0</v>
      </c>
      <c r="R42" s="4">
        <v>0</v>
      </c>
      <c r="S42" s="4">
        <v>0</v>
      </c>
      <c r="T42" s="8">
        <f t="shared" si="6"/>
        <v>0</v>
      </c>
      <c r="U42" s="4">
        <v>0</v>
      </c>
      <c r="V42" s="4">
        <v>0</v>
      </c>
      <c r="W42" s="8">
        <f t="shared" si="7"/>
        <v>0</v>
      </c>
      <c r="X42" s="4">
        <v>0</v>
      </c>
      <c r="Y42" s="4">
        <v>0</v>
      </c>
      <c r="Z42" s="8">
        <f t="shared" si="8"/>
        <v>0</v>
      </c>
      <c r="AA42" s="4">
        <v>0</v>
      </c>
      <c r="AB42" s="4">
        <v>0</v>
      </c>
      <c r="AC42" s="8">
        <f t="shared" si="9"/>
        <v>0</v>
      </c>
      <c r="AD42" s="4">
        <v>0</v>
      </c>
      <c r="AE42" s="4">
        <v>0</v>
      </c>
      <c r="AF42" s="8">
        <f t="shared" si="10"/>
        <v>0</v>
      </c>
      <c r="AG42" s="4">
        <v>0</v>
      </c>
      <c r="AH42" s="4">
        <v>0</v>
      </c>
      <c r="AI42" s="8">
        <f t="shared" si="11"/>
        <v>0</v>
      </c>
      <c r="AJ42" s="4">
        <v>0</v>
      </c>
      <c r="AK42" s="4">
        <v>0</v>
      </c>
      <c r="AL42" s="8">
        <f t="shared" si="12"/>
        <v>0</v>
      </c>
      <c r="AM42" s="4">
        <v>0</v>
      </c>
      <c r="AN42" s="4">
        <v>0</v>
      </c>
      <c r="AO42" s="8">
        <f t="shared" si="13"/>
        <v>0</v>
      </c>
      <c r="AP42" s="4">
        <v>0</v>
      </c>
      <c r="AQ42" s="4">
        <v>0</v>
      </c>
      <c r="AR42" s="8">
        <f t="shared" si="36"/>
        <v>0</v>
      </c>
      <c r="AS42" s="4">
        <v>0</v>
      </c>
      <c r="AT42" s="4">
        <v>0</v>
      </c>
      <c r="AU42" s="8">
        <f t="shared" si="37"/>
        <v>0</v>
      </c>
      <c r="AV42" s="4">
        <v>0</v>
      </c>
      <c r="AW42" s="4">
        <v>0</v>
      </c>
      <c r="AX42" s="8">
        <f t="shared" si="38"/>
        <v>0</v>
      </c>
      <c r="AY42" s="4">
        <v>0</v>
      </c>
      <c r="AZ42" s="4">
        <v>0</v>
      </c>
      <c r="BA42" s="8">
        <f t="shared" si="39"/>
        <v>0</v>
      </c>
      <c r="BB42" s="4">
        <v>0</v>
      </c>
      <c r="BC42" s="4">
        <v>0</v>
      </c>
      <c r="BD42" s="8">
        <f t="shared" si="40"/>
        <v>0</v>
      </c>
      <c r="BE42" s="4">
        <v>0</v>
      </c>
      <c r="BF42" s="4">
        <v>0</v>
      </c>
      <c r="BG42" s="8">
        <f t="shared" si="41"/>
        <v>0</v>
      </c>
      <c r="BH42" s="4">
        <v>0</v>
      </c>
      <c r="BI42" s="4">
        <v>0</v>
      </c>
      <c r="BJ42" s="8">
        <f t="shared" si="42"/>
        <v>0</v>
      </c>
      <c r="BK42" s="4">
        <v>0</v>
      </c>
      <c r="BL42" s="4">
        <v>0</v>
      </c>
      <c r="BM42" s="8">
        <f t="shared" si="43"/>
        <v>0</v>
      </c>
      <c r="BN42" s="4">
        <v>0</v>
      </c>
      <c r="BO42" s="4">
        <v>0</v>
      </c>
      <c r="BP42" s="8">
        <f t="shared" si="44"/>
        <v>0</v>
      </c>
      <c r="BQ42" s="4">
        <v>0</v>
      </c>
      <c r="BR42" s="4">
        <v>0</v>
      </c>
      <c r="BS42" s="8">
        <f t="shared" si="45"/>
        <v>0</v>
      </c>
      <c r="BT42" s="4">
        <v>0</v>
      </c>
      <c r="BU42" s="4">
        <v>0</v>
      </c>
      <c r="BV42" s="8">
        <f t="shared" si="46"/>
        <v>0</v>
      </c>
      <c r="BW42" s="4">
        <v>0</v>
      </c>
      <c r="BX42" s="4">
        <v>0</v>
      </c>
      <c r="BY42" s="8">
        <f t="shared" si="47"/>
        <v>0</v>
      </c>
      <c r="BZ42" s="4">
        <v>0</v>
      </c>
      <c r="CA42" s="4">
        <v>0</v>
      </c>
      <c r="CB42" s="8">
        <f t="shared" si="48"/>
        <v>0</v>
      </c>
      <c r="CC42" s="4">
        <v>0</v>
      </c>
      <c r="CD42" s="4">
        <v>0</v>
      </c>
      <c r="CE42" s="8">
        <f t="shared" si="49"/>
        <v>0</v>
      </c>
      <c r="CF42" s="4">
        <v>0</v>
      </c>
      <c r="CG42" s="4">
        <v>0</v>
      </c>
      <c r="CH42" s="8">
        <f t="shared" si="50"/>
        <v>0</v>
      </c>
      <c r="CI42" s="4">
        <v>0</v>
      </c>
      <c r="CJ42" s="4">
        <v>0</v>
      </c>
      <c r="CK42" s="8">
        <f t="shared" si="51"/>
        <v>0</v>
      </c>
      <c r="CL42" s="4">
        <v>0</v>
      </c>
      <c r="CM42" s="4">
        <v>0</v>
      </c>
      <c r="CN42" s="8">
        <f t="shared" si="52"/>
        <v>0</v>
      </c>
      <c r="CO42" s="4">
        <v>0</v>
      </c>
      <c r="CP42" s="4">
        <v>0</v>
      </c>
      <c r="CQ42" s="8">
        <f t="shared" si="53"/>
        <v>0</v>
      </c>
      <c r="CR42" s="4">
        <v>0</v>
      </c>
      <c r="CS42" s="4">
        <v>0</v>
      </c>
      <c r="CT42" s="8">
        <f t="shared" si="54"/>
        <v>0</v>
      </c>
      <c r="CU42" s="4">
        <v>0</v>
      </c>
      <c r="CV42" s="4">
        <v>0</v>
      </c>
      <c r="CW42" s="8">
        <f t="shared" si="55"/>
        <v>0</v>
      </c>
      <c r="CX42" s="4">
        <v>0</v>
      </c>
      <c r="CY42" s="4">
        <v>0</v>
      </c>
      <c r="CZ42" s="8">
        <f t="shared" si="56"/>
        <v>0</v>
      </c>
      <c r="DA42" s="4">
        <v>0</v>
      </c>
      <c r="DB42" s="4">
        <v>0</v>
      </c>
      <c r="DC42" s="8">
        <f t="shared" si="0"/>
        <v>0</v>
      </c>
    </row>
    <row r="43" spans="1:122" ht="16.899999999999999" customHeight="1" x14ac:dyDescent="0.2">
      <c r="A43" s="54" t="s">
        <v>163</v>
      </c>
      <c r="B43" s="55">
        <v>50</v>
      </c>
      <c r="C43" s="16">
        <v>5</v>
      </c>
      <c r="D43" s="1">
        <v>512</v>
      </c>
      <c r="E43" s="1">
        <v>349</v>
      </c>
      <c r="F43" s="19">
        <f>PI()*(AVERAGE(D43,E43))</f>
        <v>1352.4556373704058</v>
      </c>
      <c r="G43" s="13">
        <v>2</v>
      </c>
      <c r="H43" s="22">
        <f>SUM(K43,N43,Q43,T43,W43,Z43,AC43,AF43,AI43,AL43,AO43,AR43,AU43,AX43,BA43,BD43,BG43,BJ43,BM43,BP43,BS43,BV43,BY43,CB43,CE43,CH43,DC43,CZ43,CW43,CT43,CQ43,CN43,CK43)</f>
        <v>147.3112430222339</v>
      </c>
      <c r="I43" s="3">
        <v>4.9000000000000004</v>
      </c>
      <c r="J43" s="4">
        <v>5.0999999999999996</v>
      </c>
      <c r="K43" s="8">
        <f>PI()*((AVERAGE(I43,J43)/2)^2)</f>
        <v>19.634954084936208</v>
      </c>
      <c r="L43" s="3">
        <v>14.3</v>
      </c>
      <c r="M43" s="4">
        <v>11.2</v>
      </c>
      <c r="N43" s="8">
        <f>PI()*((AVERAGE(L43,M43)/2)^2)</f>
        <v>127.67628893729768</v>
      </c>
      <c r="O43" s="4">
        <v>0</v>
      </c>
      <c r="P43" s="4">
        <v>0</v>
      </c>
      <c r="Q43" s="8">
        <f>PI()*((AVERAGE(O43,P43)/2)^2)</f>
        <v>0</v>
      </c>
      <c r="R43" s="4">
        <v>0</v>
      </c>
      <c r="S43" s="4">
        <v>0</v>
      </c>
      <c r="T43" s="8">
        <f>PI()*((AVERAGE(R43,S43)/2)^2)</f>
        <v>0</v>
      </c>
      <c r="U43" s="4">
        <v>0</v>
      </c>
      <c r="V43" s="4">
        <v>0</v>
      </c>
      <c r="W43" s="8">
        <f>PI()*((AVERAGE(U43,V43)/2)^2)</f>
        <v>0</v>
      </c>
      <c r="X43" s="4">
        <v>0</v>
      </c>
      <c r="Y43" s="4">
        <v>0</v>
      </c>
      <c r="Z43" s="8">
        <f>PI()*((AVERAGE(X43,Y43)/2)^2)</f>
        <v>0</v>
      </c>
      <c r="AA43" s="4">
        <v>0</v>
      </c>
      <c r="AB43" s="4">
        <v>0</v>
      </c>
      <c r="AC43" s="8">
        <f>PI()*((AVERAGE(AA43,AB43)/2)^2)</f>
        <v>0</v>
      </c>
      <c r="AD43" s="4">
        <v>0</v>
      </c>
      <c r="AE43" s="4">
        <v>0</v>
      </c>
      <c r="AF43" s="8">
        <f>PI()*((AVERAGE(AD43,AE43)/2)^2)</f>
        <v>0</v>
      </c>
      <c r="AG43" s="4">
        <v>0</v>
      </c>
      <c r="AH43" s="4">
        <v>0</v>
      </c>
      <c r="AI43" s="8">
        <f>PI()*((AVERAGE(AG43,AH43)/2)^2)</f>
        <v>0</v>
      </c>
      <c r="AJ43" s="4">
        <v>0</v>
      </c>
      <c r="AK43" s="4">
        <v>0</v>
      </c>
      <c r="AL43" s="8">
        <f>PI()*((AVERAGE(AJ43,AK43)/2)^2)</f>
        <v>0</v>
      </c>
      <c r="AM43" s="4">
        <v>0</v>
      </c>
      <c r="AN43" s="4">
        <v>0</v>
      </c>
      <c r="AO43" s="8">
        <f>PI()*((AVERAGE(AM43,AN43)/2)^2)</f>
        <v>0</v>
      </c>
      <c r="AP43" s="4">
        <v>0</v>
      </c>
      <c r="AQ43" s="4">
        <v>0</v>
      </c>
      <c r="AR43" s="8">
        <f>PI()*((AVERAGE(AP43,AQ43)/2)^2)</f>
        <v>0</v>
      </c>
      <c r="AS43" s="4">
        <v>0</v>
      </c>
      <c r="AT43" s="4">
        <v>0</v>
      </c>
      <c r="AU43" s="8">
        <f>PI()*((AVERAGE(AS43,AT43)/2)^2)</f>
        <v>0</v>
      </c>
      <c r="AV43" s="4">
        <v>0</v>
      </c>
      <c r="AW43" s="4">
        <v>0</v>
      </c>
      <c r="AX43" s="8">
        <f>PI()*((AVERAGE(AV43,AW43)/2)^2)</f>
        <v>0</v>
      </c>
      <c r="AY43" s="4">
        <v>0</v>
      </c>
      <c r="AZ43" s="4">
        <v>0</v>
      </c>
      <c r="BA43" s="8">
        <f>PI()*((AVERAGE(AY43,AZ43)/2)^2)</f>
        <v>0</v>
      </c>
      <c r="BB43" s="4">
        <v>0</v>
      </c>
      <c r="BC43" s="4">
        <v>0</v>
      </c>
      <c r="BD43" s="8">
        <f>PI()*((AVERAGE(BB43,BC43)/2)^2)</f>
        <v>0</v>
      </c>
      <c r="BE43" s="4">
        <v>0</v>
      </c>
      <c r="BF43" s="4">
        <v>0</v>
      </c>
      <c r="BG43" s="8">
        <f>PI()*((AVERAGE(BE43,BF43)/2)^2)</f>
        <v>0</v>
      </c>
      <c r="BH43" s="4">
        <v>0</v>
      </c>
      <c r="BI43" s="4">
        <v>0</v>
      </c>
      <c r="BJ43" s="8">
        <f>PI()*((AVERAGE(BH43,BI43)/2)^2)</f>
        <v>0</v>
      </c>
      <c r="BK43" s="4">
        <v>0</v>
      </c>
      <c r="BL43" s="4">
        <v>0</v>
      </c>
      <c r="BM43" s="8">
        <f>PI()*((AVERAGE(BK43,BL43)/2)^2)</f>
        <v>0</v>
      </c>
      <c r="BN43" s="4">
        <v>0</v>
      </c>
      <c r="BO43" s="4">
        <v>0</v>
      </c>
      <c r="BP43" s="8">
        <f>PI()*((AVERAGE(BN43,BO43)/2)^2)</f>
        <v>0</v>
      </c>
      <c r="BQ43" s="4">
        <v>0</v>
      </c>
      <c r="BR43" s="4">
        <v>0</v>
      </c>
      <c r="BS43" s="8">
        <f>PI()*((AVERAGE(BQ43,BR43)/2)^2)</f>
        <v>0</v>
      </c>
      <c r="BT43" s="4">
        <v>0</v>
      </c>
      <c r="BU43" s="4">
        <v>0</v>
      </c>
      <c r="BV43" s="8">
        <f>PI()*((AVERAGE(BT43,BU43)/2)^2)</f>
        <v>0</v>
      </c>
      <c r="BW43" s="4">
        <v>0</v>
      </c>
      <c r="BX43" s="4">
        <v>0</v>
      </c>
      <c r="BY43" s="8">
        <f>PI()*((AVERAGE(BW43,BX43)/2)^2)</f>
        <v>0</v>
      </c>
      <c r="BZ43" s="4">
        <v>0</v>
      </c>
      <c r="CA43" s="4">
        <v>0</v>
      </c>
      <c r="CB43" s="8">
        <f>PI()*((AVERAGE(BZ43,CA43)/2)^2)</f>
        <v>0</v>
      </c>
      <c r="CC43" s="4">
        <v>0</v>
      </c>
      <c r="CD43" s="4">
        <v>0</v>
      </c>
      <c r="CE43" s="8">
        <f>PI()*((AVERAGE(CC43,CD43)/2)^2)</f>
        <v>0</v>
      </c>
      <c r="CF43" s="4">
        <v>0</v>
      </c>
      <c r="CG43" s="4">
        <v>0</v>
      </c>
      <c r="CH43" s="8">
        <f>PI()*((AVERAGE(CF43,CG43)/2)^2)</f>
        <v>0</v>
      </c>
      <c r="CI43" s="4">
        <v>0</v>
      </c>
      <c r="CJ43" s="4">
        <v>0</v>
      </c>
      <c r="CK43" s="8">
        <f>PI()*((AVERAGE(CI43,CJ43)/2)^2)</f>
        <v>0</v>
      </c>
      <c r="CL43" s="4">
        <v>0</v>
      </c>
      <c r="CM43" s="4">
        <v>0</v>
      </c>
      <c r="CN43" s="8">
        <f>PI()*((AVERAGE(CL43,CM43)/2)^2)</f>
        <v>0</v>
      </c>
      <c r="CO43" s="4">
        <v>0</v>
      </c>
      <c r="CP43" s="4">
        <v>0</v>
      </c>
      <c r="CQ43" s="8">
        <f>PI()*((AVERAGE(CO43,CP43)/2)^2)</f>
        <v>0</v>
      </c>
      <c r="CR43" s="4">
        <v>0</v>
      </c>
      <c r="CS43" s="4">
        <v>0</v>
      </c>
      <c r="CT43" s="8">
        <f>PI()*((AVERAGE(CR43,CS43)/2)^2)</f>
        <v>0</v>
      </c>
      <c r="CU43" s="4">
        <v>0</v>
      </c>
      <c r="CV43" s="4">
        <v>0</v>
      </c>
      <c r="CW43" s="8">
        <f>PI()*((AVERAGE(CU43,CV43)/2)^2)</f>
        <v>0</v>
      </c>
      <c r="CX43" s="4">
        <v>0</v>
      </c>
      <c r="CY43" s="4">
        <v>0</v>
      </c>
      <c r="CZ43" s="8">
        <f>PI()*((AVERAGE(CX43,CY43)/2)^2)</f>
        <v>0</v>
      </c>
      <c r="DA43" s="4">
        <v>0</v>
      </c>
      <c r="DB43" s="4">
        <v>0</v>
      </c>
      <c r="DC43" s="8">
        <f>PI()*((AVERAGE(DA43,DB43)/2)^2)</f>
        <v>0</v>
      </c>
    </row>
    <row r="44" spans="1:122" ht="16.899999999999999" customHeight="1" x14ac:dyDescent="0.2">
      <c r="A44" s="54" t="s">
        <v>164</v>
      </c>
      <c r="B44" s="55">
        <v>20</v>
      </c>
      <c r="C44" s="16">
        <v>6</v>
      </c>
      <c r="D44" s="1">
        <v>81</v>
      </c>
      <c r="E44" s="1">
        <v>47</v>
      </c>
      <c r="F44" s="19">
        <f t="shared" si="35"/>
        <v>201.06192982974676</v>
      </c>
      <c r="G44" s="12">
        <v>8</v>
      </c>
      <c r="H44" s="22">
        <f t="shared" si="2"/>
        <v>3.1101767270538954</v>
      </c>
      <c r="I44" s="3">
        <v>0.8</v>
      </c>
      <c r="J44" s="4">
        <v>0.8</v>
      </c>
      <c r="K44" s="8">
        <f t="shared" si="57"/>
        <v>0.50265482457436694</v>
      </c>
      <c r="L44" s="3">
        <v>0.7</v>
      </c>
      <c r="M44" s="4">
        <v>0.7</v>
      </c>
      <c r="N44" s="8">
        <f t="shared" si="4"/>
        <v>0.38484510006474959</v>
      </c>
      <c r="O44" s="4">
        <v>0.5</v>
      </c>
      <c r="P44" s="4">
        <v>0.5</v>
      </c>
      <c r="Q44" s="8">
        <f t="shared" si="5"/>
        <v>0.19634954084936207</v>
      </c>
      <c r="R44" s="4">
        <v>0.3</v>
      </c>
      <c r="S44" s="4">
        <v>0.3</v>
      </c>
      <c r="T44" s="8">
        <f t="shared" si="6"/>
        <v>7.0685834705770348E-2</v>
      </c>
      <c r="U44" s="4">
        <v>1</v>
      </c>
      <c r="V44" s="4">
        <v>1</v>
      </c>
      <c r="W44" s="8">
        <f t="shared" si="7"/>
        <v>0.78539816339744828</v>
      </c>
      <c r="X44" s="4">
        <v>0.8</v>
      </c>
      <c r="Y44" s="4">
        <v>0.8</v>
      </c>
      <c r="Z44" s="8">
        <f t="shared" si="8"/>
        <v>0.50265482457436694</v>
      </c>
      <c r="AA44" s="4">
        <v>0.7</v>
      </c>
      <c r="AB44" s="4">
        <v>0.7</v>
      </c>
      <c r="AC44" s="8">
        <f t="shared" si="9"/>
        <v>0.38484510006474959</v>
      </c>
      <c r="AD44" s="4">
        <v>0.6</v>
      </c>
      <c r="AE44" s="4">
        <v>0.6</v>
      </c>
      <c r="AF44" s="8">
        <f t="shared" si="10"/>
        <v>0.28274333882308139</v>
      </c>
      <c r="AG44" s="4">
        <v>0</v>
      </c>
      <c r="AH44" s="4">
        <v>0</v>
      </c>
      <c r="AI44" s="8">
        <f t="shared" si="11"/>
        <v>0</v>
      </c>
      <c r="AJ44" s="4">
        <v>0</v>
      </c>
      <c r="AK44" s="4">
        <v>0</v>
      </c>
      <c r="AL44" s="8">
        <f t="shared" si="12"/>
        <v>0</v>
      </c>
      <c r="AM44" s="4">
        <v>0</v>
      </c>
      <c r="AN44" s="4">
        <v>0</v>
      </c>
      <c r="AO44" s="8">
        <f t="shared" si="13"/>
        <v>0</v>
      </c>
      <c r="AP44" s="4">
        <v>0</v>
      </c>
      <c r="AQ44" s="4">
        <v>0</v>
      </c>
      <c r="AR44" s="8">
        <f t="shared" si="36"/>
        <v>0</v>
      </c>
      <c r="AS44" s="4">
        <v>0</v>
      </c>
      <c r="AT44" s="4">
        <v>0</v>
      </c>
      <c r="AU44" s="8">
        <f t="shared" si="37"/>
        <v>0</v>
      </c>
      <c r="AV44" s="4">
        <v>0</v>
      </c>
      <c r="AW44" s="4">
        <v>0</v>
      </c>
      <c r="AX44" s="8">
        <f t="shared" si="38"/>
        <v>0</v>
      </c>
      <c r="AY44" s="4">
        <v>0</v>
      </c>
      <c r="AZ44" s="4">
        <v>0</v>
      </c>
      <c r="BA44" s="8">
        <f t="shared" si="39"/>
        <v>0</v>
      </c>
      <c r="BB44" s="4">
        <v>0</v>
      </c>
      <c r="BC44" s="4">
        <v>0</v>
      </c>
      <c r="BD44" s="8">
        <f t="shared" si="40"/>
        <v>0</v>
      </c>
      <c r="BE44" s="4">
        <v>0</v>
      </c>
      <c r="BF44" s="4">
        <v>0</v>
      </c>
      <c r="BG44" s="8">
        <f t="shared" si="41"/>
        <v>0</v>
      </c>
      <c r="BH44" s="4">
        <v>0</v>
      </c>
      <c r="BI44" s="4">
        <v>0</v>
      </c>
      <c r="BJ44" s="8">
        <f t="shared" si="42"/>
        <v>0</v>
      </c>
      <c r="BK44" s="4">
        <v>0</v>
      </c>
      <c r="BL44" s="4">
        <v>0</v>
      </c>
      <c r="BM44" s="8">
        <f t="shared" si="43"/>
        <v>0</v>
      </c>
      <c r="BN44" s="4">
        <v>0</v>
      </c>
      <c r="BO44" s="4">
        <v>0</v>
      </c>
      <c r="BP44" s="8">
        <f t="shared" si="44"/>
        <v>0</v>
      </c>
      <c r="BQ44" s="4">
        <v>0</v>
      </c>
      <c r="BR44" s="4">
        <v>0</v>
      </c>
      <c r="BS44" s="8">
        <f t="shared" si="45"/>
        <v>0</v>
      </c>
      <c r="BT44" s="4">
        <v>0</v>
      </c>
      <c r="BU44" s="4">
        <v>0</v>
      </c>
      <c r="BV44" s="8">
        <f t="shared" si="46"/>
        <v>0</v>
      </c>
      <c r="BW44" s="4">
        <v>0</v>
      </c>
      <c r="BX44" s="4">
        <v>0</v>
      </c>
      <c r="BY44" s="8">
        <f t="shared" si="47"/>
        <v>0</v>
      </c>
      <c r="BZ44" s="4">
        <v>0</v>
      </c>
      <c r="CA44" s="4">
        <v>0</v>
      </c>
      <c r="CB44" s="8">
        <f t="shared" si="48"/>
        <v>0</v>
      </c>
      <c r="CC44" s="4">
        <v>0</v>
      </c>
      <c r="CD44" s="4">
        <v>0</v>
      </c>
      <c r="CE44" s="8">
        <f t="shared" si="49"/>
        <v>0</v>
      </c>
      <c r="CF44" s="4">
        <v>0</v>
      </c>
      <c r="CG44" s="4">
        <v>0</v>
      </c>
      <c r="CH44" s="8">
        <f t="shared" si="50"/>
        <v>0</v>
      </c>
      <c r="CI44" s="4">
        <v>0</v>
      </c>
      <c r="CJ44" s="4">
        <v>0</v>
      </c>
      <c r="CK44" s="8">
        <f t="shared" si="51"/>
        <v>0</v>
      </c>
      <c r="CL44" s="4">
        <v>0</v>
      </c>
      <c r="CM44" s="4">
        <v>0</v>
      </c>
      <c r="CN44" s="8">
        <f t="shared" si="52"/>
        <v>0</v>
      </c>
      <c r="CO44" s="4">
        <v>0</v>
      </c>
      <c r="CP44" s="4">
        <v>0</v>
      </c>
      <c r="CQ44" s="8">
        <f t="shared" si="53"/>
        <v>0</v>
      </c>
      <c r="CR44" s="4">
        <v>0</v>
      </c>
      <c r="CS44" s="4">
        <v>0</v>
      </c>
      <c r="CT44" s="8">
        <f t="shared" si="54"/>
        <v>0</v>
      </c>
      <c r="CU44" s="4">
        <v>0</v>
      </c>
      <c r="CV44" s="4">
        <v>0</v>
      </c>
      <c r="CW44" s="8">
        <f t="shared" si="55"/>
        <v>0</v>
      </c>
      <c r="CX44" s="4">
        <v>0</v>
      </c>
      <c r="CY44" s="4">
        <v>0</v>
      </c>
      <c r="CZ44" s="8">
        <f t="shared" si="56"/>
        <v>0</v>
      </c>
      <c r="DA44" s="4">
        <v>0</v>
      </c>
      <c r="DB44" s="4">
        <v>0</v>
      </c>
      <c r="DC44" s="8">
        <f t="shared" si="0"/>
        <v>0</v>
      </c>
    </row>
    <row r="45" spans="1:122" ht="16.899999999999999" customHeight="1" x14ac:dyDescent="0.2">
      <c r="A45" s="54" t="s">
        <v>164</v>
      </c>
      <c r="B45" s="55">
        <v>50</v>
      </c>
      <c r="C45" s="16">
        <v>6</v>
      </c>
      <c r="D45" s="1">
        <v>81</v>
      </c>
      <c r="E45" s="1">
        <v>47</v>
      </c>
      <c r="F45" s="19">
        <f>PI()*(AVERAGE(D45,E45))</f>
        <v>201.06192982974676</v>
      </c>
      <c r="G45" s="13">
        <v>16</v>
      </c>
      <c r="H45" s="22">
        <f>SUM(K45,N45,Q45,T45,W45,Z45,AC45,AF45,AI45,AL45,AO45,AR45,AU45,AX45,BA45,BD45,BG45,BJ45,BM45,BP45,BS45,BV45,BY45,CB45,CE45,CH45,DC45,CZ45,CW45,CT45,CQ45,CN45,CK45)</f>
        <v>3.428262983229863</v>
      </c>
      <c r="I45" s="3">
        <v>0.6</v>
      </c>
      <c r="J45" s="4">
        <v>0.5</v>
      </c>
      <c r="K45" s="8">
        <f>PI()*((AVERAGE(I45,J45)/2)^2)</f>
        <v>0.23758294442772815</v>
      </c>
      <c r="L45" s="3">
        <v>0.3</v>
      </c>
      <c r="M45" s="4">
        <v>0.3</v>
      </c>
      <c r="N45" s="8">
        <f>PI()*((AVERAGE(L45,M45)/2)^2)</f>
        <v>7.0685834705770348E-2</v>
      </c>
      <c r="O45" s="4">
        <v>0.4</v>
      </c>
      <c r="P45" s="4">
        <v>0.4</v>
      </c>
      <c r="Q45" s="8">
        <f>PI()*((AVERAGE(O45,P45)/2)^2)</f>
        <v>0.12566370614359174</v>
      </c>
      <c r="R45" s="4">
        <v>0.6</v>
      </c>
      <c r="S45" s="4">
        <v>0.6</v>
      </c>
      <c r="T45" s="8">
        <f>PI()*((AVERAGE(R45,S45)/2)^2)</f>
        <v>0.28274333882308139</v>
      </c>
      <c r="U45" s="4">
        <v>0.65</v>
      </c>
      <c r="V45" s="4">
        <v>0.65</v>
      </c>
      <c r="W45" s="8">
        <f>PI()*((AVERAGE(U45,V45)/2)^2)</f>
        <v>0.33183072403542191</v>
      </c>
      <c r="X45" s="4">
        <v>0.7</v>
      </c>
      <c r="Y45" s="4">
        <v>0.7</v>
      </c>
      <c r="Z45" s="8">
        <f>PI()*((AVERAGE(X45,Y45)/2)^2)</f>
        <v>0.38484510006474959</v>
      </c>
      <c r="AA45" s="4">
        <v>0.5</v>
      </c>
      <c r="AB45" s="4">
        <v>0.5</v>
      </c>
      <c r="AC45" s="8">
        <f>PI()*((AVERAGE(AA45,AB45)/2)^2)</f>
        <v>0.19634954084936207</v>
      </c>
      <c r="AD45" s="4">
        <v>0.2</v>
      </c>
      <c r="AE45" s="4">
        <v>0.2</v>
      </c>
      <c r="AF45" s="8">
        <f>PI()*((AVERAGE(AD45,AE45)/2)^2)</f>
        <v>3.1415926535897934E-2</v>
      </c>
      <c r="AG45" s="4">
        <v>0.4</v>
      </c>
      <c r="AH45" s="4">
        <v>0.4</v>
      </c>
      <c r="AI45" s="8">
        <f>PI()*((AVERAGE(AG45,AH45)/2)^2)</f>
        <v>0.12566370614359174</v>
      </c>
      <c r="AJ45" s="4">
        <v>0.8</v>
      </c>
      <c r="AK45" s="4">
        <v>0.8</v>
      </c>
      <c r="AL45" s="8">
        <f>PI()*((AVERAGE(AJ45,AK45)/2)^2)</f>
        <v>0.50265482457436694</v>
      </c>
      <c r="AM45" s="4">
        <v>0.5</v>
      </c>
      <c r="AN45" s="4">
        <v>0.5</v>
      </c>
      <c r="AO45" s="8">
        <f>PI()*((AVERAGE(AM45,AN45)/2)^2)</f>
        <v>0.19634954084936207</v>
      </c>
      <c r="AP45" s="4">
        <v>0.5</v>
      </c>
      <c r="AQ45" s="4">
        <v>0.5</v>
      </c>
      <c r="AR45" s="8">
        <f>PI()*((AVERAGE(AP45,AQ45)/2)^2)</f>
        <v>0.19634954084936207</v>
      </c>
      <c r="AS45" s="4">
        <v>0.3</v>
      </c>
      <c r="AT45" s="4">
        <v>0.3</v>
      </c>
      <c r="AU45" s="8">
        <f>PI()*((AVERAGE(AS45,AT45)/2)^2)</f>
        <v>7.0685834705770348E-2</v>
      </c>
      <c r="AV45" s="4">
        <v>0.5</v>
      </c>
      <c r="AW45" s="4">
        <v>0.5</v>
      </c>
      <c r="AX45" s="8">
        <f>PI()*((AVERAGE(AV45,AW45)/2)^2)</f>
        <v>0.19634954084936207</v>
      </c>
      <c r="AY45" s="4">
        <v>0.5</v>
      </c>
      <c r="AZ45" s="4">
        <v>0.5</v>
      </c>
      <c r="BA45" s="8">
        <f>PI()*((AVERAGE(AY45,AZ45)/2)^2)</f>
        <v>0.19634954084936207</v>
      </c>
      <c r="BB45" s="4">
        <v>0.6</v>
      </c>
      <c r="BC45" s="4">
        <v>0.6</v>
      </c>
      <c r="BD45" s="8">
        <f>PI()*((AVERAGE(BB45,BC45)/2)^2)</f>
        <v>0.28274333882308139</v>
      </c>
      <c r="BE45" s="4">
        <v>0</v>
      </c>
      <c r="BF45" s="4">
        <v>0</v>
      </c>
      <c r="BG45" s="8">
        <f>PI()*((AVERAGE(BE45,BF45)/2)^2)</f>
        <v>0</v>
      </c>
      <c r="BH45" s="4">
        <v>0</v>
      </c>
      <c r="BI45" s="4">
        <v>0</v>
      </c>
      <c r="BJ45" s="8">
        <f>PI()*((AVERAGE(BH45,BI45)/2)^2)</f>
        <v>0</v>
      </c>
      <c r="BK45" s="4">
        <v>0</v>
      </c>
      <c r="BL45" s="4">
        <v>0</v>
      </c>
      <c r="BM45" s="8">
        <f>PI()*((AVERAGE(BK45,BL45)/2)^2)</f>
        <v>0</v>
      </c>
      <c r="BN45" s="4">
        <v>0</v>
      </c>
      <c r="BO45" s="4">
        <v>0</v>
      </c>
      <c r="BP45" s="8">
        <f>PI()*((AVERAGE(BN45,BO45)/2)^2)</f>
        <v>0</v>
      </c>
      <c r="BQ45" s="4">
        <v>0</v>
      </c>
      <c r="BR45" s="4">
        <v>0</v>
      </c>
      <c r="BS45" s="8">
        <f>PI()*((AVERAGE(BQ45,BR45)/2)^2)</f>
        <v>0</v>
      </c>
      <c r="BT45" s="4">
        <v>0</v>
      </c>
      <c r="BU45" s="4">
        <v>0</v>
      </c>
      <c r="BV45" s="8">
        <f>PI()*((AVERAGE(BT45,BU45)/2)^2)</f>
        <v>0</v>
      </c>
      <c r="BW45" s="4">
        <v>0</v>
      </c>
      <c r="BX45" s="4">
        <v>0</v>
      </c>
      <c r="BY45" s="8">
        <f>PI()*((AVERAGE(BW45,BX45)/2)^2)</f>
        <v>0</v>
      </c>
      <c r="BZ45" s="4">
        <v>0</v>
      </c>
      <c r="CA45" s="4">
        <v>0</v>
      </c>
      <c r="CB45" s="8">
        <f>PI()*((AVERAGE(BZ45,CA45)/2)^2)</f>
        <v>0</v>
      </c>
      <c r="CC45" s="4">
        <v>0</v>
      </c>
      <c r="CD45" s="4">
        <v>0</v>
      </c>
      <c r="CE45" s="8">
        <f>PI()*((AVERAGE(CC45,CD45)/2)^2)</f>
        <v>0</v>
      </c>
      <c r="CF45" s="4">
        <v>0</v>
      </c>
      <c r="CG45" s="4">
        <v>0</v>
      </c>
      <c r="CH45" s="8">
        <f>PI()*((AVERAGE(CF45,CG45)/2)^2)</f>
        <v>0</v>
      </c>
      <c r="CI45" s="4">
        <v>0</v>
      </c>
      <c r="CJ45" s="4">
        <v>0</v>
      </c>
      <c r="CK45" s="8">
        <f>PI()*((AVERAGE(CI45,CJ45)/2)^2)</f>
        <v>0</v>
      </c>
      <c r="CL45" s="4">
        <v>0</v>
      </c>
      <c r="CM45" s="4">
        <v>0</v>
      </c>
      <c r="CN45" s="8">
        <f>PI()*((AVERAGE(CL45,CM45)/2)^2)</f>
        <v>0</v>
      </c>
      <c r="CO45" s="4">
        <v>0</v>
      </c>
      <c r="CP45" s="4">
        <v>0</v>
      </c>
      <c r="CQ45" s="8">
        <f>PI()*((AVERAGE(CO45,CP45)/2)^2)</f>
        <v>0</v>
      </c>
      <c r="CR45" s="4">
        <v>0</v>
      </c>
      <c r="CS45" s="4">
        <v>0</v>
      </c>
      <c r="CT45" s="8">
        <f>PI()*((AVERAGE(CR45,CS45)/2)^2)</f>
        <v>0</v>
      </c>
      <c r="CU45" s="4">
        <v>0</v>
      </c>
      <c r="CV45" s="4">
        <v>0</v>
      </c>
      <c r="CW45" s="8">
        <f>PI()*((AVERAGE(CU45,CV45)/2)^2)</f>
        <v>0</v>
      </c>
      <c r="CX45" s="4">
        <v>0</v>
      </c>
      <c r="CY45" s="4">
        <v>0</v>
      </c>
      <c r="CZ45" s="8">
        <f>PI()*((AVERAGE(CX45,CY45)/2)^2)</f>
        <v>0</v>
      </c>
      <c r="DA45" s="4">
        <v>0</v>
      </c>
      <c r="DB45" s="4">
        <v>0</v>
      </c>
      <c r="DC45" s="8">
        <f>PI()*((AVERAGE(DA45,DB45)/2)^2)</f>
        <v>0</v>
      </c>
    </row>
    <row r="46" spans="1:122" ht="16.899999999999999" customHeight="1" x14ac:dyDescent="0.2">
      <c r="A46" s="54" t="s">
        <v>165</v>
      </c>
      <c r="B46" s="55">
        <v>20</v>
      </c>
      <c r="C46" s="16">
        <v>7</v>
      </c>
      <c r="D46" s="1">
        <v>154</v>
      </c>
      <c r="E46" s="1">
        <v>30</v>
      </c>
      <c r="F46" s="19">
        <f t="shared" si="35"/>
        <v>289.02652413026095</v>
      </c>
      <c r="G46" s="13">
        <v>3</v>
      </c>
      <c r="H46" s="22">
        <f t="shared" si="2"/>
        <v>1.6277376936412118</v>
      </c>
      <c r="I46" s="3">
        <v>1.3</v>
      </c>
      <c r="J46" s="4">
        <v>1.4</v>
      </c>
      <c r="K46" s="8">
        <f t="shared" si="57"/>
        <v>1.4313881527918497</v>
      </c>
      <c r="L46" s="3">
        <v>0.4</v>
      </c>
      <c r="M46" s="4">
        <v>0.4</v>
      </c>
      <c r="N46" s="8">
        <f t="shared" si="4"/>
        <v>0.12566370614359174</v>
      </c>
      <c r="O46" s="4">
        <v>0.3</v>
      </c>
      <c r="P46" s="4">
        <v>0.3</v>
      </c>
      <c r="Q46" s="8">
        <f t="shared" si="5"/>
        <v>7.0685834705770348E-2</v>
      </c>
      <c r="R46" s="4">
        <v>0</v>
      </c>
      <c r="S46" s="4">
        <v>0</v>
      </c>
      <c r="T46" s="8">
        <f t="shared" si="6"/>
        <v>0</v>
      </c>
      <c r="U46" s="4">
        <v>0</v>
      </c>
      <c r="V46" s="4">
        <v>0</v>
      </c>
      <c r="W46" s="8">
        <f t="shared" si="7"/>
        <v>0</v>
      </c>
      <c r="X46" s="4">
        <v>0</v>
      </c>
      <c r="Y46" s="4">
        <v>0</v>
      </c>
      <c r="Z46" s="8">
        <f t="shared" si="8"/>
        <v>0</v>
      </c>
      <c r="AA46" s="4">
        <v>0</v>
      </c>
      <c r="AB46" s="4">
        <v>0</v>
      </c>
      <c r="AC46" s="8">
        <f t="shared" si="9"/>
        <v>0</v>
      </c>
      <c r="AD46" s="4">
        <v>0</v>
      </c>
      <c r="AE46" s="4">
        <v>0</v>
      </c>
      <c r="AF46" s="8">
        <f t="shared" si="10"/>
        <v>0</v>
      </c>
      <c r="AG46" s="4">
        <v>0</v>
      </c>
      <c r="AH46" s="4">
        <v>0</v>
      </c>
      <c r="AI46" s="8">
        <f t="shared" si="11"/>
        <v>0</v>
      </c>
      <c r="AJ46" s="4">
        <v>0</v>
      </c>
      <c r="AK46" s="4">
        <v>0</v>
      </c>
      <c r="AL46" s="8">
        <f t="shared" si="12"/>
        <v>0</v>
      </c>
      <c r="AM46" s="4">
        <v>0</v>
      </c>
      <c r="AN46" s="4">
        <v>0</v>
      </c>
      <c r="AO46" s="8">
        <f t="shared" si="13"/>
        <v>0</v>
      </c>
      <c r="AP46" s="4">
        <v>0</v>
      </c>
      <c r="AQ46" s="4">
        <v>0</v>
      </c>
      <c r="AR46" s="8">
        <f t="shared" si="36"/>
        <v>0</v>
      </c>
      <c r="AS46" s="4">
        <v>0</v>
      </c>
      <c r="AT46" s="4">
        <v>0</v>
      </c>
      <c r="AU46" s="8">
        <f t="shared" si="37"/>
        <v>0</v>
      </c>
      <c r="AV46" s="4">
        <v>0</v>
      </c>
      <c r="AW46" s="4">
        <v>0</v>
      </c>
      <c r="AX46" s="8">
        <f t="shared" si="38"/>
        <v>0</v>
      </c>
      <c r="AY46" s="4">
        <v>0</v>
      </c>
      <c r="AZ46" s="4">
        <v>0</v>
      </c>
      <c r="BA46" s="8">
        <f t="shared" si="39"/>
        <v>0</v>
      </c>
      <c r="BB46" s="4">
        <v>0</v>
      </c>
      <c r="BC46" s="4">
        <v>0</v>
      </c>
      <c r="BD46" s="8">
        <f t="shared" si="40"/>
        <v>0</v>
      </c>
      <c r="BE46" s="4">
        <v>0</v>
      </c>
      <c r="BF46" s="4">
        <v>0</v>
      </c>
      <c r="BG46" s="8">
        <f t="shared" si="41"/>
        <v>0</v>
      </c>
      <c r="BH46" s="4">
        <v>0</v>
      </c>
      <c r="BI46" s="4">
        <v>0</v>
      </c>
      <c r="BJ46" s="8">
        <f t="shared" si="42"/>
        <v>0</v>
      </c>
      <c r="BK46" s="4">
        <v>0</v>
      </c>
      <c r="BL46" s="4">
        <v>0</v>
      </c>
      <c r="BM46" s="8">
        <f t="shared" si="43"/>
        <v>0</v>
      </c>
      <c r="BN46" s="4">
        <v>0</v>
      </c>
      <c r="BO46" s="4">
        <v>0</v>
      </c>
      <c r="BP46" s="8">
        <f t="shared" si="44"/>
        <v>0</v>
      </c>
      <c r="BQ46" s="4">
        <v>0</v>
      </c>
      <c r="BR46" s="4">
        <v>0</v>
      </c>
      <c r="BS46" s="8">
        <f t="shared" si="45"/>
        <v>0</v>
      </c>
      <c r="BT46" s="4">
        <v>0</v>
      </c>
      <c r="BU46" s="4">
        <v>0</v>
      </c>
      <c r="BV46" s="8">
        <f t="shared" si="46"/>
        <v>0</v>
      </c>
      <c r="BW46" s="4">
        <v>0</v>
      </c>
      <c r="BX46" s="4">
        <v>0</v>
      </c>
      <c r="BY46" s="8">
        <f t="shared" si="47"/>
        <v>0</v>
      </c>
      <c r="BZ46" s="4">
        <v>0</v>
      </c>
      <c r="CA46" s="4">
        <v>0</v>
      </c>
      <c r="CB46" s="8">
        <f t="shared" si="48"/>
        <v>0</v>
      </c>
      <c r="CC46" s="4">
        <v>0</v>
      </c>
      <c r="CD46" s="4">
        <v>0</v>
      </c>
      <c r="CE46" s="8">
        <f t="shared" si="49"/>
        <v>0</v>
      </c>
      <c r="CF46" s="4">
        <v>0</v>
      </c>
      <c r="CG46" s="4">
        <v>0</v>
      </c>
      <c r="CH46" s="8">
        <f t="shared" si="50"/>
        <v>0</v>
      </c>
      <c r="CI46" s="4">
        <v>0</v>
      </c>
      <c r="CJ46" s="4">
        <v>0</v>
      </c>
      <c r="CK46" s="8">
        <f t="shared" si="51"/>
        <v>0</v>
      </c>
      <c r="CL46" s="4">
        <v>0</v>
      </c>
      <c r="CM46" s="4">
        <v>0</v>
      </c>
      <c r="CN46" s="8">
        <f t="shared" si="52"/>
        <v>0</v>
      </c>
      <c r="CO46" s="4">
        <v>0</v>
      </c>
      <c r="CP46" s="4">
        <v>0</v>
      </c>
      <c r="CQ46" s="8">
        <f t="shared" si="53"/>
        <v>0</v>
      </c>
      <c r="CR46" s="4">
        <v>0</v>
      </c>
      <c r="CS46" s="4">
        <v>0</v>
      </c>
      <c r="CT46" s="8">
        <f t="shared" si="54"/>
        <v>0</v>
      </c>
      <c r="CU46" s="4">
        <v>0</v>
      </c>
      <c r="CV46" s="4">
        <v>0</v>
      </c>
      <c r="CW46" s="8">
        <f t="shared" si="55"/>
        <v>0</v>
      </c>
      <c r="CX46" s="4">
        <v>0</v>
      </c>
      <c r="CY46" s="4">
        <v>0</v>
      </c>
      <c r="CZ46" s="8">
        <f t="shared" si="56"/>
        <v>0</v>
      </c>
      <c r="DA46" s="4">
        <v>0</v>
      </c>
      <c r="DB46" s="4">
        <v>0</v>
      </c>
      <c r="DC46" s="8">
        <f t="shared" si="0"/>
        <v>0</v>
      </c>
    </row>
    <row r="47" spans="1:122" ht="16.899999999999999" customHeight="1" x14ac:dyDescent="0.2">
      <c r="A47" s="54" t="s">
        <v>165</v>
      </c>
      <c r="B47" s="55">
        <v>50</v>
      </c>
      <c r="C47" s="16">
        <v>7</v>
      </c>
      <c r="D47" s="1">
        <v>154</v>
      </c>
      <c r="E47" s="1">
        <v>30</v>
      </c>
      <c r="F47" s="19">
        <f t="shared" si="35"/>
        <v>289.02652413026095</v>
      </c>
      <c r="G47" s="12">
        <v>2</v>
      </c>
      <c r="H47" s="22">
        <f t="shared" si="2"/>
        <v>1.2978704650142834</v>
      </c>
      <c r="I47" s="3">
        <v>1.2</v>
      </c>
      <c r="J47" s="4">
        <v>1.3</v>
      </c>
      <c r="K47" s="8">
        <f t="shared" si="57"/>
        <v>1.227184630308513</v>
      </c>
      <c r="L47" s="3">
        <v>0.3</v>
      </c>
      <c r="M47" s="4">
        <v>0.3</v>
      </c>
      <c r="N47" s="8">
        <f t="shared" si="4"/>
        <v>7.0685834705770348E-2</v>
      </c>
      <c r="O47" s="4">
        <v>0</v>
      </c>
      <c r="P47" s="4">
        <v>0</v>
      </c>
      <c r="Q47" s="8">
        <f t="shared" si="5"/>
        <v>0</v>
      </c>
      <c r="R47" s="4">
        <v>0</v>
      </c>
      <c r="S47" s="4">
        <v>0</v>
      </c>
      <c r="T47" s="8">
        <f t="shared" si="6"/>
        <v>0</v>
      </c>
      <c r="U47" s="4">
        <v>0</v>
      </c>
      <c r="V47" s="4">
        <v>0</v>
      </c>
      <c r="W47" s="8">
        <f t="shared" si="7"/>
        <v>0</v>
      </c>
      <c r="X47" s="4">
        <v>0</v>
      </c>
      <c r="Y47" s="4">
        <v>0</v>
      </c>
      <c r="Z47" s="8">
        <f t="shared" si="8"/>
        <v>0</v>
      </c>
      <c r="AA47" s="4">
        <v>0</v>
      </c>
      <c r="AB47" s="4">
        <v>0</v>
      </c>
      <c r="AC47" s="8">
        <f t="shared" si="9"/>
        <v>0</v>
      </c>
      <c r="AD47" s="4">
        <v>0</v>
      </c>
      <c r="AE47" s="4">
        <v>0</v>
      </c>
      <c r="AF47" s="8">
        <f t="shared" si="10"/>
        <v>0</v>
      </c>
      <c r="AG47" s="4">
        <v>0</v>
      </c>
      <c r="AH47" s="4">
        <v>0</v>
      </c>
      <c r="AI47" s="8">
        <f t="shared" si="11"/>
        <v>0</v>
      </c>
      <c r="AJ47" s="4">
        <v>0</v>
      </c>
      <c r="AK47" s="4">
        <v>0</v>
      </c>
      <c r="AL47" s="8">
        <f t="shared" si="12"/>
        <v>0</v>
      </c>
      <c r="AM47" s="4">
        <v>0</v>
      </c>
      <c r="AN47" s="4">
        <v>0</v>
      </c>
      <c r="AO47" s="8">
        <f t="shared" si="13"/>
        <v>0</v>
      </c>
      <c r="AP47" s="4">
        <v>0</v>
      </c>
      <c r="AQ47" s="4">
        <v>0</v>
      </c>
      <c r="AR47" s="8">
        <f t="shared" si="36"/>
        <v>0</v>
      </c>
      <c r="AS47" s="4">
        <v>0</v>
      </c>
      <c r="AT47" s="4">
        <v>0</v>
      </c>
      <c r="AU47" s="8">
        <f t="shared" si="37"/>
        <v>0</v>
      </c>
      <c r="AV47" s="4">
        <v>0</v>
      </c>
      <c r="AW47" s="4">
        <v>0</v>
      </c>
      <c r="AX47" s="8">
        <f t="shared" si="38"/>
        <v>0</v>
      </c>
      <c r="AY47" s="4">
        <v>0</v>
      </c>
      <c r="AZ47" s="4">
        <v>0</v>
      </c>
      <c r="BA47" s="8">
        <f t="shared" si="39"/>
        <v>0</v>
      </c>
      <c r="BB47" s="4">
        <v>0</v>
      </c>
      <c r="BC47" s="4">
        <v>0</v>
      </c>
      <c r="BD47" s="8">
        <f t="shared" si="40"/>
        <v>0</v>
      </c>
      <c r="BE47" s="4">
        <v>0</v>
      </c>
      <c r="BF47" s="4">
        <v>0</v>
      </c>
      <c r="BG47" s="8">
        <f t="shared" si="41"/>
        <v>0</v>
      </c>
      <c r="BH47" s="4">
        <v>0</v>
      </c>
      <c r="BI47" s="4">
        <v>0</v>
      </c>
      <c r="BJ47" s="8">
        <f t="shared" si="42"/>
        <v>0</v>
      </c>
      <c r="BK47" s="4">
        <v>0</v>
      </c>
      <c r="BL47" s="4">
        <v>0</v>
      </c>
      <c r="BM47" s="8">
        <f t="shared" si="43"/>
        <v>0</v>
      </c>
      <c r="BN47" s="4">
        <v>0</v>
      </c>
      <c r="BO47" s="4">
        <v>0</v>
      </c>
      <c r="BP47" s="8">
        <f t="shared" si="44"/>
        <v>0</v>
      </c>
      <c r="BQ47" s="4">
        <v>0</v>
      </c>
      <c r="BR47" s="4">
        <v>0</v>
      </c>
      <c r="BS47" s="8">
        <f t="shared" si="45"/>
        <v>0</v>
      </c>
      <c r="BT47" s="4">
        <v>0</v>
      </c>
      <c r="BU47" s="4">
        <v>0</v>
      </c>
      <c r="BV47" s="8">
        <f t="shared" si="46"/>
        <v>0</v>
      </c>
      <c r="BW47" s="4">
        <v>0</v>
      </c>
      <c r="BX47" s="4">
        <v>0</v>
      </c>
      <c r="BY47" s="8">
        <f t="shared" si="47"/>
        <v>0</v>
      </c>
      <c r="BZ47" s="4">
        <v>0</v>
      </c>
      <c r="CA47" s="4">
        <v>0</v>
      </c>
      <c r="CB47" s="8">
        <f t="shared" si="48"/>
        <v>0</v>
      </c>
      <c r="CC47" s="4">
        <v>0</v>
      </c>
      <c r="CD47" s="4">
        <v>0</v>
      </c>
      <c r="CE47" s="8">
        <f t="shared" si="49"/>
        <v>0</v>
      </c>
      <c r="CF47" s="4">
        <v>0</v>
      </c>
      <c r="CG47" s="4">
        <v>0</v>
      </c>
      <c r="CH47" s="8">
        <f t="shared" si="50"/>
        <v>0</v>
      </c>
      <c r="CI47" s="4">
        <v>0</v>
      </c>
      <c r="CJ47" s="4">
        <v>0</v>
      </c>
      <c r="CK47" s="8">
        <f t="shared" si="51"/>
        <v>0</v>
      </c>
      <c r="CL47" s="4">
        <v>0</v>
      </c>
      <c r="CM47" s="4">
        <v>0</v>
      </c>
      <c r="CN47" s="8">
        <f t="shared" si="52"/>
        <v>0</v>
      </c>
      <c r="CO47" s="4">
        <v>0</v>
      </c>
      <c r="CP47" s="4">
        <v>0</v>
      </c>
      <c r="CQ47" s="8">
        <f t="shared" si="53"/>
        <v>0</v>
      </c>
      <c r="CR47" s="4">
        <v>0</v>
      </c>
      <c r="CS47" s="4">
        <v>0</v>
      </c>
      <c r="CT47" s="8">
        <f t="shared" si="54"/>
        <v>0</v>
      </c>
      <c r="CU47" s="4">
        <v>0</v>
      </c>
      <c r="CV47" s="4">
        <v>0</v>
      </c>
      <c r="CW47" s="8">
        <f t="shared" si="55"/>
        <v>0</v>
      </c>
      <c r="CX47" s="4">
        <v>0</v>
      </c>
      <c r="CY47" s="4">
        <v>0</v>
      </c>
      <c r="CZ47" s="8">
        <f t="shared" si="56"/>
        <v>0</v>
      </c>
      <c r="DA47" s="4">
        <v>0</v>
      </c>
      <c r="DB47" s="4">
        <v>0</v>
      </c>
      <c r="DC47" s="8">
        <f t="shared" si="0"/>
        <v>0</v>
      </c>
    </row>
    <row r="48" spans="1:122" ht="16.899999999999999" customHeight="1" x14ac:dyDescent="0.2">
      <c r="A48" s="54" t="s">
        <v>166</v>
      </c>
      <c r="B48" s="55">
        <v>50</v>
      </c>
      <c r="C48" s="18">
        <v>38</v>
      </c>
      <c r="D48" s="1">
        <v>165</v>
      </c>
      <c r="E48" s="1">
        <v>144</v>
      </c>
      <c r="F48" s="19">
        <f t="shared" si="35"/>
        <v>485.37606497962304</v>
      </c>
      <c r="G48" s="13">
        <v>1</v>
      </c>
      <c r="H48" s="22">
        <f t="shared" si="2"/>
        <v>31.669217443593606</v>
      </c>
      <c r="I48" s="3">
        <v>6.5</v>
      </c>
      <c r="J48" s="4">
        <v>6.2</v>
      </c>
      <c r="K48" s="8">
        <f t="shared" si="57"/>
        <v>31.669217443593606</v>
      </c>
      <c r="L48" s="3">
        <v>0</v>
      </c>
      <c r="M48" s="4">
        <v>0</v>
      </c>
      <c r="N48" s="8">
        <f t="shared" si="4"/>
        <v>0</v>
      </c>
      <c r="O48" s="4">
        <v>0</v>
      </c>
      <c r="P48" s="4">
        <v>0</v>
      </c>
      <c r="Q48" s="8">
        <f t="shared" si="5"/>
        <v>0</v>
      </c>
      <c r="R48" s="4">
        <v>0</v>
      </c>
      <c r="S48" s="4">
        <v>0</v>
      </c>
      <c r="T48" s="8">
        <f t="shared" si="6"/>
        <v>0</v>
      </c>
      <c r="U48" s="4">
        <v>0</v>
      </c>
      <c r="V48" s="4">
        <v>0</v>
      </c>
      <c r="W48" s="8">
        <f t="shared" si="7"/>
        <v>0</v>
      </c>
      <c r="X48" s="4">
        <v>0</v>
      </c>
      <c r="Y48" s="4">
        <v>0</v>
      </c>
      <c r="Z48" s="8">
        <f t="shared" si="8"/>
        <v>0</v>
      </c>
      <c r="AA48" s="4">
        <v>0</v>
      </c>
      <c r="AB48" s="4">
        <v>0</v>
      </c>
      <c r="AC48" s="8">
        <f t="shared" si="9"/>
        <v>0</v>
      </c>
      <c r="AD48" s="4">
        <v>0</v>
      </c>
      <c r="AE48" s="4">
        <v>0</v>
      </c>
      <c r="AF48" s="8">
        <f t="shared" si="10"/>
        <v>0</v>
      </c>
      <c r="AG48" s="4">
        <v>0</v>
      </c>
      <c r="AH48" s="4">
        <v>0</v>
      </c>
      <c r="AI48" s="8">
        <f t="shared" si="11"/>
        <v>0</v>
      </c>
      <c r="AJ48" s="4">
        <v>0</v>
      </c>
      <c r="AK48" s="4">
        <v>0</v>
      </c>
      <c r="AL48" s="8">
        <f t="shared" si="12"/>
        <v>0</v>
      </c>
      <c r="AM48" s="4">
        <v>0</v>
      </c>
      <c r="AN48" s="4">
        <v>0</v>
      </c>
      <c r="AO48" s="8">
        <f t="shared" si="13"/>
        <v>0</v>
      </c>
      <c r="AP48" s="4">
        <v>0</v>
      </c>
      <c r="AQ48" s="4">
        <v>0</v>
      </c>
      <c r="AR48" s="8">
        <f t="shared" si="36"/>
        <v>0</v>
      </c>
      <c r="AS48" s="4">
        <v>0</v>
      </c>
      <c r="AT48" s="4">
        <v>0</v>
      </c>
      <c r="AU48" s="8">
        <f t="shared" si="37"/>
        <v>0</v>
      </c>
      <c r="AV48" s="4">
        <v>0</v>
      </c>
      <c r="AW48" s="4">
        <v>0</v>
      </c>
      <c r="AX48" s="8">
        <f t="shared" si="38"/>
        <v>0</v>
      </c>
      <c r="AY48" s="4">
        <v>0</v>
      </c>
      <c r="AZ48" s="4">
        <v>0</v>
      </c>
      <c r="BA48" s="8">
        <f t="shared" si="39"/>
        <v>0</v>
      </c>
      <c r="BB48" s="4">
        <v>0</v>
      </c>
      <c r="BC48" s="4">
        <v>0</v>
      </c>
      <c r="BD48" s="8">
        <f t="shared" si="40"/>
        <v>0</v>
      </c>
      <c r="BE48" s="4">
        <v>0</v>
      </c>
      <c r="BF48" s="4">
        <v>0</v>
      </c>
      <c r="BG48" s="8">
        <f t="shared" si="41"/>
        <v>0</v>
      </c>
      <c r="BH48" s="4">
        <v>0</v>
      </c>
      <c r="BI48" s="4">
        <v>0</v>
      </c>
      <c r="BJ48" s="8">
        <f t="shared" si="42"/>
        <v>0</v>
      </c>
      <c r="BK48" s="4">
        <v>0</v>
      </c>
      <c r="BL48" s="4">
        <v>0</v>
      </c>
      <c r="BM48" s="8">
        <f t="shared" si="43"/>
        <v>0</v>
      </c>
      <c r="BN48" s="4">
        <v>0</v>
      </c>
      <c r="BO48" s="4">
        <v>0</v>
      </c>
      <c r="BP48" s="8">
        <f t="shared" si="44"/>
        <v>0</v>
      </c>
      <c r="BQ48" s="4">
        <v>0</v>
      </c>
      <c r="BR48" s="4">
        <v>0</v>
      </c>
      <c r="BS48" s="8">
        <f t="shared" si="45"/>
        <v>0</v>
      </c>
      <c r="BT48" s="4">
        <v>0</v>
      </c>
      <c r="BU48" s="4">
        <v>0</v>
      </c>
      <c r="BV48" s="8">
        <f t="shared" si="46"/>
        <v>0</v>
      </c>
      <c r="BW48" s="4">
        <v>0</v>
      </c>
      <c r="BX48" s="4">
        <v>0</v>
      </c>
      <c r="BY48" s="8">
        <f t="shared" si="47"/>
        <v>0</v>
      </c>
      <c r="BZ48" s="4">
        <v>0</v>
      </c>
      <c r="CA48" s="4">
        <v>0</v>
      </c>
      <c r="CB48" s="8">
        <f t="shared" si="48"/>
        <v>0</v>
      </c>
      <c r="CC48" s="4">
        <v>0</v>
      </c>
      <c r="CD48" s="4">
        <v>0</v>
      </c>
      <c r="CE48" s="8">
        <f t="shared" si="49"/>
        <v>0</v>
      </c>
      <c r="CF48" s="4">
        <v>0</v>
      </c>
      <c r="CG48" s="4">
        <v>0</v>
      </c>
      <c r="CH48" s="8">
        <f t="shared" si="50"/>
        <v>0</v>
      </c>
      <c r="CI48" s="4">
        <v>0</v>
      </c>
      <c r="CJ48" s="4">
        <v>0</v>
      </c>
      <c r="CK48" s="8">
        <f t="shared" si="51"/>
        <v>0</v>
      </c>
      <c r="CL48" s="4">
        <v>0</v>
      </c>
      <c r="CM48" s="4">
        <v>0</v>
      </c>
      <c r="CN48" s="8">
        <f t="shared" si="52"/>
        <v>0</v>
      </c>
      <c r="CO48" s="4">
        <v>0</v>
      </c>
      <c r="CP48" s="4">
        <v>0</v>
      </c>
      <c r="CQ48" s="8">
        <f t="shared" si="53"/>
        <v>0</v>
      </c>
      <c r="CR48" s="4">
        <v>0</v>
      </c>
      <c r="CS48" s="4">
        <v>0</v>
      </c>
      <c r="CT48" s="8">
        <f t="shared" si="54"/>
        <v>0</v>
      </c>
      <c r="CU48" s="4">
        <v>0</v>
      </c>
      <c r="CV48" s="4">
        <v>0</v>
      </c>
      <c r="CW48" s="8">
        <f t="shared" si="55"/>
        <v>0</v>
      </c>
      <c r="CX48" s="4">
        <v>0</v>
      </c>
      <c r="CY48" s="4">
        <v>0</v>
      </c>
      <c r="CZ48" s="8">
        <f t="shared" si="56"/>
        <v>0</v>
      </c>
      <c r="DA48" s="4">
        <v>0</v>
      </c>
      <c r="DB48" s="4">
        <v>0</v>
      </c>
      <c r="DC48" s="8">
        <f t="shared" si="0"/>
        <v>0</v>
      </c>
    </row>
    <row r="49" spans="1:122" ht="16.899999999999999" customHeight="1" x14ac:dyDescent="0.2">
      <c r="A49" s="54" t="s">
        <v>166</v>
      </c>
      <c r="B49" s="21">
        <v>130</v>
      </c>
      <c r="C49" s="18">
        <v>38</v>
      </c>
      <c r="D49" s="1">
        <v>165</v>
      </c>
      <c r="E49" s="1">
        <v>144</v>
      </c>
      <c r="F49" s="19">
        <f>PI()*(AVERAGE(D49,E49))</f>
        <v>485.37606497962304</v>
      </c>
      <c r="G49" s="12">
        <v>3</v>
      </c>
      <c r="H49" s="22">
        <f>SUM(K49,N49,Q49,T49,W49,Z49,AC49,AF49,AI49,AL49,AO49,AR49,AU49,AX49,BA49,BD49,BG49,BJ49,BM49,BP49,BS49,BV49,BY49,CB49,CE49,CH49)</f>
        <v>19.032160994528667</v>
      </c>
      <c r="I49" s="3">
        <v>3.4</v>
      </c>
      <c r="J49" s="4">
        <v>3.4</v>
      </c>
      <c r="K49" s="8">
        <f>PI()*((AVERAGE(I49,J49)/2)^2)</f>
        <v>9.0792027688745005</v>
      </c>
      <c r="L49" s="3">
        <v>3.1</v>
      </c>
      <c r="M49" s="4">
        <v>3.1</v>
      </c>
      <c r="N49" s="8">
        <f>PI()*((AVERAGE(L49,M49)/2)^2)</f>
        <v>7.5476763502494792</v>
      </c>
      <c r="O49" s="4">
        <v>1.9</v>
      </c>
      <c r="P49" s="4">
        <v>1.6</v>
      </c>
      <c r="Q49" s="8">
        <f>PI()*((AVERAGE(O49,P49)/2)^2)</f>
        <v>2.4052818754046852</v>
      </c>
      <c r="R49" s="4">
        <v>0</v>
      </c>
      <c r="S49" s="4">
        <v>0</v>
      </c>
      <c r="T49" s="8">
        <f>PI()*((AVERAGE(R49,S49)/2)^2)</f>
        <v>0</v>
      </c>
      <c r="U49" s="4">
        <v>0</v>
      </c>
      <c r="V49" s="4">
        <v>0</v>
      </c>
      <c r="W49" s="8">
        <f>PI()*((AVERAGE(U49,V49)/2)^2)</f>
        <v>0</v>
      </c>
      <c r="X49" s="4">
        <v>0</v>
      </c>
      <c r="Y49" s="4">
        <v>0</v>
      </c>
      <c r="Z49" s="8">
        <f>PI()*((AVERAGE(X49,Y49)/2)^2)</f>
        <v>0</v>
      </c>
      <c r="AA49" s="4">
        <v>0</v>
      </c>
      <c r="AB49" s="4">
        <v>0</v>
      </c>
      <c r="AC49" s="8">
        <f>PI()*((AVERAGE(AA49,AB49)/2)^2)</f>
        <v>0</v>
      </c>
      <c r="AD49" s="4">
        <v>0</v>
      </c>
      <c r="AE49" s="4">
        <v>0</v>
      </c>
      <c r="AF49" s="8">
        <f>PI()*((AVERAGE(AD49,AE49)/2)^2)</f>
        <v>0</v>
      </c>
      <c r="AG49" s="4">
        <v>0</v>
      </c>
      <c r="AH49" s="4">
        <v>0</v>
      </c>
      <c r="AI49" s="8">
        <f>PI()*((AVERAGE(AG49,AH49)/2)^2)</f>
        <v>0</v>
      </c>
      <c r="AJ49" s="4">
        <v>0</v>
      </c>
      <c r="AK49" s="4">
        <v>0</v>
      </c>
      <c r="AL49" s="8">
        <f>PI()*((AVERAGE(AJ49,AK49)/2)^2)</f>
        <v>0</v>
      </c>
      <c r="AM49" s="4">
        <v>0</v>
      </c>
      <c r="AN49" s="4">
        <v>0</v>
      </c>
      <c r="AO49" s="8">
        <f>PI()*((AVERAGE(AM49,AN49)/2)^2)</f>
        <v>0</v>
      </c>
      <c r="AP49" s="4">
        <v>0</v>
      </c>
      <c r="AQ49" s="4">
        <v>0</v>
      </c>
      <c r="AR49" s="8">
        <f>PI()*((AVERAGE(AP49,AQ49)/2)^2)</f>
        <v>0</v>
      </c>
      <c r="AS49" s="4">
        <v>0</v>
      </c>
      <c r="AT49" s="4">
        <v>0</v>
      </c>
      <c r="AU49" s="8">
        <f>PI()*((AVERAGE(AS49,AT49)/2)^2)</f>
        <v>0</v>
      </c>
      <c r="AV49" s="4">
        <v>0</v>
      </c>
      <c r="AW49" s="4">
        <v>0</v>
      </c>
      <c r="AX49" s="8">
        <f>PI()*((AVERAGE(AV49,AW49)/2)^2)</f>
        <v>0</v>
      </c>
      <c r="AY49" s="4">
        <v>0</v>
      </c>
      <c r="AZ49" s="4">
        <v>0</v>
      </c>
      <c r="BA49" s="8">
        <f>PI()*((AVERAGE(AY49,AZ49)/2)^2)</f>
        <v>0</v>
      </c>
      <c r="BB49" s="4">
        <v>0</v>
      </c>
      <c r="BC49" s="4">
        <v>0</v>
      </c>
      <c r="BD49" s="8">
        <f>PI()*((AVERAGE(BB49,BC49)/2)^2)</f>
        <v>0</v>
      </c>
      <c r="BE49" s="4">
        <v>0</v>
      </c>
      <c r="BF49" s="4">
        <v>0</v>
      </c>
      <c r="BG49" s="8">
        <f>PI()*((AVERAGE(BE49,BF49)/2)^2)</f>
        <v>0</v>
      </c>
      <c r="BH49" s="4">
        <v>0</v>
      </c>
      <c r="BI49" s="4">
        <v>0</v>
      </c>
      <c r="BJ49" s="8">
        <f>PI()*((AVERAGE(BH49,BI49)/2)^2)</f>
        <v>0</v>
      </c>
      <c r="BK49" s="4">
        <v>0</v>
      </c>
      <c r="BL49" s="4">
        <v>0</v>
      </c>
      <c r="BM49" s="8">
        <f>PI()*((AVERAGE(BK49,BL49)/2)^2)</f>
        <v>0</v>
      </c>
      <c r="BN49" s="4">
        <v>0</v>
      </c>
      <c r="BO49" s="4">
        <v>0</v>
      </c>
      <c r="BP49" s="8">
        <f>PI()*((AVERAGE(BN49,BO49)/2)^2)</f>
        <v>0</v>
      </c>
      <c r="BQ49" s="4">
        <v>0</v>
      </c>
      <c r="BR49" s="4">
        <v>0</v>
      </c>
      <c r="BS49" s="8">
        <f>PI()*((AVERAGE(BQ49,BR49)/2)^2)</f>
        <v>0</v>
      </c>
      <c r="BT49" s="4">
        <v>0</v>
      </c>
      <c r="BU49" s="4">
        <v>0</v>
      </c>
      <c r="BV49" s="8">
        <f>PI()*((AVERAGE(BT49,BU49)/2)^2)</f>
        <v>0</v>
      </c>
      <c r="BW49" s="4">
        <v>0</v>
      </c>
      <c r="BX49" s="4">
        <v>0</v>
      </c>
      <c r="BY49" s="8">
        <f>PI()*((AVERAGE(BW49,BX49)/2)^2)</f>
        <v>0</v>
      </c>
      <c r="BZ49" s="4">
        <v>0</v>
      </c>
      <c r="CA49" s="4">
        <v>0</v>
      </c>
      <c r="CB49" s="8">
        <f>PI()*((AVERAGE(BZ49,CA49)/2)^2)</f>
        <v>0</v>
      </c>
      <c r="CC49" s="4">
        <v>0</v>
      </c>
      <c r="CD49" s="4">
        <v>0</v>
      </c>
      <c r="CE49" s="8">
        <f>PI()*((AVERAGE(CC49,CD49)/2)^2)</f>
        <v>0</v>
      </c>
      <c r="CF49" s="4">
        <v>0</v>
      </c>
      <c r="CG49" s="4">
        <v>0</v>
      </c>
      <c r="CH49" s="8">
        <f>PI()*((AVERAGE(CF49,CG49)/2)^2)</f>
        <v>0</v>
      </c>
      <c r="CI49" s="4">
        <v>0</v>
      </c>
      <c r="CJ49" s="4">
        <v>0</v>
      </c>
      <c r="CK49" s="8">
        <f>PI()*((AVERAGE(CI49,CJ49)/2)^2)</f>
        <v>0</v>
      </c>
      <c r="CL49" s="4">
        <v>0</v>
      </c>
      <c r="CM49" s="4">
        <v>0</v>
      </c>
      <c r="CN49" s="8">
        <f>PI()*((AVERAGE(CL49,CM49)/2)^2)</f>
        <v>0</v>
      </c>
      <c r="CO49" s="4">
        <v>0</v>
      </c>
      <c r="CP49" s="4">
        <v>0</v>
      </c>
      <c r="CQ49" s="8">
        <f>PI()*((AVERAGE(CO49,CP49)/2)^2)</f>
        <v>0</v>
      </c>
      <c r="CR49" s="4">
        <v>0</v>
      </c>
      <c r="CS49" s="4">
        <v>0</v>
      </c>
      <c r="CT49" s="8">
        <f>PI()*((AVERAGE(CR49,CS49)/2)^2)</f>
        <v>0</v>
      </c>
      <c r="CU49" s="4">
        <v>0</v>
      </c>
      <c r="CV49" s="4">
        <v>0</v>
      </c>
      <c r="CW49" s="8">
        <f>PI()*((AVERAGE(CU49,CV49)/2)^2)</f>
        <v>0</v>
      </c>
      <c r="CX49" s="4">
        <v>0</v>
      </c>
      <c r="CY49" s="4">
        <v>0</v>
      </c>
      <c r="CZ49" s="8">
        <f>PI()*((AVERAGE(CX49,CY49)/2)^2)</f>
        <v>0</v>
      </c>
      <c r="DA49" s="4">
        <v>0</v>
      </c>
      <c r="DB49" s="4">
        <v>0</v>
      </c>
      <c r="DC49" s="8">
        <f>PI()*((AVERAGE(DA49,DB49)/2)^2)</f>
        <v>0</v>
      </c>
      <c r="DD49" s="4">
        <v>0</v>
      </c>
      <c r="DE49" s="4">
        <v>0</v>
      </c>
      <c r="DF49" s="8">
        <f>PI()*((AVERAGE(DD49,DE49)/2)^2)</f>
        <v>0</v>
      </c>
      <c r="DG49" s="4">
        <v>0</v>
      </c>
      <c r="DH49" s="4">
        <v>0</v>
      </c>
      <c r="DI49" s="8">
        <f>PI()*((AVERAGE(DG49,DH49)/2)^2)</f>
        <v>0</v>
      </c>
      <c r="DJ49" s="4">
        <v>0</v>
      </c>
      <c r="DK49" s="4">
        <v>0</v>
      </c>
      <c r="DL49" s="8">
        <f>PI()*((AVERAGE(DJ49,DK49)/2)^2)</f>
        <v>0</v>
      </c>
      <c r="DM49" s="4">
        <v>0</v>
      </c>
      <c r="DN49" s="4">
        <v>0</v>
      </c>
      <c r="DO49" s="8">
        <f>PI()*((AVERAGE(DM49,DN49)/2)^2)</f>
        <v>0</v>
      </c>
      <c r="DP49" s="4">
        <v>0</v>
      </c>
      <c r="DQ49" s="4">
        <v>0</v>
      </c>
      <c r="DR49" s="8">
        <f>PI()*((AVERAGE(DP49,DQ49)/2)^2)</f>
        <v>0</v>
      </c>
    </row>
    <row r="50" spans="1:122" ht="16.899999999999999" customHeight="1" x14ac:dyDescent="0.2">
      <c r="A50" s="54" t="s">
        <v>161</v>
      </c>
      <c r="B50" s="55">
        <v>20</v>
      </c>
      <c r="C50" s="16"/>
      <c r="D50" s="1"/>
      <c r="E50" s="1"/>
      <c r="F50" s="19" t="e">
        <f t="shared" si="35"/>
        <v>#DIV/0!</v>
      </c>
      <c r="G50" s="13"/>
      <c r="H50" s="22">
        <f t="shared" si="2"/>
        <v>0</v>
      </c>
      <c r="I50" s="3">
        <v>0</v>
      </c>
      <c r="J50" s="4">
        <v>0</v>
      </c>
      <c r="K50" s="8">
        <f t="shared" si="57"/>
        <v>0</v>
      </c>
      <c r="L50" s="3">
        <v>0</v>
      </c>
      <c r="M50" s="4">
        <v>0</v>
      </c>
      <c r="N50" s="8">
        <f t="shared" si="4"/>
        <v>0</v>
      </c>
      <c r="O50" s="4">
        <v>0</v>
      </c>
      <c r="P50" s="4">
        <v>0</v>
      </c>
      <c r="Q50" s="8">
        <f t="shared" si="5"/>
        <v>0</v>
      </c>
      <c r="R50" s="4">
        <v>0</v>
      </c>
      <c r="S50" s="4">
        <v>0</v>
      </c>
      <c r="T50" s="8">
        <f t="shared" si="6"/>
        <v>0</v>
      </c>
      <c r="U50" s="4">
        <v>0</v>
      </c>
      <c r="V50" s="4">
        <v>0</v>
      </c>
      <c r="W50" s="8">
        <f t="shared" si="7"/>
        <v>0</v>
      </c>
      <c r="X50" s="4">
        <v>0</v>
      </c>
      <c r="Y50" s="4">
        <v>0</v>
      </c>
      <c r="Z50" s="8">
        <f t="shared" si="8"/>
        <v>0</v>
      </c>
      <c r="AA50" s="4">
        <v>0</v>
      </c>
      <c r="AB50" s="4">
        <v>0</v>
      </c>
      <c r="AC50" s="8">
        <f t="shared" si="9"/>
        <v>0</v>
      </c>
      <c r="AD50" s="4">
        <v>0</v>
      </c>
      <c r="AE50" s="4">
        <v>0</v>
      </c>
      <c r="AF50" s="8">
        <f t="shared" si="10"/>
        <v>0</v>
      </c>
      <c r="AG50" s="4">
        <v>0</v>
      </c>
      <c r="AH50" s="4">
        <v>0</v>
      </c>
      <c r="AI50" s="8">
        <f t="shared" si="11"/>
        <v>0</v>
      </c>
      <c r="AJ50" s="4">
        <v>0</v>
      </c>
      <c r="AK50" s="4">
        <v>0</v>
      </c>
      <c r="AL50" s="8">
        <f t="shared" si="12"/>
        <v>0</v>
      </c>
      <c r="AM50" s="4">
        <v>0</v>
      </c>
      <c r="AN50" s="4">
        <v>0</v>
      </c>
      <c r="AO50" s="8">
        <f t="shared" si="13"/>
        <v>0</v>
      </c>
      <c r="AP50" s="4">
        <v>0</v>
      </c>
      <c r="AQ50" s="4">
        <v>0</v>
      </c>
      <c r="AR50" s="8">
        <f t="shared" si="36"/>
        <v>0</v>
      </c>
      <c r="AS50" s="4">
        <v>0</v>
      </c>
      <c r="AT50" s="4">
        <v>0</v>
      </c>
      <c r="AU50" s="8">
        <f t="shared" si="37"/>
        <v>0</v>
      </c>
      <c r="AV50" s="4">
        <v>0</v>
      </c>
      <c r="AW50" s="4">
        <v>0</v>
      </c>
      <c r="AX50" s="8">
        <f t="shared" si="38"/>
        <v>0</v>
      </c>
      <c r="AY50" s="4">
        <v>0</v>
      </c>
      <c r="AZ50" s="4">
        <v>0</v>
      </c>
      <c r="BA50" s="8">
        <f t="shared" si="39"/>
        <v>0</v>
      </c>
      <c r="BB50" s="4">
        <v>0</v>
      </c>
      <c r="BC50" s="4">
        <v>0</v>
      </c>
      <c r="BD50" s="8">
        <f t="shared" si="40"/>
        <v>0</v>
      </c>
      <c r="BE50" s="4">
        <v>0</v>
      </c>
      <c r="BF50" s="4">
        <v>0</v>
      </c>
      <c r="BG50" s="8">
        <f t="shared" si="41"/>
        <v>0</v>
      </c>
      <c r="BH50" s="4">
        <v>0</v>
      </c>
      <c r="BI50" s="4">
        <v>0</v>
      </c>
      <c r="BJ50" s="8">
        <f t="shared" si="42"/>
        <v>0</v>
      </c>
      <c r="BK50" s="4">
        <v>0</v>
      </c>
      <c r="BL50" s="4">
        <v>0</v>
      </c>
      <c r="BM50" s="8">
        <f t="shared" si="43"/>
        <v>0</v>
      </c>
      <c r="BN50" s="4">
        <v>0</v>
      </c>
      <c r="BO50" s="4">
        <v>0</v>
      </c>
      <c r="BP50" s="8">
        <f t="shared" si="44"/>
        <v>0</v>
      </c>
      <c r="BQ50" s="4">
        <v>0</v>
      </c>
      <c r="BR50" s="4">
        <v>0</v>
      </c>
      <c r="BS50" s="8">
        <f t="shared" si="45"/>
        <v>0</v>
      </c>
      <c r="BT50" s="4">
        <v>0</v>
      </c>
      <c r="BU50" s="4">
        <v>0</v>
      </c>
      <c r="BV50" s="8">
        <f t="shared" si="46"/>
        <v>0</v>
      </c>
      <c r="BW50" s="4">
        <v>0</v>
      </c>
      <c r="BX50" s="4">
        <v>0</v>
      </c>
      <c r="BY50" s="8">
        <f t="shared" si="47"/>
        <v>0</v>
      </c>
      <c r="BZ50" s="4">
        <v>0</v>
      </c>
      <c r="CA50" s="4">
        <v>0</v>
      </c>
      <c r="CB50" s="8">
        <f t="shared" si="48"/>
        <v>0</v>
      </c>
      <c r="CC50" s="4">
        <v>0</v>
      </c>
      <c r="CD50" s="4">
        <v>0</v>
      </c>
      <c r="CE50" s="8">
        <f t="shared" si="49"/>
        <v>0</v>
      </c>
      <c r="CF50" s="4">
        <v>0</v>
      </c>
      <c r="CG50" s="4">
        <v>0</v>
      </c>
      <c r="CH50" s="8">
        <f t="shared" si="50"/>
        <v>0</v>
      </c>
      <c r="CI50" s="4">
        <v>0</v>
      </c>
      <c r="CJ50" s="4">
        <v>0</v>
      </c>
      <c r="CK50" s="8">
        <f t="shared" si="51"/>
        <v>0</v>
      </c>
      <c r="CL50" s="4">
        <v>0</v>
      </c>
      <c r="CM50" s="4">
        <v>0</v>
      </c>
      <c r="CN50" s="8">
        <f t="shared" si="52"/>
        <v>0</v>
      </c>
      <c r="CO50" s="4">
        <v>0</v>
      </c>
      <c r="CP50" s="4">
        <v>0</v>
      </c>
      <c r="CQ50" s="8">
        <f t="shared" si="53"/>
        <v>0</v>
      </c>
      <c r="CR50" s="4">
        <v>0</v>
      </c>
      <c r="CS50" s="4">
        <v>0</v>
      </c>
      <c r="CT50" s="8">
        <f t="shared" si="54"/>
        <v>0</v>
      </c>
      <c r="CU50" s="4">
        <v>0</v>
      </c>
      <c r="CV50" s="4">
        <v>0</v>
      </c>
      <c r="CW50" s="8">
        <f t="shared" si="55"/>
        <v>0</v>
      </c>
      <c r="CX50" s="4">
        <v>0</v>
      </c>
      <c r="CY50" s="4">
        <v>0</v>
      </c>
      <c r="CZ50" s="8">
        <f t="shared" si="56"/>
        <v>0</v>
      </c>
      <c r="DA50" s="4">
        <v>0</v>
      </c>
      <c r="DB50" s="4">
        <v>0</v>
      </c>
      <c r="DC50" s="8">
        <f t="shared" si="0"/>
        <v>0</v>
      </c>
    </row>
    <row r="51" spans="1:122" ht="16.899999999999999" customHeight="1" x14ac:dyDescent="0.2">
      <c r="A51" s="54" t="s">
        <v>161</v>
      </c>
      <c r="B51" s="55">
        <v>50</v>
      </c>
      <c r="C51" s="16"/>
      <c r="D51" s="1"/>
      <c r="E51" s="1"/>
      <c r="F51" s="19" t="e">
        <f t="shared" si="35"/>
        <v>#DIV/0!</v>
      </c>
      <c r="G51" s="13"/>
      <c r="H51" s="22">
        <f t="shared" si="2"/>
        <v>0</v>
      </c>
      <c r="I51" s="3">
        <v>0</v>
      </c>
      <c r="J51" s="4">
        <v>0</v>
      </c>
      <c r="K51" s="8">
        <f t="shared" si="57"/>
        <v>0</v>
      </c>
      <c r="L51" s="3">
        <v>0</v>
      </c>
      <c r="M51" s="4">
        <v>0</v>
      </c>
      <c r="N51" s="8">
        <f t="shared" si="4"/>
        <v>0</v>
      </c>
      <c r="O51" s="4">
        <v>0</v>
      </c>
      <c r="P51" s="4">
        <v>0</v>
      </c>
      <c r="Q51" s="8">
        <f t="shared" si="5"/>
        <v>0</v>
      </c>
      <c r="R51" s="4">
        <v>0</v>
      </c>
      <c r="S51" s="4">
        <v>0</v>
      </c>
      <c r="T51" s="8">
        <f t="shared" si="6"/>
        <v>0</v>
      </c>
      <c r="U51" s="4">
        <v>0</v>
      </c>
      <c r="V51" s="4">
        <v>0</v>
      </c>
      <c r="W51" s="8">
        <f t="shared" si="7"/>
        <v>0</v>
      </c>
      <c r="X51" s="4">
        <v>0</v>
      </c>
      <c r="Y51" s="4">
        <v>0</v>
      </c>
      <c r="Z51" s="8">
        <f t="shared" si="8"/>
        <v>0</v>
      </c>
      <c r="AA51" s="4">
        <v>0</v>
      </c>
      <c r="AB51" s="4">
        <v>0</v>
      </c>
      <c r="AC51" s="8">
        <f t="shared" si="9"/>
        <v>0</v>
      </c>
      <c r="AD51" s="4">
        <v>0</v>
      </c>
      <c r="AE51" s="4">
        <v>0</v>
      </c>
      <c r="AF51" s="8">
        <f t="shared" si="10"/>
        <v>0</v>
      </c>
      <c r="AG51" s="4">
        <v>0</v>
      </c>
      <c r="AH51" s="4">
        <v>0</v>
      </c>
      <c r="AI51" s="8">
        <f t="shared" si="11"/>
        <v>0</v>
      </c>
      <c r="AJ51" s="4">
        <v>0</v>
      </c>
      <c r="AK51" s="4">
        <v>0</v>
      </c>
      <c r="AL51" s="8">
        <f t="shared" si="12"/>
        <v>0</v>
      </c>
      <c r="AM51" s="4">
        <v>0</v>
      </c>
      <c r="AN51" s="4">
        <v>0</v>
      </c>
      <c r="AO51" s="8">
        <f t="shared" si="13"/>
        <v>0</v>
      </c>
      <c r="AP51" s="4">
        <v>0</v>
      </c>
      <c r="AQ51" s="4">
        <v>0</v>
      </c>
      <c r="AR51" s="8">
        <f t="shared" si="36"/>
        <v>0</v>
      </c>
      <c r="AS51" s="4">
        <v>0</v>
      </c>
      <c r="AT51" s="4">
        <v>0</v>
      </c>
      <c r="AU51" s="8">
        <f t="shared" si="37"/>
        <v>0</v>
      </c>
      <c r="AV51" s="4">
        <v>0</v>
      </c>
      <c r="AW51" s="4">
        <v>0</v>
      </c>
      <c r="AX51" s="8">
        <f t="shared" si="38"/>
        <v>0</v>
      </c>
      <c r="AY51" s="4">
        <v>0</v>
      </c>
      <c r="AZ51" s="4">
        <v>0</v>
      </c>
      <c r="BA51" s="8">
        <f t="shared" si="39"/>
        <v>0</v>
      </c>
      <c r="BB51" s="4">
        <v>0</v>
      </c>
      <c r="BC51" s="4">
        <v>0</v>
      </c>
      <c r="BD51" s="8">
        <f t="shared" si="40"/>
        <v>0</v>
      </c>
      <c r="BE51" s="4">
        <v>0</v>
      </c>
      <c r="BF51" s="4">
        <v>0</v>
      </c>
      <c r="BG51" s="8">
        <f t="shared" si="41"/>
        <v>0</v>
      </c>
      <c r="BH51" s="4">
        <v>0</v>
      </c>
      <c r="BI51" s="4">
        <v>0</v>
      </c>
      <c r="BJ51" s="8">
        <f t="shared" si="42"/>
        <v>0</v>
      </c>
      <c r="BK51" s="4">
        <v>0</v>
      </c>
      <c r="BL51" s="4">
        <v>0</v>
      </c>
      <c r="BM51" s="8">
        <f t="shared" si="43"/>
        <v>0</v>
      </c>
      <c r="BN51" s="4">
        <v>0</v>
      </c>
      <c r="BO51" s="4">
        <v>0</v>
      </c>
      <c r="BP51" s="8">
        <f t="shared" si="44"/>
        <v>0</v>
      </c>
      <c r="BQ51" s="4">
        <v>0</v>
      </c>
      <c r="BR51" s="4">
        <v>0</v>
      </c>
      <c r="BS51" s="8">
        <f t="shared" si="45"/>
        <v>0</v>
      </c>
      <c r="BT51" s="4">
        <v>0</v>
      </c>
      <c r="BU51" s="4">
        <v>0</v>
      </c>
      <c r="BV51" s="8">
        <f t="shared" si="46"/>
        <v>0</v>
      </c>
      <c r="BW51" s="4">
        <v>0</v>
      </c>
      <c r="BX51" s="4">
        <v>0</v>
      </c>
      <c r="BY51" s="8">
        <f t="shared" si="47"/>
        <v>0</v>
      </c>
      <c r="BZ51" s="4">
        <v>0</v>
      </c>
      <c r="CA51" s="4">
        <v>0</v>
      </c>
      <c r="CB51" s="8">
        <f t="shared" si="48"/>
        <v>0</v>
      </c>
      <c r="CC51" s="4">
        <v>0</v>
      </c>
      <c r="CD51" s="4">
        <v>0</v>
      </c>
      <c r="CE51" s="8">
        <f t="shared" si="49"/>
        <v>0</v>
      </c>
      <c r="CF51" s="4">
        <v>0</v>
      </c>
      <c r="CG51" s="4">
        <v>0</v>
      </c>
      <c r="CH51" s="8">
        <f t="shared" si="50"/>
        <v>0</v>
      </c>
      <c r="CI51" s="4">
        <v>0</v>
      </c>
      <c r="CJ51" s="4">
        <v>0</v>
      </c>
      <c r="CK51" s="8">
        <f t="shared" si="51"/>
        <v>0</v>
      </c>
      <c r="CL51" s="4">
        <v>0</v>
      </c>
      <c r="CM51" s="4">
        <v>0</v>
      </c>
      <c r="CN51" s="8">
        <f t="shared" si="52"/>
        <v>0</v>
      </c>
      <c r="CO51" s="4">
        <v>0</v>
      </c>
      <c r="CP51" s="4">
        <v>0</v>
      </c>
      <c r="CQ51" s="8">
        <f t="shared" si="53"/>
        <v>0</v>
      </c>
      <c r="CR51" s="4">
        <v>0</v>
      </c>
      <c r="CS51" s="4">
        <v>0</v>
      </c>
      <c r="CT51" s="8">
        <f t="shared" si="54"/>
        <v>0</v>
      </c>
      <c r="CU51" s="4">
        <v>0</v>
      </c>
      <c r="CV51" s="4">
        <v>0</v>
      </c>
      <c r="CW51" s="8">
        <f t="shared" si="55"/>
        <v>0</v>
      </c>
      <c r="CX51" s="4">
        <v>0</v>
      </c>
      <c r="CY51" s="4">
        <v>0</v>
      </c>
      <c r="CZ51" s="8">
        <f t="shared" si="56"/>
        <v>0</v>
      </c>
      <c r="DA51" s="4">
        <v>0</v>
      </c>
      <c r="DB51" s="4">
        <v>0</v>
      </c>
      <c r="DC51" s="8">
        <f t="shared" si="0"/>
        <v>0</v>
      </c>
    </row>
    <row r="52" spans="1:122" ht="16.899999999999999" customHeight="1" x14ac:dyDescent="0.2">
      <c r="A52" s="54" t="s">
        <v>162</v>
      </c>
      <c r="B52" s="55">
        <v>20</v>
      </c>
      <c r="D52" s="1"/>
      <c r="E52" s="1"/>
      <c r="F52" s="19"/>
      <c r="G52" s="12"/>
      <c r="H52" s="22"/>
      <c r="I52" s="3"/>
      <c r="J52" s="4"/>
      <c r="K52" s="8"/>
      <c r="L52" s="3"/>
      <c r="M52" s="4"/>
      <c r="N52" s="8"/>
      <c r="O52" s="4"/>
      <c r="P52" s="4"/>
      <c r="Q52" s="8"/>
      <c r="R52" s="4"/>
      <c r="S52" s="4"/>
      <c r="T52" s="8"/>
      <c r="U52" s="4"/>
      <c r="V52" s="4"/>
      <c r="W52" s="8"/>
      <c r="X52" s="4"/>
      <c r="Y52" s="4"/>
      <c r="Z52" s="8"/>
      <c r="AA52" s="4"/>
      <c r="AB52" s="4"/>
      <c r="AC52" s="8"/>
      <c r="AD52" s="4"/>
      <c r="AE52" s="4"/>
      <c r="AF52" s="8"/>
      <c r="AG52" s="4"/>
      <c r="AH52" s="4"/>
      <c r="AI52" s="8"/>
      <c r="AJ52" s="4"/>
      <c r="AK52" s="4"/>
      <c r="AL52" s="8"/>
      <c r="AM52" s="4"/>
      <c r="AN52" s="4"/>
      <c r="AO52" s="8"/>
      <c r="AP52" s="4"/>
      <c r="AQ52" s="4"/>
      <c r="AR52" s="8"/>
      <c r="AS52" s="4"/>
      <c r="AT52" s="4"/>
      <c r="AU52" s="8"/>
      <c r="AV52" s="4"/>
      <c r="AW52" s="4"/>
      <c r="AX52" s="8"/>
      <c r="AY52" s="4"/>
      <c r="AZ52" s="4"/>
      <c r="BA52" s="8"/>
      <c r="BB52" s="4"/>
      <c r="BC52" s="4"/>
      <c r="BD52" s="8"/>
      <c r="BE52" s="4"/>
      <c r="BF52" s="4"/>
      <c r="BG52" s="8"/>
      <c r="BH52" s="4"/>
      <c r="BI52" s="4"/>
      <c r="BJ52" s="8"/>
      <c r="BK52" s="4"/>
      <c r="BL52" s="4"/>
      <c r="BM52" s="8"/>
      <c r="BN52" s="4"/>
      <c r="BO52" s="4"/>
      <c r="BP52" s="8"/>
      <c r="BQ52" s="4"/>
      <c r="BR52" s="4"/>
      <c r="BS52" s="8"/>
      <c r="BT52" s="4"/>
      <c r="BU52" s="4"/>
      <c r="BV52" s="8"/>
      <c r="BW52" s="4"/>
      <c r="BX52" s="4"/>
      <c r="BY52" s="8"/>
      <c r="BZ52" s="4"/>
      <c r="CA52" s="4"/>
      <c r="CB52" s="8"/>
      <c r="CC52" s="4"/>
      <c r="CD52" s="4"/>
      <c r="CE52" s="8"/>
      <c r="CF52" s="4"/>
      <c r="CG52" s="4"/>
      <c r="CH52" s="8"/>
      <c r="CI52" s="4"/>
      <c r="CJ52" s="4"/>
      <c r="CK52" s="8"/>
      <c r="CL52" s="4"/>
      <c r="CM52" s="4"/>
      <c r="CN52" s="8"/>
      <c r="CO52" s="4"/>
      <c r="CP52" s="4"/>
      <c r="CQ52" s="8"/>
      <c r="CR52" s="4"/>
      <c r="CS52" s="4"/>
      <c r="CT52" s="8"/>
      <c r="CU52" s="4"/>
      <c r="CV52" s="4"/>
      <c r="CW52" s="8"/>
      <c r="CX52" s="4"/>
      <c r="CY52" s="4"/>
      <c r="CZ52" s="8"/>
      <c r="DA52" s="4"/>
      <c r="DB52" s="4"/>
      <c r="DC52" s="8"/>
      <c r="DD52" s="4"/>
      <c r="DE52" s="4"/>
      <c r="DF52" s="8"/>
      <c r="DG52" s="4"/>
      <c r="DH52" s="4"/>
      <c r="DI52" s="8"/>
      <c r="DJ52" s="4"/>
      <c r="DK52" s="4"/>
      <c r="DL52" s="8"/>
      <c r="DM52" s="4"/>
      <c r="DN52" s="4"/>
      <c r="DO52" s="8"/>
      <c r="DP52" s="4"/>
      <c r="DQ52" s="4"/>
      <c r="DR52" s="8"/>
    </row>
    <row r="53" spans="1:122" ht="18" customHeight="1" x14ac:dyDescent="0.2">
      <c r="A53" s="54" t="s">
        <v>162</v>
      </c>
      <c r="B53" s="55">
        <v>50</v>
      </c>
      <c r="D53" s="1"/>
      <c r="E53" s="1"/>
      <c r="F53" s="19"/>
      <c r="G53" s="13"/>
      <c r="H53" s="22"/>
      <c r="I53" s="3"/>
      <c r="J53" s="4"/>
      <c r="K53" s="8"/>
      <c r="L53" s="3"/>
      <c r="M53" s="4"/>
      <c r="N53" s="8"/>
      <c r="O53" s="4"/>
      <c r="P53" s="4"/>
      <c r="Q53" s="8"/>
      <c r="R53" s="4"/>
      <c r="S53" s="4"/>
      <c r="T53" s="8"/>
      <c r="U53" s="4"/>
      <c r="V53" s="4"/>
      <c r="W53" s="8"/>
      <c r="X53" s="4"/>
      <c r="Y53" s="4"/>
      <c r="Z53" s="8"/>
      <c r="AA53" s="4"/>
      <c r="AB53" s="4"/>
      <c r="AC53" s="8"/>
      <c r="AD53" s="4"/>
      <c r="AE53" s="4"/>
      <c r="AF53" s="8"/>
      <c r="AG53" s="4"/>
      <c r="AH53" s="4"/>
      <c r="AI53" s="8"/>
      <c r="AJ53" s="4"/>
      <c r="AK53" s="4"/>
      <c r="AL53" s="8"/>
      <c r="AM53" s="4"/>
      <c r="AN53" s="4"/>
      <c r="AO53" s="8"/>
      <c r="AP53" s="4"/>
      <c r="AQ53" s="4"/>
      <c r="AR53" s="8"/>
      <c r="AS53" s="4"/>
      <c r="AT53" s="4"/>
      <c r="AU53" s="8"/>
      <c r="AV53" s="4"/>
      <c r="AW53" s="4"/>
      <c r="AX53" s="8"/>
      <c r="AY53" s="4"/>
      <c r="AZ53" s="4"/>
      <c r="BA53" s="8"/>
      <c r="BB53" s="4"/>
      <c r="BC53" s="4"/>
      <c r="BD53" s="8"/>
      <c r="BE53" s="4"/>
      <c r="BF53" s="4"/>
      <c r="BG53" s="8"/>
      <c r="BH53" s="4"/>
      <c r="BI53" s="4"/>
      <c r="BJ53" s="8"/>
      <c r="BK53" s="4"/>
      <c r="BL53" s="4"/>
      <c r="BM53" s="8"/>
      <c r="BN53" s="4"/>
      <c r="BO53" s="4"/>
      <c r="BP53" s="8"/>
      <c r="BQ53" s="4"/>
      <c r="BR53" s="4"/>
      <c r="BS53" s="8"/>
      <c r="BT53" s="4"/>
      <c r="BU53" s="4"/>
      <c r="BV53" s="8"/>
      <c r="BW53" s="4"/>
      <c r="BX53" s="4"/>
      <c r="BY53" s="8"/>
      <c r="BZ53" s="4"/>
      <c r="CA53" s="4"/>
      <c r="CB53" s="8"/>
      <c r="CC53" s="4"/>
      <c r="CD53" s="4"/>
      <c r="CE53" s="8"/>
      <c r="CF53" s="4"/>
      <c r="CG53" s="4"/>
      <c r="CH53" s="8"/>
      <c r="CI53" s="4"/>
      <c r="CJ53" s="4"/>
      <c r="CK53" s="8"/>
      <c r="CL53" s="4"/>
      <c r="CM53" s="4"/>
      <c r="CN53" s="8"/>
      <c r="CO53" s="4"/>
      <c r="CP53" s="4"/>
      <c r="CQ53" s="8"/>
      <c r="CR53" s="4"/>
      <c r="CS53" s="4"/>
      <c r="CT53" s="8"/>
      <c r="CU53" s="4"/>
      <c r="CV53" s="4"/>
      <c r="CW53" s="8"/>
      <c r="CX53" s="4"/>
      <c r="CY53" s="4"/>
      <c r="CZ53" s="8"/>
      <c r="DA53" s="4"/>
      <c r="DB53" s="4"/>
      <c r="DC53" s="8"/>
    </row>
    <row r="54" spans="1:122" ht="16.899999999999999" customHeight="1" x14ac:dyDescent="0.2">
      <c r="A54" s="54" t="s">
        <v>163</v>
      </c>
      <c r="B54" s="55">
        <v>20</v>
      </c>
      <c r="C54" s="18">
        <v>34</v>
      </c>
      <c r="D54" s="1">
        <v>207</v>
      </c>
      <c r="E54" s="1">
        <v>178</v>
      </c>
      <c r="F54" s="19">
        <f t="shared" si="35"/>
        <v>604.75658581603523</v>
      </c>
      <c r="G54" s="13">
        <v>3</v>
      </c>
      <c r="H54" s="22">
        <f t="shared" si="2"/>
        <v>20.972094458120363</v>
      </c>
      <c r="I54" s="3">
        <v>3.4</v>
      </c>
      <c r="J54" s="4">
        <v>3.4</v>
      </c>
      <c r="K54" s="8">
        <f t="shared" si="57"/>
        <v>9.0792027688745005</v>
      </c>
      <c r="L54" s="3">
        <v>3.5</v>
      </c>
      <c r="M54" s="4">
        <v>3.4</v>
      </c>
      <c r="N54" s="8">
        <f t="shared" si="4"/>
        <v>9.3482016398381287</v>
      </c>
      <c r="O54" s="4">
        <v>1.8</v>
      </c>
      <c r="P54" s="4">
        <v>1.8</v>
      </c>
      <c r="Q54" s="8">
        <f t="shared" si="5"/>
        <v>2.5446900494077327</v>
      </c>
      <c r="R54" s="4">
        <v>0</v>
      </c>
      <c r="S54" s="4">
        <v>0</v>
      </c>
      <c r="T54" s="8">
        <f t="shared" si="6"/>
        <v>0</v>
      </c>
      <c r="U54" s="4">
        <v>0</v>
      </c>
      <c r="V54" s="4">
        <v>0</v>
      </c>
      <c r="W54" s="8">
        <f t="shared" si="7"/>
        <v>0</v>
      </c>
      <c r="X54" s="4">
        <v>0</v>
      </c>
      <c r="Y54" s="4">
        <v>0</v>
      </c>
      <c r="Z54" s="8">
        <f t="shared" si="8"/>
        <v>0</v>
      </c>
      <c r="AA54" s="4">
        <v>0</v>
      </c>
      <c r="AB54" s="4">
        <v>0</v>
      </c>
      <c r="AC54" s="8">
        <f t="shared" si="9"/>
        <v>0</v>
      </c>
      <c r="AD54" s="4">
        <v>0</v>
      </c>
      <c r="AE54" s="4">
        <v>0</v>
      </c>
      <c r="AF54" s="8">
        <f t="shared" si="10"/>
        <v>0</v>
      </c>
      <c r="AG54" s="4">
        <v>0</v>
      </c>
      <c r="AH54" s="4">
        <v>0</v>
      </c>
      <c r="AI54" s="8">
        <f t="shared" si="11"/>
        <v>0</v>
      </c>
      <c r="AJ54" s="4">
        <v>0</v>
      </c>
      <c r="AK54" s="4">
        <v>0</v>
      </c>
      <c r="AL54" s="8">
        <f t="shared" si="12"/>
        <v>0</v>
      </c>
      <c r="AM54" s="4">
        <v>0</v>
      </c>
      <c r="AN54" s="4">
        <v>0</v>
      </c>
      <c r="AO54" s="8">
        <f t="shared" si="13"/>
        <v>0</v>
      </c>
      <c r="AP54" s="4">
        <v>0</v>
      </c>
      <c r="AQ54" s="4">
        <v>0</v>
      </c>
      <c r="AR54" s="8">
        <f t="shared" si="36"/>
        <v>0</v>
      </c>
      <c r="AS54" s="4">
        <v>0</v>
      </c>
      <c r="AT54" s="4">
        <v>0</v>
      </c>
      <c r="AU54" s="8">
        <f t="shared" si="37"/>
        <v>0</v>
      </c>
      <c r="AV54" s="4">
        <v>0</v>
      </c>
      <c r="AW54" s="4">
        <v>0</v>
      </c>
      <c r="AX54" s="8">
        <f t="shared" si="38"/>
        <v>0</v>
      </c>
      <c r="AY54" s="4">
        <v>0</v>
      </c>
      <c r="AZ54" s="4">
        <v>0</v>
      </c>
      <c r="BA54" s="8">
        <f t="shared" si="39"/>
        <v>0</v>
      </c>
      <c r="BB54" s="4">
        <v>0</v>
      </c>
      <c r="BC54" s="4">
        <v>0</v>
      </c>
      <c r="BD54" s="8">
        <f t="shared" si="40"/>
        <v>0</v>
      </c>
      <c r="BE54" s="4">
        <v>0</v>
      </c>
      <c r="BF54" s="4">
        <v>0</v>
      </c>
      <c r="BG54" s="8">
        <f t="shared" si="41"/>
        <v>0</v>
      </c>
      <c r="BH54" s="4">
        <v>0</v>
      </c>
      <c r="BI54" s="4">
        <v>0</v>
      </c>
      <c r="BJ54" s="8">
        <f t="shared" si="42"/>
        <v>0</v>
      </c>
      <c r="BK54" s="4">
        <v>0</v>
      </c>
      <c r="BL54" s="4">
        <v>0</v>
      </c>
      <c r="BM54" s="8">
        <f t="shared" si="43"/>
        <v>0</v>
      </c>
      <c r="BN54" s="4">
        <v>0</v>
      </c>
      <c r="BO54" s="4">
        <v>0</v>
      </c>
      <c r="BP54" s="8">
        <f t="shared" si="44"/>
        <v>0</v>
      </c>
      <c r="BQ54" s="4">
        <v>0</v>
      </c>
      <c r="BR54" s="4">
        <v>0</v>
      </c>
      <c r="BS54" s="8">
        <f t="shared" si="45"/>
        <v>0</v>
      </c>
      <c r="BT54" s="4">
        <v>0</v>
      </c>
      <c r="BU54" s="4">
        <v>0</v>
      </c>
      <c r="BV54" s="8">
        <f t="shared" si="46"/>
        <v>0</v>
      </c>
      <c r="BW54" s="4">
        <v>0</v>
      </c>
      <c r="BX54" s="4">
        <v>0</v>
      </c>
      <c r="BY54" s="8">
        <f t="shared" si="47"/>
        <v>0</v>
      </c>
      <c r="BZ54" s="4">
        <v>0</v>
      </c>
      <c r="CA54" s="4">
        <v>0</v>
      </c>
      <c r="CB54" s="8">
        <f t="shared" si="48"/>
        <v>0</v>
      </c>
      <c r="CC54" s="4">
        <v>0</v>
      </c>
      <c r="CD54" s="4">
        <v>0</v>
      </c>
      <c r="CE54" s="8">
        <f t="shared" si="49"/>
        <v>0</v>
      </c>
      <c r="CF54" s="4">
        <v>0</v>
      </c>
      <c r="CG54" s="4">
        <v>0</v>
      </c>
      <c r="CH54" s="8">
        <f t="shared" si="50"/>
        <v>0</v>
      </c>
      <c r="CI54" s="4">
        <v>0</v>
      </c>
      <c r="CJ54" s="4">
        <v>0</v>
      </c>
      <c r="CK54" s="8">
        <f t="shared" si="51"/>
        <v>0</v>
      </c>
      <c r="CL54" s="4">
        <v>0</v>
      </c>
      <c r="CM54" s="4">
        <v>0</v>
      </c>
      <c r="CN54" s="8">
        <f t="shared" si="52"/>
        <v>0</v>
      </c>
      <c r="CO54" s="4">
        <v>0</v>
      </c>
      <c r="CP54" s="4">
        <v>0</v>
      </c>
      <c r="CQ54" s="8">
        <f t="shared" si="53"/>
        <v>0</v>
      </c>
      <c r="CR54" s="4">
        <v>0</v>
      </c>
      <c r="CS54" s="4">
        <v>0</v>
      </c>
      <c r="CT54" s="8">
        <f t="shared" si="54"/>
        <v>0</v>
      </c>
      <c r="CU54" s="4">
        <v>0</v>
      </c>
      <c r="CV54" s="4">
        <v>0</v>
      </c>
      <c r="CW54" s="8">
        <f t="shared" si="55"/>
        <v>0</v>
      </c>
      <c r="CX54" s="4">
        <v>0</v>
      </c>
      <c r="CY54" s="4">
        <v>0</v>
      </c>
      <c r="CZ54" s="8">
        <f t="shared" si="56"/>
        <v>0</v>
      </c>
      <c r="DA54" s="4">
        <v>0</v>
      </c>
      <c r="DB54" s="4">
        <v>0</v>
      </c>
      <c r="DC54" s="8">
        <f t="shared" si="0"/>
        <v>0</v>
      </c>
    </row>
    <row r="55" spans="1:122" ht="16.899999999999999" customHeight="1" x14ac:dyDescent="0.2">
      <c r="A55" s="54" t="s">
        <v>163</v>
      </c>
      <c r="B55" s="55">
        <v>50</v>
      </c>
      <c r="C55" s="18">
        <v>34</v>
      </c>
      <c r="D55" s="1">
        <v>207</v>
      </c>
      <c r="E55" s="1">
        <v>178</v>
      </c>
      <c r="F55" s="19">
        <f>PI()*(AVERAGE(D55,E55))</f>
        <v>604.75658581603523</v>
      </c>
      <c r="G55" s="12">
        <v>9</v>
      </c>
      <c r="H55" s="22">
        <f>SUM(K55,N55,Q55,T55,W55,Z55,AC55,AF55,AI55,AL55,AO55,AR55,AU55,AX55,BA55,BD55,BG55,BJ55,BM55,BP55,BS55,BV55,BY55,CB55,CE55,CH55)</f>
        <v>47.027678528830705</v>
      </c>
      <c r="I55" s="3">
        <v>2.6</v>
      </c>
      <c r="J55" s="4">
        <v>3.2</v>
      </c>
      <c r="K55" s="8">
        <f>PI()*((AVERAGE(I55,J55)/2)^2)</f>
        <v>6.6051985541725413</v>
      </c>
      <c r="L55" s="3">
        <v>2.9</v>
      </c>
      <c r="M55" s="4">
        <v>2.7</v>
      </c>
      <c r="N55" s="8">
        <f>PI()*((AVERAGE(L55,M55)/2)^2)</f>
        <v>6.1575216010359934</v>
      </c>
      <c r="O55" s="4">
        <v>1.8</v>
      </c>
      <c r="P55" s="4">
        <v>1.8</v>
      </c>
      <c r="Q55" s="8">
        <f>PI()*((AVERAGE(O55,P55)/2)^2)</f>
        <v>2.5446900494077327</v>
      </c>
      <c r="R55" s="4">
        <v>1.1000000000000001</v>
      </c>
      <c r="S55" s="4">
        <v>1.1000000000000001</v>
      </c>
      <c r="T55" s="8">
        <f>PI()*((AVERAGE(R55,S55)/2)^2)</f>
        <v>0.9503317777109126</v>
      </c>
      <c r="U55" s="4">
        <v>1.7</v>
      </c>
      <c r="V55" s="4">
        <v>1.7</v>
      </c>
      <c r="W55" s="8">
        <f>PI()*((AVERAGE(U55,V55)/2)^2)</f>
        <v>2.2698006922186251</v>
      </c>
      <c r="X55" s="4">
        <v>2.2999999999999998</v>
      </c>
      <c r="Y55" s="4">
        <v>2.4</v>
      </c>
      <c r="Z55" s="8">
        <f>PI()*((AVERAGE(X55,Y55)/2)^2)</f>
        <v>4.3373613573624068</v>
      </c>
      <c r="AA55" s="4">
        <v>1.5</v>
      </c>
      <c r="AB55" s="4">
        <v>1.5</v>
      </c>
      <c r="AC55" s="8">
        <f>PI()*((AVERAGE(AA55,AB55)/2)^2)</f>
        <v>1.7671458676442586</v>
      </c>
      <c r="AD55" s="4">
        <v>0.7</v>
      </c>
      <c r="AE55" s="4">
        <v>0.7</v>
      </c>
      <c r="AF55" s="8">
        <f>PI()*((AVERAGE(AD55,AE55)/2)^2)</f>
        <v>0.38484510006474959</v>
      </c>
      <c r="AG55" s="4">
        <v>1.2</v>
      </c>
      <c r="AH55" s="4">
        <v>1.1000000000000001</v>
      </c>
      <c r="AI55" s="8">
        <f>PI()*((AVERAGE(AG55,AH55)/2)^2)</f>
        <v>1.0386890710931251</v>
      </c>
      <c r="AJ55" s="4">
        <v>3.4</v>
      </c>
      <c r="AK55" s="4">
        <v>3.4</v>
      </c>
      <c r="AL55" s="8">
        <f>PI()*((AVERAGE(AJ55,AK55)/2)^2)</f>
        <v>9.0792027688745005</v>
      </c>
      <c r="AM55" s="4">
        <v>3.5</v>
      </c>
      <c r="AN55" s="4">
        <v>3.4</v>
      </c>
      <c r="AO55" s="8">
        <f>PI()*((AVERAGE(AM55,AN55)/2)^2)</f>
        <v>9.3482016398381287</v>
      </c>
      <c r="AP55" s="4">
        <v>1.8</v>
      </c>
      <c r="AQ55" s="4">
        <v>1.8</v>
      </c>
      <c r="AR55" s="8">
        <f>PI()*((AVERAGE(AP55,AQ55)/2)^2)</f>
        <v>2.5446900494077327</v>
      </c>
      <c r="AS55" s="4">
        <v>0</v>
      </c>
      <c r="AT55" s="4">
        <v>0</v>
      </c>
      <c r="AU55" s="8">
        <f>PI()*((AVERAGE(AS55,AT55)/2)^2)</f>
        <v>0</v>
      </c>
      <c r="AV55" s="4">
        <v>0</v>
      </c>
      <c r="AW55" s="4">
        <v>0</v>
      </c>
      <c r="AX55" s="8">
        <f>PI()*((AVERAGE(AV55,AW55)/2)^2)</f>
        <v>0</v>
      </c>
      <c r="AY55" s="4">
        <v>0</v>
      </c>
      <c r="AZ55" s="4">
        <v>0</v>
      </c>
      <c r="BA55" s="8">
        <f>PI()*((AVERAGE(AY55,AZ55)/2)^2)</f>
        <v>0</v>
      </c>
      <c r="BB55" s="4">
        <v>0</v>
      </c>
      <c r="BC55" s="4">
        <v>0</v>
      </c>
      <c r="BD55" s="8">
        <f>PI()*((AVERAGE(BB55,BC55)/2)^2)</f>
        <v>0</v>
      </c>
      <c r="BE55" s="4">
        <v>0</v>
      </c>
      <c r="BF55" s="4">
        <v>0</v>
      </c>
      <c r="BG55" s="8">
        <f>PI()*((AVERAGE(BE55,BF55)/2)^2)</f>
        <v>0</v>
      </c>
      <c r="BH55" s="4">
        <v>0</v>
      </c>
      <c r="BI55" s="4">
        <v>0</v>
      </c>
      <c r="BJ55" s="8">
        <f>PI()*((AVERAGE(BH55,BI55)/2)^2)</f>
        <v>0</v>
      </c>
      <c r="BK55" s="4">
        <v>0</v>
      </c>
      <c r="BL55" s="4">
        <v>0</v>
      </c>
      <c r="BM55" s="8">
        <f>PI()*((AVERAGE(BK55,BL55)/2)^2)</f>
        <v>0</v>
      </c>
      <c r="BN55" s="4">
        <v>0</v>
      </c>
      <c r="BO55" s="4">
        <v>0</v>
      </c>
      <c r="BP55" s="8">
        <f>PI()*((AVERAGE(BN55,BO55)/2)^2)</f>
        <v>0</v>
      </c>
      <c r="BQ55" s="4">
        <v>0</v>
      </c>
      <c r="BR55" s="4">
        <v>0</v>
      </c>
      <c r="BS55" s="8">
        <f>PI()*((AVERAGE(BQ55,BR55)/2)^2)</f>
        <v>0</v>
      </c>
      <c r="BT55" s="4">
        <v>0</v>
      </c>
      <c r="BU55" s="4">
        <v>0</v>
      </c>
      <c r="BV55" s="8">
        <f>PI()*((AVERAGE(BT55,BU55)/2)^2)</f>
        <v>0</v>
      </c>
      <c r="BW55" s="4">
        <v>0</v>
      </c>
      <c r="BX55" s="4">
        <v>0</v>
      </c>
      <c r="BY55" s="8">
        <f>PI()*((AVERAGE(BW55,BX55)/2)^2)</f>
        <v>0</v>
      </c>
      <c r="BZ55" s="4">
        <v>0</v>
      </c>
      <c r="CA55" s="4">
        <v>0</v>
      </c>
      <c r="CB55" s="8">
        <f>PI()*((AVERAGE(BZ55,CA55)/2)^2)</f>
        <v>0</v>
      </c>
      <c r="CC55" s="4">
        <v>0</v>
      </c>
      <c r="CD55" s="4">
        <v>0</v>
      </c>
      <c r="CE55" s="8">
        <f>PI()*((AVERAGE(CC55,CD55)/2)^2)</f>
        <v>0</v>
      </c>
      <c r="CF55" s="4">
        <v>0</v>
      </c>
      <c r="CG55" s="4">
        <v>0</v>
      </c>
      <c r="CH55" s="8">
        <f>PI()*((AVERAGE(CF55,CG55)/2)^2)</f>
        <v>0</v>
      </c>
      <c r="CI55" s="4">
        <v>0</v>
      </c>
      <c r="CJ55" s="4">
        <v>0</v>
      </c>
      <c r="CK55" s="8">
        <f>PI()*((AVERAGE(CI55,CJ55)/2)^2)</f>
        <v>0</v>
      </c>
      <c r="CL55" s="4">
        <v>0</v>
      </c>
      <c r="CM55" s="4">
        <v>0</v>
      </c>
      <c r="CN55" s="8">
        <f>PI()*((AVERAGE(CL55,CM55)/2)^2)</f>
        <v>0</v>
      </c>
      <c r="CO55" s="4">
        <v>0</v>
      </c>
      <c r="CP55" s="4">
        <v>0</v>
      </c>
      <c r="CQ55" s="8">
        <f>PI()*((AVERAGE(CO55,CP55)/2)^2)</f>
        <v>0</v>
      </c>
      <c r="CR55" s="4">
        <v>0</v>
      </c>
      <c r="CS55" s="4">
        <v>0</v>
      </c>
      <c r="CT55" s="8">
        <f>PI()*((AVERAGE(CR55,CS55)/2)^2)</f>
        <v>0</v>
      </c>
      <c r="CU55" s="4">
        <v>0</v>
      </c>
      <c r="CV55" s="4">
        <v>0</v>
      </c>
      <c r="CW55" s="8">
        <f>PI()*((AVERAGE(CU55,CV55)/2)^2)</f>
        <v>0</v>
      </c>
      <c r="CX55" s="4">
        <v>0</v>
      </c>
      <c r="CY55" s="4">
        <v>0</v>
      </c>
      <c r="CZ55" s="8">
        <f>PI()*((AVERAGE(CX55,CY55)/2)^2)</f>
        <v>0</v>
      </c>
      <c r="DA55" s="4">
        <v>0</v>
      </c>
      <c r="DB55" s="4">
        <v>0</v>
      </c>
      <c r="DC55" s="8">
        <f>PI()*((AVERAGE(DA55,DB55)/2)^2)</f>
        <v>0</v>
      </c>
    </row>
    <row r="56" spans="1:122" ht="16.899999999999999" customHeight="1" x14ac:dyDescent="0.2">
      <c r="A56" s="54" t="s">
        <v>164</v>
      </c>
      <c r="B56" s="55">
        <v>20</v>
      </c>
      <c r="C56" s="16"/>
      <c r="D56" s="1"/>
      <c r="E56" s="1"/>
      <c r="F56" s="19" t="e">
        <f t="shared" si="35"/>
        <v>#DIV/0!</v>
      </c>
      <c r="G56" s="13"/>
      <c r="H56" s="22">
        <f t="shared" si="2"/>
        <v>0</v>
      </c>
      <c r="I56" s="3">
        <v>0</v>
      </c>
      <c r="J56" s="4">
        <v>0</v>
      </c>
      <c r="K56" s="8">
        <f t="shared" si="57"/>
        <v>0</v>
      </c>
      <c r="L56" s="3">
        <v>0</v>
      </c>
      <c r="M56" s="4">
        <v>0</v>
      </c>
      <c r="N56" s="8">
        <f t="shared" si="4"/>
        <v>0</v>
      </c>
      <c r="O56" s="4">
        <v>0</v>
      </c>
      <c r="P56" s="4">
        <v>0</v>
      </c>
      <c r="Q56" s="8">
        <f t="shared" si="5"/>
        <v>0</v>
      </c>
      <c r="R56" s="4">
        <v>0</v>
      </c>
      <c r="S56" s="4">
        <v>0</v>
      </c>
      <c r="T56" s="8">
        <f t="shared" si="6"/>
        <v>0</v>
      </c>
      <c r="U56" s="4">
        <v>0</v>
      </c>
      <c r="V56" s="4">
        <v>0</v>
      </c>
      <c r="W56" s="8">
        <f t="shared" si="7"/>
        <v>0</v>
      </c>
      <c r="X56" s="4">
        <v>0</v>
      </c>
      <c r="Y56" s="4">
        <v>0</v>
      </c>
      <c r="Z56" s="8">
        <f t="shared" si="8"/>
        <v>0</v>
      </c>
      <c r="AA56" s="4">
        <v>0</v>
      </c>
      <c r="AB56" s="4">
        <v>0</v>
      </c>
      <c r="AC56" s="8">
        <f t="shared" si="9"/>
        <v>0</v>
      </c>
      <c r="AD56" s="4">
        <v>0</v>
      </c>
      <c r="AE56" s="4">
        <v>0</v>
      </c>
      <c r="AF56" s="8">
        <f t="shared" si="10"/>
        <v>0</v>
      </c>
      <c r="AG56" s="4">
        <v>0</v>
      </c>
      <c r="AH56" s="4">
        <v>0</v>
      </c>
      <c r="AI56" s="8">
        <f t="shared" si="11"/>
        <v>0</v>
      </c>
      <c r="AJ56" s="4">
        <v>0</v>
      </c>
      <c r="AK56" s="4">
        <v>0</v>
      </c>
      <c r="AL56" s="8">
        <f t="shared" si="12"/>
        <v>0</v>
      </c>
      <c r="AM56" s="4">
        <v>0</v>
      </c>
      <c r="AN56" s="4">
        <v>0</v>
      </c>
      <c r="AO56" s="8">
        <f t="shared" si="13"/>
        <v>0</v>
      </c>
      <c r="AP56" s="4">
        <v>0</v>
      </c>
      <c r="AQ56" s="4">
        <v>0</v>
      </c>
      <c r="AR56" s="8">
        <f t="shared" si="36"/>
        <v>0</v>
      </c>
      <c r="AS56" s="4">
        <v>0</v>
      </c>
      <c r="AT56" s="4">
        <v>0</v>
      </c>
      <c r="AU56" s="8">
        <f t="shared" si="37"/>
        <v>0</v>
      </c>
      <c r="AV56" s="4">
        <v>0</v>
      </c>
      <c r="AW56" s="4">
        <v>0</v>
      </c>
      <c r="AX56" s="8">
        <f t="shared" si="38"/>
        <v>0</v>
      </c>
      <c r="AY56" s="4">
        <v>0</v>
      </c>
      <c r="AZ56" s="4">
        <v>0</v>
      </c>
      <c r="BA56" s="8">
        <f t="shared" si="39"/>
        <v>0</v>
      </c>
      <c r="BB56" s="4">
        <v>0</v>
      </c>
      <c r="BC56" s="4">
        <v>0</v>
      </c>
      <c r="BD56" s="8">
        <f t="shared" si="40"/>
        <v>0</v>
      </c>
      <c r="BE56" s="4">
        <v>0</v>
      </c>
      <c r="BF56" s="4">
        <v>0</v>
      </c>
      <c r="BG56" s="8">
        <f t="shared" si="41"/>
        <v>0</v>
      </c>
      <c r="BH56" s="4">
        <v>0</v>
      </c>
      <c r="BI56" s="4">
        <v>0</v>
      </c>
      <c r="BJ56" s="8">
        <f t="shared" si="42"/>
        <v>0</v>
      </c>
      <c r="BK56" s="4">
        <v>0</v>
      </c>
      <c r="BL56" s="4">
        <v>0</v>
      </c>
      <c r="BM56" s="8">
        <f t="shared" si="43"/>
        <v>0</v>
      </c>
      <c r="BN56" s="4">
        <v>0</v>
      </c>
      <c r="BO56" s="4">
        <v>0</v>
      </c>
      <c r="BP56" s="8">
        <f t="shared" si="44"/>
        <v>0</v>
      </c>
      <c r="BQ56" s="4">
        <v>0</v>
      </c>
      <c r="BR56" s="4">
        <v>0</v>
      </c>
      <c r="BS56" s="8">
        <f t="shared" si="45"/>
        <v>0</v>
      </c>
      <c r="BT56" s="4">
        <v>0</v>
      </c>
      <c r="BU56" s="4">
        <v>0</v>
      </c>
      <c r="BV56" s="8">
        <f t="shared" si="46"/>
        <v>0</v>
      </c>
      <c r="BW56" s="4">
        <v>0</v>
      </c>
      <c r="BX56" s="4">
        <v>0</v>
      </c>
      <c r="BY56" s="8">
        <f t="shared" si="47"/>
        <v>0</v>
      </c>
      <c r="BZ56" s="4">
        <v>0</v>
      </c>
      <c r="CA56" s="4">
        <v>0</v>
      </c>
      <c r="CB56" s="8">
        <f t="shared" si="48"/>
        <v>0</v>
      </c>
      <c r="CC56" s="4">
        <v>0</v>
      </c>
      <c r="CD56" s="4">
        <v>0</v>
      </c>
      <c r="CE56" s="8">
        <f t="shared" si="49"/>
        <v>0</v>
      </c>
      <c r="CF56" s="4">
        <v>0</v>
      </c>
      <c r="CG56" s="4">
        <v>0</v>
      </c>
      <c r="CH56" s="8">
        <f t="shared" si="50"/>
        <v>0</v>
      </c>
      <c r="CI56" s="4">
        <v>0</v>
      </c>
      <c r="CJ56" s="4">
        <v>0</v>
      </c>
      <c r="CK56" s="8">
        <f t="shared" si="51"/>
        <v>0</v>
      </c>
      <c r="CL56" s="4">
        <v>0</v>
      </c>
      <c r="CM56" s="4">
        <v>0</v>
      </c>
      <c r="CN56" s="8">
        <f t="shared" si="52"/>
        <v>0</v>
      </c>
      <c r="CO56" s="4">
        <v>0</v>
      </c>
      <c r="CP56" s="4">
        <v>0</v>
      </c>
      <c r="CQ56" s="8">
        <f t="shared" si="53"/>
        <v>0</v>
      </c>
      <c r="CR56" s="4">
        <v>0</v>
      </c>
      <c r="CS56" s="4">
        <v>0</v>
      </c>
      <c r="CT56" s="8">
        <f t="shared" si="54"/>
        <v>0</v>
      </c>
      <c r="CU56" s="4">
        <v>0</v>
      </c>
      <c r="CV56" s="4">
        <v>0</v>
      </c>
      <c r="CW56" s="8">
        <f t="shared" si="55"/>
        <v>0</v>
      </c>
      <c r="CX56" s="4">
        <v>0</v>
      </c>
      <c r="CY56" s="4">
        <v>0</v>
      </c>
      <c r="CZ56" s="8">
        <f t="shared" si="56"/>
        <v>0</v>
      </c>
      <c r="DA56" s="4">
        <v>0</v>
      </c>
      <c r="DB56" s="4">
        <v>0</v>
      </c>
      <c r="DC56" s="8">
        <f t="shared" si="0"/>
        <v>0</v>
      </c>
    </row>
    <row r="57" spans="1:122" ht="16.899999999999999" customHeight="1" x14ac:dyDescent="0.2">
      <c r="A57" s="54" t="s">
        <v>164</v>
      </c>
      <c r="B57" s="55">
        <v>50</v>
      </c>
      <c r="C57" s="16"/>
      <c r="D57" s="1"/>
      <c r="E57" s="1"/>
      <c r="F57" s="19" t="e">
        <f t="shared" si="35"/>
        <v>#DIV/0!</v>
      </c>
      <c r="G57" s="13"/>
      <c r="H57" s="22">
        <f t="shared" si="2"/>
        <v>0</v>
      </c>
      <c r="I57" s="3">
        <v>0</v>
      </c>
      <c r="J57" s="4">
        <v>0</v>
      </c>
      <c r="K57" s="8">
        <f t="shared" si="57"/>
        <v>0</v>
      </c>
      <c r="L57" s="3">
        <v>0</v>
      </c>
      <c r="M57" s="4">
        <v>0</v>
      </c>
      <c r="N57" s="8">
        <f t="shared" si="4"/>
        <v>0</v>
      </c>
      <c r="O57" s="4">
        <v>0</v>
      </c>
      <c r="P57" s="4">
        <v>0</v>
      </c>
      <c r="Q57" s="8">
        <f t="shared" si="5"/>
        <v>0</v>
      </c>
      <c r="R57" s="4">
        <v>0</v>
      </c>
      <c r="S57" s="4">
        <v>0</v>
      </c>
      <c r="T57" s="8">
        <f t="shared" si="6"/>
        <v>0</v>
      </c>
      <c r="U57" s="4">
        <v>0</v>
      </c>
      <c r="V57" s="4">
        <v>0</v>
      </c>
      <c r="W57" s="8">
        <f t="shared" si="7"/>
        <v>0</v>
      </c>
      <c r="X57" s="4">
        <v>0</v>
      </c>
      <c r="Y57" s="4">
        <v>0</v>
      </c>
      <c r="Z57" s="8">
        <f t="shared" si="8"/>
        <v>0</v>
      </c>
      <c r="AA57" s="4">
        <v>0</v>
      </c>
      <c r="AB57" s="4">
        <v>0</v>
      </c>
      <c r="AC57" s="8">
        <f t="shared" si="9"/>
        <v>0</v>
      </c>
      <c r="AD57" s="4">
        <v>0</v>
      </c>
      <c r="AE57" s="4">
        <v>0</v>
      </c>
      <c r="AF57" s="8">
        <f t="shared" si="10"/>
        <v>0</v>
      </c>
      <c r="AG57" s="4">
        <v>0</v>
      </c>
      <c r="AH57" s="4">
        <v>0</v>
      </c>
      <c r="AI57" s="8">
        <f t="shared" si="11"/>
        <v>0</v>
      </c>
      <c r="AJ57" s="4">
        <v>0</v>
      </c>
      <c r="AK57" s="4">
        <v>0</v>
      </c>
      <c r="AL57" s="8">
        <f t="shared" si="12"/>
        <v>0</v>
      </c>
      <c r="AM57" s="4">
        <v>0</v>
      </c>
      <c r="AN57" s="4">
        <v>0</v>
      </c>
      <c r="AO57" s="8">
        <f t="shared" si="13"/>
        <v>0</v>
      </c>
      <c r="AP57" s="4">
        <v>0</v>
      </c>
      <c r="AQ57" s="4">
        <v>0</v>
      </c>
      <c r="AR57" s="8">
        <f t="shared" si="36"/>
        <v>0</v>
      </c>
      <c r="AS57" s="4">
        <v>0</v>
      </c>
      <c r="AT57" s="4">
        <v>0</v>
      </c>
      <c r="AU57" s="8">
        <f t="shared" si="37"/>
        <v>0</v>
      </c>
      <c r="AV57" s="4">
        <v>0</v>
      </c>
      <c r="AW57" s="4">
        <v>0</v>
      </c>
      <c r="AX57" s="8">
        <f t="shared" si="38"/>
        <v>0</v>
      </c>
      <c r="AY57" s="4">
        <v>0</v>
      </c>
      <c r="AZ57" s="4">
        <v>0</v>
      </c>
      <c r="BA57" s="8">
        <f t="shared" si="39"/>
        <v>0</v>
      </c>
      <c r="BB57" s="4">
        <v>0</v>
      </c>
      <c r="BC57" s="4">
        <v>0</v>
      </c>
      <c r="BD57" s="8">
        <f t="shared" si="40"/>
        <v>0</v>
      </c>
      <c r="BE57" s="4">
        <v>0</v>
      </c>
      <c r="BF57" s="4">
        <v>0</v>
      </c>
      <c r="BG57" s="8">
        <f t="shared" si="41"/>
        <v>0</v>
      </c>
      <c r="BH57" s="4">
        <v>0</v>
      </c>
      <c r="BI57" s="4">
        <v>0</v>
      </c>
      <c r="BJ57" s="8">
        <f t="shared" si="42"/>
        <v>0</v>
      </c>
      <c r="BK57" s="4">
        <v>0</v>
      </c>
      <c r="BL57" s="4">
        <v>0</v>
      </c>
      <c r="BM57" s="8">
        <f t="shared" si="43"/>
        <v>0</v>
      </c>
      <c r="BN57" s="4">
        <v>0</v>
      </c>
      <c r="BO57" s="4">
        <v>0</v>
      </c>
      <c r="BP57" s="8">
        <f t="shared" si="44"/>
        <v>0</v>
      </c>
      <c r="BQ57" s="4">
        <v>0</v>
      </c>
      <c r="BR57" s="4">
        <v>0</v>
      </c>
      <c r="BS57" s="8">
        <f t="shared" si="45"/>
        <v>0</v>
      </c>
      <c r="BT57" s="4">
        <v>0</v>
      </c>
      <c r="BU57" s="4">
        <v>0</v>
      </c>
      <c r="BV57" s="8">
        <f t="shared" si="46"/>
        <v>0</v>
      </c>
      <c r="BW57" s="4">
        <v>0</v>
      </c>
      <c r="BX57" s="4">
        <v>0</v>
      </c>
      <c r="BY57" s="8">
        <f t="shared" si="47"/>
        <v>0</v>
      </c>
      <c r="BZ57" s="4">
        <v>0</v>
      </c>
      <c r="CA57" s="4">
        <v>0</v>
      </c>
      <c r="CB57" s="8">
        <f t="shared" si="48"/>
        <v>0</v>
      </c>
      <c r="CC57" s="4">
        <v>0</v>
      </c>
      <c r="CD57" s="4">
        <v>0</v>
      </c>
      <c r="CE57" s="8">
        <f t="shared" si="49"/>
        <v>0</v>
      </c>
      <c r="CF57" s="4">
        <v>0</v>
      </c>
      <c r="CG57" s="4">
        <v>0</v>
      </c>
      <c r="CH57" s="8">
        <f t="shared" si="50"/>
        <v>0</v>
      </c>
      <c r="CI57" s="4">
        <v>0</v>
      </c>
      <c r="CJ57" s="4">
        <v>0</v>
      </c>
      <c r="CK57" s="8">
        <f t="shared" si="51"/>
        <v>0</v>
      </c>
      <c r="CL57" s="4">
        <v>0</v>
      </c>
      <c r="CM57" s="4">
        <v>0</v>
      </c>
      <c r="CN57" s="8">
        <f t="shared" si="52"/>
        <v>0</v>
      </c>
      <c r="CO57" s="4">
        <v>0</v>
      </c>
      <c r="CP57" s="4">
        <v>0</v>
      </c>
      <c r="CQ57" s="8">
        <f t="shared" si="53"/>
        <v>0</v>
      </c>
      <c r="CR57" s="4">
        <v>0</v>
      </c>
      <c r="CS57" s="4">
        <v>0</v>
      </c>
      <c r="CT57" s="8">
        <f t="shared" si="54"/>
        <v>0</v>
      </c>
      <c r="CU57" s="4">
        <v>0</v>
      </c>
      <c r="CV57" s="4">
        <v>0</v>
      </c>
      <c r="CW57" s="8">
        <f t="shared" si="55"/>
        <v>0</v>
      </c>
      <c r="CX57" s="4">
        <v>0</v>
      </c>
      <c r="CY57" s="4">
        <v>0</v>
      </c>
      <c r="CZ57" s="8">
        <f t="shared" si="56"/>
        <v>0</v>
      </c>
      <c r="DA57" s="4">
        <v>0</v>
      </c>
      <c r="DB57" s="4">
        <v>0</v>
      </c>
      <c r="DC57" s="8">
        <f t="shared" si="0"/>
        <v>0</v>
      </c>
    </row>
    <row r="58" spans="1:122" ht="16.899999999999999" customHeight="1" x14ac:dyDescent="0.2">
      <c r="A58" s="54" t="s">
        <v>165</v>
      </c>
      <c r="B58" s="55">
        <v>20</v>
      </c>
      <c r="C58" s="18">
        <v>35</v>
      </c>
      <c r="D58" s="1">
        <v>136</v>
      </c>
      <c r="E58" s="1">
        <v>100</v>
      </c>
      <c r="F58" s="19">
        <f t="shared" si="35"/>
        <v>370.70793312359558</v>
      </c>
      <c r="G58" s="13">
        <v>4</v>
      </c>
      <c r="H58" s="22">
        <f t="shared" si="2"/>
        <v>3.646210973572654</v>
      </c>
      <c r="I58" s="3">
        <v>1.3</v>
      </c>
      <c r="J58" s="4">
        <v>1.3</v>
      </c>
      <c r="K58" s="8">
        <f t="shared" si="57"/>
        <v>1.3273228961416876</v>
      </c>
      <c r="L58" s="3">
        <v>1.5</v>
      </c>
      <c r="M58" s="4">
        <v>1.4</v>
      </c>
      <c r="N58" s="8">
        <f t="shared" si="4"/>
        <v>1.6512996385431351</v>
      </c>
      <c r="O58" s="4">
        <v>0.6</v>
      </c>
      <c r="P58" s="4">
        <v>0.6</v>
      </c>
      <c r="Q58" s="8">
        <f t="shared" si="5"/>
        <v>0.28274333882308139</v>
      </c>
      <c r="R58" s="4">
        <v>0.7</v>
      </c>
      <c r="S58" s="4">
        <v>0.7</v>
      </c>
      <c r="T58" s="8">
        <f t="shared" si="6"/>
        <v>0.38484510006474959</v>
      </c>
      <c r="U58" s="4">
        <v>0</v>
      </c>
      <c r="V58" s="4">
        <v>0</v>
      </c>
      <c r="W58" s="8">
        <f t="shared" si="7"/>
        <v>0</v>
      </c>
      <c r="X58" s="4">
        <v>0</v>
      </c>
      <c r="Y58" s="4">
        <v>0</v>
      </c>
      <c r="Z58" s="8">
        <f t="shared" si="8"/>
        <v>0</v>
      </c>
      <c r="AA58" s="4">
        <v>0</v>
      </c>
      <c r="AB58" s="4">
        <v>0</v>
      </c>
      <c r="AC58" s="8">
        <f t="shared" si="9"/>
        <v>0</v>
      </c>
      <c r="AD58" s="4">
        <v>0</v>
      </c>
      <c r="AE58" s="4">
        <v>0</v>
      </c>
      <c r="AF58" s="8">
        <f t="shared" si="10"/>
        <v>0</v>
      </c>
      <c r="AG58" s="4">
        <v>0</v>
      </c>
      <c r="AH58" s="4">
        <v>0</v>
      </c>
      <c r="AI58" s="8">
        <f t="shared" si="11"/>
        <v>0</v>
      </c>
      <c r="AJ58" s="4">
        <v>0</v>
      </c>
      <c r="AK58" s="4">
        <v>0</v>
      </c>
      <c r="AL58" s="8">
        <f t="shared" si="12"/>
        <v>0</v>
      </c>
      <c r="AM58" s="4">
        <v>0</v>
      </c>
      <c r="AN58" s="4">
        <v>0</v>
      </c>
      <c r="AO58" s="8">
        <f t="shared" si="13"/>
        <v>0</v>
      </c>
      <c r="AP58" s="4">
        <v>0</v>
      </c>
      <c r="AQ58" s="4">
        <v>0</v>
      </c>
      <c r="AR58" s="8">
        <f t="shared" si="36"/>
        <v>0</v>
      </c>
      <c r="AS58" s="4">
        <v>0</v>
      </c>
      <c r="AT58" s="4">
        <v>0</v>
      </c>
      <c r="AU58" s="8">
        <f t="shared" si="37"/>
        <v>0</v>
      </c>
      <c r="AV58" s="4">
        <v>0</v>
      </c>
      <c r="AW58" s="4">
        <v>0</v>
      </c>
      <c r="AX58" s="8">
        <f t="shared" si="38"/>
        <v>0</v>
      </c>
      <c r="AY58" s="4">
        <v>0</v>
      </c>
      <c r="AZ58" s="4">
        <v>0</v>
      </c>
      <c r="BA58" s="8">
        <f t="shared" si="39"/>
        <v>0</v>
      </c>
      <c r="BB58" s="4">
        <v>0</v>
      </c>
      <c r="BC58" s="4">
        <v>0</v>
      </c>
      <c r="BD58" s="8">
        <f t="shared" si="40"/>
        <v>0</v>
      </c>
      <c r="BE58" s="4">
        <v>0</v>
      </c>
      <c r="BF58" s="4">
        <v>0</v>
      </c>
      <c r="BG58" s="8">
        <f t="shared" si="41"/>
        <v>0</v>
      </c>
      <c r="BH58" s="4">
        <v>0</v>
      </c>
      <c r="BI58" s="4">
        <v>0</v>
      </c>
      <c r="BJ58" s="8">
        <f t="shared" si="42"/>
        <v>0</v>
      </c>
      <c r="BK58" s="4">
        <v>0</v>
      </c>
      <c r="BL58" s="4">
        <v>0</v>
      </c>
      <c r="BM58" s="8">
        <f t="shared" si="43"/>
        <v>0</v>
      </c>
      <c r="BN58" s="4">
        <v>0</v>
      </c>
      <c r="BO58" s="4">
        <v>0</v>
      </c>
      <c r="BP58" s="8">
        <f t="shared" si="44"/>
        <v>0</v>
      </c>
      <c r="BQ58" s="4">
        <v>0</v>
      </c>
      <c r="BR58" s="4">
        <v>0</v>
      </c>
      <c r="BS58" s="8">
        <f t="shared" si="45"/>
        <v>0</v>
      </c>
      <c r="BT58" s="4">
        <v>0</v>
      </c>
      <c r="BU58" s="4">
        <v>0</v>
      </c>
      <c r="BV58" s="8">
        <f t="shared" si="46"/>
        <v>0</v>
      </c>
      <c r="BW58" s="4">
        <v>0</v>
      </c>
      <c r="BX58" s="4">
        <v>0</v>
      </c>
      <c r="BY58" s="8">
        <f t="shared" si="47"/>
        <v>0</v>
      </c>
      <c r="BZ58" s="4">
        <v>0</v>
      </c>
      <c r="CA58" s="4">
        <v>0</v>
      </c>
      <c r="CB58" s="8">
        <f t="shared" si="48"/>
        <v>0</v>
      </c>
      <c r="CC58" s="4">
        <v>0</v>
      </c>
      <c r="CD58" s="4">
        <v>0</v>
      </c>
      <c r="CE58" s="8">
        <f t="shared" si="49"/>
        <v>0</v>
      </c>
      <c r="CF58" s="4">
        <v>0</v>
      </c>
      <c r="CG58" s="4">
        <v>0</v>
      </c>
      <c r="CH58" s="8">
        <f t="shared" si="50"/>
        <v>0</v>
      </c>
      <c r="CI58" s="4">
        <v>0</v>
      </c>
      <c r="CJ58" s="4">
        <v>0</v>
      </c>
      <c r="CK58" s="8">
        <f t="shared" si="51"/>
        <v>0</v>
      </c>
      <c r="CL58" s="4">
        <v>0</v>
      </c>
      <c r="CM58" s="4">
        <v>0</v>
      </c>
      <c r="CN58" s="8">
        <f t="shared" si="52"/>
        <v>0</v>
      </c>
      <c r="CO58" s="4">
        <v>0</v>
      </c>
      <c r="CP58" s="4">
        <v>0</v>
      </c>
      <c r="CQ58" s="8">
        <f t="shared" si="53"/>
        <v>0</v>
      </c>
      <c r="CR58" s="4">
        <v>0</v>
      </c>
      <c r="CS58" s="4">
        <v>0</v>
      </c>
      <c r="CT58" s="8">
        <f t="shared" si="54"/>
        <v>0</v>
      </c>
      <c r="CU58" s="4">
        <v>0</v>
      </c>
      <c r="CV58" s="4">
        <v>0</v>
      </c>
      <c r="CW58" s="8">
        <f t="shared" si="55"/>
        <v>0</v>
      </c>
      <c r="CX58" s="4">
        <v>0</v>
      </c>
      <c r="CY58" s="4">
        <v>0</v>
      </c>
      <c r="CZ58" s="8">
        <f t="shared" si="56"/>
        <v>0</v>
      </c>
      <c r="DA58" s="4">
        <v>0</v>
      </c>
      <c r="DB58" s="4">
        <v>0</v>
      </c>
      <c r="DC58" s="8">
        <f t="shared" si="0"/>
        <v>0</v>
      </c>
    </row>
    <row r="59" spans="1:122" ht="16.899999999999999" customHeight="1" x14ac:dyDescent="0.2">
      <c r="A59" s="54" t="s">
        <v>165</v>
      </c>
      <c r="B59" s="55">
        <v>50</v>
      </c>
      <c r="C59" s="18">
        <v>35</v>
      </c>
      <c r="D59" s="1">
        <v>136</v>
      </c>
      <c r="E59" s="1">
        <v>100</v>
      </c>
      <c r="F59" s="19">
        <f t="shared" si="35"/>
        <v>370.70793312359558</v>
      </c>
      <c r="G59" s="12">
        <v>5</v>
      </c>
      <c r="H59" s="22">
        <f t="shared" si="2"/>
        <v>2.4131358570386601</v>
      </c>
      <c r="I59" s="3">
        <v>1.3</v>
      </c>
      <c r="J59" s="4">
        <v>1.2</v>
      </c>
      <c r="K59" s="8">
        <f t="shared" si="57"/>
        <v>1.227184630308513</v>
      </c>
      <c r="L59" s="3">
        <v>0.5</v>
      </c>
      <c r="M59" s="4">
        <v>0.5</v>
      </c>
      <c r="N59" s="8">
        <f t="shared" si="4"/>
        <v>0.19634954084936207</v>
      </c>
      <c r="O59" s="4">
        <v>0.3</v>
      </c>
      <c r="P59" s="4">
        <v>0.3</v>
      </c>
      <c r="Q59" s="8">
        <f t="shared" si="5"/>
        <v>7.0685834705770348E-2</v>
      </c>
      <c r="R59" s="4">
        <v>0.9</v>
      </c>
      <c r="S59" s="4">
        <v>0.9</v>
      </c>
      <c r="T59" s="8">
        <f t="shared" si="6"/>
        <v>0.63617251235193317</v>
      </c>
      <c r="U59" s="4">
        <v>0.6</v>
      </c>
      <c r="V59" s="4">
        <v>0.6</v>
      </c>
      <c r="W59" s="8">
        <f t="shared" si="7"/>
        <v>0.28274333882308139</v>
      </c>
      <c r="X59" s="4">
        <v>0</v>
      </c>
      <c r="Y59" s="4">
        <v>0</v>
      </c>
      <c r="Z59" s="8">
        <f t="shared" si="8"/>
        <v>0</v>
      </c>
      <c r="AA59" s="4">
        <v>0</v>
      </c>
      <c r="AB59" s="4">
        <v>0</v>
      </c>
      <c r="AC59" s="8">
        <f t="shared" si="9"/>
        <v>0</v>
      </c>
      <c r="AD59" s="4">
        <v>0</v>
      </c>
      <c r="AE59" s="4">
        <v>0</v>
      </c>
      <c r="AF59" s="8">
        <f t="shared" si="10"/>
        <v>0</v>
      </c>
      <c r="AG59" s="4">
        <v>0</v>
      </c>
      <c r="AH59" s="4">
        <v>0</v>
      </c>
      <c r="AI59" s="8">
        <f t="shared" si="11"/>
        <v>0</v>
      </c>
      <c r="AJ59" s="4">
        <v>0</v>
      </c>
      <c r="AK59" s="4">
        <v>0</v>
      </c>
      <c r="AL59" s="8">
        <f t="shared" si="12"/>
        <v>0</v>
      </c>
      <c r="AM59" s="4">
        <v>0</v>
      </c>
      <c r="AN59" s="4">
        <v>0</v>
      </c>
      <c r="AO59" s="8">
        <f t="shared" si="13"/>
        <v>0</v>
      </c>
      <c r="AP59" s="4">
        <v>0</v>
      </c>
      <c r="AQ59" s="4">
        <v>0</v>
      </c>
      <c r="AR59" s="8">
        <f t="shared" si="36"/>
        <v>0</v>
      </c>
      <c r="AS59" s="4">
        <v>0</v>
      </c>
      <c r="AT59" s="4">
        <v>0</v>
      </c>
      <c r="AU59" s="8">
        <f t="shared" si="37"/>
        <v>0</v>
      </c>
      <c r="AV59" s="4">
        <v>0</v>
      </c>
      <c r="AW59" s="4">
        <v>0</v>
      </c>
      <c r="AX59" s="8">
        <f t="shared" si="38"/>
        <v>0</v>
      </c>
      <c r="AY59" s="4">
        <v>0</v>
      </c>
      <c r="AZ59" s="4">
        <v>0</v>
      </c>
      <c r="BA59" s="8">
        <f t="shared" si="39"/>
        <v>0</v>
      </c>
      <c r="BB59" s="4">
        <v>0</v>
      </c>
      <c r="BC59" s="4">
        <v>0</v>
      </c>
      <c r="BD59" s="8">
        <f t="shared" si="40"/>
        <v>0</v>
      </c>
      <c r="BE59" s="4">
        <v>0</v>
      </c>
      <c r="BF59" s="4">
        <v>0</v>
      </c>
      <c r="BG59" s="8">
        <f t="shared" si="41"/>
        <v>0</v>
      </c>
      <c r="BH59" s="4">
        <v>0</v>
      </c>
      <c r="BI59" s="4">
        <v>0</v>
      </c>
      <c r="BJ59" s="8">
        <f t="shared" si="42"/>
        <v>0</v>
      </c>
      <c r="BK59" s="4">
        <v>0</v>
      </c>
      <c r="BL59" s="4">
        <v>0</v>
      </c>
      <c r="BM59" s="8">
        <f t="shared" si="43"/>
        <v>0</v>
      </c>
      <c r="BN59" s="4">
        <v>0</v>
      </c>
      <c r="BO59" s="4">
        <v>0</v>
      </c>
      <c r="BP59" s="8">
        <f t="shared" si="44"/>
        <v>0</v>
      </c>
      <c r="BQ59" s="4">
        <v>0</v>
      </c>
      <c r="BR59" s="4">
        <v>0</v>
      </c>
      <c r="BS59" s="8">
        <f t="shared" si="45"/>
        <v>0</v>
      </c>
      <c r="BT59" s="4">
        <v>0</v>
      </c>
      <c r="BU59" s="4">
        <v>0</v>
      </c>
      <c r="BV59" s="8">
        <f t="shared" si="46"/>
        <v>0</v>
      </c>
      <c r="BW59" s="4">
        <v>0</v>
      </c>
      <c r="BX59" s="4">
        <v>0</v>
      </c>
      <c r="BY59" s="8">
        <f t="shared" si="47"/>
        <v>0</v>
      </c>
      <c r="BZ59" s="4">
        <v>0</v>
      </c>
      <c r="CA59" s="4">
        <v>0</v>
      </c>
      <c r="CB59" s="8">
        <f t="shared" si="48"/>
        <v>0</v>
      </c>
      <c r="CC59" s="4">
        <v>0</v>
      </c>
      <c r="CD59" s="4">
        <v>0</v>
      </c>
      <c r="CE59" s="8">
        <f t="shared" si="49"/>
        <v>0</v>
      </c>
      <c r="CF59" s="4">
        <v>0</v>
      </c>
      <c r="CG59" s="4">
        <v>0</v>
      </c>
      <c r="CH59" s="8">
        <f t="shared" si="50"/>
        <v>0</v>
      </c>
      <c r="CI59" s="4">
        <v>0</v>
      </c>
      <c r="CJ59" s="4">
        <v>0</v>
      </c>
      <c r="CK59" s="8">
        <f t="shared" si="51"/>
        <v>0</v>
      </c>
      <c r="CL59" s="4">
        <v>0</v>
      </c>
      <c r="CM59" s="4">
        <v>0</v>
      </c>
      <c r="CN59" s="8">
        <f t="shared" si="52"/>
        <v>0</v>
      </c>
      <c r="CO59" s="4">
        <v>0</v>
      </c>
      <c r="CP59" s="4">
        <v>0</v>
      </c>
      <c r="CQ59" s="8">
        <f t="shared" si="53"/>
        <v>0</v>
      </c>
      <c r="CR59" s="4">
        <v>0</v>
      </c>
      <c r="CS59" s="4">
        <v>0</v>
      </c>
      <c r="CT59" s="8">
        <f t="shared" si="54"/>
        <v>0</v>
      </c>
      <c r="CU59" s="4">
        <v>0</v>
      </c>
      <c r="CV59" s="4">
        <v>0</v>
      </c>
      <c r="CW59" s="8">
        <f t="shared" si="55"/>
        <v>0</v>
      </c>
      <c r="CX59" s="4">
        <v>0</v>
      </c>
      <c r="CY59" s="4">
        <v>0</v>
      </c>
      <c r="CZ59" s="8">
        <f t="shared" si="56"/>
        <v>0</v>
      </c>
      <c r="DA59" s="4">
        <v>0</v>
      </c>
      <c r="DB59" s="4">
        <v>0</v>
      </c>
      <c r="DC59" s="8">
        <f t="shared" si="0"/>
        <v>0</v>
      </c>
      <c r="DD59" s="4">
        <v>0</v>
      </c>
      <c r="DE59" s="4">
        <v>0</v>
      </c>
      <c r="DF59" s="8">
        <f>PI()*((AVERAGE(DD59,DE59)/2)^2)</f>
        <v>0</v>
      </c>
      <c r="DG59" s="4">
        <v>0</v>
      </c>
      <c r="DH59" s="4">
        <v>0</v>
      </c>
      <c r="DI59" s="8">
        <f>PI()*((AVERAGE(DG59,DH59)/2)^2)</f>
        <v>0</v>
      </c>
      <c r="DJ59" s="4">
        <v>0</v>
      </c>
      <c r="DK59" s="4">
        <v>0</v>
      </c>
      <c r="DL59" s="8">
        <f>PI()*((AVERAGE(DJ59,DK59)/2)^2)</f>
        <v>0</v>
      </c>
      <c r="DM59" s="4">
        <v>0</v>
      </c>
      <c r="DN59" s="4">
        <v>0</v>
      </c>
      <c r="DO59" s="8">
        <f>PI()*((AVERAGE(DM59,DN59)/2)^2)</f>
        <v>0</v>
      </c>
      <c r="DP59" s="4">
        <v>0</v>
      </c>
      <c r="DQ59" s="4">
        <v>0</v>
      </c>
      <c r="DR59" s="8">
        <f>PI()*((AVERAGE(DP59,DQ59)/2)^2)</f>
        <v>0</v>
      </c>
    </row>
    <row r="60" spans="1:122" ht="16.899999999999999" customHeight="1" x14ac:dyDescent="0.2">
      <c r="A60" s="54" t="s">
        <v>166</v>
      </c>
      <c r="B60" s="55">
        <v>50</v>
      </c>
      <c r="C60" s="16"/>
      <c r="D60" s="1"/>
      <c r="E60" s="1"/>
      <c r="F60" s="19" t="e">
        <f t="shared" si="35"/>
        <v>#DIV/0!</v>
      </c>
      <c r="G60" s="13"/>
      <c r="H60" s="22">
        <f t="shared" si="2"/>
        <v>0</v>
      </c>
      <c r="I60" s="3">
        <v>0</v>
      </c>
      <c r="J60" s="4">
        <v>0</v>
      </c>
      <c r="K60" s="8">
        <f t="shared" si="57"/>
        <v>0</v>
      </c>
      <c r="L60" s="3">
        <v>0</v>
      </c>
      <c r="M60" s="4">
        <v>0</v>
      </c>
      <c r="N60" s="8">
        <f t="shared" si="4"/>
        <v>0</v>
      </c>
      <c r="O60" s="4">
        <v>0</v>
      </c>
      <c r="P60" s="4">
        <v>0</v>
      </c>
      <c r="Q60" s="8">
        <f t="shared" si="5"/>
        <v>0</v>
      </c>
      <c r="R60" s="4">
        <v>0</v>
      </c>
      <c r="S60" s="4">
        <v>0</v>
      </c>
      <c r="T60" s="8">
        <f t="shared" si="6"/>
        <v>0</v>
      </c>
      <c r="U60" s="4">
        <v>0</v>
      </c>
      <c r="V60" s="4">
        <v>0</v>
      </c>
      <c r="W60" s="8">
        <f t="shared" si="7"/>
        <v>0</v>
      </c>
      <c r="X60" s="4">
        <v>0</v>
      </c>
      <c r="Y60" s="4">
        <v>0</v>
      </c>
      <c r="Z60" s="8">
        <f t="shared" si="8"/>
        <v>0</v>
      </c>
      <c r="AA60" s="4">
        <v>0</v>
      </c>
      <c r="AB60" s="4">
        <v>0</v>
      </c>
      <c r="AC60" s="8">
        <f t="shared" si="9"/>
        <v>0</v>
      </c>
      <c r="AD60" s="4">
        <v>0</v>
      </c>
      <c r="AE60" s="4">
        <v>0</v>
      </c>
      <c r="AF60" s="8">
        <f t="shared" si="10"/>
        <v>0</v>
      </c>
      <c r="AG60" s="4">
        <v>0</v>
      </c>
      <c r="AH60" s="4">
        <v>0</v>
      </c>
      <c r="AI60" s="8">
        <f t="shared" si="11"/>
        <v>0</v>
      </c>
      <c r="AJ60" s="4">
        <v>0</v>
      </c>
      <c r="AK60" s="4">
        <v>0</v>
      </c>
      <c r="AL60" s="8">
        <f t="shared" si="12"/>
        <v>0</v>
      </c>
      <c r="AM60" s="4">
        <v>0</v>
      </c>
      <c r="AN60" s="4">
        <v>0</v>
      </c>
      <c r="AO60" s="8">
        <f t="shared" si="13"/>
        <v>0</v>
      </c>
      <c r="AP60" s="4">
        <v>0</v>
      </c>
      <c r="AQ60" s="4">
        <v>0</v>
      </c>
      <c r="AR60" s="8">
        <f t="shared" si="36"/>
        <v>0</v>
      </c>
      <c r="AS60" s="4">
        <v>0</v>
      </c>
      <c r="AT60" s="4">
        <v>0</v>
      </c>
      <c r="AU60" s="8">
        <f t="shared" si="37"/>
        <v>0</v>
      </c>
      <c r="AV60" s="4">
        <v>0</v>
      </c>
      <c r="AW60" s="4">
        <v>0</v>
      </c>
      <c r="AX60" s="8">
        <f t="shared" si="38"/>
        <v>0</v>
      </c>
      <c r="AY60" s="4">
        <v>0</v>
      </c>
      <c r="AZ60" s="4">
        <v>0</v>
      </c>
      <c r="BA60" s="8">
        <f t="shared" si="39"/>
        <v>0</v>
      </c>
      <c r="BB60" s="4">
        <v>0</v>
      </c>
      <c r="BC60" s="4">
        <v>0</v>
      </c>
      <c r="BD60" s="8">
        <f t="shared" si="40"/>
        <v>0</v>
      </c>
      <c r="BE60" s="4">
        <v>0</v>
      </c>
      <c r="BF60" s="4">
        <v>0</v>
      </c>
      <c r="BG60" s="8">
        <f t="shared" si="41"/>
        <v>0</v>
      </c>
      <c r="BH60" s="4">
        <v>0</v>
      </c>
      <c r="BI60" s="4">
        <v>0</v>
      </c>
      <c r="BJ60" s="8">
        <f t="shared" si="42"/>
        <v>0</v>
      </c>
      <c r="BK60" s="4">
        <v>0</v>
      </c>
      <c r="BL60" s="4">
        <v>0</v>
      </c>
      <c r="BM60" s="8">
        <f t="shared" si="43"/>
        <v>0</v>
      </c>
      <c r="BN60" s="4">
        <v>0</v>
      </c>
      <c r="BO60" s="4">
        <v>0</v>
      </c>
      <c r="BP60" s="8">
        <f t="shared" si="44"/>
        <v>0</v>
      </c>
      <c r="BQ60" s="4">
        <v>0</v>
      </c>
      <c r="BR60" s="4">
        <v>0</v>
      </c>
      <c r="BS60" s="8">
        <f t="shared" si="45"/>
        <v>0</v>
      </c>
      <c r="BT60" s="4">
        <v>0</v>
      </c>
      <c r="BU60" s="4">
        <v>0</v>
      </c>
      <c r="BV60" s="8">
        <f t="shared" si="46"/>
        <v>0</v>
      </c>
      <c r="BW60" s="4">
        <v>0</v>
      </c>
      <c r="BX60" s="4">
        <v>0</v>
      </c>
      <c r="BY60" s="8">
        <f t="shared" si="47"/>
        <v>0</v>
      </c>
      <c r="BZ60" s="4">
        <v>0</v>
      </c>
      <c r="CA60" s="4">
        <v>0</v>
      </c>
      <c r="CB60" s="8">
        <f t="shared" si="48"/>
        <v>0</v>
      </c>
      <c r="CC60" s="4">
        <v>0</v>
      </c>
      <c r="CD60" s="4">
        <v>0</v>
      </c>
      <c r="CE60" s="8">
        <f t="shared" si="49"/>
        <v>0</v>
      </c>
      <c r="CF60" s="4">
        <v>0</v>
      </c>
      <c r="CG60" s="4">
        <v>0</v>
      </c>
      <c r="CH60" s="8">
        <f t="shared" si="50"/>
        <v>0</v>
      </c>
      <c r="CI60" s="4">
        <v>0</v>
      </c>
      <c r="CJ60" s="4">
        <v>0</v>
      </c>
      <c r="CK60" s="8">
        <f t="shared" si="51"/>
        <v>0</v>
      </c>
      <c r="CL60" s="4">
        <v>0</v>
      </c>
      <c r="CM60" s="4">
        <v>0</v>
      </c>
      <c r="CN60" s="8">
        <f t="shared" si="52"/>
        <v>0</v>
      </c>
      <c r="CO60" s="4">
        <v>0</v>
      </c>
      <c r="CP60" s="4">
        <v>0</v>
      </c>
      <c r="CQ60" s="8">
        <f t="shared" si="53"/>
        <v>0</v>
      </c>
      <c r="CR60" s="4">
        <v>0</v>
      </c>
      <c r="CS60" s="4">
        <v>0</v>
      </c>
      <c r="CT60" s="8">
        <f t="shared" si="54"/>
        <v>0</v>
      </c>
      <c r="CU60" s="4">
        <v>0</v>
      </c>
      <c r="CV60" s="4">
        <v>0</v>
      </c>
      <c r="CW60" s="8">
        <f t="shared" si="55"/>
        <v>0</v>
      </c>
      <c r="CX60" s="4">
        <v>0</v>
      </c>
      <c r="CY60" s="4">
        <v>0</v>
      </c>
      <c r="CZ60" s="8">
        <f t="shared" si="56"/>
        <v>0</v>
      </c>
      <c r="DA60" s="4">
        <v>0</v>
      </c>
      <c r="DB60" s="4">
        <v>0</v>
      </c>
      <c r="DC60" s="8">
        <f t="shared" si="0"/>
        <v>0</v>
      </c>
    </row>
    <row r="61" spans="1:122" ht="16.899999999999999" customHeight="1" x14ac:dyDescent="0.2">
      <c r="A61" s="54" t="s">
        <v>166</v>
      </c>
      <c r="B61" s="21">
        <v>130</v>
      </c>
      <c r="C61" s="16"/>
      <c r="D61" s="1"/>
      <c r="E61" s="1"/>
      <c r="F61" s="19" t="e">
        <f>PI()*(AVERAGE(D61,E61))</f>
        <v>#DIV/0!</v>
      </c>
      <c r="G61" s="13"/>
      <c r="H61" s="22">
        <f>SUM(K61,N61,Q61,T61,W61,Z61,AC61,AF61,AI61,AL61,AO61,AR61,AU61,AX61,BA61,BD61,BG61,BJ61,BM61,BP61,BS61,BV61,BY61,CB61,CE61,CH61,DC61,CZ61,CW61,CT61,CQ61,CN61,CK61)</f>
        <v>0</v>
      </c>
      <c r="I61" s="3">
        <v>0</v>
      </c>
      <c r="J61" s="4">
        <v>0</v>
      </c>
      <c r="K61" s="8">
        <f>PI()*((AVERAGE(I61,J61)/2)^2)</f>
        <v>0</v>
      </c>
      <c r="L61" s="3">
        <v>0</v>
      </c>
      <c r="M61" s="4">
        <v>0</v>
      </c>
      <c r="N61" s="8">
        <f>PI()*((AVERAGE(L61,M61)/2)^2)</f>
        <v>0</v>
      </c>
      <c r="O61" s="4">
        <v>0</v>
      </c>
      <c r="P61" s="4">
        <v>0</v>
      </c>
      <c r="Q61" s="8">
        <f>PI()*((AVERAGE(O61,P61)/2)^2)</f>
        <v>0</v>
      </c>
      <c r="R61" s="4">
        <v>0</v>
      </c>
      <c r="S61" s="4">
        <v>0</v>
      </c>
      <c r="T61" s="8">
        <f>PI()*((AVERAGE(R61,S61)/2)^2)</f>
        <v>0</v>
      </c>
      <c r="U61" s="4">
        <v>0</v>
      </c>
      <c r="V61" s="4">
        <v>0</v>
      </c>
      <c r="W61" s="8">
        <f>PI()*((AVERAGE(U61,V61)/2)^2)</f>
        <v>0</v>
      </c>
      <c r="X61" s="4">
        <v>0</v>
      </c>
      <c r="Y61" s="4">
        <v>0</v>
      </c>
      <c r="Z61" s="8">
        <f>PI()*((AVERAGE(X61,Y61)/2)^2)</f>
        <v>0</v>
      </c>
      <c r="AA61" s="4">
        <v>0</v>
      </c>
      <c r="AB61" s="4">
        <v>0</v>
      </c>
      <c r="AC61" s="8">
        <f>PI()*((AVERAGE(AA61,AB61)/2)^2)</f>
        <v>0</v>
      </c>
      <c r="AD61" s="4">
        <v>0</v>
      </c>
      <c r="AE61" s="4">
        <v>0</v>
      </c>
      <c r="AF61" s="8">
        <f>PI()*((AVERAGE(AD61,AE61)/2)^2)</f>
        <v>0</v>
      </c>
      <c r="AG61" s="4">
        <v>0</v>
      </c>
      <c r="AH61" s="4">
        <v>0</v>
      </c>
      <c r="AI61" s="8">
        <f>PI()*((AVERAGE(AG61,AH61)/2)^2)</f>
        <v>0</v>
      </c>
      <c r="AJ61" s="4">
        <v>0</v>
      </c>
      <c r="AK61" s="4">
        <v>0</v>
      </c>
      <c r="AL61" s="8">
        <f>PI()*((AVERAGE(AJ61,AK61)/2)^2)</f>
        <v>0</v>
      </c>
      <c r="AM61" s="4">
        <v>0</v>
      </c>
      <c r="AN61" s="4">
        <v>0</v>
      </c>
      <c r="AO61" s="8">
        <f>PI()*((AVERAGE(AM61,AN61)/2)^2)</f>
        <v>0</v>
      </c>
      <c r="AP61" s="4">
        <v>0</v>
      </c>
      <c r="AQ61" s="4">
        <v>0</v>
      </c>
      <c r="AR61" s="8">
        <f>PI()*((AVERAGE(AP61,AQ61)/2)^2)</f>
        <v>0</v>
      </c>
      <c r="AS61" s="4">
        <v>0</v>
      </c>
      <c r="AT61" s="4">
        <v>0</v>
      </c>
      <c r="AU61" s="8">
        <f>PI()*((AVERAGE(AS61,AT61)/2)^2)</f>
        <v>0</v>
      </c>
      <c r="AV61" s="4">
        <v>0</v>
      </c>
      <c r="AW61" s="4">
        <v>0</v>
      </c>
      <c r="AX61" s="8">
        <f>PI()*((AVERAGE(AV61,AW61)/2)^2)</f>
        <v>0</v>
      </c>
      <c r="AY61" s="4">
        <v>0</v>
      </c>
      <c r="AZ61" s="4">
        <v>0</v>
      </c>
      <c r="BA61" s="8">
        <f>PI()*((AVERAGE(AY61,AZ61)/2)^2)</f>
        <v>0</v>
      </c>
      <c r="BB61" s="4">
        <v>0</v>
      </c>
      <c r="BC61" s="4">
        <v>0</v>
      </c>
      <c r="BD61" s="8">
        <f>PI()*((AVERAGE(BB61,BC61)/2)^2)</f>
        <v>0</v>
      </c>
      <c r="BE61" s="4">
        <v>0</v>
      </c>
      <c r="BF61" s="4">
        <v>0</v>
      </c>
      <c r="BG61" s="8">
        <f>PI()*((AVERAGE(BE61,BF61)/2)^2)</f>
        <v>0</v>
      </c>
      <c r="BH61" s="4">
        <v>0</v>
      </c>
      <c r="BI61" s="4">
        <v>0</v>
      </c>
      <c r="BJ61" s="8">
        <f>PI()*((AVERAGE(BH61,BI61)/2)^2)</f>
        <v>0</v>
      </c>
      <c r="BK61" s="4">
        <v>0</v>
      </c>
      <c r="BL61" s="4">
        <v>0</v>
      </c>
      <c r="BM61" s="8">
        <f>PI()*((AVERAGE(BK61,BL61)/2)^2)</f>
        <v>0</v>
      </c>
      <c r="BN61" s="4">
        <v>0</v>
      </c>
      <c r="BO61" s="4">
        <v>0</v>
      </c>
      <c r="BP61" s="8">
        <f>PI()*((AVERAGE(BN61,BO61)/2)^2)</f>
        <v>0</v>
      </c>
      <c r="BQ61" s="4">
        <v>0</v>
      </c>
      <c r="BR61" s="4">
        <v>0</v>
      </c>
      <c r="BS61" s="8">
        <f>PI()*((AVERAGE(BQ61,BR61)/2)^2)</f>
        <v>0</v>
      </c>
      <c r="BT61" s="4">
        <v>0</v>
      </c>
      <c r="BU61" s="4">
        <v>0</v>
      </c>
      <c r="BV61" s="8">
        <f>PI()*((AVERAGE(BT61,BU61)/2)^2)</f>
        <v>0</v>
      </c>
      <c r="BW61" s="4">
        <v>0</v>
      </c>
      <c r="BX61" s="4">
        <v>0</v>
      </c>
      <c r="BY61" s="8">
        <f>PI()*((AVERAGE(BW61,BX61)/2)^2)</f>
        <v>0</v>
      </c>
      <c r="BZ61" s="4">
        <v>0</v>
      </c>
      <c r="CA61" s="4">
        <v>0</v>
      </c>
      <c r="CB61" s="8">
        <f>PI()*((AVERAGE(BZ61,CA61)/2)^2)</f>
        <v>0</v>
      </c>
      <c r="CC61" s="4">
        <v>0</v>
      </c>
      <c r="CD61" s="4">
        <v>0</v>
      </c>
      <c r="CE61" s="8">
        <f>PI()*((AVERAGE(CC61,CD61)/2)^2)</f>
        <v>0</v>
      </c>
      <c r="CF61" s="4">
        <v>0</v>
      </c>
      <c r="CG61" s="4">
        <v>0</v>
      </c>
      <c r="CH61" s="8">
        <f>PI()*((AVERAGE(CF61,CG61)/2)^2)</f>
        <v>0</v>
      </c>
      <c r="CI61" s="4">
        <v>0</v>
      </c>
      <c r="CJ61" s="4">
        <v>0</v>
      </c>
      <c r="CK61" s="8">
        <f>PI()*((AVERAGE(CI61,CJ61)/2)^2)</f>
        <v>0</v>
      </c>
      <c r="CL61" s="4">
        <v>0</v>
      </c>
      <c r="CM61" s="4">
        <v>0</v>
      </c>
      <c r="CN61" s="8">
        <f>PI()*((AVERAGE(CL61,CM61)/2)^2)</f>
        <v>0</v>
      </c>
      <c r="CO61" s="4">
        <v>0</v>
      </c>
      <c r="CP61" s="4">
        <v>0</v>
      </c>
      <c r="CQ61" s="8">
        <f>PI()*((AVERAGE(CO61,CP61)/2)^2)</f>
        <v>0</v>
      </c>
      <c r="CR61" s="4">
        <v>0</v>
      </c>
      <c r="CS61" s="4">
        <v>0</v>
      </c>
      <c r="CT61" s="8">
        <f>PI()*((AVERAGE(CR61,CS61)/2)^2)</f>
        <v>0</v>
      </c>
      <c r="CU61" s="4">
        <v>0</v>
      </c>
      <c r="CV61" s="4">
        <v>0</v>
      </c>
      <c r="CW61" s="8">
        <f>PI()*((AVERAGE(CU61,CV61)/2)^2)</f>
        <v>0</v>
      </c>
      <c r="CX61" s="4">
        <v>0</v>
      </c>
      <c r="CY61" s="4">
        <v>0</v>
      </c>
      <c r="CZ61" s="8">
        <f>PI()*((AVERAGE(CX61,CY61)/2)^2)</f>
        <v>0</v>
      </c>
      <c r="DA61" s="4">
        <v>0</v>
      </c>
      <c r="DB61" s="4">
        <v>0</v>
      </c>
      <c r="DC61" s="8">
        <f>PI()*((AVERAGE(DA61,DB61)/2)^2)</f>
        <v>0</v>
      </c>
    </row>
    <row r="62" spans="1:122" ht="16.899999999999999" customHeight="1" x14ac:dyDescent="0.2">
      <c r="A62" s="54" t="s">
        <v>161</v>
      </c>
      <c r="B62" s="55">
        <v>20</v>
      </c>
      <c r="C62" s="16"/>
      <c r="D62" s="1"/>
      <c r="E62" s="1"/>
      <c r="F62" s="19" t="e">
        <f t="shared" si="35"/>
        <v>#DIV/0!</v>
      </c>
      <c r="G62" s="13"/>
      <c r="H62" s="22">
        <f t="shared" si="2"/>
        <v>0</v>
      </c>
      <c r="I62" s="3">
        <v>0</v>
      </c>
      <c r="J62" s="4">
        <v>0</v>
      </c>
      <c r="K62" s="8">
        <f t="shared" si="57"/>
        <v>0</v>
      </c>
      <c r="L62" s="3">
        <v>0</v>
      </c>
      <c r="M62" s="4">
        <v>0</v>
      </c>
      <c r="N62" s="8">
        <f t="shared" si="4"/>
        <v>0</v>
      </c>
      <c r="O62" s="4">
        <v>0</v>
      </c>
      <c r="P62" s="4">
        <v>0</v>
      </c>
      <c r="Q62" s="8">
        <f t="shared" si="5"/>
        <v>0</v>
      </c>
      <c r="R62" s="4">
        <v>0</v>
      </c>
      <c r="S62" s="4">
        <v>0</v>
      </c>
      <c r="T62" s="8">
        <f t="shared" si="6"/>
        <v>0</v>
      </c>
      <c r="U62" s="4">
        <v>0</v>
      </c>
      <c r="V62" s="4">
        <v>0</v>
      </c>
      <c r="W62" s="8">
        <f t="shared" si="7"/>
        <v>0</v>
      </c>
      <c r="X62" s="4">
        <v>0</v>
      </c>
      <c r="Y62" s="4">
        <v>0</v>
      </c>
      <c r="Z62" s="8">
        <f t="shared" si="8"/>
        <v>0</v>
      </c>
      <c r="AA62" s="4">
        <v>0</v>
      </c>
      <c r="AB62" s="4">
        <v>0</v>
      </c>
      <c r="AC62" s="8">
        <f t="shared" si="9"/>
        <v>0</v>
      </c>
      <c r="AD62" s="4">
        <v>0</v>
      </c>
      <c r="AE62" s="4">
        <v>0</v>
      </c>
      <c r="AF62" s="8">
        <f t="shared" si="10"/>
        <v>0</v>
      </c>
      <c r="AG62" s="4">
        <v>0</v>
      </c>
      <c r="AH62" s="4">
        <v>0</v>
      </c>
      <c r="AI62" s="8">
        <f t="shared" si="11"/>
        <v>0</v>
      </c>
      <c r="AJ62" s="4">
        <v>0</v>
      </c>
      <c r="AK62" s="4">
        <v>0</v>
      </c>
      <c r="AL62" s="8">
        <f t="shared" si="12"/>
        <v>0</v>
      </c>
      <c r="AM62" s="4">
        <v>0</v>
      </c>
      <c r="AN62" s="4">
        <v>0</v>
      </c>
      <c r="AO62" s="8">
        <f t="shared" si="13"/>
        <v>0</v>
      </c>
      <c r="AP62" s="4">
        <v>0</v>
      </c>
      <c r="AQ62" s="4">
        <v>0</v>
      </c>
      <c r="AR62" s="8">
        <f t="shared" si="36"/>
        <v>0</v>
      </c>
      <c r="AS62" s="4">
        <v>0</v>
      </c>
      <c r="AT62" s="4">
        <v>0</v>
      </c>
      <c r="AU62" s="8">
        <f t="shared" si="37"/>
        <v>0</v>
      </c>
      <c r="AV62" s="4">
        <v>0</v>
      </c>
      <c r="AW62" s="4">
        <v>0</v>
      </c>
      <c r="AX62" s="8">
        <f t="shared" si="38"/>
        <v>0</v>
      </c>
      <c r="AY62" s="4">
        <v>0</v>
      </c>
      <c r="AZ62" s="4">
        <v>0</v>
      </c>
      <c r="BA62" s="8">
        <f t="shared" si="39"/>
        <v>0</v>
      </c>
      <c r="BB62" s="4">
        <v>0</v>
      </c>
      <c r="BC62" s="4">
        <v>0</v>
      </c>
      <c r="BD62" s="8">
        <f t="shared" si="40"/>
        <v>0</v>
      </c>
      <c r="BE62" s="4">
        <v>0</v>
      </c>
      <c r="BF62" s="4">
        <v>0</v>
      </c>
      <c r="BG62" s="8">
        <f t="shared" si="41"/>
        <v>0</v>
      </c>
      <c r="BH62" s="4">
        <v>0</v>
      </c>
      <c r="BI62" s="4">
        <v>0</v>
      </c>
      <c r="BJ62" s="8">
        <f t="shared" si="42"/>
        <v>0</v>
      </c>
      <c r="BK62" s="4">
        <v>0</v>
      </c>
      <c r="BL62" s="4">
        <v>0</v>
      </c>
      <c r="BM62" s="8">
        <f t="shared" si="43"/>
        <v>0</v>
      </c>
      <c r="BN62" s="4">
        <v>0</v>
      </c>
      <c r="BO62" s="4">
        <v>0</v>
      </c>
      <c r="BP62" s="8">
        <f t="shared" si="44"/>
        <v>0</v>
      </c>
      <c r="BQ62" s="4">
        <v>0</v>
      </c>
      <c r="BR62" s="4">
        <v>0</v>
      </c>
      <c r="BS62" s="8">
        <f t="shared" si="45"/>
        <v>0</v>
      </c>
      <c r="BT62" s="4">
        <v>0</v>
      </c>
      <c r="BU62" s="4">
        <v>0</v>
      </c>
      <c r="BV62" s="8">
        <f t="shared" si="46"/>
        <v>0</v>
      </c>
      <c r="BW62" s="4">
        <v>0</v>
      </c>
      <c r="BX62" s="4">
        <v>0</v>
      </c>
      <c r="BY62" s="8">
        <f t="shared" si="47"/>
        <v>0</v>
      </c>
      <c r="BZ62" s="4">
        <v>0</v>
      </c>
      <c r="CA62" s="4">
        <v>0</v>
      </c>
      <c r="CB62" s="8">
        <f t="shared" si="48"/>
        <v>0</v>
      </c>
      <c r="CC62" s="4">
        <v>0</v>
      </c>
      <c r="CD62" s="4">
        <v>0</v>
      </c>
      <c r="CE62" s="8">
        <f t="shared" si="49"/>
        <v>0</v>
      </c>
      <c r="CF62" s="4">
        <v>0</v>
      </c>
      <c r="CG62" s="4">
        <v>0</v>
      </c>
      <c r="CH62" s="8">
        <f t="shared" si="50"/>
        <v>0</v>
      </c>
      <c r="CI62" s="4">
        <v>0</v>
      </c>
      <c r="CJ62" s="4">
        <v>0</v>
      </c>
      <c r="CK62" s="8">
        <f t="shared" si="51"/>
        <v>0</v>
      </c>
      <c r="CL62" s="4">
        <v>0</v>
      </c>
      <c r="CM62" s="4">
        <v>0</v>
      </c>
      <c r="CN62" s="8">
        <f t="shared" si="52"/>
        <v>0</v>
      </c>
      <c r="CO62" s="4">
        <v>0</v>
      </c>
      <c r="CP62" s="4">
        <v>0</v>
      </c>
      <c r="CQ62" s="8">
        <f t="shared" si="53"/>
        <v>0</v>
      </c>
      <c r="CR62" s="4">
        <v>0</v>
      </c>
      <c r="CS62" s="4">
        <v>0</v>
      </c>
      <c r="CT62" s="8">
        <f t="shared" si="54"/>
        <v>0</v>
      </c>
      <c r="CU62" s="4">
        <v>0</v>
      </c>
      <c r="CV62" s="4">
        <v>0</v>
      </c>
      <c r="CW62" s="8">
        <f t="shared" si="55"/>
        <v>0</v>
      </c>
      <c r="CX62" s="4">
        <v>0</v>
      </c>
      <c r="CY62" s="4">
        <v>0</v>
      </c>
      <c r="CZ62" s="8">
        <f t="shared" si="56"/>
        <v>0</v>
      </c>
      <c r="DA62" s="4">
        <v>0</v>
      </c>
      <c r="DB62" s="4">
        <v>0</v>
      </c>
      <c r="DC62" s="8">
        <f t="shared" si="0"/>
        <v>0</v>
      </c>
    </row>
    <row r="63" spans="1:122" ht="16.899999999999999" customHeight="1" x14ac:dyDescent="0.2">
      <c r="A63" s="54" t="s">
        <v>161</v>
      </c>
      <c r="B63" s="55">
        <v>50</v>
      </c>
      <c r="C63" s="16"/>
      <c r="D63" s="1"/>
      <c r="E63" s="1"/>
      <c r="F63" s="19" t="e">
        <f t="shared" si="35"/>
        <v>#DIV/0!</v>
      </c>
      <c r="G63" s="13"/>
      <c r="H63" s="22">
        <f t="shared" si="2"/>
        <v>0</v>
      </c>
      <c r="I63" s="3">
        <v>0</v>
      </c>
      <c r="J63" s="4">
        <v>0</v>
      </c>
      <c r="K63" s="8">
        <f t="shared" si="57"/>
        <v>0</v>
      </c>
      <c r="L63" s="3">
        <v>0</v>
      </c>
      <c r="M63" s="4">
        <v>0</v>
      </c>
      <c r="N63" s="8">
        <f t="shared" si="4"/>
        <v>0</v>
      </c>
      <c r="O63" s="4">
        <v>0</v>
      </c>
      <c r="P63" s="4">
        <v>0</v>
      </c>
      <c r="Q63" s="8">
        <f t="shared" si="5"/>
        <v>0</v>
      </c>
      <c r="R63" s="4">
        <v>0</v>
      </c>
      <c r="S63" s="4">
        <v>0</v>
      </c>
      <c r="T63" s="8">
        <f t="shared" si="6"/>
        <v>0</v>
      </c>
      <c r="U63" s="4">
        <v>0</v>
      </c>
      <c r="V63" s="4">
        <v>0</v>
      </c>
      <c r="W63" s="8">
        <f t="shared" si="7"/>
        <v>0</v>
      </c>
      <c r="X63" s="4">
        <v>0</v>
      </c>
      <c r="Y63" s="4">
        <v>0</v>
      </c>
      <c r="Z63" s="8">
        <f t="shared" si="8"/>
        <v>0</v>
      </c>
      <c r="AA63" s="4">
        <v>0</v>
      </c>
      <c r="AB63" s="4">
        <v>0</v>
      </c>
      <c r="AC63" s="8">
        <f t="shared" si="9"/>
        <v>0</v>
      </c>
      <c r="AD63" s="4">
        <v>0</v>
      </c>
      <c r="AE63" s="4">
        <v>0</v>
      </c>
      <c r="AF63" s="8">
        <f t="shared" si="10"/>
        <v>0</v>
      </c>
      <c r="AG63" s="4">
        <v>0</v>
      </c>
      <c r="AH63" s="4">
        <v>0</v>
      </c>
      <c r="AI63" s="8">
        <f t="shared" si="11"/>
        <v>0</v>
      </c>
      <c r="AJ63" s="4">
        <v>0</v>
      </c>
      <c r="AK63" s="4">
        <v>0</v>
      </c>
      <c r="AL63" s="8">
        <f t="shared" si="12"/>
        <v>0</v>
      </c>
      <c r="AM63" s="4">
        <v>0</v>
      </c>
      <c r="AN63" s="4">
        <v>0</v>
      </c>
      <c r="AO63" s="8">
        <f t="shared" si="13"/>
        <v>0</v>
      </c>
      <c r="AP63" s="4">
        <v>0</v>
      </c>
      <c r="AQ63" s="4">
        <v>0</v>
      </c>
      <c r="AR63" s="8">
        <f t="shared" si="36"/>
        <v>0</v>
      </c>
      <c r="AS63" s="4">
        <v>0</v>
      </c>
      <c r="AT63" s="4">
        <v>0</v>
      </c>
      <c r="AU63" s="8">
        <f t="shared" si="37"/>
        <v>0</v>
      </c>
      <c r="AV63" s="4">
        <v>0</v>
      </c>
      <c r="AW63" s="4">
        <v>0</v>
      </c>
      <c r="AX63" s="8">
        <f t="shared" si="38"/>
        <v>0</v>
      </c>
      <c r="AY63" s="4">
        <v>0</v>
      </c>
      <c r="AZ63" s="4">
        <v>0</v>
      </c>
      <c r="BA63" s="8">
        <f t="shared" si="39"/>
        <v>0</v>
      </c>
      <c r="BB63" s="4">
        <v>0</v>
      </c>
      <c r="BC63" s="4">
        <v>0</v>
      </c>
      <c r="BD63" s="8">
        <f t="shared" si="40"/>
        <v>0</v>
      </c>
      <c r="BE63" s="4">
        <v>0</v>
      </c>
      <c r="BF63" s="4">
        <v>0</v>
      </c>
      <c r="BG63" s="8">
        <f t="shared" si="41"/>
        <v>0</v>
      </c>
      <c r="BH63" s="4">
        <v>0</v>
      </c>
      <c r="BI63" s="4">
        <v>0</v>
      </c>
      <c r="BJ63" s="8">
        <f t="shared" si="42"/>
        <v>0</v>
      </c>
      <c r="BK63" s="4">
        <v>0</v>
      </c>
      <c r="BL63" s="4">
        <v>0</v>
      </c>
      <c r="BM63" s="8">
        <f t="shared" si="43"/>
        <v>0</v>
      </c>
      <c r="BN63" s="4">
        <v>0</v>
      </c>
      <c r="BO63" s="4">
        <v>0</v>
      </c>
      <c r="BP63" s="8">
        <f t="shared" si="44"/>
        <v>0</v>
      </c>
      <c r="BQ63" s="4">
        <v>0</v>
      </c>
      <c r="BR63" s="4">
        <v>0</v>
      </c>
      <c r="BS63" s="8">
        <f t="shared" si="45"/>
        <v>0</v>
      </c>
      <c r="BT63" s="4">
        <v>0</v>
      </c>
      <c r="BU63" s="4">
        <v>0</v>
      </c>
      <c r="BV63" s="8">
        <f t="shared" si="46"/>
        <v>0</v>
      </c>
      <c r="BW63" s="4">
        <v>0</v>
      </c>
      <c r="BX63" s="4">
        <v>0</v>
      </c>
      <c r="BY63" s="8">
        <f t="shared" si="47"/>
        <v>0</v>
      </c>
      <c r="BZ63" s="4">
        <v>0</v>
      </c>
      <c r="CA63" s="4">
        <v>0</v>
      </c>
      <c r="CB63" s="8">
        <f t="shared" si="48"/>
        <v>0</v>
      </c>
      <c r="CC63" s="4">
        <v>0</v>
      </c>
      <c r="CD63" s="4">
        <v>0</v>
      </c>
      <c r="CE63" s="8">
        <f t="shared" si="49"/>
        <v>0</v>
      </c>
      <c r="CF63" s="4">
        <v>0</v>
      </c>
      <c r="CG63" s="4">
        <v>0</v>
      </c>
      <c r="CH63" s="8">
        <f t="shared" si="50"/>
        <v>0</v>
      </c>
      <c r="CI63" s="4">
        <v>0</v>
      </c>
      <c r="CJ63" s="4">
        <v>0</v>
      </c>
      <c r="CK63" s="8">
        <f t="shared" si="51"/>
        <v>0</v>
      </c>
      <c r="CL63" s="4">
        <v>0</v>
      </c>
      <c r="CM63" s="4">
        <v>0</v>
      </c>
      <c r="CN63" s="8">
        <f t="shared" si="52"/>
        <v>0</v>
      </c>
      <c r="CO63" s="4">
        <v>0</v>
      </c>
      <c r="CP63" s="4">
        <v>0</v>
      </c>
      <c r="CQ63" s="8">
        <f t="shared" si="53"/>
        <v>0</v>
      </c>
      <c r="CR63" s="4">
        <v>0</v>
      </c>
      <c r="CS63" s="4">
        <v>0</v>
      </c>
      <c r="CT63" s="8">
        <f t="shared" si="54"/>
        <v>0</v>
      </c>
      <c r="CU63" s="4">
        <v>0</v>
      </c>
      <c r="CV63" s="4">
        <v>0</v>
      </c>
      <c r="CW63" s="8">
        <f t="shared" si="55"/>
        <v>0</v>
      </c>
      <c r="CX63" s="4">
        <v>0</v>
      </c>
      <c r="CY63" s="4">
        <v>0</v>
      </c>
      <c r="CZ63" s="8">
        <f t="shared" si="56"/>
        <v>0</v>
      </c>
      <c r="DA63" s="4">
        <v>0</v>
      </c>
      <c r="DB63" s="4">
        <v>0</v>
      </c>
      <c r="DC63" s="8">
        <f t="shared" si="0"/>
        <v>0</v>
      </c>
    </row>
    <row r="64" spans="1:122" ht="16.899999999999999" customHeight="1" x14ac:dyDescent="0.2">
      <c r="A64" s="54" t="s">
        <v>162</v>
      </c>
      <c r="B64" s="55">
        <v>20</v>
      </c>
      <c r="C64" s="16"/>
      <c r="D64" s="1"/>
      <c r="E64" s="1"/>
      <c r="F64" s="19" t="e">
        <f t="shared" si="35"/>
        <v>#DIV/0!</v>
      </c>
      <c r="G64" s="13"/>
      <c r="H64" s="22">
        <f t="shared" si="2"/>
        <v>0</v>
      </c>
      <c r="I64" s="3">
        <v>0</v>
      </c>
      <c r="J64" s="4">
        <v>0</v>
      </c>
      <c r="K64" s="8">
        <f t="shared" si="57"/>
        <v>0</v>
      </c>
      <c r="L64" s="3">
        <v>0</v>
      </c>
      <c r="M64" s="4">
        <v>0</v>
      </c>
      <c r="N64" s="8">
        <f t="shared" si="4"/>
        <v>0</v>
      </c>
      <c r="O64" s="4">
        <v>0</v>
      </c>
      <c r="P64" s="4">
        <v>0</v>
      </c>
      <c r="Q64" s="8">
        <f t="shared" si="5"/>
        <v>0</v>
      </c>
      <c r="R64" s="4">
        <v>0</v>
      </c>
      <c r="S64" s="4">
        <v>0</v>
      </c>
      <c r="T64" s="8">
        <f t="shared" si="6"/>
        <v>0</v>
      </c>
      <c r="U64" s="4">
        <v>0</v>
      </c>
      <c r="V64" s="4">
        <v>0</v>
      </c>
      <c r="W64" s="8">
        <f t="shared" si="7"/>
        <v>0</v>
      </c>
      <c r="X64" s="4">
        <v>0</v>
      </c>
      <c r="Y64" s="4">
        <v>0</v>
      </c>
      <c r="Z64" s="8">
        <f t="shared" si="8"/>
        <v>0</v>
      </c>
      <c r="AA64" s="4">
        <v>0</v>
      </c>
      <c r="AB64" s="4">
        <v>0</v>
      </c>
      <c r="AC64" s="8">
        <f t="shared" si="9"/>
        <v>0</v>
      </c>
      <c r="AD64" s="4">
        <v>0</v>
      </c>
      <c r="AE64" s="4">
        <v>0</v>
      </c>
      <c r="AF64" s="8">
        <f t="shared" si="10"/>
        <v>0</v>
      </c>
      <c r="AG64" s="4">
        <v>0</v>
      </c>
      <c r="AH64" s="4">
        <v>0</v>
      </c>
      <c r="AI64" s="8">
        <f t="shared" si="11"/>
        <v>0</v>
      </c>
      <c r="AJ64" s="4">
        <v>0</v>
      </c>
      <c r="AK64" s="4">
        <v>0</v>
      </c>
      <c r="AL64" s="8">
        <f t="shared" si="12"/>
        <v>0</v>
      </c>
      <c r="AM64" s="4">
        <v>0</v>
      </c>
      <c r="AN64" s="4">
        <v>0</v>
      </c>
      <c r="AO64" s="8">
        <f t="shared" si="13"/>
        <v>0</v>
      </c>
      <c r="AP64" s="4">
        <v>0</v>
      </c>
      <c r="AQ64" s="4">
        <v>0</v>
      </c>
      <c r="AR64" s="8">
        <f t="shared" si="36"/>
        <v>0</v>
      </c>
      <c r="AS64" s="4">
        <v>0</v>
      </c>
      <c r="AT64" s="4">
        <v>0</v>
      </c>
      <c r="AU64" s="8">
        <f t="shared" si="37"/>
        <v>0</v>
      </c>
      <c r="AV64" s="4">
        <v>0</v>
      </c>
      <c r="AW64" s="4">
        <v>0</v>
      </c>
      <c r="AX64" s="8">
        <f t="shared" si="38"/>
        <v>0</v>
      </c>
      <c r="AY64" s="4">
        <v>0</v>
      </c>
      <c r="AZ64" s="4">
        <v>0</v>
      </c>
      <c r="BA64" s="8">
        <f t="shared" si="39"/>
        <v>0</v>
      </c>
      <c r="BB64" s="4">
        <v>0</v>
      </c>
      <c r="BC64" s="4">
        <v>0</v>
      </c>
      <c r="BD64" s="8">
        <f t="shared" si="40"/>
        <v>0</v>
      </c>
      <c r="BE64" s="4">
        <v>0</v>
      </c>
      <c r="BF64" s="4">
        <v>0</v>
      </c>
      <c r="BG64" s="8">
        <f t="shared" si="41"/>
        <v>0</v>
      </c>
      <c r="BH64" s="4">
        <v>0</v>
      </c>
      <c r="BI64" s="4">
        <v>0</v>
      </c>
      <c r="BJ64" s="8">
        <f t="shared" si="42"/>
        <v>0</v>
      </c>
      <c r="BK64" s="4">
        <v>0</v>
      </c>
      <c r="BL64" s="4">
        <v>0</v>
      </c>
      <c r="BM64" s="8">
        <f t="shared" si="43"/>
        <v>0</v>
      </c>
      <c r="BN64" s="4">
        <v>0</v>
      </c>
      <c r="BO64" s="4">
        <v>0</v>
      </c>
      <c r="BP64" s="8">
        <f t="shared" si="44"/>
        <v>0</v>
      </c>
      <c r="BQ64" s="4">
        <v>0</v>
      </c>
      <c r="BR64" s="4">
        <v>0</v>
      </c>
      <c r="BS64" s="8">
        <f t="shared" si="45"/>
        <v>0</v>
      </c>
      <c r="BT64" s="4">
        <v>0</v>
      </c>
      <c r="BU64" s="4">
        <v>0</v>
      </c>
      <c r="BV64" s="8">
        <f t="shared" si="46"/>
        <v>0</v>
      </c>
      <c r="BW64" s="4">
        <v>0</v>
      </c>
      <c r="BX64" s="4">
        <v>0</v>
      </c>
      <c r="BY64" s="8">
        <f t="shared" si="47"/>
        <v>0</v>
      </c>
      <c r="BZ64" s="4">
        <v>0</v>
      </c>
      <c r="CA64" s="4">
        <v>0</v>
      </c>
      <c r="CB64" s="8">
        <f t="shared" si="48"/>
        <v>0</v>
      </c>
      <c r="CC64" s="4">
        <v>0</v>
      </c>
      <c r="CD64" s="4">
        <v>0</v>
      </c>
      <c r="CE64" s="8">
        <f t="shared" si="49"/>
        <v>0</v>
      </c>
      <c r="CF64" s="4">
        <v>0</v>
      </c>
      <c r="CG64" s="4">
        <v>0</v>
      </c>
      <c r="CH64" s="8">
        <f t="shared" si="50"/>
        <v>0</v>
      </c>
      <c r="CI64" s="4">
        <v>0</v>
      </c>
      <c r="CJ64" s="4">
        <v>0</v>
      </c>
      <c r="CK64" s="8">
        <f t="shared" si="51"/>
        <v>0</v>
      </c>
      <c r="CL64" s="4">
        <v>0</v>
      </c>
      <c r="CM64" s="4">
        <v>0</v>
      </c>
      <c r="CN64" s="8">
        <f t="shared" si="52"/>
        <v>0</v>
      </c>
      <c r="CO64" s="4">
        <v>0</v>
      </c>
      <c r="CP64" s="4">
        <v>0</v>
      </c>
      <c r="CQ64" s="8">
        <f t="shared" si="53"/>
        <v>0</v>
      </c>
      <c r="CR64" s="4">
        <v>0</v>
      </c>
      <c r="CS64" s="4">
        <v>0</v>
      </c>
      <c r="CT64" s="8">
        <f t="shared" si="54"/>
        <v>0</v>
      </c>
      <c r="CU64" s="4">
        <v>0</v>
      </c>
      <c r="CV64" s="4">
        <v>0</v>
      </c>
      <c r="CW64" s="8">
        <f t="shared" si="55"/>
        <v>0</v>
      </c>
      <c r="CX64" s="4">
        <v>0</v>
      </c>
      <c r="CY64" s="4">
        <v>0</v>
      </c>
      <c r="CZ64" s="8">
        <f t="shared" si="56"/>
        <v>0</v>
      </c>
      <c r="DA64" s="4">
        <v>0</v>
      </c>
      <c r="DB64" s="4">
        <v>0</v>
      </c>
      <c r="DC64" s="8">
        <f t="shared" si="0"/>
        <v>0</v>
      </c>
    </row>
    <row r="65" spans="1:122" ht="16.899999999999999" customHeight="1" x14ac:dyDescent="0.2">
      <c r="A65" s="54" t="s">
        <v>162</v>
      </c>
      <c r="B65" s="55">
        <v>50</v>
      </c>
      <c r="C65" s="16"/>
      <c r="D65" s="1"/>
      <c r="E65" s="1"/>
      <c r="F65" s="19" t="e">
        <f>PI()*(AVERAGE(D65,E65))</f>
        <v>#DIV/0!</v>
      </c>
      <c r="G65" s="13"/>
      <c r="H65" s="22">
        <f>SUM(K65,N65,Q65,T65,W65,Z65,AC65,AF65,AI65,AL65,AO65,AR65,AU65,AX65,BA65,BD65,BG65,BJ65,BM65,BP65,BS65,BV65,BY65,CB65,CE65,CH65,DC65,CZ65,CW65,CT65,CQ65,CN65,CK65)</f>
        <v>0</v>
      </c>
      <c r="I65" s="3">
        <v>0</v>
      </c>
      <c r="J65" s="4">
        <v>0</v>
      </c>
      <c r="K65" s="8">
        <f>PI()*((AVERAGE(I65,J65)/2)^2)</f>
        <v>0</v>
      </c>
      <c r="L65" s="3">
        <v>0</v>
      </c>
      <c r="M65" s="4">
        <v>0</v>
      </c>
      <c r="N65" s="8">
        <f>PI()*((AVERAGE(L65,M65)/2)^2)</f>
        <v>0</v>
      </c>
      <c r="O65" s="4">
        <v>0</v>
      </c>
      <c r="P65" s="4">
        <v>0</v>
      </c>
      <c r="Q65" s="8">
        <f>PI()*((AVERAGE(O65,P65)/2)^2)</f>
        <v>0</v>
      </c>
      <c r="R65" s="4">
        <v>0</v>
      </c>
      <c r="S65" s="4">
        <v>0</v>
      </c>
      <c r="T65" s="8">
        <f>PI()*((AVERAGE(R65,S65)/2)^2)</f>
        <v>0</v>
      </c>
      <c r="U65" s="4">
        <v>0</v>
      </c>
      <c r="V65" s="4">
        <v>0</v>
      </c>
      <c r="W65" s="8">
        <f>PI()*((AVERAGE(U65,V65)/2)^2)</f>
        <v>0</v>
      </c>
      <c r="X65" s="4">
        <v>0</v>
      </c>
      <c r="Y65" s="4">
        <v>0</v>
      </c>
      <c r="Z65" s="8">
        <f>PI()*((AVERAGE(X65,Y65)/2)^2)</f>
        <v>0</v>
      </c>
      <c r="AA65" s="4">
        <v>0</v>
      </c>
      <c r="AB65" s="4">
        <v>0</v>
      </c>
      <c r="AC65" s="8">
        <f>PI()*((AVERAGE(AA65,AB65)/2)^2)</f>
        <v>0</v>
      </c>
      <c r="AD65" s="4">
        <v>0</v>
      </c>
      <c r="AE65" s="4">
        <v>0</v>
      </c>
      <c r="AF65" s="8">
        <f>PI()*((AVERAGE(AD65,AE65)/2)^2)</f>
        <v>0</v>
      </c>
      <c r="AG65" s="4">
        <v>0</v>
      </c>
      <c r="AH65" s="4">
        <v>0</v>
      </c>
      <c r="AI65" s="8">
        <f>PI()*((AVERAGE(AG65,AH65)/2)^2)</f>
        <v>0</v>
      </c>
      <c r="AJ65" s="4">
        <v>0</v>
      </c>
      <c r="AK65" s="4">
        <v>0</v>
      </c>
      <c r="AL65" s="8">
        <f>PI()*((AVERAGE(AJ65,AK65)/2)^2)</f>
        <v>0</v>
      </c>
      <c r="AM65" s="4">
        <v>0</v>
      </c>
      <c r="AN65" s="4">
        <v>0</v>
      </c>
      <c r="AO65" s="8">
        <f>PI()*((AVERAGE(AM65,AN65)/2)^2)</f>
        <v>0</v>
      </c>
      <c r="AP65" s="4">
        <v>0</v>
      </c>
      <c r="AQ65" s="4">
        <v>0</v>
      </c>
      <c r="AR65" s="8">
        <f>PI()*((AVERAGE(AP65,AQ65)/2)^2)</f>
        <v>0</v>
      </c>
      <c r="AS65" s="4">
        <v>0</v>
      </c>
      <c r="AT65" s="4">
        <v>0</v>
      </c>
      <c r="AU65" s="8">
        <f>PI()*((AVERAGE(AS65,AT65)/2)^2)</f>
        <v>0</v>
      </c>
      <c r="AV65" s="4">
        <v>0</v>
      </c>
      <c r="AW65" s="4">
        <v>0</v>
      </c>
      <c r="AX65" s="8">
        <f>PI()*((AVERAGE(AV65,AW65)/2)^2)</f>
        <v>0</v>
      </c>
      <c r="AY65" s="4">
        <v>0</v>
      </c>
      <c r="AZ65" s="4">
        <v>0</v>
      </c>
      <c r="BA65" s="8">
        <f>PI()*((AVERAGE(AY65,AZ65)/2)^2)</f>
        <v>0</v>
      </c>
      <c r="BB65" s="4">
        <v>0</v>
      </c>
      <c r="BC65" s="4">
        <v>0</v>
      </c>
      <c r="BD65" s="8">
        <f>PI()*((AVERAGE(BB65,BC65)/2)^2)</f>
        <v>0</v>
      </c>
      <c r="BE65" s="4">
        <v>0</v>
      </c>
      <c r="BF65" s="4">
        <v>0</v>
      </c>
      <c r="BG65" s="8">
        <f>PI()*((AVERAGE(BE65,BF65)/2)^2)</f>
        <v>0</v>
      </c>
      <c r="BH65" s="4">
        <v>0</v>
      </c>
      <c r="BI65" s="4">
        <v>0</v>
      </c>
      <c r="BJ65" s="8">
        <f>PI()*((AVERAGE(BH65,BI65)/2)^2)</f>
        <v>0</v>
      </c>
      <c r="BK65" s="4">
        <v>0</v>
      </c>
      <c r="BL65" s="4">
        <v>0</v>
      </c>
      <c r="BM65" s="8">
        <f>PI()*((AVERAGE(BK65,BL65)/2)^2)</f>
        <v>0</v>
      </c>
      <c r="BN65" s="4">
        <v>0</v>
      </c>
      <c r="BO65" s="4">
        <v>0</v>
      </c>
      <c r="BP65" s="8">
        <f>PI()*((AVERAGE(BN65,BO65)/2)^2)</f>
        <v>0</v>
      </c>
      <c r="BQ65" s="4">
        <v>0</v>
      </c>
      <c r="BR65" s="4">
        <v>0</v>
      </c>
      <c r="BS65" s="8">
        <f>PI()*((AVERAGE(BQ65,BR65)/2)^2)</f>
        <v>0</v>
      </c>
      <c r="BT65" s="4">
        <v>0</v>
      </c>
      <c r="BU65" s="4">
        <v>0</v>
      </c>
      <c r="BV65" s="8">
        <f>PI()*((AVERAGE(BT65,BU65)/2)^2)</f>
        <v>0</v>
      </c>
      <c r="BW65" s="4">
        <v>0</v>
      </c>
      <c r="BX65" s="4">
        <v>0</v>
      </c>
      <c r="BY65" s="8">
        <f>PI()*((AVERAGE(BW65,BX65)/2)^2)</f>
        <v>0</v>
      </c>
      <c r="BZ65" s="4">
        <v>0</v>
      </c>
      <c r="CA65" s="4">
        <v>0</v>
      </c>
      <c r="CB65" s="8">
        <f>PI()*((AVERAGE(BZ65,CA65)/2)^2)</f>
        <v>0</v>
      </c>
      <c r="CC65" s="4">
        <v>0</v>
      </c>
      <c r="CD65" s="4">
        <v>0</v>
      </c>
      <c r="CE65" s="8">
        <f>PI()*((AVERAGE(CC65,CD65)/2)^2)</f>
        <v>0</v>
      </c>
      <c r="CF65" s="4">
        <v>0</v>
      </c>
      <c r="CG65" s="4">
        <v>0</v>
      </c>
      <c r="CH65" s="8">
        <f>PI()*((AVERAGE(CF65,CG65)/2)^2)</f>
        <v>0</v>
      </c>
      <c r="CI65" s="4">
        <v>0</v>
      </c>
      <c r="CJ65" s="4">
        <v>0</v>
      </c>
      <c r="CK65" s="8">
        <f>PI()*((AVERAGE(CI65,CJ65)/2)^2)</f>
        <v>0</v>
      </c>
      <c r="CL65" s="4">
        <v>0</v>
      </c>
      <c r="CM65" s="4">
        <v>0</v>
      </c>
      <c r="CN65" s="8">
        <f>PI()*((AVERAGE(CL65,CM65)/2)^2)</f>
        <v>0</v>
      </c>
      <c r="CO65" s="4">
        <v>0</v>
      </c>
      <c r="CP65" s="4">
        <v>0</v>
      </c>
      <c r="CQ65" s="8">
        <f>PI()*((AVERAGE(CO65,CP65)/2)^2)</f>
        <v>0</v>
      </c>
      <c r="CR65" s="4">
        <v>0</v>
      </c>
      <c r="CS65" s="4">
        <v>0</v>
      </c>
      <c r="CT65" s="8">
        <f>PI()*((AVERAGE(CR65,CS65)/2)^2)</f>
        <v>0</v>
      </c>
      <c r="CU65" s="4">
        <v>0</v>
      </c>
      <c r="CV65" s="4">
        <v>0</v>
      </c>
      <c r="CW65" s="8">
        <f>PI()*((AVERAGE(CU65,CV65)/2)^2)</f>
        <v>0</v>
      </c>
      <c r="CX65" s="4">
        <v>0</v>
      </c>
      <c r="CY65" s="4">
        <v>0</v>
      </c>
      <c r="CZ65" s="8">
        <f>PI()*((AVERAGE(CX65,CY65)/2)^2)</f>
        <v>0</v>
      </c>
      <c r="DA65" s="4">
        <v>0</v>
      </c>
      <c r="DB65" s="4">
        <v>0</v>
      </c>
      <c r="DC65" s="8">
        <f>PI()*((AVERAGE(DA65,DB65)/2)^2)</f>
        <v>0</v>
      </c>
    </row>
    <row r="66" spans="1:122" ht="16.899999999999999" customHeight="1" x14ac:dyDescent="0.2">
      <c r="A66" s="54" t="s">
        <v>163</v>
      </c>
      <c r="B66" s="55">
        <v>20</v>
      </c>
      <c r="C66" s="16"/>
      <c r="D66" s="1"/>
      <c r="E66" s="1"/>
      <c r="F66" s="19" t="e">
        <f t="shared" si="35"/>
        <v>#DIV/0!</v>
      </c>
      <c r="G66" s="13"/>
      <c r="H66" s="22">
        <f t="shared" ref="H66:H73" si="58">SUM(K66,N66,Q66,T66,W66,Z66,AC66,AF66,AI66,AL66,AO66,AR66,AU66,AX66,BA66,BD66,BG66,BJ66,BM66,BP66,BS66,BV66,BY66,CB66,CE66,CH66,DC66,CZ66,CW66,CT66,CQ66,CN66,CK66)</f>
        <v>0</v>
      </c>
      <c r="I66" s="3">
        <v>0</v>
      </c>
      <c r="J66" s="4">
        <v>0</v>
      </c>
      <c r="K66" s="8">
        <f t="shared" si="57"/>
        <v>0</v>
      </c>
      <c r="L66" s="3">
        <v>0</v>
      </c>
      <c r="M66" s="4">
        <v>0</v>
      </c>
      <c r="N66" s="8">
        <f t="shared" ref="N66:N73" si="59">PI()*((AVERAGE(L66,M66)/2)^2)</f>
        <v>0</v>
      </c>
      <c r="O66" s="4">
        <v>0</v>
      </c>
      <c r="P66" s="4">
        <v>0</v>
      </c>
      <c r="Q66" s="8">
        <f t="shared" ref="Q66:Q73" si="60">PI()*((AVERAGE(O66,P66)/2)^2)</f>
        <v>0</v>
      </c>
      <c r="R66" s="4">
        <v>0</v>
      </c>
      <c r="S66" s="4">
        <v>0</v>
      </c>
      <c r="T66" s="8">
        <f t="shared" ref="T66:T73" si="61">PI()*((AVERAGE(R66,S66)/2)^2)</f>
        <v>0</v>
      </c>
      <c r="U66" s="4">
        <v>0</v>
      </c>
      <c r="V66" s="4">
        <v>0</v>
      </c>
      <c r="W66" s="8">
        <f t="shared" ref="W66:W73" si="62">PI()*((AVERAGE(U66,V66)/2)^2)</f>
        <v>0</v>
      </c>
      <c r="X66" s="4">
        <v>0</v>
      </c>
      <c r="Y66" s="4">
        <v>0</v>
      </c>
      <c r="Z66" s="8">
        <f t="shared" ref="Z66:Z73" si="63">PI()*((AVERAGE(X66,Y66)/2)^2)</f>
        <v>0</v>
      </c>
      <c r="AA66" s="4">
        <v>0</v>
      </c>
      <c r="AB66" s="4">
        <v>0</v>
      </c>
      <c r="AC66" s="8">
        <f t="shared" ref="AC66:AC73" si="64">PI()*((AVERAGE(AA66,AB66)/2)^2)</f>
        <v>0</v>
      </c>
      <c r="AD66" s="4">
        <v>0</v>
      </c>
      <c r="AE66" s="4">
        <v>0</v>
      </c>
      <c r="AF66" s="8">
        <f t="shared" ref="AF66:AF73" si="65">PI()*((AVERAGE(AD66,AE66)/2)^2)</f>
        <v>0</v>
      </c>
      <c r="AG66" s="4">
        <v>0</v>
      </c>
      <c r="AH66" s="4">
        <v>0</v>
      </c>
      <c r="AI66" s="8">
        <f t="shared" ref="AI66:AI73" si="66">PI()*((AVERAGE(AG66,AH66)/2)^2)</f>
        <v>0</v>
      </c>
      <c r="AJ66" s="4">
        <v>0</v>
      </c>
      <c r="AK66" s="4">
        <v>0</v>
      </c>
      <c r="AL66" s="8">
        <f t="shared" ref="AL66:AL73" si="67">PI()*((AVERAGE(AJ66,AK66)/2)^2)</f>
        <v>0</v>
      </c>
      <c r="AM66" s="4">
        <v>0</v>
      </c>
      <c r="AN66" s="4">
        <v>0</v>
      </c>
      <c r="AO66" s="8">
        <f t="shared" ref="AO66:AO73" si="68">PI()*((AVERAGE(AM66,AN66)/2)^2)</f>
        <v>0</v>
      </c>
      <c r="AP66" s="4">
        <v>0</v>
      </c>
      <c r="AQ66" s="4">
        <v>0</v>
      </c>
      <c r="AR66" s="8">
        <f t="shared" si="36"/>
        <v>0</v>
      </c>
      <c r="AS66" s="4">
        <v>0</v>
      </c>
      <c r="AT66" s="4">
        <v>0</v>
      </c>
      <c r="AU66" s="8">
        <f t="shared" si="37"/>
        <v>0</v>
      </c>
      <c r="AV66" s="4">
        <v>0</v>
      </c>
      <c r="AW66" s="4">
        <v>0</v>
      </c>
      <c r="AX66" s="8">
        <f t="shared" si="38"/>
        <v>0</v>
      </c>
      <c r="AY66" s="4">
        <v>0</v>
      </c>
      <c r="AZ66" s="4">
        <v>0</v>
      </c>
      <c r="BA66" s="8">
        <f t="shared" si="39"/>
        <v>0</v>
      </c>
      <c r="BB66" s="4">
        <v>0</v>
      </c>
      <c r="BC66" s="4">
        <v>0</v>
      </c>
      <c r="BD66" s="8">
        <f t="shared" si="40"/>
        <v>0</v>
      </c>
      <c r="BE66" s="4">
        <v>0</v>
      </c>
      <c r="BF66" s="4">
        <v>0</v>
      </c>
      <c r="BG66" s="8">
        <f t="shared" si="41"/>
        <v>0</v>
      </c>
      <c r="BH66" s="4">
        <v>0</v>
      </c>
      <c r="BI66" s="4">
        <v>0</v>
      </c>
      <c r="BJ66" s="8">
        <f t="shared" si="42"/>
        <v>0</v>
      </c>
      <c r="BK66" s="4">
        <v>0</v>
      </c>
      <c r="BL66" s="4">
        <v>0</v>
      </c>
      <c r="BM66" s="8">
        <f t="shared" si="43"/>
        <v>0</v>
      </c>
      <c r="BN66" s="4">
        <v>0</v>
      </c>
      <c r="BO66" s="4">
        <v>0</v>
      </c>
      <c r="BP66" s="8">
        <f t="shared" si="44"/>
        <v>0</v>
      </c>
      <c r="BQ66" s="4">
        <v>0</v>
      </c>
      <c r="BR66" s="4">
        <v>0</v>
      </c>
      <c r="BS66" s="8">
        <f t="shared" si="45"/>
        <v>0</v>
      </c>
      <c r="BT66" s="4">
        <v>0</v>
      </c>
      <c r="BU66" s="4">
        <v>0</v>
      </c>
      <c r="BV66" s="8">
        <f t="shared" si="46"/>
        <v>0</v>
      </c>
      <c r="BW66" s="4">
        <v>0</v>
      </c>
      <c r="BX66" s="4">
        <v>0</v>
      </c>
      <c r="BY66" s="8">
        <f t="shared" si="47"/>
        <v>0</v>
      </c>
      <c r="BZ66" s="4">
        <v>0</v>
      </c>
      <c r="CA66" s="4">
        <v>0</v>
      </c>
      <c r="CB66" s="8">
        <f t="shared" si="48"/>
        <v>0</v>
      </c>
      <c r="CC66" s="4">
        <v>0</v>
      </c>
      <c r="CD66" s="4">
        <v>0</v>
      </c>
      <c r="CE66" s="8">
        <f t="shared" si="49"/>
        <v>0</v>
      </c>
      <c r="CF66" s="4">
        <v>0</v>
      </c>
      <c r="CG66" s="4">
        <v>0</v>
      </c>
      <c r="CH66" s="8">
        <f t="shared" si="50"/>
        <v>0</v>
      </c>
      <c r="CI66" s="4">
        <v>0</v>
      </c>
      <c r="CJ66" s="4">
        <v>0</v>
      </c>
      <c r="CK66" s="8">
        <f t="shared" si="51"/>
        <v>0</v>
      </c>
      <c r="CL66" s="4">
        <v>0</v>
      </c>
      <c r="CM66" s="4">
        <v>0</v>
      </c>
      <c r="CN66" s="8">
        <f t="shared" si="52"/>
        <v>0</v>
      </c>
      <c r="CO66" s="4">
        <v>0</v>
      </c>
      <c r="CP66" s="4">
        <v>0</v>
      </c>
      <c r="CQ66" s="8">
        <f t="shared" si="53"/>
        <v>0</v>
      </c>
      <c r="CR66" s="4">
        <v>0</v>
      </c>
      <c r="CS66" s="4">
        <v>0</v>
      </c>
      <c r="CT66" s="8">
        <f t="shared" si="54"/>
        <v>0</v>
      </c>
      <c r="CU66" s="4">
        <v>0</v>
      </c>
      <c r="CV66" s="4">
        <v>0</v>
      </c>
      <c r="CW66" s="8">
        <f t="shared" si="55"/>
        <v>0</v>
      </c>
      <c r="CX66" s="4">
        <v>0</v>
      </c>
      <c r="CY66" s="4">
        <v>0</v>
      </c>
      <c r="CZ66" s="8">
        <f t="shared" si="56"/>
        <v>0</v>
      </c>
      <c r="DA66" s="4">
        <v>0</v>
      </c>
      <c r="DB66" s="4">
        <v>0</v>
      </c>
      <c r="DC66" s="8">
        <f t="shared" ref="DC66:DC73" si="69">PI()*((AVERAGE(DA66,DB66)/2)^2)</f>
        <v>0</v>
      </c>
    </row>
    <row r="67" spans="1:122" ht="16.899999999999999" customHeight="1" x14ac:dyDescent="0.2">
      <c r="A67" s="54" t="s">
        <v>163</v>
      </c>
      <c r="B67" s="55">
        <v>50</v>
      </c>
      <c r="C67" s="16"/>
      <c r="D67" s="1"/>
      <c r="E67" s="1"/>
      <c r="F67" s="19" t="e">
        <f>PI()*(AVERAGE(D67,E67))</f>
        <v>#DIV/0!</v>
      </c>
      <c r="G67" s="13"/>
      <c r="H67" s="22">
        <f>SUM(K67,N67,Q67,T67,W67,Z67,AC67,AF67,AI67,AL67,AO67,AR67,AU67,AX67,BA67,BD67,BG67,BJ67,BM67,BP67,BS67,BV67,BY67,CB67,CE67,CH67,DC67,CZ67,CW67,CT67,CQ67,CN67,CK67)</f>
        <v>0</v>
      </c>
      <c r="I67" s="3">
        <v>0</v>
      </c>
      <c r="J67" s="4">
        <v>0</v>
      </c>
      <c r="K67" s="8">
        <f>PI()*((AVERAGE(I67,J67)/2)^2)</f>
        <v>0</v>
      </c>
      <c r="L67" s="3">
        <v>0</v>
      </c>
      <c r="M67" s="4">
        <v>0</v>
      </c>
      <c r="N67" s="8">
        <f>PI()*((AVERAGE(L67,M67)/2)^2)</f>
        <v>0</v>
      </c>
      <c r="O67" s="4">
        <v>0</v>
      </c>
      <c r="P67" s="4">
        <v>0</v>
      </c>
      <c r="Q67" s="8">
        <f>PI()*((AVERAGE(O67,P67)/2)^2)</f>
        <v>0</v>
      </c>
      <c r="R67" s="4">
        <v>0</v>
      </c>
      <c r="S67" s="4">
        <v>0</v>
      </c>
      <c r="T67" s="8">
        <f>PI()*((AVERAGE(R67,S67)/2)^2)</f>
        <v>0</v>
      </c>
      <c r="U67" s="4">
        <v>0</v>
      </c>
      <c r="V67" s="4">
        <v>0</v>
      </c>
      <c r="W67" s="8">
        <f>PI()*((AVERAGE(U67,V67)/2)^2)</f>
        <v>0</v>
      </c>
      <c r="X67" s="4">
        <v>0</v>
      </c>
      <c r="Y67" s="4">
        <v>0</v>
      </c>
      <c r="Z67" s="8">
        <f>PI()*((AVERAGE(X67,Y67)/2)^2)</f>
        <v>0</v>
      </c>
      <c r="AA67" s="4">
        <v>0</v>
      </c>
      <c r="AB67" s="4">
        <v>0</v>
      </c>
      <c r="AC67" s="8">
        <f>PI()*((AVERAGE(AA67,AB67)/2)^2)</f>
        <v>0</v>
      </c>
      <c r="AD67" s="4">
        <v>0</v>
      </c>
      <c r="AE67" s="4">
        <v>0</v>
      </c>
      <c r="AF67" s="8">
        <f>PI()*((AVERAGE(AD67,AE67)/2)^2)</f>
        <v>0</v>
      </c>
      <c r="AG67" s="4">
        <v>0</v>
      </c>
      <c r="AH67" s="4">
        <v>0</v>
      </c>
      <c r="AI67" s="8">
        <f>PI()*((AVERAGE(AG67,AH67)/2)^2)</f>
        <v>0</v>
      </c>
      <c r="AJ67" s="4">
        <v>0</v>
      </c>
      <c r="AK67" s="4">
        <v>0</v>
      </c>
      <c r="AL67" s="8">
        <f>PI()*((AVERAGE(AJ67,AK67)/2)^2)</f>
        <v>0</v>
      </c>
      <c r="AM67" s="4">
        <v>0</v>
      </c>
      <c r="AN67" s="4">
        <v>0</v>
      </c>
      <c r="AO67" s="8">
        <f>PI()*((AVERAGE(AM67,AN67)/2)^2)</f>
        <v>0</v>
      </c>
      <c r="AP67" s="4">
        <v>0</v>
      </c>
      <c r="AQ67" s="4">
        <v>0</v>
      </c>
      <c r="AR67" s="8">
        <f>PI()*((AVERAGE(AP67,AQ67)/2)^2)</f>
        <v>0</v>
      </c>
      <c r="AS67" s="4">
        <v>0</v>
      </c>
      <c r="AT67" s="4">
        <v>0</v>
      </c>
      <c r="AU67" s="8">
        <f>PI()*((AVERAGE(AS67,AT67)/2)^2)</f>
        <v>0</v>
      </c>
      <c r="AV67" s="4">
        <v>0</v>
      </c>
      <c r="AW67" s="4">
        <v>0</v>
      </c>
      <c r="AX67" s="8">
        <f>PI()*((AVERAGE(AV67,AW67)/2)^2)</f>
        <v>0</v>
      </c>
      <c r="AY67" s="4">
        <v>0</v>
      </c>
      <c r="AZ67" s="4">
        <v>0</v>
      </c>
      <c r="BA67" s="8">
        <f>PI()*((AVERAGE(AY67,AZ67)/2)^2)</f>
        <v>0</v>
      </c>
      <c r="BB67" s="4">
        <v>0</v>
      </c>
      <c r="BC67" s="4">
        <v>0</v>
      </c>
      <c r="BD67" s="8">
        <f>PI()*((AVERAGE(BB67,BC67)/2)^2)</f>
        <v>0</v>
      </c>
      <c r="BE67" s="4">
        <v>0</v>
      </c>
      <c r="BF67" s="4">
        <v>0</v>
      </c>
      <c r="BG67" s="8">
        <f>PI()*((AVERAGE(BE67,BF67)/2)^2)</f>
        <v>0</v>
      </c>
      <c r="BH67" s="4">
        <v>0</v>
      </c>
      <c r="BI67" s="4">
        <v>0</v>
      </c>
      <c r="BJ67" s="8">
        <f>PI()*((AVERAGE(BH67,BI67)/2)^2)</f>
        <v>0</v>
      </c>
      <c r="BK67" s="4">
        <v>0</v>
      </c>
      <c r="BL67" s="4">
        <v>0</v>
      </c>
      <c r="BM67" s="8">
        <f>PI()*((AVERAGE(BK67,BL67)/2)^2)</f>
        <v>0</v>
      </c>
      <c r="BN67" s="4">
        <v>0</v>
      </c>
      <c r="BO67" s="4">
        <v>0</v>
      </c>
      <c r="BP67" s="8">
        <f>PI()*((AVERAGE(BN67,BO67)/2)^2)</f>
        <v>0</v>
      </c>
      <c r="BQ67" s="4">
        <v>0</v>
      </c>
      <c r="BR67" s="4">
        <v>0</v>
      </c>
      <c r="BS67" s="8">
        <f>PI()*((AVERAGE(BQ67,BR67)/2)^2)</f>
        <v>0</v>
      </c>
      <c r="BT67" s="4">
        <v>0</v>
      </c>
      <c r="BU67" s="4">
        <v>0</v>
      </c>
      <c r="BV67" s="8">
        <f>PI()*((AVERAGE(BT67,BU67)/2)^2)</f>
        <v>0</v>
      </c>
      <c r="BW67" s="4">
        <v>0</v>
      </c>
      <c r="BX67" s="4">
        <v>0</v>
      </c>
      <c r="BY67" s="8">
        <f>PI()*((AVERAGE(BW67,BX67)/2)^2)</f>
        <v>0</v>
      </c>
      <c r="BZ67" s="4">
        <v>0</v>
      </c>
      <c r="CA67" s="4">
        <v>0</v>
      </c>
      <c r="CB67" s="8">
        <f>PI()*((AVERAGE(BZ67,CA67)/2)^2)</f>
        <v>0</v>
      </c>
      <c r="CC67" s="4">
        <v>0</v>
      </c>
      <c r="CD67" s="4">
        <v>0</v>
      </c>
      <c r="CE67" s="8">
        <f>PI()*((AVERAGE(CC67,CD67)/2)^2)</f>
        <v>0</v>
      </c>
      <c r="CF67" s="4">
        <v>0</v>
      </c>
      <c r="CG67" s="4">
        <v>0</v>
      </c>
      <c r="CH67" s="8">
        <f>PI()*((AVERAGE(CF67,CG67)/2)^2)</f>
        <v>0</v>
      </c>
      <c r="CI67" s="4">
        <v>0</v>
      </c>
      <c r="CJ67" s="4">
        <v>0</v>
      </c>
      <c r="CK67" s="8">
        <f>PI()*((AVERAGE(CI67,CJ67)/2)^2)</f>
        <v>0</v>
      </c>
      <c r="CL67" s="4">
        <v>0</v>
      </c>
      <c r="CM67" s="4">
        <v>0</v>
      </c>
      <c r="CN67" s="8">
        <f>PI()*((AVERAGE(CL67,CM67)/2)^2)</f>
        <v>0</v>
      </c>
      <c r="CO67" s="4">
        <v>0</v>
      </c>
      <c r="CP67" s="4">
        <v>0</v>
      </c>
      <c r="CQ67" s="8">
        <f>PI()*((AVERAGE(CO67,CP67)/2)^2)</f>
        <v>0</v>
      </c>
      <c r="CR67" s="4">
        <v>0</v>
      </c>
      <c r="CS67" s="4">
        <v>0</v>
      </c>
      <c r="CT67" s="8">
        <f>PI()*((AVERAGE(CR67,CS67)/2)^2)</f>
        <v>0</v>
      </c>
      <c r="CU67" s="4">
        <v>0</v>
      </c>
      <c r="CV67" s="4">
        <v>0</v>
      </c>
      <c r="CW67" s="8">
        <f>PI()*((AVERAGE(CU67,CV67)/2)^2)</f>
        <v>0</v>
      </c>
      <c r="CX67" s="4">
        <v>0</v>
      </c>
      <c r="CY67" s="4">
        <v>0</v>
      </c>
      <c r="CZ67" s="8">
        <f>PI()*((AVERAGE(CX67,CY67)/2)^2)</f>
        <v>0</v>
      </c>
      <c r="DA67" s="4">
        <v>0</v>
      </c>
      <c r="DB67" s="4">
        <v>0</v>
      </c>
      <c r="DC67" s="8">
        <f>PI()*((AVERAGE(DA67,DB67)/2)^2)</f>
        <v>0</v>
      </c>
    </row>
    <row r="68" spans="1:122" ht="16.899999999999999" customHeight="1" x14ac:dyDescent="0.2">
      <c r="A68" s="54" t="s">
        <v>164</v>
      </c>
      <c r="B68" s="55">
        <v>20</v>
      </c>
      <c r="C68" s="16"/>
      <c r="D68" s="1"/>
      <c r="E68" s="1"/>
      <c r="F68" s="19" t="e">
        <f t="shared" si="35"/>
        <v>#DIV/0!</v>
      </c>
      <c r="G68" s="13"/>
      <c r="H68" s="22">
        <f t="shared" si="58"/>
        <v>0</v>
      </c>
      <c r="I68" s="3">
        <v>0</v>
      </c>
      <c r="J68" s="4">
        <v>0</v>
      </c>
      <c r="K68" s="8">
        <f t="shared" si="57"/>
        <v>0</v>
      </c>
      <c r="L68" s="3">
        <v>0</v>
      </c>
      <c r="M68" s="4">
        <v>0</v>
      </c>
      <c r="N68" s="8">
        <f t="shared" si="59"/>
        <v>0</v>
      </c>
      <c r="O68" s="4">
        <v>0</v>
      </c>
      <c r="P68" s="4">
        <v>0</v>
      </c>
      <c r="Q68" s="8">
        <f t="shared" si="60"/>
        <v>0</v>
      </c>
      <c r="R68" s="4">
        <v>0</v>
      </c>
      <c r="S68" s="4">
        <v>0</v>
      </c>
      <c r="T68" s="8">
        <f t="shared" si="61"/>
        <v>0</v>
      </c>
      <c r="U68" s="4">
        <v>0</v>
      </c>
      <c r="V68" s="4">
        <v>0</v>
      </c>
      <c r="W68" s="8">
        <f t="shared" si="62"/>
        <v>0</v>
      </c>
      <c r="X68" s="4">
        <v>0</v>
      </c>
      <c r="Y68" s="4">
        <v>0</v>
      </c>
      <c r="Z68" s="8">
        <f t="shared" si="63"/>
        <v>0</v>
      </c>
      <c r="AA68" s="4">
        <v>0</v>
      </c>
      <c r="AB68" s="4">
        <v>0</v>
      </c>
      <c r="AC68" s="8">
        <f t="shared" si="64"/>
        <v>0</v>
      </c>
      <c r="AD68" s="4">
        <v>0</v>
      </c>
      <c r="AE68" s="4">
        <v>0</v>
      </c>
      <c r="AF68" s="8">
        <f t="shared" si="65"/>
        <v>0</v>
      </c>
      <c r="AG68" s="4">
        <v>0</v>
      </c>
      <c r="AH68" s="4">
        <v>0</v>
      </c>
      <c r="AI68" s="8">
        <f t="shared" si="66"/>
        <v>0</v>
      </c>
      <c r="AJ68" s="4">
        <v>0</v>
      </c>
      <c r="AK68" s="4">
        <v>0</v>
      </c>
      <c r="AL68" s="8">
        <f t="shared" si="67"/>
        <v>0</v>
      </c>
      <c r="AM68" s="4">
        <v>0</v>
      </c>
      <c r="AN68" s="4">
        <v>0</v>
      </c>
      <c r="AO68" s="8">
        <f t="shared" si="68"/>
        <v>0</v>
      </c>
      <c r="AP68" s="4">
        <v>0</v>
      </c>
      <c r="AQ68" s="4">
        <v>0</v>
      </c>
      <c r="AR68" s="8">
        <f t="shared" si="36"/>
        <v>0</v>
      </c>
      <c r="AS68" s="4">
        <v>0</v>
      </c>
      <c r="AT68" s="4">
        <v>0</v>
      </c>
      <c r="AU68" s="8">
        <f t="shared" si="37"/>
        <v>0</v>
      </c>
      <c r="AV68" s="4">
        <v>0</v>
      </c>
      <c r="AW68" s="4">
        <v>0</v>
      </c>
      <c r="AX68" s="8">
        <f t="shared" si="38"/>
        <v>0</v>
      </c>
      <c r="AY68" s="4">
        <v>0</v>
      </c>
      <c r="AZ68" s="4">
        <v>0</v>
      </c>
      <c r="BA68" s="8">
        <f t="shared" si="39"/>
        <v>0</v>
      </c>
      <c r="BB68" s="4">
        <v>0</v>
      </c>
      <c r="BC68" s="4">
        <v>0</v>
      </c>
      <c r="BD68" s="8">
        <f t="shared" si="40"/>
        <v>0</v>
      </c>
      <c r="BE68" s="4">
        <v>0</v>
      </c>
      <c r="BF68" s="4">
        <v>0</v>
      </c>
      <c r="BG68" s="8">
        <f t="shared" si="41"/>
        <v>0</v>
      </c>
      <c r="BH68" s="4">
        <v>0</v>
      </c>
      <c r="BI68" s="4">
        <v>0</v>
      </c>
      <c r="BJ68" s="8">
        <f t="shared" si="42"/>
        <v>0</v>
      </c>
      <c r="BK68" s="4">
        <v>0</v>
      </c>
      <c r="BL68" s="4">
        <v>0</v>
      </c>
      <c r="BM68" s="8">
        <f t="shared" si="43"/>
        <v>0</v>
      </c>
      <c r="BN68" s="4">
        <v>0</v>
      </c>
      <c r="BO68" s="4">
        <v>0</v>
      </c>
      <c r="BP68" s="8">
        <f t="shared" si="44"/>
        <v>0</v>
      </c>
      <c r="BQ68" s="4">
        <v>0</v>
      </c>
      <c r="BR68" s="4">
        <v>0</v>
      </c>
      <c r="BS68" s="8">
        <f t="shared" si="45"/>
        <v>0</v>
      </c>
      <c r="BT68" s="4">
        <v>0</v>
      </c>
      <c r="BU68" s="4">
        <v>0</v>
      </c>
      <c r="BV68" s="8">
        <f t="shared" si="46"/>
        <v>0</v>
      </c>
      <c r="BW68" s="4">
        <v>0</v>
      </c>
      <c r="BX68" s="4">
        <v>0</v>
      </c>
      <c r="BY68" s="8">
        <f t="shared" si="47"/>
        <v>0</v>
      </c>
      <c r="BZ68" s="4">
        <v>0</v>
      </c>
      <c r="CA68" s="4">
        <v>0</v>
      </c>
      <c r="CB68" s="8">
        <f t="shared" si="48"/>
        <v>0</v>
      </c>
      <c r="CC68" s="4">
        <v>0</v>
      </c>
      <c r="CD68" s="4">
        <v>0</v>
      </c>
      <c r="CE68" s="8">
        <f t="shared" si="49"/>
        <v>0</v>
      </c>
      <c r="CF68" s="4">
        <v>0</v>
      </c>
      <c r="CG68" s="4">
        <v>0</v>
      </c>
      <c r="CH68" s="8">
        <f t="shared" si="50"/>
        <v>0</v>
      </c>
      <c r="CI68" s="4">
        <v>0</v>
      </c>
      <c r="CJ68" s="4">
        <v>0</v>
      </c>
      <c r="CK68" s="8">
        <f t="shared" si="51"/>
        <v>0</v>
      </c>
      <c r="CL68" s="4">
        <v>0</v>
      </c>
      <c r="CM68" s="4">
        <v>0</v>
      </c>
      <c r="CN68" s="8">
        <f t="shared" si="52"/>
        <v>0</v>
      </c>
      <c r="CO68" s="4">
        <v>0</v>
      </c>
      <c r="CP68" s="4">
        <v>0</v>
      </c>
      <c r="CQ68" s="8">
        <f t="shared" si="53"/>
        <v>0</v>
      </c>
      <c r="CR68" s="4">
        <v>0</v>
      </c>
      <c r="CS68" s="4">
        <v>0</v>
      </c>
      <c r="CT68" s="8">
        <f t="shared" si="54"/>
        <v>0</v>
      </c>
      <c r="CU68" s="4">
        <v>0</v>
      </c>
      <c r="CV68" s="4">
        <v>0</v>
      </c>
      <c r="CW68" s="8">
        <f t="shared" si="55"/>
        <v>0</v>
      </c>
      <c r="CX68" s="4">
        <v>0</v>
      </c>
      <c r="CY68" s="4">
        <v>0</v>
      </c>
      <c r="CZ68" s="8">
        <f t="shared" si="56"/>
        <v>0</v>
      </c>
      <c r="DA68" s="4">
        <v>0</v>
      </c>
      <c r="DB68" s="4">
        <v>0</v>
      </c>
      <c r="DC68" s="8">
        <f t="shared" si="69"/>
        <v>0</v>
      </c>
    </row>
    <row r="69" spans="1:122" ht="16.899999999999999" customHeight="1" x14ac:dyDescent="0.2">
      <c r="A69" s="54" t="s">
        <v>164</v>
      </c>
      <c r="B69" s="55">
        <v>50</v>
      </c>
      <c r="C69" s="16"/>
      <c r="D69" s="1"/>
      <c r="E69" s="1"/>
      <c r="F69" s="19" t="e">
        <f t="shared" si="35"/>
        <v>#DIV/0!</v>
      </c>
      <c r="G69" s="13"/>
      <c r="H69" s="22">
        <f t="shared" si="58"/>
        <v>0</v>
      </c>
      <c r="I69" s="3">
        <v>0</v>
      </c>
      <c r="J69" s="4">
        <v>0</v>
      </c>
      <c r="K69" s="8">
        <f t="shared" si="57"/>
        <v>0</v>
      </c>
      <c r="L69" s="3">
        <v>0</v>
      </c>
      <c r="M69" s="4">
        <v>0</v>
      </c>
      <c r="N69" s="8">
        <f t="shared" si="59"/>
        <v>0</v>
      </c>
      <c r="O69" s="4">
        <v>0</v>
      </c>
      <c r="P69" s="4">
        <v>0</v>
      </c>
      <c r="Q69" s="8">
        <f t="shared" si="60"/>
        <v>0</v>
      </c>
      <c r="R69" s="4">
        <v>0</v>
      </c>
      <c r="S69" s="4">
        <v>0</v>
      </c>
      <c r="T69" s="8">
        <f t="shared" si="61"/>
        <v>0</v>
      </c>
      <c r="U69" s="4">
        <v>0</v>
      </c>
      <c r="V69" s="4">
        <v>0</v>
      </c>
      <c r="W69" s="8">
        <f t="shared" si="62"/>
        <v>0</v>
      </c>
      <c r="X69" s="4">
        <v>0</v>
      </c>
      <c r="Y69" s="4">
        <v>0</v>
      </c>
      <c r="Z69" s="8">
        <f t="shared" si="63"/>
        <v>0</v>
      </c>
      <c r="AA69" s="4">
        <v>0</v>
      </c>
      <c r="AB69" s="4">
        <v>0</v>
      </c>
      <c r="AC69" s="8">
        <f t="shared" si="64"/>
        <v>0</v>
      </c>
      <c r="AD69" s="4">
        <v>0</v>
      </c>
      <c r="AE69" s="4">
        <v>0</v>
      </c>
      <c r="AF69" s="8">
        <f t="shared" si="65"/>
        <v>0</v>
      </c>
      <c r="AG69" s="4">
        <v>0</v>
      </c>
      <c r="AH69" s="4">
        <v>0</v>
      </c>
      <c r="AI69" s="8">
        <f t="shared" si="66"/>
        <v>0</v>
      </c>
      <c r="AJ69" s="4">
        <v>0</v>
      </c>
      <c r="AK69" s="4">
        <v>0</v>
      </c>
      <c r="AL69" s="8">
        <f t="shared" si="67"/>
        <v>0</v>
      </c>
      <c r="AM69" s="4">
        <v>0</v>
      </c>
      <c r="AN69" s="4">
        <v>0</v>
      </c>
      <c r="AO69" s="8">
        <f t="shared" si="68"/>
        <v>0</v>
      </c>
      <c r="AP69" s="4">
        <v>0</v>
      </c>
      <c r="AQ69" s="4">
        <v>0</v>
      </c>
      <c r="AR69" s="8">
        <f t="shared" si="36"/>
        <v>0</v>
      </c>
      <c r="AS69" s="4">
        <v>0</v>
      </c>
      <c r="AT69" s="4">
        <v>0</v>
      </c>
      <c r="AU69" s="8">
        <f t="shared" si="37"/>
        <v>0</v>
      </c>
      <c r="AV69" s="4">
        <v>0</v>
      </c>
      <c r="AW69" s="4">
        <v>0</v>
      </c>
      <c r="AX69" s="8">
        <f t="shared" si="38"/>
        <v>0</v>
      </c>
      <c r="AY69" s="4">
        <v>0</v>
      </c>
      <c r="AZ69" s="4">
        <v>0</v>
      </c>
      <c r="BA69" s="8">
        <f t="shared" si="39"/>
        <v>0</v>
      </c>
      <c r="BB69" s="4">
        <v>0</v>
      </c>
      <c r="BC69" s="4">
        <v>0</v>
      </c>
      <c r="BD69" s="8">
        <f t="shared" si="40"/>
        <v>0</v>
      </c>
      <c r="BE69" s="4">
        <v>0</v>
      </c>
      <c r="BF69" s="4">
        <v>0</v>
      </c>
      <c r="BG69" s="8">
        <f t="shared" si="41"/>
        <v>0</v>
      </c>
      <c r="BH69" s="4">
        <v>0</v>
      </c>
      <c r="BI69" s="4">
        <v>0</v>
      </c>
      <c r="BJ69" s="8">
        <f t="shared" si="42"/>
        <v>0</v>
      </c>
      <c r="BK69" s="4">
        <v>0</v>
      </c>
      <c r="BL69" s="4">
        <v>0</v>
      </c>
      <c r="BM69" s="8">
        <f t="shared" si="43"/>
        <v>0</v>
      </c>
      <c r="BN69" s="4">
        <v>0</v>
      </c>
      <c r="BO69" s="4">
        <v>0</v>
      </c>
      <c r="BP69" s="8">
        <f t="shared" si="44"/>
        <v>0</v>
      </c>
      <c r="BQ69" s="4">
        <v>0</v>
      </c>
      <c r="BR69" s="4">
        <v>0</v>
      </c>
      <c r="BS69" s="8">
        <f t="shared" si="45"/>
        <v>0</v>
      </c>
      <c r="BT69" s="4">
        <v>0</v>
      </c>
      <c r="BU69" s="4">
        <v>0</v>
      </c>
      <c r="BV69" s="8">
        <f t="shared" si="46"/>
        <v>0</v>
      </c>
      <c r="BW69" s="4">
        <v>0</v>
      </c>
      <c r="BX69" s="4">
        <v>0</v>
      </c>
      <c r="BY69" s="8">
        <f t="shared" si="47"/>
        <v>0</v>
      </c>
      <c r="BZ69" s="4">
        <v>0</v>
      </c>
      <c r="CA69" s="4">
        <v>0</v>
      </c>
      <c r="CB69" s="8">
        <f t="shared" si="48"/>
        <v>0</v>
      </c>
      <c r="CC69" s="4">
        <v>0</v>
      </c>
      <c r="CD69" s="4">
        <v>0</v>
      </c>
      <c r="CE69" s="8">
        <f t="shared" si="49"/>
        <v>0</v>
      </c>
      <c r="CF69" s="4">
        <v>0</v>
      </c>
      <c r="CG69" s="4">
        <v>0</v>
      </c>
      <c r="CH69" s="8">
        <f t="shared" si="50"/>
        <v>0</v>
      </c>
      <c r="CI69" s="4">
        <v>0</v>
      </c>
      <c r="CJ69" s="4">
        <v>0</v>
      </c>
      <c r="CK69" s="8">
        <f t="shared" si="51"/>
        <v>0</v>
      </c>
      <c r="CL69" s="4">
        <v>0</v>
      </c>
      <c r="CM69" s="4">
        <v>0</v>
      </c>
      <c r="CN69" s="8">
        <f t="shared" si="52"/>
        <v>0</v>
      </c>
      <c r="CO69" s="4">
        <v>0</v>
      </c>
      <c r="CP69" s="4">
        <v>0</v>
      </c>
      <c r="CQ69" s="8">
        <f t="shared" si="53"/>
        <v>0</v>
      </c>
      <c r="CR69" s="4">
        <v>0</v>
      </c>
      <c r="CS69" s="4">
        <v>0</v>
      </c>
      <c r="CT69" s="8">
        <f t="shared" si="54"/>
        <v>0</v>
      </c>
      <c r="CU69" s="4">
        <v>0</v>
      </c>
      <c r="CV69" s="4">
        <v>0</v>
      </c>
      <c r="CW69" s="8">
        <f t="shared" si="55"/>
        <v>0</v>
      </c>
      <c r="CX69" s="4">
        <v>0</v>
      </c>
      <c r="CY69" s="4">
        <v>0</v>
      </c>
      <c r="CZ69" s="8">
        <f t="shared" si="56"/>
        <v>0</v>
      </c>
      <c r="DA69" s="4">
        <v>0</v>
      </c>
      <c r="DB69" s="4">
        <v>0</v>
      </c>
      <c r="DC69" s="8">
        <f t="shared" si="69"/>
        <v>0</v>
      </c>
    </row>
    <row r="70" spans="1:122" ht="16.899999999999999" customHeight="1" x14ac:dyDescent="0.2">
      <c r="A70" s="54" t="s">
        <v>165</v>
      </c>
      <c r="B70" s="55">
        <v>20</v>
      </c>
      <c r="C70" s="18">
        <v>39</v>
      </c>
      <c r="D70" s="1">
        <v>470</v>
      </c>
      <c r="E70" s="1">
        <v>352</v>
      </c>
      <c r="F70" s="19">
        <f t="shared" si="35"/>
        <v>1291.194580625405</v>
      </c>
      <c r="G70" s="13">
        <v>1</v>
      </c>
      <c r="H70" s="22">
        <f t="shared" si="58"/>
        <v>113.09733552923255</v>
      </c>
      <c r="I70" s="3">
        <v>13.4</v>
      </c>
      <c r="J70" s="4">
        <v>10.6</v>
      </c>
      <c r="K70" s="8">
        <f t="shared" si="57"/>
        <v>113.09733552923255</v>
      </c>
      <c r="L70" s="3">
        <v>0</v>
      </c>
      <c r="M70" s="4">
        <v>0</v>
      </c>
      <c r="N70" s="8">
        <f t="shared" si="59"/>
        <v>0</v>
      </c>
      <c r="O70" s="4">
        <v>0</v>
      </c>
      <c r="P70" s="4">
        <v>0</v>
      </c>
      <c r="Q70" s="8">
        <f t="shared" si="60"/>
        <v>0</v>
      </c>
      <c r="R70" s="4">
        <v>0</v>
      </c>
      <c r="S70" s="4">
        <v>0</v>
      </c>
      <c r="T70" s="8">
        <f t="shared" si="61"/>
        <v>0</v>
      </c>
      <c r="U70" s="4">
        <v>0</v>
      </c>
      <c r="V70" s="4">
        <v>0</v>
      </c>
      <c r="W70" s="8">
        <f t="shared" si="62"/>
        <v>0</v>
      </c>
      <c r="X70" s="4">
        <v>0</v>
      </c>
      <c r="Y70" s="4">
        <v>0</v>
      </c>
      <c r="Z70" s="8">
        <f t="shared" si="63"/>
        <v>0</v>
      </c>
      <c r="AA70" s="4">
        <v>0</v>
      </c>
      <c r="AB70" s="4">
        <v>0</v>
      </c>
      <c r="AC70" s="8">
        <f t="shared" si="64"/>
        <v>0</v>
      </c>
      <c r="AD70" s="4">
        <v>0</v>
      </c>
      <c r="AE70" s="4">
        <v>0</v>
      </c>
      <c r="AF70" s="8">
        <f t="shared" si="65"/>
        <v>0</v>
      </c>
      <c r="AG70" s="4">
        <v>0</v>
      </c>
      <c r="AH70" s="4">
        <v>0</v>
      </c>
      <c r="AI70" s="8">
        <f t="shared" si="66"/>
        <v>0</v>
      </c>
      <c r="AJ70" s="4">
        <v>0</v>
      </c>
      <c r="AK70" s="4">
        <v>0</v>
      </c>
      <c r="AL70" s="8">
        <f t="shared" si="67"/>
        <v>0</v>
      </c>
      <c r="AM70" s="4">
        <v>0</v>
      </c>
      <c r="AN70" s="4">
        <v>0</v>
      </c>
      <c r="AO70" s="8">
        <f t="shared" si="68"/>
        <v>0</v>
      </c>
      <c r="AP70" s="4">
        <v>0</v>
      </c>
      <c r="AQ70" s="4">
        <v>0</v>
      </c>
      <c r="AR70" s="8">
        <f t="shared" si="36"/>
        <v>0</v>
      </c>
      <c r="AS70" s="4">
        <v>0</v>
      </c>
      <c r="AT70" s="4">
        <v>0</v>
      </c>
      <c r="AU70" s="8">
        <f t="shared" si="37"/>
        <v>0</v>
      </c>
      <c r="AV70" s="4">
        <v>0</v>
      </c>
      <c r="AW70" s="4">
        <v>0</v>
      </c>
      <c r="AX70" s="8">
        <f t="shared" si="38"/>
        <v>0</v>
      </c>
      <c r="AY70" s="4">
        <v>0</v>
      </c>
      <c r="AZ70" s="4">
        <v>0</v>
      </c>
      <c r="BA70" s="8">
        <f t="shared" si="39"/>
        <v>0</v>
      </c>
      <c r="BB70" s="4">
        <v>0</v>
      </c>
      <c r="BC70" s="4">
        <v>0</v>
      </c>
      <c r="BD70" s="8">
        <f t="shared" si="40"/>
        <v>0</v>
      </c>
      <c r="BE70" s="4">
        <v>0</v>
      </c>
      <c r="BF70" s="4">
        <v>0</v>
      </c>
      <c r="BG70" s="8">
        <f t="shared" si="41"/>
        <v>0</v>
      </c>
      <c r="BH70" s="4">
        <v>0</v>
      </c>
      <c r="BI70" s="4">
        <v>0</v>
      </c>
      <c r="BJ70" s="8">
        <f t="shared" si="42"/>
        <v>0</v>
      </c>
      <c r="BK70" s="4">
        <v>0</v>
      </c>
      <c r="BL70" s="4">
        <v>0</v>
      </c>
      <c r="BM70" s="8">
        <f t="shared" si="43"/>
        <v>0</v>
      </c>
      <c r="BN70" s="4">
        <v>0</v>
      </c>
      <c r="BO70" s="4">
        <v>0</v>
      </c>
      <c r="BP70" s="8">
        <f t="shared" si="44"/>
        <v>0</v>
      </c>
      <c r="BQ70" s="4">
        <v>0</v>
      </c>
      <c r="BR70" s="4">
        <v>0</v>
      </c>
      <c r="BS70" s="8">
        <f t="shared" si="45"/>
        <v>0</v>
      </c>
      <c r="BT70" s="4">
        <v>0</v>
      </c>
      <c r="BU70" s="4">
        <v>0</v>
      </c>
      <c r="BV70" s="8">
        <f t="shared" si="46"/>
        <v>0</v>
      </c>
      <c r="BW70" s="4">
        <v>0</v>
      </c>
      <c r="BX70" s="4">
        <v>0</v>
      </c>
      <c r="BY70" s="8">
        <f t="shared" si="47"/>
        <v>0</v>
      </c>
      <c r="BZ70" s="4">
        <v>0</v>
      </c>
      <c r="CA70" s="4">
        <v>0</v>
      </c>
      <c r="CB70" s="8">
        <f t="shared" si="48"/>
        <v>0</v>
      </c>
      <c r="CC70" s="4">
        <v>0</v>
      </c>
      <c r="CD70" s="4">
        <v>0</v>
      </c>
      <c r="CE70" s="8">
        <f t="shared" si="49"/>
        <v>0</v>
      </c>
      <c r="CF70" s="4">
        <v>0</v>
      </c>
      <c r="CG70" s="4">
        <v>0</v>
      </c>
      <c r="CH70" s="8">
        <f t="shared" si="50"/>
        <v>0</v>
      </c>
      <c r="CI70" s="4">
        <v>0</v>
      </c>
      <c r="CJ70" s="4">
        <v>0</v>
      </c>
      <c r="CK70" s="8">
        <f t="shared" si="51"/>
        <v>0</v>
      </c>
      <c r="CL70" s="4">
        <v>0</v>
      </c>
      <c r="CM70" s="4">
        <v>0</v>
      </c>
      <c r="CN70" s="8">
        <f t="shared" si="52"/>
        <v>0</v>
      </c>
      <c r="CO70" s="4">
        <v>0</v>
      </c>
      <c r="CP70" s="4">
        <v>0</v>
      </c>
      <c r="CQ70" s="8">
        <f t="shared" si="53"/>
        <v>0</v>
      </c>
      <c r="CR70" s="4">
        <v>0</v>
      </c>
      <c r="CS70" s="4">
        <v>0</v>
      </c>
      <c r="CT70" s="8">
        <f t="shared" si="54"/>
        <v>0</v>
      </c>
      <c r="CU70" s="4">
        <v>0</v>
      </c>
      <c r="CV70" s="4">
        <v>0</v>
      </c>
      <c r="CW70" s="8">
        <f t="shared" si="55"/>
        <v>0</v>
      </c>
      <c r="CX70" s="4">
        <v>0</v>
      </c>
      <c r="CY70" s="4">
        <v>0</v>
      </c>
      <c r="CZ70" s="8">
        <f t="shared" si="56"/>
        <v>0</v>
      </c>
      <c r="DA70" s="4">
        <v>0</v>
      </c>
      <c r="DB70" s="4">
        <v>0</v>
      </c>
      <c r="DC70" s="8">
        <f t="shared" si="69"/>
        <v>0</v>
      </c>
    </row>
    <row r="71" spans="1:122" ht="16.899999999999999" customHeight="1" x14ac:dyDescent="0.2">
      <c r="A71" s="54" t="s">
        <v>165</v>
      </c>
      <c r="B71" s="55">
        <v>50</v>
      </c>
      <c r="C71" s="18">
        <v>39</v>
      </c>
      <c r="D71" s="1">
        <v>470</v>
      </c>
      <c r="E71" s="1">
        <v>352</v>
      </c>
      <c r="F71" s="19">
        <f>PI()*(AVERAGE(D71,E71))</f>
        <v>1291.194580625405</v>
      </c>
      <c r="G71" s="12">
        <v>7</v>
      </c>
      <c r="H71" s="22">
        <f>SUM(K71,N71,Q71,T71,W71,Z71,AC71,AF71,AI71,AL71,AO71,AR71,AU71,AX71,BA71,BD71,BG71,BJ71,BM71,BP71,BS71,BV71,BY71,CB71,CE71,CH71,DC71,CZ71,CW71,CT71,CQ71,CN71,CK71)</f>
        <v>88.767663922588113</v>
      </c>
      <c r="I71" s="3">
        <v>10</v>
      </c>
      <c r="J71" s="4">
        <v>9.3000000000000007</v>
      </c>
      <c r="K71" s="8">
        <f>PI()*((AVERAGE(I71,J71)/2)^2)</f>
        <v>73.138240470978886</v>
      </c>
      <c r="L71" s="3">
        <v>0.7</v>
      </c>
      <c r="M71" s="4">
        <v>0.7</v>
      </c>
      <c r="N71" s="8">
        <f>PI()*((AVERAGE(L71,M71)/2)^2)</f>
        <v>0.38484510006474959</v>
      </c>
      <c r="O71" s="4">
        <v>0.5</v>
      </c>
      <c r="P71" s="4">
        <v>0.5</v>
      </c>
      <c r="Q71" s="8">
        <f>PI()*((AVERAGE(O71,P71)/2)^2)</f>
        <v>0.19634954084936207</v>
      </c>
      <c r="R71" s="4">
        <v>0.3</v>
      </c>
      <c r="S71" s="4">
        <v>0.3</v>
      </c>
      <c r="T71" s="8">
        <f>PI()*((AVERAGE(R71,S71)/2)^2)</f>
        <v>7.0685834705770348E-2</v>
      </c>
      <c r="U71" s="4">
        <v>0.7</v>
      </c>
      <c r="V71" s="4">
        <v>0.7</v>
      </c>
      <c r="W71" s="8">
        <f>PI()*((AVERAGE(U71,V71)/2)^2)</f>
        <v>0.38484510006474959</v>
      </c>
      <c r="X71" s="4">
        <v>4.3</v>
      </c>
      <c r="Y71" s="4">
        <v>4.3</v>
      </c>
      <c r="Z71" s="8">
        <f>PI()*((AVERAGE(X71,Y71)/2)^2)</f>
        <v>14.522012041218817</v>
      </c>
      <c r="AA71" s="4">
        <v>0.3</v>
      </c>
      <c r="AB71" s="4">
        <v>0.3</v>
      </c>
      <c r="AC71" s="8">
        <f>PI()*((AVERAGE(AA71,AB71)/2)^2)</f>
        <v>7.0685834705770348E-2</v>
      </c>
      <c r="AD71" s="4">
        <v>0</v>
      </c>
      <c r="AE71" s="4">
        <v>0</v>
      </c>
      <c r="AF71" s="8">
        <f>PI()*((AVERAGE(AD71,AE71)/2)^2)</f>
        <v>0</v>
      </c>
      <c r="AG71" s="4">
        <v>0</v>
      </c>
      <c r="AH71" s="4">
        <v>0</v>
      </c>
      <c r="AI71" s="8">
        <f>PI()*((AVERAGE(AG71,AH71)/2)^2)</f>
        <v>0</v>
      </c>
      <c r="AJ71" s="4">
        <v>0</v>
      </c>
      <c r="AK71" s="4">
        <v>0</v>
      </c>
      <c r="AL71" s="8">
        <f>PI()*((AVERAGE(AJ71,AK71)/2)^2)</f>
        <v>0</v>
      </c>
      <c r="AM71" s="4">
        <v>0</v>
      </c>
      <c r="AN71" s="4">
        <v>0</v>
      </c>
      <c r="AO71" s="8">
        <f>PI()*((AVERAGE(AM71,AN71)/2)^2)</f>
        <v>0</v>
      </c>
      <c r="AP71" s="4">
        <v>0</v>
      </c>
      <c r="AQ71" s="4">
        <v>0</v>
      </c>
      <c r="AR71" s="8">
        <f>PI()*((AVERAGE(AP71,AQ71)/2)^2)</f>
        <v>0</v>
      </c>
      <c r="AS71" s="4">
        <v>0</v>
      </c>
      <c r="AT71" s="4">
        <v>0</v>
      </c>
      <c r="AU71" s="8">
        <f>PI()*((AVERAGE(AS71,AT71)/2)^2)</f>
        <v>0</v>
      </c>
      <c r="AV71" s="4">
        <v>0</v>
      </c>
      <c r="AW71" s="4">
        <v>0</v>
      </c>
      <c r="AX71" s="8">
        <f>PI()*((AVERAGE(AV71,AW71)/2)^2)</f>
        <v>0</v>
      </c>
      <c r="AY71" s="4">
        <v>0</v>
      </c>
      <c r="AZ71" s="4">
        <v>0</v>
      </c>
      <c r="BA71" s="8">
        <f>PI()*((AVERAGE(AY71,AZ71)/2)^2)</f>
        <v>0</v>
      </c>
      <c r="BB71" s="4">
        <v>0</v>
      </c>
      <c r="BC71" s="4">
        <v>0</v>
      </c>
      <c r="BD71" s="8">
        <f>PI()*((AVERAGE(BB71,BC71)/2)^2)</f>
        <v>0</v>
      </c>
      <c r="BE71" s="4">
        <v>0</v>
      </c>
      <c r="BF71" s="4">
        <v>0</v>
      </c>
      <c r="BG71" s="8">
        <f>PI()*((AVERAGE(BE71,BF71)/2)^2)</f>
        <v>0</v>
      </c>
      <c r="BH71" s="4">
        <v>0</v>
      </c>
      <c r="BI71" s="4">
        <v>0</v>
      </c>
      <c r="BJ71" s="8">
        <f>PI()*((AVERAGE(BH71,BI71)/2)^2)</f>
        <v>0</v>
      </c>
      <c r="BK71" s="4">
        <v>0</v>
      </c>
      <c r="BL71" s="4">
        <v>0</v>
      </c>
      <c r="BM71" s="8">
        <f>PI()*((AVERAGE(BK71,BL71)/2)^2)</f>
        <v>0</v>
      </c>
      <c r="BN71" s="4">
        <v>0</v>
      </c>
      <c r="BO71" s="4">
        <v>0</v>
      </c>
      <c r="BP71" s="8">
        <f>PI()*((AVERAGE(BN71,BO71)/2)^2)</f>
        <v>0</v>
      </c>
      <c r="BQ71" s="4">
        <v>0</v>
      </c>
      <c r="BR71" s="4">
        <v>0</v>
      </c>
      <c r="BS71" s="8">
        <f>PI()*((AVERAGE(BQ71,BR71)/2)^2)</f>
        <v>0</v>
      </c>
      <c r="BT71" s="4">
        <v>0</v>
      </c>
      <c r="BU71" s="4">
        <v>0</v>
      </c>
      <c r="BV71" s="8">
        <f>PI()*((AVERAGE(BT71,BU71)/2)^2)</f>
        <v>0</v>
      </c>
      <c r="BW71" s="4">
        <v>0</v>
      </c>
      <c r="BX71" s="4">
        <v>0</v>
      </c>
      <c r="BY71" s="8">
        <f>PI()*((AVERAGE(BW71,BX71)/2)^2)</f>
        <v>0</v>
      </c>
      <c r="BZ71" s="4">
        <v>0</v>
      </c>
      <c r="CA71" s="4">
        <v>0</v>
      </c>
      <c r="CB71" s="8">
        <f>PI()*((AVERAGE(BZ71,CA71)/2)^2)</f>
        <v>0</v>
      </c>
      <c r="CC71" s="4">
        <v>0</v>
      </c>
      <c r="CD71" s="4">
        <v>0</v>
      </c>
      <c r="CE71" s="8">
        <f>PI()*((AVERAGE(CC71,CD71)/2)^2)</f>
        <v>0</v>
      </c>
      <c r="CF71" s="4">
        <v>0</v>
      </c>
      <c r="CG71" s="4">
        <v>0</v>
      </c>
      <c r="CH71" s="8">
        <f>PI()*((AVERAGE(CF71,CG71)/2)^2)</f>
        <v>0</v>
      </c>
      <c r="CI71" s="4">
        <v>0</v>
      </c>
      <c r="CJ71" s="4">
        <v>0</v>
      </c>
      <c r="CK71" s="8">
        <f>PI()*((AVERAGE(CI71,CJ71)/2)^2)</f>
        <v>0</v>
      </c>
      <c r="CL71" s="4">
        <v>0</v>
      </c>
      <c r="CM71" s="4">
        <v>0</v>
      </c>
      <c r="CN71" s="8">
        <f>PI()*((AVERAGE(CL71,CM71)/2)^2)</f>
        <v>0</v>
      </c>
      <c r="CO71" s="4">
        <v>0</v>
      </c>
      <c r="CP71" s="4">
        <v>0</v>
      </c>
      <c r="CQ71" s="8">
        <f>PI()*((AVERAGE(CO71,CP71)/2)^2)</f>
        <v>0</v>
      </c>
      <c r="CR71" s="4">
        <v>0</v>
      </c>
      <c r="CS71" s="4">
        <v>0</v>
      </c>
      <c r="CT71" s="8">
        <f>PI()*((AVERAGE(CR71,CS71)/2)^2)</f>
        <v>0</v>
      </c>
      <c r="CU71" s="4">
        <v>0</v>
      </c>
      <c r="CV71" s="4">
        <v>0</v>
      </c>
      <c r="CW71" s="8">
        <f>PI()*((AVERAGE(CU71,CV71)/2)^2)</f>
        <v>0</v>
      </c>
      <c r="CX71" s="4">
        <v>0</v>
      </c>
      <c r="CY71" s="4">
        <v>0</v>
      </c>
      <c r="CZ71" s="8">
        <f>PI()*((AVERAGE(CX71,CY71)/2)^2)</f>
        <v>0</v>
      </c>
      <c r="DA71" s="4">
        <v>0</v>
      </c>
      <c r="DB71" s="4">
        <v>0</v>
      </c>
      <c r="DC71" s="8">
        <f>PI()*((AVERAGE(DA71,DB71)/2)^2)</f>
        <v>0</v>
      </c>
      <c r="DD71" s="4">
        <v>0</v>
      </c>
      <c r="DE71" s="4">
        <v>0</v>
      </c>
      <c r="DF71" s="8">
        <f>PI()*((AVERAGE(DD71,DE71)/2)^2)</f>
        <v>0</v>
      </c>
      <c r="DG71" s="4">
        <v>0</v>
      </c>
      <c r="DH71" s="4">
        <v>0</v>
      </c>
      <c r="DI71" s="8">
        <f>PI()*((AVERAGE(DG71,DH71)/2)^2)</f>
        <v>0</v>
      </c>
      <c r="DJ71" s="4">
        <v>0</v>
      </c>
      <c r="DK71" s="4">
        <v>0</v>
      </c>
      <c r="DL71" s="8">
        <f>PI()*((AVERAGE(DJ71,DK71)/2)^2)</f>
        <v>0</v>
      </c>
      <c r="DM71" s="4">
        <v>0</v>
      </c>
      <c r="DN71" s="4">
        <v>0</v>
      </c>
      <c r="DO71" s="8">
        <f>PI()*((AVERAGE(DM71,DN71)/2)^2)</f>
        <v>0</v>
      </c>
      <c r="DP71" s="4">
        <v>0</v>
      </c>
      <c r="DQ71" s="4">
        <v>0</v>
      </c>
      <c r="DR71" s="8">
        <f>PI()*((AVERAGE(DP71,DQ71)/2)^2)</f>
        <v>0</v>
      </c>
    </row>
    <row r="72" spans="1:122" ht="16.899999999999999" customHeight="1" x14ac:dyDescent="0.2">
      <c r="A72" s="54" t="s">
        <v>166</v>
      </c>
      <c r="B72" s="55">
        <v>50</v>
      </c>
      <c r="C72" s="16"/>
      <c r="D72" s="1"/>
      <c r="E72" s="1"/>
      <c r="F72" s="19" t="e">
        <f>PI()*(AVERAGE(D72,E72))</f>
        <v>#DIV/0!</v>
      </c>
      <c r="G72" s="13"/>
      <c r="H72" s="22">
        <f>SUM(K72,N72,Q72,T72,W72,Z72,AC72,AF72,AI72,AL72,AO72,AR72,AU72,AX72,BA72,BD72,BG72,BJ72,BM72,BP72,BS72,BV72,BY72,CB72,CE72,CH72,DC72,CZ72,CW72,CT72,CQ72,CN72,CK72)</f>
        <v>0</v>
      </c>
      <c r="I72" s="3">
        <v>0</v>
      </c>
      <c r="J72" s="4">
        <v>0</v>
      </c>
      <c r="K72" s="8">
        <f>PI()*((AVERAGE(I72,J72)/2)^2)</f>
        <v>0</v>
      </c>
      <c r="L72" s="3">
        <v>0</v>
      </c>
      <c r="M72" s="4">
        <v>0</v>
      </c>
      <c r="N72" s="8">
        <f>PI()*((AVERAGE(L72,M72)/2)^2)</f>
        <v>0</v>
      </c>
      <c r="O72" s="4">
        <v>0</v>
      </c>
      <c r="P72" s="4">
        <v>0</v>
      </c>
      <c r="Q72" s="8">
        <f>PI()*((AVERAGE(O72,P72)/2)^2)</f>
        <v>0</v>
      </c>
      <c r="R72" s="4">
        <v>0</v>
      </c>
      <c r="S72" s="4">
        <v>0</v>
      </c>
      <c r="T72" s="8">
        <f>PI()*((AVERAGE(R72,S72)/2)^2)</f>
        <v>0</v>
      </c>
      <c r="U72" s="4">
        <v>0</v>
      </c>
      <c r="V72" s="4">
        <v>0</v>
      </c>
      <c r="W72" s="8">
        <f>PI()*((AVERAGE(U72,V72)/2)^2)</f>
        <v>0</v>
      </c>
      <c r="X72" s="4">
        <v>0</v>
      </c>
      <c r="Y72" s="4">
        <v>0</v>
      </c>
      <c r="Z72" s="8">
        <f>PI()*((AVERAGE(X72,Y72)/2)^2)</f>
        <v>0</v>
      </c>
      <c r="AA72" s="4">
        <v>0</v>
      </c>
      <c r="AB72" s="4">
        <v>0</v>
      </c>
      <c r="AC72" s="8">
        <f>PI()*((AVERAGE(AA72,AB72)/2)^2)</f>
        <v>0</v>
      </c>
      <c r="AD72" s="4">
        <v>0</v>
      </c>
      <c r="AE72" s="4">
        <v>0</v>
      </c>
      <c r="AF72" s="8">
        <f>PI()*((AVERAGE(AD72,AE72)/2)^2)</f>
        <v>0</v>
      </c>
      <c r="AG72" s="4">
        <v>0</v>
      </c>
      <c r="AH72" s="4">
        <v>0</v>
      </c>
      <c r="AI72" s="8">
        <f>PI()*((AVERAGE(AG72,AH72)/2)^2)</f>
        <v>0</v>
      </c>
      <c r="AJ72" s="4">
        <v>0</v>
      </c>
      <c r="AK72" s="4">
        <v>0</v>
      </c>
      <c r="AL72" s="8">
        <f>PI()*((AVERAGE(AJ72,AK72)/2)^2)</f>
        <v>0</v>
      </c>
      <c r="AM72" s="4">
        <v>0</v>
      </c>
      <c r="AN72" s="4">
        <v>0</v>
      </c>
      <c r="AO72" s="8">
        <f>PI()*((AVERAGE(AM72,AN72)/2)^2)</f>
        <v>0</v>
      </c>
      <c r="AP72" s="4">
        <v>0</v>
      </c>
      <c r="AQ72" s="4">
        <v>0</v>
      </c>
      <c r="AR72" s="8">
        <f>PI()*((AVERAGE(AP72,AQ72)/2)^2)</f>
        <v>0</v>
      </c>
      <c r="AS72" s="4">
        <v>0</v>
      </c>
      <c r="AT72" s="4">
        <v>0</v>
      </c>
      <c r="AU72" s="8">
        <f>PI()*((AVERAGE(AS72,AT72)/2)^2)</f>
        <v>0</v>
      </c>
      <c r="AV72" s="4">
        <v>0</v>
      </c>
      <c r="AW72" s="4">
        <v>0</v>
      </c>
      <c r="AX72" s="8">
        <f>PI()*((AVERAGE(AV72,AW72)/2)^2)</f>
        <v>0</v>
      </c>
      <c r="AY72" s="4">
        <v>0</v>
      </c>
      <c r="AZ72" s="4">
        <v>0</v>
      </c>
      <c r="BA72" s="8">
        <f>PI()*((AVERAGE(AY72,AZ72)/2)^2)</f>
        <v>0</v>
      </c>
      <c r="BB72" s="4">
        <v>0</v>
      </c>
      <c r="BC72" s="4">
        <v>0</v>
      </c>
      <c r="BD72" s="8">
        <f>PI()*((AVERAGE(BB72,BC72)/2)^2)</f>
        <v>0</v>
      </c>
      <c r="BE72" s="4">
        <v>0</v>
      </c>
      <c r="BF72" s="4">
        <v>0</v>
      </c>
      <c r="BG72" s="8">
        <f>PI()*((AVERAGE(BE72,BF72)/2)^2)</f>
        <v>0</v>
      </c>
      <c r="BH72" s="4">
        <v>0</v>
      </c>
      <c r="BI72" s="4">
        <v>0</v>
      </c>
      <c r="BJ72" s="8">
        <f>PI()*((AVERAGE(BH72,BI72)/2)^2)</f>
        <v>0</v>
      </c>
      <c r="BK72" s="4">
        <v>0</v>
      </c>
      <c r="BL72" s="4">
        <v>0</v>
      </c>
      <c r="BM72" s="8">
        <f>PI()*((AVERAGE(BK72,BL72)/2)^2)</f>
        <v>0</v>
      </c>
      <c r="BN72" s="4">
        <v>0</v>
      </c>
      <c r="BO72" s="4">
        <v>0</v>
      </c>
      <c r="BP72" s="8">
        <f>PI()*((AVERAGE(BN72,BO72)/2)^2)</f>
        <v>0</v>
      </c>
      <c r="BQ72" s="4">
        <v>0</v>
      </c>
      <c r="BR72" s="4">
        <v>0</v>
      </c>
      <c r="BS72" s="8">
        <f>PI()*((AVERAGE(BQ72,BR72)/2)^2)</f>
        <v>0</v>
      </c>
      <c r="BT72" s="4">
        <v>0</v>
      </c>
      <c r="BU72" s="4">
        <v>0</v>
      </c>
      <c r="BV72" s="8">
        <f>PI()*((AVERAGE(BT72,BU72)/2)^2)</f>
        <v>0</v>
      </c>
      <c r="BW72" s="4">
        <v>0</v>
      </c>
      <c r="BX72" s="4">
        <v>0</v>
      </c>
      <c r="BY72" s="8">
        <f>PI()*((AVERAGE(BW72,BX72)/2)^2)</f>
        <v>0</v>
      </c>
      <c r="BZ72" s="4">
        <v>0</v>
      </c>
      <c r="CA72" s="4">
        <v>0</v>
      </c>
      <c r="CB72" s="8">
        <f>PI()*((AVERAGE(BZ72,CA72)/2)^2)</f>
        <v>0</v>
      </c>
      <c r="CC72" s="4">
        <v>0</v>
      </c>
      <c r="CD72" s="4">
        <v>0</v>
      </c>
      <c r="CE72" s="8">
        <f>PI()*((AVERAGE(CC72,CD72)/2)^2)</f>
        <v>0</v>
      </c>
      <c r="CF72" s="4">
        <v>0</v>
      </c>
      <c r="CG72" s="4">
        <v>0</v>
      </c>
      <c r="CH72" s="8">
        <f>PI()*((AVERAGE(CF72,CG72)/2)^2)</f>
        <v>0</v>
      </c>
      <c r="CI72" s="4">
        <v>0</v>
      </c>
      <c r="CJ72" s="4">
        <v>0</v>
      </c>
      <c r="CK72" s="8">
        <f>PI()*((AVERAGE(CI72,CJ72)/2)^2)</f>
        <v>0</v>
      </c>
      <c r="CL72" s="4">
        <v>0</v>
      </c>
      <c r="CM72" s="4">
        <v>0</v>
      </c>
      <c r="CN72" s="8">
        <f>PI()*((AVERAGE(CL72,CM72)/2)^2)</f>
        <v>0</v>
      </c>
      <c r="CO72" s="4">
        <v>0</v>
      </c>
      <c r="CP72" s="4">
        <v>0</v>
      </c>
      <c r="CQ72" s="8">
        <f>PI()*((AVERAGE(CO72,CP72)/2)^2)</f>
        <v>0</v>
      </c>
      <c r="CR72" s="4">
        <v>0</v>
      </c>
      <c r="CS72" s="4">
        <v>0</v>
      </c>
      <c r="CT72" s="8">
        <f>PI()*((AVERAGE(CR72,CS72)/2)^2)</f>
        <v>0</v>
      </c>
      <c r="CU72" s="4">
        <v>0</v>
      </c>
      <c r="CV72" s="4">
        <v>0</v>
      </c>
      <c r="CW72" s="8">
        <f>PI()*((AVERAGE(CU72,CV72)/2)^2)</f>
        <v>0</v>
      </c>
      <c r="CX72" s="4">
        <v>0</v>
      </c>
      <c r="CY72" s="4">
        <v>0</v>
      </c>
      <c r="CZ72" s="8">
        <f>PI()*((AVERAGE(CX72,CY72)/2)^2)</f>
        <v>0</v>
      </c>
      <c r="DA72" s="4">
        <v>0</v>
      </c>
      <c r="DB72" s="4">
        <v>0</v>
      </c>
      <c r="DC72" s="8">
        <f>PI()*((AVERAGE(DA72,DB72)/2)^2)</f>
        <v>0</v>
      </c>
    </row>
    <row r="73" spans="1:122" ht="16.899999999999999" customHeight="1" x14ac:dyDescent="0.2">
      <c r="A73" s="54" t="s">
        <v>166</v>
      </c>
      <c r="B73" s="21">
        <v>130</v>
      </c>
      <c r="C73" s="16"/>
      <c r="D73" s="1"/>
      <c r="E73" s="1"/>
      <c r="F73" s="19" t="e">
        <f t="shared" si="35"/>
        <v>#DIV/0!</v>
      </c>
      <c r="G73" s="13"/>
      <c r="H73" s="22">
        <f t="shared" si="58"/>
        <v>0</v>
      </c>
      <c r="I73" s="3">
        <v>0</v>
      </c>
      <c r="J73" s="4">
        <v>0</v>
      </c>
      <c r="K73" s="8">
        <f t="shared" si="57"/>
        <v>0</v>
      </c>
      <c r="L73" s="3">
        <v>0</v>
      </c>
      <c r="M73" s="4">
        <v>0</v>
      </c>
      <c r="N73" s="8">
        <f t="shared" si="59"/>
        <v>0</v>
      </c>
      <c r="O73" s="4">
        <v>0</v>
      </c>
      <c r="P73" s="4">
        <v>0</v>
      </c>
      <c r="Q73" s="8">
        <f t="shared" si="60"/>
        <v>0</v>
      </c>
      <c r="R73" s="4">
        <v>0</v>
      </c>
      <c r="S73" s="4">
        <v>0</v>
      </c>
      <c r="T73" s="8">
        <f t="shared" si="61"/>
        <v>0</v>
      </c>
      <c r="U73" s="4">
        <v>0</v>
      </c>
      <c r="V73" s="4">
        <v>0</v>
      </c>
      <c r="W73" s="8">
        <f t="shared" si="62"/>
        <v>0</v>
      </c>
      <c r="X73" s="4">
        <v>0</v>
      </c>
      <c r="Y73" s="4">
        <v>0</v>
      </c>
      <c r="Z73" s="8">
        <f t="shared" si="63"/>
        <v>0</v>
      </c>
      <c r="AA73" s="4">
        <v>0</v>
      </c>
      <c r="AB73" s="4">
        <v>0</v>
      </c>
      <c r="AC73" s="8">
        <f t="shared" si="64"/>
        <v>0</v>
      </c>
      <c r="AD73" s="4">
        <v>0</v>
      </c>
      <c r="AE73" s="4">
        <v>0</v>
      </c>
      <c r="AF73" s="8">
        <f t="shared" si="65"/>
        <v>0</v>
      </c>
      <c r="AG73" s="4">
        <v>0</v>
      </c>
      <c r="AH73" s="4">
        <v>0</v>
      </c>
      <c r="AI73" s="8">
        <f t="shared" si="66"/>
        <v>0</v>
      </c>
      <c r="AJ73" s="4">
        <v>0</v>
      </c>
      <c r="AK73" s="4">
        <v>0</v>
      </c>
      <c r="AL73" s="8">
        <f t="shared" si="67"/>
        <v>0</v>
      </c>
      <c r="AM73" s="4">
        <v>0</v>
      </c>
      <c r="AN73" s="4">
        <v>0</v>
      </c>
      <c r="AO73" s="8">
        <f t="shared" si="68"/>
        <v>0</v>
      </c>
      <c r="AP73" s="4">
        <v>0</v>
      </c>
      <c r="AQ73" s="4">
        <v>0</v>
      </c>
      <c r="AR73" s="8">
        <f t="shared" si="36"/>
        <v>0</v>
      </c>
      <c r="AS73" s="4">
        <v>0</v>
      </c>
      <c r="AT73" s="4">
        <v>0</v>
      </c>
      <c r="AU73" s="8">
        <f t="shared" si="37"/>
        <v>0</v>
      </c>
      <c r="AV73" s="4">
        <v>0</v>
      </c>
      <c r="AW73" s="4">
        <v>0</v>
      </c>
      <c r="AX73" s="8">
        <f t="shared" si="38"/>
        <v>0</v>
      </c>
      <c r="AY73" s="4">
        <v>0</v>
      </c>
      <c r="AZ73" s="4">
        <v>0</v>
      </c>
      <c r="BA73" s="8">
        <f t="shared" si="39"/>
        <v>0</v>
      </c>
      <c r="BB73" s="4">
        <v>0</v>
      </c>
      <c r="BC73" s="4">
        <v>0</v>
      </c>
      <c r="BD73" s="8">
        <f t="shared" si="40"/>
        <v>0</v>
      </c>
      <c r="BE73" s="4">
        <v>0</v>
      </c>
      <c r="BF73" s="4">
        <v>0</v>
      </c>
      <c r="BG73" s="8">
        <f t="shared" si="41"/>
        <v>0</v>
      </c>
      <c r="BH73" s="4">
        <v>0</v>
      </c>
      <c r="BI73" s="4">
        <v>0</v>
      </c>
      <c r="BJ73" s="8">
        <f t="shared" si="42"/>
        <v>0</v>
      </c>
      <c r="BK73" s="4">
        <v>0</v>
      </c>
      <c r="BL73" s="4">
        <v>0</v>
      </c>
      <c r="BM73" s="8">
        <f t="shared" si="43"/>
        <v>0</v>
      </c>
      <c r="BN73" s="4">
        <v>0</v>
      </c>
      <c r="BO73" s="4">
        <v>0</v>
      </c>
      <c r="BP73" s="8">
        <f t="shared" si="44"/>
        <v>0</v>
      </c>
      <c r="BQ73" s="4">
        <v>0</v>
      </c>
      <c r="BR73" s="4">
        <v>0</v>
      </c>
      <c r="BS73" s="8">
        <f t="shared" si="45"/>
        <v>0</v>
      </c>
      <c r="BT73" s="4">
        <v>0</v>
      </c>
      <c r="BU73" s="4">
        <v>0</v>
      </c>
      <c r="BV73" s="8">
        <f t="shared" si="46"/>
        <v>0</v>
      </c>
      <c r="BW73" s="4">
        <v>0</v>
      </c>
      <c r="BX73" s="4">
        <v>0</v>
      </c>
      <c r="BY73" s="8">
        <f t="shared" si="47"/>
        <v>0</v>
      </c>
      <c r="BZ73" s="4">
        <v>0</v>
      </c>
      <c r="CA73" s="4">
        <v>0</v>
      </c>
      <c r="CB73" s="8">
        <f t="shared" si="48"/>
        <v>0</v>
      </c>
      <c r="CC73" s="4">
        <v>0</v>
      </c>
      <c r="CD73" s="4">
        <v>0</v>
      </c>
      <c r="CE73" s="8">
        <f t="shared" si="49"/>
        <v>0</v>
      </c>
      <c r="CF73" s="4">
        <v>0</v>
      </c>
      <c r="CG73" s="4">
        <v>0</v>
      </c>
      <c r="CH73" s="8">
        <f t="shared" si="50"/>
        <v>0</v>
      </c>
      <c r="CI73" s="4">
        <v>0</v>
      </c>
      <c r="CJ73" s="4">
        <v>0</v>
      </c>
      <c r="CK73" s="8">
        <f t="shared" si="51"/>
        <v>0</v>
      </c>
      <c r="CL73" s="4">
        <v>0</v>
      </c>
      <c r="CM73" s="4">
        <v>0</v>
      </c>
      <c r="CN73" s="8">
        <f t="shared" si="52"/>
        <v>0</v>
      </c>
      <c r="CO73" s="4">
        <v>0</v>
      </c>
      <c r="CP73" s="4">
        <v>0</v>
      </c>
      <c r="CQ73" s="8">
        <f t="shared" si="53"/>
        <v>0</v>
      </c>
      <c r="CR73" s="4">
        <v>0</v>
      </c>
      <c r="CS73" s="4">
        <v>0</v>
      </c>
      <c r="CT73" s="8">
        <f t="shared" si="54"/>
        <v>0</v>
      </c>
      <c r="CU73" s="4">
        <v>0</v>
      </c>
      <c r="CV73" s="4">
        <v>0</v>
      </c>
      <c r="CW73" s="8">
        <f t="shared" si="55"/>
        <v>0</v>
      </c>
      <c r="CX73" s="4">
        <v>0</v>
      </c>
      <c r="CY73" s="4">
        <v>0</v>
      </c>
      <c r="CZ73" s="8">
        <f t="shared" si="56"/>
        <v>0</v>
      </c>
      <c r="DA73" s="4">
        <v>0</v>
      </c>
      <c r="DB73" s="4">
        <v>0</v>
      </c>
      <c r="DC73" s="8">
        <f t="shared" si="69"/>
        <v>0</v>
      </c>
    </row>
    <row r="74" spans="1:122" ht="16.899999999999999" customHeight="1" x14ac:dyDescent="0.2">
      <c r="A74" s="21"/>
      <c r="B74" s="21"/>
      <c r="C74" s="16"/>
      <c r="D74" s="1"/>
      <c r="E74" s="1"/>
      <c r="F74" s="19"/>
      <c r="G74" s="13"/>
      <c r="H74" s="22"/>
      <c r="I74" s="3"/>
      <c r="J74" s="4"/>
      <c r="K74" s="8"/>
      <c r="L74" s="3"/>
      <c r="M74" s="4"/>
      <c r="N74" s="8"/>
      <c r="O74" s="4"/>
      <c r="P74" s="4"/>
      <c r="Q74" s="8"/>
      <c r="R74" s="4"/>
      <c r="S74" s="4"/>
      <c r="T74" s="8"/>
      <c r="U74" s="4"/>
      <c r="V74" s="4"/>
      <c r="W74" s="8"/>
      <c r="X74" s="4"/>
      <c r="Y74" s="4"/>
      <c r="Z74" s="8"/>
      <c r="AA74" s="4"/>
      <c r="AB74" s="4"/>
      <c r="AC74" s="8"/>
      <c r="AD74" s="4"/>
      <c r="AE74" s="4"/>
      <c r="AF74" s="8"/>
      <c r="AG74" s="4"/>
      <c r="AH74" s="4"/>
      <c r="AI74" s="8"/>
      <c r="AJ74" s="4"/>
      <c r="AK74" s="4"/>
      <c r="AL74" s="8"/>
      <c r="AM74" s="4"/>
      <c r="AN74" s="4"/>
      <c r="AO74" s="8"/>
      <c r="AP74" s="4"/>
      <c r="AQ74" s="4"/>
      <c r="AR74" s="8"/>
      <c r="AS74" s="4"/>
      <c r="AT74" s="4"/>
      <c r="AU74" s="8"/>
      <c r="AV74" s="4"/>
      <c r="AW74" s="4"/>
      <c r="AX74" s="8"/>
      <c r="AY74" s="4"/>
      <c r="AZ74" s="4"/>
      <c r="BA74" s="8"/>
      <c r="BB74" s="4"/>
      <c r="BC74" s="4"/>
      <c r="BD74" s="8"/>
      <c r="BE74" s="4"/>
      <c r="BF74" s="4"/>
      <c r="BG74" s="8"/>
      <c r="BH74" s="4"/>
      <c r="BI74" s="4"/>
      <c r="BJ74" s="8"/>
      <c r="BK74" s="4"/>
      <c r="BL74" s="4"/>
      <c r="BM74" s="8"/>
      <c r="BN74" s="4"/>
      <c r="BO74" s="4"/>
      <c r="BP74" s="8"/>
      <c r="BQ74" s="4"/>
      <c r="BR74" s="4"/>
      <c r="BS74" s="8"/>
      <c r="BT74" s="4"/>
      <c r="BU74" s="4"/>
      <c r="BV74" s="8"/>
      <c r="BW74" s="4"/>
      <c r="BX74" s="4"/>
      <c r="BY74" s="8"/>
      <c r="BZ74" s="4"/>
      <c r="CA74" s="4"/>
      <c r="CB74" s="8"/>
      <c r="CC74" s="4"/>
      <c r="CD74" s="4"/>
      <c r="CE74" s="8"/>
      <c r="CF74" s="4"/>
      <c r="CG74" s="4"/>
      <c r="CH74" s="8"/>
      <c r="CI74" s="4"/>
      <c r="CJ74" s="4"/>
      <c r="CK74" s="8"/>
      <c r="CL74" s="4"/>
      <c r="CM74" s="4"/>
      <c r="CN74" s="8"/>
      <c r="CO74" s="4"/>
      <c r="CP74" s="4"/>
      <c r="CQ74" s="8"/>
      <c r="CR74" s="4"/>
      <c r="CS74" s="4"/>
      <c r="CT74" s="8"/>
      <c r="CU74" s="4"/>
      <c r="CV74" s="4"/>
      <c r="CW74" s="8"/>
      <c r="CX74" s="4"/>
      <c r="CY74" s="4"/>
      <c r="CZ74" s="8"/>
      <c r="DA74" s="4"/>
      <c r="DB74" s="4"/>
      <c r="DC74" s="8"/>
    </row>
    <row r="75" spans="1:122" ht="16.899999999999999" customHeight="1" x14ac:dyDescent="0.2">
      <c r="A75" s="21"/>
      <c r="B75" s="21"/>
      <c r="C75" s="16"/>
      <c r="D75" s="1"/>
      <c r="E75" s="1"/>
      <c r="F75" s="19"/>
      <c r="G75" s="13"/>
      <c r="H75" s="22"/>
      <c r="I75" s="3"/>
      <c r="J75" s="4"/>
      <c r="K75" s="8"/>
      <c r="L75" s="3"/>
      <c r="M75" s="4"/>
      <c r="N75" s="8"/>
      <c r="O75" s="4"/>
      <c r="P75" s="4"/>
      <c r="Q75" s="8"/>
      <c r="R75" s="4"/>
      <c r="S75" s="4"/>
      <c r="T75" s="8"/>
      <c r="U75" s="4"/>
      <c r="V75" s="4"/>
      <c r="W75" s="8"/>
      <c r="X75" s="4"/>
      <c r="Y75" s="4"/>
      <c r="Z75" s="8"/>
      <c r="AA75" s="4"/>
      <c r="AB75" s="4"/>
      <c r="AC75" s="8"/>
      <c r="AD75" s="4"/>
      <c r="AE75" s="4"/>
      <c r="AF75" s="8"/>
      <c r="AG75" s="4"/>
      <c r="AH75" s="4"/>
      <c r="AI75" s="8"/>
      <c r="AJ75" s="4"/>
      <c r="AK75" s="4"/>
      <c r="AL75" s="8"/>
      <c r="AM75" s="4"/>
      <c r="AN75" s="4"/>
      <c r="AO75" s="8"/>
      <c r="AP75" s="4"/>
      <c r="AQ75" s="4"/>
      <c r="AR75" s="8"/>
      <c r="AS75" s="4"/>
      <c r="AT75" s="4"/>
      <c r="AU75" s="8"/>
      <c r="AV75" s="4"/>
      <c r="AW75" s="4"/>
      <c r="AX75" s="8"/>
      <c r="AY75" s="4"/>
      <c r="AZ75" s="4"/>
      <c r="BA75" s="8"/>
      <c r="BB75" s="4"/>
      <c r="BC75" s="4"/>
      <c r="BD75" s="8"/>
      <c r="BE75" s="4"/>
      <c r="BF75" s="4"/>
      <c r="BG75" s="8"/>
      <c r="BH75" s="4"/>
      <c r="BI75" s="4"/>
      <c r="BJ75" s="8"/>
      <c r="BK75" s="4"/>
      <c r="BL75" s="4"/>
      <c r="BM75" s="8"/>
      <c r="BN75" s="4"/>
      <c r="BO75" s="4"/>
      <c r="BP75" s="8"/>
      <c r="BQ75" s="4"/>
      <c r="BR75" s="4"/>
      <c r="BS75" s="8"/>
      <c r="BT75" s="4"/>
      <c r="BU75" s="4"/>
      <c r="BV75" s="8"/>
      <c r="BW75" s="4"/>
      <c r="BX75" s="4"/>
      <c r="BY75" s="8"/>
      <c r="BZ75" s="4"/>
      <c r="CA75" s="4"/>
      <c r="CB75" s="8"/>
      <c r="CC75" s="4"/>
      <c r="CD75" s="4"/>
      <c r="CE75" s="8"/>
      <c r="CF75" s="4"/>
      <c r="CG75" s="4"/>
      <c r="CH75" s="8"/>
      <c r="CI75" s="4"/>
      <c r="CJ75" s="4"/>
      <c r="CK75" s="8"/>
      <c r="CL75" s="4"/>
      <c r="CM75" s="4"/>
      <c r="CN75" s="8"/>
      <c r="CO75" s="4"/>
      <c r="CP75" s="4"/>
      <c r="CQ75" s="8"/>
      <c r="CR75" s="4"/>
      <c r="CS75" s="4"/>
      <c r="CT75" s="8"/>
      <c r="CU75" s="4"/>
      <c r="CV75" s="4"/>
      <c r="CW75" s="8"/>
      <c r="CX75" s="4"/>
      <c r="CY75" s="4"/>
      <c r="CZ75" s="8"/>
      <c r="DA75" s="4"/>
      <c r="DB75" s="4"/>
      <c r="DC75" s="8"/>
    </row>
    <row r="76" spans="1:122" ht="16.899999999999999" customHeight="1" x14ac:dyDescent="0.2">
      <c r="A76" s="21"/>
      <c r="B76" s="21"/>
      <c r="C76" s="16"/>
      <c r="D76" s="1"/>
      <c r="E76" s="1"/>
      <c r="F76" s="19"/>
      <c r="G76" s="13"/>
      <c r="H76" s="22"/>
      <c r="I76" s="3"/>
      <c r="J76" s="4"/>
      <c r="K76" s="8"/>
      <c r="L76" s="3"/>
      <c r="M76" s="4"/>
      <c r="N76" s="8"/>
      <c r="O76" s="4"/>
      <c r="P76" s="4"/>
      <c r="Q76" s="8"/>
      <c r="R76" s="4"/>
      <c r="S76" s="4"/>
      <c r="T76" s="8"/>
      <c r="U76" s="4"/>
      <c r="V76" s="4"/>
      <c r="W76" s="8"/>
      <c r="X76" s="4"/>
      <c r="Y76" s="4"/>
      <c r="Z76" s="8"/>
      <c r="AA76" s="4"/>
      <c r="AB76" s="4"/>
      <c r="AC76" s="8"/>
      <c r="AD76" s="4"/>
      <c r="AE76" s="4"/>
      <c r="AF76" s="8"/>
      <c r="AG76" s="4"/>
      <c r="AH76" s="4"/>
      <c r="AI76" s="8"/>
      <c r="AJ76" s="4"/>
      <c r="AK76" s="4"/>
      <c r="AL76" s="8"/>
      <c r="AM76" s="4"/>
      <c r="AN76" s="4"/>
      <c r="AO76" s="8"/>
      <c r="AP76" s="4"/>
      <c r="AQ76" s="4"/>
      <c r="AR76" s="8"/>
      <c r="AS76" s="4"/>
      <c r="AT76" s="4"/>
      <c r="AU76" s="8"/>
      <c r="AV76" s="4"/>
      <c r="AW76" s="4"/>
      <c r="AX76" s="8"/>
      <c r="AY76" s="4"/>
      <c r="AZ76" s="4"/>
      <c r="BA76" s="8"/>
      <c r="BB76" s="4"/>
      <c r="BC76" s="4"/>
      <c r="BD76" s="8"/>
      <c r="BE76" s="4"/>
      <c r="BF76" s="4"/>
      <c r="BG76" s="8"/>
      <c r="BH76" s="4"/>
      <c r="BI76" s="4"/>
      <c r="BJ76" s="8"/>
      <c r="BK76" s="4"/>
      <c r="BL76" s="4"/>
      <c r="BM76" s="8"/>
      <c r="BN76" s="4"/>
      <c r="BO76" s="4"/>
      <c r="BP76" s="8"/>
      <c r="BQ76" s="4"/>
      <c r="BR76" s="4"/>
      <c r="BS76" s="8"/>
      <c r="BT76" s="4"/>
      <c r="BU76" s="4"/>
      <c r="BV76" s="8"/>
      <c r="BW76" s="4"/>
      <c r="BX76" s="4"/>
      <c r="BY76" s="8"/>
      <c r="BZ76" s="4"/>
      <c r="CA76" s="4"/>
      <c r="CB76" s="8"/>
      <c r="CC76" s="4"/>
      <c r="CD76" s="4"/>
      <c r="CE76" s="8"/>
      <c r="CF76" s="4"/>
      <c r="CG76" s="4"/>
      <c r="CH76" s="8"/>
      <c r="CI76" s="4"/>
      <c r="CJ76" s="4"/>
      <c r="CK76" s="8"/>
      <c r="CL76" s="4"/>
      <c r="CM76" s="4"/>
      <c r="CN76" s="8"/>
      <c r="CO76" s="4"/>
      <c r="CP76" s="4"/>
      <c r="CQ76" s="8"/>
      <c r="CR76" s="4"/>
      <c r="CS76" s="4"/>
      <c r="CT76" s="8"/>
      <c r="CU76" s="4"/>
      <c r="CV76" s="4"/>
      <c r="CW76" s="8"/>
      <c r="CX76" s="4"/>
      <c r="CY76" s="4"/>
      <c r="CZ76" s="8"/>
      <c r="DA76" s="4"/>
      <c r="DB76" s="4"/>
      <c r="DC76" s="8"/>
    </row>
    <row r="77" spans="1:122" ht="16.899999999999999" customHeight="1" x14ac:dyDescent="0.2">
      <c r="A77" s="21"/>
      <c r="B77" s="21"/>
      <c r="C77" s="16"/>
      <c r="D77" s="1"/>
      <c r="E77" s="1"/>
      <c r="F77" s="19"/>
      <c r="G77" s="13"/>
      <c r="H77" s="22"/>
      <c r="I77" s="3"/>
      <c r="J77" s="4"/>
      <c r="K77" s="8"/>
      <c r="L77" s="3"/>
      <c r="M77" s="4"/>
      <c r="N77" s="8"/>
      <c r="O77" s="4"/>
      <c r="P77" s="4"/>
      <c r="Q77" s="8"/>
      <c r="R77" s="4"/>
      <c r="S77" s="4"/>
      <c r="T77" s="8"/>
      <c r="U77" s="4"/>
      <c r="V77" s="4"/>
      <c r="W77" s="8"/>
      <c r="X77" s="4"/>
      <c r="Y77" s="4"/>
      <c r="Z77" s="8"/>
      <c r="AA77" s="4"/>
      <c r="AB77" s="4"/>
      <c r="AC77" s="8"/>
      <c r="AD77" s="4"/>
      <c r="AE77" s="4"/>
      <c r="AF77" s="8"/>
      <c r="AG77" s="4"/>
      <c r="AH77" s="4"/>
      <c r="AI77" s="8"/>
      <c r="AJ77" s="4"/>
      <c r="AK77" s="4"/>
      <c r="AL77" s="8"/>
      <c r="AM77" s="4"/>
      <c r="AN77" s="4"/>
      <c r="AO77" s="8"/>
      <c r="AP77" s="4"/>
      <c r="AQ77" s="4"/>
      <c r="AR77" s="8"/>
      <c r="AS77" s="4"/>
      <c r="AT77" s="4"/>
      <c r="AU77" s="8"/>
      <c r="AV77" s="4"/>
      <c r="AW77" s="4"/>
      <c r="AX77" s="8"/>
      <c r="AY77" s="4"/>
      <c r="AZ77" s="4"/>
      <c r="BA77" s="8"/>
      <c r="BB77" s="4"/>
      <c r="BC77" s="4"/>
      <c r="BD77" s="8"/>
      <c r="BE77" s="4"/>
      <c r="BF77" s="4"/>
      <c r="BG77" s="8"/>
      <c r="BH77" s="4"/>
      <c r="BI77" s="4"/>
      <c r="BJ77" s="8"/>
      <c r="BK77" s="4"/>
      <c r="BL77" s="4"/>
      <c r="BM77" s="8"/>
      <c r="BN77" s="4"/>
      <c r="BO77" s="4"/>
      <c r="BP77" s="8"/>
      <c r="BQ77" s="4"/>
      <c r="BR77" s="4"/>
      <c r="BS77" s="8"/>
      <c r="BT77" s="4"/>
      <c r="BU77" s="4"/>
      <c r="BV77" s="8"/>
      <c r="BW77" s="4"/>
      <c r="BX77" s="4"/>
      <c r="BY77" s="8"/>
      <c r="BZ77" s="4"/>
      <c r="CA77" s="4"/>
      <c r="CB77" s="8"/>
      <c r="CC77" s="4"/>
      <c r="CD77" s="4"/>
      <c r="CE77" s="8"/>
      <c r="CF77" s="4"/>
      <c r="CG77" s="4"/>
      <c r="CH77" s="8"/>
      <c r="CI77" s="4"/>
      <c r="CJ77" s="4"/>
      <c r="CK77" s="8"/>
      <c r="CL77" s="4"/>
      <c r="CM77" s="4"/>
      <c r="CN77" s="8"/>
      <c r="CO77" s="4"/>
      <c r="CP77" s="4"/>
      <c r="CQ77" s="8"/>
      <c r="CR77" s="4"/>
      <c r="CS77" s="4"/>
      <c r="CT77" s="8"/>
      <c r="CU77" s="4"/>
      <c r="CV77" s="4"/>
      <c r="CW77" s="8"/>
      <c r="CX77" s="4"/>
      <c r="CY77" s="4"/>
      <c r="CZ77" s="8"/>
      <c r="DA77" s="4"/>
      <c r="DB77" s="4"/>
      <c r="DC77" s="8"/>
    </row>
    <row r="78" spans="1:122" ht="16.899999999999999" customHeight="1" x14ac:dyDescent="0.2">
      <c r="A78" s="21"/>
      <c r="B78" s="21"/>
      <c r="C78" s="16"/>
      <c r="D78" s="1"/>
      <c r="E78" s="1"/>
      <c r="F78" s="19"/>
      <c r="G78" s="13"/>
      <c r="H78" s="22"/>
      <c r="I78" s="3"/>
      <c r="J78" s="4"/>
      <c r="K78" s="8"/>
      <c r="L78" s="3"/>
      <c r="M78" s="4"/>
      <c r="N78" s="8"/>
      <c r="O78" s="4"/>
      <c r="P78" s="4"/>
      <c r="Q78" s="8"/>
      <c r="R78" s="4"/>
      <c r="S78" s="4"/>
      <c r="T78" s="8"/>
      <c r="U78" s="4"/>
      <c r="V78" s="4"/>
      <c r="W78" s="8"/>
      <c r="X78" s="4"/>
      <c r="Y78" s="4"/>
      <c r="Z78" s="8"/>
      <c r="AA78" s="4"/>
      <c r="AB78" s="4"/>
      <c r="AC78" s="8"/>
      <c r="AD78" s="4"/>
      <c r="AE78" s="4"/>
      <c r="AF78" s="8"/>
      <c r="AG78" s="4"/>
      <c r="AH78" s="4"/>
      <c r="AI78" s="8"/>
      <c r="AJ78" s="4"/>
      <c r="AK78" s="4"/>
      <c r="AL78" s="8"/>
      <c r="AM78" s="4"/>
      <c r="AN78" s="4"/>
      <c r="AO78" s="8"/>
      <c r="AP78" s="4"/>
      <c r="AQ78" s="4"/>
      <c r="AR78" s="8"/>
      <c r="AS78" s="4"/>
      <c r="AT78" s="4"/>
      <c r="AU78" s="8"/>
      <c r="AV78" s="4"/>
      <c r="AW78" s="4"/>
      <c r="AX78" s="8"/>
      <c r="AY78" s="4"/>
      <c r="AZ78" s="4"/>
      <c r="BA78" s="8"/>
      <c r="BB78" s="4"/>
      <c r="BC78" s="4"/>
      <c r="BD78" s="8"/>
      <c r="BE78" s="4"/>
      <c r="BF78" s="4"/>
      <c r="BG78" s="8"/>
      <c r="BH78" s="4"/>
      <c r="BI78" s="4"/>
      <c r="BJ78" s="8"/>
      <c r="BK78" s="4"/>
      <c r="BL78" s="4"/>
      <c r="BM78" s="8"/>
      <c r="BN78" s="4"/>
      <c r="BO78" s="4"/>
      <c r="BP78" s="8"/>
      <c r="BQ78" s="4"/>
      <c r="BR78" s="4"/>
      <c r="BS78" s="8"/>
      <c r="BT78" s="4"/>
      <c r="BU78" s="4"/>
      <c r="BV78" s="8"/>
      <c r="BW78" s="4"/>
      <c r="BX78" s="4"/>
      <c r="BY78" s="8"/>
      <c r="BZ78" s="4"/>
      <c r="CA78" s="4"/>
      <c r="CB78" s="8"/>
      <c r="CC78" s="4"/>
      <c r="CD78" s="4"/>
      <c r="CE78" s="8"/>
      <c r="CF78" s="4"/>
      <c r="CG78" s="4"/>
      <c r="CH78" s="8"/>
      <c r="CI78" s="4"/>
      <c r="CJ78" s="4"/>
      <c r="CK78" s="8"/>
      <c r="CL78" s="4"/>
      <c r="CM78" s="4"/>
      <c r="CN78" s="8"/>
      <c r="CO78" s="4"/>
      <c r="CP78" s="4"/>
      <c r="CQ78" s="8"/>
      <c r="CR78" s="4"/>
      <c r="CS78" s="4"/>
      <c r="CT78" s="8"/>
      <c r="CU78" s="4"/>
      <c r="CV78" s="4"/>
      <c r="CW78" s="8"/>
      <c r="CX78" s="4"/>
      <c r="CY78" s="4"/>
      <c r="CZ78" s="8"/>
      <c r="DA78" s="4"/>
      <c r="DB78" s="4"/>
      <c r="DC78" s="8"/>
    </row>
    <row r="79" spans="1:122" ht="16.899999999999999" customHeight="1" x14ac:dyDescent="0.2">
      <c r="A79" s="21"/>
      <c r="B79" s="21"/>
      <c r="C79" s="16"/>
      <c r="D79" s="1"/>
      <c r="E79" s="1"/>
      <c r="F79" s="19"/>
      <c r="G79" s="13"/>
      <c r="H79" s="22"/>
      <c r="I79" s="3"/>
      <c r="J79" s="4"/>
      <c r="K79" s="8"/>
      <c r="L79" s="3"/>
      <c r="M79" s="4"/>
      <c r="N79" s="8"/>
      <c r="O79" s="4"/>
      <c r="P79" s="4"/>
      <c r="Q79" s="8"/>
      <c r="R79" s="4"/>
      <c r="S79" s="4"/>
      <c r="T79" s="8"/>
      <c r="U79" s="4"/>
      <c r="V79" s="4"/>
      <c r="W79" s="8"/>
      <c r="X79" s="4"/>
      <c r="Y79" s="4"/>
      <c r="Z79" s="8"/>
      <c r="AA79" s="4"/>
      <c r="AB79" s="4"/>
      <c r="AC79" s="8"/>
      <c r="AD79" s="4"/>
      <c r="AE79" s="4"/>
      <c r="AF79" s="8"/>
      <c r="AG79" s="4"/>
      <c r="AH79" s="4"/>
      <c r="AI79" s="8"/>
      <c r="AJ79" s="4"/>
      <c r="AK79" s="4"/>
      <c r="AL79" s="8"/>
      <c r="AM79" s="4"/>
      <c r="AN79" s="4"/>
      <c r="AO79" s="8"/>
      <c r="AP79" s="4"/>
      <c r="AQ79" s="4"/>
      <c r="AR79" s="8"/>
      <c r="AS79" s="4"/>
      <c r="AT79" s="4"/>
      <c r="AU79" s="8"/>
      <c r="AV79" s="4"/>
      <c r="AW79" s="4"/>
      <c r="AX79" s="8"/>
      <c r="AY79" s="4"/>
      <c r="AZ79" s="4"/>
      <c r="BA79" s="8"/>
      <c r="BB79" s="4"/>
      <c r="BC79" s="4"/>
      <c r="BD79" s="8"/>
      <c r="BE79" s="4"/>
      <c r="BF79" s="4"/>
      <c r="BG79" s="8"/>
      <c r="BH79" s="4"/>
      <c r="BI79" s="4"/>
      <c r="BJ79" s="8"/>
      <c r="BK79" s="4"/>
      <c r="BL79" s="4"/>
      <c r="BM79" s="8"/>
      <c r="BN79" s="4"/>
      <c r="BO79" s="4"/>
      <c r="BP79" s="8"/>
      <c r="BQ79" s="4"/>
      <c r="BR79" s="4"/>
      <c r="BS79" s="8"/>
      <c r="BT79" s="4"/>
      <c r="BU79" s="4"/>
      <c r="BV79" s="8"/>
      <c r="BW79" s="4"/>
      <c r="BX79" s="4"/>
      <c r="BY79" s="8"/>
      <c r="BZ79" s="4"/>
      <c r="CA79" s="4"/>
      <c r="CB79" s="8"/>
      <c r="CC79" s="4"/>
      <c r="CD79" s="4"/>
      <c r="CE79" s="8"/>
      <c r="CF79" s="4"/>
      <c r="CG79" s="4"/>
      <c r="CH79" s="8"/>
      <c r="CI79" s="4"/>
      <c r="CJ79" s="4"/>
      <c r="CK79" s="8"/>
      <c r="CL79" s="4"/>
      <c r="CM79" s="4"/>
      <c r="CN79" s="8"/>
      <c r="CO79" s="4"/>
      <c r="CP79" s="4"/>
      <c r="CQ79" s="8"/>
      <c r="CR79" s="4"/>
      <c r="CS79" s="4"/>
      <c r="CT79" s="8"/>
      <c r="CU79" s="4"/>
      <c r="CV79" s="4"/>
      <c r="CW79" s="8"/>
      <c r="CX79" s="4"/>
      <c r="CY79" s="4"/>
      <c r="CZ79" s="8"/>
      <c r="DA79" s="4"/>
      <c r="DB79" s="4"/>
      <c r="DC79" s="8"/>
    </row>
    <row r="80" spans="1:122" ht="16.899999999999999" customHeight="1" x14ac:dyDescent="0.2">
      <c r="A80" s="21"/>
      <c r="B80" s="21"/>
      <c r="C80" s="16"/>
      <c r="D80" s="1"/>
      <c r="E80" s="1"/>
      <c r="F80" s="19"/>
      <c r="G80" s="13"/>
      <c r="H80" s="22"/>
      <c r="I80" s="3"/>
      <c r="J80" s="4"/>
      <c r="K80" s="8"/>
      <c r="L80" s="3"/>
      <c r="M80" s="4"/>
      <c r="N80" s="8"/>
      <c r="O80" s="4"/>
      <c r="P80" s="4"/>
      <c r="Q80" s="8"/>
      <c r="R80" s="4"/>
      <c r="S80" s="4"/>
      <c r="T80" s="8"/>
      <c r="U80" s="4"/>
      <c r="V80" s="4"/>
      <c r="W80" s="8"/>
      <c r="X80" s="4"/>
      <c r="Y80" s="4"/>
      <c r="Z80" s="8"/>
      <c r="AA80" s="4"/>
      <c r="AB80" s="4"/>
      <c r="AC80" s="8"/>
      <c r="AD80" s="4"/>
      <c r="AE80" s="4"/>
      <c r="AF80" s="8"/>
      <c r="AG80" s="4"/>
      <c r="AH80" s="4"/>
      <c r="AI80" s="8"/>
      <c r="AJ80" s="4"/>
      <c r="AK80" s="4"/>
      <c r="AL80" s="8"/>
      <c r="AM80" s="4"/>
      <c r="AN80" s="4"/>
      <c r="AO80" s="8"/>
      <c r="AP80" s="4"/>
      <c r="AQ80" s="4"/>
      <c r="AR80" s="8"/>
      <c r="AS80" s="4"/>
      <c r="AT80" s="4"/>
      <c r="AU80" s="8"/>
      <c r="AV80" s="4"/>
      <c r="AW80" s="4"/>
      <c r="AX80" s="8"/>
      <c r="AY80" s="4"/>
      <c r="AZ80" s="4"/>
      <c r="BA80" s="8"/>
      <c r="BB80" s="4"/>
      <c r="BC80" s="4"/>
      <c r="BD80" s="8"/>
      <c r="BE80" s="4"/>
      <c r="BF80" s="4"/>
      <c r="BG80" s="8"/>
      <c r="BH80" s="4"/>
      <c r="BI80" s="4"/>
      <c r="BJ80" s="8"/>
      <c r="BK80" s="4"/>
      <c r="BL80" s="4"/>
      <c r="BM80" s="8"/>
      <c r="BN80" s="4"/>
      <c r="BO80" s="4"/>
      <c r="BP80" s="8"/>
      <c r="BQ80" s="4"/>
      <c r="BR80" s="4"/>
      <c r="BS80" s="8"/>
      <c r="BT80" s="4"/>
      <c r="BU80" s="4"/>
      <c r="BV80" s="8"/>
      <c r="BW80" s="4"/>
      <c r="BX80" s="4"/>
      <c r="BY80" s="8"/>
      <c r="BZ80" s="4"/>
      <c r="CA80" s="4"/>
      <c r="CB80" s="8"/>
      <c r="CC80" s="4"/>
      <c r="CD80" s="4"/>
      <c r="CE80" s="8"/>
      <c r="CF80" s="4"/>
      <c r="CG80" s="4"/>
      <c r="CH80" s="8"/>
      <c r="CI80" s="4"/>
      <c r="CJ80" s="4"/>
      <c r="CK80" s="8"/>
      <c r="CL80" s="4"/>
      <c r="CM80" s="4"/>
      <c r="CN80" s="8"/>
      <c r="CO80" s="4"/>
      <c r="CP80" s="4"/>
      <c r="CQ80" s="8"/>
      <c r="CR80" s="4"/>
      <c r="CS80" s="4"/>
      <c r="CT80" s="8"/>
      <c r="CU80" s="4"/>
      <c r="CV80" s="4"/>
      <c r="CW80" s="8"/>
      <c r="CX80" s="4"/>
      <c r="CY80" s="4"/>
      <c r="CZ80" s="8"/>
      <c r="DA80" s="4"/>
      <c r="DB80" s="4"/>
      <c r="DC80" s="8"/>
    </row>
    <row r="81" spans="1:107" ht="16.899999999999999" customHeight="1" x14ac:dyDescent="0.2">
      <c r="A81" s="21"/>
      <c r="B81" s="21"/>
      <c r="C81" s="16"/>
      <c r="D81" s="1"/>
      <c r="E81" s="1"/>
      <c r="F81" s="19"/>
      <c r="G81" s="13"/>
      <c r="H81" s="22"/>
      <c r="I81" s="3"/>
      <c r="J81" s="4"/>
      <c r="K81" s="8"/>
      <c r="L81" s="3"/>
      <c r="M81" s="4"/>
      <c r="N81" s="8"/>
      <c r="O81" s="4"/>
      <c r="P81" s="4"/>
      <c r="Q81" s="8"/>
      <c r="R81" s="4"/>
      <c r="S81" s="4"/>
      <c r="T81" s="8"/>
      <c r="U81" s="4"/>
      <c r="V81" s="4"/>
      <c r="W81" s="8"/>
      <c r="X81" s="4"/>
      <c r="Y81" s="4"/>
      <c r="Z81" s="8"/>
      <c r="AA81" s="4"/>
      <c r="AB81" s="4"/>
      <c r="AC81" s="8"/>
      <c r="AD81" s="4"/>
      <c r="AE81" s="4"/>
      <c r="AF81" s="8"/>
      <c r="AG81" s="4"/>
      <c r="AH81" s="4"/>
      <c r="AI81" s="8"/>
      <c r="AJ81" s="4"/>
      <c r="AK81" s="4"/>
      <c r="AL81" s="8"/>
      <c r="AM81" s="4"/>
      <c r="AN81" s="4"/>
      <c r="AO81" s="8"/>
      <c r="AP81" s="4"/>
      <c r="AQ81" s="4"/>
      <c r="AR81" s="8"/>
      <c r="AS81" s="4"/>
      <c r="AT81" s="4"/>
      <c r="AU81" s="8"/>
      <c r="AV81" s="4"/>
      <c r="AW81" s="4"/>
      <c r="AX81" s="8"/>
      <c r="AY81" s="4"/>
      <c r="AZ81" s="4"/>
      <c r="BA81" s="8"/>
      <c r="BB81" s="4"/>
      <c r="BC81" s="4"/>
      <c r="BD81" s="8"/>
      <c r="BE81" s="4"/>
      <c r="BF81" s="4"/>
      <c r="BG81" s="8"/>
      <c r="BH81" s="4"/>
      <c r="BI81" s="4"/>
      <c r="BJ81" s="8"/>
      <c r="BK81" s="4"/>
      <c r="BL81" s="4"/>
      <c r="BM81" s="8"/>
      <c r="BN81" s="4"/>
      <c r="BO81" s="4"/>
      <c r="BP81" s="8"/>
      <c r="BQ81" s="4"/>
      <c r="BR81" s="4"/>
      <c r="BS81" s="8"/>
      <c r="BT81" s="4"/>
      <c r="BU81" s="4"/>
      <c r="BV81" s="8"/>
      <c r="BW81" s="4"/>
      <c r="BX81" s="4"/>
      <c r="BY81" s="8"/>
      <c r="BZ81" s="4"/>
      <c r="CA81" s="4"/>
      <c r="CB81" s="8"/>
      <c r="CC81" s="4"/>
      <c r="CD81" s="4"/>
      <c r="CE81" s="8"/>
      <c r="CF81" s="4"/>
      <c r="CG81" s="4"/>
      <c r="CH81" s="8"/>
      <c r="CI81" s="4"/>
      <c r="CJ81" s="4"/>
      <c r="CK81" s="8"/>
      <c r="CL81" s="4"/>
      <c r="CM81" s="4"/>
      <c r="CN81" s="8"/>
      <c r="CO81" s="4"/>
      <c r="CP81" s="4"/>
      <c r="CQ81" s="8"/>
      <c r="CR81" s="4"/>
      <c r="CS81" s="4"/>
      <c r="CT81" s="8"/>
      <c r="CU81" s="4"/>
      <c r="CV81" s="4"/>
      <c r="CW81" s="8"/>
      <c r="CX81" s="4"/>
      <c r="CY81" s="4"/>
      <c r="CZ81" s="8"/>
      <c r="DA81" s="4"/>
      <c r="DB81" s="4"/>
      <c r="DC81" s="8"/>
    </row>
    <row r="82" spans="1:107" ht="16.899999999999999" customHeight="1" x14ac:dyDescent="0.2">
      <c r="A82" s="21"/>
      <c r="B82" s="21"/>
      <c r="C82" s="16"/>
      <c r="D82" s="1"/>
      <c r="E82" s="1"/>
      <c r="F82" s="19"/>
      <c r="G82" s="13"/>
      <c r="H82" s="22"/>
      <c r="I82" s="3"/>
      <c r="J82" s="4"/>
      <c r="K82" s="8"/>
      <c r="L82" s="3"/>
      <c r="M82" s="4"/>
      <c r="N82" s="8"/>
      <c r="O82" s="4"/>
      <c r="P82" s="4"/>
      <c r="Q82" s="8"/>
      <c r="R82" s="4"/>
      <c r="S82" s="4"/>
      <c r="T82" s="8"/>
      <c r="U82" s="4"/>
      <c r="V82" s="4"/>
      <c r="W82" s="8"/>
      <c r="X82" s="4"/>
      <c r="Y82" s="4"/>
      <c r="Z82" s="8"/>
      <c r="AA82" s="4"/>
      <c r="AB82" s="4"/>
      <c r="AC82" s="8"/>
      <c r="AD82" s="4"/>
      <c r="AE82" s="4"/>
      <c r="AF82" s="8"/>
      <c r="AG82" s="4"/>
      <c r="AH82" s="4"/>
      <c r="AI82" s="8"/>
      <c r="AJ82" s="4"/>
      <c r="AK82" s="4"/>
      <c r="AL82" s="8"/>
      <c r="AM82" s="4"/>
      <c r="AN82" s="4"/>
      <c r="AO82" s="8"/>
      <c r="AP82" s="4"/>
      <c r="AQ82" s="4"/>
      <c r="AR82" s="8"/>
      <c r="AS82" s="4"/>
      <c r="AT82" s="4"/>
      <c r="AU82" s="8"/>
      <c r="AV82" s="4"/>
      <c r="AW82" s="4"/>
      <c r="AX82" s="8"/>
      <c r="AY82" s="4"/>
      <c r="AZ82" s="4"/>
      <c r="BA82" s="8"/>
      <c r="BB82" s="4"/>
      <c r="BC82" s="4"/>
      <c r="BD82" s="8"/>
      <c r="BE82" s="4"/>
      <c r="BF82" s="4"/>
      <c r="BG82" s="8"/>
      <c r="BH82" s="4"/>
      <c r="BI82" s="4"/>
      <c r="BJ82" s="8"/>
      <c r="BK82" s="4"/>
      <c r="BL82" s="4"/>
      <c r="BM82" s="8"/>
      <c r="BN82" s="4"/>
      <c r="BO82" s="4"/>
      <c r="BP82" s="8"/>
      <c r="BQ82" s="4"/>
      <c r="BR82" s="4"/>
      <c r="BS82" s="8"/>
      <c r="BT82" s="4"/>
      <c r="BU82" s="4"/>
      <c r="BV82" s="8"/>
      <c r="BW82" s="4"/>
      <c r="BX82" s="4"/>
      <c r="BY82" s="8"/>
      <c r="BZ82" s="4"/>
      <c r="CA82" s="4"/>
      <c r="CB82" s="8"/>
      <c r="CC82" s="4"/>
      <c r="CD82" s="4"/>
      <c r="CE82" s="8"/>
      <c r="CF82" s="4"/>
      <c r="CG82" s="4"/>
      <c r="CH82" s="8"/>
      <c r="CI82" s="4"/>
      <c r="CJ82" s="4"/>
      <c r="CK82" s="8"/>
      <c r="CL82" s="4"/>
      <c r="CM82" s="4"/>
      <c r="CN82" s="8"/>
      <c r="CO82" s="4"/>
      <c r="CP82" s="4"/>
      <c r="CQ82" s="8"/>
      <c r="CR82" s="4"/>
      <c r="CS82" s="4"/>
      <c r="CT82" s="8"/>
      <c r="CU82" s="4"/>
      <c r="CV82" s="4"/>
      <c r="CW82" s="8"/>
      <c r="CX82" s="4"/>
      <c r="CY82" s="4"/>
      <c r="CZ82" s="8"/>
      <c r="DA82" s="4"/>
      <c r="DB82" s="4"/>
      <c r="DC82" s="8"/>
    </row>
    <row r="83" spans="1:107" ht="16.899999999999999" customHeight="1" x14ac:dyDescent="0.2">
      <c r="A83" s="21"/>
      <c r="B83" s="21"/>
      <c r="C83" s="16"/>
      <c r="D83" s="1"/>
      <c r="E83" s="1"/>
      <c r="F83" s="19"/>
      <c r="G83" s="13"/>
      <c r="H83" s="22"/>
      <c r="I83" s="3"/>
      <c r="J83" s="4"/>
      <c r="K83" s="8"/>
      <c r="L83" s="3"/>
      <c r="M83" s="4"/>
      <c r="N83" s="8"/>
      <c r="O83" s="4"/>
      <c r="P83" s="4"/>
      <c r="Q83" s="8"/>
      <c r="R83" s="4"/>
      <c r="S83" s="4"/>
      <c r="T83" s="8"/>
      <c r="U83" s="4"/>
      <c r="V83" s="4"/>
      <c r="W83" s="8"/>
      <c r="X83" s="4"/>
      <c r="Y83" s="4"/>
      <c r="Z83" s="8"/>
      <c r="AA83" s="4"/>
      <c r="AB83" s="4"/>
      <c r="AC83" s="8"/>
      <c r="AD83" s="4"/>
      <c r="AE83" s="4"/>
      <c r="AF83" s="8"/>
      <c r="AG83" s="4"/>
      <c r="AH83" s="4"/>
      <c r="AI83" s="8"/>
      <c r="AJ83" s="4"/>
      <c r="AK83" s="4"/>
      <c r="AL83" s="8"/>
      <c r="AM83" s="4"/>
      <c r="AN83" s="4"/>
      <c r="AO83" s="8"/>
      <c r="AP83" s="4"/>
      <c r="AQ83" s="4"/>
      <c r="AR83" s="8"/>
      <c r="AS83" s="4"/>
      <c r="AT83" s="4"/>
      <c r="AU83" s="8"/>
      <c r="AV83" s="4"/>
      <c r="AW83" s="4"/>
      <c r="AX83" s="8"/>
      <c r="AY83" s="4"/>
      <c r="AZ83" s="4"/>
      <c r="BA83" s="8"/>
      <c r="BB83" s="4"/>
      <c r="BC83" s="4"/>
      <c r="BD83" s="8"/>
      <c r="BE83" s="4"/>
      <c r="BF83" s="4"/>
      <c r="BG83" s="8"/>
      <c r="BH83" s="4"/>
      <c r="BI83" s="4"/>
      <c r="BJ83" s="8"/>
      <c r="BK83" s="4"/>
      <c r="BL83" s="4"/>
      <c r="BM83" s="8"/>
      <c r="BN83" s="4"/>
      <c r="BO83" s="4"/>
      <c r="BP83" s="8"/>
      <c r="BQ83" s="4"/>
      <c r="BR83" s="4"/>
      <c r="BS83" s="8"/>
      <c r="BT83" s="4"/>
      <c r="BU83" s="4"/>
      <c r="BV83" s="8"/>
      <c r="BW83" s="4"/>
      <c r="BX83" s="4"/>
      <c r="BY83" s="8"/>
      <c r="BZ83" s="4"/>
      <c r="CA83" s="4"/>
      <c r="CB83" s="8"/>
      <c r="CC83" s="4"/>
      <c r="CD83" s="4"/>
      <c r="CE83" s="8"/>
      <c r="CF83" s="4"/>
      <c r="CG83" s="4"/>
      <c r="CH83" s="8"/>
      <c r="CI83" s="4"/>
      <c r="CJ83" s="4"/>
      <c r="CK83" s="8"/>
      <c r="CL83" s="4"/>
      <c r="CM83" s="4"/>
      <c r="CN83" s="8"/>
      <c r="CO83" s="4"/>
      <c r="CP83" s="4"/>
      <c r="CQ83" s="8"/>
      <c r="CR83" s="4"/>
      <c r="CS83" s="4"/>
      <c r="CT83" s="8"/>
      <c r="CU83" s="4"/>
      <c r="CV83" s="4"/>
      <c r="CW83" s="8"/>
      <c r="CX83" s="4"/>
      <c r="CY83" s="4"/>
      <c r="CZ83" s="8"/>
      <c r="DA83" s="4"/>
      <c r="DB83" s="4"/>
      <c r="DC83" s="8"/>
    </row>
    <row r="84" spans="1:107" ht="16.899999999999999" customHeight="1" x14ac:dyDescent="0.2">
      <c r="A84" s="40"/>
      <c r="B84" s="40"/>
      <c r="C84" s="16"/>
      <c r="D84" s="1"/>
      <c r="E84" s="1"/>
      <c r="F84" s="19"/>
      <c r="G84" s="13"/>
      <c r="H84" s="22"/>
      <c r="I84" s="3"/>
      <c r="J84" s="4"/>
      <c r="K84" s="8"/>
      <c r="L84" s="3"/>
      <c r="M84" s="4"/>
      <c r="N84" s="8"/>
      <c r="O84" s="4"/>
      <c r="P84" s="4"/>
      <c r="Q84" s="8"/>
      <c r="R84" s="4"/>
      <c r="S84" s="4"/>
      <c r="T84" s="8"/>
      <c r="U84" s="4"/>
      <c r="V84" s="4"/>
      <c r="W84" s="8"/>
      <c r="X84" s="4"/>
      <c r="Y84" s="4"/>
      <c r="Z84" s="8"/>
      <c r="AA84" s="4"/>
      <c r="AB84" s="4"/>
      <c r="AC84" s="8"/>
      <c r="AD84" s="4"/>
      <c r="AE84" s="4"/>
      <c r="AF84" s="8"/>
      <c r="AG84" s="4"/>
      <c r="AH84" s="4"/>
      <c r="AI84" s="8"/>
      <c r="AJ84" s="4"/>
      <c r="AK84" s="4"/>
      <c r="AL84" s="8"/>
      <c r="AM84" s="4"/>
      <c r="AN84" s="4"/>
      <c r="AO84" s="8"/>
      <c r="AP84" s="4"/>
      <c r="AQ84" s="4"/>
      <c r="AR84" s="8"/>
      <c r="AS84" s="4"/>
      <c r="AT84" s="4"/>
      <c r="AU84" s="8"/>
      <c r="AV84" s="4"/>
      <c r="AW84" s="4"/>
      <c r="AX84" s="8"/>
      <c r="AY84" s="4"/>
      <c r="AZ84" s="4"/>
      <c r="BA84" s="8"/>
      <c r="BB84" s="4"/>
      <c r="BC84" s="4"/>
      <c r="BD84" s="8"/>
      <c r="BE84" s="4"/>
      <c r="BF84" s="4"/>
      <c r="BG84" s="8"/>
      <c r="BH84" s="4"/>
      <c r="BI84" s="4"/>
      <c r="BJ84" s="8"/>
      <c r="BK84" s="4"/>
      <c r="BL84" s="4"/>
      <c r="BM84" s="8"/>
      <c r="BN84" s="4"/>
      <c r="BO84" s="4"/>
      <c r="BP84" s="8"/>
      <c r="BQ84" s="4"/>
      <c r="BR84" s="4"/>
      <c r="BS84" s="8"/>
      <c r="BT84" s="4"/>
      <c r="BU84" s="4"/>
      <c r="BV84" s="8"/>
      <c r="BW84" s="4"/>
      <c r="BX84" s="4"/>
      <c r="BY84" s="8"/>
      <c r="BZ84" s="4"/>
      <c r="CA84" s="4"/>
      <c r="CB84" s="8"/>
      <c r="CC84" s="4"/>
      <c r="CD84" s="4"/>
      <c r="CE84" s="8"/>
      <c r="CF84" s="4"/>
      <c r="CG84" s="4"/>
      <c r="CH84" s="8"/>
      <c r="CI84" s="4"/>
      <c r="CJ84" s="4"/>
      <c r="CK84" s="8"/>
      <c r="CL84" s="4"/>
      <c r="CM84" s="4"/>
      <c r="CN84" s="8"/>
      <c r="CO84" s="4"/>
      <c r="CP84" s="4"/>
      <c r="CQ84" s="8"/>
      <c r="CR84" s="4"/>
      <c r="CS84" s="4"/>
      <c r="CT84" s="8"/>
      <c r="CU84" s="4"/>
      <c r="CV84" s="4"/>
      <c r="CW84" s="8"/>
      <c r="CX84" s="4"/>
      <c r="CY84" s="4"/>
      <c r="CZ84" s="8"/>
      <c r="DA84" s="4"/>
      <c r="DB84" s="4"/>
      <c r="DC84" s="8"/>
    </row>
    <row r="85" spans="1:107" ht="16.899999999999999" customHeight="1" x14ac:dyDescent="0.2">
      <c r="A85" s="40"/>
      <c r="B85" s="40"/>
      <c r="C85" s="16"/>
      <c r="D85" s="1"/>
      <c r="E85" s="1"/>
      <c r="F85" s="19"/>
      <c r="G85" s="13"/>
      <c r="H85" s="22"/>
      <c r="I85" s="3"/>
      <c r="J85" s="4"/>
      <c r="K85" s="8"/>
      <c r="L85" s="3"/>
      <c r="M85" s="4"/>
      <c r="N85" s="8"/>
      <c r="O85" s="4"/>
      <c r="P85" s="4"/>
      <c r="Q85" s="8"/>
      <c r="R85" s="4"/>
      <c r="S85" s="4"/>
      <c r="T85" s="8"/>
      <c r="U85" s="4"/>
      <c r="V85" s="4"/>
      <c r="W85" s="8"/>
      <c r="X85" s="4"/>
      <c r="Y85" s="4"/>
      <c r="Z85" s="8"/>
      <c r="AA85" s="4"/>
      <c r="AB85" s="4"/>
      <c r="AC85" s="8"/>
      <c r="AD85" s="4"/>
      <c r="AE85" s="4"/>
      <c r="AF85" s="8"/>
      <c r="AG85" s="4"/>
      <c r="AH85" s="4"/>
      <c r="AI85" s="8"/>
      <c r="AJ85" s="4"/>
      <c r="AK85" s="4"/>
      <c r="AL85" s="8"/>
      <c r="AM85" s="4"/>
      <c r="AN85" s="4"/>
      <c r="AO85" s="8"/>
      <c r="AP85" s="4"/>
      <c r="AQ85" s="4"/>
      <c r="AR85" s="8"/>
      <c r="AS85" s="4"/>
      <c r="AT85" s="4"/>
      <c r="AU85" s="8"/>
      <c r="AV85" s="4"/>
      <c r="AW85" s="4"/>
      <c r="AX85" s="8"/>
      <c r="AY85" s="4"/>
      <c r="AZ85" s="4"/>
      <c r="BA85" s="8"/>
      <c r="BB85" s="4"/>
      <c r="BC85" s="4"/>
      <c r="BD85" s="8"/>
      <c r="BE85" s="4"/>
      <c r="BF85" s="4"/>
      <c r="BG85" s="8"/>
      <c r="BH85" s="4"/>
      <c r="BI85" s="4"/>
      <c r="BJ85" s="8"/>
      <c r="BK85" s="4"/>
      <c r="BL85" s="4"/>
      <c r="BM85" s="8"/>
      <c r="BN85" s="4"/>
      <c r="BO85" s="4"/>
      <c r="BP85" s="8"/>
      <c r="BQ85" s="4"/>
      <c r="BR85" s="4"/>
      <c r="BS85" s="8"/>
      <c r="BT85" s="4"/>
      <c r="BU85" s="4"/>
      <c r="BV85" s="8"/>
      <c r="BW85" s="4"/>
      <c r="BX85" s="4"/>
      <c r="BY85" s="8"/>
      <c r="BZ85" s="4"/>
      <c r="CA85" s="4"/>
      <c r="CB85" s="8"/>
      <c r="CC85" s="4"/>
      <c r="CD85" s="4"/>
      <c r="CE85" s="8"/>
      <c r="CF85" s="4"/>
      <c r="CG85" s="4"/>
      <c r="CH85" s="8"/>
      <c r="CI85" s="4"/>
      <c r="CJ85" s="4"/>
      <c r="CK85" s="8"/>
      <c r="CL85" s="4"/>
      <c r="CM85" s="4"/>
      <c r="CN85" s="8"/>
      <c r="CO85" s="4"/>
      <c r="CP85" s="4"/>
      <c r="CQ85" s="8"/>
      <c r="CR85" s="4"/>
      <c r="CS85" s="4"/>
      <c r="CT85" s="8"/>
      <c r="CU85" s="4"/>
      <c r="CV85" s="4"/>
      <c r="CW85" s="8"/>
      <c r="CX85" s="4"/>
      <c r="CY85" s="4"/>
      <c r="CZ85" s="8"/>
      <c r="DA85" s="4"/>
      <c r="DB85" s="4"/>
      <c r="DC85" s="8"/>
    </row>
    <row r="86" spans="1:107" ht="16.899999999999999" customHeight="1" x14ac:dyDescent="0.2">
      <c r="A86" s="21"/>
      <c r="B86" s="21"/>
      <c r="C86" s="16"/>
      <c r="D86" s="1"/>
      <c r="E86" s="1"/>
      <c r="F86" s="19"/>
      <c r="G86" s="13"/>
      <c r="H86" s="22"/>
      <c r="I86" s="3"/>
      <c r="J86" s="4"/>
      <c r="K86" s="8"/>
      <c r="L86" s="3"/>
      <c r="M86" s="4"/>
      <c r="N86" s="8"/>
      <c r="O86" s="4"/>
      <c r="P86" s="4"/>
      <c r="Q86" s="8"/>
      <c r="R86" s="4"/>
      <c r="S86" s="4"/>
      <c r="T86" s="8"/>
      <c r="U86" s="4"/>
      <c r="V86" s="4"/>
      <c r="W86" s="8"/>
      <c r="X86" s="4"/>
      <c r="Y86" s="4"/>
      <c r="Z86" s="8"/>
      <c r="AA86" s="4"/>
      <c r="AB86" s="4"/>
      <c r="AC86" s="8"/>
      <c r="AD86" s="4"/>
      <c r="AE86" s="4"/>
      <c r="AF86" s="8"/>
      <c r="AG86" s="4"/>
      <c r="AH86" s="4"/>
      <c r="AI86" s="8"/>
      <c r="AJ86" s="4"/>
      <c r="AK86" s="4"/>
      <c r="AL86" s="8"/>
      <c r="AM86" s="4"/>
      <c r="AN86" s="4"/>
      <c r="AO86" s="8"/>
      <c r="AP86" s="4"/>
      <c r="AQ86" s="4"/>
      <c r="AR86" s="8"/>
      <c r="AS86" s="4"/>
      <c r="AT86" s="4"/>
      <c r="AU86" s="8"/>
      <c r="AV86" s="4"/>
      <c r="AW86" s="4"/>
      <c r="AX86" s="8"/>
      <c r="AY86" s="4"/>
      <c r="AZ86" s="4"/>
      <c r="BA86" s="8"/>
      <c r="BB86" s="4"/>
      <c r="BC86" s="4"/>
      <c r="BD86" s="8"/>
      <c r="BE86" s="4"/>
      <c r="BF86" s="4"/>
      <c r="BG86" s="8"/>
      <c r="BH86" s="4"/>
      <c r="BI86" s="4"/>
      <c r="BJ86" s="8"/>
      <c r="BK86" s="4"/>
      <c r="BL86" s="4"/>
      <c r="BM86" s="8"/>
      <c r="BN86" s="4"/>
      <c r="BO86" s="4"/>
      <c r="BP86" s="8"/>
      <c r="BQ86" s="4"/>
      <c r="BR86" s="4"/>
      <c r="BS86" s="8"/>
      <c r="BT86" s="4"/>
      <c r="BU86" s="4"/>
      <c r="BV86" s="8"/>
      <c r="BW86" s="4"/>
      <c r="BX86" s="4"/>
      <c r="BY86" s="8"/>
      <c r="BZ86" s="4"/>
      <c r="CA86" s="4"/>
      <c r="CB86" s="8"/>
      <c r="CC86" s="4"/>
      <c r="CD86" s="4"/>
      <c r="CE86" s="8"/>
      <c r="CF86" s="4"/>
      <c r="CG86" s="4"/>
      <c r="CH86" s="8"/>
      <c r="CI86" s="4"/>
      <c r="CJ86" s="4"/>
      <c r="CK86" s="8"/>
      <c r="CL86" s="4"/>
      <c r="CM86" s="4"/>
      <c r="CN86" s="8"/>
      <c r="CO86" s="4"/>
      <c r="CP86" s="4"/>
      <c r="CQ86" s="8"/>
      <c r="CR86" s="4"/>
      <c r="CS86" s="4"/>
      <c r="CT86" s="8"/>
      <c r="CU86" s="4"/>
      <c r="CV86" s="4"/>
      <c r="CW86" s="8"/>
      <c r="CX86" s="4"/>
      <c r="CY86" s="4"/>
      <c r="CZ86" s="8"/>
      <c r="DA86" s="4"/>
      <c r="DB86" s="4"/>
      <c r="DC86" s="8"/>
    </row>
    <row r="87" spans="1:107" ht="16.899999999999999" customHeight="1" x14ac:dyDescent="0.2">
      <c r="A87" s="21"/>
      <c r="B87" s="21"/>
      <c r="C87" s="16"/>
      <c r="D87" s="1"/>
      <c r="E87" s="1"/>
      <c r="F87" s="19"/>
      <c r="G87" s="13"/>
      <c r="H87" s="22"/>
      <c r="I87" s="3"/>
      <c r="J87" s="4"/>
      <c r="K87" s="8"/>
      <c r="L87" s="3"/>
      <c r="M87" s="4"/>
      <c r="N87" s="8"/>
      <c r="O87" s="4"/>
      <c r="P87" s="4"/>
      <c r="Q87" s="8"/>
      <c r="R87" s="4"/>
      <c r="S87" s="4"/>
      <c r="T87" s="8"/>
      <c r="U87" s="4"/>
      <c r="V87" s="4"/>
      <c r="W87" s="8"/>
      <c r="X87" s="4"/>
      <c r="Y87" s="4"/>
      <c r="Z87" s="8"/>
      <c r="AA87" s="4"/>
      <c r="AB87" s="4"/>
      <c r="AC87" s="8"/>
      <c r="AD87" s="4"/>
      <c r="AE87" s="4"/>
      <c r="AF87" s="8"/>
      <c r="AG87" s="4"/>
      <c r="AH87" s="4"/>
      <c r="AI87" s="8"/>
      <c r="AJ87" s="4"/>
      <c r="AK87" s="4"/>
      <c r="AL87" s="8"/>
      <c r="AM87" s="4"/>
      <c r="AN87" s="4"/>
      <c r="AO87" s="8"/>
      <c r="AP87" s="4"/>
      <c r="AQ87" s="4"/>
      <c r="AR87" s="8"/>
      <c r="AS87" s="4"/>
      <c r="AT87" s="4"/>
      <c r="AU87" s="8"/>
      <c r="AV87" s="4"/>
      <c r="AW87" s="4"/>
      <c r="AX87" s="8"/>
      <c r="AY87" s="4"/>
      <c r="AZ87" s="4"/>
      <c r="BA87" s="8"/>
      <c r="BB87" s="4"/>
      <c r="BC87" s="4"/>
      <c r="BD87" s="8"/>
      <c r="BE87" s="4"/>
      <c r="BF87" s="4"/>
      <c r="BG87" s="8"/>
      <c r="BH87" s="4"/>
      <c r="BI87" s="4"/>
      <c r="BJ87" s="8"/>
      <c r="BK87" s="4"/>
      <c r="BL87" s="4"/>
      <c r="BM87" s="8"/>
      <c r="BN87" s="4"/>
      <c r="BO87" s="4"/>
      <c r="BP87" s="8"/>
      <c r="BQ87" s="4"/>
      <c r="BR87" s="4"/>
      <c r="BS87" s="8"/>
      <c r="BT87" s="4"/>
      <c r="BU87" s="4"/>
      <c r="BV87" s="8"/>
      <c r="BW87" s="4"/>
      <c r="BX87" s="4"/>
      <c r="BY87" s="8"/>
      <c r="BZ87" s="4"/>
      <c r="CA87" s="4"/>
      <c r="CB87" s="8"/>
      <c r="CC87" s="4"/>
      <c r="CD87" s="4"/>
      <c r="CE87" s="8"/>
      <c r="CF87" s="4"/>
      <c r="CG87" s="4"/>
      <c r="CH87" s="8"/>
      <c r="CI87" s="4"/>
      <c r="CJ87" s="4"/>
      <c r="CK87" s="8"/>
      <c r="CL87" s="4"/>
      <c r="CM87" s="4"/>
      <c r="CN87" s="8"/>
      <c r="CO87" s="4"/>
      <c r="CP87" s="4"/>
      <c r="CQ87" s="8"/>
      <c r="CR87" s="4"/>
      <c r="CS87" s="4"/>
      <c r="CT87" s="8"/>
      <c r="CU87" s="4"/>
      <c r="CV87" s="4"/>
      <c r="CW87" s="8"/>
      <c r="CX87" s="4"/>
      <c r="CY87" s="4"/>
      <c r="CZ87" s="8"/>
      <c r="DA87" s="4"/>
      <c r="DB87" s="4"/>
      <c r="DC87" s="8"/>
    </row>
    <row r="88" spans="1:107" ht="16.899999999999999" customHeight="1" x14ac:dyDescent="0.2">
      <c r="A88" s="21"/>
      <c r="B88" s="21"/>
      <c r="C88" s="16"/>
      <c r="D88" s="1"/>
      <c r="E88" s="1"/>
      <c r="F88" s="19"/>
      <c r="G88" s="13"/>
      <c r="H88" s="22"/>
      <c r="I88" s="3"/>
      <c r="J88" s="4"/>
      <c r="K88" s="8"/>
      <c r="L88" s="3"/>
      <c r="M88" s="4"/>
      <c r="N88" s="8"/>
      <c r="O88" s="4"/>
      <c r="P88" s="4"/>
      <c r="Q88" s="8"/>
      <c r="R88" s="4"/>
      <c r="S88" s="4"/>
      <c r="T88" s="8"/>
      <c r="U88" s="4"/>
      <c r="V88" s="4"/>
      <c r="W88" s="8"/>
      <c r="X88" s="4"/>
      <c r="Y88" s="4"/>
      <c r="Z88" s="8"/>
      <c r="AA88" s="4"/>
      <c r="AB88" s="4"/>
      <c r="AC88" s="8"/>
      <c r="AD88" s="4"/>
      <c r="AE88" s="4"/>
      <c r="AF88" s="8"/>
      <c r="AG88" s="4"/>
      <c r="AH88" s="4"/>
      <c r="AI88" s="8"/>
      <c r="AJ88" s="4"/>
      <c r="AK88" s="4"/>
      <c r="AL88" s="8"/>
      <c r="AM88" s="4"/>
      <c r="AN88" s="4"/>
      <c r="AO88" s="8"/>
      <c r="AP88" s="4"/>
      <c r="AQ88" s="4"/>
      <c r="AR88" s="8"/>
      <c r="AS88" s="4"/>
      <c r="AT88" s="4"/>
      <c r="AU88" s="8"/>
      <c r="AV88" s="4"/>
      <c r="AW88" s="4"/>
      <c r="AX88" s="8"/>
      <c r="AY88" s="4"/>
      <c r="AZ88" s="4"/>
      <c r="BA88" s="8"/>
      <c r="BB88" s="4"/>
      <c r="BC88" s="4"/>
      <c r="BD88" s="8"/>
      <c r="BE88" s="4"/>
      <c r="BF88" s="4"/>
      <c r="BG88" s="8"/>
      <c r="BH88" s="4"/>
      <c r="BI88" s="4"/>
      <c r="BJ88" s="8"/>
      <c r="BK88" s="4"/>
      <c r="BL88" s="4"/>
      <c r="BM88" s="8"/>
      <c r="BN88" s="4"/>
      <c r="BO88" s="4"/>
      <c r="BP88" s="8"/>
      <c r="BQ88" s="4"/>
      <c r="BR88" s="4"/>
      <c r="BS88" s="8"/>
      <c r="BT88" s="4"/>
      <c r="BU88" s="4"/>
      <c r="BV88" s="8"/>
      <c r="BW88" s="4"/>
      <c r="BX88" s="4"/>
      <c r="BY88" s="8"/>
      <c r="BZ88" s="4"/>
      <c r="CA88" s="4"/>
      <c r="CB88" s="8"/>
      <c r="CC88" s="4"/>
      <c r="CD88" s="4"/>
      <c r="CE88" s="8"/>
      <c r="CF88" s="4"/>
      <c r="CG88" s="4"/>
      <c r="CH88" s="8"/>
      <c r="CI88" s="4"/>
      <c r="CJ88" s="4"/>
      <c r="CK88" s="8"/>
      <c r="CL88" s="4"/>
      <c r="CM88" s="4"/>
      <c r="CN88" s="8"/>
      <c r="CO88" s="4"/>
      <c r="CP88" s="4"/>
      <c r="CQ88" s="8"/>
      <c r="CR88" s="4"/>
      <c r="CS88" s="4"/>
      <c r="CT88" s="8"/>
      <c r="CU88" s="4"/>
      <c r="CV88" s="4"/>
      <c r="CW88" s="8"/>
      <c r="CX88" s="4"/>
      <c r="CY88" s="4"/>
      <c r="CZ88" s="8"/>
      <c r="DA88" s="4"/>
      <c r="DB88" s="4"/>
      <c r="DC88" s="8"/>
    </row>
    <row r="89" spans="1:107" ht="16.899999999999999" customHeight="1" x14ac:dyDescent="0.2">
      <c r="A89" s="21"/>
      <c r="B89" s="21"/>
      <c r="C89" s="16"/>
      <c r="D89" s="1"/>
      <c r="E89" s="1"/>
      <c r="F89" s="19"/>
      <c r="G89" s="13"/>
      <c r="H89" s="22"/>
      <c r="I89" s="3"/>
      <c r="J89" s="4"/>
      <c r="K89" s="8"/>
      <c r="L89" s="3"/>
      <c r="M89" s="4"/>
      <c r="N89" s="8"/>
      <c r="O89" s="4"/>
      <c r="P89" s="4"/>
      <c r="Q89" s="8"/>
      <c r="R89" s="4"/>
      <c r="S89" s="4"/>
      <c r="T89" s="8"/>
      <c r="U89" s="4"/>
      <c r="V89" s="4"/>
      <c r="W89" s="8"/>
      <c r="X89" s="4"/>
      <c r="Y89" s="4"/>
      <c r="Z89" s="8"/>
      <c r="AA89" s="4"/>
      <c r="AB89" s="4"/>
      <c r="AC89" s="8"/>
      <c r="AD89" s="4"/>
      <c r="AE89" s="4"/>
      <c r="AF89" s="8"/>
      <c r="AG89" s="4"/>
      <c r="AH89" s="4"/>
      <c r="AI89" s="8"/>
      <c r="AJ89" s="4"/>
      <c r="AK89" s="4"/>
      <c r="AL89" s="8"/>
      <c r="AM89" s="4"/>
      <c r="AN89" s="4"/>
      <c r="AO89" s="8"/>
      <c r="AP89" s="4"/>
      <c r="AQ89" s="4"/>
      <c r="AR89" s="8"/>
      <c r="AS89" s="4"/>
      <c r="AT89" s="4"/>
      <c r="AU89" s="8"/>
      <c r="AV89" s="4"/>
      <c r="AW89" s="4"/>
      <c r="AX89" s="8"/>
      <c r="AY89" s="4"/>
      <c r="AZ89" s="4"/>
      <c r="BA89" s="8"/>
      <c r="BB89" s="4"/>
      <c r="BC89" s="4"/>
      <c r="BD89" s="8"/>
      <c r="BE89" s="4"/>
      <c r="BF89" s="4"/>
      <c r="BG89" s="8"/>
      <c r="BH89" s="4"/>
      <c r="BI89" s="4"/>
      <c r="BJ89" s="8"/>
      <c r="BK89" s="4"/>
      <c r="BL89" s="4"/>
      <c r="BM89" s="8"/>
      <c r="BN89" s="4"/>
      <c r="BO89" s="4"/>
      <c r="BP89" s="8"/>
      <c r="BQ89" s="4"/>
      <c r="BR89" s="4"/>
      <c r="BS89" s="8"/>
      <c r="BT89" s="4"/>
      <c r="BU89" s="4"/>
      <c r="BV89" s="8"/>
      <c r="BW89" s="4"/>
      <c r="BX89" s="4"/>
      <c r="BY89" s="8"/>
      <c r="BZ89" s="4"/>
      <c r="CA89" s="4"/>
      <c r="CB89" s="8"/>
      <c r="CC89" s="4"/>
      <c r="CD89" s="4"/>
      <c r="CE89" s="8"/>
      <c r="CF89" s="4"/>
      <c r="CG89" s="4"/>
      <c r="CH89" s="8"/>
      <c r="CI89" s="4"/>
      <c r="CJ89" s="4"/>
      <c r="CK89" s="8"/>
      <c r="CL89" s="4"/>
      <c r="CM89" s="4"/>
      <c r="CN89" s="8"/>
      <c r="CO89" s="4"/>
      <c r="CP89" s="4"/>
      <c r="CQ89" s="8"/>
      <c r="CR89" s="4"/>
      <c r="CS89" s="4"/>
      <c r="CT89" s="8"/>
      <c r="CU89" s="4"/>
      <c r="CV89" s="4"/>
      <c r="CW89" s="8"/>
      <c r="CX89" s="4"/>
      <c r="CY89" s="4"/>
      <c r="CZ89" s="8"/>
      <c r="DA89" s="4"/>
      <c r="DB89" s="4"/>
      <c r="DC89" s="8"/>
    </row>
    <row r="90" spans="1:107" ht="16.899999999999999" customHeight="1" x14ac:dyDescent="0.2">
      <c r="A90" s="21"/>
      <c r="B90" s="21"/>
      <c r="C90" s="16"/>
      <c r="D90" s="1"/>
      <c r="E90" s="1"/>
      <c r="F90" s="19"/>
      <c r="G90" s="13"/>
      <c r="H90" s="22"/>
      <c r="I90" s="3"/>
      <c r="J90" s="4"/>
      <c r="K90" s="8"/>
      <c r="L90" s="3"/>
      <c r="M90" s="4"/>
      <c r="N90" s="8"/>
      <c r="O90" s="4"/>
      <c r="P90" s="4"/>
      <c r="Q90" s="8"/>
      <c r="R90" s="4"/>
      <c r="S90" s="4"/>
      <c r="T90" s="8"/>
      <c r="U90" s="4"/>
      <c r="V90" s="4"/>
      <c r="W90" s="8"/>
      <c r="X90" s="4"/>
      <c r="Y90" s="4"/>
      <c r="Z90" s="8"/>
      <c r="AA90" s="4"/>
      <c r="AB90" s="4"/>
      <c r="AC90" s="8"/>
      <c r="AD90" s="4"/>
      <c r="AE90" s="4"/>
      <c r="AF90" s="8"/>
      <c r="AG90" s="4"/>
      <c r="AH90" s="4"/>
      <c r="AI90" s="8"/>
      <c r="AJ90" s="4"/>
      <c r="AK90" s="4"/>
      <c r="AL90" s="8"/>
      <c r="AM90" s="4"/>
      <c r="AN90" s="4"/>
      <c r="AO90" s="8"/>
      <c r="AP90" s="4"/>
      <c r="AQ90" s="4"/>
      <c r="AR90" s="8"/>
      <c r="AS90" s="4"/>
      <c r="AT90" s="4"/>
      <c r="AU90" s="8"/>
      <c r="AV90" s="4"/>
      <c r="AW90" s="4"/>
      <c r="AX90" s="8"/>
      <c r="AY90" s="4"/>
      <c r="AZ90" s="4"/>
      <c r="BA90" s="8"/>
      <c r="BB90" s="4"/>
      <c r="BC90" s="4"/>
      <c r="BD90" s="8"/>
      <c r="BE90" s="4"/>
      <c r="BF90" s="4"/>
      <c r="BG90" s="8"/>
      <c r="BH90" s="4"/>
      <c r="BI90" s="4"/>
      <c r="BJ90" s="8"/>
      <c r="BK90" s="4"/>
      <c r="BL90" s="4"/>
      <c r="BM90" s="8"/>
      <c r="BN90" s="4"/>
      <c r="BO90" s="4"/>
      <c r="BP90" s="8"/>
      <c r="BQ90" s="4"/>
      <c r="BR90" s="4"/>
      <c r="BS90" s="8"/>
      <c r="BT90" s="4"/>
      <c r="BU90" s="4"/>
      <c r="BV90" s="8"/>
      <c r="BW90" s="4"/>
      <c r="BX90" s="4"/>
      <c r="BY90" s="8"/>
      <c r="BZ90" s="4"/>
      <c r="CA90" s="4"/>
      <c r="CB90" s="8"/>
      <c r="CC90" s="4"/>
      <c r="CD90" s="4"/>
      <c r="CE90" s="8"/>
      <c r="CF90" s="4"/>
      <c r="CG90" s="4"/>
      <c r="CH90" s="8"/>
      <c r="CI90" s="4"/>
      <c r="CJ90" s="4"/>
      <c r="CK90" s="8"/>
      <c r="CL90" s="4"/>
      <c r="CM90" s="4"/>
      <c r="CN90" s="8"/>
      <c r="CO90" s="4"/>
      <c r="CP90" s="4"/>
      <c r="CQ90" s="8"/>
      <c r="CR90" s="4"/>
      <c r="CS90" s="4"/>
      <c r="CT90" s="8"/>
      <c r="CU90" s="4"/>
      <c r="CV90" s="4"/>
      <c r="CW90" s="8"/>
      <c r="CX90" s="4"/>
      <c r="CY90" s="4"/>
      <c r="CZ90" s="8"/>
      <c r="DA90" s="4"/>
      <c r="DB90" s="4"/>
      <c r="DC90" s="8"/>
    </row>
    <row r="91" spans="1:107" ht="16.899999999999999" customHeight="1" x14ac:dyDescent="0.2">
      <c r="A91" s="21"/>
      <c r="B91" s="21"/>
      <c r="C91" s="16"/>
      <c r="D91" s="1"/>
      <c r="E91" s="1"/>
      <c r="F91" s="19"/>
      <c r="G91" s="13"/>
      <c r="H91" s="22"/>
      <c r="I91" s="3"/>
      <c r="J91" s="4"/>
      <c r="K91" s="8"/>
      <c r="L91" s="3"/>
      <c r="M91" s="4"/>
      <c r="N91" s="8"/>
      <c r="O91" s="4"/>
      <c r="P91" s="4"/>
      <c r="Q91" s="8"/>
      <c r="R91" s="4"/>
      <c r="S91" s="4"/>
      <c r="T91" s="8"/>
      <c r="U91" s="4"/>
      <c r="V91" s="4"/>
      <c r="W91" s="8"/>
      <c r="X91" s="4"/>
      <c r="Y91" s="4"/>
      <c r="Z91" s="8"/>
      <c r="AA91" s="4"/>
      <c r="AB91" s="4"/>
      <c r="AC91" s="8"/>
      <c r="AD91" s="4"/>
      <c r="AE91" s="4"/>
      <c r="AF91" s="8"/>
      <c r="AG91" s="4"/>
      <c r="AH91" s="4"/>
      <c r="AI91" s="8"/>
      <c r="AJ91" s="4"/>
      <c r="AK91" s="4"/>
      <c r="AL91" s="8"/>
      <c r="AM91" s="4"/>
      <c r="AN91" s="4"/>
      <c r="AO91" s="8"/>
      <c r="AP91" s="4"/>
      <c r="AQ91" s="4"/>
      <c r="AR91" s="8"/>
      <c r="AS91" s="4"/>
      <c r="AT91" s="4"/>
      <c r="AU91" s="8"/>
      <c r="AV91" s="4"/>
      <c r="AW91" s="4"/>
      <c r="AX91" s="8"/>
      <c r="AY91" s="4"/>
      <c r="AZ91" s="4"/>
      <c r="BA91" s="8"/>
      <c r="BB91" s="4"/>
      <c r="BC91" s="4"/>
      <c r="BD91" s="8"/>
      <c r="BE91" s="4"/>
      <c r="BF91" s="4"/>
      <c r="BG91" s="8"/>
      <c r="BH91" s="4"/>
      <c r="BI91" s="4"/>
      <c r="BJ91" s="8"/>
      <c r="BK91" s="4"/>
      <c r="BL91" s="4"/>
      <c r="BM91" s="8"/>
      <c r="BN91" s="4"/>
      <c r="BO91" s="4"/>
      <c r="BP91" s="8"/>
      <c r="BQ91" s="4"/>
      <c r="BR91" s="4"/>
      <c r="BS91" s="8"/>
      <c r="BT91" s="4"/>
      <c r="BU91" s="4"/>
      <c r="BV91" s="8"/>
      <c r="BW91" s="4"/>
      <c r="BX91" s="4"/>
      <c r="BY91" s="8"/>
      <c r="BZ91" s="4"/>
      <c r="CA91" s="4"/>
      <c r="CB91" s="8"/>
      <c r="CC91" s="4"/>
      <c r="CD91" s="4"/>
      <c r="CE91" s="8"/>
      <c r="CF91" s="4"/>
      <c r="CG91" s="4"/>
      <c r="CH91" s="8"/>
      <c r="CI91" s="4"/>
      <c r="CJ91" s="4"/>
      <c r="CK91" s="8"/>
      <c r="CL91" s="4"/>
      <c r="CM91" s="4"/>
      <c r="CN91" s="8"/>
      <c r="CO91" s="4"/>
      <c r="CP91" s="4"/>
      <c r="CQ91" s="8"/>
      <c r="CR91" s="4"/>
      <c r="CS91" s="4"/>
      <c r="CT91" s="8"/>
      <c r="CU91" s="4"/>
      <c r="CV91" s="4"/>
      <c r="CW91" s="8"/>
      <c r="CX91" s="4"/>
      <c r="CY91" s="4"/>
      <c r="CZ91" s="8"/>
      <c r="DA91" s="4"/>
      <c r="DB91" s="4"/>
      <c r="DC91" s="8"/>
    </row>
    <row r="92" spans="1:107" ht="16.899999999999999" customHeight="1" x14ac:dyDescent="0.2">
      <c r="A92" s="21"/>
      <c r="B92" s="21"/>
      <c r="C92" s="16"/>
      <c r="D92" s="1"/>
      <c r="E92" s="1"/>
      <c r="F92" s="19"/>
      <c r="G92" s="13"/>
      <c r="H92" s="22"/>
      <c r="I92" s="3"/>
      <c r="J92" s="4"/>
      <c r="K92" s="8"/>
      <c r="L92" s="3"/>
      <c r="M92" s="4"/>
      <c r="N92" s="8"/>
      <c r="O92" s="4"/>
      <c r="P92" s="4"/>
      <c r="Q92" s="8"/>
      <c r="R92" s="4"/>
      <c r="S92" s="4"/>
      <c r="T92" s="8"/>
      <c r="U92" s="4"/>
      <c r="V92" s="4"/>
      <c r="W92" s="8"/>
      <c r="X92" s="4"/>
      <c r="Y92" s="4"/>
      <c r="Z92" s="8"/>
      <c r="AA92" s="4"/>
      <c r="AB92" s="4"/>
      <c r="AC92" s="8"/>
      <c r="AD92" s="4"/>
      <c r="AE92" s="4"/>
      <c r="AF92" s="8"/>
      <c r="AG92" s="4"/>
      <c r="AH92" s="4"/>
      <c r="AI92" s="8"/>
      <c r="AJ92" s="4"/>
      <c r="AK92" s="4"/>
      <c r="AL92" s="8"/>
      <c r="AM92" s="4"/>
      <c r="AN92" s="4"/>
      <c r="AO92" s="8"/>
      <c r="AP92" s="4"/>
      <c r="AQ92" s="4"/>
      <c r="AR92" s="8"/>
      <c r="AS92" s="4"/>
      <c r="AT92" s="4"/>
      <c r="AU92" s="8"/>
      <c r="AV92" s="4"/>
      <c r="AW92" s="4"/>
      <c r="AX92" s="8"/>
      <c r="AY92" s="4"/>
      <c r="AZ92" s="4"/>
      <c r="BA92" s="8"/>
      <c r="BB92" s="4"/>
      <c r="BC92" s="4"/>
      <c r="BD92" s="8"/>
      <c r="BE92" s="4"/>
      <c r="BF92" s="4"/>
      <c r="BG92" s="8"/>
      <c r="BH92" s="4"/>
      <c r="BI92" s="4"/>
      <c r="BJ92" s="8"/>
      <c r="BK92" s="4"/>
      <c r="BL92" s="4"/>
      <c r="BM92" s="8"/>
      <c r="BN92" s="4"/>
      <c r="BO92" s="4"/>
      <c r="BP92" s="8"/>
      <c r="BQ92" s="4"/>
      <c r="BR92" s="4"/>
      <c r="BS92" s="8"/>
      <c r="BT92" s="4"/>
      <c r="BU92" s="4"/>
      <c r="BV92" s="8"/>
      <c r="BW92" s="4"/>
      <c r="BX92" s="4"/>
      <c r="BY92" s="8"/>
      <c r="BZ92" s="4"/>
      <c r="CA92" s="4"/>
      <c r="CB92" s="8"/>
      <c r="CC92" s="4"/>
      <c r="CD92" s="4"/>
      <c r="CE92" s="8"/>
      <c r="CF92" s="4"/>
      <c r="CG92" s="4"/>
      <c r="CH92" s="8"/>
      <c r="CI92" s="4"/>
      <c r="CJ92" s="4"/>
      <c r="CK92" s="8"/>
      <c r="CL92" s="4"/>
      <c r="CM92" s="4"/>
      <c r="CN92" s="8"/>
      <c r="CO92" s="4"/>
      <c r="CP92" s="4"/>
      <c r="CQ92" s="8"/>
      <c r="CR92" s="4"/>
      <c r="CS92" s="4"/>
      <c r="CT92" s="8"/>
      <c r="CU92" s="4"/>
      <c r="CV92" s="4"/>
      <c r="CW92" s="8"/>
      <c r="CX92" s="4"/>
      <c r="CY92" s="4"/>
      <c r="CZ92" s="8"/>
      <c r="DA92" s="4"/>
      <c r="DB92" s="4"/>
      <c r="DC92" s="8"/>
    </row>
    <row r="93" spans="1:107" ht="16.899999999999999" customHeight="1" x14ac:dyDescent="0.2">
      <c r="A93" s="21"/>
      <c r="B93" s="21"/>
      <c r="C93" s="16"/>
      <c r="D93" s="1"/>
      <c r="E93" s="1"/>
      <c r="F93" s="19"/>
      <c r="G93" s="13"/>
      <c r="H93" s="22"/>
      <c r="I93" s="3"/>
      <c r="J93" s="4"/>
      <c r="K93" s="8"/>
      <c r="L93" s="3"/>
      <c r="M93" s="4"/>
      <c r="N93" s="8"/>
      <c r="O93" s="4"/>
      <c r="P93" s="4"/>
      <c r="Q93" s="8"/>
      <c r="R93" s="4"/>
      <c r="S93" s="4"/>
      <c r="T93" s="8"/>
      <c r="U93" s="4"/>
      <c r="V93" s="4"/>
      <c r="W93" s="8"/>
      <c r="X93" s="4"/>
      <c r="Y93" s="4"/>
      <c r="Z93" s="8"/>
      <c r="AA93" s="4"/>
      <c r="AB93" s="4"/>
      <c r="AC93" s="8"/>
      <c r="AD93" s="4"/>
      <c r="AE93" s="4"/>
      <c r="AF93" s="8"/>
      <c r="AG93" s="4"/>
      <c r="AH93" s="4"/>
      <c r="AI93" s="8"/>
      <c r="AJ93" s="4"/>
      <c r="AK93" s="4"/>
      <c r="AL93" s="8"/>
      <c r="AM93" s="4"/>
      <c r="AN93" s="4"/>
      <c r="AO93" s="8"/>
      <c r="AP93" s="4"/>
      <c r="AQ93" s="4"/>
      <c r="AR93" s="8"/>
      <c r="AS93" s="4"/>
      <c r="AT93" s="4"/>
      <c r="AU93" s="8"/>
      <c r="AV93" s="4"/>
      <c r="AW93" s="4"/>
      <c r="AX93" s="8"/>
      <c r="AY93" s="4"/>
      <c r="AZ93" s="4"/>
      <c r="BA93" s="8"/>
      <c r="BB93" s="4"/>
      <c r="BC93" s="4"/>
      <c r="BD93" s="8"/>
      <c r="BE93" s="4"/>
      <c r="BF93" s="4"/>
      <c r="BG93" s="8"/>
      <c r="BH93" s="4"/>
      <c r="BI93" s="4"/>
      <c r="BJ93" s="8"/>
      <c r="BK93" s="4"/>
      <c r="BL93" s="4"/>
      <c r="BM93" s="8"/>
      <c r="BN93" s="4"/>
      <c r="BO93" s="4"/>
      <c r="BP93" s="8"/>
      <c r="BQ93" s="4"/>
      <c r="BR93" s="4"/>
      <c r="BS93" s="8"/>
      <c r="BT93" s="4"/>
      <c r="BU93" s="4"/>
      <c r="BV93" s="8"/>
      <c r="BW93" s="4"/>
      <c r="BX93" s="4"/>
      <c r="BY93" s="8"/>
      <c r="BZ93" s="4"/>
      <c r="CA93" s="4"/>
      <c r="CB93" s="8"/>
      <c r="CC93" s="4"/>
      <c r="CD93" s="4"/>
      <c r="CE93" s="8"/>
      <c r="CF93" s="4"/>
      <c r="CG93" s="4"/>
      <c r="CH93" s="8"/>
      <c r="CI93" s="4"/>
      <c r="CJ93" s="4"/>
      <c r="CK93" s="8"/>
      <c r="CL93" s="4"/>
      <c r="CM93" s="4"/>
      <c r="CN93" s="8"/>
      <c r="CO93" s="4"/>
      <c r="CP93" s="4"/>
      <c r="CQ93" s="8"/>
      <c r="CR93" s="4"/>
      <c r="CS93" s="4"/>
      <c r="CT93" s="8"/>
      <c r="CU93" s="4"/>
      <c r="CV93" s="4"/>
      <c r="CW93" s="8"/>
      <c r="CX93" s="4"/>
      <c r="CY93" s="4"/>
      <c r="CZ93" s="8"/>
      <c r="DA93" s="4"/>
      <c r="DB93" s="4"/>
      <c r="DC93" s="8"/>
    </row>
    <row r="94" spans="1:107" ht="16.899999999999999" customHeight="1" x14ac:dyDescent="0.2">
      <c r="A94" s="21"/>
      <c r="B94" s="21"/>
      <c r="C94" s="16"/>
      <c r="D94" s="1"/>
      <c r="E94" s="1"/>
      <c r="F94" s="19"/>
      <c r="G94" s="13"/>
      <c r="H94" s="22"/>
      <c r="I94" s="3"/>
      <c r="J94" s="4"/>
      <c r="K94" s="8"/>
      <c r="L94" s="3"/>
      <c r="M94" s="4"/>
      <c r="N94" s="8"/>
      <c r="O94" s="4"/>
      <c r="P94" s="4"/>
      <c r="Q94" s="8"/>
      <c r="R94" s="4"/>
      <c r="S94" s="4"/>
      <c r="T94" s="8"/>
      <c r="U94" s="4"/>
      <c r="V94" s="4"/>
      <c r="W94" s="8"/>
      <c r="X94" s="4"/>
      <c r="Y94" s="4"/>
      <c r="Z94" s="8"/>
      <c r="AA94" s="4"/>
      <c r="AB94" s="4"/>
      <c r="AC94" s="8"/>
      <c r="AD94" s="4"/>
      <c r="AE94" s="4"/>
      <c r="AF94" s="8"/>
      <c r="AG94" s="4"/>
      <c r="AH94" s="4"/>
      <c r="AI94" s="8"/>
      <c r="AJ94" s="4"/>
      <c r="AK94" s="4"/>
      <c r="AL94" s="8"/>
      <c r="AM94" s="4"/>
      <c r="AN94" s="4"/>
      <c r="AO94" s="8"/>
      <c r="AP94" s="4"/>
      <c r="AQ94" s="4"/>
      <c r="AR94" s="8"/>
      <c r="AS94" s="4"/>
      <c r="AT94" s="4"/>
      <c r="AU94" s="8"/>
      <c r="AV94" s="4"/>
      <c r="AW94" s="4"/>
      <c r="AX94" s="8"/>
      <c r="AY94" s="4"/>
      <c r="AZ94" s="4"/>
      <c r="BA94" s="8"/>
      <c r="BB94" s="4"/>
      <c r="BC94" s="4"/>
      <c r="BD94" s="8"/>
      <c r="BE94" s="4"/>
      <c r="BF94" s="4"/>
      <c r="BG94" s="8"/>
      <c r="BH94" s="4"/>
      <c r="BI94" s="4"/>
      <c r="BJ94" s="8"/>
      <c r="BK94" s="4"/>
      <c r="BL94" s="4"/>
      <c r="BM94" s="8"/>
      <c r="BN94" s="4"/>
      <c r="BO94" s="4"/>
      <c r="BP94" s="8"/>
      <c r="BQ94" s="4"/>
      <c r="BR94" s="4"/>
      <c r="BS94" s="8"/>
      <c r="BT94" s="4"/>
      <c r="BU94" s="4"/>
      <c r="BV94" s="8"/>
      <c r="BW94" s="4"/>
      <c r="BX94" s="4"/>
      <c r="BY94" s="8"/>
      <c r="BZ94" s="4"/>
      <c r="CA94" s="4"/>
      <c r="CB94" s="8"/>
      <c r="CC94" s="4"/>
      <c r="CD94" s="4"/>
      <c r="CE94" s="8"/>
      <c r="CF94" s="4"/>
      <c r="CG94" s="4"/>
      <c r="CH94" s="8"/>
      <c r="CI94" s="4"/>
      <c r="CJ94" s="4"/>
      <c r="CK94" s="8"/>
      <c r="CL94" s="4"/>
      <c r="CM94" s="4"/>
      <c r="CN94" s="8"/>
      <c r="CO94" s="4"/>
      <c r="CP94" s="4"/>
      <c r="CQ94" s="8"/>
      <c r="CR94" s="4"/>
      <c r="CS94" s="4"/>
      <c r="CT94" s="8"/>
      <c r="CU94" s="4"/>
      <c r="CV94" s="4"/>
      <c r="CW94" s="8"/>
      <c r="CX94" s="4"/>
      <c r="CY94" s="4"/>
      <c r="CZ94" s="8"/>
      <c r="DA94" s="4"/>
      <c r="DB94" s="4"/>
      <c r="DC94" s="8"/>
    </row>
    <row r="95" spans="1:107" ht="16.899999999999999" customHeight="1" x14ac:dyDescent="0.2">
      <c r="A95" s="21"/>
      <c r="B95" s="21"/>
      <c r="C95" s="16"/>
      <c r="D95" s="1"/>
      <c r="E95" s="1"/>
      <c r="F95" s="19"/>
      <c r="G95" s="13"/>
      <c r="H95" s="22"/>
      <c r="I95" s="3"/>
      <c r="J95" s="4"/>
      <c r="K95" s="8"/>
      <c r="L95" s="3"/>
      <c r="M95" s="4"/>
      <c r="N95" s="8"/>
      <c r="O95" s="4"/>
      <c r="P95" s="4"/>
      <c r="Q95" s="8"/>
      <c r="R95" s="4"/>
      <c r="S95" s="4"/>
      <c r="T95" s="8"/>
      <c r="U95" s="4"/>
      <c r="V95" s="4"/>
      <c r="W95" s="8"/>
      <c r="X95" s="4"/>
      <c r="Y95" s="4"/>
      <c r="Z95" s="8"/>
      <c r="AA95" s="4"/>
      <c r="AB95" s="4"/>
      <c r="AC95" s="8"/>
      <c r="AD95" s="4"/>
      <c r="AE95" s="4"/>
      <c r="AF95" s="8"/>
      <c r="AG95" s="4"/>
      <c r="AH95" s="4"/>
      <c r="AI95" s="8"/>
      <c r="AJ95" s="4"/>
      <c r="AK95" s="4"/>
      <c r="AL95" s="8"/>
      <c r="AM95" s="4"/>
      <c r="AN95" s="4"/>
      <c r="AO95" s="8"/>
      <c r="AP95" s="4"/>
      <c r="AQ95" s="4"/>
      <c r="AR95" s="8"/>
      <c r="AS95" s="4"/>
      <c r="AT95" s="4"/>
      <c r="AU95" s="8"/>
      <c r="AV95" s="4"/>
      <c r="AW95" s="4"/>
      <c r="AX95" s="8"/>
      <c r="AY95" s="4"/>
      <c r="AZ95" s="4"/>
      <c r="BA95" s="8"/>
      <c r="BB95" s="4"/>
      <c r="BC95" s="4"/>
      <c r="BD95" s="8"/>
      <c r="BE95" s="4"/>
      <c r="BF95" s="4"/>
      <c r="BG95" s="8"/>
      <c r="BH95" s="4"/>
      <c r="BI95" s="4"/>
      <c r="BJ95" s="8"/>
      <c r="BK95" s="4"/>
      <c r="BL95" s="4"/>
      <c r="BM95" s="8"/>
      <c r="BN95" s="4"/>
      <c r="BO95" s="4"/>
      <c r="BP95" s="8"/>
      <c r="BQ95" s="4"/>
      <c r="BR95" s="4"/>
      <c r="BS95" s="8"/>
      <c r="BT95" s="4"/>
      <c r="BU95" s="4"/>
      <c r="BV95" s="8"/>
      <c r="BW95" s="4"/>
      <c r="BX95" s="4"/>
      <c r="BY95" s="8"/>
      <c r="BZ95" s="4"/>
      <c r="CA95" s="4"/>
      <c r="CB95" s="8"/>
      <c r="CC95" s="4"/>
      <c r="CD95" s="4"/>
      <c r="CE95" s="8"/>
      <c r="CF95" s="4"/>
      <c r="CG95" s="4"/>
      <c r="CH95" s="8"/>
      <c r="CI95" s="4"/>
      <c r="CJ95" s="4"/>
      <c r="CK95" s="8"/>
      <c r="CL95" s="4"/>
      <c r="CM95" s="4"/>
      <c r="CN95" s="8"/>
      <c r="CO95" s="4"/>
      <c r="CP95" s="4"/>
      <c r="CQ95" s="8"/>
      <c r="CR95" s="4"/>
      <c r="CS95" s="4"/>
      <c r="CT95" s="8"/>
      <c r="CU95" s="4"/>
      <c r="CV95" s="4"/>
      <c r="CW95" s="8"/>
      <c r="CX95" s="4"/>
      <c r="CY95" s="4"/>
      <c r="CZ95" s="8"/>
      <c r="DA95" s="4"/>
      <c r="DB95" s="4"/>
      <c r="DC95" s="8"/>
    </row>
    <row r="96" spans="1:107" ht="16.899999999999999" customHeight="1" x14ac:dyDescent="0.2">
      <c r="A96" s="40"/>
      <c r="B96" s="40"/>
      <c r="C96" s="16"/>
      <c r="D96" s="1"/>
      <c r="E96" s="1"/>
      <c r="F96" s="19"/>
      <c r="G96" s="13"/>
      <c r="H96" s="22"/>
      <c r="I96" s="3"/>
      <c r="J96" s="4"/>
      <c r="K96" s="8"/>
      <c r="L96" s="3"/>
      <c r="M96" s="4"/>
      <c r="N96" s="8"/>
      <c r="O96" s="4"/>
      <c r="P96" s="4"/>
      <c r="Q96" s="8"/>
      <c r="R96" s="4"/>
      <c r="S96" s="4"/>
      <c r="T96" s="8"/>
      <c r="U96" s="4"/>
      <c r="V96" s="4"/>
      <c r="W96" s="8"/>
      <c r="X96" s="4"/>
      <c r="Y96" s="4"/>
      <c r="Z96" s="8"/>
      <c r="AA96" s="4"/>
      <c r="AB96" s="4"/>
      <c r="AC96" s="8"/>
      <c r="AD96" s="4"/>
      <c r="AE96" s="4"/>
      <c r="AF96" s="8"/>
      <c r="AG96" s="4"/>
      <c r="AH96" s="4"/>
      <c r="AI96" s="8"/>
      <c r="AJ96" s="4"/>
      <c r="AK96" s="4"/>
      <c r="AL96" s="8"/>
      <c r="AM96" s="4"/>
      <c r="AN96" s="4"/>
      <c r="AO96" s="8"/>
      <c r="AP96" s="4"/>
      <c r="AQ96" s="4"/>
      <c r="AR96" s="8"/>
      <c r="AS96" s="4"/>
      <c r="AT96" s="4"/>
      <c r="AU96" s="8"/>
      <c r="AV96" s="4"/>
      <c r="AW96" s="4"/>
      <c r="AX96" s="8"/>
      <c r="AY96" s="4"/>
      <c r="AZ96" s="4"/>
      <c r="BA96" s="8"/>
      <c r="BB96" s="4"/>
      <c r="BC96" s="4"/>
      <c r="BD96" s="8"/>
      <c r="BE96" s="4"/>
      <c r="BF96" s="4"/>
      <c r="BG96" s="8"/>
      <c r="BH96" s="4"/>
      <c r="BI96" s="4"/>
      <c r="BJ96" s="8"/>
      <c r="BK96" s="4"/>
      <c r="BL96" s="4"/>
      <c r="BM96" s="8"/>
      <c r="BN96" s="4"/>
      <c r="BO96" s="4"/>
      <c r="BP96" s="8"/>
      <c r="BQ96" s="4"/>
      <c r="BR96" s="4"/>
      <c r="BS96" s="8"/>
      <c r="BT96" s="4"/>
      <c r="BU96" s="4"/>
      <c r="BV96" s="8"/>
      <c r="BW96" s="4"/>
      <c r="BX96" s="4"/>
      <c r="BY96" s="8"/>
      <c r="BZ96" s="4"/>
      <c r="CA96" s="4"/>
      <c r="CB96" s="8"/>
      <c r="CC96" s="4"/>
      <c r="CD96" s="4"/>
      <c r="CE96" s="8"/>
      <c r="CF96" s="4"/>
      <c r="CG96" s="4"/>
      <c r="CH96" s="8"/>
      <c r="CI96" s="4"/>
      <c r="CJ96" s="4"/>
      <c r="CK96" s="8"/>
      <c r="CL96" s="4"/>
      <c r="CM96" s="4"/>
      <c r="CN96" s="8"/>
      <c r="CO96" s="4"/>
      <c r="CP96" s="4"/>
      <c r="CQ96" s="8"/>
      <c r="CR96" s="4"/>
      <c r="CS96" s="4"/>
      <c r="CT96" s="8"/>
      <c r="CU96" s="4"/>
      <c r="CV96" s="4"/>
      <c r="CW96" s="8"/>
      <c r="CX96" s="4"/>
      <c r="CY96" s="4"/>
      <c r="CZ96" s="8"/>
      <c r="DA96" s="4"/>
      <c r="DB96" s="4"/>
      <c r="DC96" s="8"/>
    </row>
    <row r="97" spans="1:107" ht="16.899999999999999" customHeight="1" x14ac:dyDescent="0.2">
      <c r="A97" s="40"/>
      <c r="B97" s="40"/>
      <c r="C97" s="16"/>
      <c r="D97" s="1"/>
      <c r="E97" s="1"/>
      <c r="F97" s="19"/>
      <c r="G97" s="13"/>
      <c r="H97" s="22"/>
      <c r="I97" s="3"/>
      <c r="J97" s="4"/>
      <c r="K97" s="8"/>
      <c r="L97" s="3"/>
      <c r="M97" s="4"/>
      <c r="N97" s="8"/>
      <c r="O97" s="4"/>
      <c r="P97" s="4"/>
      <c r="Q97" s="8"/>
      <c r="R97" s="4"/>
      <c r="S97" s="4"/>
      <c r="T97" s="8"/>
      <c r="U97" s="4"/>
      <c r="V97" s="4"/>
      <c r="W97" s="8"/>
      <c r="X97" s="4"/>
      <c r="Y97" s="4"/>
      <c r="Z97" s="8"/>
      <c r="AA97" s="4"/>
      <c r="AB97" s="4"/>
      <c r="AC97" s="8"/>
      <c r="AD97" s="4"/>
      <c r="AE97" s="4"/>
      <c r="AF97" s="8"/>
      <c r="AG97" s="4"/>
      <c r="AH97" s="4"/>
      <c r="AI97" s="8"/>
      <c r="AJ97" s="4"/>
      <c r="AK97" s="4"/>
      <c r="AL97" s="8"/>
      <c r="AM97" s="4"/>
      <c r="AN97" s="4"/>
      <c r="AO97" s="8"/>
      <c r="AP97" s="4"/>
      <c r="AQ97" s="4"/>
      <c r="AR97" s="8"/>
      <c r="AS97" s="4"/>
      <c r="AT97" s="4"/>
      <c r="AU97" s="8"/>
      <c r="AV97" s="4"/>
      <c r="AW97" s="4"/>
      <c r="AX97" s="8"/>
      <c r="AY97" s="4"/>
      <c r="AZ97" s="4"/>
      <c r="BA97" s="8"/>
      <c r="BB97" s="4"/>
      <c r="BC97" s="4"/>
      <c r="BD97" s="8"/>
      <c r="BE97" s="4"/>
      <c r="BF97" s="4"/>
      <c r="BG97" s="8"/>
      <c r="BH97" s="4"/>
      <c r="BI97" s="4"/>
      <c r="BJ97" s="8"/>
      <c r="BK97" s="4"/>
      <c r="BL97" s="4"/>
      <c r="BM97" s="8"/>
      <c r="BN97" s="4"/>
      <c r="BO97" s="4"/>
      <c r="BP97" s="8"/>
      <c r="BQ97" s="4"/>
      <c r="BR97" s="4"/>
      <c r="BS97" s="8"/>
      <c r="BT97" s="4"/>
      <c r="BU97" s="4"/>
      <c r="BV97" s="8"/>
      <c r="BW97" s="4"/>
      <c r="BX97" s="4"/>
      <c r="BY97" s="8"/>
      <c r="BZ97" s="4"/>
      <c r="CA97" s="4"/>
      <c r="CB97" s="8"/>
      <c r="CC97" s="4"/>
      <c r="CD97" s="4"/>
      <c r="CE97" s="8"/>
      <c r="CF97" s="4"/>
      <c r="CG97" s="4"/>
      <c r="CH97" s="8"/>
      <c r="CI97" s="4"/>
      <c r="CJ97" s="4"/>
      <c r="CK97" s="8"/>
      <c r="CL97" s="4"/>
      <c r="CM97" s="4"/>
      <c r="CN97" s="8"/>
      <c r="CO97" s="4"/>
      <c r="CP97" s="4"/>
      <c r="CQ97" s="8"/>
      <c r="CR97" s="4"/>
      <c r="CS97" s="4"/>
      <c r="CT97" s="8"/>
      <c r="CU97" s="4"/>
      <c r="CV97" s="4"/>
      <c r="CW97" s="8"/>
      <c r="CX97" s="4"/>
      <c r="CY97" s="4"/>
      <c r="CZ97" s="8"/>
      <c r="DA97" s="4"/>
      <c r="DB97" s="4"/>
      <c r="DC97" s="8"/>
    </row>
    <row r="98" spans="1:107" ht="16.899999999999999" customHeight="1" x14ac:dyDescent="0.2">
      <c r="A98" s="21"/>
      <c r="B98" s="21"/>
      <c r="C98" s="16"/>
      <c r="D98" s="1"/>
      <c r="E98" s="1"/>
      <c r="F98" s="19"/>
      <c r="G98" s="13"/>
      <c r="H98" s="22"/>
      <c r="I98" s="3"/>
      <c r="J98" s="4"/>
      <c r="K98" s="8"/>
      <c r="L98" s="3"/>
      <c r="M98" s="4"/>
      <c r="N98" s="8"/>
      <c r="O98" s="4"/>
      <c r="P98" s="4"/>
      <c r="Q98" s="8"/>
      <c r="R98" s="4"/>
      <c r="S98" s="4"/>
      <c r="T98" s="8"/>
      <c r="U98" s="4"/>
      <c r="V98" s="4"/>
      <c r="W98" s="8"/>
      <c r="X98" s="4"/>
      <c r="Y98" s="4"/>
      <c r="Z98" s="8"/>
      <c r="AA98" s="4"/>
      <c r="AB98" s="4"/>
      <c r="AC98" s="8"/>
      <c r="AD98" s="4"/>
      <c r="AE98" s="4"/>
      <c r="AF98" s="8"/>
      <c r="AG98" s="4"/>
      <c r="AH98" s="4"/>
      <c r="AI98" s="8"/>
      <c r="AJ98" s="4"/>
      <c r="AK98" s="4"/>
      <c r="AL98" s="8"/>
      <c r="AM98" s="4"/>
      <c r="AN98" s="4"/>
      <c r="AO98" s="8"/>
      <c r="AP98" s="4"/>
      <c r="AQ98" s="4"/>
      <c r="AR98" s="8"/>
      <c r="AS98" s="4"/>
      <c r="AT98" s="4"/>
      <c r="AU98" s="8"/>
      <c r="AV98" s="4"/>
      <c r="AW98" s="4"/>
      <c r="AX98" s="8"/>
      <c r="AY98" s="4"/>
      <c r="AZ98" s="4"/>
      <c r="BA98" s="8"/>
      <c r="BB98" s="4"/>
      <c r="BC98" s="4"/>
      <c r="BD98" s="8"/>
      <c r="BE98" s="4"/>
      <c r="BF98" s="4"/>
      <c r="BG98" s="8"/>
      <c r="BH98" s="4"/>
      <c r="BI98" s="4"/>
      <c r="BJ98" s="8"/>
      <c r="BK98" s="4"/>
      <c r="BL98" s="4"/>
      <c r="BM98" s="8"/>
      <c r="BN98" s="4"/>
      <c r="BO98" s="4"/>
      <c r="BP98" s="8"/>
      <c r="BQ98" s="4"/>
      <c r="BR98" s="4"/>
      <c r="BS98" s="8"/>
      <c r="BT98" s="4"/>
      <c r="BU98" s="4"/>
      <c r="BV98" s="8"/>
      <c r="BW98" s="4"/>
      <c r="BX98" s="4"/>
      <c r="BY98" s="8"/>
      <c r="BZ98" s="4"/>
      <c r="CA98" s="4"/>
      <c r="CB98" s="8"/>
      <c r="CC98" s="4"/>
      <c r="CD98" s="4"/>
      <c r="CE98" s="8"/>
      <c r="CF98" s="4"/>
      <c r="CG98" s="4"/>
      <c r="CH98" s="8"/>
      <c r="CI98" s="4"/>
      <c r="CJ98" s="4"/>
      <c r="CK98" s="8"/>
      <c r="CL98" s="4"/>
      <c r="CM98" s="4"/>
      <c r="CN98" s="8"/>
      <c r="CO98" s="4"/>
      <c r="CP98" s="4"/>
      <c r="CQ98" s="8"/>
      <c r="CR98" s="4"/>
      <c r="CS98" s="4"/>
      <c r="CT98" s="8"/>
      <c r="CU98" s="4"/>
      <c r="CV98" s="4"/>
      <c r="CW98" s="8"/>
      <c r="CX98" s="4"/>
      <c r="CY98" s="4"/>
      <c r="CZ98" s="8"/>
      <c r="DA98" s="4"/>
      <c r="DB98" s="4"/>
      <c r="DC98" s="8"/>
    </row>
    <row r="99" spans="1:107" ht="16.899999999999999" customHeight="1" x14ac:dyDescent="0.2">
      <c r="A99" s="21"/>
      <c r="B99" s="21"/>
      <c r="C99" s="16"/>
      <c r="D99" s="1"/>
      <c r="E99" s="1"/>
      <c r="F99" s="19"/>
      <c r="G99" s="13"/>
      <c r="H99" s="22"/>
      <c r="I99" s="3"/>
      <c r="J99" s="4"/>
      <c r="K99" s="8"/>
      <c r="L99" s="3"/>
      <c r="M99" s="4"/>
      <c r="N99" s="8"/>
      <c r="O99" s="4"/>
      <c r="P99" s="4"/>
      <c r="Q99" s="8"/>
      <c r="R99" s="4"/>
      <c r="S99" s="4"/>
      <c r="T99" s="8"/>
      <c r="U99" s="4"/>
      <c r="V99" s="4"/>
      <c r="W99" s="8"/>
      <c r="X99" s="4"/>
      <c r="Y99" s="4"/>
      <c r="Z99" s="8"/>
      <c r="AA99" s="4"/>
      <c r="AB99" s="4"/>
      <c r="AC99" s="8"/>
      <c r="AD99" s="4"/>
      <c r="AE99" s="4"/>
      <c r="AF99" s="8"/>
      <c r="AG99" s="4"/>
      <c r="AH99" s="4"/>
      <c r="AI99" s="8"/>
      <c r="AJ99" s="4"/>
      <c r="AK99" s="4"/>
      <c r="AL99" s="8"/>
      <c r="AM99" s="4"/>
      <c r="AN99" s="4"/>
      <c r="AO99" s="8"/>
      <c r="AP99" s="4"/>
      <c r="AQ99" s="4"/>
      <c r="AR99" s="8"/>
      <c r="AS99" s="4"/>
      <c r="AT99" s="4"/>
      <c r="AU99" s="8"/>
      <c r="AV99" s="4"/>
      <c r="AW99" s="4"/>
      <c r="AX99" s="8"/>
      <c r="AY99" s="4"/>
      <c r="AZ99" s="4"/>
      <c r="BA99" s="8"/>
      <c r="BB99" s="4"/>
      <c r="BC99" s="4"/>
      <c r="BD99" s="8"/>
      <c r="BE99" s="4"/>
      <c r="BF99" s="4"/>
      <c r="BG99" s="8"/>
      <c r="BH99" s="4"/>
      <c r="BI99" s="4"/>
      <c r="BJ99" s="8"/>
      <c r="BK99" s="4"/>
      <c r="BL99" s="4"/>
      <c r="BM99" s="8"/>
      <c r="BN99" s="4"/>
      <c r="BO99" s="4"/>
      <c r="BP99" s="8"/>
      <c r="BQ99" s="4"/>
      <c r="BR99" s="4"/>
      <c r="BS99" s="8"/>
      <c r="BT99" s="4"/>
      <c r="BU99" s="4"/>
      <c r="BV99" s="8"/>
      <c r="BW99" s="4"/>
      <c r="BX99" s="4"/>
      <c r="BY99" s="8"/>
      <c r="BZ99" s="4"/>
      <c r="CA99" s="4"/>
      <c r="CB99" s="8"/>
      <c r="CC99" s="4"/>
      <c r="CD99" s="4"/>
      <c r="CE99" s="8"/>
      <c r="CF99" s="4"/>
      <c r="CG99" s="4"/>
      <c r="CH99" s="8"/>
      <c r="CI99" s="4"/>
      <c r="CJ99" s="4"/>
      <c r="CK99" s="8"/>
      <c r="CL99" s="4"/>
      <c r="CM99" s="4"/>
      <c r="CN99" s="8"/>
      <c r="CO99" s="4"/>
      <c r="CP99" s="4"/>
      <c r="CQ99" s="8"/>
      <c r="CR99" s="4"/>
      <c r="CS99" s="4"/>
      <c r="CT99" s="8"/>
      <c r="CU99" s="4"/>
      <c r="CV99" s="4"/>
      <c r="CW99" s="8"/>
      <c r="CX99" s="4"/>
      <c r="CY99" s="4"/>
      <c r="CZ99" s="8"/>
      <c r="DA99" s="4"/>
      <c r="DB99" s="4"/>
      <c r="DC99" s="8"/>
    </row>
    <row r="100" spans="1:107" ht="16.899999999999999" customHeight="1" x14ac:dyDescent="0.2">
      <c r="A100" s="21"/>
      <c r="B100" s="21"/>
      <c r="C100" s="16"/>
      <c r="D100" s="1"/>
      <c r="E100" s="1"/>
      <c r="F100" s="19"/>
      <c r="G100" s="13"/>
      <c r="H100" s="22"/>
      <c r="I100" s="3"/>
      <c r="J100" s="4"/>
      <c r="K100" s="8"/>
      <c r="L100" s="3"/>
      <c r="M100" s="4"/>
      <c r="N100" s="8"/>
      <c r="O100" s="4"/>
      <c r="P100" s="4"/>
      <c r="Q100" s="8"/>
      <c r="R100" s="4"/>
      <c r="S100" s="4"/>
      <c r="T100" s="8"/>
      <c r="U100" s="4"/>
      <c r="V100" s="4"/>
      <c r="W100" s="8"/>
      <c r="X100" s="4"/>
      <c r="Y100" s="4"/>
      <c r="Z100" s="8"/>
      <c r="AA100" s="4"/>
      <c r="AB100" s="4"/>
      <c r="AC100" s="8"/>
      <c r="AD100" s="4"/>
      <c r="AE100" s="4"/>
      <c r="AF100" s="8"/>
      <c r="AG100" s="4"/>
      <c r="AH100" s="4"/>
      <c r="AI100" s="8"/>
      <c r="AJ100" s="4"/>
      <c r="AK100" s="4"/>
      <c r="AL100" s="8"/>
      <c r="AM100" s="4"/>
      <c r="AN100" s="4"/>
      <c r="AO100" s="8"/>
      <c r="AP100" s="4"/>
      <c r="AQ100" s="4"/>
      <c r="AR100" s="8"/>
      <c r="AS100" s="4"/>
      <c r="AT100" s="4"/>
      <c r="AU100" s="8"/>
      <c r="AV100" s="4"/>
      <c r="AW100" s="4"/>
      <c r="AX100" s="8"/>
      <c r="AY100" s="4"/>
      <c r="AZ100" s="4"/>
      <c r="BA100" s="8"/>
      <c r="BB100" s="4"/>
      <c r="BC100" s="4"/>
      <c r="BD100" s="8"/>
      <c r="BE100" s="4"/>
      <c r="BF100" s="4"/>
      <c r="BG100" s="8"/>
      <c r="BH100" s="4"/>
      <c r="BI100" s="4"/>
      <c r="BJ100" s="8"/>
      <c r="BK100" s="4"/>
      <c r="BL100" s="4"/>
      <c r="BM100" s="8"/>
      <c r="BN100" s="4"/>
      <c r="BO100" s="4"/>
      <c r="BP100" s="8"/>
      <c r="BQ100" s="4"/>
      <c r="BR100" s="4"/>
      <c r="BS100" s="8"/>
      <c r="BT100" s="4"/>
      <c r="BU100" s="4"/>
      <c r="BV100" s="8"/>
      <c r="BW100" s="4"/>
      <c r="BX100" s="4"/>
      <c r="BY100" s="8"/>
      <c r="BZ100" s="4"/>
      <c r="CA100" s="4"/>
      <c r="CB100" s="8"/>
      <c r="CC100" s="4"/>
      <c r="CD100" s="4"/>
      <c r="CE100" s="8"/>
      <c r="CF100" s="4"/>
      <c r="CG100" s="4"/>
      <c r="CH100" s="8"/>
      <c r="CI100" s="4"/>
      <c r="CJ100" s="4"/>
      <c r="CK100" s="8"/>
      <c r="CL100" s="4"/>
      <c r="CM100" s="4"/>
      <c r="CN100" s="8"/>
      <c r="CO100" s="4"/>
      <c r="CP100" s="4"/>
      <c r="CQ100" s="8"/>
      <c r="CR100" s="4"/>
      <c r="CS100" s="4"/>
      <c r="CT100" s="8"/>
      <c r="CU100" s="4"/>
      <c r="CV100" s="4"/>
      <c r="CW100" s="8"/>
      <c r="CX100" s="4"/>
      <c r="CY100" s="4"/>
      <c r="CZ100" s="8"/>
      <c r="DA100" s="4"/>
      <c r="DB100" s="4"/>
      <c r="DC100" s="8"/>
    </row>
    <row r="101" spans="1:107" ht="16.899999999999999" customHeight="1" x14ac:dyDescent="0.2">
      <c r="A101" s="21"/>
      <c r="B101" s="21"/>
      <c r="C101" s="16"/>
      <c r="D101" s="1"/>
      <c r="E101" s="1"/>
      <c r="F101" s="19"/>
      <c r="G101" s="13"/>
      <c r="H101" s="22"/>
      <c r="I101" s="3"/>
      <c r="J101" s="4"/>
      <c r="K101" s="8"/>
      <c r="L101" s="3"/>
      <c r="M101" s="4"/>
      <c r="N101" s="8"/>
      <c r="O101" s="4"/>
      <c r="P101" s="4"/>
      <c r="Q101" s="8"/>
      <c r="R101" s="4"/>
      <c r="S101" s="4"/>
      <c r="T101" s="8"/>
      <c r="U101" s="4"/>
      <c r="V101" s="4"/>
      <c r="W101" s="8"/>
      <c r="X101" s="4"/>
      <c r="Y101" s="4"/>
      <c r="Z101" s="8"/>
      <c r="AA101" s="4"/>
      <c r="AB101" s="4"/>
      <c r="AC101" s="8"/>
      <c r="AD101" s="4"/>
      <c r="AE101" s="4"/>
      <c r="AF101" s="8"/>
      <c r="AG101" s="4"/>
      <c r="AH101" s="4"/>
      <c r="AI101" s="8"/>
      <c r="AJ101" s="4"/>
      <c r="AK101" s="4"/>
      <c r="AL101" s="8"/>
      <c r="AM101" s="4"/>
      <c r="AN101" s="4"/>
      <c r="AO101" s="8"/>
      <c r="AP101" s="4"/>
      <c r="AQ101" s="4"/>
      <c r="AR101" s="8"/>
      <c r="AS101" s="4"/>
      <c r="AT101" s="4"/>
      <c r="AU101" s="8"/>
      <c r="AV101" s="4"/>
      <c r="AW101" s="4"/>
      <c r="AX101" s="8"/>
      <c r="AY101" s="4"/>
      <c r="AZ101" s="4"/>
      <c r="BA101" s="8"/>
      <c r="BB101" s="4"/>
      <c r="BC101" s="4"/>
      <c r="BD101" s="8"/>
      <c r="BE101" s="4"/>
      <c r="BF101" s="4"/>
      <c r="BG101" s="8"/>
      <c r="BH101" s="4"/>
      <c r="BI101" s="4"/>
      <c r="BJ101" s="8"/>
      <c r="BK101" s="4"/>
      <c r="BL101" s="4"/>
      <c r="BM101" s="8"/>
      <c r="BN101" s="4"/>
      <c r="BO101" s="4"/>
      <c r="BP101" s="8"/>
      <c r="BQ101" s="4"/>
      <c r="BR101" s="4"/>
      <c r="BS101" s="8"/>
      <c r="BT101" s="4"/>
      <c r="BU101" s="4"/>
      <c r="BV101" s="8"/>
      <c r="BW101" s="4"/>
      <c r="BX101" s="4"/>
      <c r="BY101" s="8"/>
      <c r="BZ101" s="4"/>
      <c r="CA101" s="4"/>
      <c r="CB101" s="8"/>
      <c r="CC101" s="4"/>
      <c r="CD101" s="4"/>
      <c r="CE101" s="8"/>
      <c r="CF101" s="4"/>
      <c r="CG101" s="4"/>
      <c r="CH101" s="8"/>
      <c r="CI101" s="4"/>
      <c r="CJ101" s="4"/>
      <c r="CK101" s="8"/>
      <c r="CL101" s="4"/>
      <c r="CM101" s="4"/>
      <c r="CN101" s="8"/>
      <c r="CO101" s="4"/>
      <c r="CP101" s="4"/>
      <c r="CQ101" s="8"/>
      <c r="CR101" s="4"/>
      <c r="CS101" s="4"/>
      <c r="CT101" s="8"/>
      <c r="CU101" s="4"/>
      <c r="CV101" s="4"/>
      <c r="CW101" s="8"/>
      <c r="CX101" s="4"/>
      <c r="CY101" s="4"/>
      <c r="CZ101" s="8"/>
      <c r="DA101" s="4"/>
      <c r="DB101" s="4"/>
      <c r="DC101" s="8"/>
    </row>
    <row r="102" spans="1:107" ht="16.899999999999999" customHeight="1" x14ac:dyDescent="0.2">
      <c r="A102" s="21"/>
      <c r="B102" s="21"/>
      <c r="C102" s="16"/>
      <c r="D102" s="1"/>
      <c r="E102" s="1"/>
      <c r="F102" s="19"/>
      <c r="G102" s="13"/>
      <c r="H102" s="22"/>
      <c r="I102" s="3"/>
      <c r="J102" s="4"/>
      <c r="K102" s="8"/>
      <c r="L102" s="3"/>
      <c r="M102" s="4"/>
      <c r="N102" s="8"/>
      <c r="O102" s="4"/>
      <c r="P102" s="4"/>
      <c r="Q102" s="8"/>
      <c r="R102" s="4"/>
      <c r="S102" s="4"/>
      <c r="T102" s="8"/>
      <c r="U102" s="4"/>
      <c r="V102" s="4"/>
      <c r="W102" s="8"/>
      <c r="X102" s="4"/>
      <c r="Y102" s="4"/>
      <c r="Z102" s="8"/>
      <c r="AA102" s="4"/>
      <c r="AB102" s="4"/>
      <c r="AC102" s="8"/>
      <c r="AD102" s="4"/>
      <c r="AE102" s="4"/>
      <c r="AF102" s="8"/>
      <c r="AG102" s="4"/>
      <c r="AH102" s="4"/>
      <c r="AI102" s="8"/>
      <c r="AJ102" s="4"/>
      <c r="AK102" s="4"/>
      <c r="AL102" s="8"/>
      <c r="AM102" s="4"/>
      <c r="AN102" s="4"/>
      <c r="AO102" s="8"/>
      <c r="AP102" s="4"/>
      <c r="AQ102" s="4"/>
      <c r="AR102" s="8"/>
      <c r="AS102" s="4"/>
      <c r="AT102" s="4"/>
      <c r="AU102" s="8"/>
      <c r="AV102" s="4"/>
      <c r="AW102" s="4"/>
      <c r="AX102" s="8"/>
      <c r="AY102" s="4"/>
      <c r="AZ102" s="4"/>
      <c r="BA102" s="8"/>
      <c r="BB102" s="4"/>
      <c r="BC102" s="4"/>
      <c r="BD102" s="8"/>
      <c r="BE102" s="4"/>
      <c r="BF102" s="4"/>
      <c r="BG102" s="8"/>
      <c r="BH102" s="4"/>
      <c r="BI102" s="4"/>
      <c r="BJ102" s="8"/>
      <c r="BK102" s="4"/>
      <c r="BL102" s="4"/>
      <c r="BM102" s="8"/>
      <c r="BN102" s="4"/>
      <c r="BO102" s="4"/>
      <c r="BP102" s="8"/>
      <c r="BQ102" s="4"/>
      <c r="BR102" s="4"/>
      <c r="BS102" s="8"/>
      <c r="BT102" s="4"/>
      <c r="BU102" s="4"/>
      <c r="BV102" s="8"/>
      <c r="BW102" s="4"/>
      <c r="BX102" s="4"/>
      <c r="BY102" s="8"/>
      <c r="BZ102" s="4"/>
      <c r="CA102" s="4"/>
      <c r="CB102" s="8"/>
      <c r="CC102" s="4"/>
      <c r="CD102" s="4"/>
      <c r="CE102" s="8"/>
      <c r="CF102" s="4"/>
      <c r="CG102" s="4"/>
      <c r="CH102" s="8"/>
      <c r="CI102" s="4"/>
      <c r="CJ102" s="4"/>
      <c r="CK102" s="8"/>
      <c r="CL102" s="4"/>
      <c r="CM102" s="4"/>
      <c r="CN102" s="8"/>
      <c r="CO102" s="4"/>
      <c r="CP102" s="4"/>
      <c r="CQ102" s="8"/>
      <c r="CR102" s="4"/>
      <c r="CS102" s="4"/>
      <c r="CT102" s="8"/>
      <c r="CU102" s="4"/>
      <c r="CV102" s="4"/>
      <c r="CW102" s="8"/>
      <c r="CX102" s="4"/>
      <c r="CY102" s="4"/>
      <c r="CZ102" s="8"/>
      <c r="DA102" s="4"/>
      <c r="DB102" s="4"/>
      <c r="DC102" s="8"/>
    </row>
    <row r="103" spans="1:107" ht="16.899999999999999" customHeight="1" x14ac:dyDescent="0.2">
      <c r="A103" s="21"/>
      <c r="B103" s="21"/>
      <c r="C103" s="16"/>
      <c r="D103" s="1"/>
      <c r="E103" s="1"/>
      <c r="F103" s="19"/>
      <c r="G103" s="13"/>
      <c r="H103" s="22"/>
      <c r="I103" s="3"/>
      <c r="J103" s="4"/>
      <c r="K103" s="8"/>
      <c r="L103" s="3"/>
      <c r="M103" s="4"/>
      <c r="N103" s="8"/>
      <c r="O103" s="4"/>
      <c r="P103" s="4"/>
      <c r="Q103" s="8"/>
      <c r="R103" s="4"/>
      <c r="S103" s="4"/>
      <c r="T103" s="8"/>
      <c r="U103" s="4"/>
      <c r="V103" s="4"/>
      <c r="W103" s="8"/>
      <c r="X103" s="4"/>
      <c r="Y103" s="4"/>
      <c r="Z103" s="8"/>
      <c r="AA103" s="4"/>
      <c r="AB103" s="4"/>
      <c r="AC103" s="8"/>
      <c r="AD103" s="4"/>
      <c r="AE103" s="4"/>
      <c r="AF103" s="8"/>
      <c r="AG103" s="4"/>
      <c r="AH103" s="4"/>
      <c r="AI103" s="8"/>
      <c r="AJ103" s="4"/>
      <c r="AK103" s="4"/>
      <c r="AL103" s="8"/>
      <c r="AM103" s="4"/>
      <c r="AN103" s="4"/>
      <c r="AO103" s="8"/>
      <c r="AP103" s="4"/>
      <c r="AQ103" s="4"/>
      <c r="AR103" s="8"/>
      <c r="AS103" s="4"/>
      <c r="AT103" s="4"/>
      <c r="AU103" s="8"/>
      <c r="AV103" s="4"/>
      <c r="AW103" s="4"/>
      <c r="AX103" s="8"/>
      <c r="AY103" s="4"/>
      <c r="AZ103" s="4"/>
      <c r="BA103" s="8"/>
      <c r="BB103" s="4"/>
      <c r="BC103" s="4"/>
      <c r="BD103" s="8"/>
      <c r="BE103" s="4"/>
      <c r="BF103" s="4"/>
      <c r="BG103" s="8"/>
      <c r="BH103" s="4"/>
      <c r="BI103" s="4"/>
      <c r="BJ103" s="8"/>
      <c r="BK103" s="4"/>
      <c r="BL103" s="4"/>
      <c r="BM103" s="8"/>
      <c r="BN103" s="4"/>
      <c r="BO103" s="4"/>
      <c r="BP103" s="8"/>
      <c r="BQ103" s="4"/>
      <c r="BR103" s="4"/>
      <c r="BS103" s="8"/>
      <c r="BT103" s="4"/>
      <c r="BU103" s="4"/>
      <c r="BV103" s="8"/>
      <c r="BW103" s="4"/>
      <c r="BX103" s="4"/>
      <c r="BY103" s="8"/>
      <c r="BZ103" s="4"/>
      <c r="CA103" s="4"/>
      <c r="CB103" s="8"/>
      <c r="CC103" s="4"/>
      <c r="CD103" s="4"/>
      <c r="CE103" s="8"/>
      <c r="CF103" s="4"/>
      <c r="CG103" s="4"/>
      <c r="CH103" s="8"/>
      <c r="CI103" s="4"/>
      <c r="CJ103" s="4"/>
      <c r="CK103" s="8"/>
      <c r="CL103" s="4"/>
      <c r="CM103" s="4"/>
      <c r="CN103" s="8"/>
      <c r="CO103" s="4"/>
      <c r="CP103" s="4"/>
      <c r="CQ103" s="8"/>
      <c r="CR103" s="4"/>
      <c r="CS103" s="4"/>
      <c r="CT103" s="8"/>
      <c r="CU103" s="4"/>
      <c r="CV103" s="4"/>
      <c r="CW103" s="8"/>
      <c r="CX103" s="4"/>
      <c r="CY103" s="4"/>
      <c r="CZ103" s="8"/>
      <c r="DA103" s="4"/>
      <c r="DB103" s="4"/>
      <c r="DC103" s="8"/>
    </row>
    <row r="104" spans="1:107" ht="16.899999999999999" customHeight="1" x14ac:dyDescent="0.2">
      <c r="A104" s="21"/>
      <c r="B104" s="21"/>
      <c r="C104" s="16"/>
      <c r="D104" s="1"/>
      <c r="E104" s="1"/>
      <c r="F104" s="19"/>
      <c r="G104" s="13"/>
      <c r="H104" s="22"/>
      <c r="I104" s="3"/>
      <c r="J104" s="4"/>
      <c r="K104" s="8"/>
      <c r="L104" s="3"/>
      <c r="M104" s="4"/>
      <c r="N104" s="8"/>
      <c r="O104" s="4"/>
      <c r="P104" s="4"/>
      <c r="Q104" s="8"/>
      <c r="R104" s="4"/>
      <c r="S104" s="4"/>
      <c r="T104" s="8"/>
      <c r="U104" s="4"/>
      <c r="V104" s="4"/>
      <c r="W104" s="8"/>
      <c r="X104" s="4"/>
      <c r="Y104" s="4"/>
      <c r="Z104" s="8"/>
      <c r="AA104" s="4"/>
      <c r="AB104" s="4"/>
      <c r="AC104" s="8"/>
      <c r="AD104" s="4"/>
      <c r="AE104" s="4"/>
      <c r="AF104" s="8"/>
      <c r="AG104" s="4"/>
      <c r="AH104" s="4"/>
      <c r="AI104" s="8"/>
      <c r="AJ104" s="4"/>
      <c r="AK104" s="4"/>
      <c r="AL104" s="8"/>
      <c r="AM104" s="4"/>
      <c r="AN104" s="4"/>
      <c r="AO104" s="8"/>
      <c r="AP104" s="4"/>
      <c r="AQ104" s="4"/>
      <c r="AR104" s="8"/>
      <c r="AS104" s="4"/>
      <c r="AT104" s="4"/>
      <c r="AU104" s="8"/>
      <c r="AV104" s="4"/>
      <c r="AW104" s="4"/>
      <c r="AX104" s="8"/>
      <c r="AY104" s="4"/>
      <c r="AZ104" s="4"/>
      <c r="BA104" s="8"/>
      <c r="BB104" s="4"/>
      <c r="BC104" s="4"/>
      <c r="BD104" s="8"/>
      <c r="BE104" s="4"/>
      <c r="BF104" s="4"/>
      <c r="BG104" s="8"/>
      <c r="BH104" s="4"/>
      <c r="BI104" s="4"/>
      <c r="BJ104" s="8"/>
      <c r="BK104" s="4"/>
      <c r="BL104" s="4"/>
      <c r="BM104" s="8"/>
      <c r="BN104" s="4"/>
      <c r="BO104" s="4"/>
      <c r="BP104" s="8"/>
      <c r="BQ104" s="4"/>
      <c r="BR104" s="4"/>
      <c r="BS104" s="8"/>
      <c r="BT104" s="4"/>
      <c r="BU104" s="4"/>
      <c r="BV104" s="8"/>
      <c r="BW104" s="4"/>
      <c r="BX104" s="4"/>
      <c r="BY104" s="8"/>
      <c r="BZ104" s="4"/>
      <c r="CA104" s="4"/>
      <c r="CB104" s="8"/>
      <c r="CC104" s="4"/>
      <c r="CD104" s="4"/>
      <c r="CE104" s="8"/>
      <c r="CF104" s="4"/>
      <c r="CG104" s="4"/>
      <c r="CH104" s="8"/>
      <c r="CI104" s="4"/>
      <c r="CJ104" s="4"/>
      <c r="CK104" s="8"/>
      <c r="CL104" s="4"/>
      <c r="CM104" s="4"/>
      <c r="CN104" s="8"/>
      <c r="CO104" s="4"/>
      <c r="CP104" s="4"/>
      <c r="CQ104" s="8"/>
      <c r="CR104" s="4"/>
      <c r="CS104" s="4"/>
      <c r="CT104" s="8"/>
      <c r="CU104" s="4"/>
      <c r="CV104" s="4"/>
      <c r="CW104" s="8"/>
      <c r="CX104" s="4"/>
      <c r="CY104" s="4"/>
      <c r="CZ104" s="8"/>
      <c r="DA104" s="4"/>
      <c r="DB104" s="4"/>
      <c r="DC104" s="8"/>
    </row>
    <row r="105" spans="1:107" ht="16.899999999999999" customHeight="1" x14ac:dyDescent="0.2">
      <c r="A105" s="21"/>
      <c r="B105" s="21"/>
      <c r="C105" s="16"/>
      <c r="D105" s="1"/>
      <c r="E105" s="1"/>
      <c r="F105" s="19"/>
      <c r="G105" s="13"/>
      <c r="H105" s="22"/>
      <c r="I105" s="3"/>
      <c r="J105" s="4"/>
      <c r="K105" s="8"/>
      <c r="L105" s="3"/>
      <c r="M105" s="4"/>
      <c r="N105" s="8"/>
      <c r="O105" s="4"/>
      <c r="P105" s="4"/>
      <c r="Q105" s="8"/>
      <c r="R105" s="4"/>
      <c r="S105" s="4"/>
      <c r="T105" s="8"/>
      <c r="U105" s="4"/>
      <c r="V105" s="4"/>
      <c r="W105" s="8"/>
      <c r="X105" s="4"/>
      <c r="Y105" s="4"/>
      <c r="Z105" s="8"/>
      <c r="AA105" s="4"/>
      <c r="AB105" s="4"/>
      <c r="AC105" s="8"/>
      <c r="AD105" s="4"/>
      <c r="AE105" s="4"/>
      <c r="AF105" s="8"/>
      <c r="AG105" s="4"/>
      <c r="AH105" s="4"/>
      <c r="AI105" s="8"/>
      <c r="AJ105" s="4"/>
      <c r="AK105" s="4"/>
      <c r="AL105" s="8"/>
      <c r="AM105" s="4"/>
      <c r="AN105" s="4"/>
      <c r="AO105" s="8"/>
      <c r="AP105" s="4"/>
      <c r="AQ105" s="4"/>
      <c r="AR105" s="8"/>
      <c r="AS105" s="4"/>
      <c r="AT105" s="4"/>
      <c r="AU105" s="8"/>
      <c r="AV105" s="4"/>
      <c r="AW105" s="4"/>
      <c r="AX105" s="8"/>
      <c r="AY105" s="4"/>
      <c r="AZ105" s="4"/>
      <c r="BA105" s="8"/>
      <c r="BB105" s="4"/>
      <c r="BC105" s="4"/>
      <c r="BD105" s="8"/>
      <c r="BE105" s="4"/>
      <c r="BF105" s="4"/>
      <c r="BG105" s="8"/>
      <c r="BH105" s="4"/>
      <c r="BI105" s="4"/>
      <c r="BJ105" s="8"/>
      <c r="BK105" s="4"/>
      <c r="BL105" s="4"/>
      <c r="BM105" s="8"/>
      <c r="BN105" s="4"/>
      <c r="BO105" s="4"/>
      <c r="BP105" s="8"/>
      <c r="BQ105" s="4"/>
      <c r="BR105" s="4"/>
      <c r="BS105" s="8"/>
      <c r="BT105" s="4"/>
      <c r="BU105" s="4"/>
      <c r="BV105" s="8"/>
      <c r="BW105" s="4"/>
      <c r="BX105" s="4"/>
      <c r="BY105" s="8"/>
      <c r="BZ105" s="4"/>
      <c r="CA105" s="4"/>
      <c r="CB105" s="8"/>
      <c r="CC105" s="4"/>
      <c r="CD105" s="4"/>
      <c r="CE105" s="8"/>
      <c r="CF105" s="4"/>
      <c r="CG105" s="4"/>
      <c r="CH105" s="8"/>
      <c r="CI105" s="4"/>
      <c r="CJ105" s="4"/>
      <c r="CK105" s="8"/>
      <c r="CL105" s="4"/>
      <c r="CM105" s="4"/>
      <c r="CN105" s="8"/>
      <c r="CO105" s="4"/>
      <c r="CP105" s="4"/>
      <c r="CQ105" s="8"/>
      <c r="CR105" s="4"/>
      <c r="CS105" s="4"/>
      <c r="CT105" s="8"/>
      <c r="CU105" s="4"/>
      <c r="CV105" s="4"/>
      <c r="CW105" s="8"/>
      <c r="CX105" s="4"/>
      <c r="CY105" s="4"/>
      <c r="CZ105" s="8"/>
      <c r="DA105" s="4"/>
      <c r="DB105" s="4"/>
      <c r="DC105" s="8"/>
    </row>
    <row r="106" spans="1:107" ht="16.899999999999999" customHeight="1" x14ac:dyDescent="0.2">
      <c r="A106" s="21"/>
      <c r="B106" s="21"/>
      <c r="C106" s="16"/>
      <c r="D106" s="1"/>
      <c r="E106" s="1"/>
      <c r="F106" s="19"/>
      <c r="G106" s="13"/>
      <c r="H106" s="22"/>
      <c r="I106" s="3"/>
      <c r="J106" s="4"/>
      <c r="K106" s="8"/>
      <c r="L106" s="3"/>
      <c r="M106" s="4"/>
      <c r="N106" s="8"/>
      <c r="O106" s="4"/>
      <c r="P106" s="4"/>
      <c r="Q106" s="8"/>
      <c r="R106" s="4"/>
      <c r="S106" s="4"/>
      <c r="T106" s="8"/>
      <c r="U106" s="4"/>
      <c r="V106" s="4"/>
      <c r="W106" s="8"/>
      <c r="X106" s="4"/>
      <c r="Y106" s="4"/>
      <c r="Z106" s="8"/>
      <c r="AA106" s="4"/>
      <c r="AB106" s="4"/>
      <c r="AC106" s="8"/>
      <c r="AD106" s="4"/>
      <c r="AE106" s="4"/>
      <c r="AF106" s="8"/>
      <c r="AG106" s="4"/>
      <c r="AH106" s="4"/>
      <c r="AI106" s="8"/>
      <c r="AJ106" s="4"/>
      <c r="AK106" s="4"/>
      <c r="AL106" s="8"/>
      <c r="AM106" s="4"/>
      <c r="AN106" s="4"/>
      <c r="AO106" s="8"/>
      <c r="AP106" s="4"/>
      <c r="AQ106" s="4"/>
      <c r="AR106" s="8"/>
      <c r="AS106" s="4"/>
      <c r="AT106" s="4"/>
      <c r="AU106" s="8"/>
      <c r="AV106" s="4"/>
      <c r="AW106" s="4"/>
      <c r="AX106" s="8"/>
      <c r="AY106" s="4"/>
      <c r="AZ106" s="4"/>
      <c r="BA106" s="8"/>
      <c r="BB106" s="4"/>
      <c r="BC106" s="4"/>
      <c r="BD106" s="8"/>
      <c r="BE106" s="4"/>
      <c r="BF106" s="4"/>
      <c r="BG106" s="8"/>
      <c r="BH106" s="4"/>
      <c r="BI106" s="4"/>
      <c r="BJ106" s="8"/>
      <c r="BK106" s="4"/>
      <c r="BL106" s="4"/>
      <c r="BM106" s="8"/>
      <c r="BN106" s="4"/>
      <c r="BO106" s="4"/>
      <c r="BP106" s="8"/>
      <c r="BQ106" s="4"/>
      <c r="BR106" s="4"/>
      <c r="BS106" s="8"/>
      <c r="BT106" s="4"/>
      <c r="BU106" s="4"/>
      <c r="BV106" s="8"/>
      <c r="BW106" s="4"/>
      <c r="BX106" s="4"/>
      <c r="BY106" s="8"/>
      <c r="BZ106" s="4"/>
      <c r="CA106" s="4"/>
      <c r="CB106" s="8"/>
      <c r="CC106" s="4"/>
      <c r="CD106" s="4"/>
      <c r="CE106" s="8"/>
      <c r="CF106" s="4"/>
      <c r="CG106" s="4"/>
      <c r="CH106" s="8"/>
      <c r="CI106" s="4"/>
      <c r="CJ106" s="4"/>
      <c r="CK106" s="8"/>
      <c r="CL106" s="4"/>
      <c r="CM106" s="4"/>
      <c r="CN106" s="8"/>
      <c r="CO106" s="4"/>
      <c r="CP106" s="4"/>
      <c r="CQ106" s="8"/>
      <c r="CR106" s="4"/>
      <c r="CS106" s="4"/>
      <c r="CT106" s="8"/>
      <c r="CU106" s="4"/>
      <c r="CV106" s="4"/>
      <c r="CW106" s="8"/>
      <c r="CX106" s="4"/>
      <c r="CY106" s="4"/>
      <c r="CZ106" s="8"/>
      <c r="DA106" s="4"/>
      <c r="DB106" s="4"/>
      <c r="DC106" s="8"/>
    </row>
    <row r="107" spans="1:107" ht="16.899999999999999" customHeight="1" x14ac:dyDescent="0.2">
      <c r="A107" s="21"/>
      <c r="B107" s="21"/>
      <c r="C107" s="16"/>
      <c r="D107" s="1"/>
      <c r="E107" s="1"/>
      <c r="F107" s="19"/>
      <c r="G107" s="13"/>
      <c r="H107" s="22"/>
      <c r="I107" s="3"/>
      <c r="J107" s="4"/>
      <c r="K107" s="8"/>
      <c r="L107" s="3"/>
      <c r="M107" s="4"/>
      <c r="N107" s="8"/>
      <c r="O107" s="4"/>
      <c r="P107" s="4"/>
      <c r="Q107" s="8"/>
      <c r="R107" s="4"/>
      <c r="S107" s="4"/>
      <c r="T107" s="8"/>
      <c r="U107" s="4"/>
      <c r="V107" s="4"/>
      <c r="W107" s="8"/>
      <c r="X107" s="4"/>
      <c r="Y107" s="4"/>
      <c r="Z107" s="8"/>
      <c r="AA107" s="4"/>
      <c r="AB107" s="4"/>
      <c r="AC107" s="8"/>
      <c r="AD107" s="4"/>
      <c r="AE107" s="4"/>
      <c r="AF107" s="8"/>
      <c r="AG107" s="4"/>
      <c r="AH107" s="4"/>
      <c r="AI107" s="8"/>
      <c r="AJ107" s="4"/>
      <c r="AK107" s="4"/>
      <c r="AL107" s="8"/>
      <c r="AM107" s="4"/>
      <c r="AN107" s="4"/>
      <c r="AO107" s="8"/>
      <c r="AP107" s="4"/>
      <c r="AQ107" s="4"/>
      <c r="AR107" s="8"/>
      <c r="AS107" s="4"/>
      <c r="AT107" s="4"/>
      <c r="AU107" s="8"/>
      <c r="AV107" s="4"/>
      <c r="AW107" s="4"/>
      <c r="AX107" s="8"/>
      <c r="AY107" s="4"/>
      <c r="AZ107" s="4"/>
      <c r="BA107" s="8"/>
      <c r="BB107" s="4"/>
      <c r="BC107" s="4"/>
      <c r="BD107" s="8"/>
      <c r="BE107" s="4"/>
      <c r="BF107" s="4"/>
      <c r="BG107" s="8"/>
      <c r="BH107" s="4"/>
      <c r="BI107" s="4"/>
      <c r="BJ107" s="8"/>
      <c r="BK107" s="4"/>
      <c r="BL107" s="4"/>
      <c r="BM107" s="8"/>
      <c r="BN107" s="4"/>
      <c r="BO107" s="4"/>
      <c r="BP107" s="8"/>
      <c r="BQ107" s="4"/>
      <c r="BR107" s="4"/>
      <c r="BS107" s="8"/>
      <c r="BT107" s="4"/>
      <c r="BU107" s="4"/>
      <c r="BV107" s="8"/>
      <c r="BW107" s="4"/>
      <c r="BX107" s="4"/>
      <c r="BY107" s="8"/>
      <c r="BZ107" s="4"/>
      <c r="CA107" s="4"/>
      <c r="CB107" s="8"/>
      <c r="CC107" s="4"/>
      <c r="CD107" s="4"/>
      <c r="CE107" s="8"/>
      <c r="CF107" s="4"/>
      <c r="CG107" s="4"/>
      <c r="CH107" s="8"/>
      <c r="CI107" s="4"/>
      <c r="CJ107" s="4"/>
      <c r="CK107" s="8"/>
      <c r="CL107" s="4"/>
      <c r="CM107" s="4"/>
      <c r="CN107" s="8"/>
      <c r="CO107" s="4"/>
      <c r="CP107" s="4"/>
      <c r="CQ107" s="8"/>
      <c r="CR107" s="4"/>
      <c r="CS107" s="4"/>
      <c r="CT107" s="8"/>
      <c r="CU107" s="4"/>
      <c r="CV107" s="4"/>
      <c r="CW107" s="8"/>
      <c r="CX107" s="4"/>
      <c r="CY107" s="4"/>
      <c r="CZ107" s="8"/>
      <c r="DA107" s="4"/>
      <c r="DB107" s="4"/>
      <c r="DC107" s="8"/>
    </row>
    <row r="108" spans="1:107" ht="16.899999999999999" customHeight="1" x14ac:dyDescent="0.2">
      <c r="A108" s="40"/>
      <c r="B108" s="40"/>
      <c r="C108" s="16"/>
      <c r="D108" s="1"/>
      <c r="E108" s="1"/>
      <c r="F108" s="19"/>
      <c r="G108" s="13"/>
      <c r="H108" s="22"/>
      <c r="I108" s="3"/>
      <c r="J108" s="4"/>
      <c r="K108" s="8"/>
      <c r="L108" s="3"/>
      <c r="M108" s="4"/>
      <c r="N108" s="8"/>
      <c r="O108" s="4"/>
      <c r="P108" s="4"/>
      <c r="Q108" s="8"/>
      <c r="R108" s="4"/>
      <c r="S108" s="4"/>
      <c r="T108" s="8"/>
      <c r="U108" s="4"/>
      <c r="V108" s="4"/>
      <c r="W108" s="8"/>
      <c r="X108" s="4"/>
      <c r="Y108" s="4"/>
      <c r="Z108" s="8"/>
      <c r="AA108" s="4"/>
      <c r="AB108" s="4"/>
      <c r="AC108" s="8"/>
      <c r="AD108" s="4"/>
      <c r="AE108" s="4"/>
      <c r="AF108" s="8"/>
      <c r="AG108" s="4"/>
      <c r="AH108" s="4"/>
      <c r="AI108" s="8"/>
      <c r="AJ108" s="4"/>
      <c r="AK108" s="4"/>
      <c r="AL108" s="8"/>
      <c r="AM108" s="4"/>
      <c r="AN108" s="4"/>
      <c r="AO108" s="8"/>
      <c r="AP108" s="4"/>
      <c r="AQ108" s="4"/>
      <c r="AR108" s="8"/>
      <c r="AS108" s="4"/>
      <c r="AT108" s="4"/>
      <c r="AU108" s="8"/>
      <c r="AV108" s="4"/>
      <c r="AW108" s="4"/>
      <c r="AX108" s="8"/>
      <c r="AY108" s="4"/>
      <c r="AZ108" s="4"/>
      <c r="BA108" s="8"/>
      <c r="BB108" s="4"/>
      <c r="BC108" s="4"/>
      <c r="BD108" s="8"/>
      <c r="BE108" s="4"/>
      <c r="BF108" s="4"/>
      <c r="BG108" s="8"/>
      <c r="BH108" s="4"/>
      <c r="BI108" s="4"/>
      <c r="BJ108" s="8"/>
      <c r="BK108" s="4"/>
      <c r="BL108" s="4"/>
      <c r="BM108" s="8"/>
      <c r="BN108" s="4"/>
      <c r="BO108" s="4"/>
      <c r="BP108" s="8"/>
      <c r="BQ108" s="4"/>
      <c r="BR108" s="4"/>
      <c r="BS108" s="8"/>
      <c r="BT108" s="4"/>
      <c r="BU108" s="4"/>
      <c r="BV108" s="8"/>
      <c r="BW108" s="4"/>
      <c r="BX108" s="4"/>
      <c r="BY108" s="8"/>
      <c r="BZ108" s="4"/>
      <c r="CA108" s="4"/>
      <c r="CB108" s="8"/>
      <c r="CC108" s="4"/>
      <c r="CD108" s="4"/>
      <c r="CE108" s="8"/>
      <c r="CF108" s="4"/>
      <c r="CG108" s="4"/>
      <c r="CH108" s="8"/>
      <c r="CI108" s="4"/>
      <c r="CJ108" s="4"/>
      <c r="CK108" s="8"/>
      <c r="CL108" s="4"/>
      <c r="CM108" s="4"/>
      <c r="CN108" s="8"/>
      <c r="CO108" s="4"/>
      <c r="CP108" s="4"/>
      <c r="CQ108" s="8"/>
      <c r="CR108" s="4"/>
      <c r="CS108" s="4"/>
      <c r="CT108" s="8"/>
      <c r="CU108" s="4"/>
      <c r="CV108" s="4"/>
      <c r="CW108" s="8"/>
      <c r="CX108" s="4"/>
      <c r="CY108" s="4"/>
      <c r="CZ108" s="8"/>
      <c r="DA108" s="4"/>
      <c r="DB108" s="4"/>
      <c r="DC108" s="8"/>
    </row>
    <row r="109" spans="1:107" ht="16.899999999999999" customHeight="1" x14ac:dyDescent="0.2">
      <c r="A109" s="40"/>
      <c r="B109" s="40"/>
      <c r="C109" s="16"/>
      <c r="D109" s="1"/>
      <c r="E109" s="1"/>
      <c r="F109" s="19"/>
      <c r="G109" s="13"/>
      <c r="H109" s="22"/>
      <c r="I109" s="3"/>
      <c r="J109" s="4"/>
      <c r="K109" s="8"/>
      <c r="L109" s="3"/>
      <c r="M109" s="4"/>
      <c r="N109" s="8"/>
      <c r="O109" s="4"/>
      <c r="P109" s="4"/>
      <c r="Q109" s="8"/>
      <c r="R109" s="4"/>
      <c r="S109" s="4"/>
      <c r="T109" s="8"/>
      <c r="U109" s="4"/>
      <c r="V109" s="4"/>
      <c r="W109" s="8"/>
      <c r="X109" s="4"/>
      <c r="Y109" s="4"/>
      <c r="Z109" s="8"/>
      <c r="AA109" s="4"/>
      <c r="AB109" s="4"/>
      <c r="AC109" s="8"/>
      <c r="AD109" s="4"/>
      <c r="AE109" s="4"/>
      <c r="AF109" s="8"/>
      <c r="AG109" s="4"/>
      <c r="AH109" s="4"/>
      <c r="AI109" s="8"/>
      <c r="AJ109" s="4"/>
      <c r="AK109" s="4"/>
      <c r="AL109" s="8"/>
      <c r="AM109" s="4"/>
      <c r="AN109" s="4"/>
      <c r="AO109" s="8"/>
      <c r="AP109" s="4"/>
      <c r="AQ109" s="4"/>
      <c r="AR109" s="8"/>
      <c r="AS109" s="4"/>
      <c r="AT109" s="4"/>
      <c r="AU109" s="8"/>
      <c r="AV109" s="4"/>
      <c r="AW109" s="4"/>
      <c r="AX109" s="8"/>
      <c r="AY109" s="4"/>
      <c r="AZ109" s="4"/>
      <c r="BA109" s="8"/>
      <c r="BB109" s="4"/>
      <c r="BC109" s="4"/>
      <c r="BD109" s="8"/>
      <c r="BE109" s="4"/>
      <c r="BF109" s="4"/>
      <c r="BG109" s="8"/>
      <c r="BH109" s="4"/>
      <c r="BI109" s="4"/>
      <c r="BJ109" s="8"/>
      <c r="BK109" s="4"/>
      <c r="BL109" s="4"/>
      <c r="BM109" s="8"/>
      <c r="BN109" s="4"/>
      <c r="BO109" s="4"/>
      <c r="BP109" s="8"/>
      <c r="BQ109" s="4"/>
      <c r="BR109" s="4"/>
      <c r="BS109" s="8"/>
      <c r="BT109" s="4"/>
      <c r="BU109" s="4"/>
      <c r="BV109" s="8"/>
      <c r="BW109" s="4"/>
      <c r="BX109" s="4"/>
      <c r="BY109" s="8"/>
      <c r="BZ109" s="4"/>
      <c r="CA109" s="4"/>
      <c r="CB109" s="8"/>
      <c r="CC109" s="4"/>
      <c r="CD109" s="4"/>
      <c r="CE109" s="8"/>
      <c r="CF109" s="4"/>
      <c r="CG109" s="4"/>
      <c r="CH109" s="8"/>
      <c r="CI109" s="4"/>
      <c r="CJ109" s="4"/>
      <c r="CK109" s="8"/>
      <c r="CL109" s="4"/>
      <c r="CM109" s="4"/>
      <c r="CN109" s="8"/>
      <c r="CO109" s="4"/>
      <c r="CP109" s="4"/>
      <c r="CQ109" s="8"/>
      <c r="CR109" s="4"/>
      <c r="CS109" s="4"/>
      <c r="CT109" s="8"/>
      <c r="CU109" s="4"/>
      <c r="CV109" s="4"/>
      <c r="CW109" s="8"/>
      <c r="CX109" s="4"/>
      <c r="CY109" s="4"/>
      <c r="CZ109" s="8"/>
      <c r="DA109" s="4"/>
      <c r="DB109" s="4"/>
      <c r="DC109" s="8"/>
    </row>
    <row r="110" spans="1:107" ht="16.899999999999999" customHeight="1" x14ac:dyDescent="0.2">
      <c r="A110" s="21"/>
      <c r="B110" s="21"/>
      <c r="C110" s="16"/>
      <c r="D110" s="1"/>
      <c r="E110" s="1"/>
      <c r="F110" s="19"/>
      <c r="G110" s="13"/>
      <c r="H110" s="22"/>
      <c r="I110" s="3"/>
      <c r="J110" s="4"/>
      <c r="K110" s="8"/>
      <c r="L110" s="3"/>
      <c r="M110" s="4"/>
      <c r="N110" s="8"/>
      <c r="O110" s="4"/>
      <c r="P110" s="4"/>
      <c r="Q110" s="8"/>
      <c r="R110" s="4"/>
      <c r="S110" s="4"/>
      <c r="T110" s="8"/>
      <c r="U110" s="4"/>
      <c r="V110" s="4"/>
      <c r="W110" s="8"/>
      <c r="X110" s="4"/>
      <c r="Y110" s="4"/>
      <c r="Z110" s="8"/>
      <c r="AA110" s="4"/>
      <c r="AB110" s="4"/>
      <c r="AC110" s="8"/>
      <c r="AD110" s="4"/>
      <c r="AE110" s="4"/>
      <c r="AF110" s="8"/>
      <c r="AG110" s="4"/>
      <c r="AH110" s="4"/>
      <c r="AI110" s="8"/>
      <c r="AJ110" s="4"/>
      <c r="AK110" s="4"/>
      <c r="AL110" s="8"/>
      <c r="AM110" s="4"/>
      <c r="AN110" s="4"/>
      <c r="AO110" s="8"/>
      <c r="AP110" s="4"/>
      <c r="AQ110" s="4"/>
      <c r="AR110" s="8"/>
      <c r="AS110" s="4"/>
      <c r="AT110" s="4"/>
      <c r="AU110" s="8"/>
      <c r="AV110" s="4"/>
      <c r="AW110" s="4"/>
      <c r="AX110" s="8"/>
      <c r="AY110" s="4"/>
      <c r="AZ110" s="4"/>
      <c r="BA110" s="8"/>
      <c r="BB110" s="4"/>
      <c r="BC110" s="4"/>
      <c r="BD110" s="8"/>
      <c r="BE110" s="4"/>
      <c r="BF110" s="4"/>
      <c r="BG110" s="8"/>
      <c r="BH110" s="4"/>
      <c r="BI110" s="4"/>
      <c r="BJ110" s="8"/>
      <c r="BK110" s="4"/>
      <c r="BL110" s="4"/>
      <c r="BM110" s="8"/>
      <c r="BN110" s="4"/>
      <c r="BO110" s="4"/>
      <c r="BP110" s="8"/>
      <c r="BQ110" s="4"/>
      <c r="BR110" s="4"/>
      <c r="BS110" s="8"/>
      <c r="BT110" s="4"/>
      <c r="BU110" s="4"/>
      <c r="BV110" s="8"/>
      <c r="BW110" s="4"/>
      <c r="BX110" s="4"/>
      <c r="BY110" s="8"/>
      <c r="BZ110" s="4"/>
      <c r="CA110" s="4"/>
      <c r="CB110" s="8"/>
      <c r="CC110" s="4"/>
      <c r="CD110" s="4"/>
      <c r="CE110" s="8"/>
      <c r="CF110" s="4"/>
      <c r="CG110" s="4"/>
      <c r="CH110" s="8"/>
      <c r="CI110" s="4"/>
      <c r="CJ110" s="4"/>
      <c r="CK110" s="8"/>
      <c r="CL110" s="4"/>
      <c r="CM110" s="4"/>
      <c r="CN110" s="8"/>
      <c r="CO110" s="4"/>
      <c r="CP110" s="4"/>
      <c r="CQ110" s="8"/>
      <c r="CR110" s="4"/>
      <c r="CS110" s="4"/>
      <c r="CT110" s="8"/>
      <c r="CU110" s="4"/>
      <c r="CV110" s="4"/>
      <c r="CW110" s="8"/>
      <c r="CX110" s="4"/>
      <c r="CY110" s="4"/>
      <c r="CZ110" s="8"/>
      <c r="DA110" s="4"/>
      <c r="DB110" s="4"/>
      <c r="DC110" s="8"/>
    </row>
    <row r="111" spans="1:107" ht="16.899999999999999" customHeight="1" x14ac:dyDescent="0.2">
      <c r="A111" s="21"/>
      <c r="B111" s="21"/>
      <c r="C111" s="16"/>
      <c r="D111" s="1"/>
      <c r="E111" s="1"/>
      <c r="F111" s="19"/>
      <c r="G111" s="13"/>
      <c r="H111" s="22"/>
      <c r="I111" s="3"/>
      <c r="J111" s="4"/>
      <c r="K111" s="8"/>
      <c r="L111" s="3"/>
      <c r="M111" s="4"/>
      <c r="N111" s="8"/>
      <c r="O111" s="4"/>
      <c r="P111" s="4"/>
      <c r="Q111" s="8"/>
      <c r="R111" s="4"/>
      <c r="S111" s="4"/>
      <c r="T111" s="8"/>
      <c r="U111" s="4"/>
      <c r="V111" s="4"/>
      <c r="W111" s="8"/>
      <c r="X111" s="4"/>
      <c r="Y111" s="4"/>
      <c r="Z111" s="8"/>
      <c r="AA111" s="4"/>
      <c r="AB111" s="4"/>
      <c r="AC111" s="8"/>
      <c r="AD111" s="4"/>
      <c r="AE111" s="4"/>
      <c r="AF111" s="8"/>
      <c r="AG111" s="4"/>
      <c r="AH111" s="4"/>
      <c r="AI111" s="8"/>
      <c r="AJ111" s="4"/>
      <c r="AK111" s="4"/>
      <c r="AL111" s="8"/>
      <c r="AM111" s="4"/>
      <c r="AN111" s="4"/>
      <c r="AO111" s="8"/>
      <c r="AP111" s="4"/>
      <c r="AQ111" s="4"/>
      <c r="AR111" s="8"/>
      <c r="AS111" s="4"/>
      <c r="AT111" s="4"/>
      <c r="AU111" s="8"/>
      <c r="AV111" s="4"/>
      <c r="AW111" s="4"/>
      <c r="AX111" s="8"/>
      <c r="AY111" s="4"/>
      <c r="AZ111" s="4"/>
      <c r="BA111" s="8"/>
      <c r="BB111" s="4"/>
      <c r="BC111" s="4"/>
      <c r="BD111" s="8"/>
      <c r="BE111" s="4"/>
      <c r="BF111" s="4"/>
      <c r="BG111" s="8"/>
      <c r="BH111" s="4"/>
      <c r="BI111" s="4"/>
      <c r="BJ111" s="8"/>
      <c r="BK111" s="4"/>
      <c r="BL111" s="4"/>
      <c r="BM111" s="8"/>
      <c r="BN111" s="4"/>
      <c r="BO111" s="4"/>
      <c r="BP111" s="8"/>
      <c r="BQ111" s="4"/>
      <c r="BR111" s="4"/>
      <c r="BS111" s="8"/>
      <c r="BT111" s="4"/>
      <c r="BU111" s="4"/>
      <c r="BV111" s="8"/>
      <c r="BW111" s="4"/>
      <c r="BX111" s="4"/>
      <c r="BY111" s="8"/>
      <c r="BZ111" s="4"/>
      <c r="CA111" s="4"/>
      <c r="CB111" s="8"/>
      <c r="CC111" s="4"/>
      <c r="CD111" s="4"/>
      <c r="CE111" s="8"/>
      <c r="CF111" s="4"/>
      <c r="CG111" s="4"/>
      <c r="CH111" s="8"/>
      <c r="CI111" s="4"/>
      <c r="CJ111" s="4"/>
      <c r="CK111" s="8"/>
      <c r="CL111" s="4"/>
      <c r="CM111" s="4"/>
      <c r="CN111" s="8"/>
      <c r="CO111" s="4"/>
      <c r="CP111" s="4"/>
      <c r="CQ111" s="8"/>
      <c r="CR111" s="4"/>
      <c r="CS111" s="4"/>
      <c r="CT111" s="8"/>
      <c r="CU111" s="4"/>
      <c r="CV111" s="4"/>
      <c r="CW111" s="8"/>
      <c r="CX111" s="4"/>
      <c r="CY111" s="4"/>
      <c r="CZ111" s="8"/>
      <c r="DA111" s="4"/>
      <c r="DB111" s="4"/>
      <c r="DC111" s="8"/>
    </row>
    <row r="112" spans="1:107" ht="16.899999999999999" customHeight="1" x14ac:dyDescent="0.2">
      <c r="A112" s="21"/>
      <c r="B112" s="21"/>
      <c r="C112" s="16"/>
      <c r="D112" s="1"/>
      <c r="E112" s="1"/>
      <c r="F112" s="19"/>
      <c r="G112" s="13"/>
      <c r="H112" s="22"/>
      <c r="I112" s="3"/>
      <c r="J112" s="4"/>
      <c r="K112" s="8"/>
      <c r="L112" s="3"/>
      <c r="M112" s="4"/>
      <c r="N112" s="8"/>
      <c r="O112" s="4"/>
      <c r="P112" s="4"/>
      <c r="Q112" s="8"/>
      <c r="R112" s="4"/>
      <c r="S112" s="4"/>
      <c r="T112" s="8"/>
      <c r="U112" s="4"/>
      <c r="V112" s="4"/>
      <c r="W112" s="8"/>
      <c r="X112" s="4"/>
      <c r="Y112" s="4"/>
      <c r="Z112" s="8"/>
      <c r="AA112" s="4"/>
      <c r="AB112" s="4"/>
      <c r="AC112" s="8"/>
      <c r="AD112" s="4"/>
      <c r="AE112" s="4"/>
      <c r="AF112" s="8"/>
      <c r="AG112" s="4"/>
      <c r="AH112" s="4"/>
      <c r="AI112" s="8"/>
      <c r="AJ112" s="4"/>
      <c r="AK112" s="4"/>
      <c r="AL112" s="8"/>
      <c r="AM112" s="4"/>
      <c r="AN112" s="4"/>
      <c r="AO112" s="8"/>
      <c r="AP112" s="4"/>
      <c r="AQ112" s="4"/>
      <c r="AR112" s="8"/>
      <c r="AS112" s="4"/>
      <c r="AT112" s="4"/>
      <c r="AU112" s="8"/>
      <c r="AV112" s="4"/>
      <c r="AW112" s="4"/>
      <c r="AX112" s="8"/>
      <c r="AY112" s="4"/>
      <c r="AZ112" s="4"/>
      <c r="BA112" s="8"/>
      <c r="BB112" s="4"/>
      <c r="BC112" s="4"/>
      <c r="BD112" s="8"/>
      <c r="BE112" s="4"/>
      <c r="BF112" s="4"/>
      <c r="BG112" s="8"/>
      <c r="BH112" s="4"/>
      <c r="BI112" s="4"/>
      <c r="BJ112" s="8"/>
      <c r="BK112" s="4"/>
      <c r="BL112" s="4"/>
      <c r="BM112" s="8"/>
      <c r="BN112" s="4"/>
      <c r="BO112" s="4"/>
      <c r="BP112" s="8"/>
      <c r="BQ112" s="4"/>
      <c r="BR112" s="4"/>
      <c r="BS112" s="8"/>
      <c r="BT112" s="4"/>
      <c r="BU112" s="4"/>
      <c r="BV112" s="8"/>
      <c r="BW112" s="4"/>
      <c r="BX112" s="4"/>
      <c r="BY112" s="8"/>
      <c r="BZ112" s="4"/>
      <c r="CA112" s="4"/>
      <c r="CB112" s="8"/>
      <c r="CC112" s="4"/>
      <c r="CD112" s="4"/>
      <c r="CE112" s="8"/>
      <c r="CF112" s="4"/>
      <c r="CG112" s="4"/>
      <c r="CH112" s="8"/>
      <c r="CI112" s="4"/>
      <c r="CJ112" s="4"/>
      <c r="CK112" s="8"/>
      <c r="CL112" s="4"/>
      <c r="CM112" s="4"/>
      <c r="CN112" s="8"/>
      <c r="CO112" s="4"/>
      <c r="CP112" s="4"/>
      <c r="CQ112" s="8"/>
      <c r="CR112" s="4"/>
      <c r="CS112" s="4"/>
      <c r="CT112" s="8"/>
      <c r="CU112" s="4"/>
      <c r="CV112" s="4"/>
      <c r="CW112" s="8"/>
      <c r="CX112" s="4"/>
      <c r="CY112" s="4"/>
      <c r="CZ112" s="8"/>
      <c r="DA112" s="4"/>
      <c r="DB112" s="4"/>
      <c r="DC112" s="8"/>
    </row>
    <row r="113" spans="1:107" ht="16.899999999999999" customHeight="1" x14ac:dyDescent="0.2">
      <c r="A113" s="21"/>
      <c r="B113" s="21"/>
      <c r="C113" s="16"/>
      <c r="D113" s="1"/>
      <c r="E113" s="1"/>
      <c r="F113" s="19"/>
      <c r="G113" s="13"/>
      <c r="H113" s="22"/>
      <c r="I113" s="3"/>
      <c r="J113" s="4"/>
      <c r="K113" s="8"/>
      <c r="L113" s="3"/>
      <c r="M113" s="4"/>
      <c r="N113" s="8"/>
      <c r="O113" s="4"/>
      <c r="P113" s="4"/>
      <c r="Q113" s="8"/>
      <c r="R113" s="4"/>
      <c r="S113" s="4"/>
      <c r="T113" s="8"/>
      <c r="U113" s="4"/>
      <c r="V113" s="4"/>
      <c r="W113" s="8"/>
      <c r="X113" s="4"/>
      <c r="Y113" s="4"/>
      <c r="Z113" s="8"/>
      <c r="AA113" s="4"/>
      <c r="AB113" s="4"/>
      <c r="AC113" s="8"/>
      <c r="AD113" s="4"/>
      <c r="AE113" s="4"/>
      <c r="AF113" s="8"/>
      <c r="AG113" s="4"/>
      <c r="AH113" s="4"/>
      <c r="AI113" s="8"/>
      <c r="AJ113" s="4"/>
      <c r="AK113" s="4"/>
      <c r="AL113" s="8"/>
      <c r="AM113" s="4"/>
      <c r="AN113" s="4"/>
      <c r="AO113" s="8"/>
      <c r="AP113" s="4"/>
      <c r="AQ113" s="4"/>
      <c r="AR113" s="8"/>
      <c r="AS113" s="4"/>
      <c r="AT113" s="4"/>
      <c r="AU113" s="8"/>
      <c r="AV113" s="4"/>
      <c r="AW113" s="4"/>
      <c r="AX113" s="8"/>
      <c r="AY113" s="4"/>
      <c r="AZ113" s="4"/>
      <c r="BA113" s="8"/>
      <c r="BB113" s="4"/>
      <c r="BC113" s="4"/>
      <c r="BD113" s="8"/>
      <c r="BE113" s="4"/>
      <c r="BF113" s="4"/>
      <c r="BG113" s="8"/>
      <c r="BH113" s="4"/>
      <c r="BI113" s="4"/>
      <c r="BJ113" s="8"/>
      <c r="BK113" s="4"/>
      <c r="BL113" s="4"/>
      <c r="BM113" s="8"/>
      <c r="BN113" s="4"/>
      <c r="BO113" s="4"/>
      <c r="BP113" s="8"/>
      <c r="BQ113" s="4"/>
      <c r="BR113" s="4"/>
      <c r="BS113" s="8"/>
      <c r="BT113" s="4"/>
      <c r="BU113" s="4"/>
      <c r="BV113" s="8"/>
      <c r="BW113" s="4"/>
      <c r="BX113" s="4"/>
      <c r="BY113" s="8"/>
      <c r="BZ113" s="4"/>
      <c r="CA113" s="4"/>
      <c r="CB113" s="8"/>
      <c r="CC113" s="4"/>
      <c r="CD113" s="4"/>
      <c r="CE113" s="8"/>
      <c r="CF113" s="4"/>
      <c r="CG113" s="4"/>
      <c r="CH113" s="8"/>
      <c r="CI113" s="4"/>
      <c r="CJ113" s="4"/>
      <c r="CK113" s="8"/>
      <c r="CL113" s="4"/>
      <c r="CM113" s="4"/>
      <c r="CN113" s="8"/>
      <c r="CO113" s="4"/>
      <c r="CP113" s="4"/>
      <c r="CQ113" s="8"/>
      <c r="CR113" s="4"/>
      <c r="CS113" s="4"/>
      <c r="CT113" s="8"/>
      <c r="CU113" s="4"/>
      <c r="CV113" s="4"/>
      <c r="CW113" s="8"/>
      <c r="CX113" s="4"/>
      <c r="CY113" s="4"/>
      <c r="CZ113" s="8"/>
      <c r="DA113" s="4"/>
      <c r="DB113" s="4"/>
      <c r="DC113" s="8"/>
    </row>
    <row r="114" spans="1:107" ht="16.899999999999999" customHeight="1" x14ac:dyDescent="0.2">
      <c r="A114" s="21"/>
      <c r="B114" s="21"/>
      <c r="C114" s="16"/>
      <c r="D114" s="1"/>
      <c r="E114" s="1"/>
      <c r="F114" s="19"/>
      <c r="G114" s="13"/>
      <c r="H114" s="22"/>
      <c r="I114" s="3"/>
      <c r="J114" s="4"/>
      <c r="K114" s="8"/>
      <c r="L114" s="3"/>
      <c r="M114" s="4"/>
      <c r="N114" s="8"/>
      <c r="O114" s="4"/>
      <c r="P114" s="4"/>
      <c r="Q114" s="8"/>
      <c r="R114" s="4"/>
      <c r="S114" s="4"/>
      <c r="T114" s="8"/>
      <c r="U114" s="4"/>
      <c r="V114" s="4"/>
      <c r="W114" s="8"/>
      <c r="X114" s="4"/>
      <c r="Y114" s="4"/>
      <c r="Z114" s="8"/>
      <c r="AA114" s="4"/>
      <c r="AB114" s="4"/>
      <c r="AC114" s="8"/>
      <c r="AD114" s="4"/>
      <c r="AE114" s="4"/>
      <c r="AF114" s="8"/>
      <c r="AG114" s="4"/>
      <c r="AH114" s="4"/>
      <c r="AI114" s="8"/>
      <c r="AJ114" s="4"/>
      <c r="AK114" s="4"/>
      <c r="AL114" s="8"/>
      <c r="AM114" s="4"/>
      <c r="AN114" s="4"/>
      <c r="AO114" s="8"/>
      <c r="AP114" s="4"/>
      <c r="AQ114" s="4"/>
      <c r="AR114" s="8"/>
      <c r="AS114" s="4"/>
      <c r="AT114" s="4"/>
      <c r="AU114" s="8"/>
      <c r="AV114" s="4"/>
      <c r="AW114" s="4"/>
      <c r="AX114" s="8"/>
      <c r="AY114" s="4"/>
      <c r="AZ114" s="4"/>
      <c r="BA114" s="8"/>
      <c r="BB114" s="4"/>
      <c r="BC114" s="4"/>
      <c r="BD114" s="8"/>
      <c r="BE114" s="4"/>
      <c r="BF114" s="4"/>
      <c r="BG114" s="8"/>
      <c r="BH114" s="4"/>
      <c r="BI114" s="4"/>
      <c r="BJ114" s="8"/>
      <c r="BK114" s="4"/>
      <c r="BL114" s="4"/>
      <c r="BM114" s="8"/>
      <c r="BN114" s="4"/>
      <c r="BO114" s="4"/>
      <c r="BP114" s="8"/>
      <c r="BQ114" s="4"/>
      <c r="BR114" s="4"/>
      <c r="BS114" s="8"/>
      <c r="BT114" s="4"/>
      <c r="BU114" s="4"/>
      <c r="BV114" s="8"/>
      <c r="BW114" s="4"/>
      <c r="BX114" s="4"/>
      <c r="BY114" s="8"/>
      <c r="BZ114" s="4"/>
      <c r="CA114" s="4"/>
      <c r="CB114" s="8"/>
      <c r="CC114" s="4"/>
      <c r="CD114" s="4"/>
      <c r="CE114" s="8"/>
      <c r="CF114" s="4"/>
      <c r="CG114" s="4"/>
      <c r="CH114" s="8"/>
      <c r="CI114" s="4"/>
      <c r="CJ114" s="4"/>
      <c r="CK114" s="8"/>
      <c r="CL114" s="4"/>
      <c r="CM114" s="4"/>
      <c r="CN114" s="8"/>
      <c r="CO114" s="4"/>
      <c r="CP114" s="4"/>
      <c r="CQ114" s="8"/>
      <c r="CR114" s="4"/>
      <c r="CS114" s="4"/>
      <c r="CT114" s="8"/>
      <c r="CU114" s="4"/>
      <c r="CV114" s="4"/>
      <c r="CW114" s="8"/>
      <c r="CX114" s="4"/>
      <c r="CY114" s="4"/>
      <c r="CZ114" s="8"/>
      <c r="DA114" s="4"/>
      <c r="DB114" s="4"/>
      <c r="DC114" s="8"/>
    </row>
    <row r="115" spans="1:107" ht="16.899999999999999" customHeight="1" x14ac:dyDescent="0.2">
      <c r="A115" s="21"/>
      <c r="B115" s="21"/>
      <c r="C115" s="16"/>
      <c r="D115" s="1"/>
      <c r="E115" s="1"/>
      <c r="F115" s="19"/>
      <c r="G115" s="13"/>
      <c r="H115" s="22"/>
      <c r="I115" s="3"/>
      <c r="J115" s="4"/>
      <c r="K115" s="8"/>
      <c r="L115" s="3"/>
      <c r="M115" s="4"/>
      <c r="N115" s="8"/>
      <c r="O115" s="4"/>
      <c r="P115" s="4"/>
      <c r="Q115" s="8"/>
      <c r="R115" s="4"/>
      <c r="S115" s="4"/>
      <c r="T115" s="8"/>
      <c r="U115" s="4"/>
      <c r="V115" s="4"/>
      <c r="W115" s="8"/>
      <c r="X115" s="4"/>
      <c r="Y115" s="4"/>
      <c r="Z115" s="8"/>
      <c r="AA115" s="4"/>
      <c r="AB115" s="4"/>
      <c r="AC115" s="8"/>
      <c r="AD115" s="4"/>
      <c r="AE115" s="4"/>
      <c r="AF115" s="8"/>
      <c r="AG115" s="4"/>
      <c r="AH115" s="4"/>
      <c r="AI115" s="8"/>
      <c r="AJ115" s="4"/>
      <c r="AK115" s="4"/>
      <c r="AL115" s="8"/>
      <c r="AM115" s="4"/>
      <c r="AN115" s="4"/>
      <c r="AO115" s="8"/>
      <c r="AP115" s="4"/>
      <c r="AQ115" s="4"/>
      <c r="AR115" s="8"/>
      <c r="AS115" s="4"/>
      <c r="AT115" s="4"/>
      <c r="AU115" s="8"/>
      <c r="AV115" s="4"/>
      <c r="AW115" s="4"/>
      <c r="AX115" s="8"/>
      <c r="AY115" s="4"/>
      <c r="AZ115" s="4"/>
      <c r="BA115" s="8"/>
      <c r="BB115" s="4"/>
      <c r="BC115" s="4"/>
      <c r="BD115" s="8"/>
      <c r="BE115" s="4"/>
      <c r="BF115" s="4"/>
      <c r="BG115" s="8"/>
      <c r="BH115" s="4"/>
      <c r="BI115" s="4"/>
      <c r="BJ115" s="8"/>
      <c r="BK115" s="4"/>
      <c r="BL115" s="4"/>
      <c r="BM115" s="8"/>
      <c r="BN115" s="4"/>
      <c r="BO115" s="4"/>
      <c r="BP115" s="8"/>
      <c r="BQ115" s="4"/>
      <c r="BR115" s="4"/>
      <c r="BS115" s="8"/>
      <c r="BT115" s="4"/>
      <c r="BU115" s="4"/>
      <c r="BV115" s="8"/>
      <c r="BW115" s="4"/>
      <c r="BX115" s="4"/>
      <c r="BY115" s="8"/>
      <c r="BZ115" s="4"/>
      <c r="CA115" s="4"/>
      <c r="CB115" s="8"/>
      <c r="CC115" s="4"/>
      <c r="CD115" s="4"/>
      <c r="CE115" s="8"/>
      <c r="CF115" s="4"/>
      <c r="CG115" s="4"/>
      <c r="CH115" s="8"/>
      <c r="CI115" s="4"/>
      <c r="CJ115" s="4"/>
      <c r="CK115" s="8"/>
      <c r="CL115" s="4"/>
      <c r="CM115" s="4"/>
      <c r="CN115" s="8"/>
      <c r="CO115" s="4"/>
      <c r="CP115" s="4"/>
      <c r="CQ115" s="8"/>
      <c r="CR115" s="4"/>
      <c r="CS115" s="4"/>
      <c r="CT115" s="8"/>
      <c r="CU115" s="4"/>
      <c r="CV115" s="4"/>
      <c r="CW115" s="8"/>
      <c r="CX115" s="4"/>
      <c r="CY115" s="4"/>
      <c r="CZ115" s="8"/>
      <c r="DA115" s="4"/>
      <c r="DB115" s="4"/>
      <c r="DC115" s="8"/>
    </row>
    <row r="116" spans="1:107" ht="16.899999999999999" customHeight="1" x14ac:dyDescent="0.2">
      <c r="A116" s="21"/>
      <c r="B116" s="21"/>
      <c r="C116" s="16"/>
      <c r="D116" s="1"/>
      <c r="E116" s="1"/>
      <c r="F116" s="19"/>
      <c r="G116" s="13"/>
      <c r="H116" s="22"/>
      <c r="I116" s="3"/>
      <c r="J116" s="4"/>
      <c r="K116" s="8"/>
      <c r="L116" s="3"/>
      <c r="M116" s="4"/>
      <c r="N116" s="8"/>
      <c r="O116" s="4"/>
      <c r="P116" s="4"/>
      <c r="Q116" s="8"/>
      <c r="R116" s="4"/>
      <c r="S116" s="4"/>
      <c r="T116" s="8"/>
      <c r="U116" s="4"/>
      <c r="V116" s="4"/>
      <c r="W116" s="8"/>
      <c r="X116" s="4"/>
      <c r="Y116" s="4"/>
      <c r="Z116" s="8"/>
      <c r="AA116" s="4"/>
      <c r="AB116" s="4"/>
      <c r="AC116" s="8"/>
      <c r="AD116" s="4"/>
      <c r="AE116" s="4"/>
      <c r="AF116" s="8"/>
      <c r="AG116" s="4"/>
      <c r="AH116" s="4"/>
      <c r="AI116" s="8"/>
      <c r="AJ116" s="4"/>
      <c r="AK116" s="4"/>
      <c r="AL116" s="8"/>
      <c r="AM116" s="4"/>
      <c r="AN116" s="4"/>
      <c r="AO116" s="8"/>
      <c r="AP116" s="4"/>
      <c r="AQ116" s="4"/>
      <c r="AR116" s="8"/>
      <c r="AS116" s="4"/>
      <c r="AT116" s="4"/>
      <c r="AU116" s="8"/>
      <c r="AV116" s="4"/>
      <c r="AW116" s="4"/>
      <c r="AX116" s="8"/>
      <c r="AY116" s="4"/>
      <c r="AZ116" s="4"/>
      <c r="BA116" s="8"/>
      <c r="BB116" s="4"/>
      <c r="BC116" s="4"/>
      <c r="BD116" s="8"/>
      <c r="BE116" s="4"/>
      <c r="BF116" s="4"/>
      <c r="BG116" s="8"/>
      <c r="BH116" s="4"/>
      <c r="BI116" s="4"/>
      <c r="BJ116" s="8"/>
      <c r="BK116" s="4"/>
      <c r="BL116" s="4"/>
      <c r="BM116" s="8"/>
      <c r="BN116" s="4"/>
      <c r="BO116" s="4"/>
      <c r="BP116" s="8"/>
      <c r="BQ116" s="4"/>
      <c r="BR116" s="4"/>
      <c r="BS116" s="8"/>
      <c r="BT116" s="4"/>
      <c r="BU116" s="4"/>
      <c r="BV116" s="8"/>
      <c r="BW116" s="4"/>
      <c r="BX116" s="4"/>
      <c r="BY116" s="8"/>
      <c r="BZ116" s="4"/>
      <c r="CA116" s="4"/>
      <c r="CB116" s="8"/>
      <c r="CC116" s="4"/>
      <c r="CD116" s="4"/>
      <c r="CE116" s="8"/>
      <c r="CF116" s="4"/>
      <c r="CG116" s="4"/>
      <c r="CH116" s="8"/>
      <c r="CI116" s="4"/>
      <c r="CJ116" s="4"/>
      <c r="CK116" s="8"/>
      <c r="CL116" s="4"/>
      <c r="CM116" s="4"/>
      <c r="CN116" s="8"/>
      <c r="CO116" s="4"/>
      <c r="CP116" s="4"/>
      <c r="CQ116" s="8"/>
      <c r="CR116" s="4"/>
      <c r="CS116" s="4"/>
      <c r="CT116" s="8"/>
      <c r="CU116" s="4"/>
      <c r="CV116" s="4"/>
      <c r="CW116" s="8"/>
      <c r="CX116" s="4"/>
      <c r="CY116" s="4"/>
      <c r="CZ116" s="8"/>
      <c r="DA116" s="4"/>
      <c r="DB116" s="4"/>
      <c r="DC116" s="8"/>
    </row>
    <row r="117" spans="1:107" ht="16.899999999999999" customHeight="1" x14ac:dyDescent="0.2">
      <c r="A117" s="21"/>
      <c r="B117" s="21"/>
      <c r="C117" s="16"/>
      <c r="D117" s="1"/>
      <c r="E117" s="1"/>
      <c r="F117" s="19"/>
      <c r="G117" s="13"/>
      <c r="H117" s="22"/>
      <c r="I117" s="3"/>
      <c r="J117" s="4"/>
      <c r="K117" s="8"/>
      <c r="L117" s="3"/>
      <c r="M117" s="4"/>
      <c r="N117" s="8"/>
      <c r="O117" s="4"/>
      <c r="P117" s="4"/>
      <c r="Q117" s="8"/>
      <c r="R117" s="4"/>
      <c r="S117" s="4"/>
      <c r="T117" s="8"/>
      <c r="U117" s="4"/>
      <c r="V117" s="4"/>
      <c r="W117" s="8"/>
      <c r="X117" s="4"/>
      <c r="Y117" s="4"/>
      <c r="Z117" s="8"/>
      <c r="AA117" s="4"/>
      <c r="AB117" s="4"/>
      <c r="AC117" s="8"/>
      <c r="AD117" s="4"/>
      <c r="AE117" s="4"/>
      <c r="AF117" s="8"/>
      <c r="AG117" s="4"/>
      <c r="AH117" s="4"/>
      <c r="AI117" s="8"/>
      <c r="AJ117" s="4"/>
      <c r="AK117" s="4"/>
      <c r="AL117" s="8"/>
      <c r="AM117" s="4"/>
      <c r="AN117" s="4"/>
      <c r="AO117" s="8"/>
      <c r="AP117" s="4"/>
      <c r="AQ117" s="4"/>
      <c r="AR117" s="8"/>
      <c r="AS117" s="4"/>
      <c r="AT117" s="4"/>
      <c r="AU117" s="8"/>
      <c r="AV117" s="4"/>
      <c r="AW117" s="4"/>
      <c r="AX117" s="8"/>
      <c r="AY117" s="4"/>
      <c r="AZ117" s="4"/>
      <c r="BA117" s="8"/>
      <c r="BB117" s="4"/>
      <c r="BC117" s="4"/>
      <c r="BD117" s="8"/>
      <c r="BE117" s="4"/>
      <c r="BF117" s="4"/>
      <c r="BG117" s="8"/>
      <c r="BH117" s="4"/>
      <c r="BI117" s="4"/>
      <c r="BJ117" s="8"/>
      <c r="BK117" s="4"/>
      <c r="BL117" s="4"/>
      <c r="BM117" s="8"/>
      <c r="BN117" s="4"/>
      <c r="BO117" s="4"/>
      <c r="BP117" s="8"/>
      <c r="BQ117" s="4"/>
      <c r="BR117" s="4"/>
      <c r="BS117" s="8"/>
      <c r="BT117" s="4"/>
      <c r="BU117" s="4"/>
      <c r="BV117" s="8"/>
      <c r="BW117" s="4"/>
      <c r="BX117" s="4"/>
      <c r="BY117" s="8"/>
      <c r="BZ117" s="4"/>
      <c r="CA117" s="4"/>
      <c r="CB117" s="8"/>
      <c r="CC117" s="4"/>
      <c r="CD117" s="4"/>
      <c r="CE117" s="8"/>
      <c r="CF117" s="4"/>
      <c r="CG117" s="4"/>
      <c r="CH117" s="8"/>
      <c r="CI117" s="4"/>
      <c r="CJ117" s="4"/>
      <c r="CK117" s="8"/>
      <c r="CL117" s="4"/>
      <c r="CM117" s="4"/>
      <c r="CN117" s="8"/>
      <c r="CO117" s="4"/>
      <c r="CP117" s="4"/>
      <c r="CQ117" s="8"/>
      <c r="CR117" s="4"/>
      <c r="CS117" s="4"/>
      <c r="CT117" s="8"/>
      <c r="CU117" s="4"/>
      <c r="CV117" s="4"/>
      <c r="CW117" s="8"/>
      <c r="CX117" s="4"/>
      <c r="CY117" s="4"/>
      <c r="CZ117" s="8"/>
      <c r="DA117" s="4"/>
      <c r="DB117" s="4"/>
      <c r="DC117" s="8"/>
    </row>
    <row r="118" spans="1:107" ht="16.899999999999999" customHeight="1" x14ac:dyDescent="0.2">
      <c r="A118" s="21"/>
      <c r="B118" s="21"/>
      <c r="C118" s="16"/>
      <c r="D118" s="1"/>
      <c r="E118" s="1"/>
      <c r="F118" s="19"/>
      <c r="G118" s="13"/>
      <c r="H118" s="22"/>
      <c r="I118" s="3"/>
      <c r="J118" s="4"/>
      <c r="K118" s="8"/>
      <c r="L118" s="3"/>
      <c r="M118" s="4"/>
      <c r="N118" s="8"/>
      <c r="O118" s="4"/>
      <c r="P118" s="4"/>
      <c r="Q118" s="8"/>
      <c r="R118" s="4"/>
      <c r="S118" s="4"/>
      <c r="T118" s="8"/>
      <c r="U118" s="4"/>
      <c r="V118" s="4"/>
      <c r="W118" s="8"/>
      <c r="X118" s="4"/>
      <c r="Y118" s="4"/>
      <c r="Z118" s="8"/>
      <c r="AA118" s="4"/>
      <c r="AB118" s="4"/>
      <c r="AC118" s="8"/>
      <c r="AD118" s="4"/>
      <c r="AE118" s="4"/>
      <c r="AF118" s="8"/>
      <c r="AG118" s="4"/>
      <c r="AH118" s="4"/>
      <c r="AI118" s="8"/>
      <c r="AJ118" s="4"/>
      <c r="AK118" s="4"/>
      <c r="AL118" s="8"/>
      <c r="AM118" s="4"/>
      <c r="AN118" s="4"/>
      <c r="AO118" s="8"/>
      <c r="AP118" s="4"/>
      <c r="AQ118" s="4"/>
      <c r="AR118" s="8"/>
      <c r="AS118" s="4"/>
      <c r="AT118" s="4"/>
      <c r="AU118" s="8"/>
      <c r="AV118" s="4"/>
      <c r="AW118" s="4"/>
      <c r="AX118" s="8"/>
      <c r="AY118" s="4"/>
      <c r="AZ118" s="4"/>
      <c r="BA118" s="8"/>
      <c r="BB118" s="4"/>
      <c r="BC118" s="4"/>
      <c r="BD118" s="8"/>
      <c r="BE118" s="4"/>
      <c r="BF118" s="4"/>
      <c r="BG118" s="8"/>
      <c r="BH118" s="4"/>
      <c r="BI118" s="4"/>
      <c r="BJ118" s="8"/>
      <c r="BK118" s="4"/>
      <c r="BL118" s="4"/>
      <c r="BM118" s="8"/>
      <c r="BN118" s="4"/>
      <c r="BO118" s="4"/>
      <c r="BP118" s="8"/>
      <c r="BQ118" s="4"/>
      <c r="BR118" s="4"/>
      <c r="BS118" s="8"/>
      <c r="BT118" s="4"/>
      <c r="BU118" s="4"/>
      <c r="BV118" s="8"/>
      <c r="BW118" s="4"/>
      <c r="BX118" s="4"/>
      <c r="BY118" s="8"/>
      <c r="BZ118" s="4"/>
      <c r="CA118" s="4"/>
      <c r="CB118" s="8"/>
      <c r="CC118" s="4"/>
      <c r="CD118" s="4"/>
      <c r="CE118" s="8"/>
      <c r="CF118" s="4"/>
      <c r="CG118" s="4"/>
      <c r="CH118" s="8"/>
      <c r="CI118" s="4"/>
      <c r="CJ118" s="4"/>
      <c r="CK118" s="8"/>
      <c r="CL118" s="4"/>
      <c r="CM118" s="4"/>
      <c r="CN118" s="8"/>
      <c r="CO118" s="4"/>
      <c r="CP118" s="4"/>
      <c r="CQ118" s="8"/>
      <c r="CR118" s="4"/>
      <c r="CS118" s="4"/>
      <c r="CT118" s="8"/>
      <c r="CU118" s="4"/>
      <c r="CV118" s="4"/>
      <c r="CW118" s="8"/>
      <c r="CX118" s="4"/>
      <c r="CY118" s="4"/>
      <c r="CZ118" s="8"/>
      <c r="DA118" s="4"/>
      <c r="DB118" s="4"/>
      <c r="DC118" s="8"/>
    </row>
    <row r="119" spans="1:107" ht="16.899999999999999" customHeight="1" x14ac:dyDescent="0.2">
      <c r="A119" s="21"/>
      <c r="B119" s="21"/>
      <c r="C119" s="16"/>
      <c r="D119" s="1"/>
      <c r="E119" s="1"/>
      <c r="F119" s="19"/>
      <c r="G119" s="13"/>
      <c r="H119" s="22"/>
      <c r="I119" s="3"/>
      <c r="J119" s="4"/>
      <c r="K119" s="8"/>
      <c r="L119" s="3"/>
      <c r="M119" s="4"/>
      <c r="N119" s="8"/>
      <c r="O119" s="4"/>
      <c r="P119" s="4"/>
      <c r="Q119" s="8"/>
      <c r="R119" s="4"/>
      <c r="S119" s="4"/>
      <c r="T119" s="8"/>
      <c r="U119" s="4"/>
      <c r="V119" s="4"/>
      <c r="W119" s="8"/>
      <c r="X119" s="4"/>
      <c r="Y119" s="4"/>
      <c r="Z119" s="8"/>
      <c r="AA119" s="4"/>
      <c r="AB119" s="4"/>
      <c r="AC119" s="8"/>
      <c r="AD119" s="4"/>
      <c r="AE119" s="4"/>
      <c r="AF119" s="8"/>
      <c r="AG119" s="4"/>
      <c r="AH119" s="4"/>
      <c r="AI119" s="8"/>
      <c r="AJ119" s="4"/>
      <c r="AK119" s="4"/>
      <c r="AL119" s="8"/>
      <c r="AM119" s="4"/>
      <c r="AN119" s="4"/>
      <c r="AO119" s="8"/>
      <c r="AP119" s="4"/>
      <c r="AQ119" s="4"/>
      <c r="AR119" s="8"/>
      <c r="AS119" s="4"/>
      <c r="AT119" s="4"/>
      <c r="AU119" s="8"/>
      <c r="AV119" s="4"/>
      <c r="AW119" s="4"/>
      <c r="AX119" s="8"/>
      <c r="AY119" s="4"/>
      <c r="AZ119" s="4"/>
      <c r="BA119" s="8"/>
      <c r="BB119" s="4"/>
      <c r="BC119" s="4"/>
      <c r="BD119" s="8"/>
      <c r="BE119" s="4"/>
      <c r="BF119" s="4"/>
      <c r="BG119" s="8"/>
      <c r="BH119" s="4"/>
      <c r="BI119" s="4"/>
      <c r="BJ119" s="8"/>
      <c r="BK119" s="4"/>
      <c r="BL119" s="4"/>
      <c r="BM119" s="8"/>
      <c r="BN119" s="4"/>
      <c r="BO119" s="4"/>
      <c r="BP119" s="8"/>
      <c r="BQ119" s="4"/>
      <c r="BR119" s="4"/>
      <c r="BS119" s="8"/>
      <c r="BT119" s="4"/>
      <c r="BU119" s="4"/>
      <c r="BV119" s="8"/>
      <c r="BW119" s="4"/>
      <c r="BX119" s="4"/>
      <c r="BY119" s="8"/>
      <c r="BZ119" s="4"/>
      <c r="CA119" s="4"/>
      <c r="CB119" s="8"/>
      <c r="CC119" s="4"/>
      <c r="CD119" s="4"/>
      <c r="CE119" s="8"/>
      <c r="CF119" s="4"/>
      <c r="CG119" s="4"/>
      <c r="CH119" s="8"/>
      <c r="CI119" s="4"/>
      <c r="CJ119" s="4"/>
      <c r="CK119" s="8"/>
      <c r="CL119" s="4"/>
      <c r="CM119" s="4"/>
      <c r="CN119" s="8"/>
      <c r="CO119" s="4"/>
      <c r="CP119" s="4"/>
      <c r="CQ119" s="8"/>
      <c r="CR119" s="4"/>
      <c r="CS119" s="4"/>
      <c r="CT119" s="8"/>
      <c r="CU119" s="4"/>
      <c r="CV119" s="4"/>
      <c r="CW119" s="8"/>
      <c r="CX119" s="4"/>
      <c r="CY119" s="4"/>
      <c r="CZ119" s="8"/>
      <c r="DA119" s="4"/>
      <c r="DB119" s="4"/>
      <c r="DC119" s="8"/>
    </row>
    <row r="120" spans="1:107" ht="16.899999999999999" customHeight="1" x14ac:dyDescent="0.2">
      <c r="A120" s="40"/>
      <c r="B120" s="40"/>
      <c r="C120" s="16"/>
      <c r="D120" s="1"/>
      <c r="E120" s="1"/>
      <c r="F120" s="19"/>
      <c r="G120" s="13"/>
      <c r="H120" s="22"/>
      <c r="I120" s="3"/>
      <c r="J120" s="4"/>
      <c r="K120" s="8"/>
      <c r="L120" s="3"/>
      <c r="M120" s="4"/>
      <c r="N120" s="8"/>
      <c r="O120" s="4"/>
      <c r="P120" s="4"/>
      <c r="Q120" s="8"/>
      <c r="R120" s="4"/>
      <c r="S120" s="4"/>
      <c r="T120" s="8"/>
      <c r="U120" s="4"/>
      <c r="V120" s="4"/>
      <c r="W120" s="8"/>
      <c r="X120" s="4"/>
      <c r="Y120" s="4"/>
      <c r="Z120" s="8"/>
      <c r="AA120" s="4"/>
      <c r="AB120" s="4"/>
      <c r="AC120" s="8"/>
      <c r="AD120" s="4"/>
      <c r="AE120" s="4"/>
      <c r="AF120" s="8"/>
      <c r="AG120" s="4"/>
      <c r="AH120" s="4"/>
      <c r="AI120" s="8"/>
      <c r="AJ120" s="4"/>
      <c r="AK120" s="4"/>
      <c r="AL120" s="8"/>
      <c r="AM120" s="4"/>
      <c r="AN120" s="4"/>
      <c r="AO120" s="8"/>
      <c r="AP120" s="4"/>
      <c r="AQ120" s="4"/>
      <c r="AR120" s="8"/>
      <c r="AS120" s="4"/>
      <c r="AT120" s="4"/>
      <c r="AU120" s="8"/>
      <c r="AV120" s="4"/>
      <c r="AW120" s="4"/>
      <c r="AX120" s="8"/>
      <c r="AY120" s="4"/>
      <c r="AZ120" s="4"/>
      <c r="BA120" s="8"/>
      <c r="BB120" s="4"/>
      <c r="BC120" s="4"/>
      <c r="BD120" s="8"/>
      <c r="BE120" s="4"/>
      <c r="BF120" s="4"/>
      <c r="BG120" s="8"/>
      <c r="BH120" s="4"/>
      <c r="BI120" s="4"/>
      <c r="BJ120" s="8"/>
      <c r="BK120" s="4"/>
      <c r="BL120" s="4"/>
      <c r="BM120" s="8"/>
      <c r="BN120" s="4"/>
      <c r="BO120" s="4"/>
      <c r="BP120" s="8"/>
      <c r="BQ120" s="4"/>
      <c r="BR120" s="4"/>
      <c r="BS120" s="8"/>
      <c r="BT120" s="4"/>
      <c r="BU120" s="4"/>
      <c r="BV120" s="8"/>
      <c r="BW120" s="4"/>
      <c r="BX120" s="4"/>
      <c r="BY120" s="8"/>
      <c r="BZ120" s="4"/>
      <c r="CA120" s="4"/>
      <c r="CB120" s="8"/>
      <c r="CC120" s="4"/>
      <c r="CD120" s="4"/>
      <c r="CE120" s="8"/>
      <c r="CF120" s="4"/>
      <c r="CG120" s="4"/>
      <c r="CH120" s="8"/>
      <c r="CI120" s="4"/>
      <c r="CJ120" s="4"/>
      <c r="CK120" s="8"/>
      <c r="CL120" s="4"/>
      <c r="CM120" s="4"/>
      <c r="CN120" s="8"/>
      <c r="CO120" s="4"/>
      <c r="CP120" s="4"/>
      <c r="CQ120" s="8"/>
      <c r="CR120" s="4"/>
      <c r="CS120" s="4"/>
      <c r="CT120" s="8"/>
      <c r="CU120" s="4"/>
      <c r="CV120" s="4"/>
      <c r="CW120" s="8"/>
      <c r="CX120" s="4"/>
      <c r="CY120" s="4"/>
      <c r="CZ120" s="8"/>
      <c r="DA120" s="4"/>
      <c r="DB120" s="4"/>
      <c r="DC120" s="8"/>
    </row>
    <row r="121" spans="1:107" ht="16.899999999999999" customHeight="1" x14ac:dyDescent="0.2">
      <c r="A121" s="40"/>
      <c r="B121" s="40"/>
      <c r="C121" s="16"/>
      <c r="D121" s="1"/>
      <c r="E121" s="1"/>
      <c r="F121" s="19"/>
      <c r="G121" s="13"/>
      <c r="H121" s="22"/>
      <c r="I121" s="3"/>
      <c r="J121" s="4"/>
      <c r="K121" s="8"/>
      <c r="L121" s="3"/>
      <c r="M121" s="4"/>
      <c r="N121" s="8"/>
      <c r="O121" s="4"/>
      <c r="P121" s="4"/>
      <c r="Q121" s="8"/>
      <c r="R121" s="4"/>
      <c r="S121" s="4"/>
      <c r="T121" s="8"/>
      <c r="U121" s="4"/>
      <c r="V121" s="4"/>
      <c r="W121" s="8"/>
      <c r="X121" s="4"/>
      <c r="Y121" s="4"/>
      <c r="Z121" s="8"/>
      <c r="AA121" s="4"/>
      <c r="AB121" s="4"/>
      <c r="AC121" s="8"/>
      <c r="AD121" s="4"/>
      <c r="AE121" s="4"/>
      <c r="AF121" s="8"/>
      <c r="AG121" s="4"/>
      <c r="AH121" s="4"/>
      <c r="AI121" s="8"/>
      <c r="AJ121" s="4"/>
      <c r="AK121" s="4"/>
      <c r="AL121" s="8"/>
      <c r="AM121" s="4"/>
      <c r="AN121" s="4"/>
      <c r="AO121" s="8"/>
      <c r="AP121" s="4"/>
      <c r="AQ121" s="4"/>
      <c r="AR121" s="8"/>
      <c r="AS121" s="4"/>
      <c r="AT121" s="4"/>
      <c r="AU121" s="8"/>
      <c r="AV121" s="4"/>
      <c r="AW121" s="4"/>
      <c r="AX121" s="8"/>
      <c r="AY121" s="4"/>
      <c r="AZ121" s="4"/>
      <c r="BA121" s="8"/>
      <c r="BB121" s="4"/>
      <c r="BC121" s="4"/>
      <c r="BD121" s="8"/>
      <c r="BE121" s="4"/>
      <c r="BF121" s="4"/>
      <c r="BG121" s="8"/>
      <c r="BH121" s="4"/>
      <c r="BI121" s="4"/>
      <c r="BJ121" s="8"/>
      <c r="BK121" s="4"/>
      <c r="BL121" s="4"/>
      <c r="BM121" s="8"/>
      <c r="BN121" s="4"/>
      <c r="BO121" s="4"/>
      <c r="BP121" s="8"/>
      <c r="BQ121" s="4"/>
      <c r="BR121" s="4"/>
      <c r="BS121" s="8"/>
      <c r="BT121" s="4"/>
      <c r="BU121" s="4"/>
      <c r="BV121" s="8"/>
      <c r="BW121" s="4"/>
      <c r="BX121" s="4"/>
      <c r="BY121" s="8"/>
      <c r="BZ121" s="4"/>
      <c r="CA121" s="4"/>
      <c r="CB121" s="8"/>
      <c r="CC121" s="4"/>
      <c r="CD121" s="4"/>
      <c r="CE121" s="8"/>
      <c r="CF121" s="4"/>
      <c r="CG121" s="4"/>
      <c r="CH121" s="8"/>
      <c r="CI121" s="4"/>
      <c r="CJ121" s="4"/>
      <c r="CK121" s="8"/>
      <c r="CL121" s="4"/>
      <c r="CM121" s="4"/>
      <c r="CN121" s="8"/>
      <c r="CO121" s="4"/>
      <c r="CP121" s="4"/>
      <c r="CQ121" s="8"/>
      <c r="CR121" s="4"/>
      <c r="CS121" s="4"/>
      <c r="CT121" s="8"/>
      <c r="CU121" s="4"/>
      <c r="CV121" s="4"/>
      <c r="CW121" s="8"/>
      <c r="CX121" s="4"/>
      <c r="CY121" s="4"/>
      <c r="CZ121" s="8"/>
      <c r="DA121" s="4"/>
      <c r="DB121" s="4"/>
      <c r="DC121" s="8"/>
    </row>
    <row r="122" spans="1:107" ht="16.899999999999999" customHeight="1" x14ac:dyDescent="0.2">
      <c r="A122" s="21"/>
      <c r="B122" s="21"/>
      <c r="C122" s="16"/>
      <c r="D122" s="1"/>
      <c r="E122" s="1"/>
      <c r="F122" s="19"/>
      <c r="G122" s="13"/>
      <c r="H122" s="22"/>
      <c r="I122" s="3"/>
      <c r="J122" s="4"/>
      <c r="K122" s="8"/>
      <c r="L122" s="3"/>
      <c r="M122" s="4"/>
      <c r="N122" s="8"/>
      <c r="O122" s="4"/>
      <c r="P122" s="4"/>
      <c r="Q122" s="8"/>
      <c r="R122" s="4"/>
      <c r="S122" s="4"/>
      <c r="T122" s="8"/>
      <c r="U122" s="4"/>
      <c r="V122" s="4"/>
      <c r="W122" s="8"/>
      <c r="X122" s="4"/>
      <c r="Y122" s="4"/>
      <c r="Z122" s="8"/>
      <c r="AA122" s="4"/>
      <c r="AB122" s="4"/>
      <c r="AC122" s="8"/>
      <c r="AD122" s="4"/>
      <c r="AE122" s="4"/>
      <c r="AF122" s="8"/>
      <c r="AG122" s="4"/>
      <c r="AH122" s="4"/>
      <c r="AI122" s="8"/>
      <c r="AJ122" s="4"/>
      <c r="AK122" s="4"/>
      <c r="AL122" s="8"/>
      <c r="AM122" s="4"/>
      <c r="AN122" s="4"/>
      <c r="AO122" s="8"/>
      <c r="AP122" s="4"/>
      <c r="AQ122" s="4"/>
      <c r="AR122" s="8"/>
      <c r="AS122" s="4"/>
      <c r="AT122" s="4"/>
      <c r="AU122" s="8"/>
      <c r="AV122" s="4"/>
      <c r="AW122" s="4"/>
      <c r="AX122" s="8"/>
      <c r="AY122" s="4"/>
      <c r="AZ122" s="4"/>
      <c r="BA122" s="8"/>
      <c r="BB122" s="4"/>
      <c r="BC122" s="4"/>
      <c r="BD122" s="8"/>
      <c r="BE122" s="4"/>
      <c r="BF122" s="4"/>
      <c r="BG122" s="8"/>
      <c r="BH122" s="4"/>
      <c r="BI122" s="4"/>
      <c r="BJ122" s="8"/>
      <c r="BK122" s="4"/>
      <c r="BL122" s="4"/>
      <c r="BM122" s="8"/>
      <c r="BN122" s="4"/>
      <c r="BO122" s="4"/>
      <c r="BP122" s="8"/>
      <c r="BQ122" s="4"/>
      <c r="BR122" s="4"/>
      <c r="BS122" s="8"/>
      <c r="BT122" s="4"/>
      <c r="BU122" s="4"/>
      <c r="BV122" s="8"/>
      <c r="BW122" s="4"/>
      <c r="BX122" s="4"/>
      <c r="BY122" s="8"/>
      <c r="BZ122" s="4"/>
      <c r="CA122" s="4"/>
      <c r="CB122" s="8"/>
      <c r="CC122" s="4"/>
      <c r="CD122" s="4"/>
      <c r="CE122" s="8"/>
      <c r="CF122" s="4"/>
      <c r="CG122" s="4"/>
      <c r="CH122" s="8"/>
      <c r="CI122" s="4"/>
      <c r="CJ122" s="4"/>
      <c r="CK122" s="8"/>
      <c r="CL122" s="4"/>
      <c r="CM122" s="4"/>
      <c r="CN122" s="8"/>
      <c r="CO122" s="4"/>
      <c r="CP122" s="4"/>
      <c r="CQ122" s="8"/>
      <c r="CR122" s="4"/>
      <c r="CS122" s="4"/>
      <c r="CT122" s="8"/>
      <c r="CU122" s="4"/>
      <c r="CV122" s="4"/>
      <c r="CW122" s="8"/>
      <c r="CX122" s="4"/>
      <c r="CY122" s="4"/>
      <c r="CZ122" s="8"/>
      <c r="DA122" s="4"/>
      <c r="DB122" s="4"/>
      <c r="DC122" s="8"/>
    </row>
    <row r="123" spans="1:107" ht="16.899999999999999" customHeight="1" x14ac:dyDescent="0.2">
      <c r="A123" s="21"/>
      <c r="B123" s="21"/>
      <c r="C123" s="16"/>
      <c r="D123" s="1"/>
      <c r="E123" s="1"/>
      <c r="F123" s="19"/>
      <c r="G123" s="13"/>
      <c r="H123" s="22"/>
      <c r="I123" s="3"/>
      <c r="J123" s="4"/>
      <c r="K123" s="8"/>
      <c r="L123" s="3"/>
      <c r="M123" s="4"/>
      <c r="N123" s="8"/>
      <c r="O123" s="4"/>
      <c r="P123" s="4"/>
      <c r="Q123" s="8"/>
      <c r="R123" s="4"/>
      <c r="S123" s="4"/>
      <c r="T123" s="8"/>
      <c r="U123" s="4"/>
      <c r="V123" s="4"/>
      <c r="W123" s="8"/>
      <c r="X123" s="4"/>
      <c r="Y123" s="4"/>
      <c r="Z123" s="8"/>
      <c r="AA123" s="4"/>
      <c r="AB123" s="4"/>
      <c r="AC123" s="8"/>
      <c r="AD123" s="4"/>
      <c r="AE123" s="4"/>
      <c r="AF123" s="8"/>
      <c r="AG123" s="4"/>
      <c r="AH123" s="4"/>
      <c r="AI123" s="8"/>
      <c r="AJ123" s="4"/>
      <c r="AK123" s="4"/>
      <c r="AL123" s="8"/>
      <c r="AM123" s="4"/>
      <c r="AN123" s="4"/>
      <c r="AO123" s="8"/>
      <c r="AP123" s="4"/>
      <c r="AQ123" s="4"/>
      <c r="AR123" s="8"/>
      <c r="AS123" s="4"/>
      <c r="AT123" s="4"/>
      <c r="AU123" s="8"/>
      <c r="AV123" s="4"/>
      <c r="AW123" s="4"/>
      <c r="AX123" s="8"/>
      <c r="AY123" s="4"/>
      <c r="AZ123" s="4"/>
      <c r="BA123" s="8"/>
      <c r="BB123" s="4"/>
      <c r="BC123" s="4"/>
      <c r="BD123" s="8"/>
      <c r="BE123" s="4"/>
      <c r="BF123" s="4"/>
      <c r="BG123" s="8"/>
      <c r="BH123" s="4"/>
      <c r="BI123" s="4"/>
      <c r="BJ123" s="8"/>
      <c r="BK123" s="4"/>
      <c r="BL123" s="4"/>
      <c r="BM123" s="8"/>
      <c r="BN123" s="4"/>
      <c r="BO123" s="4"/>
      <c r="BP123" s="8"/>
      <c r="BQ123" s="4"/>
      <c r="BR123" s="4"/>
      <c r="BS123" s="8"/>
      <c r="BT123" s="4"/>
      <c r="BU123" s="4"/>
      <c r="BV123" s="8"/>
      <c r="BW123" s="4"/>
      <c r="BX123" s="4"/>
      <c r="BY123" s="8"/>
      <c r="BZ123" s="4"/>
      <c r="CA123" s="4"/>
      <c r="CB123" s="8"/>
      <c r="CC123" s="4"/>
      <c r="CD123" s="4"/>
      <c r="CE123" s="8"/>
      <c r="CF123" s="4"/>
      <c r="CG123" s="4"/>
      <c r="CH123" s="8"/>
      <c r="CI123" s="4"/>
      <c r="CJ123" s="4"/>
      <c r="CK123" s="8"/>
      <c r="CL123" s="4"/>
      <c r="CM123" s="4"/>
      <c r="CN123" s="8"/>
      <c r="CO123" s="4"/>
      <c r="CP123" s="4"/>
      <c r="CQ123" s="8"/>
      <c r="CR123" s="4"/>
      <c r="CS123" s="4"/>
      <c r="CT123" s="8"/>
      <c r="CU123" s="4"/>
      <c r="CV123" s="4"/>
      <c r="CW123" s="8"/>
      <c r="CX123" s="4"/>
      <c r="CY123" s="4"/>
      <c r="CZ123" s="8"/>
      <c r="DA123" s="4"/>
      <c r="DB123" s="4"/>
      <c r="DC123" s="8"/>
    </row>
    <row r="124" spans="1:107" ht="16.899999999999999" customHeight="1" x14ac:dyDescent="0.2">
      <c r="A124" s="21"/>
      <c r="B124" s="21"/>
      <c r="C124" s="16"/>
      <c r="D124" s="1"/>
      <c r="E124" s="1"/>
      <c r="F124" s="19"/>
      <c r="G124" s="13"/>
      <c r="H124" s="22"/>
      <c r="I124" s="3"/>
      <c r="J124" s="4"/>
      <c r="K124" s="8"/>
      <c r="L124" s="3"/>
      <c r="M124" s="4"/>
      <c r="N124" s="8"/>
      <c r="O124" s="4"/>
      <c r="P124" s="4"/>
      <c r="Q124" s="8"/>
      <c r="R124" s="4"/>
      <c r="S124" s="4"/>
      <c r="T124" s="8"/>
      <c r="U124" s="4"/>
      <c r="V124" s="4"/>
      <c r="W124" s="8"/>
      <c r="X124" s="4"/>
      <c r="Y124" s="4"/>
      <c r="Z124" s="8"/>
      <c r="AA124" s="4"/>
      <c r="AB124" s="4"/>
      <c r="AC124" s="8"/>
      <c r="AD124" s="4"/>
      <c r="AE124" s="4"/>
      <c r="AF124" s="8"/>
      <c r="AG124" s="4"/>
      <c r="AH124" s="4"/>
      <c r="AI124" s="8"/>
      <c r="AJ124" s="4"/>
      <c r="AK124" s="4"/>
      <c r="AL124" s="8"/>
      <c r="AM124" s="4"/>
      <c r="AN124" s="4"/>
      <c r="AO124" s="8"/>
      <c r="AP124" s="4"/>
      <c r="AQ124" s="4"/>
      <c r="AR124" s="8"/>
      <c r="AS124" s="4"/>
      <c r="AT124" s="4"/>
      <c r="AU124" s="8"/>
      <c r="AV124" s="4"/>
      <c r="AW124" s="4"/>
      <c r="AX124" s="8"/>
      <c r="AY124" s="4"/>
      <c r="AZ124" s="4"/>
      <c r="BA124" s="8"/>
      <c r="BB124" s="4"/>
      <c r="BC124" s="4"/>
      <c r="BD124" s="8"/>
      <c r="BE124" s="4"/>
      <c r="BF124" s="4"/>
      <c r="BG124" s="8"/>
      <c r="BH124" s="4"/>
      <c r="BI124" s="4"/>
      <c r="BJ124" s="8"/>
      <c r="BK124" s="4"/>
      <c r="BL124" s="4"/>
      <c r="BM124" s="8"/>
      <c r="BN124" s="4"/>
      <c r="BO124" s="4"/>
      <c r="BP124" s="8"/>
      <c r="BQ124" s="4"/>
      <c r="BR124" s="4"/>
      <c r="BS124" s="8"/>
      <c r="BT124" s="4"/>
      <c r="BU124" s="4"/>
      <c r="BV124" s="8"/>
      <c r="BW124" s="4"/>
      <c r="BX124" s="4"/>
      <c r="BY124" s="8"/>
      <c r="BZ124" s="4"/>
      <c r="CA124" s="4"/>
      <c r="CB124" s="8"/>
      <c r="CC124" s="4"/>
      <c r="CD124" s="4"/>
      <c r="CE124" s="8"/>
      <c r="CF124" s="4"/>
      <c r="CG124" s="4"/>
      <c r="CH124" s="8"/>
      <c r="CI124" s="4"/>
      <c r="CJ124" s="4"/>
      <c r="CK124" s="8"/>
      <c r="CL124" s="4"/>
      <c r="CM124" s="4"/>
      <c r="CN124" s="8"/>
      <c r="CO124" s="4"/>
      <c r="CP124" s="4"/>
      <c r="CQ124" s="8"/>
      <c r="CR124" s="4"/>
      <c r="CS124" s="4"/>
      <c r="CT124" s="8"/>
      <c r="CU124" s="4"/>
      <c r="CV124" s="4"/>
      <c r="CW124" s="8"/>
      <c r="CX124" s="4"/>
      <c r="CY124" s="4"/>
      <c r="CZ124" s="8"/>
      <c r="DA124" s="4"/>
      <c r="DB124" s="4"/>
      <c r="DC124" s="8"/>
    </row>
    <row r="125" spans="1:107" ht="16.899999999999999" customHeight="1" x14ac:dyDescent="0.2">
      <c r="A125" s="21"/>
      <c r="B125" s="21"/>
      <c r="C125" s="16"/>
      <c r="D125" s="1"/>
      <c r="E125" s="1"/>
      <c r="F125" s="19"/>
      <c r="G125" s="13"/>
      <c r="H125" s="22"/>
      <c r="I125" s="3"/>
      <c r="J125" s="4"/>
      <c r="K125" s="8"/>
      <c r="L125" s="3"/>
      <c r="M125" s="4"/>
      <c r="N125" s="8"/>
      <c r="O125" s="4"/>
      <c r="P125" s="4"/>
      <c r="Q125" s="8"/>
      <c r="R125" s="4"/>
      <c r="S125" s="4"/>
      <c r="T125" s="8"/>
      <c r="U125" s="4"/>
      <c r="V125" s="4"/>
      <c r="W125" s="8"/>
      <c r="X125" s="4"/>
      <c r="Y125" s="4"/>
      <c r="Z125" s="8"/>
      <c r="AA125" s="4"/>
      <c r="AB125" s="4"/>
      <c r="AC125" s="8"/>
      <c r="AD125" s="4"/>
      <c r="AE125" s="4"/>
      <c r="AF125" s="8"/>
      <c r="AG125" s="4"/>
      <c r="AH125" s="4"/>
      <c r="AI125" s="8"/>
      <c r="AJ125" s="4"/>
      <c r="AK125" s="4"/>
      <c r="AL125" s="8"/>
      <c r="AM125" s="4"/>
      <c r="AN125" s="4"/>
      <c r="AO125" s="8"/>
      <c r="AP125" s="4"/>
      <c r="AQ125" s="4"/>
      <c r="AR125" s="8"/>
      <c r="AS125" s="4"/>
      <c r="AT125" s="4"/>
      <c r="AU125" s="8"/>
      <c r="AV125" s="4"/>
      <c r="AW125" s="4"/>
      <c r="AX125" s="8"/>
      <c r="AY125" s="4"/>
      <c r="AZ125" s="4"/>
      <c r="BA125" s="8"/>
      <c r="BB125" s="4"/>
      <c r="BC125" s="4"/>
      <c r="BD125" s="8"/>
      <c r="BE125" s="4"/>
      <c r="BF125" s="4"/>
      <c r="BG125" s="8"/>
      <c r="BH125" s="4"/>
      <c r="BI125" s="4"/>
      <c r="BJ125" s="8"/>
      <c r="BK125" s="4"/>
      <c r="BL125" s="4"/>
      <c r="BM125" s="8"/>
      <c r="BN125" s="4"/>
      <c r="BO125" s="4"/>
      <c r="BP125" s="8"/>
      <c r="BQ125" s="4"/>
      <c r="BR125" s="4"/>
      <c r="BS125" s="8"/>
      <c r="BT125" s="4"/>
      <c r="BU125" s="4"/>
      <c r="BV125" s="8"/>
      <c r="BW125" s="4"/>
      <c r="BX125" s="4"/>
      <c r="BY125" s="8"/>
      <c r="BZ125" s="4"/>
      <c r="CA125" s="4"/>
      <c r="CB125" s="8"/>
      <c r="CC125" s="4"/>
      <c r="CD125" s="4"/>
      <c r="CE125" s="8"/>
      <c r="CF125" s="4"/>
      <c r="CG125" s="4"/>
      <c r="CH125" s="8"/>
      <c r="CI125" s="4"/>
      <c r="CJ125" s="4"/>
      <c r="CK125" s="8"/>
      <c r="CL125" s="4"/>
      <c r="CM125" s="4"/>
      <c r="CN125" s="8"/>
      <c r="CO125" s="4"/>
      <c r="CP125" s="4"/>
      <c r="CQ125" s="8"/>
      <c r="CR125" s="4"/>
      <c r="CS125" s="4"/>
      <c r="CT125" s="8"/>
      <c r="CU125" s="4"/>
      <c r="CV125" s="4"/>
      <c r="CW125" s="8"/>
      <c r="CX125" s="4"/>
      <c r="CY125" s="4"/>
      <c r="CZ125" s="8"/>
      <c r="DA125" s="4"/>
      <c r="DB125" s="4"/>
      <c r="DC125" s="8"/>
    </row>
    <row r="126" spans="1:107" ht="16.899999999999999" customHeight="1" x14ac:dyDescent="0.2">
      <c r="A126" s="21"/>
      <c r="B126" s="21"/>
      <c r="C126" s="16"/>
      <c r="D126" s="1"/>
      <c r="E126" s="1"/>
      <c r="F126" s="19"/>
      <c r="G126" s="13"/>
      <c r="H126" s="22"/>
      <c r="I126" s="3"/>
      <c r="J126" s="4"/>
      <c r="K126" s="8"/>
      <c r="L126" s="3"/>
      <c r="M126" s="4"/>
      <c r="N126" s="8"/>
      <c r="O126" s="4"/>
      <c r="P126" s="4"/>
      <c r="Q126" s="8"/>
      <c r="R126" s="4"/>
      <c r="S126" s="4"/>
      <c r="T126" s="8"/>
      <c r="U126" s="4"/>
      <c r="V126" s="4"/>
      <c r="W126" s="8"/>
      <c r="X126" s="4"/>
      <c r="Y126" s="4"/>
      <c r="Z126" s="8"/>
      <c r="AA126" s="4"/>
      <c r="AB126" s="4"/>
      <c r="AC126" s="8"/>
      <c r="AD126" s="4"/>
      <c r="AE126" s="4"/>
      <c r="AF126" s="8"/>
      <c r="AG126" s="4"/>
      <c r="AH126" s="4"/>
      <c r="AI126" s="8"/>
      <c r="AJ126" s="4"/>
      <c r="AK126" s="4"/>
      <c r="AL126" s="8"/>
      <c r="AM126" s="4"/>
      <c r="AN126" s="4"/>
      <c r="AO126" s="8"/>
      <c r="AP126" s="4"/>
      <c r="AQ126" s="4"/>
      <c r="AR126" s="8"/>
      <c r="AS126" s="4"/>
      <c r="AT126" s="4"/>
      <c r="AU126" s="8"/>
      <c r="AV126" s="4"/>
      <c r="AW126" s="4"/>
      <c r="AX126" s="8"/>
      <c r="AY126" s="4"/>
      <c r="AZ126" s="4"/>
      <c r="BA126" s="8"/>
      <c r="BB126" s="4"/>
      <c r="BC126" s="4"/>
      <c r="BD126" s="8"/>
      <c r="BE126" s="4"/>
      <c r="BF126" s="4"/>
      <c r="BG126" s="8"/>
      <c r="BH126" s="4"/>
      <c r="BI126" s="4"/>
      <c r="BJ126" s="8"/>
      <c r="BK126" s="4"/>
      <c r="BL126" s="4"/>
      <c r="BM126" s="8"/>
      <c r="BN126" s="4"/>
      <c r="BO126" s="4"/>
      <c r="BP126" s="8"/>
      <c r="BQ126" s="4"/>
      <c r="BR126" s="4"/>
      <c r="BS126" s="8"/>
      <c r="BT126" s="4"/>
      <c r="BU126" s="4"/>
      <c r="BV126" s="8"/>
      <c r="BW126" s="4"/>
      <c r="BX126" s="4"/>
      <c r="BY126" s="8"/>
      <c r="BZ126" s="4"/>
      <c r="CA126" s="4"/>
      <c r="CB126" s="8"/>
      <c r="CC126" s="4"/>
      <c r="CD126" s="4"/>
      <c r="CE126" s="8"/>
      <c r="CF126" s="4"/>
      <c r="CG126" s="4"/>
      <c r="CH126" s="8"/>
      <c r="CI126" s="4"/>
      <c r="CJ126" s="4"/>
      <c r="CK126" s="8"/>
      <c r="CL126" s="4"/>
      <c r="CM126" s="4"/>
      <c r="CN126" s="8"/>
      <c r="CO126" s="4"/>
      <c r="CP126" s="4"/>
      <c r="CQ126" s="8"/>
      <c r="CR126" s="4"/>
      <c r="CS126" s="4"/>
      <c r="CT126" s="8"/>
      <c r="CU126" s="4"/>
      <c r="CV126" s="4"/>
      <c r="CW126" s="8"/>
      <c r="CX126" s="4"/>
      <c r="CY126" s="4"/>
      <c r="CZ126" s="8"/>
      <c r="DA126" s="4"/>
      <c r="DB126" s="4"/>
      <c r="DC126" s="8"/>
    </row>
    <row r="127" spans="1:107" ht="16.899999999999999" customHeight="1" x14ac:dyDescent="0.2">
      <c r="A127" s="21"/>
      <c r="B127" s="21"/>
      <c r="C127" s="16"/>
      <c r="D127" s="1"/>
      <c r="E127" s="1"/>
      <c r="F127" s="19"/>
      <c r="G127" s="13"/>
      <c r="H127" s="22"/>
      <c r="I127" s="3"/>
      <c r="J127" s="4"/>
      <c r="K127" s="8"/>
      <c r="L127" s="3"/>
      <c r="M127" s="4"/>
      <c r="N127" s="8"/>
      <c r="O127" s="4"/>
      <c r="P127" s="4"/>
      <c r="Q127" s="8"/>
      <c r="R127" s="4"/>
      <c r="S127" s="4"/>
      <c r="T127" s="8"/>
      <c r="U127" s="4"/>
      <c r="V127" s="4"/>
      <c r="W127" s="8"/>
      <c r="X127" s="4"/>
      <c r="Y127" s="4"/>
      <c r="Z127" s="8"/>
      <c r="AA127" s="4"/>
      <c r="AB127" s="4"/>
      <c r="AC127" s="8"/>
      <c r="AD127" s="4"/>
      <c r="AE127" s="4"/>
      <c r="AF127" s="8"/>
      <c r="AG127" s="4"/>
      <c r="AH127" s="4"/>
      <c r="AI127" s="8"/>
      <c r="AJ127" s="4"/>
      <c r="AK127" s="4"/>
      <c r="AL127" s="8"/>
      <c r="AM127" s="4"/>
      <c r="AN127" s="4"/>
      <c r="AO127" s="8"/>
      <c r="AP127" s="4"/>
      <c r="AQ127" s="4"/>
      <c r="AR127" s="8"/>
      <c r="AS127" s="4"/>
      <c r="AT127" s="4"/>
      <c r="AU127" s="8"/>
      <c r="AV127" s="4"/>
      <c r="AW127" s="4"/>
      <c r="AX127" s="8"/>
      <c r="AY127" s="4"/>
      <c r="AZ127" s="4"/>
      <c r="BA127" s="8"/>
      <c r="BB127" s="4"/>
      <c r="BC127" s="4"/>
      <c r="BD127" s="8"/>
      <c r="BE127" s="4"/>
      <c r="BF127" s="4"/>
      <c r="BG127" s="8"/>
      <c r="BH127" s="4"/>
      <c r="BI127" s="4"/>
      <c r="BJ127" s="8"/>
      <c r="BK127" s="4"/>
      <c r="BL127" s="4"/>
      <c r="BM127" s="8"/>
      <c r="BN127" s="4"/>
      <c r="BO127" s="4"/>
      <c r="BP127" s="8"/>
      <c r="BQ127" s="4"/>
      <c r="BR127" s="4"/>
      <c r="BS127" s="8"/>
      <c r="BT127" s="4"/>
      <c r="BU127" s="4"/>
      <c r="BV127" s="8"/>
      <c r="BW127" s="4"/>
      <c r="BX127" s="4"/>
      <c r="BY127" s="8"/>
      <c r="BZ127" s="4"/>
      <c r="CA127" s="4"/>
      <c r="CB127" s="8"/>
      <c r="CC127" s="4"/>
      <c r="CD127" s="4"/>
      <c r="CE127" s="8"/>
      <c r="CF127" s="4"/>
      <c r="CG127" s="4"/>
      <c r="CH127" s="8"/>
      <c r="CI127" s="4"/>
      <c r="CJ127" s="4"/>
      <c r="CK127" s="8"/>
      <c r="CL127" s="4"/>
      <c r="CM127" s="4"/>
      <c r="CN127" s="8"/>
      <c r="CO127" s="4"/>
      <c r="CP127" s="4"/>
      <c r="CQ127" s="8"/>
      <c r="CR127" s="4"/>
      <c r="CS127" s="4"/>
      <c r="CT127" s="8"/>
      <c r="CU127" s="4"/>
      <c r="CV127" s="4"/>
      <c r="CW127" s="8"/>
      <c r="CX127" s="4"/>
      <c r="CY127" s="4"/>
      <c r="CZ127" s="8"/>
      <c r="DA127" s="4"/>
      <c r="DB127" s="4"/>
      <c r="DC127" s="8"/>
    </row>
    <row r="128" spans="1:107" ht="16.899999999999999" customHeight="1" x14ac:dyDescent="0.2">
      <c r="A128" s="21"/>
      <c r="B128" s="21"/>
      <c r="C128" s="16"/>
      <c r="D128" s="1"/>
      <c r="E128" s="1"/>
      <c r="F128" s="19"/>
      <c r="G128" s="13"/>
      <c r="H128" s="22"/>
      <c r="I128" s="3"/>
      <c r="J128" s="4"/>
      <c r="K128" s="8"/>
      <c r="L128" s="3"/>
      <c r="M128" s="4"/>
      <c r="N128" s="8"/>
      <c r="O128" s="4"/>
      <c r="P128" s="4"/>
      <c r="Q128" s="8"/>
      <c r="R128" s="4"/>
      <c r="S128" s="4"/>
      <c r="T128" s="8"/>
      <c r="U128" s="4"/>
      <c r="V128" s="4"/>
      <c r="W128" s="8"/>
      <c r="X128" s="4"/>
      <c r="Y128" s="4"/>
      <c r="Z128" s="8"/>
      <c r="AA128" s="4"/>
      <c r="AB128" s="4"/>
      <c r="AC128" s="8"/>
      <c r="AD128" s="4"/>
      <c r="AE128" s="4"/>
      <c r="AF128" s="8"/>
      <c r="AG128" s="4"/>
      <c r="AH128" s="4"/>
      <c r="AI128" s="8"/>
      <c r="AJ128" s="4"/>
      <c r="AK128" s="4"/>
      <c r="AL128" s="8"/>
      <c r="AM128" s="4"/>
      <c r="AN128" s="4"/>
      <c r="AO128" s="8"/>
      <c r="AP128" s="4"/>
      <c r="AQ128" s="4"/>
      <c r="AR128" s="8"/>
      <c r="AS128" s="4"/>
      <c r="AT128" s="4"/>
      <c r="AU128" s="8"/>
      <c r="AV128" s="4"/>
      <c r="AW128" s="4"/>
      <c r="AX128" s="8"/>
      <c r="AY128" s="4"/>
      <c r="AZ128" s="4"/>
      <c r="BA128" s="8"/>
      <c r="BB128" s="4"/>
      <c r="BC128" s="4"/>
      <c r="BD128" s="8"/>
      <c r="BE128" s="4"/>
      <c r="BF128" s="4"/>
      <c r="BG128" s="8"/>
      <c r="BH128" s="4"/>
      <c r="BI128" s="4"/>
      <c r="BJ128" s="8"/>
      <c r="BK128" s="4"/>
      <c r="BL128" s="4"/>
      <c r="BM128" s="8"/>
      <c r="BN128" s="4"/>
      <c r="BO128" s="4"/>
      <c r="BP128" s="8"/>
      <c r="BQ128" s="4"/>
      <c r="BR128" s="4"/>
      <c r="BS128" s="8"/>
      <c r="BT128" s="4"/>
      <c r="BU128" s="4"/>
      <c r="BV128" s="8"/>
      <c r="BW128" s="4"/>
      <c r="BX128" s="4"/>
      <c r="BY128" s="8"/>
      <c r="BZ128" s="4"/>
      <c r="CA128" s="4"/>
      <c r="CB128" s="8"/>
      <c r="CC128" s="4"/>
      <c r="CD128" s="4"/>
      <c r="CE128" s="8"/>
      <c r="CF128" s="4"/>
      <c r="CG128" s="4"/>
      <c r="CH128" s="8"/>
      <c r="CI128" s="4"/>
      <c r="CJ128" s="4"/>
      <c r="CK128" s="8"/>
      <c r="CL128" s="4"/>
      <c r="CM128" s="4"/>
      <c r="CN128" s="8"/>
      <c r="CO128" s="4"/>
      <c r="CP128" s="4"/>
      <c r="CQ128" s="8"/>
      <c r="CR128" s="4"/>
      <c r="CS128" s="4"/>
      <c r="CT128" s="8"/>
      <c r="CU128" s="4"/>
      <c r="CV128" s="4"/>
      <c r="CW128" s="8"/>
      <c r="CX128" s="4"/>
      <c r="CY128" s="4"/>
      <c r="CZ128" s="8"/>
      <c r="DA128" s="4"/>
      <c r="DB128" s="4"/>
      <c r="DC128" s="8"/>
    </row>
    <row r="129" spans="1:107" ht="16.899999999999999" customHeight="1" x14ac:dyDescent="0.2">
      <c r="A129" s="21"/>
      <c r="B129" s="21"/>
      <c r="C129" s="16"/>
      <c r="D129" s="1"/>
      <c r="E129" s="1"/>
      <c r="F129" s="19"/>
      <c r="G129" s="13"/>
      <c r="H129" s="22"/>
      <c r="I129" s="3"/>
      <c r="J129" s="4"/>
      <c r="K129" s="8"/>
      <c r="L129" s="3"/>
      <c r="M129" s="4"/>
      <c r="N129" s="8"/>
      <c r="O129" s="4"/>
      <c r="P129" s="4"/>
      <c r="Q129" s="8"/>
      <c r="R129" s="4"/>
      <c r="S129" s="4"/>
      <c r="T129" s="8"/>
      <c r="U129" s="4"/>
      <c r="V129" s="4"/>
      <c r="W129" s="8"/>
      <c r="X129" s="4"/>
      <c r="Y129" s="4"/>
      <c r="Z129" s="8"/>
      <c r="AA129" s="4"/>
      <c r="AB129" s="4"/>
      <c r="AC129" s="8"/>
      <c r="AD129" s="4"/>
      <c r="AE129" s="4"/>
      <c r="AF129" s="8"/>
      <c r="AG129" s="4"/>
      <c r="AH129" s="4"/>
      <c r="AI129" s="8"/>
      <c r="AJ129" s="4"/>
      <c r="AK129" s="4"/>
      <c r="AL129" s="8"/>
      <c r="AM129" s="4"/>
      <c r="AN129" s="4"/>
      <c r="AO129" s="8"/>
      <c r="AP129" s="4"/>
      <c r="AQ129" s="4"/>
      <c r="AR129" s="8"/>
      <c r="AS129" s="4"/>
      <c r="AT129" s="4"/>
      <c r="AU129" s="8"/>
      <c r="AV129" s="4"/>
      <c r="AW129" s="4"/>
      <c r="AX129" s="8"/>
      <c r="AY129" s="4"/>
      <c r="AZ129" s="4"/>
      <c r="BA129" s="8"/>
      <c r="BB129" s="4"/>
      <c r="BC129" s="4"/>
      <c r="BD129" s="8"/>
      <c r="BE129" s="4"/>
      <c r="BF129" s="4"/>
      <c r="BG129" s="8"/>
      <c r="BH129" s="4"/>
      <c r="BI129" s="4"/>
      <c r="BJ129" s="8"/>
      <c r="BK129" s="4"/>
      <c r="BL129" s="4"/>
      <c r="BM129" s="8"/>
      <c r="BN129" s="4"/>
      <c r="BO129" s="4"/>
      <c r="BP129" s="8"/>
      <c r="BQ129" s="4"/>
      <c r="BR129" s="4"/>
      <c r="BS129" s="8"/>
      <c r="BT129" s="4"/>
      <c r="BU129" s="4"/>
      <c r="BV129" s="8"/>
      <c r="BW129" s="4"/>
      <c r="BX129" s="4"/>
      <c r="BY129" s="8"/>
      <c r="BZ129" s="4"/>
      <c r="CA129" s="4"/>
      <c r="CB129" s="8"/>
      <c r="CC129" s="4"/>
      <c r="CD129" s="4"/>
      <c r="CE129" s="8"/>
      <c r="CF129" s="4"/>
      <c r="CG129" s="4"/>
      <c r="CH129" s="8"/>
      <c r="CI129" s="4"/>
      <c r="CJ129" s="4"/>
      <c r="CK129" s="8"/>
      <c r="CL129" s="4"/>
      <c r="CM129" s="4"/>
      <c r="CN129" s="8"/>
      <c r="CO129" s="4"/>
      <c r="CP129" s="4"/>
      <c r="CQ129" s="8"/>
      <c r="CR129" s="4"/>
      <c r="CS129" s="4"/>
      <c r="CT129" s="8"/>
      <c r="CU129" s="4"/>
      <c r="CV129" s="4"/>
      <c r="CW129" s="8"/>
      <c r="CX129" s="4"/>
      <c r="CY129" s="4"/>
      <c r="CZ129" s="8"/>
      <c r="DA129" s="4"/>
      <c r="DB129" s="4"/>
      <c r="DC129" s="8"/>
    </row>
    <row r="130" spans="1:107" ht="16.899999999999999" customHeight="1" x14ac:dyDescent="0.2">
      <c r="A130" s="21"/>
      <c r="B130" s="21"/>
      <c r="C130" s="16"/>
      <c r="D130" s="1"/>
      <c r="E130" s="1"/>
      <c r="F130" s="19"/>
      <c r="G130" s="13"/>
      <c r="H130" s="22"/>
      <c r="I130" s="3"/>
      <c r="J130" s="4"/>
      <c r="K130" s="8"/>
      <c r="L130" s="3"/>
      <c r="M130" s="4"/>
      <c r="N130" s="8"/>
      <c r="O130" s="4"/>
      <c r="P130" s="4"/>
      <c r="Q130" s="8"/>
      <c r="R130" s="4"/>
      <c r="S130" s="4"/>
      <c r="T130" s="8"/>
      <c r="U130" s="4"/>
      <c r="V130" s="4"/>
      <c r="W130" s="8"/>
      <c r="X130" s="4"/>
      <c r="Y130" s="4"/>
      <c r="Z130" s="8"/>
      <c r="AA130" s="4"/>
      <c r="AB130" s="4"/>
      <c r="AC130" s="8"/>
      <c r="AD130" s="4"/>
      <c r="AE130" s="4"/>
      <c r="AF130" s="8"/>
      <c r="AG130" s="4"/>
      <c r="AH130" s="4"/>
      <c r="AI130" s="8"/>
      <c r="AJ130" s="4"/>
      <c r="AK130" s="4"/>
      <c r="AL130" s="8"/>
      <c r="AM130" s="4"/>
      <c r="AN130" s="4"/>
      <c r="AO130" s="8"/>
      <c r="AP130" s="4"/>
      <c r="AQ130" s="4"/>
      <c r="AR130" s="8"/>
      <c r="AS130" s="4"/>
      <c r="AT130" s="4"/>
      <c r="AU130" s="8"/>
      <c r="AV130" s="4"/>
      <c r="AW130" s="4"/>
      <c r="AX130" s="8"/>
      <c r="AY130" s="4"/>
      <c r="AZ130" s="4"/>
      <c r="BA130" s="8"/>
      <c r="BB130" s="4"/>
      <c r="BC130" s="4"/>
      <c r="BD130" s="8"/>
      <c r="BE130" s="4"/>
      <c r="BF130" s="4"/>
      <c r="BG130" s="8"/>
      <c r="BH130" s="4"/>
      <c r="BI130" s="4"/>
      <c r="BJ130" s="8"/>
      <c r="BK130" s="4"/>
      <c r="BL130" s="4"/>
      <c r="BM130" s="8"/>
      <c r="BN130" s="4"/>
      <c r="BO130" s="4"/>
      <c r="BP130" s="8"/>
      <c r="BQ130" s="4"/>
      <c r="BR130" s="4"/>
      <c r="BS130" s="8"/>
      <c r="BT130" s="4"/>
      <c r="BU130" s="4"/>
      <c r="BV130" s="8"/>
      <c r="BW130" s="4"/>
      <c r="BX130" s="4"/>
      <c r="BY130" s="8"/>
      <c r="BZ130" s="4"/>
      <c r="CA130" s="4"/>
      <c r="CB130" s="8"/>
      <c r="CC130" s="4"/>
      <c r="CD130" s="4"/>
      <c r="CE130" s="8"/>
      <c r="CF130" s="4"/>
      <c r="CG130" s="4"/>
      <c r="CH130" s="8"/>
      <c r="CI130" s="4"/>
      <c r="CJ130" s="4"/>
      <c r="CK130" s="8"/>
      <c r="CL130" s="4"/>
      <c r="CM130" s="4"/>
      <c r="CN130" s="8"/>
      <c r="CO130" s="4"/>
      <c r="CP130" s="4"/>
      <c r="CQ130" s="8"/>
      <c r="CR130" s="4"/>
      <c r="CS130" s="4"/>
      <c r="CT130" s="8"/>
      <c r="CU130" s="4"/>
      <c r="CV130" s="4"/>
      <c r="CW130" s="8"/>
      <c r="CX130" s="4"/>
      <c r="CY130" s="4"/>
      <c r="CZ130" s="8"/>
      <c r="DA130" s="4"/>
      <c r="DB130" s="4"/>
      <c r="DC130" s="8"/>
    </row>
    <row r="131" spans="1:107" ht="16.899999999999999" customHeight="1" x14ac:dyDescent="0.2">
      <c r="A131" s="21"/>
      <c r="B131" s="21"/>
      <c r="C131" s="16"/>
      <c r="D131" s="1"/>
      <c r="E131" s="1"/>
      <c r="F131" s="19"/>
      <c r="G131" s="13"/>
      <c r="H131" s="22"/>
      <c r="I131" s="3"/>
      <c r="J131" s="4"/>
      <c r="K131" s="8"/>
      <c r="L131" s="3"/>
      <c r="M131" s="4"/>
      <c r="N131" s="8"/>
      <c r="O131" s="4"/>
      <c r="P131" s="4"/>
      <c r="Q131" s="8"/>
      <c r="R131" s="4"/>
      <c r="S131" s="4"/>
      <c r="T131" s="8"/>
      <c r="U131" s="4"/>
      <c r="V131" s="4"/>
      <c r="W131" s="8"/>
      <c r="X131" s="4"/>
      <c r="Y131" s="4"/>
      <c r="Z131" s="8"/>
      <c r="AA131" s="4"/>
      <c r="AB131" s="4"/>
      <c r="AC131" s="8"/>
      <c r="AD131" s="4"/>
      <c r="AE131" s="4"/>
      <c r="AF131" s="8"/>
      <c r="AG131" s="4"/>
      <c r="AH131" s="4"/>
      <c r="AI131" s="8"/>
      <c r="AJ131" s="4"/>
      <c r="AK131" s="4"/>
      <c r="AL131" s="8"/>
      <c r="AM131" s="4"/>
      <c r="AN131" s="4"/>
      <c r="AO131" s="8"/>
      <c r="AP131" s="4"/>
      <c r="AQ131" s="4"/>
      <c r="AR131" s="8"/>
      <c r="AS131" s="4"/>
      <c r="AT131" s="4"/>
      <c r="AU131" s="8"/>
      <c r="AV131" s="4"/>
      <c r="AW131" s="4"/>
      <c r="AX131" s="8"/>
      <c r="AY131" s="4"/>
      <c r="AZ131" s="4"/>
      <c r="BA131" s="8"/>
      <c r="BB131" s="4"/>
      <c r="BC131" s="4"/>
      <c r="BD131" s="8"/>
      <c r="BE131" s="4"/>
      <c r="BF131" s="4"/>
      <c r="BG131" s="8"/>
      <c r="BH131" s="4"/>
      <c r="BI131" s="4"/>
      <c r="BJ131" s="8"/>
      <c r="BK131" s="4"/>
      <c r="BL131" s="4"/>
      <c r="BM131" s="8"/>
      <c r="BN131" s="4"/>
      <c r="BO131" s="4"/>
      <c r="BP131" s="8"/>
      <c r="BQ131" s="4"/>
      <c r="BR131" s="4"/>
      <c r="BS131" s="8"/>
      <c r="BT131" s="4"/>
      <c r="BU131" s="4"/>
      <c r="BV131" s="8"/>
      <c r="BW131" s="4"/>
      <c r="BX131" s="4"/>
      <c r="BY131" s="8"/>
      <c r="BZ131" s="4"/>
      <c r="CA131" s="4"/>
      <c r="CB131" s="8"/>
      <c r="CC131" s="4"/>
      <c r="CD131" s="4"/>
      <c r="CE131" s="8"/>
      <c r="CF131" s="4"/>
      <c r="CG131" s="4"/>
      <c r="CH131" s="8"/>
      <c r="CI131" s="4"/>
      <c r="CJ131" s="4"/>
      <c r="CK131" s="8"/>
      <c r="CL131" s="4"/>
      <c r="CM131" s="4"/>
      <c r="CN131" s="8"/>
      <c r="CO131" s="4"/>
      <c r="CP131" s="4"/>
      <c r="CQ131" s="8"/>
      <c r="CR131" s="4"/>
      <c r="CS131" s="4"/>
      <c r="CT131" s="8"/>
      <c r="CU131" s="4"/>
      <c r="CV131" s="4"/>
      <c r="CW131" s="8"/>
      <c r="CX131" s="4"/>
      <c r="CY131" s="4"/>
      <c r="CZ131" s="8"/>
      <c r="DA131" s="4"/>
      <c r="DB131" s="4"/>
      <c r="DC131" s="8"/>
    </row>
    <row r="132" spans="1:107" ht="16.899999999999999" customHeight="1" x14ac:dyDescent="0.2">
      <c r="A132" s="53"/>
      <c r="B132" s="53"/>
      <c r="D132" s="1"/>
      <c r="E132" s="1"/>
      <c r="F132" s="19"/>
      <c r="H132" s="22"/>
      <c r="I132" s="3"/>
      <c r="J132" s="4"/>
      <c r="K132" s="8"/>
      <c r="L132" s="3"/>
      <c r="M132" s="4"/>
      <c r="N132" s="8"/>
      <c r="O132" s="4"/>
      <c r="P132" s="4"/>
      <c r="Q132" s="8"/>
      <c r="R132" s="4"/>
      <c r="S132" s="4"/>
      <c r="T132" s="8"/>
      <c r="U132" s="4"/>
      <c r="V132" s="4"/>
      <c r="W132" s="8"/>
      <c r="X132" s="4"/>
      <c r="Y132" s="4"/>
      <c r="Z132" s="8"/>
      <c r="AA132" s="4"/>
      <c r="AB132" s="4"/>
      <c r="AC132" s="8"/>
      <c r="AD132" s="4"/>
      <c r="AE132" s="4"/>
      <c r="AF132" s="8"/>
      <c r="AG132" s="4"/>
      <c r="AH132" s="4"/>
      <c r="AI132" s="8"/>
      <c r="AJ132" s="4"/>
      <c r="AK132" s="4"/>
      <c r="AL132" s="8"/>
      <c r="AM132" s="4"/>
      <c r="AN132" s="4"/>
      <c r="AO132" s="8"/>
      <c r="AP132" s="4"/>
      <c r="AQ132" s="4"/>
      <c r="AR132" s="8"/>
      <c r="AS132" s="4"/>
      <c r="AT132" s="4"/>
      <c r="AU132" s="8"/>
      <c r="AV132" s="4"/>
      <c r="AW132" s="4"/>
      <c r="AX132" s="8"/>
      <c r="AY132" s="4"/>
      <c r="AZ132" s="4"/>
      <c r="BA132" s="8"/>
      <c r="BB132" s="4"/>
      <c r="BC132" s="4"/>
      <c r="BD132" s="8"/>
      <c r="BE132" s="4"/>
      <c r="BF132" s="4"/>
      <c r="BG132" s="8"/>
      <c r="BH132" s="4"/>
      <c r="BI132" s="4"/>
      <c r="BJ132" s="8"/>
      <c r="BK132" s="4"/>
      <c r="BL132" s="4"/>
      <c r="BM132" s="8"/>
      <c r="BN132" s="4"/>
      <c r="BO132" s="4"/>
      <c r="BP132" s="8"/>
      <c r="BQ132" s="4"/>
      <c r="BR132" s="4"/>
      <c r="BS132" s="8"/>
      <c r="BT132" s="4"/>
      <c r="BU132" s="4"/>
      <c r="BV132" s="8"/>
      <c r="BW132" s="4"/>
      <c r="BX132" s="4"/>
      <c r="BY132" s="8"/>
      <c r="BZ132" s="4"/>
      <c r="CA132" s="4"/>
      <c r="CB132" s="8"/>
      <c r="CC132" s="4"/>
      <c r="CD132" s="4"/>
      <c r="CE132" s="8"/>
      <c r="CF132" s="4"/>
      <c r="CG132" s="4"/>
      <c r="CH132" s="8"/>
      <c r="CI132" s="4"/>
      <c r="CJ132" s="4"/>
      <c r="CK132" s="8"/>
      <c r="CL132" s="4"/>
      <c r="CM132" s="4"/>
      <c r="CN132" s="8"/>
      <c r="CO132" s="4"/>
      <c r="CP132" s="4"/>
      <c r="CQ132" s="8"/>
      <c r="CR132" s="4"/>
      <c r="CS132" s="4"/>
      <c r="CT132" s="8"/>
      <c r="CU132" s="4"/>
      <c r="CV132" s="4"/>
      <c r="CW132" s="8"/>
      <c r="CX132" s="4"/>
      <c r="CY132" s="4"/>
      <c r="CZ132" s="8"/>
    </row>
    <row r="133" spans="1:107" ht="16.899999999999999" customHeight="1" x14ac:dyDescent="0.2">
      <c r="A133" s="1"/>
      <c r="B133" s="1"/>
      <c r="D133" s="1"/>
      <c r="E133" s="1"/>
      <c r="F133" s="19"/>
      <c r="H133" s="22"/>
      <c r="I133" s="3"/>
      <c r="J133" s="4"/>
      <c r="K133" s="8"/>
      <c r="L133" s="3"/>
      <c r="M133" s="4"/>
      <c r="N133" s="8"/>
      <c r="O133" s="4"/>
      <c r="P133" s="4"/>
      <c r="Q133" s="8"/>
      <c r="R133" s="4"/>
      <c r="S133" s="4"/>
      <c r="T133" s="8"/>
      <c r="U133" s="4"/>
      <c r="V133" s="4"/>
      <c r="W133" s="8"/>
      <c r="X133" s="4"/>
      <c r="Y133" s="4"/>
      <c r="Z133" s="8"/>
      <c r="AA133" s="4"/>
      <c r="AB133" s="4"/>
      <c r="AC133" s="8"/>
      <c r="AD133" s="4"/>
      <c r="AE133" s="4"/>
      <c r="AF133" s="8"/>
      <c r="AG133" s="4"/>
      <c r="AH133" s="4"/>
      <c r="AI133" s="8"/>
      <c r="AJ133" s="4"/>
      <c r="AK133" s="4"/>
      <c r="AL133" s="8"/>
      <c r="AM133" s="4"/>
      <c r="AN133" s="4"/>
      <c r="AO133" s="8"/>
      <c r="AP133" s="4"/>
      <c r="AQ133" s="4"/>
      <c r="AR133" s="8"/>
      <c r="AS133" s="4"/>
      <c r="AT133" s="4"/>
      <c r="AU133" s="8"/>
      <c r="AV133" s="4"/>
      <c r="AW133" s="4"/>
      <c r="AX133" s="8"/>
      <c r="AY133" s="4"/>
      <c r="AZ133" s="4"/>
      <c r="BA133" s="8"/>
      <c r="BB133" s="4"/>
      <c r="BC133" s="4"/>
      <c r="BD133" s="8"/>
      <c r="BE133" s="4"/>
      <c r="BF133" s="4"/>
      <c r="BG133" s="8"/>
      <c r="BH133" s="4"/>
      <c r="BI133" s="4"/>
      <c r="BJ133" s="8"/>
      <c r="BK133" s="4"/>
      <c r="BL133" s="4"/>
      <c r="BM133" s="8"/>
      <c r="BN133" s="4"/>
      <c r="BO133" s="4"/>
      <c r="BP133" s="8"/>
      <c r="BQ133" s="4"/>
      <c r="BR133" s="4"/>
      <c r="BS133" s="8"/>
      <c r="BT133" s="4"/>
      <c r="BU133" s="4"/>
      <c r="BV133" s="8"/>
      <c r="BW133" s="4"/>
      <c r="BX133" s="4"/>
      <c r="BY133" s="8"/>
      <c r="BZ133" s="4"/>
      <c r="CA133" s="4"/>
      <c r="CB133" s="8"/>
      <c r="CC133" s="4"/>
      <c r="CD133" s="4"/>
      <c r="CE133" s="8"/>
      <c r="CF133" s="4"/>
      <c r="CG133" s="4"/>
      <c r="CH133" s="8"/>
      <c r="CI133" s="4"/>
      <c r="CJ133" s="4"/>
      <c r="CK133" s="8"/>
      <c r="CL133" s="4"/>
      <c r="CM133" s="4"/>
      <c r="CN133" s="8"/>
      <c r="CO133" s="4"/>
      <c r="CP133" s="4"/>
      <c r="CQ133" s="8"/>
      <c r="CR133" s="4"/>
      <c r="CS133" s="4"/>
      <c r="CT133" s="8"/>
      <c r="CU133" s="4"/>
      <c r="CV133" s="4"/>
      <c r="CW133" s="8"/>
      <c r="CX133" s="4"/>
      <c r="CY133" s="4"/>
      <c r="CZ133" s="8"/>
    </row>
    <row r="134" spans="1:107" ht="16.899999999999999" customHeight="1" x14ac:dyDescent="0.2">
      <c r="A134" s="1"/>
      <c r="B134" s="1"/>
      <c r="D134" s="1"/>
      <c r="E134" s="1"/>
      <c r="F134" s="19"/>
      <c r="H134" s="22"/>
      <c r="I134" s="3"/>
      <c r="J134" s="4"/>
      <c r="K134" s="8"/>
      <c r="L134" s="3"/>
      <c r="M134" s="4"/>
      <c r="N134" s="8"/>
      <c r="O134" s="4"/>
      <c r="P134" s="4"/>
      <c r="Q134" s="8"/>
      <c r="R134" s="4"/>
      <c r="S134" s="4"/>
      <c r="T134" s="8"/>
      <c r="U134" s="4"/>
      <c r="V134" s="4"/>
      <c r="W134" s="8"/>
      <c r="X134" s="4"/>
      <c r="Y134" s="4"/>
      <c r="Z134" s="8"/>
      <c r="AA134" s="4"/>
      <c r="AB134" s="4"/>
      <c r="AC134" s="8"/>
      <c r="AD134" s="4"/>
      <c r="AE134" s="4"/>
      <c r="AF134" s="8"/>
      <c r="AG134" s="4"/>
      <c r="AH134" s="4"/>
      <c r="AI134" s="8"/>
      <c r="AJ134" s="4"/>
      <c r="AK134" s="4"/>
      <c r="AL134" s="8"/>
      <c r="AM134" s="4"/>
      <c r="AN134" s="4"/>
      <c r="AO134" s="8"/>
      <c r="AP134" s="4"/>
      <c r="AQ134" s="4"/>
      <c r="AR134" s="8"/>
      <c r="AS134" s="4"/>
      <c r="AT134" s="4"/>
      <c r="AU134" s="8"/>
      <c r="AV134" s="4"/>
      <c r="AW134" s="4"/>
      <c r="AX134" s="8"/>
      <c r="AY134" s="4"/>
      <c r="AZ134" s="4"/>
      <c r="BA134" s="8"/>
      <c r="BB134" s="4"/>
      <c r="BC134" s="4"/>
      <c r="BD134" s="8"/>
      <c r="BE134" s="4"/>
      <c r="BF134" s="4"/>
      <c r="BG134" s="8"/>
      <c r="BH134" s="4"/>
      <c r="BI134" s="4"/>
      <c r="BJ134" s="8"/>
      <c r="BK134" s="4"/>
      <c r="BL134" s="4"/>
      <c r="BM134" s="8"/>
      <c r="BN134" s="4"/>
      <c r="BO134" s="4"/>
      <c r="BP134" s="8"/>
      <c r="BQ134" s="4"/>
      <c r="BR134" s="4"/>
      <c r="BS134" s="8"/>
      <c r="BT134" s="4"/>
      <c r="BU134" s="4"/>
      <c r="BV134" s="8"/>
      <c r="BW134" s="4"/>
      <c r="BX134" s="4"/>
      <c r="BY134" s="8"/>
      <c r="BZ134" s="4"/>
      <c r="CA134" s="4"/>
      <c r="CB134" s="8"/>
      <c r="CC134" s="4"/>
      <c r="CD134" s="4"/>
      <c r="CE134" s="8"/>
      <c r="CF134" s="4"/>
      <c r="CG134" s="4"/>
      <c r="CH134" s="8"/>
      <c r="CI134" s="4"/>
      <c r="CJ134" s="4"/>
      <c r="CK134" s="8"/>
      <c r="CL134" s="4"/>
      <c r="CM134" s="4"/>
      <c r="CN134" s="8"/>
      <c r="CO134" s="4"/>
      <c r="CP134" s="4"/>
      <c r="CQ134" s="8"/>
      <c r="CR134" s="4"/>
      <c r="CS134" s="4"/>
      <c r="CT134" s="8"/>
      <c r="CU134" s="4"/>
      <c r="CV134" s="4"/>
      <c r="CW134" s="8"/>
      <c r="CX134" s="4"/>
      <c r="CY134" s="4"/>
      <c r="CZ134" s="8"/>
    </row>
    <row r="135" spans="1:107" ht="16.899999999999999" customHeight="1" x14ac:dyDescent="0.2">
      <c r="A135" s="1"/>
      <c r="B135" s="1"/>
      <c r="D135" s="1"/>
      <c r="E135" s="1"/>
      <c r="F135" s="19"/>
      <c r="H135" s="22"/>
      <c r="I135" s="3"/>
      <c r="J135" s="4"/>
      <c r="K135" s="8"/>
      <c r="L135" s="3"/>
      <c r="M135" s="4"/>
      <c r="N135" s="8"/>
      <c r="O135" s="4"/>
      <c r="P135" s="4"/>
      <c r="Q135" s="8"/>
      <c r="R135" s="4"/>
      <c r="S135" s="4"/>
      <c r="T135" s="8"/>
      <c r="U135" s="4"/>
      <c r="V135" s="4"/>
      <c r="W135" s="8"/>
      <c r="X135" s="4"/>
      <c r="Y135" s="4"/>
      <c r="Z135" s="8"/>
      <c r="AA135" s="4"/>
      <c r="AB135" s="4"/>
      <c r="AC135" s="8"/>
      <c r="AD135" s="4"/>
      <c r="AE135" s="4"/>
      <c r="AF135" s="8"/>
      <c r="AG135" s="4"/>
      <c r="AH135" s="4"/>
      <c r="AI135" s="8"/>
      <c r="AJ135" s="4"/>
      <c r="AK135" s="4"/>
      <c r="AL135" s="8"/>
      <c r="AM135" s="4"/>
      <c r="AN135" s="4"/>
      <c r="AO135" s="8"/>
      <c r="AP135" s="4"/>
      <c r="AQ135" s="4"/>
      <c r="AR135" s="8"/>
      <c r="AS135" s="4"/>
      <c r="AT135" s="4"/>
      <c r="AU135" s="8"/>
      <c r="AV135" s="4"/>
      <c r="AW135" s="4"/>
      <c r="AX135" s="8"/>
      <c r="AY135" s="4"/>
      <c r="AZ135" s="4"/>
      <c r="BA135" s="8"/>
      <c r="BB135" s="4"/>
      <c r="BC135" s="4"/>
      <c r="BD135" s="8"/>
      <c r="BE135" s="4"/>
      <c r="BF135" s="4"/>
      <c r="BG135" s="8"/>
      <c r="BH135" s="4"/>
      <c r="BI135" s="4"/>
      <c r="BJ135" s="8"/>
      <c r="BK135" s="4"/>
      <c r="BL135" s="4"/>
      <c r="BM135" s="8"/>
      <c r="BN135" s="4"/>
      <c r="BO135" s="4"/>
      <c r="BP135" s="8"/>
      <c r="BQ135" s="4"/>
      <c r="BR135" s="4"/>
      <c r="BS135" s="8"/>
      <c r="BT135" s="4"/>
      <c r="BU135" s="4"/>
      <c r="BV135" s="8"/>
      <c r="BW135" s="4"/>
      <c r="BX135" s="4"/>
      <c r="BY135" s="8"/>
      <c r="BZ135" s="4"/>
      <c r="CA135" s="4"/>
      <c r="CB135" s="8"/>
      <c r="CC135" s="4"/>
      <c r="CD135" s="4"/>
      <c r="CE135" s="8"/>
      <c r="CF135" s="4"/>
      <c r="CG135" s="4"/>
      <c r="CH135" s="8"/>
      <c r="CI135" s="4"/>
      <c r="CJ135" s="4"/>
      <c r="CK135" s="8"/>
      <c r="CL135" s="4"/>
      <c r="CM135" s="4"/>
      <c r="CN135" s="8"/>
      <c r="CO135" s="4"/>
      <c r="CP135" s="4"/>
      <c r="CQ135" s="8"/>
      <c r="CR135" s="4"/>
      <c r="CS135" s="4"/>
      <c r="CT135" s="8"/>
      <c r="CU135" s="4"/>
      <c r="CV135" s="4"/>
      <c r="CW135" s="8"/>
      <c r="CX135" s="4"/>
      <c r="CY135" s="4"/>
      <c r="CZ135" s="8"/>
    </row>
    <row r="136" spans="1:107" ht="16.899999999999999" customHeight="1" x14ac:dyDescent="0.2">
      <c r="A136" s="1"/>
      <c r="B136" s="1"/>
      <c r="D136" s="1"/>
      <c r="E136" s="1"/>
      <c r="F136" s="19"/>
      <c r="H136" s="22"/>
      <c r="I136" s="3"/>
      <c r="J136" s="4"/>
      <c r="K136" s="8"/>
      <c r="L136" s="3"/>
      <c r="M136" s="4"/>
      <c r="N136" s="8"/>
      <c r="O136" s="4"/>
      <c r="P136" s="4"/>
      <c r="Q136" s="8"/>
      <c r="R136" s="4"/>
      <c r="S136" s="4"/>
      <c r="T136" s="8"/>
      <c r="U136" s="4"/>
      <c r="V136" s="4"/>
      <c r="W136" s="8"/>
      <c r="X136" s="4"/>
      <c r="Y136" s="4"/>
      <c r="Z136" s="8"/>
      <c r="AA136" s="4"/>
      <c r="AB136" s="4"/>
      <c r="AC136" s="8"/>
      <c r="AD136" s="4"/>
      <c r="AE136" s="4"/>
      <c r="AF136" s="8"/>
      <c r="AG136" s="4"/>
      <c r="AH136" s="4"/>
      <c r="AI136" s="8"/>
      <c r="AJ136" s="4"/>
      <c r="AK136" s="4"/>
      <c r="AL136" s="8"/>
      <c r="AM136" s="4"/>
      <c r="AN136" s="4"/>
      <c r="AO136" s="8"/>
      <c r="AP136" s="4"/>
      <c r="AQ136" s="4"/>
      <c r="AR136" s="8"/>
      <c r="AS136" s="4"/>
      <c r="AT136" s="4"/>
      <c r="AU136" s="8"/>
      <c r="AV136" s="4"/>
      <c r="AW136" s="4"/>
      <c r="AX136" s="8"/>
      <c r="AY136" s="4"/>
      <c r="AZ136" s="4"/>
      <c r="BA136" s="8"/>
      <c r="BB136" s="4"/>
      <c r="BC136" s="4"/>
      <c r="BD136" s="8"/>
      <c r="BE136" s="4"/>
      <c r="BF136" s="4"/>
      <c r="BG136" s="8"/>
      <c r="BH136" s="4"/>
      <c r="BI136" s="4"/>
      <c r="BJ136" s="8"/>
      <c r="BK136" s="4"/>
      <c r="BL136" s="4"/>
      <c r="BM136" s="8"/>
      <c r="BN136" s="4"/>
      <c r="BO136" s="4"/>
      <c r="BP136" s="8"/>
      <c r="BQ136" s="4"/>
      <c r="BR136" s="4"/>
      <c r="BS136" s="8"/>
      <c r="BT136" s="4"/>
      <c r="BU136" s="4"/>
      <c r="BV136" s="8"/>
      <c r="BW136" s="4"/>
      <c r="BX136" s="4"/>
      <c r="BY136" s="8"/>
      <c r="BZ136" s="4"/>
      <c r="CA136" s="4"/>
      <c r="CB136" s="8"/>
      <c r="CC136" s="4"/>
      <c r="CD136" s="4"/>
      <c r="CE136" s="8"/>
      <c r="CF136" s="4"/>
      <c r="CG136" s="4"/>
      <c r="CH136" s="8"/>
      <c r="CI136" s="4"/>
      <c r="CJ136" s="4"/>
      <c r="CK136" s="8"/>
      <c r="CL136" s="4"/>
      <c r="CM136" s="4"/>
      <c r="CN136" s="8"/>
      <c r="CO136" s="4"/>
      <c r="CP136" s="4"/>
      <c r="CQ136" s="8"/>
      <c r="CR136" s="4"/>
      <c r="CS136" s="4"/>
      <c r="CT136" s="8"/>
      <c r="CU136" s="4"/>
      <c r="CV136" s="4"/>
      <c r="CW136" s="8"/>
      <c r="CX136" s="4"/>
      <c r="CY136" s="4"/>
      <c r="CZ136" s="8"/>
    </row>
    <row r="137" spans="1:107" ht="16.899999999999999" customHeight="1" x14ac:dyDescent="0.2">
      <c r="A137" s="1"/>
      <c r="B137" s="1"/>
      <c r="D137" s="1"/>
      <c r="E137" s="1"/>
      <c r="F137" s="19"/>
      <c r="H137" s="22"/>
      <c r="I137" s="3"/>
      <c r="J137" s="4"/>
      <c r="K137" s="8"/>
      <c r="L137" s="3"/>
      <c r="M137" s="4"/>
      <c r="N137" s="8"/>
      <c r="O137" s="4"/>
      <c r="P137" s="4"/>
      <c r="Q137" s="8"/>
      <c r="R137" s="4"/>
      <c r="S137" s="4"/>
      <c r="T137" s="8"/>
      <c r="U137" s="4"/>
      <c r="V137" s="4"/>
      <c r="W137" s="8"/>
      <c r="X137" s="4"/>
      <c r="Y137" s="4"/>
      <c r="Z137" s="8"/>
      <c r="AA137" s="4"/>
      <c r="AB137" s="4"/>
      <c r="AC137" s="8"/>
      <c r="AD137" s="4"/>
      <c r="AE137" s="4"/>
      <c r="AF137" s="8"/>
      <c r="AG137" s="4"/>
      <c r="AH137" s="4"/>
      <c r="AI137" s="8"/>
      <c r="AJ137" s="4"/>
      <c r="AK137" s="4"/>
      <c r="AL137" s="8"/>
      <c r="AM137" s="4"/>
      <c r="AN137" s="4"/>
      <c r="AO137" s="8"/>
      <c r="AP137" s="4"/>
      <c r="AQ137" s="4"/>
      <c r="AR137" s="8"/>
      <c r="AS137" s="4"/>
      <c r="AT137" s="4"/>
      <c r="AU137" s="8"/>
      <c r="AV137" s="4"/>
      <c r="AW137" s="4"/>
      <c r="AX137" s="8"/>
      <c r="AY137" s="4"/>
      <c r="AZ137" s="4"/>
      <c r="BA137" s="8"/>
      <c r="BB137" s="4"/>
      <c r="BC137" s="4"/>
      <c r="BD137" s="8"/>
      <c r="BE137" s="4"/>
      <c r="BF137" s="4"/>
      <c r="BG137" s="8"/>
      <c r="BH137" s="4"/>
      <c r="BI137" s="4"/>
      <c r="BJ137" s="8"/>
      <c r="BK137" s="4"/>
      <c r="BL137" s="4"/>
      <c r="BM137" s="8"/>
      <c r="BN137" s="4"/>
      <c r="BO137" s="4"/>
      <c r="BP137" s="8"/>
      <c r="BQ137" s="4"/>
      <c r="BR137" s="4"/>
      <c r="BS137" s="8"/>
      <c r="BT137" s="4"/>
      <c r="BU137" s="4"/>
      <c r="BV137" s="8"/>
      <c r="BW137" s="4"/>
      <c r="BX137" s="4"/>
      <c r="BY137" s="8"/>
      <c r="BZ137" s="4"/>
      <c r="CA137" s="4"/>
      <c r="CB137" s="8"/>
      <c r="CC137" s="4"/>
      <c r="CD137" s="4"/>
      <c r="CE137" s="8"/>
      <c r="CF137" s="4"/>
      <c r="CG137" s="4"/>
      <c r="CH137" s="8"/>
      <c r="CI137" s="4"/>
      <c r="CJ137" s="4"/>
      <c r="CK137" s="8"/>
      <c r="CL137" s="4"/>
      <c r="CM137" s="4"/>
      <c r="CN137" s="8"/>
      <c r="CO137" s="4"/>
      <c r="CP137" s="4"/>
      <c r="CQ137" s="8"/>
      <c r="CR137" s="4"/>
      <c r="CS137" s="4"/>
      <c r="CT137" s="8"/>
      <c r="CU137" s="4"/>
      <c r="CV137" s="4"/>
      <c r="CW137" s="8"/>
      <c r="CX137" s="4"/>
      <c r="CY137" s="4"/>
      <c r="CZ137" s="8"/>
    </row>
    <row r="138" spans="1:107" ht="16.899999999999999" customHeight="1" x14ac:dyDescent="0.2">
      <c r="A138" s="1"/>
      <c r="B138" s="1"/>
      <c r="D138" s="1"/>
      <c r="E138" s="1"/>
      <c r="F138" s="19"/>
      <c r="H138" s="22"/>
      <c r="I138" s="3"/>
      <c r="J138" s="4"/>
      <c r="K138" s="8"/>
      <c r="L138" s="3"/>
      <c r="M138" s="4"/>
      <c r="N138" s="8"/>
      <c r="O138" s="4"/>
      <c r="P138" s="4"/>
      <c r="Q138" s="8"/>
      <c r="R138" s="4"/>
      <c r="S138" s="4"/>
      <c r="T138" s="8"/>
      <c r="U138" s="4"/>
      <c r="V138" s="4"/>
      <c r="W138" s="8"/>
      <c r="X138" s="4"/>
      <c r="Y138" s="4"/>
      <c r="Z138" s="8"/>
      <c r="AA138" s="4"/>
      <c r="AB138" s="4"/>
      <c r="AC138" s="8"/>
      <c r="AD138" s="4"/>
      <c r="AE138" s="4"/>
      <c r="AF138" s="8"/>
      <c r="AG138" s="4"/>
      <c r="AH138" s="4"/>
      <c r="AI138" s="8"/>
      <c r="AJ138" s="4"/>
      <c r="AK138" s="4"/>
      <c r="AL138" s="8"/>
      <c r="AM138" s="4"/>
      <c r="AN138" s="4"/>
      <c r="AO138" s="8"/>
      <c r="AP138" s="4"/>
      <c r="AQ138" s="4"/>
      <c r="AR138" s="8"/>
      <c r="AS138" s="4"/>
      <c r="AT138" s="4"/>
      <c r="AU138" s="8"/>
      <c r="AV138" s="4"/>
      <c r="AW138" s="4"/>
      <c r="AX138" s="8"/>
      <c r="AY138" s="4"/>
      <c r="AZ138" s="4"/>
      <c r="BA138" s="8"/>
      <c r="BB138" s="4"/>
      <c r="BC138" s="4"/>
      <c r="BD138" s="8"/>
      <c r="BE138" s="4"/>
      <c r="BF138" s="4"/>
      <c r="BG138" s="8"/>
      <c r="BH138" s="4"/>
      <c r="BI138" s="4"/>
      <c r="BJ138" s="8"/>
      <c r="BK138" s="4"/>
      <c r="BL138" s="4"/>
      <c r="BM138" s="8"/>
      <c r="BN138" s="4"/>
      <c r="BO138" s="4"/>
      <c r="BP138" s="8"/>
      <c r="BQ138" s="4"/>
      <c r="BR138" s="4"/>
      <c r="BS138" s="8"/>
      <c r="BT138" s="4"/>
      <c r="BU138" s="4"/>
      <c r="BV138" s="8"/>
      <c r="BW138" s="4"/>
      <c r="BX138" s="4"/>
      <c r="BY138" s="8"/>
      <c r="BZ138" s="4"/>
      <c r="CA138" s="4"/>
      <c r="CB138" s="8"/>
      <c r="CC138" s="4"/>
      <c r="CD138" s="4"/>
      <c r="CE138" s="8"/>
      <c r="CF138" s="4"/>
      <c r="CG138" s="4"/>
      <c r="CH138" s="8"/>
      <c r="CI138" s="4"/>
      <c r="CJ138" s="4"/>
      <c r="CK138" s="8"/>
      <c r="CL138" s="4"/>
      <c r="CM138" s="4"/>
      <c r="CN138" s="8"/>
      <c r="CO138" s="4"/>
      <c r="CP138" s="4"/>
      <c r="CQ138" s="8"/>
      <c r="CR138" s="4"/>
      <c r="CS138" s="4"/>
      <c r="CT138" s="8"/>
      <c r="CU138" s="4"/>
      <c r="CV138" s="4"/>
      <c r="CW138" s="8"/>
      <c r="CX138" s="4"/>
      <c r="CY138" s="4"/>
      <c r="CZ138" s="8"/>
    </row>
    <row r="139" spans="1:107" ht="16.899999999999999" customHeight="1" x14ac:dyDescent="0.2">
      <c r="A139" s="53"/>
      <c r="B139" s="53"/>
      <c r="D139" s="1"/>
      <c r="E139" s="1"/>
      <c r="F139" s="19"/>
      <c r="H139" s="22"/>
      <c r="I139" s="3"/>
      <c r="J139" s="4"/>
      <c r="K139" s="8"/>
      <c r="L139" s="3"/>
      <c r="M139" s="4"/>
      <c r="N139" s="8"/>
      <c r="O139" s="4"/>
      <c r="P139" s="4"/>
      <c r="Q139" s="8"/>
      <c r="R139" s="4"/>
      <c r="S139" s="4"/>
      <c r="T139" s="8"/>
      <c r="U139" s="4"/>
      <c r="V139" s="4"/>
      <c r="W139" s="8"/>
      <c r="X139" s="4"/>
      <c r="Y139" s="4"/>
      <c r="Z139" s="8"/>
      <c r="AA139" s="4"/>
      <c r="AB139" s="4"/>
      <c r="AC139" s="8"/>
      <c r="AD139" s="4"/>
      <c r="AE139" s="4"/>
      <c r="AF139" s="8"/>
      <c r="AG139" s="4"/>
      <c r="AH139" s="4"/>
      <c r="AI139" s="8"/>
      <c r="AJ139" s="4"/>
      <c r="AK139" s="4"/>
      <c r="AL139" s="8"/>
      <c r="AM139" s="4"/>
      <c r="AN139" s="4"/>
      <c r="AO139" s="8"/>
      <c r="AP139" s="4"/>
      <c r="AQ139" s="4"/>
      <c r="AR139" s="8"/>
      <c r="AS139" s="4"/>
      <c r="AT139" s="4"/>
      <c r="AU139" s="8"/>
      <c r="AV139" s="4"/>
      <c r="AW139" s="4"/>
      <c r="AX139" s="8"/>
      <c r="AY139" s="4"/>
      <c r="AZ139" s="4"/>
      <c r="BA139" s="8"/>
      <c r="BB139" s="4"/>
      <c r="BC139" s="4"/>
      <c r="BD139" s="8"/>
      <c r="BE139" s="4"/>
      <c r="BF139" s="4"/>
      <c r="BG139" s="8"/>
      <c r="BH139" s="4"/>
      <c r="BI139" s="4"/>
      <c r="BJ139" s="8"/>
      <c r="BK139" s="4"/>
      <c r="BL139" s="4"/>
      <c r="BM139" s="8"/>
      <c r="BN139" s="4"/>
      <c r="BO139" s="4"/>
      <c r="BP139" s="8"/>
      <c r="BQ139" s="4"/>
      <c r="BR139" s="4"/>
      <c r="BS139" s="8"/>
      <c r="BT139" s="4"/>
      <c r="BU139" s="4"/>
      <c r="BV139" s="8"/>
      <c r="BW139" s="4"/>
      <c r="BX139" s="4"/>
      <c r="BY139" s="8"/>
      <c r="BZ139" s="4"/>
      <c r="CA139" s="4"/>
      <c r="CB139" s="8"/>
      <c r="CC139" s="4"/>
      <c r="CD139" s="4"/>
      <c r="CE139" s="8"/>
      <c r="CF139" s="4"/>
      <c r="CG139" s="4"/>
      <c r="CH139" s="8"/>
      <c r="CI139" s="4"/>
      <c r="CJ139" s="4"/>
      <c r="CK139" s="8"/>
      <c r="CL139" s="4"/>
      <c r="CM139" s="4"/>
      <c r="CN139" s="8"/>
      <c r="CO139" s="4"/>
      <c r="CP139" s="4"/>
      <c r="CQ139" s="8"/>
      <c r="CR139" s="4"/>
      <c r="CS139" s="4"/>
      <c r="CT139" s="8"/>
      <c r="CU139" s="4"/>
      <c r="CV139" s="4"/>
      <c r="CW139" s="8"/>
      <c r="CX139" s="4"/>
      <c r="CY139" s="4"/>
      <c r="CZ139" s="8"/>
    </row>
    <row r="140" spans="1:107" ht="16.899999999999999" customHeight="1" x14ac:dyDescent="0.2">
      <c r="A140" s="1"/>
      <c r="B140" s="1"/>
      <c r="D140" s="1"/>
      <c r="E140" s="1"/>
      <c r="F140" s="19"/>
      <c r="H140" s="22"/>
      <c r="I140" s="3"/>
      <c r="J140" s="4"/>
      <c r="K140" s="8"/>
      <c r="L140" s="3"/>
      <c r="M140" s="4"/>
      <c r="N140" s="8"/>
      <c r="O140" s="4"/>
      <c r="P140" s="4"/>
      <c r="Q140" s="8"/>
      <c r="R140" s="4"/>
      <c r="S140" s="4"/>
      <c r="T140" s="8"/>
      <c r="U140" s="4"/>
      <c r="V140" s="4"/>
      <c r="W140" s="8"/>
      <c r="X140" s="4"/>
      <c r="Y140" s="4"/>
      <c r="Z140" s="8"/>
      <c r="AA140" s="4"/>
      <c r="AB140" s="4"/>
      <c r="AC140" s="8"/>
      <c r="AD140" s="4"/>
      <c r="AE140" s="4"/>
      <c r="AF140" s="8"/>
      <c r="AG140" s="4"/>
      <c r="AH140" s="4"/>
      <c r="AI140" s="8"/>
      <c r="AJ140" s="4"/>
      <c r="AK140" s="4"/>
      <c r="AL140" s="8"/>
      <c r="AM140" s="4"/>
      <c r="AN140" s="4"/>
      <c r="AO140" s="8"/>
      <c r="AP140" s="4"/>
      <c r="AQ140" s="4"/>
      <c r="AR140" s="8"/>
      <c r="AS140" s="4"/>
      <c r="AT140" s="4"/>
      <c r="AU140" s="8"/>
      <c r="AV140" s="4"/>
      <c r="AW140" s="4"/>
      <c r="AX140" s="8"/>
      <c r="AY140" s="4"/>
      <c r="AZ140" s="4"/>
      <c r="BA140" s="8"/>
      <c r="BB140" s="4"/>
      <c r="BC140" s="4"/>
      <c r="BD140" s="8"/>
      <c r="BE140" s="4"/>
      <c r="BF140" s="4"/>
      <c r="BG140" s="8"/>
      <c r="BH140" s="4"/>
      <c r="BI140" s="4"/>
      <c r="BJ140" s="8"/>
      <c r="BK140" s="4"/>
      <c r="BL140" s="4"/>
      <c r="BM140" s="8"/>
      <c r="BN140" s="4"/>
      <c r="BO140" s="4"/>
      <c r="BP140" s="8"/>
      <c r="BQ140" s="4"/>
      <c r="BR140" s="4"/>
      <c r="BS140" s="8"/>
      <c r="BT140" s="4"/>
      <c r="BU140" s="4"/>
      <c r="BV140" s="8"/>
      <c r="BW140" s="4"/>
      <c r="BX140" s="4"/>
      <c r="BY140" s="8"/>
      <c r="BZ140" s="4"/>
      <c r="CA140" s="4"/>
      <c r="CB140" s="8"/>
      <c r="CC140" s="4"/>
      <c r="CD140" s="4"/>
      <c r="CE140" s="8"/>
      <c r="CF140" s="4"/>
      <c r="CG140" s="4"/>
      <c r="CH140" s="8"/>
      <c r="CI140" s="4"/>
      <c r="CJ140" s="4"/>
      <c r="CK140" s="8"/>
      <c r="CL140" s="4"/>
      <c r="CM140" s="4"/>
      <c r="CN140" s="8"/>
      <c r="CO140" s="4"/>
      <c r="CP140" s="4"/>
      <c r="CQ140" s="8"/>
      <c r="CR140" s="4"/>
      <c r="CS140" s="4"/>
      <c r="CT140" s="8"/>
      <c r="CU140" s="4"/>
      <c r="CV140" s="4"/>
      <c r="CW140" s="8"/>
      <c r="CX140" s="4"/>
      <c r="CY140" s="4"/>
      <c r="CZ140" s="8"/>
    </row>
    <row r="141" spans="1:107" ht="16.899999999999999" customHeight="1" x14ac:dyDescent="0.2">
      <c r="A141" s="1"/>
      <c r="B141" s="1"/>
      <c r="D141" s="1"/>
      <c r="E141" s="1"/>
      <c r="F141" s="19"/>
      <c r="H141" s="22"/>
      <c r="I141" s="3"/>
      <c r="J141" s="4"/>
      <c r="K141" s="8"/>
      <c r="L141" s="3"/>
      <c r="M141" s="4"/>
      <c r="N141" s="8"/>
      <c r="O141" s="4"/>
      <c r="P141" s="4"/>
      <c r="Q141" s="8"/>
      <c r="R141" s="4"/>
      <c r="S141" s="4"/>
      <c r="T141" s="8"/>
      <c r="U141" s="4"/>
      <c r="V141" s="4"/>
      <c r="W141" s="8"/>
      <c r="X141" s="4"/>
      <c r="Y141" s="4"/>
      <c r="Z141" s="8"/>
      <c r="AA141" s="4"/>
      <c r="AB141" s="4"/>
      <c r="AC141" s="8"/>
      <c r="AD141" s="4"/>
      <c r="AE141" s="4"/>
      <c r="AF141" s="8"/>
      <c r="AG141" s="4"/>
      <c r="AH141" s="4"/>
      <c r="AI141" s="8"/>
      <c r="AJ141" s="4"/>
      <c r="AK141" s="4"/>
      <c r="AL141" s="8"/>
      <c r="AM141" s="4"/>
      <c r="AN141" s="4"/>
      <c r="AO141" s="8"/>
      <c r="AP141" s="4"/>
      <c r="AQ141" s="4"/>
      <c r="AR141" s="8"/>
      <c r="AS141" s="4"/>
      <c r="AT141" s="4"/>
      <c r="AU141" s="8"/>
      <c r="AV141" s="4"/>
      <c r="AW141" s="4"/>
      <c r="AX141" s="8"/>
      <c r="AY141" s="4"/>
      <c r="AZ141" s="4"/>
      <c r="BA141" s="8"/>
      <c r="BB141" s="4"/>
      <c r="BC141" s="4"/>
      <c r="BD141" s="8"/>
      <c r="BE141" s="4"/>
      <c r="BF141" s="4"/>
      <c r="BG141" s="8"/>
      <c r="BH141" s="4"/>
      <c r="BI141" s="4"/>
      <c r="BJ141" s="8"/>
      <c r="BK141" s="4"/>
      <c r="BL141" s="4"/>
      <c r="BM141" s="8"/>
      <c r="BN141" s="4"/>
      <c r="BO141" s="4"/>
      <c r="BP141" s="8"/>
      <c r="BQ141" s="4"/>
      <c r="BR141" s="4"/>
      <c r="BS141" s="8"/>
      <c r="BT141" s="4"/>
      <c r="BU141" s="4"/>
      <c r="BV141" s="8"/>
      <c r="BW141" s="4"/>
      <c r="BX141" s="4"/>
      <c r="BY141" s="8"/>
      <c r="BZ141" s="4"/>
      <c r="CA141" s="4"/>
      <c r="CB141" s="8"/>
      <c r="CC141" s="4"/>
      <c r="CD141" s="4"/>
      <c r="CE141" s="8"/>
      <c r="CF141" s="4"/>
      <c r="CG141" s="4"/>
      <c r="CH141" s="8"/>
      <c r="CI141" s="4"/>
      <c r="CJ141" s="4"/>
      <c r="CK141" s="8"/>
      <c r="CL141" s="4"/>
      <c r="CM141" s="4"/>
      <c r="CN141" s="8"/>
      <c r="CO141" s="4"/>
      <c r="CP141" s="4"/>
      <c r="CQ141" s="8"/>
      <c r="CR141" s="4"/>
      <c r="CS141" s="4"/>
      <c r="CT141" s="8"/>
      <c r="CU141" s="4"/>
      <c r="CV141" s="4"/>
      <c r="CW141" s="8"/>
      <c r="CX141" s="4"/>
      <c r="CY141" s="4"/>
      <c r="CZ141" s="8"/>
    </row>
    <row r="142" spans="1:107" ht="16.899999999999999" customHeight="1" x14ac:dyDescent="0.2">
      <c r="A142" s="1"/>
      <c r="B142" s="1"/>
      <c r="D142" s="1"/>
      <c r="E142" s="1"/>
      <c r="F142" s="19"/>
      <c r="H142" s="22"/>
      <c r="I142" s="3"/>
      <c r="J142" s="4"/>
      <c r="K142" s="8"/>
      <c r="L142" s="3"/>
      <c r="M142" s="4"/>
      <c r="N142" s="8"/>
      <c r="O142" s="4"/>
      <c r="P142" s="4"/>
      <c r="Q142" s="8"/>
      <c r="R142" s="4"/>
      <c r="S142" s="4"/>
      <c r="T142" s="8"/>
      <c r="U142" s="4"/>
      <c r="V142" s="4"/>
      <c r="W142" s="8"/>
      <c r="X142" s="4"/>
      <c r="Y142" s="4"/>
      <c r="Z142" s="8"/>
      <c r="AA142" s="4"/>
      <c r="AB142" s="4"/>
      <c r="AC142" s="8"/>
      <c r="AD142" s="4"/>
      <c r="AE142" s="4"/>
      <c r="AF142" s="8"/>
      <c r="AG142" s="4"/>
      <c r="AH142" s="4"/>
      <c r="AI142" s="8"/>
      <c r="AJ142" s="4"/>
      <c r="AK142" s="4"/>
      <c r="AL142" s="8"/>
      <c r="AM142" s="4"/>
      <c r="AN142" s="4"/>
      <c r="AO142" s="8"/>
      <c r="AP142" s="4"/>
      <c r="AQ142" s="4"/>
      <c r="AR142" s="8"/>
      <c r="AS142" s="4"/>
      <c r="AT142" s="4"/>
      <c r="AU142" s="8"/>
      <c r="AV142" s="4"/>
      <c r="AW142" s="4"/>
      <c r="AX142" s="8"/>
      <c r="AY142" s="4"/>
      <c r="AZ142" s="4"/>
      <c r="BA142" s="8"/>
      <c r="BB142" s="4"/>
      <c r="BC142" s="4"/>
      <c r="BD142" s="8"/>
      <c r="BE142" s="4"/>
      <c r="BF142" s="4"/>
      <c r="BG142" s="8"/>
      <c r="BH142" s="4"/>
      <c r="BI142" s="4"/>
      <c r="BJ142" s="8"/>
      <c r="BK142" s="4"/>
      <c r="BL142" s="4"/>
      <c r="BM142" s="8"/>
      <c r="BN142" s="4"/>
      <c r="BO142" s="4"/>
      <c r="BP142" s="8"/>
      <c r="BQ142" s="4"/>
      <c r="BR142" s="4"/>
      <c r="BS142" s="8"/>
      <c r="BT142" s="4"/>
      <c r="BU142" s="4"/>
      <c r="BV142" s="8"/>
      <c r="BW142" s="4"/>
      <c r="BX142" s="4"/>
      <c r="BY142" s="8"/>
      <c r="BZ142" s="4"/>
      <c r="CA142" s="4"/>
      <c r="CB142" s="8"/>
      <c r="CC142" s="4"/>
      <c r="CD142" s="4"/>
      <c r="CE142" s="8"/>
      <c r="CF142" s="4"/>
      <c r="CG142" s="4"/>
      <c r="CH142" s="8"/>
      <c r="CI142" s="4"/>
      <c r="CJ142" s="4"/>
      <c r="CK142" s="8"/>
      <c r="CL142" s="4"/>
      <c r="CM142" s="4"/>
      <c r="CN142" s="8"/>
      <c r="CO142" s="4"/>
      <c r="CP142" s="4"/>
      <c r="CQ142" s="8"/>
      <c r="CR142" s="4"/>
      <c r="CS142" s="4"/>
      <c r="CT142" s="8"/>
      <c r="CU142" s="4"/>
      <c r="CV142" s="4"/>
      <c r="CW142" s="8"/>
      <c r="CX142" s="4"/>
      <c r="CY142" s="4"/>
      <c r="CZ142" s="8"/>
    </row>
    <row r="143" spans="1:107" ht="16.899999999999999" customHeight="1" x14ac:dyDescent="0.2">
      <c r="A143" s="1"/>
      <c r="B143" s="1"/>
      <c r="D143" s="1"/>
      <c r="E143" s="1"/>
      <c r="F143" s="19"/>
      <c r="H143" s="22"/>
      <c r="I143" s="3"/>
      <c r="J143" s="4"/>
      <c r="K143" s="8"/>
      <c r="L143" s="3"/>
      <c r="M143" s="4"/>
      <c r="N143" s="8"/>
      <c r="O143" s="4"/>
      <c r="P143" s="4"/>
      <c r="Q143" s="8"/>
      <c r="R143" s="4"/>
      <c r="S143" s="4"/>
      <c r="T143" s="8"/>
      <c r="U143" s="4"/>
      <c r="V143" s="4"/>
      <c r="W143" s="8"/>
      <c r="X143" s="4"/>
      <c r="Y143" s="4"/>
      <c r="Z143" s="8"/>
      <c r="AA143" s="4"/>
      <c r="AB143" s="4"/>
      <c r="AC143" s="8"/>
      <c r="AD143" s="4"/>
      <c r="AE143" s="4"/>
      <c r="AF143" s="8"/>
      <c r="AG143" s="4"/>
      <c r="AH143" s="4"/>
      <c r="AI143" s="8"/>
      <c r="AJ143" s="4"/>
      <c r="AK143" s="4"/>
      <c r="AL143" s="8"/>
      <c r="AM143" s="4"/>
      <c r="AN143" s="4"/>
      <c r="AO143" s="8"/>
      <c r="AP143" s="4"/>
      <c r="AQ143" s="4"/>
      <c r="AR143" s="8"/>
      <c r="AS143" s="4"/>
      <c r="AT143" s="4"/>
      <c r="AU143" s="8"/>
      <c r="AV143" s="4"/>
      <c r="AW143" s="4"/>
      <c r="AX143" s="8"/>
      <c r="AY143" s="4"/>
      <c r="AZ143" s="4"/>
      <c r="BA143" s="8"/>
      <c r="BB143" s="4"/>
      <c r="BC143" s="4"/>
      <c r="BD143" s="8"/>
      <c r="BE143" s="4"/>
      <c r="BF143" s="4"/>
      <c r="BG143" s="8"/>
      <c r="BH143" s="4"/>
      <c r="BI143" s="4"/>
      <c r="BJ143" s="8"/>
      <c r="BK143" s="4"/>
      <c r="BL143" s="4"/>
      <c r="BM143" s="8"/>
      <c r="BN143" s="4"/>
      <c r="BO143" s="4"/>
      <c r="BP143" s="8"/>
      <c r="BQ143" s="4"/>
      <c r="BR143" s="4"/>
      <c r="BS143" s="8"/>
      <c r="BT143" s="4"/>
      <c r="BU143" s="4"/>
      <c r="BV143" s="8"/>
      <c r="BW143" s="4"/>
      <c r="BX143" s="4"/>
      <c r="BY143" s="8"/>
      <c r="BZ143" s="4"/>
      <c r="CA143" s="4"/>
      <c r="CB143" s="8"/>
      <c r="CC143" s="4"/>
      <c r="CD143" s="4"/>
      <c r="CE143" s="8"/>
      <c r="CF143" s="4"/>
      <c r="CG143" s="4"/>
      <c r="CH143" s="8"/>
      <c r="CI143" s="4"/>
      <c r="CJ143" s="4"/>
      <c r="CK143" s="8"/>
      <c r="CL143" s="4"/>
      <c r="CM143" s="4"/>
      <c r="CN143" s="8"/>
      <c r="CO143" s="4"/>
      <c r="CP143" s="4"/>
      <c r="CQ143" s="8"/>
      <c r="CR143" s="4"/>
      <c r="CS143" s="4"/>
      <c r="CT143" s="8"/>
      <c r="CU143" s="4"/>
      <c r="CV143" s="4"/>
      <c r="CW143" s="8"/>
      <c r="CX143" s="4"/>
      <c r="CY143" s="4"/>
      <c r="CZ143" s="8"/>
    </row>
    <row r="144" spans="1:107" ht="16.899999999999999" customHeight="1" x14ac:dyDescent="0.2">
      <c r="A144" s="1"/>
      <c r="B144" s="1"/>
      <c r="D144" s="1"/>
      <c r="E144" s="1"/>
      <c r="F144" s="19"/>
      <c r="H144" s="22"/>
      <c r="I144" s="3"/>
      <c r="J144" s="4"/>
      <c r="K144" s="8"/>
      <c r="L144" s="3"/>
      <c r="M144" s="4"/>
      <c r="N144" s="8"/>
      <c r="O144" s="4"/>
      <c r="P144" s="4"/>
      <c r="Q144" s="8"/>
      <c r="R144" s="4"/>
      <c r="S144" s="4"/>
      <c r="T144" s="8"/>
      <c r="U144" s="4"/>
      <c r="V144" s="4"/>
      <c r="W144" s="8"/>
      <c r="X144" s="4"/>
      <c r="Y144" s="4"/>
      <c r="Z144" s="8"/>
      <c r="AA144" s="4"/>
      <c r="AB144" s="4"/>
      <c r="AC144" s="8"/>
      <c r="AD144" s="4"/>
      <c r="AE144" s="4"/>
      <c r="AF144" s="8"/>
      <c r="AG144" s="4"/>
      <c r="AH144" s="4"/>
      <c r="AI144" s="8"/>
      <c r="AJ144" s="4"/>
      <c r="AK144" s="4"/>
      <c r="AL144" s="8"/>
      <c r="AM144" s="4"/>
      <c r="AN144" s="4"/>
      <c r="AO144" s="8"/>
      <c r="AP144" s="4"/>
      <c r="AQ144" s="4"/>
      <c r="AR144" s="8"/>
      <c r="AS144" s="4"/>
      <c r="AT144" s="4"/>
      <c r="AU144" s="8"/>
      <c r="AV144" s="4"/>
      <c r="AW144" s="4"/>
      <c r="AX144" s="8"/>
      <c r="AY144" s="4"/>
      <c r="AZ144" s="4"/>
      <c r="BA144" s="8"/>
      <c r="BB144" s="4"/>
      <c r="BC144" s="4"/>
      <c r="BD144" s="8"/>
      <c r="BE144" s="4"/>
      <c r="BF144" s="4"/>
      <c r="BG144" s="8"/>
      <c r="BH144" s="4"/>
      <c r="BI144" s="4"/>
      <c r="BJ144" s="8"/>
      <c r="BK144" s="4"/>
      <c r="BL144" s="4"/>
      <c r="BM144" s="8"/>
      <c r="BN144" s="4"/>
      <c r="BO144" s="4"/>
      <c r="BP144" s="8"/>
      <c r="BQ144" s="4"/>
      <c r="BR144" s="4"/>
      <c r="BS144" s="8"/>
      <c r="BT144" s="4"/>
      <c r="BU144" s="4"/>
      <c r="BV144" s="8"/>
      <c r="BW144" s="4"/>
      <c r="BX144" s="4"/>
      <c r="BY144" s="8"/>
      <c r="BZ144" s="4"/>
      <c r="CA144" s="4"/>
      <c r="CB144" s="8"/>
      <c r="CC144" s="4"/>
      <c r="CD144" s="4"/>
      <c r="CE144" s="8"/>
      <c r="CF144" s="4"/>
      <c r="CG144" s="4"/>
      <c r="CH144" s="8"/>
      <c r="CI144" s="4"/>
      <c r="CJ144" s="4"/>
      <c r="CK144" s="8"/>
      <c r="CL144" s="4"/>
      <c r="CM144" s="4"/>
      <c r="CN144" s="8"/>
      <c r="CO144" s="4"/>
      <c r="CP144" s="4"/>
      <c r="CQ144" s="8"/>
      <c r="CR144" s="4"/>
      <c r="CS144" s="4"/>
      <c r="CT144" s="8"/>
      <c r="CU144" s="4"/>
      <c r="CV144" s="4"/>
      <c r="CW144" s="8"/>
      <c r="CX144" s="4"/>
      <c r="CY144" s="4"/>
      <c r="CZ144" s="8"/>
    </row>
    <row r="145" spans="1:104" ht="16.899999999999999" customHeight="1" x14ac:dyDescent="0.2">
      <c r="A145" s="1"/>
      <c r="B145" s="1"/>
      <c r="D145" s="1"/>
      <c r="E145" s="1"/>
      <c r="F145" s="19"/>
      <c r="H145" s="22"/>
      <c r="I145" s="3"/>
      <c r="J145" s="4"/>
      <c r="K145" s="8"/>
      <c r="L145" s="3"/>
      <c r="M145" s="4"/>
      <c r="N145" s="8"/>
      <c r="O145" s="4"/>
      <c r="P145" s="4"/>
      <c r="Q145" s="8"/>
      <c r="R145" s="4"/>
      <c r="S145" s="4"/>
      <c r="T145" s="8"/>
      <c r="U145" s="4"/>
      <c r="V145" s="4"/>
      <c r="W145" s="8"/>
      <c r="X145" s="4"/>
      <c r="Y145" s="4"/>
      <c r="Z145" s="8"/>
      <c r="AA145" s="4"/>
      <c r="AB145" s="4"/>
      <c r="AC145" s="8"/>
      <c r="AD145" s="4"/>
      <c r="AE145" s="4"/>
      <c r="AF145" s="8"/>
      <c r="AG145" s="4"/>
      <c r="AH145" s="4"/>
      <c r="AI145" s="8"/>
      <c r="AJ145" s="4"/>
      <c r="AK145" s="4"/>
      <c r="AL145" s="8"/>
      <c r="AM145" s="4"/>
      <c r="AN145" s="4"/>
      <c r="AO145" s="8"/>
      <c r="AP145" s="4"/>
      <c r="AQ145" s="4"/>
      <c r="AR145" s="8"/>
      <c r="AS145" s="4"/>
      <c r="AT145" s="4"/>
      <c r="AU145" s="8"/>
      <c r="AV145" s="4"/>
      <c r="AW145" s="4"/>
      <c r="AX145" s="8"/>
      <c r="AY145" s="4"/>
      <c r="AZ145" s="4"/>
      <c r="BA145" s="8"/>
      <c r="BB145" s="4"/>
      <c r="BC145" s="4"/>
      <c r="BD145" s="8"/>
      <c r="BE145" s="4"/>
      <c r="BF145" s="4"/>
      <c r="BG145" s="8"/>
      <c r="BH145" s="4"/>
      <c r="BI145" s="4"/>
      <c r="BJ145" s="8"/>
      <c r="BK145" s="4"/>
      <c r="BL145" s="4"/>
      <c r="BM145" s="8"/>
      <c r="BN145" s="4"/>
      <c r="BO145" s="4"/>
      <c r="BP145" s="8"/>
      <c r="BQ145" s="4"/>
      <c r="BR145" s="4"/>
      <c r="BS145" s="8"/>
      <c r="BT145" s="4"/>
      <c r="BU145" s="4"/>
      <c r="BV145" s="8"/>
      <c r="BW145" s="4"/>
      <c r="BX145" s="4"/>
      <c r="BY145" s="8"/>
      <c r="BZ145" s="4"/>
      <c r="CA145" s="4"/>
      <c r="CB145" s="8"/>
      <c r="CC145" s="4"/>
      <c r="CD145" s="4"/>
      <c r="CE145" s="8"/>
      <c r="CF145" s="4"/>
      <c r="CG145" s="4"/>
      <c r="CH145" s="8"/>
      <c r="CI145" s="4"/>
      <c r="CJ145" s="4"/>
      <c r="CK145" s="8"/>
      <c r="CL145" s="4"/>
      <c r="CM145" s="4"/>
      <c r="CN145" s="8"/>
      <c r="CO145" s="4"/>
      <c r="CP145" s="4"/>
      <c r="CQ145" s="8"/>
      <c r="CR145" s="4"/>
      <c r="CS145" s="4"/>
      <c r="CT145" s="8"/>
      <c r="CU145" s="4"/>
      <c r="CV145" s="4"/>
      <c r="CW145" s="8"/>
      <c r="CX145" s="4"/>
      <c r="CY145" s="4"/>
      <c r="CZ145" s="8"/>
    </row>
    <row r="146" spans="1:104" ht="16.899999999999999" customHeight="1" x14ac:dyDescent="0.2">
      <c r="A146" s="53"/>
      <c r="B146" s="53"/>
      <c r="D146" s="1"/>
      <c r="E146" s="1"/>
      <c r="F146" s="19"/>
      <c r="H146" s="22"/>
      <c r="I146" s="3"/>
      <c r="J146" s="4"/>
      <c r="K146" s="8"/>
      <c r="L146" s="3"/>
      <c r="M146" s="4"/>
      <c r="N146" s="8"/>
      <c r="O146" s="4"/>
      <c r="P146" s="4"/>
      <c r="Q146" s="8"/>
      <c r="R146" s="4"/>
      <c r="S146" s="4"/>
      <c r="T146" s="8"/>
      <c r="U146" s="4"/>
      <c r="V146" s="4"/>
      <c r="W146" s="8"/>
      <c r="X146" s="4"/>
      <c r="Y146" s="4"/>
      <c r="Z146" s="8"/>
      <c r="AA146" s="4"/>
      <c r="AB146" s="4"/>
      <c r="AC146" s="8"/>
      <c r="AD146" s="4"/>
      <c r="AE146" s="4"/>
      <c r="AF146" s="8"/>
      <c r="AG146" s="4"/>
      <c r="AH146" s="4"/>
      <c r="AI146" s="8"/>
      <c r="AJ146" s="4"/>
      <c r="AK146" s="4"/>
      <c r="AL146" s="8"/>
      <c r="AM146" s="4"/>
      <c r="AN146" s="4"/>
      <c r="AO146" s="8"/>
      <c r="AP146" s="4"/>
      <c r="AQ146" s="4"/>
      <c r="AR146" s="8"/>
      <c r="AS146" s="4"/>
      <c r="AT146" s="4"/>
      <c r="AU146" s="8"/>
      <c r="AV146" s="4"/>
      <c r="AW146" s="4"/>
      <c r="AX146" s="8"/>
      <c r="AY146" s="4"/>
      <c r="AZ146" s="4"/>
      <c r="BA146" s="8"/>
      <c r="BB146" s="4"/>
      <c r="BC146" s="4"/>
      <c r="BD146" s="8"/>
      <c r="BE146" s="4"/>
      <c r="BF146" s="4"/>
      <c r="BG146" s="8"/>
      <c r="BH146" s="4"/>
      <c r="BI146" s="4"/>
      <c r="BJ146" s="8"/>
      <c r="BK146" s="4"/>
      <c r="BL146" s="4"/>
      <c r="BM146" s="8"/>
      <c r="BN146" s="4"/>
      <c r="BO146" s="4"/>
      <c r="BP146" s="8"/>
      <c r="BQ146" s="4"/>
      <c r="BR146" s="4"/>
      <c r="BS146" s="8"/>
      <c r="BT146" s="4"/>
      <c r="BU146" s="4"/>
      <c r="BV146" s="8"/>
      <c r="BW146" s="4"/>
      <c r="BX146" s="4"/>
      <c r="BY146" s="8"/>
      <c r="BZ146" s="4"/>
      <c r="CA146" s="4"/>
      <c r="CB146" s="8"/>
      <c r="CC146" s="4"/>
      <c r="CD146" s="4"/>
      <c r="CE146" s="8"/>
      <c r="CF146" s="4"/>
      <c r="CG146" s="4"/>
      <c r="CH146" s="8"/>
      <c r="CI146" s="4"/>
      <c r="CJ146" s="4"/>
      <c r="CK146" s="8"/>
      <c r="CL146" s="4"/>
      <c r="CM146" s="4"/>
      <c r="CN146" s="8"/>
      <c r="CO146" s="4"/>
      <c r="CP146" s="4"/>
      <c r="CQ146" s="8"/>
      <c r="CR146" s="4"/>
      <c r="CS146" s="4"/>
      <c r="CT146" s="8"/>
      <c r="CU146" s="4"/>
      <c r="CV146" s="4"/>
      <c r="CW146" s="8"/>
      <c r="CX146" s="4"/>
      <c r="CY146" s="4"/>
      <c r="CZ146" s="8"/>
    </row>
    <row r="147" spans="1:104" ht="16.899999999999999" customHeight="1" x14ac:dyDescent="0.2">
      <c r="A147" s="1"/>
      <c r="B147" s="1"/>
      <c r="D147" s="1"/>
      <c r="E147" s="1"/>
      <c r="F147" s="19"/>
      <c r="H147" s="22"/>
      <c r="I147" s="3"/>
      <c r="J147" s="4"/>
      <c r="K147" s="8"/>
      <c r="L147" s="3"/>
      <c r="M147" s="4"/>
      <c r="N147" s="8"/>
      <c r="O147" s="4"/>
      <c r="P147" s="4"/>
      <c r="Q147" s="8"/>
      <c r="R147" s="4"/>
      <c r="S147" s="4"/>
      <c r="T147" s="8"/>
      <c r="U147" s="4"/>
      <c r="V147" s="4"/>
      <c r="W147" s="8"/>
      <c r="X147" s="4"/>
      <c r="Y147" s="4"/>
      <c r="Z147" s="8"/>
      <c r="AA147" s="4"/>
      <c r="AB147" s="4"/>
      <c r="AC147" s="8"/>
      <c r="AD147" s="4"/>
      <c r="AE147" s="4"/>
      <c r="AF147" s="8"/>
      <c r="AG147" s="4"/>
      <c r="AH147" s="4"/>
      <c r="AI147" s="8"/>
      <c r="AJ147" s="4"/>
      <c r="AK147" s="4"/>
      <c r="AL147" s="8"/>
      <c r="AM147" s="4"/>
      <c r="AN147" s="4"/>
      <c r="AO147" s="8"/>
      <c r="AP147" s="4"/>
      <c r="AQ147" s="4"/>
      <c r="AR147" s="8"/>
      <c r="AS147" s="4"/>
      <c r="AT147" s="4"/>
      <c r="AU147" s="8"/>
      <c r="AV147" s="4"/>
      <c r="AW147" s="4"/>
      <c r="AX147" s="8"/>
      <c r="AY147" s="4"/>
      <c r="AZ147" s="4"/>
      <c r="BA147" s="8"/>
      <c r="BB147" s="4"/>
      <c r="BC147" s="4"/>
      <c r="BD147" s="8"/>
      <c r="BE147" s="4"/>
      <c r="BF147" s="4"/>
      <c r="BG147" s="8"/>
      <c r="BH147" s="4"/>
      <c r="BI147" s="4"/>
      <c r="BJ147" s="8"/>
      <c r="BK147" s="4"/>
      <c r="BL147" s="4"/>
      <c r="BM147" s="8"/>
      <c r="BN147" s="4"/>
      <c r="BO147" s="4"/>
      <c r="BP147" s="8"/>
      <c r="BQ147" s="4"/>
      <c r="BR147" s="4"/>
      <c r="BS147" s="8"/>
      <c r="BT147" s="4"/>
      <c r="BU147" s="4"/>
      <c r="BV147" s="8"/>
      <c r="BW147" s="4"/>
      <c r="BX147" s="4"/>
      <c r="BY147" s="8"/>
      <c r="BZ147" s="4"/>
      <c r="CA147" s="4"/>
      <c r="CB147" s="8"/>
      <c r="CC147" s="4"/>
      <c r="CD147" s="4"/>
      <c r="CE147" s="8"/>
      <c r="CF147" s="4"/>
      <c r="CG147" s="4"/>
      <c r="CH147" s="8"/>
      <c r="CI147" s="4"/>
      <c r="CJ147" s="4"/>
      <c r="CK147" s="8"/>
      <c r="CL147" s="4"/>
      <c r="CM147" s="4"/>
      <c r="CN147" s="8"/>
      <c r="CO147" s="4"/>
      <c r="CP147" s="4"/>
      <c r="CQ147" s="8"/>
      <c r="CR147" s="4"/>
      <c r="CS147" s="4"/>
      <c r="CT147" s="8"/>
      <c r="CU147" s="4"/>
      <c r="CV147" s="4"/>
      <c r="CW147" s="8"/>
      <c r="CX147" s="4"/>
      <c r="CY147" s="4"/>
      <c r="CZ147" s="8"/>
    </row>
    <row r="148" spans="1:104" ht="16.899999999999999" customHeight="1" x14ac:dyDescent="0.2">
      <c r="A148" s="1"/>
      <c r="B148" s="1"/>
      <c r="D148" s="1"/>
      <c r="E148" s="1"/>
      <c r="F148" s="19"/>
      <c r="H148" s="22"/>
      <c r="I148" s="3"/>
      <c r="J148" s="4"/>
      <c r="K148" s="8"/>
      <c r="L148" s="3"/>
      <c r="M148" s="4"/>
      <c r="N148" s="8"/>
      <c r="O148" s="4"/>
      <c r="P148" s="4"/>
      <c r="Q148" s="8"/>
      <c r="R148" s="4"/>
      <c r="S148" s="4"/>
      <c r="T148" s="8"/>
      <c r="U148" s="4"/>
      <c r="V148" s="4"/>
      <c r="W148" s="8"/>
      <c r="X148" s="4"/>
      <c r="Y148" s="4"/>
      <c r="Z148" s="8"/>
      <c r="AA148" s="4"/>
      <c r="AB148" s="4"/>
      <c r="AC148" s="8"/>
      <c r="AD148" s="4"/>
      <c r="AE148" s="4"/>
      <c r="AF148" s="8"/>
      <c r="AG148" s="4"/>
      <c r="AH148" s="4"/>
      <c r="AI148" s="8"/>
      <c r="AJ148" s="4"/>
      <c r="AK148" s="4"/>
      <c r="AL148" s="8"/>
      <c r="AM148" s="4"/>
      <c r="AN148" s="4"/>
      <c r="AO148" s="8"/>
      <c r="AP148" s="4"/>
      <c r="AQ148" s="4"/>
      <c r="AR148" s="8"/>
      <c r="AS148" s="4"/>
      <c r="AT148" s="4"/>
      <c r="AU148" s="8"/>
      <c r="AV148" s="4"/>
      <c r="AW148" s="4"/>
      <c r="AX148" s="8"/>
      <c r="AY148" s="4"/>
      <c r="AZ148" s="4"/>
      <c r="BA148" s="8"/>
      <c r="BB148" s="4"/>
      <c r="BC148" s="4"/>
      <c r="BD148" s="8"/>
      <c r="BE148" s="4"/>
      <c r="BF148" s="4"/>
      <c r="BG148" s="8"/>
      <c r="BH148" s="4"/>
      <c r="BI148" s="4"/>
      <c r="BJ148" s="8"/>
      <c r="BK148" s="4"/>
      <c r="BL148" s="4"/>
      <c r="BM148" s="8"/>
      <c r="BN148" s="4"/>
      <c r="BO148" s="4"/>
      <c r="BP148" s="8"/>
      <c r="BQ148" s="4"/>
      <c r="BR148" s="4"/>
      <c r="BS148" s="8"/>
      <c r="BT148" s="4"/>
      <c r="BU148" s="4"/>
      <c r="BV148" s="8"/>
      <c r="BW148" s="4"/>
      <c r="BX148" s="4"/>
      <c r="BY148" s="8"/>
      <c r="BZ148" s="4"/>
      <c r="CA148" s="4"/>
      <c r="CB148" s="8"/>
      <c r="CC148" s="4"/>
      <c r="CD148" s="4"/>
      <c r="CE148" s="8"/>
      <c r="CF148" s="4"/>
      <c r="CG148" s="4"/>
      <c r="CH148" s="8"/>
      <c r="CI148" s="4"/>
      <c r="CJ148" s="4"/>
      <c r="CK148" s="8"/>
      <c r="CL148" s="4"/>
      <c r="CM148" s="4"/>
      <c r="CN148" s="8"/>
      <c r="CO148" s="4"/>
      <c r="CP148" s="4"/>
      <c r="CQ148" s="8"/>
      <c r="CR148" s="4"/>
      <c r="CS148" s="4"/>
      <c r="CT148" s="8"/>
      <c r="CU148" s="4"/>
      <c r="CV148" s="4"/>
      <c r="CW148" s="8"/>
      <c r="CX148" s="4"/>
      <c r="CY148" s="4"/>
      <c r="CZ148" s="8"/>
    </row>
    <row r="149" spans="1:104" ht="16.899999999999999" customHeight="1" x14ac:dyDescent="0.2">
      <c r="A149" s="1"/>
      <c r="B149" s="1"/>
      <c r="D149" s="1"/>
      <c r="E149" s="1"/>
      <c r="F149" s="19"/>
      <c r="H149" s="22"/>
      <c r="I149" s="3"/>
      <c r="J149" s="4"/>
      <c r="K149" s="8"/>
      <c r="L149" s="3"/>
      <c r="M149" s="4"/>
      <c r="N149" s="8"/>
      <c r="O149" s="4"/>
      <c r="P149" s="4"/>
      <c r="Q149" s="8"/>
      <c r="R149" s="4"/>
      <c r="S149" s="4"/>
      <c r="T149" s="8"/>
      <c r="U149" s="4"/>
      <c r="V149" s="4"/>
      <c r="W149" s="8"/>
      <c r="X149" s="4"/>
      <c r="Y149" s="4"/>
      <c r="Z149" s="8"/>
      <c r="AA149" s="4"/>
      <c r="AB149" s="4"/>
      <c r="AC149" s="8"/>
      <c r="AD149" s="4"/>
      <c r="AE149" s="4"/>
      <c r="AF149" s="8"/>
      <c r="AG149" s="4"/>
      <c r="AH149" s="4"/>
      <c r="AI149" s="8"/>
      <c r="AJ149" s="4"/>
      <c r="AK149" s="4"/>
      <c r="AL149" s="8"/>
      <c r="AM149" s="4"/>
      <c r="AN149" s="4"/>
      <c r="AO149" s="8"/>
      <c r="AP149" s="4"/>
      <c r="AQ149" s="4"/>
      <c r="AR149" s="8"/>
      <c r="AS149" s="4"/>
      <c r="AT149" s="4"/>
      <c r="AU149" s="8"/>
      <c r="AV149" s="4"/>
      <c r="AW149" s="4"/>
      <c r="AX149" s="8"/>
      <c r="AY149" s="4"/>
      <c r="AZ149" s="4"/>
      <c r="BA149" s="8"/>
      <c r="BB149" s="4"/>
      <c r="BC149" s="4"/>
      <c r="BD149" s="8"/>
      <c r="BE149" s="4"/>
      <c r="BF149" s="4"/>
      <c r="BG149" s="8"/>
      <c r="BH149" s="4"/>
      <c r="BI149" s="4"/>
      <c r="BJ149" s="8"/>
      <c r="BK149" s="4"/>
      <c r="BL149" s="4"/>
      <c r="BM149" s="8"/>
      <c r="BN149" s="4"/>
      <c r="BO149" s="4"/>
      <c r="BP149" s="8"/>
      <c r="BQ149" s="4"/>
      <c r="BR149" s="4"/>
      <c r="BS149" s="8"/>
      <c r="BT149" s="4"/>
      <c r="BU149" s="4"/>
      <c r="BV149" s="8"/>
      <c r="BW149" s="4"/>
      <c r="BX149" s="4"/>
      <c r="BY149" s="8"/>
      <c r="BZ149" s="4"/>
      <c r="CA149" s="4"/>
      <c r="CB149" s="8"/>
      <c r="CC149" s="4"/>
      <c r="CD149" s="4"/>
      <c r="CE149" s="8"/>
      <c r="CF149" s="4"/>
      <c r="CG149" s="4"/>
      <c r="CH149" s="8"/>
      <c r="CI149" s="4"/>
      <c r="CJ149" s="4"/>
      <c r="CK149" s="8"/>
      <c r="CL149" s="4"/>
      <c r="CM149" s="4"/>
      <c r="CN149" s="8"/>
      <c r="CO149" s="4"/>
      <c r="CP149" s="4"/>
      <c r="CQ149" s="8"/>
      <c r="CR149" s="4"/>
      <c r="CS149" s="4"/>
      <c r="CT149" s="8"/>
      <c r="CU149" s="4"/>
      <c r="CV149" s="4"/>
      <c r="CW149" s="8"/>
      <c r="CX149" s="4"/>
      <c r="CY149" s="4"/>
      <c r="CZ149" s="8"/>
    </row>
    <row r="150" spans="1:104" ht="16.899999999999999" customHeight="1" x14ac:dyDescent="0.2">
      <c r="A150" s="1"/>
      <c r="B150" s="1"/>
      <c r="D150" s="1"/>
      <c r="E150" s="1"/>
      <c r="F150" s="19"/>
      <c r="H150" s="22"/>
      <c r="I150" s="3"/>
      <c r="J150" s="4"/>
      <c r="K150" s="8"/>
      <c r="L150" s="3"/>
      <c r="M150" s="4"/>
      <c r="N150" s="8"/>
      <c r="O150" s="4"/>
      <c r="P150" s="4"/>
      <c r="Q150" s="8"/>
      <c r="R150" s="4"/>
      <c r="S150" s="4"/>
      <c r="T150" s="8"/>
      <c r="U150" s="4"/>
      <c r="V150" s="4"/>
      <c r="W150" s="8"/>
      <c r="X150" s="4"/>
      <c r="Y150" s="4"/>
      <c r="Z150" s="8"/>
      <c r="AA150" s="4"/>
      <c r="AB150" s="4"/>
      <c r="AC150" s="8"/>
      <c r="AD150" s="4"/>
      <c r="AE150" s="4"/>
      <c r="AF150" s="8"/>
      <c r="AG150" s="4"/>
      <c r="AH150" s="4"/>
      <c r="AI150" s="8"/>
      <c r="AJ150" s="4"/>
      <c r="AK150" s="4"/>
      <c r="AL150" s="8"/>
      <c r="AM150" s="4"/>
      <c r="AN150" s="4"/>
      <c r="AO150" s="8"/>
      <c r="AP150" s="4"/>
      <c r="AQ150" s="4"/>
      <c r="AR150" s="8"/>
      <c r="AS150" s="4"/>
      <c r="AT150" s="4"/>
      <c r="AU150" s="8"/>
      <c r="AV150" s="4"/>
      <c r="AW150" s="4"/>
      <c r="AX150" s="8"/>
      <c r="AY150" s="4"/>
      <c r="AZ150" s="4"/>
      <c r="BA150" s="8"/>
      <c r="BB150" s="4"/>
      <c r="BC150" s="4"/>
      <c r="BD150" s="8"/>
      <c r="BE150" s="4"/>
      <c r="BF150" s="4"/>
      <c r="BG150" s="8"/>
      <c r="BH150" s="4"/>
      <c r="BI150" s="4"/>
      <c r="BJ150" s="8"/>
      <c r="BK150" s="4"/>
      <c r="BL150" s="4"/>
      <c r="BM150" s="8"/>
      <c r="BN150" s="4"/>
      <c r="BO150" s="4"/>
      <c r="BP150" s="8"/>
      <c r="BQ150" s="4"/>
      <c r="BR150" s="4"/>
      <c r="BS150" s="8"/>
      <c r="BT150" s="4"/>
      <c r="BU150" s="4"/>
      <c r="BV150" s="8"/>
      <c r="BW150" s="4"/>
      <c r="BX150" s="4"/>
      <c r="BY150" s="8"/>
      <c r="BZ150" s="4"/>
      <c r="CA150" s="4"/>
      <c r="CB150" s="8"/>
      <c r="CC150" s="4"/>
      <c r="CD150" s="4"/>
      <c r="CE150" s="8"/>
      <c r="CF150" s="4"/>
      <c r="CG150" s="4"/>
      <c r="CH150" s="8"/>
      <c r="CI150" s="4"/>
      <c r="CJ150" s="4"/>
      <c r="CK150" s="8"/>
      <c r="CL150" s="4"/>
      <c r="CM150" s="4"/>
      <c r="CN150" s="8"/>
      <c r="CO150" s="4"/>
      <c r="CP150" s="4"/>
      <c r="CQ150" s="8"/>
      <c r="CR150" s="4"/>
      <c r="CS150" s="4"/>
      <c r="CT150" s="8"/>
      <c r="CU150" s="4"/>
      <c r="CV150" s="4"/>
      <c r="CW150" s="8"/>
      <c r="CX150" s="4"/>
      <c r="CY150" s="4"/>
      <c r="CZ150" s="8"/>
    </row>
    <row r="151" spans="1:104" ht="16.899999999999999" customHeight="1" x14ac:dyDescent="0.2">
      <c r="A151" s="1"/>
      <c r="B151" s="1"/>
      <c r="D151" s="1"/>
      <c r="E151" s="1"/>
      <c r="F151" s="19"/>
      <c r="H151" s="22"/>
      <c r="I151" s="3"/>
      <c r="J151" s="4"/>
      <c r="K151" s="8"/>
      <c r="L151" s="3"/>
      <c r="M151" s="4"/>
      <c r="N151" s="8"/>
      <c r="O151" s="4"/>
      <c r="P151" s="4"/>
      <c r="Q151" s="8"/>
      <c r="R151" s="4"/>
      <c r="S151" s="4"/>
      <c r="T151" s="8"/>
      <c r="U151" s="4"/>
      <c r="V151" s="4"/>
      <c r="W151" s="8"/>
      <c r="X151" s="4"/>
      <c r="Y151" s="4"/>
      <c r="Z151" s="8"/>
      <c r="AA151" s="4"/>
      <c r="AB151" s="4"/>
      <c r="AC151" s="8"/>
      <c r="AD151" s="4"/>
      <c r="AE151" s="4"/>
      <c r="AF151" s="8"/>
      <c r="AG151" s="4"/>
      <c r="AH151" s="4"/>
      <c r="AI151" s="8"/>
      <c r="AJ151" s="4"/>
      <c r="AK151" s="4"/>
      <c r="AL151" s="8"/>
      <c r="AM151" s="4"/>
      <c r="AN151" s="4"/>
      <c r="AO151" s="8"/>
      <c r="AP151" s="4"/>
      <c r="AQ151" s="4"/>
      <c r="AR151" s="8"/>
      <c r="AS151" s="4"/>
      <c r="AT151" s="4"/>
      <c r="AU151" s="8"/>
      <c r="AV151" s="4"/>
      <c r="AW151" s="4"/>
      <c r="AX151" s="8"/>
      <c r="AY151" s="4"/>
      <c r="AZ151" s="4"/>
      <c r="BA151" s="8"/>
      <c r="BB151" s="4"/>
      <c r="BC151" s="4"/>
      <c r="BD151" s="8"/>
      <c r="BE151" s="4"/>
      <c r="BF151" s="4"/>
      <c r="BG151" s="8"/>
      <c r="BH151" s="4"/>
      <c r="BI151" s="4"/>
      <c r="BJ151" s="8"/>
      <c r="BK151" s="4"/>
      <c r="BL151" s="4"/>
      <c r="BM151" s="8"/>
      <c r="BN151" s="4"/>
      <c r="BO151" s="4"/>
      <c r="BP151" s="8"/>
      <c r="BQ151" s="4"/>
      <c r="BR151" s="4"/>
      <c r="BS151" s="8"/>
      <c r="BT151" s="4"/>
      <c r="BU151" s="4"/>
      <c r="BV151" s="8"/>
      <c r="BW151" s="4"/>
      <c r="BX151" s="4"/>
      <c r="BY151" s="8"/>
      <c r="BZ151" s="4"/>
      <c r="CA151" s="4"/>
      <c r="CB151" s="8"/>
      <c r="CC151" s="4"/>
      <c r="CD151" s="4"/>
      <c r="CE151" s="8"/>
      <c r="CF151" s="4"/>
      <c r="CG151" s="4"/>
      <c r="CH151" s="8"/>
      <c r="CI151" s="4"/>
      <c r="CJ151" s="4"/>
      <c r="CK151" s="8"/>
      <c r="CL151" s="4"/>
      <c r="CM151" s="4"/>
      <c r="CN151" s="8"/>
      <c r="CO151" s="4"/>
      <c r="CP151" s="4"/>
      <c r="CQ151" s="8"/>
      <c r="CR151" s="4"/>
      <c r="CS151" s="4"/>
      <c r="CT151" s="8"/>
      <c r="CU151" s="4"/>
      <c r="CV151" s="4"/>
      <c r="CW151" s="8"/>
      <c r="CX151" s="4"/>
      <c r="CY151" s="4"/>
      <c r="CZ151" s="8"/>
    </row>
    <row r="152" spans="1:104" ht="16.899999999999999" customHeight="1" x14ac:dyDescent="0.2">
      <c r="A152" s="1"/>
      <c r="B152" s="1"/>
      <c r="D152" s="1"/>
      <c r="E152" s="1"/>
      <c r="F152" s="19"/>
      <c r="H152" s="22"/>
      <c r="I152" s="3"/>
      <c r="J152" s="4"/>
      <c r="K152" s="8"/>
      <c r="L152" s="3"/>
      <c r="M152" s="4"/>
      <c r="N152" s="8"/>
      <c r="O152" s="4"/>
      <c r="P152" s="4"/>
      <c r="Q152" s="8"/>
      <c r="R152" s="4"/>
      <c r="S152" s="4"/>
      <c r="T152" s="8"/>
      <c r="U152" s="4"/>
      <c r="V152" s="4"/>
      <c r="W152" s="8"/>
      <c r="X152" s="4"/>
      <c r="Y152" s="4"/>
      <c r="Z152" s="8"/>
      <c r="AA152" s="4"/>
      <c r="AB152" s="4"/>
      <c r="AC152" s="8"/>
      <c r="AD152" s="4"/>
      <c r="AE152" s="4"/>
      <c r="AF152" s="8"/>
      <c r="AG152" s="4"/>
      <c r="AH152" s="4"/>
      <c r="AI152" s="8"/>
      <c r="AJ152" s="4"/>
      <c r="AK152" s="4"/>
      <c r="AL152" s="8"/>
      <c r="AM152" s="4"/>
      <c r="AN152" s="4"/>
      <c r="AO152" s="8"/>
      <c r="AP152" s="4"/>
      <c r="AQ152" s="4"/>
      <c r="AR152" s="8"/>
      <c r="AS152" s="4"/>
      <c r="AT152" s="4"/>
      <c r="AU152" s="8"/>
      <c r="AV152" s="4"/>
      <c r="AW152" s="4"/>
      <c r="AX152" s="8"/>
      <c r="AY152" s="4"/>
      <c r="AZ152" s="4"/>
      <c r="BA152" s="8"/>
      <c r="BB152" s="4"/>
      <c r="BC152" s="4"/>
      <c r="BD152" s="8"/>
      <c r="BE152" s="4"/>
      <c r="BF152" s="4"/>
      <c r="BG152" s="8"/>
      <c r="BH152" s="4"/>
      <c r="BI152" s="4"/>
      <c r="BJ152" s="8"/>
      <c r="BK152" s="4"/>
      <c r="BL152" s="4"/>
      <c r="BM152" s="8"/>
      <c r="BN152" s="4"/>
      <c r="BO152" s="4"/>
      <c r="BP152" s="8"/>
      <c r="BQ152" s="4"/>
      <c r="BR152" s="4"/>
      <c r="BS152" s="8"/>
      <c r="BT152" s="4"/>
      <c r="BU152" s="4"/>
      <c r="BV152" s="8"/>
      <c r="BW152" s="4"/>
      <c r="BX152" s="4"/>
      <c r="BY152" s="8"/>
      <c r="BZ152" s="4"/>
      <c r="CA152" s="4"/>
      <c r="CB152" s="8"/>
      <c r="CC152" s="4"/>
      <c r="CD152" s="4"/>
      <c r="CE152" s="8"/>
      <c r="CF152" s="4"/>
      <c r="CG152" s="4"/>
      <c r="CH152" s="8"/>
      <c r="CI152" s="4"/>
      <c r="CJ152" s="4"/>
      <c r="CK152" s="8"/>
      <c r="CL152" s="4"/>
      <c r="CM152" s="4"/>
      <c r="CN152" s="8"/>
      <c r="CO152" s="4"/>
      <c r="CP152" s="4"/>
      <c r="CQ152" s="8"/>
      <c r="CR152" s="4"/>
      <c r="CS152" s="4"/>
      <c r="CT152" s="8"/>
      <c r="CU152" s="4"/>
      <c r="CV152" s="4"/>
      <c r="CW152" s="8"/>
      <c r="CX152" s="4"/>
      <c r="CY152" s="4"/>
      <c r="CZ152" s="8"/>
    </row>
    <row r="153" spans="1:104" ht="16.899999999999999" customHeight="1" x14ac:dyDescent="0.2">
      <c r="A153" s="53"/>
      <c r="B153" s="53"/>
      <c r="D153" s="1"/>
      <c r="E153" s="1"/>
      <c r="F153" s="19"/>
      <c r="H153" s="22"/>
      <c r="I153" s="3"/>
      <c r="J153" s="4"/>
      <c r="K153" s="8"/>
      <c r="L153" s="3"/>
      <c r="M153" s="4"/>
      <c r="N153" s="8"/>
      <c r="O153" s="4"/>
      <c r="P153" s="4"/>
      <c r="Q153" s="8"/>
      <c r="R153" s="4"/>
      <c r="S153" s="4"/>
      <c r="T153" s="8"/>
      <c r="U153" s="4"/>
      <c r="V153" s="4"/>
      <c r="W153" s="8"/>
      <c r="X153" s="4"/>
      <c r="Y153" s="4"/>
      <c r="Z153" s="8"/>
      <c r="AA153" s="4"/>
      <c r="AB153" s="4"/>
      <c r="AC153" s="8"/>
      <c r="AD153" s="4"/>
      <c r="AE153" s="4"/>
      <c r="AF153" s="8"/>
      <c r="AG153" s="4"/>
      <c r="AH153" s="4"/>
      <c r="AI153" s="8"/>
      <c r="AJ153" s="4"/>
      <c r="AK153" s="4"/>
      <c r="AL153" s="8"/>
      <c r="AM153" s="4"/>
      <c r="AN153" s="4"/>
      <c r="AO153" s="8"/>
      <c r="AP153" s="4"/>
      <c r="AQ153" s="4"/>
      <c r="AR153" s="8"/>
      <c r="AS153" s="4"/>
      <c r="AT153" s="4"/>
      <c r="AU153" s="8"/>
      <c r="AV153" s="4"/>
      <c r="AW153" s="4"/>
      <c r="AX153" s="8"/>
      <c r="AY153" s="4"/>
      <c r="AZ153" s="4"/>
      <c r="BA153" s="8"/>
      <c r="BB153" s="4"/>
      <c r="BC153" s="4"/>
      <c r="BD153" s="8"/>
      <c r="BE153" s="4"/>
      <c r="BF153" s="4"/>
      <c r="BG153" s="8"/>
      <c r="BH153" s="4"/>
      <c r="BI153" s="4"/>
      <c r="BJ153" s="8"/>
      <c r="BK153" s="4"/>
      <c r="BL153" s="4"/>
      <c r="BM153" s="8"/>
      <c r="BN153" s="4"/>
      <c r="BO153" s="4"/>
      <c r="BP153" s="8"/>
      <c r="BQ153" s="4"/>
      <c r="BR153" s="4"/>
      <c r="BS153" s="8"/>
      <c r="BT153" s="4"/>
      <c r="BU153" s="4"/>
      <c r="BV153" s="8"/>
      <c r="BW153" s="4"/>
      <c r="BX153" s="4"/>
      <c r="BY153" s="8"/>
      <c r="BZ153" s="4"/>
      <c r="CA153" s="4"/>
      <c r="CB153" s="8"/>
      <c r="CC153" s="4"/>
      <c r="CD153" s="4"/>
      <c r="CE153" s="8"/>
      <c r="CF153" s="4"/>
      <c r="CG153" s="4"/>
      <c r="CH153" s="8"/>
      <c r="CI153" s="4"/>
      <c r="CJ153" s="4"/>
      <c r="CK153" s="8"/>
      <c r="CL153" s="4"/>
      <c r="CM153" s="4"/>
      <c r="CN153" s="8"/>
      <c r="CO153" s="4"/>
      <c r="CP153" s="4"/>
      <c r="CQ153" s="8"/>
      <c r="CR153" s="4"/>
      <c r="CS153" s="4"/>
      <c r="CT153" s="8"/>
      <c r="CU153" s="4"/>
      <c r="CV153" s="4"/>
      <c r="CW153" s="8"/>
      <c r="CX153" s="4"/>
      <c r="CY153" s="4"/>
      <c r="CZ153" s="8"/>
    </row>
    <row r="154" spans="1:104" ht="16.899999999999999" customHeight="1" x14ac:dyDescent="0.2">
      <c r="A154" s="1"/>
      <c r="B154" s="1"/>
      <c r="D154" s="1"/>
      <c r="E154" s="1"/>
      <c r="F154" s="19"/>
      <c r="H154" s="22"/>
      <c r="I154" s="3"/>
      <c r="J154" s="4"/>
      <c r="K154" s="8"/>
      <c r="L154" s="3"/>
      <c r="M154" s="4"/>
      <c r="N154" s="8"/>
      <c r="O154" s="4"/>
      <c r="P154" s="4"/>
      <c r="Q154" s="8"/>
      <c r="R154" s="4"/>
      <c r="S154" s="4"/>
      <c r="T154" s="8"/>
      <c r="U154" s="4"/>
      <c r="V154" s="4"/>
      <c r="W154" s="8"/>
      <c r="X154" s="4"/>
      <c r="Y154" s="4"/>
      <c r="Z154" s="8"/>
      <c r="AA154" s="4"/>
      <c r="AB154" s="4"/>
      <c r="AC154" s="8"/>
      <c r="AD154" s="4"/>
      <c r="AE154" s="4"/>
      <c r="AF154" s="8"/>
      <c r="AG154" s="4"/>
      <c r="AH154" s="4"/>
      <c r="AI154" s="8"/>
      <c r="AJ154" s="4"/>
      <c r="AK154" s="4"/>
      <c r="AL154" s="8"/>
      <c r="AM154" s="4"/>
      <c r="AN154" s="4"/>
      <c r="AO154" s="8"/>
      <c r="AP154" s="4"/>
      <c r="AQ154" s="4"/>
      <c r="AR154" s="8"/>
      <c r="AS154" s="4"/>
      <c r="AT154" s="4"/>
      <c r="AU154" s="8"/>
      <c r="AV154" s="4"/>
      <c r="AW154" s="4"/>
      <c r="AX154" s="8"/>
      <c r="AY154" s="4"/>
      <c r="AZ154" s="4"/>
      <c r="BA154" s="8"/>
      <c r="BB154" s="4"/>
      <c r="BC154" s="4"/>
      <c r="BD154" s="8"/>
      <c r="BE154" s="4"/>
      <c r="BF154" s="4"/>
      <c r="BG154" s="8"/>
      <c r="BH154" s="4"/>
      <c r="BI154" s="4"/>
      <c r="BJ154" s="8"/>
      <c r="BK154" s="4"/>
      <c r="BL154" s="4"/>
      <c r="BM154" s="8"/>
      <c r="BN154" s="4"/>
      <c r="BO154" s="4"/>
      <c r="BP154" s="8"/>
      <c r="BQ154" s="4"/>
      <c r="BR154" s="4"/>
      <c r="BS154" s="8"/>
      <c r="BT154" s="4"/>
      <c r="BU154" s="4"/>
      <c r="BV154" s="8"/>
      <c r="BW154" s="4"/>
      <c r="BX154" s="4"/>
      <c r="BY154" s="8"/>
      <c r="BZ154" s="4"/>
      <c r="CA154" s="4"/>
      <c r="CB154" s="8"/>
      <c r="CC154" s="4"/>
      <c r="CD154" s="4"/>
      <c r="CE154" s="8"/>
      <c r="CF154" s="4"/>
      <c r="CG154" s="4"/>
      <c r="CH154" s="8"/>
      <c r="CI154" s="4"/>
      <c r="CJ154" s="4"/>
      <c r="CK154" s="8"/>
      <c r="CL154" s="4"/>
      <c r="CM154" s="4"/>
      <c r="CN154" s="8"/>
      <c r="CO154" s="4"/>
      <c r="CP154" s="4"/>
      <c r="CQ154" s="8"/>
      <c r="CR154" s="4"/>
      <c r="CS154" s="4"/>
      <c r="CT154" s="8"/>
      <c r="CU154" s="4"/>
      <c r="CV154" s="4"/>
      <c r="CW154" s="8"/>
      <c r="CX154" s="4"/>
      <c r="CY154" s="4"/>
      <c r="CZ154" s="8"/>
    </row>
    <row r="155" spans="1:104" ht="16.899999999999999" customHeight="1" x14ac:dyDescent="0.2">
      <c r="A155" s="1"/>
      <c r="B155" s="1"/>
      <c r="D155" s="1"/>
      <c r="E155" s="1"/>
      <c r="F155" s="19"/>
      <c r="H155" s="22"/>
      <c r="I155" s="3"/>
      <c r="J155" s="4"/>
      <c r="K155" s="8"/>
      <c r="L155" s="3"/>
      <c r="M155" s="4"/>
      <c r="N155" s="8"/>
      <c r="O155" s="4"/>
      <c r="P155" s="4"/>
      <c r="Q155" s="8"/>
      <c r="R155" s="4"/>
      <c r="S155" s="4"/>
      <c r="T155" s="8"/>
      <c r="U155" s="4"/>
      <c r="V155" s="4"/>
      <c r="W155" s="8"/>
      <c r="X155" s="4"/>
      <c r="Y155" s="4"/>
      <c r="Z155" s="8"/>
      <c r="AA155" s="4"/>
      <c r="AB155" s="4"/>
      <c r="AC155" s="8"/>
      <c r="AD155" s="4"/>
      <c r="AE155" s="4"/>
      <c r="AF155" s="8"/>
      <c r="AG155" s="4"/>
      <c r="AH155" s="4"/>
      <c r="AI155" s="8"/>
      <c r="AJ155" s="4"/>
      <c r="AK155" s="4"/>
      <c r="AL155" s="8"/>
      <c r="AM155" s="4"/>
      <c r="AN155" s="4"/>
      <c r="AO155" s="8"/>
      <c r="AP155" s="4"/>
      <c r="AQ155" s="4"/>
      <c r="AR155" s="8"/>
      <c r="AS155" s="4"/>
      <c r="AT155" s="4"/>
      <c r="AU155" s="8"/>
      <c r="AV155" s="4"/>
      <c r="AW155" s="4"/>
      <c r="AX155" s="8"/>
      <c r="AY155" s="4"/>
      <c r="AZ155" s="4"/>
      <c r="BA155" s="8"/>
      <c r="BB155" s="4"/>
      <c r="BC155" s="4"/>
      <c r="BD155" s="8"/>
      <c r="BE155" s="4"/>
      <c r="BF155" s="4"/>
      <c r="BG155" s="8"/>
      <c r="BH155" s="4"/>
      <c r="BI155" s="4"/>
      <c r="BJ155" s="8"/>
      <c r="BK155" s="4"/>
      <c r="BL155" s="4"/>
      <c r="BM155" s="8"/>
      <c r="BN155" s="4"/>
      <c r="BO155" s="4"/>
      <c r="BP155" s="8"/>
      <c r="BQ155" s="4"/>
      <c r="BR155" s="4"/>
      <c r="BS155" s="8"/>
      <c r="BT155" s="4"/>
      <c r="BU155" s="4"/>
      <c r="BV155" s="8"/>
      <c r="BW155" s="4"/>
      <c r="BX155" s="4"/>
      <c r="BY155" s="8"/>
      <c r="BZ155" s="4"/>
      <c r="CA155" s="4"/>
      <c r="CB155" s="8"/>
      <c r="CC155" s="4"/>
      <c r="CD155" s="4"/>
      <c r="CE155" s="8"/>
      <c r="CF155" s="4"/>
      <c r="CG155" s="4"/>
      <c r="CH155" s="8"/>
      <c r="CI155" s="4"/>
      <c r="CJ155" s="4"/>
      <c r="CK155" s="8"/>
      <c r="CL155" s="4"/>
      <c r="CM155" s="4"/>
      <c r="CN155" s="8"/>
      <c r="CO155" s="4"/>
      <c r="CP155" s="4"/>
      <c r="CQ155" s="8"/>
      <c r="CR155" s="4"/>
      <c r="CS155" s="4"/>
      <c r="CT155" s="8"/>
      <c r="CU155" s="4"/>
      <c r="CV155" s="4"/>
      <c r="CW155" s="8"/>
      <c r="CX155" s="4"/>
      <c r="CY155" s="4"/>
      <c r="CZ155" s="8"/>
    </row>
    <row r="156" spans="1:104" ht="16.899999999999999" customHeight="1" x14ac:dyDescent="0.2">
      <c r="A156" s="1"/>
      <c r="B156" s="1"/>
      <c r="D156" s="1"/>
      <c r="E156" s="1"/>
      <c r="F156" s="19"/>
      <c r="H156" s="22"/>
      <c r="I156" s="3"/>
      <c r="J156" s="4"/>
      <c r="K156" s="8"/>
      <c r="L156" s="3"/>
      <c r="M156" s="4"/>
      <c r="N156" s="8"/>
      <c r="O156" s="4"/>
      <c r="P156" s="4"/>
      <c r="Q156" s="8"/>
      <c r="R156" s="4"/>
      <c r="S156" s="4"/>
      <c r="T156" s="8"/>
      <c r="U156" s="4"/>
      <c r="V156" s="4"/>
      <c r="W156" s="8"/>
      <c r="X156" s="4"/>
      <c r="Y156" s="4"/>
      <c r="Z156" s="8"/>
      <c r="AA156" s="4"/>
      <c r="AB156" s="4"/>
      <c r="AC156" s="8"/>
      <c r="AD156" s="4"/>
      <c r="AE156" s="4"/>
      <c r="AF156" s="8"/>
      <c r="AG156" s="4"/>
      <c r="AH156" s="4"/>
      <c r="AI156" s="8"/>
      <c r="AJ156" s="4"/>
      <c r="AK156" s="4"/>
      <c r="AL156" s="8"/>
      <c r="AM156" s="4"/>
      <c r="AN156" s="4"/>
      <c r="AO156" s="8"/>
      <c r="AP156" s="4"/>
      <c r="AQ156" s="4"/>
      <c r="AR156" s="8"/>
      <c r="AS156" s="4"/>
      <c r="AT156" s="4"/>
      <c r="AU156" s="8"/>
      <c r="AV156" s="4"/>
      <c r="AW156" s="4"/>
      <c r="AX156" s="8"/>
      <c r="AY156" s="4"/>
      <c r="AZ156" s="4"/>
      <c r="BA156" s="8"/>
      <c r="BB156" s="4"/>
      <c r="BC156" s="4"/>
      <c r="BD156" s="8"/>
      <c r="BE156" s="4"/>
      <c r="BF156" s="4"/>
      <c r="BG156" s="8"/>
      <c r="BH156" s="4"/>
      <c r="BI156" s="4"/>
      <c r="BJ156" s="8"/>
      <c r="BK156" s="4"/>
      <c r="BL156" s="4"/>
      <c r="BM156" s="8"/>
      <c r="BN156" s="4"/>
      <c r="BO156" s="4"/>
      <c r="BP156" s="8"/>
      <c r="BQ156" s="4"/>
      <c r="BR156" s="4"/>
      <c r="BS156" s="8"/>
      <c r="BT156" s="4"/>
      <c r="BU156" s="4"/>
      <c r="BV156" s="8"/>
      <c r="BW156" s="4"/>
      <c r="BX156" s="4"/>
      <c r="BY156" s="8"/>
      <c r="BZ156" s="4"/>
      <c r="CA156" s="4"/>
      <c r="CB156" s="8"/>
      <c r="CC156" s="4"/>
      <c r="CD156" s="4"/>
      <c r="CE156" s="8"/>
      <c r="CF156" s="4"/>
      <c r="CG156" s="4"/>
      <c r="CH156" s="8"/>
      <c r="CI156" s="4"/>
      <c r="CJ156" s="4"/>
      <c r="CK156" s="8"/>
      <c r="CL156" s="4"/>
      <c r="CM156" s="4"/>
      <c r="CN156" s="8"/>
      <c r="CO156" s="4"/>
      <c r="CP156" s="4"/>
      <c r="CQ156" s="8"/>
      <c r="CR156" s="4"/>
      <c r="CS156" s="4"/>
      <c r="CT156" s="8"/>
      <c r="CU156" s="4"/>
      <c r="CV156" s="4"/>
      <c r="CW156" s="8"/>
      <c r="CX156" s="4"/>
      <c r="CY156" s="4"/>
      <c r="CZ156" s="8"/>
    </row>
    <row r="157" spans="1:104" ht="16.899999999999999" customHeight="1" x14ac:dyDescent="0.2">
      <c r="A157" s="1"/>
      <c r="B157" s="1"/>
      <c r="D157" s="1"/>
      <c r="E157" s="1"/>
      <c r="F157" s="19"/>
      <c r="H157" s="22"/>
      <c r="I157" s="3"/>
      <c r="J157" s="4"/>
      <c r="K157" s="8"/>
      <c r="L157" s="3"/>
      <c r="M157" s="4"/>
      <c r="N157" s="8"/>
      <c r="O157" s="4"/>
      <c r="P157" s="4"/>
      <c r="Q157" s="8"/>
      <c r="R157" s="4"/>
      <c r="S157" s="4"/>
      <c r="T157" s="8"/>
      <c r="U157" s="4"/>
      <c r="V157" s="4"/>
      <c r="W157" s="8"/>
      <c r="X157" s="4"/>
      <c r="Y157" s="4"/>
      <c r="Z157" s="8"/>
      <c r="AA157" s="4"/>
      <c r="AB157" s="4"/>
      <c r="AC157" s="8"/>
      <c r="AD157" s="4"/>
      <c r="AE157" s="4"/>
      <c r="AF157" s="8"/>
      <c r="AG157" s="4"/>
      <c r="AH157" s="4"/>
      <c r="AI157" s="8"/>
      <c r="AJ157" s="4"/>
      <c r="AK157" s="4"/>
      <c r="AL157" s="8"/>
      <c r="AM157" s="4"/>
      <c r="AN157" s="4"/>
      <c r="AO157" s="8"/>
      <c r="AP157" s="4"/>
      <c r="AQ157" s="4"/>
      <c r="AR157" s="8"/>
      <c r="AS157" s="4"/>
      <c r="AT157" s="4"/>
      <c r="AU157" s="8"/>
      <c r="AV157" s="4"/>
      <c r="AW157" s="4"/>
      <c r="AX157" s="8"/>
      <c r="AY157" s="4"/>
      <c r="AZ157" s="4"/>
      <c r="BA157" s="8"/>
      <c r="BB157" s="4"/>
      <c r="BC157" s="4"/>
      <c r="BD157" s="8"/>
      <c r="BE157" s="4"/>
      <c r="BF157" s="4"/>
      <c r="BG157" s="8"/>
      <c r="BH157" s="4"/>
      <c r="BI157" s="4"/>
      <c r="BJ157" s="8"/>
      <c r="BK157" s="4"/>
      <c r="BL157" s="4"/>
      <c r="BM157" s="8"/>
      <c r="BN157" s="4"/>
      <c r="BO157" s="4"/>
      <c r="BP157" s="8"/>
      <c r="BQ157" s="4"/>
      <c r="BR157" s="4"/>
      <c r="BS157" s="8"/>
      <c r="BT157" s="4"/>
      <c r="BU157" s="4"/>
      <c r="BV157" s="8"/>
      <c r="BW157" s="4"/>
      <c r="BX157" s="4"/>
      <c r="BY157" s="8"/>
      <c r="BZ157" s="4"/>
      <c r="CA157" s="4"/>
      <c r="CB157" s="8"/>
      <c r="CC157" s="4"/>
      <c r="CD157" s="4"/>
      <c r="CE157" s="8"/>
      <c r="CF157" s="4"/>
      <c r="CG157" s="4"/>
      <c r="CH157" s="8"/>
      <c r="CI157" s="4"/>
      <c r="CJ157" s="4"/>
      <c r="CK157" s="8"/>
      <c r="CL157" s="4"/>
      <c r="CM157" s="4"/>
      <c r="CN157" s="8"/>
      <c r="CO157" s="4"/>
      <c r="CP157" s="4"/>
      <c r="CQ157" s="8"/>
      <c r="CR157" s="4"/>
      <c r="CS157" s="4"/>
      <c r="CT157" s="8"/>
      <c r="CU157" s="4"/>
      <c r="CV157" s="4"/>
      <c r="CW157" s="8"/>
      <c r="CX157" s="4"/>
      <c r="CY157" s="4"/>
      <c r="CZ157" s="8"/>
    </row>
    <row r="158" spans="1:104" ht="16.899999999999999" customHeight="1" x14ac:dyDescent="0.2">
      <c r="A158" s="1"/>
      <c r="B158" s="1"/>
      <c r="D158" s="1"/>
      <c r="E158" s="1"/>
      <c r="F158" s="19"/>
      <c r="H158" s="22"/>
      <c r="I158" s="3"/>
      <c r="J158" s="4"/>
      <c r="K158" s="8"/>
      <c r="L158" s="3"/>
      <c r="M158" s="4"/>
      <c r="N158" s="8"/>
      <c r="O158" s="4"/>
      <c r="P158" s="4"/>
      <c r="Q158" s="8"/>
      <c r="R158" s="4"/>
      <c r="S158" s="4"/>
      <c r="T158" s="8"/>
      <c r="U158" s="4"/>
      <c r="V158" s="4"/>
      <c r="W158" s="8"/>
      <c r="X158" s="4"/>
      <c r="Y158" s="4"/>
      <c r="Z158" s="8"/>
      <c r="AA158" s="4"/>
      <c r="AB158" s="4"/>
      <c r="AC158" s="8"/>
      <c r="AD158" s="4"/>
      <c r="AE158" s="4"/>
      <c r="AF158" s="8"/>
      <c r="AG158" s="4"/>
      <c r="AH158" s="4"/>
      <c r="AI158" s="8"/>
      <c r="AJ158" s="4"/>
      <c r="AK158" s="4"/>
      <c r="AL158" s="8"/>
      <c r="AM158" s="4"/>
      <c r="AN158" s="4"/>
      <c r="AO158" s="8"/>
      <c r="AP158" s="4"/>
      <c r="AQ158" s="4"/>
      <c r="AR158" s="8"/>
      <c r="AS158" s="4"/>
      <c r="AT158" s="4"/>
      <c r="AU158" s="8"/>
      <c r="AV158" s="4"/>
      <c r="AW158" s="4"/>
      <c r="AX158" s="8"/>
      <c r="AY158" s="4"/>
      <c r="AZ158" s="4"/>
      <c r="BA158" s="8"/>
      <c r="BB158" s="4"/>
      <c r="BC158" s="4"/>
      <c r="BD158" s="8"/>
      <c r="BE158" s="4"/>
      <c r="BF158" s="4"/>
      <c r="BG158" s="8"/>
      <c r="BH158" s="4"/>
      <c r="BI158" s="4"/>
      <c r="BJ158" s="8"/>
      <c r="BK158" s="4"/>
      <c r="BL158" s="4"/>
      <c r="BM158" s="8"/>
      <c r="BN158" s="4"/>
      <c r="BO158" s="4"/>
      <c r="BP158" s="8"/>
      <c r="BQ158" s="4"/>
      <c r="BR158" s="4"/>
      <c r="BS158" s="8"/>
      <c r="BT158" s="4"/>
      <c r="BU158" s="4"/>
      <c r="BV158" s="8"/>
      <c r="BW158" s="4"/>
      <c r="BX158" s="4"/>
      <c r="BY158" s="8"/>
      <c r="BZ158" s="4"/>
      <c r="CA158" s="4"/>
      <c r="CB158" s="8"/>
      <c r="CC158" s="4"/>
      <c r="CD158" s="4"/>
      <c r="CE158" s="8"/>
      <c r="CF158" s="4"/>
      <c r="CG158" s="4"/>
      <c r="CH158" s="8"/>
      <c r="CI158" s="4"/>
      <c r="CJ158" s="4"/>
      <c r="CK158" s="8"/>
      <c r="CL158" s="4"/>
      <c r="CM158" s="4"/>
      <c r="CN158" s="8"/>
      <c r="CO158" s="4"/>
      <c r="CP158" s="4"/>
      <c r="CQ158" s="8"/>
      <c r="CR158" s="4"/>
      <c r="CS158" s="4"/>
      <c r="CT158" s="8"/>
      <c r="CU158" s="4"/>
      <c r="CV158" s="4"/>
      <c r="CW158" s="8"/>
      <c r="CX158" s="4"/>
      <c r="CY158" s="4"/>
      <c r="CZ158" s="8"/>
    </row>
    <row r="159" spans="1:104" ht="16.899999999999999" customHeight="1" x14ac:dyDescent="0.2">
      <c r="A159" s="1"/>
      <c r="B159" s="1"/>
      <c r="D159" s="1"/>
      <c r="E159" s="1"/>
      <c r="F159" s="19"/>
      <c r="H159" s="22"/>
      <c r="I159" s="3"/>
      <c r="J159" s="4"/>
      <c r="K159" s="8"/>
      <c r="L159" s="3"/>
      <c r="M159" s="4"/>
      <c r="N159" s="8"/>
      <c r="O159" s="4"/>
      <c r="P159" s="4"/>
      <c r="Q159" s="8"/>
      <c r="R159" s="4"/>
      <c r="S159" s="4"/>
      <c r="T159" s="8"/>
      <c r="U159" s="4"/>
      <c r="V159" s="4"/>
      <c r="W159" s="8"/>
      <c r="X159" s="4"/>
      <c r="Y159" s="4"/>
      <c r="Z159" s="8"/>
      <c r="AA159" s="4"/>
      <c r="AB159" s="4"/>
      <c r="AC159" s="8"/>
      <c r="AD159" s="4"/>
      <c r="AE159" s="4"/>
      <c r="AF159" s="8"/>
      <c r="AG159" s="4"/>
      <c r="AH159" s="4"/>
      <c r="AI159" s="8"/>
      <c r="AJ159" s="4"/>
      <c r="AK159" s="4"/>
      <c r="AL159" s="8"/>
      <c r="AM159" s="4"/>
      <c r="AN159" s="4"/>
      <c r="AO159" s="8"/>
      <c r="AP159" s="4"/>
      <c r="AQ159" s="4"/>
      <c r="AR159" s="8"/>
      <c r="AS159" s="4"/>
      <c r="AT159" s="4"/>
      <c r="AU159" s="8"/>
      <c r="AV159" s="4"/>
      <c r="AW159" s="4"/>
      <c r="AX159" s="8"/>
      <c r="AY159" s="4"/>
      <c r="AZ159" s="4"/>
      <c r="BA159" s="8"/>
      <c r="BB159" s="4"/>
      <c r="BC159" s="4"/>
      <c r="BD159" s="8"/>
      <c r="BE159" s="4"/>
      <c r="BF159" s="4"/>
      <c r="BG159" s="8"/>
      <c r="BH159" s="4"/>
      <c r="BI159" s="4"/>
      <c r="BJ159" s="8"/>
      <c r="BK159" s="4"/>
      <c r="BL159" s="4"/>
      <c r="BM159" s="8"/>
      <c r="BN159" s="4"/>
      <c r="BO159" s="4"/>
      <c r="BP159" s="8"/>
      <c r="BQ159" s="4"/>
      <c r="BR159" s="4"/>
      <c r="BS159" s="8"/>
      <c r="BT159" s="4"/>
      <c r="BU159" s="4"/>
      <c r="BV159" s="8"/>
      <c r="BW159" s="4"/>
      <c r="BX159" s="4"/>
      <c r="BY159" s="8"/>
      <c r="BZ159" s="4"/>
      <c r="CA159" s="4"/>
      <c r="CB159" s="8"/>
      <c r="CC159" s="4"/>
      <c r="CD159" s="4"/>
      <c r="CE159" s="8"/>
      <c r="CF159" s="4"/>
      <c r="CG159" s="4"/>
      <c r="CH159" s="8"/>
      <c r="CI159" s="4"/>
      <c r="CJ159" s="4"/>
      <c r="CK159" s="8"/>
      <c r="CL159" s="4"/>
      <c r="CM159" s="4"/>
      <c r="CN159" s="8"/>
      <c r="CO159" s="4"/>
      <c r="CP159" s="4"/>
      <c r="CQ159" s="8"/>
      <c r="CR159" s="4"/>
      <c r="CS159" s="4"/>
      <c r="CT159" s="8"/>
      <c r="CU159" s="4"/>
      <c r="CV159" s="4"/>
      <c r="CW159" s="8"/>
      <c r="CX159" s="4"/>
      <c r="CY159" s="4"/>
      <c r="CZ159" s="8"/>
    </row>
    <row r="160" spans="1:104" ht="16.899999999999999" customHeight="1" x14ac:dyDescent="0.2">
      <c r="A160" s="53"/>
      <c r="B160" s="53"/>
      <c r="D160" s="1"/>
      <c r="E160" s="1"/>
      <c r="F160" s="19"/>
      <c r="H160" s="22"/>
      <c r="I160" s="3"/>
      <c r="J160" s="4"/>
      <c r="K160" s="8"/>
      <c r="L160" s="3"/>
      <c r="M160" s="4"/>
      <c r="N160" s="8"/>
      <c r="O160" s="4"/>
      <c r="P160" s="4"/>
      <c r="Q160" s="8"/>
      <c r="R160" s="4"/>
      <c r="S160" s="4"/>
      <c r="T160" s="8"/>
      <c r="U160" s="4"/>
      <c r="V160" s="4"/>
      <c r="W160" s="8"/>
      <c r="X160" s="4"/>
      <c r="Y160" s="4"/>
      <c r="Z160" s="8"/>
      <c r="AA160" s="4"/>
      <c r="AB160" s="4"/>
      <c r="AC160" s="8"/>
      <c r="AD160" s="4"/>
      <c r="AE160" s="4"/>
      <c r="AF160" s="8"/>
      <c r="AG160" s="4"/>
      <c r="AH160" s="4"/>
      <c r="AI160" s="8"/>
      <c r="AJ160" s="4"/>
      <c r="AK160" s="4"/>
      <c r="AL160" s="8"/>
      <c r="AM160" s="4"/>
      <c r="AN160" s="4"/>
      <c r="AO160" s="8"/>
      <c r="AP160" s="4"/>
      <c r="AQ160" s="4"/>
      <c r="AR160" s="8"/>
      <c r="AS160" s="4"/>
      <c r="AT160" s="4"/>
      <c r="AU160" s="8"/>
      <c r="AV160" s="4"/>
      <c r="AW160" s="4"/>
      <c r="AX160" s="8"/>
      <c r="AY160" s="4"/>
      <c r="AZ160" s="4"/>
      <c r="BA160" s="8"/>
      <c r="BB160" s="4"/>
      <c r="BC160" s="4"/>
      <c r="BD160" s="8"/>
      <c r="BE160" s="4"/>
      <c r="BF160" s="4"/>
      <c r="BG160" s="8"/>
      <c r="BH160" s="4"/>
      <c r="BI160" s="4"/>
      <c r="BJ160" s="8"/>
      <c r="BK160" s="4"/>
      <c r="BL160" s="4"/>
      <c r="BM160" s="8"/>
      <c r="BN160" s="4"/>
      <c r="BO160" s="4"/>
      <c r="BP160" s="8"/>
      <c r="BQ160" s="4"/>
      <c r="BR160" s="4"/>
      <c r="BS160" s="8"/>
      <c r="BT160" s="4"/>
      <c r="BU160" s="4"/>
      <c r="BV160" s="8"/>
      <c r="BW160" s="4"/>
      <c r="BX160" s="4"/>
      <c r="BY160" s="8"/>
      <c r="BZ160" s="4"/>
      <c r="CA160" s="4"/>
      <c r="CB160" s="8"/>
      <c r="CC160" s="4"/>
      <c r="CD160" s="4"/>
      <c r="CE160" s="8"/>
      <c r="CF160" s="4"/>
      <c r="CG160" s="4"/>
      <c r="CH160" s="8"/>
      <c r="CI160" s="4"/>
      <c r="CJ160" s="4"/>
      <c r="CK160" s="8"/>
      <c r="CL160" s="4"/>
      <c r="CM160" s="4"/>
      <c r="CN160" s="8"/>
      <c r="CO160" s="4"/>
      <c r="CP160" s="4"/>
      <c r="CQ160" s="8"/>
      <c r="CR160" s="4"/>
      <c r="CS160" s="4"/>
      <c r="CT160" s="8"/>
      <c r="CU160" s="4"/>
      <c r="CV160" s="4"/>
      <c r="CW160" s="8"/>
      <c r="CX160" s="4"/>
      <c r="CY160" s="4"/>
      <c r="CZ160" s="8"/>
    </row>
    <row r="161" spans="1:104" ht="16.899999999999999" customHeight="1" x14ac:dyDescent="0.2">
      <c r="A161" s="1"/>
      <c r="B161" s="1"/>
      <c r="D161" s="1"/>
      <c r="E161" s="1"/>
      <c r="F161" s="19"/>
      <c r="H161" s="22"/>
      <c r="I161" s="3"/>
      <c r="J161" s="4"/>
      <c r="K161" s="8"/>
      <c r="L161" s="3"/>
      <c r="M161" s="4"/>
      <c r="N161" s="8"/>
      <c r="O161" s="4"/>
      <c r="P161" s="4"/>
      <c r="Q161" s="8"/>
      <c r="R161" s="4"/>
      <c r="S161" s="4"/>
      <c r="T161" s="8"/>
      <c r="U161" s="4"/>
      <c r="V161" s="4"/>
      <c r="W161" s="8"/>
      <c r="X161" s="4"/>
      <c r="Y161" s="4"/>
      <c r="Z161" s="8"/>
      <c r="AA161" s="4"/>
      <c r="AB161" s="4"/>
      <c r="AC161" s="8"/>
      <c r="AD161" s="4"/>
      <c r="AE161" s="4"/>
      <c r="AF161" s="8"/>
      <c r="AG161" s="4"/>
      <c r="AH161" s="4"/>
      <c r="AI161" s="8"/>
      <c r="AJ161" s="4"/>
      <c r="AK161" s="4"/>
      <c r="AL161" s="8"/>
      <c r="AM161" s="4"/>
      <c r="AN161" s="4"/>
      <c r="AO161" s="8"/>
      <c r="AP161" s="4"/>
      <c r="AQ161" s="4"/>
      <c r="AR161" s="8"/>
      <c r="AS161" s="4"/>
      <c r="AT161" s="4"/>
      <c r="AU161" s="8"/>
      <c r="AV161" s="4"/>
      <c r="AW161" s="4"/>
      <c r="AX161" s="8"/>
      <c r="AY161" s="4"/>
      <c r="AZ161" s="4"/>
      <c r="BA161" s="8"/>
      <c r="BB161" s="4"/>
      <c r="BC161" s="4"/>
      <c r="BD161" s="8"/>
      <c r="BE161" s="4"/>
      <c r="BF161" s="4"/>
      <c r="BG161" s="8"/>
      <c r="BH161" s="4"/>
      <c r="BI161" s="4"/>
      <c r="BJ161" s="8"/>
      <c r="BK161" s="4"/>
      <c r="BL161" s="4"/>
      <c r="BM161" s="8"/>
      <c r="BN161" s="4"/>
      <c r="BO161" s="4"/>
      <c r="BP161" s="8"/>
      <c r="BQ161" s="4"/>
      <c r="BR161" s="4"/>
      <c r="BS161" s="8"/>
      <c r="BT161" s="4"/>
      <c r="BU161" s="4"/>
      <c r="BV161" s="8"/>
      <c r="BW161" s="4"/>
      <c r="BX161" s="4"/>
      <c r="BY161" s="8"/>
      <c r="BZ161" s="4"/>
      <c r="CA161" s="4"/>
      <c r="CB161" s="8"/>
      <c r="CC161" s="4"/>
      <c r="CD161" s="4"/>
      <c r="CE161" s="8"/>
      <c r="CF161" s="4"/>
      <c r="CG161" s="4"/>
      <c r="CH161" s="8"/>
      <c r="CI161" s="4"/>
      <c r="CJ161" s="4"/>
      <c r="CK161" s="8"/>
      <c r="CL161" s="4"/>
      <c r="CM161" s="4"/>
      <c r="CN161" s="8"/>
      <c r="CO161" s="4"/>
      <c r="CP161" s="4"/>
      <c r="CQ161" s="8"/>
      <c r="CR161" s="4"/>
      <c r="CS161" s="4"/>
      <c r="CT161" s="8"/>
      <c r="CU161" s="4"/>
      <c r="CV161" s="4"/>
      <c r="CW161" s="8"/>
      <c r="CX161" s="4"/>
      <c r="CY161" s="4"/>
      <c r="CZ161" s="8"/>
    </row>
    <row r="162" spans="1:104" ht="16.899999999999999" customHeight="1" x14ac:dyDescent="0.2">
      <c r="A162" s="1"/>
      <c r="B162" s="1"/>
      <c r="D162" s="1"/>
      <c r="E162" s="1"/>
      <c r="F162" s="19"/>
      <c r="H162" s="22"/>
      <c r="I162" s="3"/>
      <c r="J162" s="4"/>
      <c r="K162" s="8"/>
      <c r="L162" s="3"/>
      <c r="M162" s="4"/>
      <c r="N162" s="8"/>
      <c r="O162" s="4"/>
      <c r="P162" s="4"/>
      <c r="Q162" s="8"/>
      <c r="R162" s="4"/>
      <c r="S162" s="4"/>
      <c r="T162" s="8"/>
      <c r="U162" s="4"/>
      <c r="V162" s="4"/>
      <c r="W162" s="8"/>
      <c r="X162" s="4"/>
      <c r="Y162" s="4"/>
      <c r="Z162" s="8"/>
      <c r="AA162" s="4"/>
      <c r="AB162" s="4"/>
      <c r="AC162" s="8"/>
      <c r="AD162" s="4"/>
      <c r="AE162" s="4"/>
      <c r="AF162" s="8"/>
      <c r="AG162" s="4"/>
      <c r="AH162" s="4"/>
      <c r="AI162" s="8"/>
      <c r="AJ162" s="4"/>
      <c r="AK162" s="4"/>
      <c r="AL162" s="8"/>
      <c r="AM162" s="4"/>
      <c r="AN162" s="4"/>
      <c r="AO162" s="8"/>
      <c r="AP162" s="4"/>
      <c r="AQ162" s="4"/>
      <c r="AR162" s="8"/>
      <c r="AS162" s="4"/>
      <c r="AT162" s="4"/>
      <c r="AU162" s="8"/>
      <c r="AV162" s="4"/>
      <c r="AW162" s="4"/>
      <c r="AX162" s="8"/>
      <c r="AY162" s="4"/>
      <c r="AZ162" s="4"/>
      <c r="BA162" s="8"/>
      <c r="BB162" s="4"/>
      <c r="BC162" s="4"/>
      <c r="BD162" s="8"/>
      <c r="BE162" s="4"/>
      <c r="BF162" s="4"/>
      <c r="BG162" s="8"/>
      <c r="BH162" s="4"/>
      <c r="BI162" s="4"/>
      <c r="BJ162" s="8"/>
      <c r="BK162" s="4"/>
      <c r="BL162" s="4"/>
      <c r="BM162" s="8"/>
      <c r="BN162" s="4"/>
      <c r="BO162" s="4"/>
      <c r="BP162" s="8"/>
      <c r="BQ162" s="4"/>
      <c r="BR162" s="4"/>
      <c r="BS162" s="8"/>
      <c r="BT162" s="4"/>
      <c r="BU162" s="4"/>
      <c r="BV162" s="8"/>
      <c r="BW162" s="4"/>
      <c r="BX162" s="4"/>
      <c r="BY162" s="8"/>
      <c r="BZ162" s="4"/>
      <c r="CA162" s="4"/>
      <c r="CB162" s="8"/>
      <c r="CC162" s="4"/>
      <c r="CD162" s="4"/>
      <c r="CE162" s="8"/>
      <c r="CF162" s="4"/>
      <c r="CG162" s="4"/>
      <c r="CH162" s="8"/>
      <c r="CI162" s="4"/>
      <c r="CJ162" s="4"/>
      <c r="CK162" s="8"/>
      <c r="CL162" s="4"/>
      <c r="CM162" s="4"/>
      <c r="CN162" s="8"/>
      <c r="CO162" s="4"/>
      <c r="CP162" s="4"/>
      <c r="CQ162" s="8"/>
      <c r="CR162" s="4"/>
      <c r="CS162" s="4"/>
      <c r="CT162" s="8"/>
      <c r="CU162" s="4"/>
      <c r="CV162" s="4"/>
      <c r="CW162" s="8"/>
      <c r="CX162" s="4"/>
      <c r="CY162" s="4"/>
      <c r="CZ162" s="8"/>
    </row>
    <row r="163" spans="1:104" ht="16.899999999999999" customHeight="1" x14ac:dyDescent="0.2">
      <c r="A163" s="1"/>
      <c r="B163" s="1"/>
      <c r="D163" s="1"/>
      <c r="E163" s="1"/>
      <c r="F163" s="19"/>
      <c r="H163" s="22"/>
      <c r="I163" s="3"/>
      <c r="J163" s="4"/>
      <c r="K163" s="8"/>
      <c r="L163" s="3"/>
      <c r="M163" s="4"/>
      <c r="N163" s="8"/>
      <c r="O163" s="4"/>
      <c r="P163" s="4"/>
      <c r="Q163" s="8"/>
      <c r="R163" s="4"/>
      <c r="S163" s="4"/>
      <c r="T163" s="8"/>
      <c r="U163" s="4"/>
      <c r="V163" s="4"/>
      <c r="W163" s="8"/>
      <c r="X163" s="4"/>
      <c r="Y163" s="4"/>
      <c r="Z163" s="8"/>
      <c r="AA163" s="4"/>
      <c r="AB163" s="4"/>
      <c r="AC163" s="8"/>
      <c r="AD163" s="4"/>
      <c r="AE163" s="4"/>
      <c r="AF163" s="8"/>
      <c r="AG163" s="4"/>
      <c r="AH163" s="4"/>
      <c r="AI163" s="8"/>
      <c r="AJ163" s="4"/>
      <c r="AK163" s="4"/>
      <c r="AL163" s="8"/>
      <c r="AM163" s="4"/>
      <c r="AN163" s="4"/>
      <c r="AO163" s="8"/>
      <c r="AP163" s="4"/>
      <c r="AQ163" s="4"/>
      <c r="AR163" s="8"/>
      <c r="AS163" s="4"/>
      <c r="AT163" s="4"/>
      <c r="AU163" s="8"/>
      <c r="AV163" s="4"/>
      <c r="AW163" s="4"/>
      <c r="AX163" s="8"/>
      <c r="AY163" s="4"/>
      <c r="AZ163" s="4"/>
      <c r="BA163" s="8"/>
      <c r="BB163" s="4"/>
      <c r="BC163" s="4"/>
      <c r="BD163" s="8"/>
      <c r="BE163" s="4"/>
      <c r="BF163" s="4"/>
      <c r="BG163" s="8"/>
      <c r="BH163" s="4"/>
      <c r="BI163" s="4"/>
      <c r="BJ163" s="8"/>
      <c r="BK163" s="4"/>
      <c r="BL163" s="4"/>
      <c r="BM163" s="8"/>
      <c r="BN163" s="4"/>
      <c r="BO163" s="4"/>
      <c r="BP163" s="8"/>
      <c r="BQ163" s="4"/>
      <c r="BR163" s="4"/>
      <c r="BS163" s="8"/>
      <c r="BT163" s="4"/>
      <c r="BU163" s="4"/>
      <c r="BV163" s="8"/>
      <c r="BW163" s="4"/>
      <c r="BX163" s="4"/>
      <c r="BY163" s="8"/>
      <c r="BZ163" s="4"/>
      <c r="CA163" s="4"/>
      <c r="CB163" s="8"/>
      <c r="CC163" s="4"/>
      <c r="CD163" s="4"/>
      <c r="CE163" s="8"/>
      <c r="CF163" s="4"/>
      <c r="CG163" s="4"/>
      <c r="CH163" s="8"/>
      <c r="CI163" s="4"/>
      <c r="CJ163" s="4"/>
      <c r="CK163" s="8"/>
      <c r="CL163" s="4"/>
      <c r="CM163" s="4"/>
      <c r="CN163" s="8"/>
      <c r="CO163" s="4"/>
      <c r="CP163" s="4"/>
      <c r="CQ163" s="8"/>
      <c r="CR163" s="4"/>
      <c r="CS163" s="4"/>
      <c r="CT163" s="8"/>
      <c r="CU163" s="4"/>
      <c r="CV163" s="4"/>
      <c r="CW163" s="8"/>
      <c r="CX163" s="4"/>
      <c r="CY163" s="4"/>
      <c r="CZ163" s="8"/>
    </row>
    <row r="164" spans="1:104" ht="16.899999999999999" customHeight="1" x14ac:dyDescent="0.2">
      <c r="A164" s="1"/>
      <c r="B164" s="1"/>
      <c r="D164" s="1"/>
      <c r="E164" s="1"/>
      <c r="F164" s="19"/>
      <c r="H164" s="22"/>
      <c r="I164" s="3"/>
      <c r="J164" s="4"/>
      <c r="K164" s="8"/>
      <c r="L164" s="3"/>
      <c r="M164" s="4"/>
      <c r="N164" s="8"/>
      <c r="O164" s="4"/>
      <c r="P164" s="4"/>
      <c r="Q164" s="8"/>
      <c r="R164" s="4"/>
      <c r="S164" s="4"/>
      <c r="T164" s="8"/>
      <c r="U164" s="4"/>
      <c r="V164" s="4"/>
      <c r="W164" s="8"/>
      <c r="X164" s="4"/>
      <c r="Y164" s="4"/>
      <c r="Z164" s="8"/>
      <c r="AA164" s="4"/>
      <c r="AB164" s="4"/>
      <c r="AC164" s="8"/>
      <c r="AD164" s="4"/>
      <c r="AE164" s="4"/>
      <c r="AF164" s="8"/>
      <c r="AG164" s="4"/>
      <c r="AH164" s="4"/>
      <c r="AI164" s="8"/>
      <c r="AJ164" s="4"/>
      <c r="AK164" s="4"/>
      <c r="AL164" s="8"/>
      <c r="AM164" s="4"/>
      <c r="AN164" s="4"/>
      <c r="AO164" s="8"/>
      <c r="AP164" s="4"/>
      <c r="AQ164" s="4"/>
      <c r="AR164" s="8"/>
      <c r="AS164" s="4"/>
      <c r="AT164" s="4"/>
      <c r="AU164" s="8"/>
      <c r="AV164" s="4"/>
      <c r="AW164" s="4"/>
      <c r="AX164" s="8"/>
      <c r="AY164" s="4"/>
      <c r="AZ164" s="4"/>
      <c r="BA164" s="8"/>
      <c r="BB164" s="4"/>
      <c r="BC164" s="4"/>
      <c r="BD164" s="8"/>
      <c r="BE164" s="4"/>
      <c r="BF164" s="4"/>
      <c r="BG164" s="8"/>
      <c r="BH164" s="4"/>
      <c r="BI164" s="4"/>
      <c r="BJ164" s="8"/>
      <c r="BK164" s="4"/>
      <c r="BL164" s="4"/>
      <c r="BM164" s="8"/>
      <c r="BN164" s="4"/>
      <c r="BO164" s="4"/>
      <c r="BP164" s="8"/>
      <c r="BQ164" s="4"/>
      <c r="BR164" s="4"/>
      <c r="BS164" s="8"/>
      <c r="BT164" s="4"/>
      <c r="BU164" s="4"/>
      <c r="BV164" s="8"/>
      <c r="BW164" s="4"/>
      <c r="BX164" s="4"/>
      <c r="BY164" s="8"/>
      <c r="BZ164" s="4"/>
      <c r="CA164" s="4"/>
      <c r="CB164" s="8"/>
      <c r="CC164" s="4"/>
      <c r="CD164" s="4"/>
      <c r="CE164" s="8"/>
      <c r="CF164" s="4"/>
      <c r="CG164" s="4"/>
      <c r="CH164" s="8"/>
      <c r="CI164" s="4"/>
      <c r="CJ164" s="4"/>
      <c r="CK164" s="8"/>
      <c r="CL164" s="4"/>
      <c r="CM164" s="4"/>
      <c r="CN164" s="8"/>
      <c r="CO164" s="4"/>
      <c r="CP164" s="4"/>
      <c r="CQ164" s="8"/>
      <c r="CR164" s="4"/>
      <c r="CS164" s="4"/>
      <c r="CT164" s="8"/>
      <c r="CU164" s="4"/>
      <c r="CV164" s="4"/>
      <c r="CW164" s="8"/>
      <c r="CX164" s="4"/>
      <c r="CY164" s="4"/>
      <c r="CZ164" s="8"/>
    </row>
    <row r="165" spans="1:104" ht="16.899999999999999" customHeight="1" x14ac:dyDescent="0.2">
      <c r="A165" s="1"/>
      <c r="B165" s="1"/>
      <c r="D165" s="1"/>
      <c r="E165" s="1"/>
      <c r="F165" s="19"/>
      <c r="H165" s="22"/>
      <c r="I165" s="3"/>
      <c r="J165" s="4"/>
      <c r="K165" s="8"/>
      <c r="L165" s="3"/>
      <c r="M165" s="4"/>
      <c r="N165" s="8"/>
      <c r="O165" s="4"/>
      <c r="P165" s="4"/>
      <c r="Q165" s="8"/>
      <c r="R165" s="4"/>
      <c r="S165" s="4"/>
      <c r="T165" s="8"/>
      <c r="U165" s="4"/>
      <c r="V165" s="4"/>
      <c r="W165" s="8"/>
      <c r="X165" s="4"/>
      <c r="Y165" s="4"/>
      <c r="Z165" s="8"/>
      <c r="AA165" s="4"/>
      <c r="AB165" s="4"/>
      <c r="AC165" s="8"/>
      <c r="AD165" s="4"/>
      <c r="AE165" s="4"/>
      <c r="AF165" s="8"/>
      <c r="AG165" s="4"/>
      <c r="AH165" s="4"/>
      <c r="AI165" s="8"/>
      <c r="AJ165" s="4"/>
      <c r="AK165" s="4"/>
      <c r="AL165" s="8"/>
      <c r="AM165" s="4"/>
      <c r="AN165" s="4"/>
      <c r="AO165" s="8"/>
      <c r="AP165" s="4"/>
      <c r="AQ165" s="4"/>
      <c r="AR165" s="8"/>
      <c r="AS165" s="4"/>
      <c r="AT165" s="4"/>
      <c r="AU165" s="8"/>
      <c r="AV165" s="4"/>
      <c r="AW165" s="4"/>
      <c r="AX165" s="8"/>
      <c r="AY165" s="4"/>
      <c r="AZ165" s="4"/>
      <c r="BA165" s="8"/>
      <c r="BB165" s="4"/>
      <c r="BC165" s="4"/>
      <c r="BD165" s="8"/>
      <c r="BE165" s="4"/>
      <c r="BF165" s="4"/>
      <c r="BG165" s="8"/>
      <c r="BH165" s="4"/>
      <c r="BI165" s="4"/>
      <c r="BJ165" s="8"/>
      <c r="BK165" s="4"/>
      <c r="BL165" s="4"/>
      <c r="BM165" s="8"/>
      <c r="BN165" s="4"/>
      <c r="BO165" s="4"/>
      <c r="BP165" s="8"/>
      <c r="BQ165" s="4"/>
      <c r="BR165" s="4"/>
      <c r="BS165" s="8"/>
      <c r="BT165" s="4"/>
      <c r="BU165" s="4"/>
      <c r="BV165" s="8"/>
      <c r="BW165" s="4"/>
      <c r="BX165" s="4"/>
      <c r="BY165" s="8"/>
      <c r="BZ165" s="4"/>
      <c r="CA165" s="4"/>
      <c r="CB165" s="8"/>
      <c r="CC165" s="4"/>
      <c r="CD165" s="4"/>
      <c r="CE165" s="8"/>
      <c r="CF165" s="4"/>
      <c r="CG165" s="4"/>
      <c r="CH165" s="8"/>
      <c r="CI165" s="4"/>
      <c r="CJ165" s="4"/>
      <c r="CK165" s="8"/>
      <c r="CL165" s="4"/>
      <c r="CM165" s="4"/>
      <c r="CN165" s="8"/>
      <c r="CO165" s="4"/>
      <c r="CP165" s="4"/>
      <c r="CQ165" s="8"/>
      <c r="CR165" s="4"/>
      <c r="CS165" s="4"/>
      <c r="CT165" s="8"/>
      <c r="CU165" s="4"/>
      <c r="CV165" s="4"/>
      <c r="CW165" s="8"/>
      <c r="CX165" s="4"/>
      <c r="CY165" s="4"/>
      <c r="CZ165" s="8"/>
    </row>
    <row r="166" spans="1:104" ht="16.899999999999999" customHeight="1" x14ac:dyDescent="0.2">
      <c r="A166" s="1"/>
      <c r="B166" s="1"/>
      <c r="D166" s="1"/>
      <c r="E166" s="1"/>
      <c r="F166" s="19"/>
      <c r="H166" s="22"/>
      <c r="I166" s="3"/>
      <c r="J166" s="4"/>
      <c r="K166" s="8"/>
      <c r="L166" s="3"/>
      <c r="M166" s="4"/>
      <c r="N166" s="8"/>
      <c r="O166" s="4"/>
      <c r="P166" s="4"/>
      <c r="Q166" s="8"/>
      <c r="R166" s="4"/>
      <c r="S166" s="4"/>
      <c r="T166" s="8"/>
      <c r="U166" s="4"/>
      <c r="V166" s="4"/>
      <c r="W166" s="8"/>
      <c r="X166" s="4"/>
      <c r="Y166" s="4"/>
      <c r="Z166" s="8"/>
      <c r="AA166" s="4"/>
      <c r="AB166" s="4"/>
      <c r="AC166" s="8"/>
      <c r="AD166" s="4"/>
      <c r="AE166" s="4"/>
      <c r="AF166" s="8"/>
      <c r="AG166" s="4"/>
      <c r="AH166" s="4"/>
      <c r="AI166" s="8"/>
      <c r="AJ166" s="4"/>
      <c r="AK166" s="4"/>
      <c r="AL166" s="8"/>
      <c r="AM166" s="4"/>
      <c r="AN166" s="4"/>
      <c r="AO166" s="8"/>
      <c r="AP166" s="4"/>
      <c r="AQ166" s="4"/>
      <c r="AR166" s="8"/>
      <c r="AS166" s="4"/>
      <c r="AT166" s="4"/>
      <c r="AU166" s="8"/>
      <c r="AV166" s="4"/>
      <c r="AW166" s="4"/>
      <c r="AX166" s="8"/>
      <c r="AY166" s="4"/>
      <c r="AZ166" s="4"/>
      <c r="BA166" s="8"/>
      <c r="BB166" s="4"/>
      <c r="BC166" s="4"/>
      <c r="BD166" s="8"/>
      <c r="BE166" s="4"/>
      <c r="BF166" s="4"/>
      <c r="BG166" s="8"/>
      <c r="BH166" s="4"/>
      <c r="BI166" s="4"/>
      <c r="BJ166" s="8"/>
      <c r="BK166" s="4"/>
      <c r="BL166" s="4"/>
      <c r="BM166" s="8"/>
      <c r="BN166" s="4"/>
      <c r="BO166" s="4"/>
      <c r="BP166" s="8"/>
      <c r="BQ166" s="4"/>
      <c r="BR166" s="4"/>
      <c r="BS166" s="8"/>
      <c r="BT166" s="4"/>
      <c r="BU166" s="4"/>
      <c r="BV166" s="8"/>
      <c r="BW166" s="4"/>
      <c r="BX166" s="4"/>
      <c r="BY166" s="8"/>
      <c r="BZ166" s="4"/>
      <c r="CA166" s="4"/>
      <c r="CB166" s="8"/>
      <c r="CC166" s="4"/>
      <c r="CD166" s="4"/>
      <c r="CE166" s="8"/>
      <c r="CF166" s="4"/>
      <c r="CG166" s="4"/>
      <c r="CH166" s="8"/>
      <c r="CI166" s="4"/>
      <c r="CJ166" s="4"/>
      <c r="CK166" s="8"/>
      <c r="CL166" s="4"/>
      <c r="CM166" s="4"/>
      <c r="CN166" s="8"/>
      <c r="CO166" s="4"/>
      <c r="CP166" s="4"/>
      <c r="CQ166" s="8"/>
      <c r="CR166" s="4"/>
      <c r="CS166" s="4"/>
      <c r="CT166" s="8"/>
      <c r="CU166" s="4"/>
      <c r="CV166" s="4"/>
      <c r="CW166" s="8"/>
      <c r="CX166" s="4"/>
      <c r="CY166" s="4"/>
      <c r="CZ166" s="8"/>
    </row>
    <row r="167" spans="1:104" ht="16.899999999999999" customHeight="1" x14ac:dyDescent="0.2">
      <c r="A167" s="53"/>
      <c r="B167" s="53"/>
      <c r="D167" s="1"/>
      <c r="E167" s="1"/>
      <c r="F167" s="19"/>
      <c r="H167" s="22"/>
      <c r="I167" s="3"/>
      <c r="J167" s="4"/>
      <c r="K167" s="8"/>
      <c r="L167" s="3"/>
      <c r="M167" s="4"/>
      <c r="N167" s="8"/>
      <c r="O167" s="4"/>
      <c r="P167" s="4"/>
      <c r="Q167" s="8"/>
      <c r="R167" s="4"/>
      <c r="S167" s="4"/>
      <c r="T167" s="8"/>
      <c r="U167" s="4"/>
      <c r="V167" s="4"/>
      <c r="W167" s="8"/>
      <c r="X167" s="4"/>
      <c r="Y167" s="4"/>
      <c r="Z167" s="8"/>
      <c r="AA167" s="4"/>
      <c r="AB167" s="4"/>
      <c r="AC167" s="8"/>
      <c r="AD167" s="4"/>
      <c r="AE167" s="4"/>
      <c r="AF167" s="8"/>
      <c r="AG167" s="4"/>
      <c r="AH167" s="4"/>
      <c r="AI167" s="8"/>
      <c r="AJ167" s="4"/>
      <c r="AK167" s="4"/>
      <c r="AL167" s="8"/>
      <c r="AM167" s="4"/>
      <c r="AN167" s="4"/>
      <c r="AO167" s="8"/>
      <c r="AP167" s="4"/>
      <c r="AQ167" s="4"/>
      <c r="AR167" s="8"/>
      <c r="AS167" s="4"/>
      <c r="AT167" s="4"/>
      <c r="AU167" s="8"/>
      <c r="AV167" s="4"/>
      <c r="AW167" s="4"/>
      <c r="AX167" s="8"/>
      <c r="AY167" s="4"/>
      <c r="AZ167" s="4"/>
      <c r="BA167" s="8"/>
      <c r="BB167" s="4"/>
      <c r="BC167" s="4"/>
      <c r="BD167" s="8"/>
      <c r="BE167" s="4"/>
      <c r="BF167" s="4"/>
      <c r="BG167" s="8"/>
      <c r="BH167" s="4"/>
      <c r="BI167" s="4"/>
      <c r="BJ167" s="8"/>
      <c r="BK167" s="4"/>
      <c r="BL167" s="4"/>
      <c r="BM167" s="8"/>
      <c r="BN167" s="4"/>
      <c r="BO167" s="4"/>
      <c r="BP167" s="8"/>
      <c r="BQ167" s="4"/>
      <c r="BR167" s="4"/>
      <c r="BS167" s="8"/>
      <c r="BT167" s="4"/>
      <c r="BU167" s="4"/>
      <c r="BV167" s="8"/>
      <c r="BW167" s="4"/>
      <c r="BX167" s="4"/>
      <c r="BY167" s="8"/>
      <c r="BZ167" s="4"/>
      <c r="CA167" s="4"/>
      <c r="CB167" s="8"/>
      <c r="CC167" s="4"/>
      <c r="CD167" s="4"/>
      <c r="CE167" s="8"/>
      <c r="CF167" s="4"/>
      <c r="CG167" s="4"/>
      <c r="CH167" s="8"/>
      <c r="CI167" s="4"/>
      <c r="CJ167" s="4"/>
      <c r="CK167" s="8"/>
      <c r="CL167" s="4"/>
      <c r="CM167" s="4"/>
      <c r="CN167" s="8"/>
      <c r="CO167" s="4"/>
      <c r="CP167" s="4"/>
      <c r="CQ167" s="8"/>
      <c r="CR167" s="4"/>
      <c r="CS167" s="4"/>
      <c r="CT167" s="8"/>
      <c r="CU167" s="4"/>
      <c r="CV167" s="4"/>
      <c r="CW167" s="8"/>
      <c r="CX167" s="4"/>
      <c r="CY167" s="4"/>
      <c r="CZ167" s="8"/>
    </row>
    <row r="168" spans="1:104" ht="16.899999999999999" customHeight="1" x14ac:dyDescent="0.2">
      <c r="A168" s="1"/>
      <c r="B168" s="1"/>
      <c r="D168" s="1"/>
      <c r="E168" s="1"/>
      <c r="F168" s="19"/>
      <c r="H168" s="22"/>
      <c r="I168" s="3"/>
      <c r="J168" s="4"/>
      <c r="K168" s="8"/>
      <c r="L168" s="3"/>
      <c r="M168" s="4"/>
      <c r="N168" s="8"/>
      <c r="O168" s="4"/>
      <c r="P168" s="4"/>
      <c r="Q168" s="8"/>
      <c r="R168" s="4"/>
      <c r="S168" s="4"/>
      <c r="T168" s="8"/>
      <c r="U168" s="4"/>
      <c r="V168" s="4"/>
      <c r="W168" s="8"/>
      <c r="X168" s="4"/>
      <c r="Y168" s="4"/>
      <c r="Z168" s="8"/>
      <c r="AA168" s="4"/>
      <c r="AB168" s="4"/>
      <c r="AC168" s="8"/>
      <c r="AD168" s="4"/>
      <c r="AE168" s="4"/>
      <c r="AF168" s="8"/>
      <c r="AG168" s="4"/>
      <c r="AH168" s="4"/>
      <c r="AI168" s="8"/>
      <c r="AJ168" s="4"/>
      <c r="AK168" s="4"/>
      <c r="AL168" s="8"/>
      <c r="AM168" s="4"/>
      <c r="AN168" s="4"/>
      <c r="AO168" s="8"/>
      <c r="AP168" s="4"/>
      <c r="AQ168" s="4"/>
      <c r="AR168" s="8"/>
      <c r="AS168" s="4"/>
      <c r="AT168" s="4"/>
      <c r="AU168" s="8"/>
      <c r="AV168" s="4"/>
      <c r="AW168" s="4"/>
      <c r="AX168" s="8"/>
      <c r="AY168" s="4"/>
      <c r="AZ168" s="4"/>
      <c r="BA168" s="8"/>
      <c r="BB168" s="4"/>
      <c r="BC168" s="4"/>
      <c r="BD168" s="8"/>
      <c r="BE168" s="4"/>
      <c r="BF168" s="4"/>
      <c r="BG168" s="8"/>
      <c r="BH168" s="4"/>
      <c r="BI168" s="4"/>
      <c r="BJ168" s="8"/>
      <c r="BK168" s="4"/>
      <c r="BL168" s="4"/>
      <c r="BM168" s="8"/>
      <c r="BN168" s="4"/>
      <c r="BO168" s="4"/>
      <c r="BP168" s="8"/>
      <c r="BQ168" s="4"/>
      <c r="BR168" s="4"/>
      <c r="BS168" s="8"/>
      <c r="BT168" s="4"/>
      <c r="BU168" s="4"/>
      <c r="BV168" s="8"/>
      <c r="BW168" s="4"/>
      <c r="BX168" s="4"/>
      <c r="BY168" s="8"/>
      <c r="BZ168" s="4"/>
      <c r="CA168" s="4"/>
      <c r="CB168" s="8"/>
      <c r="CC168" s="4"/>
      <c r="CD168" s="4"/>
      <c r="CE168" s="8"/>
      <c r="CF168" s="4"/>
      <c r="CG168" s="4"/>
      <c r="CH168" s="8"/>
      <c r="CI168" s="4"/>
      <c r="CJ168" s="4"/>
      <c r="CK168" s="8"/>
      <c r="CL168" s="4"/>
      <c r="CM168" s="4"/>
      <c r="CN168" s="8"/>
      <c r="CO168" s="4"/>
      <c r="CP168" s="4"/>
      <c r="CQ168" s="8"/>
      <c r="CR168" s="4"/>
      <c r="CS168" s="4"/>
      <c r="CT168" s="8"/>
      <c r="CU168" s="4"/>
      <c r="CV168" s="4"/>
      <c r="CW168" s="8"/>
      <c r="CX168" s="4"/>
      <c r="CY168" s="4"/>
      <c r="CZ168" s="8"/>
    </row>
    <row r="169" spans="1:104" ht="16.899999999999999" customHeight="1" x14ac:dyDescent="0.2">
      <c r="A169" s="1"/>
      <c r="B169" s="1"/>
      <c r="D169" s="1"/>
      <c r="E169" s="1"/>
      <c r="F169" s="19"/>
      <c r="H169" s="22"/>
      <c r="I169" s="3"/>
      <c r="J169" s="4"/>
      <c r="K169" s="8"/>
      <c r="L169" s="3"/>
      <c r="M169" s="4"/>
      <c r="N169" s="8"/>
      <c r="O169" s="4"/>
      <c r="P169" s="4"/>
      <c r="Q169" s="8"/>
      <c r="R169" s="4"/>
      <c r="S169" s="4"/>
      <c r="T169" s="8"/>
      <c r="U169" s="4"/>
      <c r="V169" s="4"/>
      <c r="W169" s="8"/>
      <c r="X169" s="4"/>
      <c r="Y169" s="4"/>
      <c r="Z169" s="8"/>
      <c r="AA169" s="4"/>
      <c r="AB169" s="4"/>
      <c r="AC169" s="8"/>
      <c r="AD169" s="4"/>
      <c r="AE169" s="4"/>
      <c r="AF169" s="8"/>
      <c r="AG169" s="4"/>
      <c r="AH169" s="4"/>
      <c r="AI169" s="8"/>
      <c r="AJ169" s="4"/>
      <c r="AK169" s="4"/>
      <c r="AL169" s="8"/>
      <c r="AM169" s="4"/>
      <c r="AN169" s="4"/>
      <c r="AO169" s="8"/>
      <c r="AP169" s="4"/>
      <c r="AQ169" s="4"/>
      <c r="AR169" s="8"/>
      <c r="AS169" s="4"/>
      <c r="AT169" s="4"/>
      <c r="AU169" s="8"/>
      <c r="AV169" s="4"/>
      <c r="AW169" s="4"/>
      <c r="AX169" s="8"/>
      <c r="AY169" s="4"/>
      <c r="AZ169" s="4"/>
      <c r="BA169" s="8"/>
      <c r="BB169" s="4"/>
      <c r="BC169" s="4"/>
      <c r="BD169" s="8"/>
      <c r="BE169" s="4"/>
      <c r="BF169" s="4"/>
      <c r="BG169" s="8"/>
      <c r="BH169" s="4"/>
      <c r="BI169" s="4"/>
      <c r="BJ169" s="8"/>
      <c r="BK169" s="4"/>
      <c r="BL169" s="4"/>
      <c r="BM169" s="8"/>
      <c r="BN169" s="4"/>
      <c r="BO169" s="4"/>
      <c r="BP169" s="8"/>
      <c r="BQ169" s="4"/>
      <c r="BR169" s="4"/>
      <c r="BS169" s="8"/>
      <c r="BT169" s="4"/>
      <c r="BU169" s="4"/>
      <c r="BV169" s="8"/>
      <c r="BW169" s="4"/>
      <c r="BX169" s="4"/>
      <c r="BY169" s="8"/>
      <c r="BZ169" s="4"/>
      <c r="CA169" s="4"/>
      <c r="CB169" s="8"/>
      <c r="CC169" s="4"/>
      <c r="CD169" s="4"/>
      <c r="CE169" s="8"/>
      <c r="CF169" s="4"/>
      <c r="CG169" s="4"/>
      <c r="CH169" s="8"/>
      <c r="CI169" s="4"/>
      <c r="CJ169" s="4"/>
      <c r="CK169" s="8"/>
      <c r="CL169" s="4"/>
      <c r="CM169" s="4"/>
      <c r="CN169" s="8"/>
      <c r="CO169" s="4"/>
      <c r="CP169" s="4"/>
      <c r="CQ169" s="8"/>
      <c r="CR169" s="4"/>
      <c r="CS169" s="4"/>
      <c r="CT169" s="8"/>
      <c r="CU169" s="4"/>
      <c r="CV169" s="4"/>
      <c r="CW169" s="8"/>
      <c r="CX169" s="4"/>
      <c r="CY169" s="4"/>
      <c r="CZ169" s="8"/>
    </row>
    <row r="170" spans="1:104" ht="16.899999999999999" customHeight="1" x14ac:dyDescent="0.2">
      <c r="A170" s="1"/>
      <c r="B170" s="1"/>
      <c r="D170" s="1"/>
      <c r="E170" s="1"/>
      <c r="F170" s="19"/>
      <c r="H170" s="22"/>
      <c r="I170" s="3"/>
      <c r="J170" s="4"/>
      <c r="K170" s="8"/>
      <c r="L170" s="3"/>
      <c r="M170" s="4"/>
      <c r="N170" s="8"/>
      <c r="O170" s="4"/>
      <c r="P170" s="4"/>
      <c r="Q170" s="8"/>
      <c r="R170" s="4"/>
      <c r="S170" s="4"/>
      <c r="T170" s="8"/>
      <c r="U170" s="4"/>
      <c r="V170" s="4"/>
      <c r="W170" s="8"/>
      <c r="X170" s="4"/>
      <c r="Y170" s="4"/>
      <c r="Z170" s="8"/>
      <c r="AA170" s="4"/>
      <c r="AB170" s="4"/>
      <c r="AC170" s="8"/>
      <c r="AD170" s="4"/>
      <c r="AE170" s="4"/>
      <c r="AF170" s="8"/>
      <c r="AG170" s="4"/>
      <c r="AH170" s="4"/>
      <c r="AI170" s="8"/>
      <c r="AJ170" s="4"/>
      <c r="AK170" s="4"/>
      <c r="AL170" s="8"/>
      <c r="AM170" s="4"/>
      <c r="AN170" s="4"/>
      <c r="AO170" s="8"/>
      <c r="AP170" s="4"/>
      <c r="AQ170" s="4"/>
      <c r="AR170" s="8"/>
      <c r="AS170" s="4"/>
      <c r="AT170" s="4"/>
      <c r="AU170" s="8"/>
      <c r="AV170" s="4"/>
      <c r="AW170" s="4"/>
      <c r="AX170" s="8"/>
      <c r="AY170" s="4"/>
      <c r="AZ170" s="4"/>
      <c r="BA170" s="8"/>
      <c r="BB170" s="4"/>
      <c r="BC170" s="4"/>
      <c r="BD170" s="8"/>
      <c r="BE170" s="4"/>
      <c r="BF170" s="4"/>
      <c r="BG170" s="8"/>
      <c r="BH170" s="4"/>
      <c r="BI170" s="4"/>
      <c r="BJ170" s="8"/>
      <c r="BK170" s="4"/>
      <c r="BL170" s="4"/>
      <c r="BM170" s="8"/>
      <c r="BN170" s="4"/>
      <c r="BO170" s="4"/>
      <c r="BP170" s="8"/>
      <c r="BQ170" s="4"/>
      <c r="BR170" s="4"/>
      <c r="BS170" s="8"/>
      <c r="BT170" s="4"/>
      <c r="BU170" s="4"/>
      <c r="BV170" s="8"/>
      <c r="BW170" s="4"/>
      <c r="BX170" s="4"/>
      <c r="BY170" s="8"/>
      <c r="BZ170" s="4"/>
      <c r="CA170" s="4"/>
      <c r="CB170" s="8"/>
      <c r="CC170" s="4"/>
      <c r="CD170" s="4"/>
      <c r="CE170" s="8"/>
      <c r="CF170" s="4"/>
      <c r="CG170" s="4"/>
      <c r="CH170" s="8"/>
      <c r="CI170" s="4"/>
      <c r="CJ170" s="4"/>
      <c r="CK170" s="8"/>
      <c r="CL170" s="4"/>
      <c r="CM170" s="4"/>
      <c r="CN170" s="8"/>
      <c r="CO170" s="4"/>
      <c r="CP170" s="4"/>
      <c r="CQ170" s="8"/>
      <c r="CR170" s="4"/>
      <c r="CS170" s="4"/>
      <c r="CT170" s="8"/>
      <c r="CU170" s="4"/>
      <c r="CV170" s="4"/>
      <c r="CW170" s="8"/>
      <c r="CX170" s="4"/>
      <c r="CY170" s="4"/>
      <c r="CZ170" s="8"/>
    </row>
    <row r="171" spans="1:104" ht="16.899999999999999" customHeight="1" x14ac:dyDescent="0.2">
      <c r="A171" s="1"/>
      <c r="B171" s="1"/>
      <c r="D171" s="1"/>
      <c r="E171" s="1"/>
      <c r="F171" s="19"/>
      <c r="H171" s="22"/>
      <c r="I171" s="3"/>
      <c r="J171" s="4"/>
      <c r="K171" s="8"/>
      <c r="L171" s="3"/>
      <c r="M171" s="4"/>
      <c r="N171" s="8"/>
      <c r="O171" s="4"/>
      <c r="P171" s="4"/>
      <c r="Q171" s="8"/>
      <c r="R171" s="4"/>
      <c r="S171" s="4"/>
      <c r="T171" s="8"/>
      <c r="U171" s="4"/>
      <c r="V171" s="4"/>
      <c r="W171" s="8"/>
      <c r="X171" s="4"/>
      <c r="Y171" s="4"/>
      <c r="Z171" s="8"/>
      <c r="AA171" s="4"/>
      <c r="AB171" s="4"/>
      <c r="AC171" s="8"/>
      <c r="AD171" s="4"/>
      <c r="AE171" s="4"/>
      <c r="AF171" s="8"/>
      <c r="AG171" s="4"/>
      <c r="AH171" s="4"/>
      <c r="AI171" s="8"/>
      <c r="AJ171" s="4"/>
      <c r="AK171" s="4"/>
      <c r="AL171" s="8"/>
      <c r="AM171" s="4"/>
      <c r="AN171" s="4"/>
      <c r="AO171" s="8"/>
      <c r="AP171" s="4"/>
      <c r="AQ171" s="4"/>
      <c r="AR171" s="8"/>
      <c r="AS171" s="4"/>
      <c r="AT171" s="4"/>
      <c r="AU171" s="8"/>
      <c r="AV171" s="4"/>
      <c r="AW171" s="4"/>
      <c r="AX171" s="8"/>
      <c r="AY171" s="4"/>
      <c r="AZ171" s="4"/>
      <c r="BA171" s="8"/>
      <c r="BB171" s="4"/>
      <c r="BC171" s="4"/>
      <c r="BD171" s="8"/>
      <c r="BE171" s="4"/>
      <c r="BF171" s="4"/>
      <c r="BG171" s="8"/>
      <c r="BH171" s="4"/>
      <c r="BI171" s="4"/>
      <c r="BJ171" s="8"/>
      <c r="BK171" s="4"/>
      <c r="BL171" s="4"/>
      <c r="BM171" s="8"/>
      <c r="BN171" s="4"/>
      <c r="BO171" s="4"/>
      <c r="BP171" s="8"/>
      <c r="BQ171" s="4"/>
      <c r="BR171" s="4"/>
      <c r="BS171" s="8"/>
      <c r="BT171" s="4"/>
      <c r="BU171" s="4"/>
      <c r="BV171" s="8"/>
      <c r="BW171" s="4"/>
      <c r="BX171" s="4"/>
      <c r="BY171" s="8"/>
      <c r="BZ171" s="4"/>
      <c r="CA171" s="4"/>
      <c r="CB171" s="8"/>
      <c r="CC171" s="4"/>
      <c r="CD171" s="4"/>
      <c r="CE171" s="8"/>
      <c r="CF171" s="4"/>
      <c r="CG171" s="4"/>
      <c r="CH171" s="8"/>
      <c r="CI171" s="4"/>
      <c r="CJ171" s="4"/>
      <c r="CK171" s="8"/>
      <c r="CL171" s="4"/>
      <c r="CM171" s="4"/>
      <c r="CN171" s="8"/>
      <c r="CO171" s="4"/>
      <c r="CP171" s="4"/>
      <c r="CQ171" s="8"/>
      <c r="CR171" s="4"/>
      <c r="CS171" s="4"/>
      <c r="CT171" s="8"/>
      <c r="CU171" s="4"/>
      <c r="CV171" s="4"/>
      <c r="CW171" s="8"/>
      <c r="CX171" s="4"/>
      <c r="CY171" s="4"/>
      <c r="CZ171" s="8"/>
    </row>
    <row r="172" spans="1:104" ht="16.899999999999999" customHeight="1" x14ac:dyDescent="0.2">
      <c r="A172" s="1"/>
      <c r="B172" s="1"/>
      <c r="D172" s="1"/>
      <c r="E172" s="1"/>
      <c r="F172" s="19"/>
      <c r="H172" s="22"/>
      <c r="I172" s="3"/>
      <c r="J172" s="4"/>
      <c r="K172" s="8"/>
      <c r="L172" s="3"/>
      <c r="M172" s="4"/>
      <c r="N172" s="8"/>
      <c r="O172" s="4"/>
      <c r="P172" s="4"/>
      <c r="Q172" s="8"/>
      <c r="R172" s="4"/>
      <c r="S172" s="4"/>
      <c r="T172" s="8"/>
      <c r="U172" s="4"/>
      <c r="V172" s="4"/>
      <c r="W172" s="8"/>
      <c r="X172" s="4"/>
      <c r="Y172" s="4"/>
      <c r="Z172" s="8"/>
      <c r="AA172" s="4"/>
      <c r="AB172" s="4"/>
      <c r="AC172" s="8"/>
      <c r="AD172" s="4"/>
      <c r="AE172" s="4"/>
      <c r="AF172" s="8"/>
      <c r="AG172" s="4"/>
      <c r="AH172" s="4"/>
      <c r="AI172" s="8"/>
      <c r="AJ172" s="4"/>
      <c r="AK172" s="4"/>
      <c r="AL172" s="8"/>
      <c r="AM172" s="4"/>
      <c r="AN172" s="4"/>
      <c r="AO172" s="8"/>
      <c r="AP172" s="4"/>
      <c r="AQ172" s="4"/>
      <c r="AR172" s="8"/>
      <c r="AS172" s="4"/>
      <c r="AT172" s="4"/>
      <c r="AU172" s="8"/>
      <c r="AV172" s="4"/>
      <c r="AW172" s="4"/>
      <c r="AX172" s="8"/>
      <c r="AY172" s="4"/>
      <c r="AZ172" s="4"/>
      <c r="BA172" s="8"/>
      <c r="BB172" s="4"/>
      <c r="BC172" s="4"/>
      <c r="BD172" s="8"/>
      <c r="BE172" s="4"/>
      <c r="BF172" s="4"/>
      <c r="BG172" s="8"/>
      <c r="BH172" s="4"/>
      <c r="BI172" s="4"/>
      <c r="BJ172" s="8"/>
      <c r="BK172" s="4"/>
      <c r="BL172" s="4"/>
      <c r="BM172" s="8"/>
      <c r="BN172" s="4"/>
      <c r="BO172" s="4"/>
      <c r="BP172" s="8"/>
      <c r="BQ172" s="4"/>
      <c r="BR172" s="4"/>
      <c r="BS172" s="8"/>
      <c r="BT172" s="4"/>
      <c r="BU172" s="4"/>
      <c r="BV172" s="8"/>
      <c r="BW172" s="4"/>
      <c r="BX172" s="4"/>
      <c r="BY172" s="8"/>
      <c r="BZ172" s="4"/>
      <c r="CA172" s="4"/>
      <c r="CB172" s="8"/>
      <c r="CC172" s="4"/>
      <c r="CD172" s="4"/>
      <c r="CE172" s="8"/>
      <c r="CF172" s="4"/>
      <c r="CG172" s="4"/>
      <c r="CH172" s="8"/>
      <c r="CI172" s="4"/>
      <c r="CJ172" s="4"/>
      <c r="CK172" s="8"/>
      <c r="CL172" s="4"/>
      <c r="CM172" s="4"/>
      <c r="CN172" s="8"/>
      <c r="CO172" s="4"/>
      <c r="CP172" s="4"/>
      <c r="CQ172" s="8"/>
      <c r="CR172" s="4"/>
      <c r="CS172" s="4"/>
      <c r="CT172" s="8"/>
      <c r="CU172" s="4"/>
      <c r="CV172" s="4"/>
      <c r="CW172" s="8"/>
      <c r="CX172" s="4"/>
      <c r="CY172" s="4"/>
      <c r="CZ172" s="8"/>
    </row>
    <row r="173" spans="1:104" ht="16.899999999999999" customHeight="1" x14ac:dyDescent="0.2">
      <c r="A173" s="1"/>
      <c r="B173" s="1"/>
      <c r="D173" s="1"/>
      <c r="E173" s="1"/>
      <c r="F173" s="19"/>
      <c r="H173" s="22"/>
      <c r="I173" s="3"/>
      <c r="J173" s="4"/>
      <c r="K173" s="8"/>
      <c r="L173" s="3"/>
      <c r="M173" s="4"/>
      <c r="N173" s="8"/>
      <c r="O173" s="4"/>
      <c r="P173" s="4"/>
      <c r="Q173" s="8"/>
      <c r="R173" s="4"/>
      <c r="S173" s="4"/>
      <c r="T173" s="8"/>
      <c r="U173" s="4"/>
      <c r="V173" s="4"/>
      <c r="W173" s="8"/>
      <c r="X173" s="4"/>
      <c r="Y173" s="4"/>
      <c r="Z173" s="8"/>
      <c r="AA173" s="4"/>
      <c r="AB173" s="4"/>
      <c r="AC173" s="8"/>
      <c r="AD173" s="4"/>
      <c r="AE173" s="4"/>
      <c r="AF173" s="8"/>
      <c r="AG173" s="4"/>
      <c r="AH173" s="4"/>
      <c r="AI173" s="8"/>
      <c r="AJ173" s="4"/>
      <c r="AK173" s="4"/>
      <c r="AL173" s="8"/>
      <c r="AM173" s="4"/>
      <c r="AN173" s="4"/>
      <c r="AO173" s="8"/>
      <c r="AP173" s="4"/>
      <c r="AQ173" s="4"/>
      <c r="AR173" s="8"/>
      <c r="AS173" s="4"/>
      <c r="AT173" s="4"/>
      <c r="AU173" s="8"/>
      <c r="AV173" s="4"/>
      <c r="AW173" s="4"/>
      <c r="AX173" s="8"/>
      <c r="AY173" s="4"/>
      <c r="AZ173" s="4"/>
      <c r="BA173" s="8"/>
      <c r="BB173" s="4"/>
      <c r="BC173" s="4"/>
      <c r="BD173" s="8"/>
      <c r="BE173" s="4"/>
      <c r="BF173" s="4"/>
      <c r="BG173" s="8"/>
      <c r="BH173" s="4"/>
      <c r="BI173" s="4"/>
      <c r="BJ173" s="8"/>
      <c r="BK173" s="4"/>
      <c r="BL173" s="4"/>
      <c r="BM173" s="8"/>
      <c r="BN173" s="4"/>
      <c r="BO173" s="4"/>
      <c r="BP173" s="8"/>
      <c r="BQ173" s="4"/>
      <c r="BR173" s="4"/>
      <c r="BS173" s="8"/>
      <c r="BT173" s="4"/>
      <c r="BU173" s="4"/>
      <c r="BV173" s="8"/>
      <c r="BW173" s="4"/>
      <c r="BX173" s="4"/>
      <c r="BY173" s="8"/>
      <c r="BZ173" s="4"/>
      <c r="CA173" s="4"/>
      <c r="CB173" s="8"/>
      <c r="CC173" s="4"/>
      <c r="CD173" s="4"/>
      <c r="CE173" s="8"/>
      <c r="CF173" s="4"/>
      <c r="CG173" s="4"/>
      <c r="CH173" s="8"/>
      <c r="CI173" s="4"/>
      <c r="CJ173" s="4"/>
      <c r="CK173" s="8"/>
      <c r="CL173" s="4"/>
      <c r="CM173" s="4"/>
      <c r="CN173" s="8"/>
      <c r="CO173" s="4"/>
      <c r="CP173" s="4"/>
      <c r="CQ173" s="8"/>
      <c r="CR173" s="4"/>
      <c r="CS173" s="4"/>
      <c r="CT173" s="8"/>
      <c r="CU173" s="4"/>
      <c r="CV173" s="4"/>
      <c r="CW173" s="8"/>
      <c r="CX173" s="4"/>
      <c r="CY173" s="4"/>
      <c r="CZ173" s="8"/>
    </row>
    <row r="174" spans="1:104" ht="16.899999999999999" customHeight="1" x14ac:dyDescent="0.2">
      <c r="A174" s="53"/>
      <c r="B174" s="53"/>
      <c r="D174" s="1"/>
      <c r="E174" s="1"/>
      <c r="F174" s="19"/>
      <c r="H174" s="22"/>
      <c r="I174" s="3"/>
      <c r="J174" s="4"/>
      <c r="K174" s="8"/>
      <c r="L174" s="3"/>
      <c r="M174" s="4"/>
      <c r="N174" s="8"/>
      <c r="O174" s="4"/>
      <c r="P174" s="4"/>
      <c r="Q174" s="8"/>
      <c r="R174" s="4"/>
      <c r="S174" s="4"/>
      <c r="T174" s="8"/>
      <c r="U174" s="4"/>
      <c r="V174" s="4"/>
      <c r="W174" s="8"/>
      <c r="X174" s="4"/>
      <c r="Y174" s="4"/>
      <c r="Z174" s="8"/>
      <c r="AA174" s="4"/>
      <c r="AB174" s="4"/>
      <c r="AC174" s="8"/>
      <c r="AD174" s="4"/>
      <c r="AE174" s="4"/>
      <c r="AF174" s="8"/>
      <c r="AG174" s="4"/>
      <c r="AH174" s="4"/>
      <c r="AI174" s="8"/>
      <c r="AJ174" s="4"/>
      <c r="AK174" s="4"/>
      <c r="AL174" s="8"/>
      <c r="AM174" s="4"/>
      <c r="AN174" s="4"/>
      <c r="AO174" s="8"/>
      <c r="AP174" s="4"/>
      <c r="AQ174" s="4"/>
      <c r="AR174" s="8"/>
      <c r="AS174" s="4"/>
      <c r="AT174" s="4"/>
      <c r="AU174" s="8"/>
      <c r="AV174" s="4"/>
      <c r="AW174" s="4"/>
      <c r="AX174" s="8"/>
      <c r="AY174" s="4"/>
      <c r="AZ174" s="4"/>
      <c r="BA174" s="8"/>
      <c r="BB174" s="4"/>
      <c r="BC174" s="4"/>
      <c r="BD174" s="8"/>
      <c r="BE174" s="4"/>
      <c r="BF174" s="4"/>
      <c r="BG174" s="8"/>
      <c r="BH174" s="4"/>
      <c r="BI174" s="4"/>
      <c r="BJ174" s="8"/>
      <c r="BK174" s="4"/>
      <c r="BL174" s="4"/>
      <c r="BM174" s="8"/>
      <c r="BN174" s="4"/>
      <c r="BO174" s="4"/>
      <c r="BP174" s="8"/>
      <c r="BQ174" s="4"/>
      <c r="BR174" s="4"/>
      <c r="BS174" s="8"/>
      <c r="BT174" s="4"/>
      <c r="BU174" s="4"/>
      <c r="BV174" s="8"/>
      <c r="BW174" s="4"/>
      <c r="BX174" s="4"/>
      <c r="BY174" s="8"/>
      <c r="BZ174" s="4"/>
      <c r="CA174" s="4"/>
      <c r="CB174" s="8"/>
      <c r="CC174" s="4"/>
      <c r="CD174" s="4"/>
      <c r="CE174" s="8"/>
      <c r="CF174" s="4"/>
      <c r="CG174" s="4"/>
      <c r="CH174" s="8"/>
      <c r="CI174" s="4"/>
      <c r="CJ174" s="4"/>
      <c r="CK174" s="8"/>
      <c r="CL174" s="4"/>
      <c r="CM174" s="4"/>
      <c r="CN174" s="8"/>
      <c r="CO174" s="4"/>
      <c r="CP174" s="4"/>
      <c r="CQ174" s="8"/>
      <c r="CR174" s="4"/>
      <c r="CS174" s="4"/>
      <c r="CT174" s="8"/>
      <c r="CU174" s="4"/>
      <c r="CV174" s="4"/>
      <c r="CW174" s="8"/>
      <c r="CX174" s="4"/>
      <c r="CY174" s="4"/>
      <c r="CZ174" s="8"/>
    </row>
    <row r="175" spans="1:104" ht="16.899999999999999" customHeight="1" x14ac:dyDescent="0.2">
      <c r="A175" s="1"/>
      <c r="B175" s="1"/>
      <c r="D175" s="1"/>
      <c r="E175" s="1"/>
      <c r="F175" s="19"/>
      <c r="H175" s="22"/>
      <c r="I175" s="3"/>
      <c r="J175" s="4"/>
      <c r="K175" s="8"/>
      <c r="L175" s="3"/>
      <c r="M175" s="4"/>
      <c r="N175" s="8"/>
      <c r="O175" s="4"/>
      <c r="P175" s="4"/>
      <c r="Q175" s="8"/>
      <c r="R175" s="4"/>
      <c r="S175" s="4"/>
      <c r="T175" s="8"/>
      <c r="U175" s="4"/>
      <c r="V175" s="4"/>
      <c r="W175" s="8"/>
      <c r="X175" s="4"/>
      <c r="Y175" s="4"/>
      <c r="Z175" s="8"/>
      <c r="AA175" s="4"/>
      <c r="AB175" s="4"/>
      <c r="AC175" s="8"/>
      <c r="AD175" s="4"/>
      <c r="AE175" s="4"/>
      <c r="AF175" s="8"/>
      <c r="AG175" s="4"/>
      <c r="AH175" s="4"/>
      <c r="AI175" s="8"/>
      <c r="AJ175" s="4"/>
      <c r="AK175" s="4"/>
      <c r="AL175" s="8"/>
      <c r="AM175" s="4"/>
      <c r="AN175" s="4"/>
      <c r="AO175" s="8"/>
      <c r="AP175" s="4"/>
      <c r="AQ175" s="4"/>
      <c r="AR175" s="8"/>
      <c r="AS175" s="4"/>
      <c r="AT175" s="4"/>
      <c r="AU175" s="8"/>
      <c r="AV175" s="4"/>
      <c r="AW175" s="4"/>
      <c r="AX175" s="8"/>
      <c r="AY175" s="4"/>
      <c r="AZ175" s="4"/>
      <c r="BA175" s="8"/>
      <c r="BB175" s="4"/>
      <c r="BC175" s="4"/>
      <c r="BD175" s="8"/>
      <c r="BE175" s="4"/>
      <c r="BF175" s="4"/>
      <c r="BG175" s="8"/>
      <c r="BH175" s="4"/>
      <c r="BI175" s="4"/>
      <c r="BJ175" s="8"/>
      <c r="BK175" s="4"/>
      <c r="BL175" s="4"/>
      <c r="BM175" s="8"/>
      <c r="BN175" s="4"/>
      <c r="BO175" s="4"/>
      <c r="BP175" s="8"/>
      <c r="BQ175" s="4"/>
      <c r="BR175" s="4"/>
      <c r="BS175" s="8"/>
      <c r="BT175" s="4"/>
      <c r="BU175" s="4"/>
      <c r="BV175" s="8"/>
      <c r="BW175" s="4"/>
      <c r="BX175" s="4"/>
      <c r="BY175" s="8"/>
      <c r="BZ175" s="4"/>
      <c r="CA175" s="4"/>
      <c r="CB175" s="8"/>
      <c r="CC175" s="4"/>
      <c r="CD175" s="4"/>
      <c r="CE175" s="8"/>
      <c r="CF175" s="4"/>
      <c r="CG175" s="4"/>
      <c r="CH175" s="8"/>
      <c r="CI175" s="4"/>
      <c r="CJ175" s="4"/>
      <c r="CK175" s="8"/>
      <c r="CL175" s="4"/>
      <c r="CM175" s="4"/>
      <c r="CN175" s="8"/>
      <c r="CO175" s="4"/>
      <c r="CP175" s="4"/>
      <c r="CQ175" s="8"/>
      <c r="CR175" s="4"/>
      <c r="CS175" s="4"/>
      <c r="CT175" s="8"/>
      <c r="CU175" s="4"/>
      <c r="CV175" s="4"/>
      <c r="CW175" s="8"/>
      <c r="CX175" s="4"/>
      <c r="CY175" s="4"/>
      <c r="CZ175" s="8"/>
    </row>
    <row r="176" spans="1:104" ht="16.899999999999999" customHeight="1" x14ac:dyDescent="0.2">
      <c r="A176" s="1"/>
      <c r="B176" s="1"/>
      <c r="D176" s="1"/>
      <c r="E176" s="1"/>
      <c r="F176" s="19"/>
      <c r="H176" s="22"/>
      <c r="I176" s="3"/>
      <c r="J176" s="4"/>
      <c r="K176" s="8"/>
      <c r="L176" s="3"/>
      <c r="M176" s="4"/>
      <c r="N176" s="8"/>
      <c r="O176" s="4"/>
      <c r="P176" s="4"/>
      <c r="Q176" s="8"/>
      <c r="R176" s="4"/>
      <c r="S176" s="4"/>
      <c r="T176" s="8"/>
      <c r="U176" s="4"/>
      <c r="V176" s="4"/>
      <c r="W176" s="8"/>
      <c r="X176" s="4"/>
      <c r="Y176" s="4"/>
      <c r="Z176" s="8"/>
      <c r="AA176" s="4"/>
      <c r="AB176" s="4"/>
      <c r="AC176" s="8"/>
      <c r="AD176" s="4"/>
      <c r="AE176" s="4"/>
      <c r="AF176" s="8"/>
      <c r="AG176" s="4"/>
      <c r="AH176" s="4"/>
      <c r="AI176" s="8"/>
      <c r="AJ176" s="4"/>
      <c r="AK176" s="4"/>
      <c r="AL176" s="8"/>
      <c r="AM176" s="4"/>
      <c r="AN176" s="4"/>
      <c r="AO176" s="8"/>
      <c r="AP176" s="4"/>
      <c r="AQ176" s="4"/>
      <c r="AR176" s="8"/>
      <c r="AS176" s="4"/>
      <c r="AT176" s="4"/>
      <c r="AU176" s="8"/>
      <c r="AV176" s="4"/>
      <c r="AW176" s="4"/>
      <c r="AX176" s="8"/>
      <c r="AY176" s="4"/>
      <c r="AZ176" s="4"/>
      <c r="BA176" s="8"/>
      <c r="BB176" s="4"/>
      <c r="BC176" s="4"/>
      <c r="BD176" s="8"/>
      <c r="BE176" s="4"/>
      <c r="BF176" s="4"/>
      <c r="BG176" s="8"/>
      <c r="BH176" s="4"/>
      <c r="BI176" s="4"/>
      <c r="BJ176" s="8"/>
      <c r="BK176" s="4"/>
      <c r="BL176" s="4"/>
      <c r="BM176" s="8"/>
      <c r="BN176" s="4"/>
      <c r="BO176" s="4"/>
      <c r="BP176" s="8"/>
      <c r="BQ176" s="4"/>
      <c r="BR176" s="4"/>
      <c r="BS176" s="8"/>
      <c r="BT176" s="4"/>
      <c r="BU176" s="4"/>
      <c r="BV176" s="8"/>
      <c r="BW176" s="4"/>
      <c r="BX176" s="4"/>
      <c r="BY176" s="8"/>
      <c r="BZ176" s="4"/>
      <c r="CA176" s="4"/>
      <c r="CB176" s="8"/>
      <c r="CC176" s="4"/>
      <c r="CD176" s="4"/>
      <c r="CE176" s="8"/>
      <c r="CF176" s="4"/>
      <c r="CG176" s="4"/>
      <c r="CH176" s="8"/>
      <c r="CI176" s="4"/>
      <c r="CJ176" s="4"/>
      <c r="CK176" s="8"/>
      <c r="CL176" s="4"/>
      <c r="CM176" s="4"/>
      <c r="CN176" s="8"/>
      <c r="CO176" s="4"/>
      <c r="CP176" s="4"/>
      <c r="CQ176" s="8"/>
      <c r="CR176" s="4"/>
      <c r="CS176" s="4"/>
      <c r="CT176" s="8"/>
      <c r="CU176" s="4"/>
      <c r="CV176" s="4"/>
      <c r="CW176" s="8"/>
      <c r="CX176" s="4"/>
      <c r="CY176" s="4"/>
      <c r="CZ176" s="8"/>
    </row>
    <row r="177" spans="1:104" ht="16.899999999999999" customHeight="1" x14ac:dyDescent="0.2">
      <c r="A177" s="1"/>
      <c r="B177" s="1"/>
      <c r="D177" s="1"/>
      <c r="E177" s="1"/>
      <c r="F177" s="19"/>
      <c r="H177" s="22"/>
      <c r="I177" s="3"/>
      <c r="J177" s="4"/>
      <c r="K177" s="8"/>
      <c r="L177" s="3"/>
      <c r="M177" s="4"/>
      <c r="N177" s="8"/>
      <c r="O177" s="4"/>
      <c r="P177" s="4"/>
      <c r="Q177" s="8"/>
      <c r="R177" s="4"/>
      <c r="S177" s="4"/>
      <c r="T177" s="8"/>
      <c r="U177" s="4"/>
      <c r="V177" s="4"/>
      <c r="W177" s="8"/>
      <c r="X177" s="4"/>
      <c r="Y177" s="4"/>
      <c r="Z177" s="8"/>
      <c r="AA177" s="4"/>
      <c r="AB177" s="4"/>
      <c r="AC177" s="8"/>
      <c r="AD177" s="4"/>
      <c r="AE177" s="4"/>
      <c r="AF177" s="8"/>
      <c r="AG177" s="4"/>
      <c r="AH177" s="4"/>
      <c r="AI177" s="8"/>
      <c r="AJ177" s="4"/>
      <c r="AK177" s="4"/>
      <c r="AL177" s="8"/>
      <c r="AM177" s="4"/>
      <c r="AN177" s="4"/>
      <c r="AO177" s="8"/>
      <c r="AP177" s="4"/>
      <c r="AQ177" s="4"/>
      <c r="AR177" s="8"/>
      <c r="AS177" s="4"/>
      <c r="AT177" s="4"/>
      <c r="AU177" s="8"/>
      <c r="AV177" s="4"/>
      <c r="AW177" s="4"/>
      <c r="AX177" s="8"/>
      <c r="AY177" s="4"/>
      <c r="AZ177" s="4"/>
      <c r="BA177" s="8"/>
      <c r="BB177" s="4"/>
      <c r="BC177" s="4"/>
      <c r="BD177" s="8"/>
      <c r="BE177" s="4"/>
      <c r="BF177" s="4"/>
      <c r="BG177" s="8"/>
      <c r="BH177" s="4"/>
      <c r="BI177" s="4"/>
      <c r="BJ177" s="8"/>
      <c r="BK177" s="4"/>
      <c r="BL177" s="4"/>
      <c r="BM177" s="8"/>
      <c r="BN177" s="4"/>
      <c r="BO177" s="4"/>
      <c r="BP177" s="8"/>
      <c r="BQ177" s="4"/>
      <c r="BR177" s="4"/>
      <c r="BS177" s="8"/>
      <c r="BT177" s="4"/>
      <c r="BU177" s="4"/>
      <c r="BV177" s="8"/>
      <c r="BW177" s="4"/>
      <c r="BX177" s="4"/>
      <c r="BY177" s="8"/>
      <c r="BZ177" s="4"/>
      <c r="CA177" s="4"/>
      <c r="CB177" s="8"/>
      <c r="CC177" s="4"/>
      <c r="CD177" s="4"/>
      <c r="CE177" s="8"/>
      <c r="CF177" s="4"/>
      <c r="CG177" s="4"/>
      <c r="CH177" s="8"/>
      <c r="CI177" s="4"/>
      <c r="CJ177" s="4"/>
      <c r="CK177" s="8"/>
      <c r="CL177" s="4"/>
      <c r="CM177" s="4"/>
      <c r="CN177" s="8"/>
      <c r="CO177" s="4"/>
      <c r="CP177" s="4"/>
      <c r="CQ177" s="8"/>
      <c r="CR177" s="4"/>
      <c r="CS177" s="4"/>
      <c r="CT177" s="8"/>
      <c r="CU177" s="4"/>
      <c r="CV177" s="4"/>
      <c r="CW177" s="8"/>
      <c r="CX177" s="4"/>
      <c r="CY177" s="4"/>
      <c r="CZ177" s="8"/>
    </row>
    <row r="178" spans="1:104" ht="16.899999999999999" customHeight="1" x14ac:dyDescent="0.2">
      <c r="A178" s="1"/>
      <c r="B178" s="1"/>
      <c r="D178" s="1"/>
      <c r="E178" s="1"/>
      <c r="F178" s="19"/>
      <c r="H178" s="22"/>
      <c r="I178" s="3"/>
      <c r="J178" s="4"/>
      <c r="K178" s="8"/>
      <c r="L178" s="3"/>
      <c r="M178" s="4"/>
      <c r="N178" s="8"/>
      <c r="O178" s="4"/>
      <c r="P178" s="4"/>
      <c r="Q178" s="8"/>
      <c r="R178" s="4"/>
      <c r="S178" s="4"/>
      <c r="T178" s="8"/>
      <c r="U178" s="4"/>
      <c r="V178" s="4"/>
      <c r="W178" s="8"/>
      <c r="X178" s="4"/>
      <c r="Y178" s="4"/>
      <c r="Z178" s="8"/>
      <c r="AA178" s="4"/>
      <c r="AB178" s="4"/>
      <c r="AC178" s="8"/>
      <c r="AD178" s="4"/>
      <c r="AE178" s="4"/>
      <c r="AF178" s="8"/>
      <c r="AG178" s="4"/>
      <c r="AH178" s="4"/>
      <c r="AI178" s="8"/>
      <c r="AJ178" s="4"/>
      <c r="AK178" s="4"/>
      <c r="AL178" s="8"/>
      <c r="AM178" s="4"/>
      <c r="AN178" s="4"/>
      <c r="AO178" s="8"/>
      <c r="AP178" s="4"/>
      <c r="AQ178" s="4"/>
      <c r="AR178" s="8"/>
      <c r="AS178" s="4"/>
      <c r="AT178" s="4"/>
      <c r="AU178" s="8"/>
      <c r="AV178" s="4"/>
      <c r="AW178" s="4"/>
      <c r="AX178" s="8"/>
      <c r="AY178" s="4"/>
      <c r="AZ178" s="4"/>
      <c r="BA178" s="8"/>
      <c r="BB178" s="4"/>
      <c r="BC178" s="4"/>
      <c r="BD178" s="8"/>
      <c r="BE178" s="4"/>
      <c r="BF178" s="4"/>
      <c r="BG178" s="8"/>
      <c r="BH178" s="4"/>
      <c r="BI178" s="4"/>
      <c r="BJ178" s="8"/>
      <c r="BK178" s="4"/>
      <c r="BL178" s="4"/>
      <c r="BM178" s="8"/>
      <c r="BN178" s="4"/>
      <c r="BO178" s="4"/>
      <c r="BP178" s="8"/>
      <c r="BQ178" s="4"/>
      <c r="BR178" s="4"/>
      <c r="BS178" s="8"/>
      <c r="BT178" s="4"/>
      <c r="BU178" s="4"/>
      <c r="BV178" s="8"/>
      <c r="BW178" s="4"/>
      <c r="BX178" s="4"/>
      <c r="BY178" s="8"/>
      <c r="BZ178" s="4"/>
      <c r="CA178" s="4"/>
      <c r="CB178" s="8"/>
      <c r="CC178" s="4"/>
      <c r="CD178" s="4"/>
      <c r="CE178" s="8"/>
      <c r="CF178" s="4"/>
      <c r="CG178" s="4"/>
      <c r="CH178" s="8"/>
      <c r="CI178" s="4"/>
      <c r="CJ178" s="4"/>
      <c r="CK178" s="8"/>
      <c r="CL178" s="4"/>
      <c r="CM178" s="4"/>
      <c r="CN178" s="8"/>
      <c r="CO178" s="4"/>
      <c r="CP178" s="4"/>
      <c r="CQ178" s="8"/>
      <c r="CR178" s="4"/>
      <c r="CS178" s="4"/>
      <c r="CT178" s="8"/>
      <c r="CU178" s="4"/>
      <c r="CV178" s="4"/>
      <c r="CW178" s="8"/>
      <c r="CX178" s="4"/>
      <c r="CY178" s="4"/>
      <c r="CZ178" s="8"/>
    </row>
    <row r="179" spans="1:104" ht="16.899999999999999" customHeight="1" x14ac:dyDescent="0.2">
      <c r="A179" s="1"/>
      <c r="B179" s="1"/>
      <c r="D179" s="1"/>
      <c r="E179" s="1"/>
      <c r="F179" s="19"/>
      <c r="H179" s="22"/>
      <c r="I179" s="3"/>
      <c r="J179" s="4"/>
      <c r="K179" s="8"/>
      <c r="L179" s="3"/>
      <c r="M179" s="4"/>
      <c r="N179" s="8"/>
      <c r="O179" s="4"/>
      <c r="P179" s="4"/>
      <c r="Q179" s="8"/>
      <c r="R179" s="4"/>
      <c r="S179" s="4"/>
      <c r="T179" s="8"/>
      <c r="U179" s="4"/>
      <c r="V179" s="4"/>
      <c r="W179" s="8"/>
      <c r="X179" s="4"/>
      <c r="Y179" s="4"/>
      <c r="Z179" s="8"/>
      <c r="AA179" s="4"/>
      <c r="AB179" s="4"/>
      <c r="AC179" s="8"/>
      <c r="AD179" s="4"/>
      <c r="AE179" s="4"/>
      <c r="AF179" s="8"/>
      <c r="AG179" s="4"/>
      <c r="AH179" s="4"/>
      <c r="AI179" s="8"/>
      <c r="AJ179" s="4"/>
      <c r="AK179" s="4"/>
      <c r="AL179" s="8"/>
      <c r="AM179" s="4"/>
      <c r="AN179" s="4"/>
      <c r="AO179" s="8"/>
      <c r="AP179" s="4"/>
      <c r="AQ179" s="4"/>
      <c r="AR179" s="8"/>
      <c r="AS179" s="4"/>
      <c r="AT179" s="4"/>
      <c r="AU179" s="8"/>
      <c r="AV179" s="4"/>
      <c r="AW179" s="4"/>
      <c r="AX179" s="8"/>
      <c r="AY179" s="4"/>
      <c r="AZ179" s="4"/>
      <c r="BA179" s="8"/>
      <c r="BB179" s="4"/>
      <c r="BC179" s="4"/>
      <c r="BD179" s="8"/>
      <c r="BE179" s="4"/>
      <c r="BF179" s="4"/>
      <c r="BG179" s="8"/>
      <c r="BH179" s="4"/>
      <c r="BI179" s="4"/>
      <c r="BJ179" s="8"/>
      <c r="BK179" s="4"/>
      <c r="BL179" s="4"/>
      <c r="BM179" s="8"/>
      <c r="BN179" s="4"/>
      <c r="BO179" s="4"/>
      <c r="BP179" s="8"/>
      <c r="BQ179" s="4"/>
      <c r="BR179" s="4"/>
      <c r="BS179" s="8"/>
      <c r="BT179" s="4"/>
      <c r="BU179" s="4"/>
      <c r="BV179" s="8"/>
      <c r="BW179" s="4"/>
      <c r="BX179" s="4"/>
      <c r="BY179" s="8"/>
      <c r="BZ179" s="4"/>
      <c r="CA179" s="4"/>
      <c r="CB179" s="8"/>
      <c r="CC179" s="4"/>
      <c r="CD179" s="4"/>
      <c r="CE179" s="8"/>
      <c r="CF179" s="4"/>
      <c r="CG179" s="4"/>
      <c r="CH179" s="8"/>
      <c r="CI179" s="4"/>
      <c r="CJ179" s="4"/>
      <c r="CK179" s="8"/>
      <c r="CL179" s="4"/>
      <c r="CM179" s="4"/>
      <c r="CN179" s="8"/>
      <c r="CO179" s="4"/>
      <c r="CP179" s="4"/>
      <c r="CQ179" s="8"/>
      <c r="CR179" s="4"/>
      <c r="CS179" s="4"/>
      <c r="CT179" s="8"/>
      <c r="CU179" s="4"/>
      <c r="CV179" s="4"/>
      <c r="CW179" s="8"/>
      <c r="CX179" s="4"/>
      <c r="CY179" s="4"/>
      <c r="CZ179" s="8"/>
    </row>
    <row r="180" spans="1:104" ht="16.899999999999999" customHeight="1" x14ac:dyDescent="0.2">
      <c r="A180" s="1"/>
      <c r="B180" s="1"/>
      <c r="D180" s="1"/>
      <c r="E180" s="1"/>
      <c r="F180" s="19"/>
      <c r="H180" s="22"/>
      <c r="I180" s="3"/>
      <c r="J180" s="4"/>
      <c r="K180" s="8"/>
      <c r="L180" s="3"/>
      <c r="M180" s="4"/>
      <c r="N180" s="8"/>
      <c r="O180" s="4"/>
      <c r="P180" s="4"/>
      <c r="Q180" s="8"/>
      <c r="R180" s="4"/>
      <c r="S180" s="4"/>
      <c r="T180" s="8"/>
      <c r="U180" s="4"/>
      <c r="V180" s="4"/>
      <c r="W180" s="8"/>
      <c r="X180" s="4"/>
      <c r="Y180" s="4"/>
      <c r="Z180" s="8"/>
      <c r="AA180" s="4"/>
      <c r="AB180" s="4"/>
      <c r="AC180" s="8"/>
      <c r="AD180" s="4"/>
      <c r="AE180" s="4"/>
      <c r="AF180" s="8"/>
      <c r="AG180" s="4"/>
      <c r="AH180" s="4"/>
      <c r="AI180" s="8"/>
      <c r="AJ180" s="4"/>
      <c r="AK180" s="4"/>
      <c r="AL180" s="8"/>
      <c r="AM180" s="4"/>
      <c r="AN180" s="4"/>
      <c r="AO180" s="8"/>
      <c r="AP180" s="4"/>
      <c r="AQ180" s="4"/>
      <c r="AR180" s="8"/>
      <c r="AS180" s="4"/>
      <c r="AT180" s="4"/>
      <c r="AU180" s="8"/>
      <c r="AV180" s="4"/>
      <c r="AW180" s="4"/>
      <c r="AX180" s="8"/>
      <c r="AY180" s="4"/>
      <c r="AZ180" s="4"/>
      <c r="BA180" s="8"/>
      <c r="BB180" s="4"/>
      <c r="BC180" s="4"/>
      <c r="BD180" s="8"/>
      <c r="BE180" s="4"/>
      <c r="BF180" s="4"/>
      <c r="BG180" s="8"/>
      <c r="BH180" s="4"/>
      <c r="BI180" s="4"/>
      <c r="BJ180" s="8"/>
      <c r="BK180" s="4"/>
      <c r="BL180" s="4"/>
      <c r="BM180" s="8"/>
      <c r="BN180" s="4"/>
      <c r="BO180" s="4"/>
      <c r="BP180" s="8"/>
      <c r="BQ180" s="4"/>
      <c r="BR180" s="4"/>
      <c r="BS180" s="8"/>
      <c r="BT180" s="4"/>
      <c r="BU180" s="4"/>
      <c r="BV180" s="8"/>
      <c r="BW180" s="4"/>
      <c r="BX180" s="4"/>
      <c r="BY180" s="8"/>
      <c r="BZ180" s="4"/>
      <c r="CA180" s="4"/>
      <c r="CB180" s="8"/>
      <c r="CC180" s="4"/>
      <c r="CD180" s="4"/>
      <c r="CE180" s="8"/>
      <c r="CF180" s="4"/>
      <c r="CG180" s="4"/>
      <c r="CH180" s="8"/>
      <c r="CI180" s="4"/>
      <c r="CJ180" s="4"/>
      <c r="CK180" s="8"/>
      <c r="CL180" s="4"/>
      <c r="CM180" s="4"/>
      <c r="CN180" s="8"/>
      <c r="CO180" s="4"/>
      <c r="CP180" s="4"/>
      <c r="CQ180" s="8"/>
      <c r="CR180" s="4"/>
      <c r="CS180" s="4"/>
      <c r="CT180" s="8"/>
      <c r="CU180" s="4"/>
      <c r="CV180" s="4"/>
      <c r="CW180" s="8"/>
      <c r="CX180" s="4"/>
      <c r="CY180" s="4"/>
      <c r="CZ180" s="8"/>
    </row>
    <row r="181" spans="1:104" ht="16.899999999999999" customHeight="1" x14ac:dyDescent="0.2">
      <c r="A181" s="53"/>
      <c r="B181" s="53"/>
      <c r="D181" s="1"/>
      <c r="E181" s="1"/>
      <c r="F181" s="19"/>
      <c r="H181" s="22"/>
      <c r="I181" s="3"/>
      <c r="J181" s="4"/>
      <c r="K181" s="8"/>
      <c r="L181" s="3"/>
      <c r="M181" s="4"/>
      <c r="N181" s="8"/>
      <c r="O181" s="4"/>
      <c r="P181" s="4"/>
      <c r="Q181" s="8"/>
      <c r="R181" s="4"/>
      <c r="S181" s="4"/>
      <c r="T181" s="8"/>
      <c r="U181" s="4"/>
      <c r="V181" s="4"/>
      <c r="W181" s="8"/>
      <c r="X181" s="4"/>
      <c r="Y181" s="4"/>
      <c r="Z181" s="8"/>
      <c r="AA181" s="4"/>
      <c r="AB181" s="4"/>
      <c r="AC181" s="8"/>
      <c r="AD181" s="4"/>
      <c r="AE181" s="4"/>
      <c r="AF181" s="8"/>
      <c r="AG181" s="4"/>
      <c r="AH181" s="4"/>
      <c r="AI181" s="8"/>
      <c r="AJ181" s="4"/>
      <c r="AK181" s="4"/>
      <c r="AL181" s="8"/>
      <c r="AM181" s="4"/>
      <c r="AN181" s="4"/>
      <c r="AO181" s="8"/>
      <c r="AP181" s="4"/>
      <c r="AQ181" s="4"/>
      <c r="AR181" s="8"/>
      <c r="AS181" s="4"/>
      <c r="AT181" s="4"/>
      <c r="AU181" s="8"/>
      <c r="AV181" s="4"/>
      <c r="AW181" s="4"/>
      <c r="AX181" s="8"/>
      <c r="AY181" s="4"/>
      <c r="AZ181" s="4"/>
      <c r="BA181" s="8"/>
      <c r="BB181" s="4"/>
      <c r="BC181" s="4"/>
      <c r="BD181" s="8"/>
      <c r="BE181" s="4"/>
      <c r="BF181" s="4"/>
      <c r="BG181" s="8"/>
      <c r="BH181" s="4"/>
      <c r="BI181" s="4"/>
      <c r="BJ181" s="8"/>
      <c r="BK181" s="4"/>
      <c r="BL181" s="4"/>
      <c r="BM181" s="8"/>
      <c r="BN181" s="4"/>
      <c r="BO181" s="4"/>
      <c r="BP181" s="8"/>
      <c r="BQ181" s="4"/>
      <c r="BR181" s="4"/>
      <c r="BS181" s="8"/>
      <c r="BT181" s="4"/>
      <c r="BU181" s="4"/>
      <c r="BV181" s="8"/>
      <c r="BW181" s="4"/>
      <c r="BX181" s="4"/>
      <c r="BY181" s="8"/>
      <c r="BZ181" s="4"/>
      <c r="CA181" s="4"/>
      <c r="CB181" s="8"/>
      <c r="CC181" s="4"/>
      <c r="CD181" s="4"/>
      <c r="CE181" s="8"/>
      <c r="CF181" s="4"/>
      <c r="CG181" s="4"/>
      <c r="CH181" s="8"/>
      <c r="CI181" s="4"/>
      <c r="CJ181" s="4"/>
      <c r="CK181" s="8"/>
      <c r="CL181" s="4"/>
      <c r="CM181" s="4"/>
      <c r="CN181" s="8"/>
      <c r="CO181" s="4"/>
      <c r="CP181" s="4"/>
      <c r="CQ181" s="8"/>
      <c r="CR181" s="4"/>
      <c r="CS181" s="4"/>
      <c r="CT181" s="8"/>
      <c r="CU181" s="4"/>
      <c r="CV181" s="4"/>
      <c r="CW181" s="8"/>
      <c r="CX181" s="4"/>
      <c r="CY181" s="4"/>
      <c r="CZ181" s="8"/>
    </row>
    <row r="182" spans="1:104" ht="16.899999999999999" customHeight="1" x14ac:dyDescent="0.2">
      <c r="A182" s="1"/>
      <c r="B182" s="1"/>
      <c r="D182" s="1"/>
      <c r="E182" s="1"/>
      <c r="F182" s="19"/>
      <c r="H182" s="22"/>
      <c r="I182" s="3"/>
      <c r="J182" s="4"/>
      <c r="K182" s="8"/>
      <c r="L182" s="3"/>
      <c r="M182" s="4"/>
      <c r="N182" s="8"/>
      <c r="O182" s="4"/>
      <c r="P182" s="4"/>
      <c r="Q182" s="8"/>
      <c r="R182" s="4"/>
      <c r="S182" s="4"/>
      <c r="T182" s="8"/>
      <c r="U182" s="4"/>
      <c r="V182" s="4"/>
      <c r="W182" s="8"/>
      <c r="X182" s="4"/>
      <c r="Y182" s="4"/>
      <c r="Z182" s="8"/>
      <c r="AA182" s="4"/>
      <c r="AB182" s="4"/>
      <c r="AC182" s="8"/>
      <c r="AD182" s="4"/>
      <c r="AE182" s="4"/>
      <c r="AF182" s="8"/>
      <c r="AG182" s="4"/>
      <c r="AH182" s="4"/>
      <c r="AI182" s="8"/>
      <c r="AJ182" s="4"/>
      <c r="AK182" s="4"/>
      <c r="AL182" s="8"/>
      <c r="AM182" s="4"/>
      <c r="AN182" s="4"/>
      <c r="AO182" s="8"/>
      <c r="AP182" s="4"/>
      <c r="AQ182" s="4"/>
      <c r="AR182" s="8"/>
      <c r="AS182" s="4"/>
      <c r="AT182" s="4"/>
      <c r="AU182" s="8"/>
      <c r="AV182" s="4"/>
      <c r="AW182" s="4"/>
      <c r="AX182" s="8"/>
      <c r="AY182" s="4"/>
      <c r="AZ182" s="4"/>
      <c r="BA182" s="8"/>
      <c r="BB182" s="4"/>
      <c r="BC182" s="4"/>
      <c r="BD182" s="8"/>
      <c r="BE182" s="4"/>
      <c r="BF182" s="4"/>
      <c r="BG182" s="8"/>
      <c r="BH182" s="4"/>
      <c r="BI182" s="4"/>
      <c r="BJ182" s="8"/>
      <c r="BK182" s="4"/>
      <c r="BL182" s="4"/>
      <c r="BM182" s="8"/>
      <c r="BN182" s="4"/>
      <c r="BO182" s="4"/>
      <c r="BP182" s="8"/>
      <c r="BQ182" s="4"/>
      <c r="BR182" s="4"/>
      <c r="BS182" s="8"/>
      <c r="BT182" s="4"/>
      <c r="BU182" s="4"/>
      <c r="BV182" s="8"/>
      <c r="BW182" s="4"/>
      <c r="BX182" s="4"/>
      <c r="BY182" s="8"/>
      <c r="BZ182" s="4"/>
      <c r="CA182" s="4"/>
      <c r="CB182" s="8"/>
      <c r="CC182" s="4"/>
      <c r="CD182" s="4"/>
      <c r="CE182" s="8"/>
      <c r="CF182" s="4"/>
      <c r="CG182" s="4"/>
      <c r="CH182" s="8"/>
      <c r="CI182" s="4"/>
      <c r="CJ182" s="4"/>
      <c r="CK182" s="8"/>
      <c r="CL182" s="4"/>
      <c r="CM182" s="4"/>
      <c r="CN182" s="8"/>
      <c r="CO182" s="4"/>
      <c r="CP182" s="4"/>
      <c r="CQ182" s="8"/>
      <c r="CR182" s="4"/>
      <c r="CS182" s="4"/>
      <c r="CT182" s="8"/>
      <c r="CU182" s="4"/>
      <c r="CV182" s="4"/>
      <c r="CW182" s="8"/>
      <c r="CX182" s="4"/>
      <c r="CY182" s="4"/>
      <c r="CZ182" s="8"/>
    </row>
    <row r="183" spans="1:104" ht="16.899999999999999" customHeight="1" x14ac:dyDescent="0.2">
      <c r="A183" s="1"/>
      <c r="B183" s="1"/>
      <c r="D183" s="1"/>
      <c r="E183" s="1"/>
      <c r="F183" s="19"/>
      <c r="H183" s="22"/>
      <c r="I183" s="3"/>
      <c r="J183" s="4"/>
      <c r="K183" s="8"/>
      <c r="L183" s="3"/>
      <c r="M183" s="4"/>
      <c r="N183" s="8"/>
      <c r="O183" s="4"/>
      <c r="P183" s="4"/>
      <c r="Q183" s="8"/>
      <c r="R183" s="4"/>
      <c r="S183" s="4"/>
      <c r="T183" s="8"/>
      <c r="U183" s="4"/>
      <c r="V183" s="4"/>
      <c r="W183" s="8"/>
      <c r="X183" s="4"/>
      <c r="Y183" s="4"/>
      <c r="Z183" s="8"/>
      <c r="AA183" s="4"/>
      <c r="AB183" s="4"/>
      <c r="AC183" s="8"/>
      <c r="AD183" s="4"/>
      <c r="AE183" s="4"/>
      <c r="AF183" s="8"/>
      <c r="AG183" s="4"/>
      <c r="AH183" s="4"/>
      <c r="AI183" s="8"/>
      <c r="AJ183" s="4"/>
      <c r="AK183" s="4"/>
      <c r="AL183" s="8"/>
      <c r="AM183" s="4"/>
      <c r="AN183" s="4"/>
      <c r="AO183" s="8"/>
      <c r="AP183" s="4"/>
      <c r="AQ183" s="4"/>
      <c r="AR183" s="8"/>
      <c r="AS183" s="4"/>
      <c r="AT183" s="4"/>
      <c r="AU183" s="8"/>
      <c r="AV183" s="4"/>
      <c r="AW183" s="4"/>
      <c r="AX183" s="8"/>
      <c r="AY183" s="4"/>
      <c r="AZ183" s="4"/>
      <c r="BA183" s="8"/>
      <c r="BB183" s="4"/>
      <c r="BC183" s="4"/>
      <c r="BD183" s="8"/>
      <c r="BE183" s="4"/>
      <c r="BF183" s="4"/>
      <c r="BG183" s="8"/>
      <c r="BH183" s="4"/>
      <c r="BI183" s="4"/>
      <c r="BJ183" s="8"/>
      <c r="BK183" s="4"/>
      <c r="BL183" s="4"/>
      <c r="BM183" s="8"/>
      <c r="BN183" s="4"/>
      <c r="BO183" s="4"/>
      <c r="BP183" s="8"/>
      <c r="BQ183" s="4"/>
      <c r="BR183" s="4"/>
      <c r="BS183" s="8"/>
      <c r="BT183" s="4"/>
      <c r="BU183" s="4"/>
      <c r="BV183" s="8"/>
      <c r="BW183" s="4"/>
      <c r="BX183" s="4"/>
      <c r="BY183" s="8"/>
      <c r="BZ183" s="4"/>
      <c r="CA183" s="4"/>
      <c r="CB183" s="8"/>
      <c r="CC183" s="4"/>
      <c r="CD183" s="4"/>
      <c r="CE183" s="8"/>
      <c r="CF183" s="4"/>
      <c r="CG183" s="4"/>
      <c r="CH183" s="8"/>
      <c r="CI183" s="4"/>
      <c r="CJ183" s="4"/>
      <c r="CK183" s="8"/>
      <c r="CL183" s="4"/>
      <c r="CM183" s="4"/>
      <c r="CN183" s="8"/>
      <c r="CO183" s="4"/>
      <c r="CP183" s="4"/>
      <c r="CQ183" s="8"/>
      <c r="CR183" s="4"/>
      <c r="CS183" s="4"/>
      <c r="CT183" s="8"/>
      <c r="CU183" s="4"/>
      <c r="CV183" s="4"/>
      <c r="CW183" s="8"/>
      <c r="CX183" s="4"/>
      <c r="CY183" s="4"/>
      <c r="CZ183" s="8"/>
    </row>
    <row r="184" spans="1:104" ht="16.899999999999999" customHeight="1" x14ac:dyDescent="0.2">
      <c r="A184" s="1"/>
      <c r="B184" s="1"/>
      <c r="D184" s="1"/>
      <c r="E184" s="1"/>
      <c r="F184" s="19"/>
      <c r="H184" s="22"/>
      <c r="I184" s="3"/>
      <c r="J184" s="4"/>
      <c r="K184" s="8"/>
      <c r="L184" s="3"/>
      <c r="M184" s="4"/>
      <c r="N184" s="8"/>
      <c r="O184" s="4"/>
      <c r="P184" s="4"/>
      <c r="Q184" s="8"/>
      <c r="R184" s="4"/>
      <c r="S184" s="4"/>
      <c r="T184" s="8"/>
      <c r="U184" s="4"/>
      <c r="V184" s="4"/>
      <c r="W184" s="8"/>
      <c r="X184" s="4"/>
      <c r="Y184" s="4"/>
      <c r="Z184" s="8"/>
      <c r="AA184" s="4"/>
      <c r="AB184" s="4"/>
      <c r="AC184" s="8"/>
      <c r="AD184" s="4"/>
      <c r="AE184" s="4"/>
      <c r="AF184" s="8"/>
      <c r="AG184" s="4"/>
      <c r="AH184" s="4"/>
      <c r="AI184" s="8"/>
      <c r="AJ184" s="4"/>
      <c r="AK184" s="4"/>
      <c r="AL184" s="8"/>
      <c r="AM184" s="4"/>
      <c r="AN184" s="4"/>
      <c r="AO184" s="8"/>
      <c r="AP184" s="4"/>
      <c r="AQ184" s="4"/>
      <c r="AR184" s="8"/>
      <c r="AS184" s="4"/>
      <c r="AT184" s="4"/>
      <c r="AU184" s="8"/>
      <c r="AV184" s="4"/>
      <c r="AW184" s="4"/>
      <c r="AX184" s="8"/>
      <c r="AY184" s="4"/>
      <c r="AZ184" s="4"/>
      <c r="BA184" s="8"/>
      <c r="BB184" s="4"/>
      <c r="BC184" s="4"/>
      <c r="BD184" s="8"/>
      <c r="BE184" s="4"/>
      <c r="BF184" s="4"/>
      <c r="BG184" s="8"/>
      <c r="BH184" s="4"/>
      <c r="BI184" s="4"/>
      <c r="BJ184" s="8"/>
      <c r="BK184" s="4"/>
      <c r="BL184" s="4"/>
      <c r="BM184" s="8"/>
      <c r="BN184" s="4"/>
      <c r="BO184" s="4"/>
      <c r="BP184" s="8"/>
      <c r="BQ184" s="4"/>
      <c r="BR184" s="4"/>
      <c r="BS184" s="8"/>
      <c r="BT184" s="4"/>
      <c r="BU184" s="4"/>
      <c r="BV184" s="8"/>
      <c r="BW184" s="4"/>
      <c r="BX184" s="4"/>
      <c r="BY184" s="8"/>
      <c r="BZ184" s="4"/>
      <c r="CA184" s="4"/>
      <c r="CB184" s="8"/>
      <c r="CC184" s="4"/>
      <c r="CD184" s="4"/>
      <c r="CE184" s="8"/>
      <c r="CF184" s="4"/>
      <c r="CG184" s="4"/>
      <c r="CH184" s="8"/>
      <c r="CI184" s="4"/>
      <c r="CJ184" s="4"/>
      <c r="CK184" s="8"/>
      <c r="CL184" s="4"/>
      <c r="CM184" s="4"/>
      <c r="CN184" s="8"/>
      <c r="CO184" s="4"/>
      <c r="CP184" s="4"/>
      <c r="CQ184" s="8"/>
      <c r="CR184" s="4"/>
      <c r="CS184" s="4"/>
      <c r="CT184" s="8"/>
      <c r="CU184" s="4"/>
      <c r="CV184" s="4"/>
      <c r="CW184" s="8"/>
      <c r="CX184" s="4"/>
      <c r="CY184" s="4"/>
      <c r="CZ184" s="8"/>
    </row>
    <row r="185" spans="1:104" ht="16.899999999999999" customHeight="1" x14ac:dyDescent="0.2">
      <c r="A185" s="1"/>
      <c r="B185" s="1"/>
      <c r="D185" s="1"/>
      <c r="E185" s="1"/>
      <c r="F185" s="19"/>
      <c r="H185" s="22"/>
      <c r="I185" s="3"/>
      <c r="J185" s="4"/>
      <c r="K185" s="8"/>
      <c r="L185" s="3"/>
      <c r="M185" s="4"/>
      <c r="N185" s="8"/>
      <c r="O185" s="4"/>
      <c r="P185" s="4"/>
      <c r="Q185" s="8"/>
      <c r="R185" s="4"/>
      <c r="S185" s="4"/>
      <c r="T185" s="8"/>
      <c r="U185" s="4"/>
      <c r="V185" s="4"/>
      <c r="W185" s="8"/>
      <c r="X185" s="4"/>
      <c r="Y185" s="4"/>
      <c r="Z185" s="8"/>
      <c r="AA185" s="4"/>
      <c r="AB185" s="4"/>
      <c r="AC185" s="8"/>
      <c r="AD185" s="4"/>
      <c r="AE185" s="4"/>
      <c r="AF185" s="8"/>
      <c r="AG185" s="4"/>
      <c r="AH185" s="4"/>
      <c r="AI185" s="8"/>
      <c r="AJ185" s="4"/>
      <c r="AK185" s="4"/>
      <c r="AL185" s="8"/>
      <c r="AM185" s="4"/>
      <c r="AN185" s="4"/>
      <c r="AO185" s="8"/>
      <c r="AP185" s="4"/>
      <c r="AQ185" s="4"/>
      <c r="AR185" s="8"/>
      <c r="AS185" s="4"/>
      <c r="AT185" s="4"/>
      <c r="AU185" s="8"/>
      <c r="AV185" s="4"/>
      <c r="AW185" s="4"/>
      <c r="AX185" s="8"/>
      <c r="AY185" s="4"/>
      <c r="AZ185" s="4"/>
      <c r="BA185" s="8"/>
      <c r="BB185" s="4"/>
      <c r="BC185" s="4"/>
      <c r="BD185" s="8"/>
      <c r="BE185" s="4"/>
      <c r="BF185" s="4"/>
      <c r="BG185" s="8"/>
      <c r="BH185" s="4"/>
      <c r="BI185" s="4"/>
      <c r="BJ185" s="8"/>
      <c r="BK185" s="4"/>
      <c r="BL185" s="4"/>
      <c r="BM185" s="8"/>
      <c r="BN185" s="4"/>
      <c r="BO185" s="4"/>
      <c r="BP185" s="8"/>
      <c r="BQ185" s="4"/>
      <c r="BR185" s="4"/>
      <c r="BS185" s="8"/>
      <c r="BT185" s="4"/>
      <c r="BU185" s="4"/>
      <c r="BV185" s="8"/>
      <c r="BW185" s="4"/>
      <c r="BX185" s="4"/>
      <c r="BY185" s="8"/>
      <c r="BZ185" s="4"/>
      <c r="CA185" s="4"/>
      <c r="CB185" s="8"/>
      <c r="CC185" s="4"/>
      <c r="CD185" s="4"/>
      <c r="CE185" s="8"/>
      <c r="CF185" s="4"/>
      <c r="CG185" s="4"/>
      <c r="CH185" s="8"/>
      <c r="CI185" s="4"/>
      <c r="CJ185" s="4"/>
      <c r="CK185" s="8"/>
      <c r="CL185" s="4"/>
      <c r="CM185" s="4"/>
      <c r="CN185" s="8"/>
      <c r="CO185" s="4"/>
      <c r="CP185" s="4"/>
      <c r="CQ185" s="8"/>
      <c r="CR185" s="4"/>
      <c r="CS185" s="4"/>
      <c r="CT185" s="8"/>
      <c r="CU185" s="4"/>
      <c r="CV185" s="4"/>
      <c r="CW185" s="8"/>
      <c r="CX185" s="4"/>
      <c r="CY185" s="4"/>
      <c r="CZ185" s="8"/>
    </row>
    <row r="186" spans="1:104" ht="16.899999999999999" customHeight="1" x14ac:dyDescent="0.2">
      <c r="A186" s="1"/>
      <c r="B186" s="1"/>
      <c r="D186" s="1"/>
      <c r="E186" s="1"/>
      <c r="F186" s="19"/>
      <c r="H186" s="22"/>
      <c r="I186" s="3"/>
      <c r="J186" s="4"/>
      <c r="K186" s="8"/>
      <c r="L186" s="3"/>
      <c r="M186" s="4"/>
      <c r="N186" s="8"/>
      <c r="O186" s="4"/>
      <c r="P186" s="4"/>
      <c r="Q186" s="8"/>
      <c r="R186" s="4"/>
      <c r="S186" s="4"/>
      <c r="T186" s="8"/>
      <c r="U186" s="4"/>
      <c r="V186" s="4"/>
      <c r="W186" s="8"/>
      <c r="X186" s="4"/>
      <c r="Y186" s="4"/>
      <c r="Z186" s="8"/>
      <c r="AA186" s="4"/>
      <c r="AB186" s="4"/>
      <c r="AC186" s="8"/>
      <c r="AD186" s="4"/>
      <c r="AE186" s="4"/>
      <c r="AF186" s="8"/>
      <c r="AG186" s="4"/>
      <c r="AH186" s="4"/>
      <c r="AI186" s="8"/>
      <c r="AJ186" s="4"/>
      <c r="AK186" s="4"/>
      <c r="AL186" s="8"/>
      <c r="AM186" s="4"/>
      <c r="AN186" s="4"/>
      <c r="AO186" s="8"/>
      <c r="AP186" s="4"/>
      <c r="AQ186" s="4"/>
      <c r="AR186" s="8"/>
      <c r="AS186" s="4"/>
      <c r="AT186" s="4"/>
      <c r="AU186" s="8"/>
      <c r="AV186" s="4"/>
      <c r="AW186" s="4"/>
      <c r="AX186" s="8"/>
      <c r="AY186" s="4"/>
      <c r="AZ186" s="4"/>
      <c r="BA186" s="8"/>
      <c r="BB186" s="4"/>
      <c r="BC186" s="4"/>
      <c r="BD186" s="8"/>
      <c r="BE186" s="4"/>
      <c r="BF186" s="4"/>
      <c r="BG186" s="8"/>
      <c r="BH186" s="4"/>
      <c r="BI186" s="4"/>
      <c r="BJ186" s="8"/>
      <c r="BK186" s="4"/>
      <c r="BL186" s="4"/>
      <c r="BM186" s="8"/>
      <c r="BN186" s="4"/>
      <c r="BO186" s="4"/>
      <c r="BP186" s="8"/>
      <c r="BQ186" s="4"/>
      <c r="BR186" s="4"/>
      <c r="BS186" s="8"/>
      <c r="BT186" s="4"/>
      <c r="BU186" s="4"/>
      <c r="BV186" s="8"/>
      <c r="BW186" s="4"/>
      <c r="BX186" s="4"/>
      <c r="BY186" s="8"/>
      <c r="BZ186" s="4"/>
      <c r="CA186" s="4"/>
      <c r="CB186" s="8"/>
      <c r="CC186" s="4"/>
      <c r="CD186" s="4"/>
      <c r="CE186" s="8"/>
      <c r="CF186" s="4"/>
      <c r="CG186" s="4"/>
      <c r="CH186" s="8"/>
      <c r="CI186" s="4"/>
      <c r="CJ186" s="4"/>
      <c r="CK186" s="8"/>
      <c r="CL186" s="4"/>
      <c r="CM186" s="4"/>
      <c r="CN186" s="8"/>
      <c r="CO186" s="4"/>
      <c r="CP186" s="4"/>
      <c r="CQ186" s="8"/>
      <c r="CR186" s="4"/>
      <c r="CS186" s="4"/>
      <c r="CT186" s="8"/>
      <c r="CU186" s="4"/>
      <c r="CV186" s="4"/>
      <c r="CW186" s="8"/>
      <c r="CX186" s="4"/>
      <c r="CY186" s="4"/>
      <c r="CZ186" s="8"/>
    </row>
    <row r="187" spans="1:104" ht="16.899999999999999" customHeight="1" x14ac:dyDescent="0.2">
      <c r="A187" s="1"/>
      <c r="B187" s="1"/>
      <c r="D187" s="1"/>
      <c r="E187" s="1"/>
      <c r="F187" s="19"/>
      <c r="H187" s="22"/>
      <c r="I187" s="3"/>
      <c r="J187" s="4"/>
      <c r="K187" s="8"/>
      <c r="L187" s="3"/>
      <c r="M187" s="4"/>
      <c r="N187" s="8"/>
      <c r="O187" s="4"/>
      <c r="P187" s="4"/>
      <c r="Q187" s="8"/>
      <c r="R187" s="4"/>
      <c r="S187" s="4"/>
      <c r="T187" s="8"/>
      <c r="U187" s="4"/>
      <c r="V187" s="4"/>
      <c r="W187" s="8"/>
      <c r="X187" s="4"/>
      <c r="Y187" s="4"/>
      <c r="Z187" s="8"/>
      <c r="AA187" s="4"/>
      <c r="AB187" s="4"/>
      <c r="AC187" s="8"/>
      <c r="AD187" s="4"/>
      <c r="AE187" s="4"/>
      <c r="AF187" s="8"/>
      <c r="AG187" s="4"/>
      <c r="AH187" s="4"/>
      <c r="AI187" s="8"/>
      <c r="AJ187" s="4"/>
      <c r="AK187" s="4"/>
      <c r="AL187" s="8"/>
      <c r="AM187" s="4"/>
      <c r="AN187" s="4"/>
      <c r="AO187" s="8"/>
      <c r="AP187" s="4"/>
      <c r="AQ187" s="4"/>
      <c r="AR187" s="8"/>
      <c r="AS187" s="4"/>
      <c r="AT187" s="4"/>
      <c r="AU187" s="8"/>
      <c r="AV187" s="4"/>
      <c r="AW187" s="4"/>
      <c r="AX187" s="8"/>
      <c r="AY187" s="4"/>
      <c r="AZ187" s="4"/>
      <c r="BA187" s="8"/>
      <c r="BB187" s="4"/>
      <c r="BC187" s="4"/>
      <c r="BD187" s="8"/>
      <c r="BE187" s="4"/>
      <c r="BF187" s="4"/>
      <c r="BG187" s="8"/>
      <c r="BH187" s="4"/>
      <c r="BI187" s="4"/>
      <c r="BJ187" s="8"/>
      <c r="BK187" s="4"/>
      <c r="BL187" s="4"/>
      <c r="BM187" s="8"/>
      <c r="BN187" s="4"/>
      <c r="BO187" s="4"/>
      <c r="BP187" s="8"/>
      <c r="BQ187" s="4"/>
      <c r="BR187" s="4"/>
      <c r="BS187" s="8"/>
      <c r="BT187" s="4"/>
      <c r="BU187" s="4"/>
      <c r="BV187" s="8"/>
      <c r="BW187" s="4"/>
      <c r="BX187" s="4"/>
      <c r="BY187" s="8"/>
      <c r="BZ187" s="4"/>
      <c r="CA187" s="4"/>
      <c r="CB187" s="8"/>
      <c r="CC187" s="4"/>
      <c r="CD187" s="4"/>
      <c r="CE187" s="8"/>
      <c r="CF187" s="4"/>
      <c r="CG187" s="4"/>
      <c r="CH187" s="8"/>
      <c r="CI187" s="4"/>
      <c r="CJ187" s="4"/>
      <c r="CK187" s="8"/>
      <c r="CL187" s="4"/>
      <c r="CM187" s="4"/>
      <c r="CN187" s="8"/>
      <c r="CO187" s="4"/>
      <c r="CP187" s="4"/>
      <c r="CQ187" s="8"/>
      <c r="CR187" s="4"/>
      <c r="CS187" s="4"/>
      <c r="CT187" s="8"/>
      <c r="CU187" s="4"/>
      <c r="CV187" s="4"/>
      <c r="CW187" s="8"/>
      <c r="CX187" s="4"/>
      <c r="CY187" s="4"/>
      <c r="CZ187" s="8"/>
    </row>
    <row r="188" spans="1:104" ht="16.899999999999999" customHeight="1" x14ac:dyDescent="0.2">
      <c r="A188" s="53"/>
      <c r="B188" s="53"/>
      <c r="D188" s="1"/>
      <c r="E188" s="1"/>
      <c r="F188" s="19"/>
      <c r="H188" s="22"/>
      <c r="I188" s="3"/>
      <c r="J188" s="4"/>
      <c r="K188" s="8"/>
      <c r="L188" s="3"/>
      <c r="M188" s="4"/>
      <c r="N188" s="8"/>
      <c r="O188" s="4"/>
      <c r="P188" s="4"/>
      <c r="Q188" s="8"/>
      <c r="R188" s="4"/>
      <c r="S188" s="4"/>
      <c r="T188" s="8"/>
      <c r="U188" s="4"/>
      <c r="V188" s="4"/>
      <c r="W188" s="8"/>
      <c r="X188" s="4"/>
      <c r="Y188" s="4"/>
      <c r="Z188" s="8"/>
      <c r="AA188" s="4"/>
      <c r="AB188" s="4"/>
      <c r="AC188" s="8"/>
      <c r="AD188" s="4"/>
      <c r="AE188" s="4"/>
      <c r="AF188" s="8"/>
      <c r="AG188" s="4"/>
      <c r="AH188" s="4"/>
      <c r="AI188" s="8"/>
      <c r="AJ188" s="4"/>
      <c r="AK188" s="4"/>
      <c r="AL188" s="8"/>
      <c r="AM188" s="4"/>
      <c r="AN188" s="4"/>
      <c r="AO188" s="8"/>
      <c r="AP188" s="4"/>
      <c r="AQ188" s="4"/>
      <c r="AR188" s="8"/>
      <c r="AS188" s="4"/>
      <c r="AT188" s="4"/>
      <c r="AU188" s="8"/>
      <c r="AV188" s="4"/>
      <c r="AW188" s="4"/>
      <c r="AX188" s="8"/>
      <c r="AY188" s="4"/>
      <c r="AZ188" s="4"/>
      <c r="BA188" s="8"/>
      <c r="BB188" s="4"/>
      <c r="BC188" s="4"/>
      <c r="BD188" s="8"/>
      <c r="BE188" s="4"/>
      <c r="BF188" s="4"/>
      <c r="BG188" s="8"/>
      <c r="BH188" s="4"/>
      <c r="BI188" s="4"/>
      <c r="BJ188" s="8"/>
      <c r="BK188" s="4"/>
      <c r="BL188" s="4"/>
      <c r="BM188" s="8"/>
      <c r="BN188" s="4"/>
      <c r="BO188" s="4"/>
      <c r="BP188" s="8"/>
      <c r="BQ188" s="4"/>
      <c r="BR188" s="4"/>
      <c r="BS188" s="8"/>
      <c r="BT188" s="4"/>
      <c r="BU188" s="4"/>
      <c r="BV188" s="8"/>
      <c r="BW188" s="4"/>
      <c r="BX188" s="4"/>
      <c r="BY188" s="8"/>
      <c r="BZ188" s="4"/>
      <c r="CA188" s="4"/>
      <c r="CB188" s="8"/>
      <c r="CC188" s="4"/>
      <c r="CD188" s="4"/>
      <c r="CE188" s="8"/>
      <c r="CF188" s="4"/>
      <c r="CG188" s="4"/>
      <c r="CH188" s="8"/>
      <c r="CI188" s="4"/>
      <c r="CJ188" s="4"/>
      <c r="CK188" s="8"/>
      <c r="CL188" s="4"/>
      <c r="CM188" s="4"/>
      <c r="CN188" s="8"/>
      <c r="CO188" s="4"/>
      <c r="CP188" s="4"/>
      <c r="CQ188" s="8"/>
      <c r="CR188" s="4"/>
      <c r="CS188" s="4"/>
      <c r="CT188" s="8"/>
      <c r="CU188" s="4"/>
      <c r="CV188" s="4"/>
      <c r="CW188" s="8"/>
      <c r="CX188" s="4"/>
      <c r="CY188" s="4"/>
      <c r="CZ188" s="8"/>
    </row>
    <row r="189" spans="1:104" ht="16.899999999999999" customHeight="1" x14ac:dyDescent="0.2">
      <c r="A189" s="1"/>
      <c r="B189" s="1"/>
      <c r="D189" s="1"/>
      <c r="E189" s="1"/>
      <c r="F189" s="19"/>
      <c r="H189" s="22"/>
      <c r="I189" s="3"/>
      <c r="J189" s="4"/>
      <c r="K189" s="8"/>
      <c r="L189" s="3"/>
      <c r="M189" s="4"/>
      <c r="N189" s="8"/>
      <c r="O189" s="4"/>
      <c r="P189" s="4"/>
      <c r="Q189" s="8"/>
      <c r="R189" s="4"/>
      <c r="S189" s="4"/>
      <c r="T189" s="8"/>
      <c r="U189" s="4"/>
      <c r="V189" s="4"/>
      <c r="W189" s="8"/>
      <c r="X189" s="4"/>
      <c r="Y189" s="4"/>
      <c r="Z189" s="8"/>
      <c r="AA189" s="4"/>
      <c r="AB189" s="4"/>
      <c r="AC189" s="8"/>
      <c r="AD189" s="4"/>
      <c r="AE189" s="4"/>
      <c r="AF189" s="8"/>
      <c r="AG189" s="4"/>
      <c r="AH189" s="4"/>
      <c r="AI189" s="8"/>
      <c r="AJ189" s="4"/>
      <c r="AK189" s="4"/>
      <c r="AL189" s="8"/>
      <c r="AM189" s="4"/>
      <c r="AN189" s="4"/>
      <c r="AO189" s="8"/>
      <c r="AP189" s="4"/>
      <c r="AQ189" s="4"/>
      <c r="AR189" s="8"/>
      <c r="AS189" s="4"/>
      <c r="AT189" s="4"/>
      <c r="AU189" s="8"/>
      <c r="AV189" s="4"/>
      <c r="AW189" s="4"/>
      <c r="AX189" s="8"/>
      <c r="AY189" s="4"/>
      <c r="AZ189" s="4"/>
      <c r="BA189" s="8"/>
      <c r="BB189" s="4"/>
      <c r="BC189" s="4"/>
      <c r="BD189" s="8"/>
      <c r="BE189" s="4"/>
      <c r="BF189" s="4"/>
      <c r="BG189" s="8"/>
      <c r="BH189" s="4"/>
      <c r="BI189" s="4"/>
      <c r="BJ189" s="8"/>
      <c r="BK189" s="4"/>
      <c r="BL189" s="4"/>
      <c r="BM189" s="8"/>
      <c r="BN189" s="4"/>
      <c r="BO189" s="4"/>
      <c r="BP189" s="8"/>
      <c r="BQ189" s="4"/>
      <c r="BR189" s="4"/>
      <c r="BS189" s="8"/>
      <c r="BT189" s="4"/>
      <c r="BU189" s="4"/>
      <c r="BV189" s="8"/>
      <c r="BW189" s="4"/>
      <c r="BX189" s="4"/>
      <c r="BY189" s="8"/>
      <c r="BZ189" s="4"/>
      <c r="CA189" s="4"/>
      <c r="CB189" s="8"/>
      <c r="CC189" s="4"/>
      <c r="CD189" s="4"/>
      <c r="CE189" s="8"/>
      <c r="CF189" s="4"/>
      <c r="CG189" s="4"/>
      <c r="CH189" s="8"/>
      <c r="CI189" s="4"/>
      <c r="CJ189" s="4"/>
      <c r="CK189" s="8"/>
      <c r="CL189" s="4"/>
      <c r="CM189" s="4"/>
      <c r="CN189" s="8"/>
      <c r="CO189" s="4"/>
      <c r="CP189" s="4"/>
      <c r="CQ189" s="8"/>
      <c r="CR189" s="4"/>
      <c r="CS189" s="4"/>
      <c r="CT189" s="8"/>
      <c r="CU189" s="4"/>
      <c r="CV189" s="4"/>
      <c r="CW189" s="8"/>
      <c r="CX189" s="4"/>
      <c r="CY189" s="4"/>
      <c r="CZ189" s="8"/>
    </row>
    <row r="190" spans="1:104" ht="16.899999999999999" customHeight="1" x14ac:dyDescent="0.2">
      <c r="A190" s="1"/>
      <c r="B190" s="1"/>
      <c r="D190" s="1"/>
      <c r="E190" s="1"/>
      <c r="F190" s="19"/>
      <c r="H190" s="22"/>
      <c r="I190" s="3"/>
      <c r="J190" s="4"/>
      <c r="K190" s="8"/>
      <c r="L190" s="3"/>
      <c r="M190" s="4"/>
      <c r="N190" s="8"/>
      <c r="O190" s="4"/>
      <c r="P190" s="4"/>
      <c r="Q190" s="8"/>
      <c r="R190" s="4"/>
      <c r="S190" s="4"/>
      <c r="T190" s="8"/>
      <c r="U190" s="4"/>
      <c r="V190" s="4"/>
      <c r="W190" s="8"/>
      <c r="X190" s="4"/>
      <c r="Y190" s="4"/>
      <c r="Z190" s="8"/>
      <c r="AA190" s="4"/>
      <c r="AB190" s="4"/>
      <c r="AC190" s="8"/>
      <c r="AD190" s="4"/>
      <c r="AE190" s="4"/>
      <c r="AF190" s="8"/>
      <c r="AG190" s="4"/>
      <c r="AH190" s="4"/>
      <c r="AI190" s="8"/>
      <c r="AJ190" s="4"/>
      <c r="AK190" s="4"/>
      <c r="AL190" s="8"/>
      <c r="AM190" s="4"/>
      <c r="AN190" s="4"/>
      <c r="AO190" s="8"/>
      <c r="AP190" s="4"/>
      <c r="AQ190" s="4"/>
      <c r="AR190" s="8"/>
      <c r="AS190" s="4"/>
      <c r="AT190" s="4"/>
      <c r="AU190" s="8"/>
      <c r="AV190" s="4"/>
      <c r="AW190" s="4"/>
      <c r="AX190" s="8"/>
      <c r="AY190" s="4"/>
      <c r="AZ190" s="4"/>
      <c r="BA190" s="8"/>
      <c r="BB190" s="4"/>
      <c r="BC190" s="4"/>
      <c r="BD190" s="8"/>
      <c r="BE190" s="4"/>
      <c r="BF190" s="4"/>
      <c r="BG190" s="8"/>
      <c r="BH190" s="4"/>
      <c r="BI190" s="4"/>
      <c r="BJ190" s="8"/>
      <c r="BK190" s="4"/>
      <c r="BL190" s="4"/>
      <c r="BM190" s="8"/>
      <c r="BN190" s="4"/>
      <c r="BO190" s="4"/>
      <c r="BP190" s="8"/>
      <c r="BQ190" s="4"/>
      <c r="BR190" s="4"/>
      <c r="BS190" s="8"/>
      <c r="BT190" s="4"/>
      <c r="BU190" s="4"/>
      <c r="BV190" s="8"/>
      <c r="BW190" s="4"/>
      <c r="BX190" s="4"/>
      <c r="BY190" s="8"/>
      <c r="BZ190" s="4"/>
      <c r="CA190" s="4"/>
      <c r="CB190" s="8"/>
      <c r="CC190" s="4"/>
      <c r="CD190" s="4"/>
      <c r="CE190" s="8"/>
      <c r="CF190" s="4"/>
      <c r="CG190" s="4"/>
      <c r="CH190" s="8"/>
      <c r="CI190" s="4"/>
      <c r="CJ190" s="4"/>
      <c r="CK190" s="8"/>
      <c r="CL190" s="4"/>
      <c r="CM190" s="4"/>
      <c r="CN190" s="8"/>
      <c r="CO190" s="4"/>
      <c r="CP190" s="4"/>
      <c r="CQ190" s="8"/>
      <c r="CR190" s="4"/>
      <c r="CS190" s="4"/>
      <c r="CT190" s="8"/>
      <c r="CU190" s="4"/>
      <c r="CV190" s="4"/>
      <c r="CW190" s="8"/>
      <c r="CX190" s="4"/>
      <c r="CY190" s="4"/>
      <c r="CZ190" s="8"/>
    </row>
    <row r="191" spans="1:104" ht="16.899999999999999" customHeight="1" x14ac:dyDescent="0.2">
      <c r="A191" s="1"/>
      <c r="B191" s="1"/>
      <c r="D191" s="1"/>
      <c r="E191" s="1"/>
      <c r="F191" s="19"/>
      <c r="H191" s="22"/>
      <c r="I191" s="3"/>
      <c r="J191" s="4"/>
      <c r="K191" s="8"/>
      <c r="L191" s="3"/>
      <c r="M191" s="4"/>
      <c r="N191" s="8"/>
      <c r="O191" s="4"/>
      <c r="P191" s="4"/>
      <c r="Q191" s="8"/>
      <c r="R191" s="4"/>
      <c r="S191" s="4"/>
      <c r="T191" s="8"/>
      <c r="U191" s="4"/>
      <c r="V191" s="4"/>
      <c r="W191" s="8"/>
      <c r="X191" s="4"/>
      <c r="Y191" s="4"/>
      <c r="Z191" s="8"/>
      <c r="AA191" s="4"/>
      <c r="AB191" s="4"/>
      <c r="AC191" s="8"/>
      <c r="AD191" s="4"/>
      <c r="AE191" s="4"/>
      <c r="AF191" s="8"/>
      <c r="AG191" s="4"/>
      <c r="AH191" s="4"/>
      <c r="AI191" s="8"/>
      <c r="AJ191" s="4"/>
      <c r="AK191" s="4"/>
      <c r="AL191" s="8"/>
      <c r="AM191" s="4"/>
      <c r="AN191" s="4"/>
      <c r="AO191" s="8"/>
      <c r="AP191" s="4"/>
      <c r="AQ191" s="4"/>
      <c r="AR191" s="8"/>
      <c r="AS191" s="4"/>
      <c r="AT191" s="4"/>
      <c r="AU191" s="8"/>
      <c r="AV191" s="4"/>
      <c r="AW191" s="4"/>
      <c r="AX191" s="8"/>
      <c r="AY191" s="4"/>
      <c r="AZ191" s="4"/>
      <c r="BA191" s="8"/>
      <c r="BB191" s="4"/>
      <c r="BC191" s="4"/>
      <c r="BD191" s="8"/>
      <c r="BE191" s="4"/>
      <c r="BF191" s="4"/>
      <c r="BG191" s="8"/>
      <c r="BH191" s="4"/>
      <c r="BI191" s="4"/>
      <c r="BJ191" s="8"/>
      <c r="BK191" s="4"/>
      <c r="BL191" s="4"/>
      <c r="BM191" s="8"/>
      <c r="BN191" s="4"/>
      <c r="BO191" s="4"/>
      <c r="BP191" s="8"/>
      <c r="BQ191" s="4"/>
      <c r="BR191" s="4"/>
      <c r="BS191" s="8"/>
      <c r="BT191" s="4"/>
      <c r="BU191" s="4"/>
      <c r="BV191" s="8"/>
      <c r="BW191" s="4"/>
      <c r="BX191" s="4"/>
      <c r="BY191" s="8"/>
      <c r="BZ191" s="4"/>
      <c r="CA191" s="4"/>
      <c r="CB191" s="8"/>
      <c r="CC191" s="4"/>
      <c r="CD191" s="4"/>
      <c r="CE191" s="8"/>
      <c r="CF191" s="4"/>
      <c r="CG191" s="4"/>
      <c r="CH191" s="8"/>
      <c r="CI191" s="4"/>
      <c r="CJ191" s="4"/>
      <c r="CK191" s="8"/>
      <c r="CL191" s="4"/>
      <c r="CM191" s="4"/>
      <c r="CN191" s="8"/>
      <c r="CO191" s="4"/>
      <c r="CP191" s="4"/>
      <c r="CQ191" s="8"/>
      <c r="CR191" s="4"/>
      <c r="CS191" s="4"/>
      <c r="CT191" s="8"/>
      <c r="CU191" s="4"/>
      <c r="CV191" s="4"/>
      <c r="CW191" s="8"/>
      <c r="CX191" s="4"/>
      <c r="CY191" s="4"/>
      <c r="CZ191" s="8"/>
    </row>
    <row r="192" spans="1:104" ht="16.899999999999999" customHeight="1" x14ac:dyDescent="0.2">
      <c r="A192" s="1"/>
      <c r="B192" s="1"/>
      <c r="D192" s="1"/>
      <c r="E192" s="1"/>
      <c r="F192" s="19"/>
      <c r="H192" s="22"/>
      <c r="I192" s="3"/>
      <c r="J192" s="4"/>
      <c r="K192" s="8"/>
      <c r="L192" s="3"/>
      <c r="M192" s="4"/>
      <c r="N192" s="8"/>
      <c r="O192" s="4"/>
      <c r="P192" s="4"/>
      <c r="Q192" s="8"/>
      <c r="R192" s="4"/>
      <c r="S192" s="4"/>
      <c r="T192" s="8"/>
      <c r="U192" s="4"/>
      <c r="V192" s="4"/>
      <c r="W192" s="8"/>
      <c r="X192" s="4"/>
      <c r="Y192" s="4"/>
      <c r="Z192" s="8"/>
      <c r="AA192" s="4"/>
      <c r="AB192" s="4"/>
      <c r="AC192" s="8"/>
      <c r="AD192" s="4"/>
      <c r="AE192" s="4"/>
      <c r="AF192" s="8"/>
      <c r="AG192" s="4"/>
      <c r="AH192" s="4"/>
      <c r="AI192" s="8"/>
      <c r="AJ192" s="4"/>
      <c r="AK192" s="4"/>
      <c r="AL192" s="8"/>
      <c r="AM192" s="4"/>
      <c r="AN192" s="4"/>
      <c r="AO192" s="8"/>
      <c r="AP192" s="4"/>
      <c r="AQ192" s="4"/>
      <c r="AR192" s="8"/>
      <c r="AS192" s="4"/>
      <c r="AT192" s="4"/>
      <c r="AU192" s="8"/>
      <c r="AV192" s="4"/>
      <c r="AW192" s="4"/>
      <c r="AX192" s="8"/>
      <c r="AY192" s="4"/>
      <c r="AZ192" s="4"/>
      <c r="BA192" s="8"/>
      <c r="BB192" s="4"/>
      <c r="BC192" s="4"/>
      <c r="BD192" s="8"/>
      <c r="BE192" s="4"/>
      <c r="BF192" s="4"/>
      <c r="BG192" s="8"/>
      <c r="BH192" s="4"/>
      <c r="BI192" s="4"/>
      <c r="BJ192" s="8"/>
      <c r="BK192" s="4"/>
      <c r="BL192" s="4"/>
      <c r="BM192" s="8"/>
      <c r="BN192" s="4"/>
      <c r="BO192" s="4"/>
      <c r="BP192" s="8"/>
      <c r="BQ192" s="4"/>
      <c r="BR192" s="4"/>
      <c r="BS192" s="8"/>
      <c r="BT192" s="4"/>
      <c r="BU192" s="4"/>
      <c r="BV192" s="8"/>
      <c r="BW192" s="4"/>
      <c r="BX192" s="4"/>
      <c r="BY192" s="8"/>
      <c r="BZ192" s="4"/>
      <c r="CA192" s="4"/>
      <c r="CB192" s="8"/>
      <c r="CC192" s="4"/>
      <c r="CD192" s="4"/>
      <c r="CE192" s="8"/>
      <c r="CF192" s="4"/>
      <c r="CG192" s="4"/>
      <c r="CH192" s="8"/>
      <c r="CI192" s="4"/>
      <c r="CJ192" s="4"/>
      <c r="CK192" s="8"/>
      <c r="CL192" s="4"/>
      <c r="CM192" s="4"/>
      <c r="CN192" s="8"/>
      <c r="CO192" s="4"/>
      <c r="CP192" s="4"/>
      <c r="CQ192" s="8"/>
      <c r="CR192" s="4"/>
      <c r="CS192" s="4"/>
      <c r="CT192" s="8"/>
      <c r="CU192" s="4"/>
      <c r="CV192" s="4"/>
      <c r="CW192" s="8"/>
      <c r="CX192" s="4"/>
      <c r="CY192" s="4"/>
      <c r="CZ192" s="8"/>
    </row>
    <row r="193" spans="1:104" ht="16.899999999999999" customHeight="1" x14ac:dyDescent="0.2">
      <c r="A193" s="1"/>
      <c r="B193" s="1"/>
      <c r="D193" s="1"/>
      <c r="E193" s="1"/>
      <c r="F193" s="19"/>
      <c r="H193" s="22"/>
      <c r="I193" s="3"/>
      <c r="J193" s="4"/>
      <c r="K193" s="8"/>
      <c r="L193" s="3"/>
      <c r="M193" s="4"/>
      <c r="N193" s="8"/>
      <c r="O193" s="4"/>
      <c r="P193" s="4"/>
      <c r="Q193" s="8"/>
      <c r="R193" s="4"/>
      <c r="S193" s="4"/>
      <c r="T193" s="8"/>
      <c r="U193" s="4"/>
      <c r="V193" s="4"/>
      <c r="W193" s="8"/>
      <c r="X193" s="4"/>
      <c r="Y193" s="4"/>
      <c r="Z193" s="8"/>
      <c r="AA193" s="4"/>
      <c r="AB193" s="4"/>
      <c r="AC193" s="8"/>
      <c r="AD193" s="4"/>
      <c r="AE193" s="4"/>
      <c r="AF193" s="8"/>
      <c r="AG193" s="4"/>
      <c r="AH193" s="4"/>
      <c r="AI193" s="8"/>
      <c r="AJ193" s="4"/>
      <c r="AK193" s="4"/>
      <c r="AL193" s="8"/>
      <c r="AM193" s="4"/>
      <c r="AN193" s="4"/>
      <c r="AO193" s="8"/>
      <c r="AP193" s="4"/>
      <c r="AQ193" s="4"/>
      <c r="AR193" s="8"/>
      <c r="AS193" s="4"/>
      <c r="AT193" s="4"/>
      <c r="AU193" s="8"/>
      <c r="AV193" s="4"/>
      <c r="AW193" s="4"/>
      <c r="AX193" s="8"/>
      <c r="AY193" s="4"/>
      <c r="AZ193" s="4"/>
      <c r="BA193" s="8"/>
      <c r="BB193" s="4"/>
      <c r="BC193" s="4"/>
      <c r="BD193" s="8"/>
      <c r="BE193" s="4"/>
      <c r="BF193" s="4"/>
      <c r="BG193" s="8"/>
      <c r="BH193" s="4"/>
      <c r="BI193" s="4"/>
      <c r="BJ193" s="8"/>
      <c r="BK193" s="4"/>
      <c r="BL193" s="4"/>
      <c r="BM193" s="8"/>
      <c r="BN193" s="4"/>
      <c r="BO193" s="4"/>
      <c r="BP193" s="8"/>
      <c r="BQ193" s="4"/>
      <c r="BR193" s="4"/>
      <c r="BS193" s="8"/>
      <c r="BT193" s="4"/>
      <c r="BU193" s="4"/>
      <c r="BV193" s="8"/>
      <c r="BW193" s="4"/>
      <c r="BX193" s="4"/>
      <c r="BY193" s="8"/>
      <c r="BZ193" s="4"/>
      <c r="CA193" s="4"/>
      <c r="CB193" s="8"/>
      <c r="CC193" s="4"/>
      <c r="CD193" s="4"/>
      <c r="CE193" s="8"/>
      <c r="CF193" s="4"/>
      <c r="CG193" s="4"/>
      <c r="CH193" s="8"/>
      <c r="CI193" s="4"/>
      <c r="CJ193" s="4"/>
      <c r="CK193" s="8"/>
      <c r="CL193" s="4"/>
      <c r="CM193" s="4"/>
      <c r="CN193" s="8"/>
      <c r="CO193" s="4"/>
      <c r="CP193" s="4"/>
      <c r="CQ193" s="8"/>
      <c r="CR193" s="4"/>
      <c r="CS193" s="4"/>
      <c r="CT193" s="8"/>
      <c r="CU193" s="4"/>
      <c r="CV193" s="4"/>
      <c r="CW193" s="8"/>
      <c r="CX193" s="4"/>
      <c r="CY193" s="4"/>
      <c r="CZ193" s="8"/>
    </row>
    <row r="194" spans="1:104" ht="16.899999999999999" customHeight="1" x14ac:dyDescent="0.2">
      <c r="A194" s="1"/>
      <c r="B194" s="1"/>
      <c r="D194" s="1"/>
      <c r="E194" s="1"/>
      <c r="F194" s="19"/>
      <c r="H194" s="22"/>
      <c r="I194" s="3"/>
      <c r="J194" s="4"/>
      <c r="K194" s="8"/>
      <c r="L194" s="3"/>
      <c r="M194" s="4"/>
      <c r="N194" s="8"/>
      <c r="O194" s="4"/>
      <c r="P194" s="4"/>
      <c r="Q194" s="8"/>
      <c r="R194" s="4"/>
      <c r="S194" s="4"/>
      <c r="T194" s="8"/>
      <c r="U194" s="4"/>
      <c r="V194" s="4"/>
      <c r="W194" s="8"/>
      <c r="X194" s="4"/>
      <c r="Y194" s="4"/>
      <c r="Z194" s="8"/>
      <c r="AA194" s="4"/>
      <c r="AB194" s="4"/>
      <c r="AC194" s="8"/>
      <c r="AD194" s="4"/>
      <c r="AE194" s="4"/>
      <c r="AF194" s="8"/>
      <c r="AG194" s="4"/>
      <c r="AH194" s="4"/>
      <c r="AI194" s="8"/>
      <c r="AJ194" s="4"/>
      <c r="AK194" s="4"/>
      <c r="AL194" s="8"/>
      <c r="AM194" s="4"/>
      <c r="AN194" s="4"/>
      <c r="AO194" s="8"/>
      <c r="AP194" s="4"/>
      <c r="AQ194" s="4"/>
      <c r="AR194" s="8"/>
      <c r="AS194" s="4"/>
      <c r="AT194" s="4"/>
      <c r="AU194" s="8"/>
      <c r="AV194" s="4"/>
      <c r="AW194" s="4"/>
      <c r="AX194" s="8"/>
      <c r="AY194" s="4"/>
      <c r="AZ194" s="4"/>
      <c r="BA194" s="8"/>
      <c r="BB194" s="4"/>
      <c r="BC194" s="4"/>
      <c r="BD194" s="8"/>
      <c r="BE194" s="4"/>
      <c r="BF194" s="4"/>
      <c r="BG194" s="8"/>
      <c r="BH194" s="4"/>
      <c r="BI194" s="4"/>
      <c r="BJ194" s="8"/>
      <c r="BK194" s="4"/>
      <c r="BL194" s="4"/>
      <c r="BM194" s="8"/>
      <c r="BN194" s="4"/>
      <c r="BO194" s="4"/>
      <c r="BP194" s="8"/>
      <c r="BQ194" s="4"/>
      <c r="BR194" s="4"/>
      <c r="BS194" s="8"/>
      <c r="BT194" s="4"/>
      <c r="BU194" s="4"/>
      <c r="BV194" s="8"/>
      <c r="BW194" s="4"/>
      <c r="BX194" s="4"/>
      <c r="BY194" s="8"/>
      <c r="BZ194" s="4"/>
      <c r="CA194" s="4"/>
      <c r="CB194" s="8"/>
      <c r="CC194" s="4"/>
      <c r="CD194" s="4"/>
      <c r="CE194" s="8"/>
      <c r="CF194" s="4"/>
      <c r="CG194" s="4"/>
      <c r="CH194" s="8"/>
      <c r="CI194" s="4"/>
      <c r="CJ194" s="4"/>
      <c r="CK194" s="8"/>
      <c r="CL194" s="4"/>
      <c r="CM194" s="4"/>
      <c r="CN194" s="8"/>
      <c r="CO194" s="4"/>
      <c r="CP194" s="4"/>
      <c r="CQ194" s="8"/>
      <c r="CR194" s="4"/>
      <c r="CS194" s="4"/>
      <c r="CT194" s="8"/>
      <c r="CU194" s="4"/>
      <c r="CV194" s="4"/>
      <c r="CW194" s="8"/>
      <c r="CX194" s="4"/>
      <c r="CY194" s="4"/>
      <c r="CZ194" s="8"/>
    </row>
    <row r="195" spans="1:104" ht="16.899999999999999" customHeight="1" x14ac:dyDescent="0.2">
      <c r="A195" s="53"/>
      <c r="B195" s="53"/>
      <c r="D195" s="1"/>
      <c r="E195" s="1"/>
      <c r="F195" s="19"/>
      <c r="H195" s="22"/>
      <c r="I195" s="3"/>
      <c r="J195" s="4"/>
      <c r="K195" s="8"/>
      <c r="L195" s="3"/>
      <c r="M195" s="4"/>
      <c r="N195" s="8"/>
      <c r="O195" s="4"/>
      <c r="P195" s="4"/>
      <c r="Q195" s="8"/>
      <c r="R195" s="4"/>
      <c r="S195" s="4"/>
      <c r="T195" s="8"/>
      <c r="U195" s="4"/>
      <c r="V195" s="4"/>
      <c r="W195" s="8"/>
      <c r="X195" s="4"/>
      <c r="Y195" s="4"/>
      <c r="Z195" s="8"/>
      <c r="AA195" s="4"/>
      <c r="AB195" s="4"/>
      <c r="AC195" s="8"/>
      <c r="AD195" s="4"/>
      <c r="AE195" s="4"/>
      <c r="AF195" s="8"/>
      <c r="AG195" s="4"/>
      <c r="AH195" s="4"/>
      <c r="AI195" s="8"/>
      <c r="AJ195" s="4"/>
      <c r="AK195" s="4"/>
      <c r="AL195" s="8"/>
      <c r="AM195" s="4"/>
      <c r="AN195" s="4"/>
      <c r="AO195" s="8"/>
      <c r="AP195" s="4"/>
      <c r="AQ195" s="4"/>
      <c r="AR195" s="8"/>
      <c r="AS195" s="4"/>
      <c r="AT195" s="4"/>
      <c r="AU195" s="8"/>
      <c r="AV195" s="4"/>
      <c r="AW195" s="4"/>
      <c r="AX195" s="8"/>
      <c r="AY195" s="4"/>
      <c r="AZ195" s="4"/>
      <c r="BA195" s="8"/>
      <c r="BB195" s="4"/>
      <c r="BC195" s="4"/>
      <c r="BD195" s="8"/>
      <c r="BE195" s="4"/>
      <c r="BF195" s="4"/>
      <c r="BG195" s="8"/>
      <c r="BH195" s="4"/>
      <c r="BI195" s="4"/>
      <c r="BJ195" s="8"/>
      <c r="BK195" s="4"/>
      <c r="BL195" s="4"/>
      <c r="BM195" s="8"/>
      <c r="BN195" s="4"/>
      <c r="BO195" s="4"/>
      <c r="BP195" s="8"/>
      <c r="BQ195" s="4"/>
      <c r="BR195" s="4"/>
      <c r="BS195" s="8"/>
      <c r="BT195" s="4"/>
      <c r="BU195" s="4"/>
      <c r="BV195" s="8"/>
      <c r="BW195" s="4"/>
      <c r="BX195" s="4"/>
      <c r="BY195" s="8"/>
      <c r="BZ195" s="4"/>
      <c r="CA195" s="4"/>
      <c r="CB195" s="8"/>
      <c r="CC195" s="4"/>
      <c r="CD195" s="4"/>
      <c r="CE195" s="8"/>
      <c r="CF195" s="4"/>
      <c r="CG195" s="4"/>
      <c r="CH195" s="8"/>
      <c r="CI195" s="4"/>
      <c r="CJ195" s="4"/>
      <c r="CK195" s="8"/>
      <c r="CL195" s="4"/>
      <c r="CM195" s="4"/>
      <c r="CN195" s="8"/>
      <c r="CO195" s="4"/>
      <c r="CP195" s="4"/>
      <c r="CQ195" s="8"/>
      <c r="CR195" s="4"/>
      <c r="CS195" s="4"/>
      <c r="CT195" s="8"/>
      <c r="CU195" s="4"/>
      <c r="CV195" s="4"/>
      <c r="CW195" s="8"/>
      <c r="CX195" s="4"/>
      <c r="CY195" s="4"/>
      <c r="CZ195" s="8"/>
    </row>
    <row r="196" spans="1:104" ht="16.899999999999999" customHeight="1" x14ac:dyDescent="0.2">
      <c r="A196" s="1"/>
      <c r="B196" s="1"/>
      <c r="D196" s="1"/>
      <c r="E196" s="1"/>
      <c r="F196" s="19"/>
      <c r="H196" s="22"/>
      <c r="I196" s="3"/>
      <c r="J196" s="4"/>
      <c r="K196" s="8"/>
      <c r="L196" s="3"/>
      <c r="M196" s="4"/>
      <c r="N196" s="8"/>
      <c r="O196" s="4"/>
      <c r="P196" s="4"/>
      <c r="Q196" s="8"/>
      <c r="R196" s="4"/>
      <c r="S196" s="4"/>
      <c r="T196" s="8"/>
      <c r="U196" s="4"/>
      <c r="V196" s="4"/>
      <c r="W196" s="8"/>
      <c r="X196" s="4"/>
      <c r="Y196" s="4"/>
      <c r="Z196" s="8"/>
      <c r="AA196" s="4"/>
      <c r="AB196" s="4"/>
      <c r="AC196" s="8"/>
      <c r="AD196" s="4"/>
      <c r="AE196" s="4"/>
      <c r="AF196" s="8"/>
      <c r="AG196" s="4"/>
      <c r="AH196" s="4"/>
      <c r="AI196" s="8"/>
      <c r="AJ196" s="4"/>
      <c r="AK196" s="4"/>
      <c r="AL196" s="8"/>
      <c r="AM196" s="4"/>
      <c r="AN196" s="4"/>
      <c r="AO196" s="8"/>
      <c r="AP196" s="4"/>
      <c r="AQ196" s="4"/>
      <c r="AR196" s="8"/>
      <c r="AS196" s="4"/>
      <c r="AT196" s="4"/>
      <c r="AU196" s="8"/>
      <c r="AV196" s="4"/>
      <c r="AW196" s="4"/>
      <c r="AX196" s="8"/>
      <c r="AY196" s="4"/>
      <c r="AZ196" s="4"/>
      <c r="BA196" s="8"/>
      <c r="BB196" s="4"/>
      <c r="BC196" s="4"/>
      <c r="BD196" s="8"/>
      <c r="BE196" s="4"/>
      <c r="BF196" s="4"/>
      <c r="BG196" s="8"/>
      <c r="BH196" s="4"/>
      <c r="BI196" s="4"/>
      <c r="BJ196" s="8"/>
      <c r="BK196" s="4"/>
      <c r="BL196" s="4"/>
      <c r="BM196" s="8"/>
      <c r="BN196" s="4"/>
      <c r="BO196" s="4"/>
      <c r="BP196" s="8"/>
      <c r="BQ196" s="4"/>
      <c r="BR196" s="4"/>
      <c r="BS196" s="8"/>
      <c r="BT196" s="4"/>
      <c r="BU196" s="4"/>
      <c r="BV196" s="8"/>
      <c r="BW196" s="4"/>
      <c r="BX196" s="4"/>
      <c r="BY196" s="8"/>
      <c r="BZ196" s="4"/>
      <c r="CA196" s="4"/>
      <c r="CB196" s="8"/>
      <c r="CC196" s="4"/>
      <c r="CD196" s="4"/>
      <c r="CE196" s="8"/>
      <c r="CF196" s="4"/>
      <c r="CG196" s="4"/>
      <c r="CH196" s="8"/>
      <c r="CI196" s="4"/>
      <c r="CJ196" s="4"/>
      <c r="CK196" s="8"/>
      <c r="CL196" s="4"/>
      <c r="CM196" s="4"/>
      <c r="CN196" s="8"/>
      <c r="CO196" s="4"/>
      <c r="CP196" s="4"/>
      <c r="CQ196" s="8"/>
      <c r="CR196" s="4"/>
      <c r="CS196" s="4"/>
      <c r="CT196" s="8"/>
      <c r="CU196" s="4"/>
      <c r="CV196" s="4"/>
      <c r="CW196" s="8"/>
      <c r="CX196" s="4"/>
      <c r="CY196" s="4"/>
      <c r="CZ196" s="8"/>
    </row>
    <row r="197" spans="1:104" ht="16.899999999999999" customHeight="1" x14ac:dyDescent="0.2">
      <c r="A197" s="1"/>
      <c r="B197" s="1"/>
      <c r="D197" s="1"/>
      <c r="E197" s="1"/>
      <c r="F197" s="19"/>
      <c r="H197" s="22"/>
      <c r="I197" s="3"/>
      <c r="J197" s="4"/>
      <c r="K197" s="8"/>
      <c r="L197" s="3"/>
      <c r="M197" s="4"/>
      <c r="N197" s="8"/>
      <c r="O197" s="4"/>
      <c r="P197" s="4"/>
      <c r="Q197" s="8"/>
      <c r="R197" s="4"/>
      <c r="S197" s="4"/>
      <c r="T197" s="8"/>
      <c r="U197" s="4"/>
      <c r="V197" s="4"/>
      <c r="W197" s="8"/>
      <c r="X197" s="4"/>
      <c r="Y197" s="4"/>
      <c r="Z197" s="8"/>
      <c r="AA197" s="4"/>
      <c r="AB197" s="4"/>
      <c r="AC197" s="8"/>
      <c r="AD197" s="4"/>
      <c r="AE197" s="4"/>
      <c r="AF197" s="8"/>
      <c r="AG197" s="4"/>
      <c r="AH197" s="4"/>
      <c r="AI197" s="8"/>
      <c r="AJ197" s="4"/>
      <c r="AK197" s="4"/>
      <c r="AL197" s="8"/>
      <c r="AM197" s="4"/>
      <c r="AN197" s="4"/>
      <c r="AO197" s="8"/>
      <c r="AP197" s="4"/>
      <c r="AQ197" s="4"/>
      <c r="AR197" s="8"/>
      <c r="AS197" s="4"/>
      <c r="AT197" s="4"/>
      <c r="AU197" s="8"/>
      <c r="AV197" s="4"/>
      <c r="AW197" s="4"/>
      <c r="AX197" s="8"/>
      <c r="AY197" s="4"/>
      <c r="AZ197" s="4"/>
      <c r="BA197" s="8"/>
      <c r="BB197" s="4"/>
      <c r="BC197" s="4"/>
      <c r="BD197" s="8"/>
      <c r="BE197" s="4"/>
      <c r="BF197" s="4"/>
      <c r="BG197" s="8"/>
      <c r="BH197" s="4"/>
      <c r="BI197" s="4"/>
      <c r="BJ197" s="8"/>
      <c r="BK197" s="4"/>
      <c r="BL197" s="4"/>
      <c r="BM197" s="8"/>
      <c r="BN197" s="4"/>
      <c r="BO197" s="4"/>
      <c r="BP197" s="8"/>
      <c r="BQ197" s="4"/>
      <c r="BR197" s="4"/>
      <c r="BS197" s="8"/>
      <c r="BT197" s="4"/>
      <c r="BU197" s="4"/>
      <c r="BV197" s="8"/>
      <c r="BW197" s="4"/>
      <c r="BX197" s="4"/>
      <c r="BY197" s="8"/>
      <c r="BZ197" s="4"/>
      <c r="CA197" s="4"/>
      <c r="CB197" s="8"/>
      <c r="CC197" s="4"/>
      <c r="CD197" s="4"/>
      <c r="CE197" s="8"/>
      <c r="CF197" s="4"/>
      <c r="CG197" s="4"/>
      <c r="CH197" s="8"/>
      <c r="CI197" s="4"/>
      <c r="CJ197" s="4"/>
      <c r="CK197" s="8"/>
      <c r="CL197" s="4"/>
      <c r="CM197" s="4"/>
      <c r="CN197" s="8"/>
      <c r="CO197" s="4"/>
      <c r="CP197" s="4"/>
      <c r="CQ197" s="8"/>
      <c r="CR197" s="4"/>
      <c r="CS197" s="4"/>
      <c r="CT197" s="8"/>
      <c r="CU197" s="4"/>
      <c r="CV197" s="4"/>
      <c r="CW197" s="8"/>
      <c r="CX197" s="4"/>
      <c r="CY197" s="4"/>
      <c r="CZ197" s="8"/>
    </row>
    <row r="198" spans="1:104" ht="16.899999999999999" customHeight="1" x14ac:dyDescent="0.2">
      <c r="A198" s="1"/>
      <c r="B198" s="1"/>
      <c r="D198" s="1"/>
      <c r="E198" s="1"/>
      <c r="F198" s="19"/>
      <c r="H198" s="22"/>
      <c r="I198" s="3"/>
      <c r="J198" s="4"/>
      <c r="K198" s="8"/>
      <c r="L198" s="3"/>
      <c r="M198" s="4"/>
      <c r="N198" s="8"/>
      <c r="O198" s="4"/>
      <c r="P198" s="4"/>
      <c r="Q198" s="8"/>
      <c r="R198" s="4"/>
      <c r="S198" s="4"/>
      <c r="T198" s="8"/>
      <c r="U198" s="4"/>
      <c r="V198" s="4"/>
      <c r="W198" s="8"/>
      <c r="X198" s="4"/>
      <c r="Y198" s="4"/>
      <c r="Z198" s="8"/>
      <c r="AA198" s="4"/>
      <c r="AB198" s="4"/>
      <c r="AC198" s="8"/>
      <c r="AD198" s="4"/>
      <c r="AE198" s="4"/>
      <c r="AF198" s="8"/>
      <c r="AG198" s="4"/>
      <c r="AH198" s="4"/>
      <c r="AI198" s="8"/>
      <c r="AJ198" s="4"/>
      <c r="AK198" s="4"/>
      <c r="AL198" s="8"/>
      <c r="AM198" s="4"/>
      <c r="AN198" s="4"/>
      <c r="AO198" s="8"/>
      <c r="AP198" s="4"/>
      <c r="AQ198" s="4"/>
      <c r="AR198" s="8"/>
      <c r="AS198" s="4"/>
      <c r="AT198" s="4"/>
      <c r="AU198" s="8"/>
      <c r="AV198" s="4"/>
      <c r="AW198" s="4"/>
      <c r="AX198" s="8"/>
      <c r="AY198" s="4"/>
      <c r="AZ198" s="4"/>
      <c r="BA198" s="8"/>
      <c r="BB198" s="4"/>
      <c r="BC198" s="4"/>
      <c r="BD198" s="8"/>
      <c r="BE198" s="4"/>
      <c r="BF198" s="4"/>
      <c r="BG198" s="8"/>
      <c r="BH198" s="4"/>
      <c r="BI198" s="4"/>
      <c r="BJ198" s="8"/>
      <c r="BK198" s="4"/>
      <c r="BL198" s="4"/>
      <c r="BM198" s="8"/>
      <c r="BN198" s="4"/>
      <c r="BO198" s="4"/>
      <c r="BP198" s="8"/>
      <c r="BQ198" s="4"/>
      <c r="BR198" s="4"/>
      <c r="BS198" s="8"/>
      <c r="BT198" s="4"/>
      <c r="BU198" s="4"/>
      <c r="BV198" s="8"/>
      <c r="BW198" s="4"/>
      <c r="BX198" s="4"/>
      <c r="BY198" s="8"/>
      <c r="BZ198" s="4"/>
      <c r="CA198" s="4"/>
      <c r="CB198" s="8"/>
      <c r="CC198" s="4"/>
      <c r="CD198" s="4"/>
      <c r="CE198" s="8"/>
      <c r="CF198" s="4"/>
      <c r="CG198" s="4"/>
      <c r="CH198" s="8"/>
      <c r="CI198" s="4"/>
      <c r="CJ198" s="4"/>
      <c r="CK198" s="8"/>
      <c r="CL198" s="4"/>
      <c r="CM198" s="4"/>
      <c r="CN198" s="8"/>
      <c r="CO198" s="4"/>
      <c r="CP198" s="4"/>
      <c r="CQ198" s="8"/>
      <c r="CR198" s="4"/>
      <c r="CS198" s="4"/>
      <c r="CT198" s="8"/>
      <c r="CU198" s="4"/>
      <c r="CV198" s="4"/>
      <c r="CW198" s="8"/>
      <c r="CX198" s="4"/>
      <c r="CY198" s="4"/>
      <c r="CZ198" s="8"/>
    </row>
    <row r="199" spans="1:104" ht="16.899999999999999" customHeight="1" x14ac:dyDescent="0.2">
      <c r="A199" s="1"/>
      <c r="B199" s="1"/>
      <c r="D199" s="1"/>
      <c r="E199" s="1"/>
      <c r="F199" s="19"/>
      <c r="H199" s="22"/>
      <c r="I199" s="3"/>
      <c r="J199" s="4"/>
      <c r="K199" s="8"/>
      <c r="L199" s="3"/>
      <c r="M199" s="4"/>
      <c r="N199" s="8"/>
      <c r="O199" s="4"/>
      <c r="P199" s="4"/>
      <c r="Q199" s="8"/>
      <c r="R199" s="4"/>
      <c r="S199" s="4"/>
      <c r="T199" s="8"/>
      <c r="U199" s="4"/>
      <c r="V199" s="4"/>
      <c r="W199" s="8"/>
      <c r="X199" s="4"/>
      <c r="Y199" s="4"/>
      <c r="Z199" s="8"/>
      <c r="AA199" s="4"/>
      <c r="AB199" s="4"/>
      <c r="AC199" s="8"/>
      <c r="AD199" s="4"/>
      <c r="AE199" s="4"/>
      <c r="AF199" s="8"/>
      <c r="AG199" s="4"/>
      <c r="AH199" s="4"/>
      <c r="AI199" s="8"/>
      <c r="AJ199" s="4"/>
      <c r="AK199" s="4"/>
      <c r="AL199" s="8"/>
      <c r="AM199" s="4"/>
      <c r="AN199" s="4"/>
      <c r="AO199" s="8"/>
      <c r="AP199" s="4"/>
      <c r="AQ199" s="4"/>
      <c r="AR199" s="8"/>
      <c r="AS199" s="4"/>
      <c r="AT199" s="4"/>
      <c r="AU199" s="8"/>
      <c r="AV199" s="4"/>
      <c r="AW199" s="4"/>
      <c r="AX199" s="8"/>
      <c r="AY199" s="4"/>
      <c r="AZ199" s="4"/>
      <c r="BA199" s="8"/>
      <c r="BB199" s="4"/>
      <c r="BC199" s="4"/>
      <c r="BD199" s="8"/>
      <c r="BE199" s="4"/>
      <c r="BF199" s="4"/>
      <c r="BG199" s="8"/>
      <c r="BH199" s="4"/>
      <c r="BI199" s="4"/>
      <c r="BJ199" s="8"/>
      <c r="BK199" s="4"/>
      <c r="BL199" s="4"/>
      <c r="BM199" s="8"/>
      <c r="BN199" s="4"/>
      <c r="BO199" s="4"/>
      <c r="BP199" s="8"/>
      <c r="BQ199" s="4"/>
      <c r="BR199" s="4"/>
      <c r="BS199" s="8"/>
      <c r="BT199" s="4"/>
      <c r="BU199" s="4"/>
      <c r="BV199" s="8"/>
      <c r="BW199" s="4"/>
      <c r="BX199" s="4"/>
      <c r="BY199" s="8"/>
      <c r="BZ199" s="4"/>
      <c r="CA199" s="4"/>
      <c r="CB199" s="8"/>
      <c r="CC199" s="4"/>
      <c r="CD199" s="4"/>
      <c r="CE199" s="8"/>
      <c r="CF199" s="4"/>
      <c r="CG199" s="4"/>
      <c r="CH199" s="8"/>
      <c r="CI199" s="4"/>
      <c r="CJ199" s="4"/>
      <c r="CK199" s="8"/>
      <c r="CL199" s="4"/>
      <c r="CM199" s="4"/>
      <c r="CN199" s="8"/>
      <c r="CO199" s="4"/>
      <c r="CP199" s="4"/>
      <c r="CQ199" s="8"/>
      <c r="CR199" s="4"/>
      <c r="CS199" s="4"/>
      <c r="CT199" s="8"/>
      <c r="CU199" s="4"/>
      <c r="CV199" s="4"/>
      <c r="CW199" s="8"/>
      <c r="CX199" s="4"/>
      <c r="CY199" s="4"/>
      <c r="CZ199" s="8"/>
    </row>
    <row r="200" spans="1:104" ht="16.899999999999999" customHeight="1" x14ac:dyDescent="0.2">
      <c r="A200" s="1"/>
      <c r="B200" s="1"/>
      <c r="D200" s="1"/>
      <c r="E200" s="1"/>
      <c r="F200" s="19"/>
      <c r="H200" s="22"/>
      <c r="I200" s="3"/>
      <c r="J200" s="4"/>
      <c r="K200" s="8"/>
      <c r="L200" s="3"/>
      <c r="M200" s="4"/>
      <c r="N200" s="8"/>
      <c r="O200" s="4"/>
      <c r="P200" s="4"/>
      <c r="Q200" s="8"/>
      <c r="R200" s="4"/>
      <c r="S200" s="4"/>
      <c r="T200" s="8"/>
      <c r="U200" s="4"/>
      <c r="V200" s="4"/>
      <c r="W200" s="8"/>
      <c r="X200" s="4"/>
      <c r="Y200" s="4"/>
      <c r="Z200" s="8"/>
      <c r="AA200" s="4"/>
      <c r="AB200" s="4"/>
      <c r="AC200" s="8"/>
      <c r="AD200" s="4"/>
      <c r="AE200" s="4"/>
      <c r="AF200" s="8"/>
      <c r="AG200" s="4"/>
      <c r="AH200" s="4"/>
      <c r="AI200" s="8"/>
      <c r="AJ200" s="4"/>
      <c r="AK200" s="4"/>
      <c r="AL200" s="8"/>
      <c r="AM200" s="4"/>
      <c r="AN200" s="4"/>
      <c r="AO200" s="8"/>
      <c r="AP200" s="4"/>
      <c r="AQ200" s="4"/>
      <c r="AR200" s="8"/>
      <c r="AS200" s="4"/>
      <c r="AT200" s="4"/>
      <c r="AU200" s="8"/>
      <c r="AV200" s="4"/>
      <c r="AW200" s="4"/>
      <c r="AX200" s="8"/>
      <c r="AY200" s="4"/>
      <c r="AZ200" s="4"/>
      <c r="BA200" s="8"/>
      <c r="BB200" s="4"/>
      <c r="BC200" s="4"/>
      <c r="BD200" s="8"/>
      <c r="BE200" s="4"/>
      <c r="BF200" s="4"/>
      <c r="BG200" s="8"/>
      <c r="BH200" s="4"/>
      <c r="BI200" s="4"/>
      <c r="BJ200" s="8"/>
      <c r="BK200" s="4"/>
      <c r="BL200" s="4"/>
      <c r="BM200" s="8"/>
      <c r="BN200" s="4"/>
      <c r="BO200" s="4"/>
      <c r="BP200" s="8"/>
      <c r="BQ200" s="4"/>
      <c r="BR200" s="4"/>
      <c r="BS200" s="8"/>
      <c r="BT200" s="4"/>
      <c r="BU200" s="4"/>
      <c r="BV200" s="8"/>
      <c r="BW200" s="4"/>
      <c r="BX200" s="4"/>
      <c r="BY200" s="8"/>
      <c r="BZ200" s="4"/>
      <c r="CA200" s="4"/>
      <c r="CB200" s="8"/>
      <c r="CC200" s="4"/>
      <c r="CD200" s="4"/>
      <c r="CE200" s="8"/>
      <c r="CF200" s="4"/>
      <c r="CG200" s="4"/>
      <c r="CH200" s="8"/>
      <c r="CI200" s="4"/>
      <c r="CJ200" s="4"/>
      <c r="CK200" s="8"/>
      <c r="CL200" s="4"/>
      <c r="CM200" s="4"/>
      <c r="CN200" s="8"/>
      <c r="CO200" s="4"/>
      <c r="CP200" s="4"/>
      <c r="CQ200" s="8"/>
      <c r="CR200" s="4"/>
      <c r="CS200" s="4"/>
      <c r="CT200" s="8"/>
      <c r="CU200" s="4"/>
      <c r="CV200" s="4"/>
      <c r="CW200" s="8"/>
      <c r="CX200" s="4"/>
      <c r="CY200" s="4"/>
      <c r="CZ200" s="8"/>
    </row>
    <row r="201" spans="1:104" ht="16.899999999999999" customHeight="1" x14ac:dyDescent="0.2">
      <c r="A201" s="1"/>
      <c r="B201" s="1"/>
      <c r="D201" s="1"/>
      <c r="E201" s="1"/>
      <c r="F201" s="19"/>
      <c r="H201" s="22"/>
      <c r="I201" s="3"/>
      <c r="J201" s="4"/>
      <c r="K201" s="8"/>
      <c r="L201" s="3"/>
      <c r="M201" s="4"/>
      <c r="N201" s="8"/>
      <c r="O201" s="4"/>
      <c r="P201" s="4"/>
      <c r="Q201" s="8"/>
      <c r="R201" s="4"/>
      <c r="S201" s="4"/>
      <c r="T201" s="8"/>
      <c r="U201" s="4"/>
      <c r="V201" s="4"/>
      <c r="W201" s="8"/>
      <c r="X201" s="4"/>
      <c r="Y201" s="4"/>
      <c r="Z201" s="8"/>
      <c r="AA201" s="4"/>
      <c r="AB201" s="4"/>
      <c r="AC201" s="8"/>
      <c r="AD201" s="4"/>
      <c r="AE201" s="4"/>
      <c r="AF201" s="8"/>
      <c r="AG201" s="4"/>
      <c r="AH201" s="4"/>
      <c r="AI201" s="8"/>
      <c r="AJ201" s="4"/>
      <c r="AK201" s="4"/>
      <c r="AL201" s="8"/>
      <c r="AM201" s="4"/>
      <c r="AN201" s="4"/>
      <c r="AO201" s="8"/>
      <c r="AP201" s="4"/>
      <c r="AQ201" s="4"/>
      <c r="AR201" s="8"/>
      <c r="AS201" s="4"/>
      <c r="AT201" s="4"/>
      <c r="AU201" s="8"/>
      <c r="AV201" s="4"/>
      <c r="AW201" s="4"/>
      <c r="AX201" s="8"/>
      <c r="AY201" s="4"/>
      <c r="AZ201" s="4"/>
      <c r="BA201" s="8"/>
      <c r="BB201" s="4"/>
      <c r="BC201" s="4"/>
      <c r="BD201" s="8"/>
      <c r="BE201" s="4"/>
      <c r="BF201" s="4"/>
      <c r="BG201" s="8"/>
      <c r="BH201" s="4"/>
      <c r="BI201" s="4"/>
      <c r="BJ201" s="8"/>
      <c r="BK201" s="4"/>
      <c r="BL201" s="4"/>
      <c r="BM201" s="8"/>
      <c r="BN201" s="4"/>
      <c r="BO201" s="4"/>
      <c r="BP201" s="8"/>
      <c r="BQ201" s="4"/>
      <c r="BR201" s="4"/>
      <c r="BS201" s="8"/>
      <c r="BT201" s="4"/>
      <c r="BU201" s="4"/>
      <c r="BV201" s="8"/>
      <c r="BW201" s="4"/>
      <c r="BX201" s="4"/>
      <c r="BY201" s="8"/>
      <c r="BZ201" s="4"/>
      <c r="CA201" s="4"/>
      <c r="CB201" s="8"/>
      <c r="CC201" s="4"/>
      <c r="CD201" s="4"/>
      <c r="CE201" s="8"/>
      <c r="CF201" s="4"/>
      <c r="CG201" s="4"/>
      <c r="CH201" s="8"/>
      <c r="CI201" s="4"/>
      <c r="CJ201" s="4"/>
      <c r="CK201" s="8"/>
      <c r="CL201" s="4"/>
      <c r="CM201" s="4"/>
      <c r="CN201" s="8"/>
      <c r="CO201" s="4"/>
      <c r="CP201" s="4"/>
      <c r="CQ201" s="8"/>
      <c r="CR201" s="4"/>
      <c r="CS201" s="4"/>
      <c r="CT201" s="8"/>
      <c r="CU201" s="4"/>
      <c r="CV201" s="4"/>
      <c r="CW201" s="8"/>
      <c r="CX201" s="4"/>
      <c r="CY201" s="4"/>
      <c r="CZ201" s="8"/>
    </row>
    <row r="202" spans="1:104" ht="16.899999999999999" customHeight="1" x14ac:dyDescent="0.2">
      <c r="A202" s="53"/>
      <c r="B202" s="53"/>
      <c r="D202" s="1"/>
      <c r="E202" s="1"/>
      <c r="F202" s="19"/>
      <c r="H202" s="22"/>
      <c r="I202" s="3"/>
      <c r="J202" s="4"/>
      <c r="K202" s="8"/>
      <c r="L202" s="3"/>
      <c r="M202" s="4"/>
      <c r="N202" s="8"/>
      <c r="O202" s="4"/>
      <c r="P202" s="4"/>
      <c r="Q202" s="8"/>
      <c r="R202" s="4"/>
      <c r="S202" s="4"/>
      <c r="T202" s="8"/>
      <c r="U202" s="4"/>
      <c r="V202" s="4"/>
      <c r="W202" s="8"/>
      <c r="X202" s="4"/>
      <c r="Y202" s="4"/>
      <c r="Z202" s="8"/>
      <c r="AA202" s="4"/>
      <c r="AB202" s="4"/>
      <c r="AC202" s="8"/>
      <c r="AD202" s="4"/>
      <c r="AE202" s="4"/>
      <c r="AF202" s="8"/>
      <c r="AG202" s="4"/>
      <c r="AH202" s="4"/>
      <c r="AI202" s="8"/>
      <c r="AJ202" s="4"/>
      <c r="AK202" s="4"/>
      <c r="AL202" s="8"/>
      <c r="AM202" s="4"/>
      <c r="AN202" s="4"/>
      <c r="AO202" s="8"/>
      <c r="AP202" s="4"/>
      <c r="AQ202" s="4"/>
      <c r="AR202" s="8"/>
      <c r="AS202" s="4"/>
      <c r="AT202" s="4"/>
      <c r="AU202" s="8"/>
      <c r="AV202" s="4"/>
      <c r="AW202" s="4"/>
      <c r="AX202" s="8"/>
      <c r="AY202" s="4"/>
      <c r="AZ202" s="4"/>
      <c r="BA202" s="8"/>
      <c r="BB202" s="4"/>
      <c r="BC202" s="4"/>
      <c r="BD202" s="8"/>
      <c r="BE202" s="4"/>
      <c r="BF202" s="4"/>
      <c r="BG202" s="8"/>
      <c r="BH202" s="4"/>
      <c r="BI202" s="4"/>
      <c r="BJ202" s="8"/>
      <c r="BK202" s="4"/>
      <c r="BL202" s="4"/>
      <c r="BM202" s="8"/>
      <c r="BN202" s="4"/>
      <c r="BO202" s="4"/>
      <c r="BP202" s="8"/>
      <c r="BQ202" s="4"/>
      <c r="BR202" s="4"/>
      <c r="BS202" s="8"/>
      <c r="BT202" s="4"/>
      <c r="BU202" s="4"/>
      <c r="BV202" s="8"/>
      <c r="BW202" s="4"/>
      <c r="BX202" s="4"/>
      <c r="BY202" s="8"/>
      <c r="BZ202" s="4"/>
      <c r="CA202" s="4"/>
      <c r="CB202" s="8"/>
      <c r="CC202" s="4"/>
      <c r="CD202" s="4"/>
      <c r="CE202" s="8"/>
      <c r="CF202" s="4"/>
      <c r="CG202" s="4"/>
      <c r="CH202" s="8"/>
      <c r="CI202" s="4"/>
      <c r="CJ202" s="4"/>
      <c r="CK202" s="8"/>
      <c r="CL202" s="4"/>
      <c r="CM202" s="4"/>
      <c r="CN202" s="8"/>
      <c r="CO202" s="4"/>
      <c r="CP202" s="4"/>
      <c r="CQ202" s="8"/>
      <c r="CR202" s="4"/>
      <c r="CS202" s="4"/>
      <c r="CT202" s="8"/>
      <c r="CU202" s="4"/>
      <c r="CV202" s="4"/>
      <c r="CW202" s="8"/>
      <c r="CX202" s="4"/>
      <c r="CY202" s="4"/>
      <c r="CZ202" s="8"/>
    </row>
    <row r="203" spans="1:104" ht="16.899999999999999" customHeight="1" x14ac:dyDescent="0.2">
      <c r="A203" s="1"/>
      <c r="B203" s="1"/>
      <c r="D203" s="1"/>
      <c r="E203" s="1"/>
      <c r="F203" s="19"/>
      <c r="H203" s="22"/>
      <c r="I203" s="3"/>
      <c r="J203" s="4"/>
      <c r="K203" s="8"/>
      <c r="L203" s="3"/>
      <c r="M203" s="4"/>
      <c r="N203" s="8"/>
      <c r="O203" s="4"/>
      <c r="P203" s="4"/>
      <c r="Q203" s="8"/>
      <c r="R203" s="4"/>
      <c r="S203" s="4"/>
      <c r="T203" s="8"/>
      <c r="U203" s="4"/>
      <c r="V203" s="4"/>
      <c r="W203" s="8"/>
      <c r="X203" s="4"/>
      <c r="Y203" s="4"/>
      <c r="Z203" s="8"/>
      <c r="AA203" s="4"/>
      <c r="AB203" s="4"/>
      <c r="AC203" s="8"/>
      <c r="AD203" s="4"/>
      <c r="AE203" s="4"/>
      <c r="AF203" s="8"/>
      <c r="AG203" s="4"/>
      <c r="AH203" s="4"/>
      <c r="AI203" s="8"/>
      <c r="AJ203" s="4"/>
      <c r="AK203" s="4"/>
      <c r="AL203" s="8"/>
      <c r="AM203" s="4"/>
      <c r="AN203" s="4"/>
      <c r="AO203" s="8"/>
      <c r="AP203" s="4"/>
      <c r="AQ203" s="4"/>
      <c r="AR203" s="8"/>
      <c r="AS203" s="4"/>
      <c r="AT203" s="4"/>
      <c r="AU203" s="8"/>
      <c r="AV203" s="4"/>
      <c r="AW203" s="4"/>
      <c r="AX203" s="8"/>
      <c r="AY203" s="4"/>
      <c r="AZ203" s="4"/>
      <c r="BA203" s="8"/>
      <c r="BB203" s="4"/>
      <c r="BC203" s="4"/>
      <c r="BD203" s="8"/>
      <c r="BE203" s="4"/>
      <c r="BF203" s="4"/>
      <c r="BG203" s="8"/>
      <c r="BH203" s="4"/>
      <c r="BI203" s="4"/>
      <c r="BJ203" s="8"/>
      <c r="BK203" s="4"/>
      <c r="BL203" s="4"/>
      <c r="BM203" s="8"/>
      <c r="BN203" s="4"/>
      <c r="BO203" s="4"/>
      <c r="BP203" s="8"/>
      <c r="BQ203" s="4"/>
      <c r="BR203" s="4"/>
      <c r="BS203" s="8"/>
      <c r="BT203" s="4"/>
      <c r="BU203" s="4"/>
      <c r="BV203" s="8"/>
      <c r="BW203" s="4"/>
      <c r="BX203" s="4"/>
      <c r="BY203" s="8"/>
      <c r="BZ203" s="4"/>
      <c r="CA203" s="4"/>
      <c r="CB203" s="8"/>
      <c r="CC203" s="4"/>
      <c r="CD203" s="4"/>
      <c r="CE203" s="8"/>
      <c r="CF203" s="4"/>
      <c r="CG203" s="4"/>
      <c r="CH203" s="8"/>
      <c r="CI203" s="4"/>
      <c r="CJ203" s="4"/>
      <c r="CK203" s="8"/>
      <c r="CL203" s="4"/>
      <c r="CM203" s="4"/>
      <c r="CN203" s="8"/>
      <c r="CO203" s="4"/>
      <c r="CP203" s="4"/>
      <c r="CQ203" s="8"/>
      <c r="CR203" s="4"/>
      <c r="CS203" s="4"/>
      <c r="CT203" s="8"/>
      <c r="CU203" s="4"/>
      <c r="CV203" s="4"/>
      <c r="CW203" s="8"/>
      <c r="CX203" s="4"/>
      <c r="CY203" s="4"/>
      <c r="CZ203" s="8"/>
    </row>
    <row r="204" spans="1:104" ht="16.899999999999999" customHeight="1" x14ac:dyDescent="0.2">
      <c r="A204" s="1"/>
      <c r="B204" s="1"/>
      <c r="D204" s="1"/>
      <c r="E204" s="1"/>
      <c r="F204" s="19"/>
      <c r="H204" s="22"/>
      <c r="I204" s="3"/>
      <c r="J204" s="4"/>
      <c r="K204" s="8"/>
      <c r="L204" s="3"/>
      <c r="M204" s="4"/>
      <c r="N204" s="8"/>
      <c r="O204" s="4"/>
      <c r="P204" s="4"/>
      <c r="Q204" s="8"/>
      <c r="R204" s="4"/>
      <c r="S204" s="4"/>
      <c r="T204" s="8"/>
      <c r="U204" s="4"/>
      <c r="V204" s="4"/>
      <c r="W204" s="8"/>
      <c r="X204" s="4"/>
      <c r="Y204" s="4"/>
      <c r="Z204" s="8"/>
      <c r="AA204" s="4"/>
      <c r="AB204" s="4"/>
      <c r="AC204" s="8"/>
      <c r="AD204" s="4"/>
      <c r="AE204" s="4"/>
      <c r="AF204" s="8"/>
      <c r="AG204" s="4"/>
      <c r="AH204" s="4"/>
      <c r="AI204" s="8"/>
      <c r="AJ204" s="4"/>
      <c r="AK204" s="4"/>
      <c r="AL204" s="8"/>
      <c r="AM204" s="4"/>
      <c r="AN204" s="4"/>
      <c r="AO204" s="8"/>
      <c r="AP204" s="4"/>
      <c r="AQ204" s="4"/>
      <c r="AR204" s="8"/>
      <c r="AS204" s="4"/>
      <c r="AT204" s="4"/>
      <c r="AU204" s="8"/>
      <c r="AV204" s="4"/>
      <c r="AW204" s="4"/>
      <c r="AX204" s="8"/>
      <c r="AY204" s="4"/>
      <c r="AZ204" s="4"/>
      <c r="BA204" s="8"/>
      <c r="BB204" s="4"/>
      <c r="BC204" s="4"/>
      <c r="BD204" s="8"/>
      <c r="BE204" s="4"/>
      <c r="BF204" s="4"/>
      <c r="BG204" s="8"/>
      <c r="BH204" s="4"/>
      <c r="BI204" s="4"/>
      <c r="BJ204" s="8"/>
      <c r="BK204" s="4"/>
      <c r="BL204" s="4"/>
      <c r="BM204" s="8"/>
      <c r="BN204" s="4"/>
      <c r="BO204" s="4"/>
      <c r="BP204" s="8"/>
      <c r="BQ204" s="4"/>
      <c r="BR204" s="4"/>
      <c r="BS204" s="8"/>
      <c r="BT204" s="4"/>
      <c r="BU204" s="4"/>
      <c r="BV204" s="8"/>
      <c r="BW204" s="4"/>
      <c r="BX204" s="4"/>
      <c r="BY204" s="8"/>
      <c r="BZ204" s="4"/>
      <c r="CA204" s="4"/>
      <c r="CB204" s="8"/>
      <c r="CC204" s="4"/>
      <c r="CD204" s="4"/>
      <c r="CE204" s="8"/>
      <c r="CF204" s="4"/>
      <c r="CG204" s="4"/>
      <c r="CH204" s="8"/>
      <c r="CI204" s="4"/>
      <c r="CJ204" s="4"/>
      <c r="CK204" s="8"/>
      <c r="CL204" s="4"/>
      <c r="CM204" s="4"/>
      <c r="CN204" s="8"/>
      <c r="CO204" s="4"/>
      <c r="CP204" s="4"/>
      <c r="CQ204" s="8"/>
      <c r="CR204" s="4"/>
      <c r="CS204" s="4"/>
      <c r="CT204" s="8"/>
      <c r="CU204" s="4"/>
      <c r="CV204" s="4"/>
      <c r="CW204" s="8"/>
      <c r="CX204" s="4"/>
      <c r="CY204" s="4"/>
      <c r="CZ204" s="8"/>
    </row>
    <row r="205" spans="1:104" ht="16.899999999999999" customHeight="1" x14ac:dyDescent="0.2">
      <c r="A205" s="1"/>
      <c r="B205" s="1"/>
      <c r="D205" s="1"/>
      <c r="E205" s="1"/>
      <c r="F205" s="19"/>
      <c r="H205" s="22"/>
      <c r="I205" s="3"/>
      <c r="J205" s="4"/>
      <c r="K205" s="8"/>
      <c r="L205" s="3"/>
      <c r="M205" s="4"/>
      <c r="N205" s="8"/>
      <c r="O205" s="4"/>
      <c r="P205" s="4"/>
      <c r="Q205" s="8"/>
      <c r="R205" s="4"/>
      <c r="S205" s="4"/>
      <c r="T205" s="8"/>
      <c r="U205" s="4"/>
      <c r="V205" s="4"/>
      <c r="W205" s="8"/>
      <c r="X205" s="4"/>
      <c r="Y205" s="4"/>
      <c r="Z205" s="8"/>
      <c r="AA205" s="4"/>
      <c r="AB205" s="4"/>
      <c r="AC205" s="8"/>
      <c r="AD205" s="4"/>
      <c r="AE205" s="4"/>
      <c r="AF205" s="8"/>
      <c r="AG205" s="4"/>
      <c r="AH205" s="4"/>
      <c r="AI205" s="8"/>
      <c r="AJ205" s="4"/>
      <c r="AK205" s="4"/>
      <c r="AL205" s="8"/>
      <c r="AM205" s="4"/>
      <c r="AN205" s="4"/>
      <c r="AO205" s="8"/>
      <c r="AP205" s="4"/>
      <c r="AQ205" s="4"/>
      <c r="AR205" s="8"/>
      <c r="AS205" s="4"/>
      <c r="AT205" s="4"/>
      <c r="AU205" s="8"/>
      <c r="AV205" s="4"/>
      <c r="AW205" s="4"/>
      <c r="AX205" s="8"/>
      <c r="AY205" s="4"/>
      <c r="AZ205" s="4"/>
      <c r="BA205" s="8"/>
      <c r="BB205" s="4"/>
      <c r="BC205" s="4"/>
      <c r="BD205" s="8"/>
      <c r="BE205" s="4"/>
      <c r="BF205" s="4"/>
      <c r="BG205" s="8"/>
      <c r="BH205" s="4"/>
      <c r="BI205" s="4"/>
      <c r="BJ205" s="8"/>
      <c r="BK205" s="4"/>
      <c r="BL205" s="4"/>
      <c r="BM205" s="8"/>
      <c r="BN205" s="4"/>
      <c r="BO205" s="4"/>
      <c r="BP205" s="8"/>
      <c r="BQ205" s="4"/>
      <c r="BR205" s="4"/>
      <c r="BS205" s="8"/>
      <c r="BT205" s="4"/>
      <c r="BU205" s="4"/>
      <c r="BV205" s="8"/>
      <c r="BW205" s="4"/>
      <c r="BX205" s="4"/>
      <c r="BY205" s="8"/>
      <c r="BZ205" s="4"/>
      <c r="CA205" s="4"/>
      <c r="CB205" s="8"/>
      <c r="CC205" s="4"/>
      <c r="CD205" s="4"/>
      <c r="CE205" s="8"/>
      <c r="CF205" s="4"/>
      <c r="CG205" s="4"/>
      <c r="CH205" s="8"/>
      <c r="CI205" s="4"/>
      <c r="CJ205" s="4"/>
      <c r="CK205" s="8"/>
      <c r="CL205" s="4"/>
      <c r="CM205" s="4"/>
      <c r="CN205" s="8"/>
      <c r="CO205" s="4"/>
      <c r="CP205" s="4"/>
      <c r="CQ205" s="8"/>
      <c r="CR205" s="4"/>
      <c r="CS205" s="4"/>
      <c r="CT205" s="8"/>
      <c r="CU205" s="4"/>
      <c r="CV205" s="4"/>
      <c r="CW205" s="8"/>
      <c r="CX205" s="4"/>
      <c r="CY205" s="4"/>
      <c r="CZ205" s="8"/>
    </row>
    <row r="206" spans="1:104" ht="16.899999999999999" customHeight="1" x14ac:dyDescent="0.2">
      <c r="A206" s="1"/>
      <c r="B206" s="1"/>
      <c r="D206" s="1"/>
      <c r="E206" s="1"/>
      <c r="F206" s="19"/>
      <c r="H206" s="22"/>
      <c r="I206" s="3"/>
      <c r="J206" s="4"/>
      <c r="K206" s="8"/>
      <c r="L206" s="3"/>
      <c r="M206" s="4"/>
      <c r="N206" s="8"/>
      <c r="O206" s="4"/>
      <c r="P206" s="4"/>
      <c r="Q206" s="8"/>
      <c r="R206" s="4"/>
      <c r="S206" s="4"/>
      <c r="T206" s="8"/>
      <c r="U206" s="4"/>
      <c r="V206" s="4"/>
      <c r="W206" s="8"/>
      <c r="X206" s="4"/>
      <c r="Y206" s="4"/>
      <c r="Z206" s="8"/>
      <c r="AA206" s="4"/>
      <c r="AB206" s="4"/>
      <c r="AC206" s="8"/>
      <c r="AD206" s="4"/>
      <c r="AE206" s="4"/>
      <c r="AF206" s="8"/>
      <c r="AG206" s="4"/>
      <c r="AH206" s="4"/>
      <c r="AI206" s="8"/>
      <c r="AJ206" s="4"/>
      <c r="AK206" s="4"/>
      <c r="AL206" s="8"/>
      <c r="AM206" s="4"/>
      <c r="AN206" s="4"/>
      <c r="AO206" s="8"/>
      <c r="AP206" s="4"/>
      <c r="AQ206" s="4"/>
      <c r="AR206" s="8"/>
      <c r="AS206" s="4"/>
      <c r="AT206" s="4"/>
      <c r="AU206" s="8"/>
      <c r="AV206" s="4"/>
      <c r="AW206" s="4"/>
      <c r="AX206" s="8"/>
      <c r="AY206" s="4"/>
      <c r="AZ206" s="4"/>
      <c r="BA206" s="8"/>
      <c r="BB206" s="4"/>
      <c r="BC206" s="4"/>
      <c r="BD206" s="8"/>
      <c r="BE206" s="4"/>
      <c r="BF206" s="4"/>
      <c r="BG206" s="8"/>
      <c r="BH206" s="4"/>
      <c r="BI206" s="4"/>
      <c r="BJ206" s="8"/>
      <c r="BK206" s="4"/>
      <c r="BL206" s="4"/>
      <c r="BM206" s="8"/>
      <c r="BN206" s="4"/>
      <c r="BO206" s="4"/>
      <c r="BP206" s="8"/>
      <c r="BQ206" s="4"/>
      <c r="BR206" s="4"/>
      <c r="BS206" s="8"/>
      <c r="BT206" s="4"/>
      <c r="BU206" s="4"/>
      <c r="BV206" s="8"/>
      <c r="BW206" s="4"/>
      <c r="BX206" s="4"/>
      <c r="BY206" s="8"/>
      <c r="BZ206" s="4"/>
      <c r="CA206" s="4"/>
      <c r="CB206" s="8"/>
      <c r="CC206" s="4"/>
      <c r="CD206" s="4"/>
      <c r="CE206" s="8"/>
      <c r="CF206" s="4"/>
      <c r="CG206" s="4"/>
      <c r="CH206" s="8"/>
      <c r="CI206" s="4"/>
      <c r="CJ206" s="4"/>
      <c r="CK206" s="8"/>
      <c r="CL206" s="4"/>
      <c r="CM206" s="4"/>
      <c r="CN206" s="8"/>
      <c r="CO206" s="4"/>
      <c r="CP206" s="4"/>
      <c r="CQ206" s="8"/>
      <c r="CR206" s="4"/>
      <c r="CS206" s="4"/>
      <c r="CT206" s="8"/>
      <c r="CU206" s="4"/>
      <c r="CV206" s="4"/>
      <c r="CW206" s="8"/>
      <c r="CX206" s="4"/>
      <c r="CY206" s="4"/>
      <c r="CZ206" s="8"/>
    </row>
    <row r="207" spans="1:104" ht="16.899999999999999" customHeight="1" x14ac:dyDescent="0.2">
      <c r="A207" s="1"/>
      <c r="B207" s="1"/>
      <c r="D207" s="1"/>
      <c r="E207" s="1"/>
      <c r="F207" s="19"/>
      <c r="H207" s="22"/>
      <c r="I207" s="3"/>
      <c r="J207" s="4"/>
      <c r="K207" s="8"/>
      <c r="L207" s="3"/>
      <c r="M207" s="4"/>
      <c r="N207" s="8"/>
      <c r="O207" s="4"/>
      <c r="P207" s="4"/>
      <c r="Q207" s="8"/>
      <c r="R207" s="4"/>
      <c r="S207" s="4"/>
      <c r="T207" s="8"/>
      <c r="U207" s="4"/>
      <c r="V207" s="4"/>
      <c r="W207" s="8"/>
      <c r="X207" s="4"/>
      <c r="Y207" s="4"/>
      <c r="Z207" s="8"/>
      <c r="AA207" s="4"/>
      <c r="AB207" s="4"/>
      <c r="AC207" s="8"/>
      <c r="AD207" s="4"/>
      <c r="AE207" s="4"/>
      <c r="AF207" s="8"/>
      <c r="AG207" s="4"/>
      <c r="AH207" s="4"/>
      <c r="AI207" s="8"/>
      <c r="AJ207" s="4"/>
      <c r="AK207" s="4"/>
      <c r="AL207" s="8"/>
      <c r="AM207" s="4"/>
      <c r="AN207" s="4"/>
      <c r="AO207" s="8"/>
      <c r="AP207" s="4"/>
      <c r="AQ207" s="4"/>
      <c r="AR207" s="8"/>
      <c r="AS207" s="4"/>
      <c r="AT207" s="4"/>
      <c r="AU207" s="8"/>
      <c r="AV207" s="4"/>
      <c r="AW207" s="4"/>
      <c r="AX207" s="8"/>
      <c r="AY207" s="4"/>
      <c r="AZ207" s="4"/>
      <c r="BA207" s="8"/>
      <c r="BB207" s="4"/>
      <c r="BC207" s="4"/>
      <c r="BD207" s="8"/>
      <c r="BE207" s="4"/>
      <c r="BF207" s="4"/>
      <c r="BG207" s="8"/>
      <c r="BH207" s="4"/>
      <c r="BI207" s="4"/>
      <c r="BJ207" s="8"/>
      <c r="BK207" s="4"/>
      <c r="BL207" s="4"/>
      <c r="BM207" s="8"/>
      <c r="BN207" s="4"/>
      <c r="BO207" s="4"/>
      <c r="BP207" s="8"/>
      <c r="BQ207" s="4"/>
      <c r="BR207" s="4"/>
      <c r="BS207" s="8"/>
      <c r="BT207" s="4"/>
      <c r="BU207" s="4"/>
      <c r="BV207" s="8"/>
      <c r="BW207" s="4"/>
      <c r="BX207" s="4"/>
      <c r="BY207" s="8"/>
      <c r="BZ207" s="4"/>
      <c r="CA207" s="4"/>
      <c r="CB207" s="8"/>
      <c r="CC207" s="4"/>
      <c r="CD207" s="4"/>
      <c r="CE207" s="8"/>
      <c r="CF207" s="4"/>
      <c r="CG207" s="4"/>
      <c r="CH207" s="8"/>
      <c r="CI207" s="4"/>
      <c r="CJ207" s="4"/>
      <c r="CK207" s="8"/>
      <c r="CL207" s="4"/>
      <c r="CM207" s="4"/>
      <c r="CN207" s="8"/>
      <c r="CO207" s="4"/>
      <c r="CP207" s="4"/>
      <c r="CQ207" s="8"/>
      <c r="CR207" s="4"/>
      <c r="CS207" s="4"/>
      <c r="CT207" s="8"/>
      <c r="CU207" s="4"/>
      <c r="CV207" s="4"/>
      <c r="CW207" s="8"/>
      <c r="CX207" s="4"/>
      <c r="CY207" s="4"/>
      <c r="CZ207" s="8"/>
    </row>
    <row r="208" spans="1:104" ht="16.899999999999999" customHeight="1" x14ac:dyDescent="0.2">
      <c r="A208" s="1"/>
      <c r="B208" s="1"/>
      <c r="D208" s="1"/>
      <c r="E208" s="1"/>
      <c r="F208" s="19"/>
      <c r="H208" s="22"/>
      <c r="I208" s="3"/>
      <c r="J208" s="4"/>
      <c r="K208" s="8"/>
      <c r="L208" s="3"/>
      <c r="M208" s="4"/>
      <c r="N208" s="8"/>
      <c r="O208" s="4"/>
      <c r="P208" s="4"/>
      <c r="Q208" s="8"/>
      <c r="R208" s="4"/>
      <c r="S208" s="4"/>
      <c r="T208" s="8"/>
      <c r="U208" s="4"/>
      <c r="V208" s="4"/>
      <c r="W208" s="8"/>
      <c r="X208" s="4"/>
      <c r="Y208" s="4"/>
      <c r="Z208" s="8"/>
      <c r="AA208" s="4"/>
      <c r="AB208" s="4"/>
      <c r="AC208" s="8"/>
      <c r="AD208" s="4"/>
      <c r="AE208" s="4"/>
      <c r="AF208" s="8"/>
      <c r="AG208" s="4"/>
      <c r="AH208" s="4"/>
      <c r="AI208" s="8"/>
      <c r="AJ208" s="4"/>
      <c r="AK208" s="4"/>
      <c r="AL208" s="8"/>
      <c r="AM208" s="4"/>
      <c r="AN208" s="4"/>
      <c r="AO208" s="8"/>
      <c r="AP208" s="4"/>
      <c r="AQ208" s="4"/>
      <c r="AR208" s="8"/>
      <c r="AS208" s="4"/>
      <c r="AT208" s="4"/>
      <c r="AU208" s="8"/>
      <c r="AV208" s="4"/>
      <c r="AW208" s="4"/>
      <c r="AX208" s="8"/>
      <c r="AY208" s="4"/>
      <c r="AZ208" s="4"/>
      <c r="BA208" s="8"/>
      <c r="BB208" s="4"/>
      <c r="BC208" s="4"/>
      <c r="BD208" s="8"/>
      <c r="BE208" s="4"/>
      <c r="BF208" s="4"/>
      <c r="BG208" s="8"/>
      <c r="BH208" s="4"/>
      <c r="BI208" s="4"/>
      <c r="BJ208" s="8"/>
      <c r="BK208" s="4"/>
      <c r="BL208" s="4"/>
      <c r="BM208" s="8"/>
      <c r="BN208" s="4"/>
      <c r="BO208" s="4"/>
      <c r="BP208" s="8"/>
      <c r="BQ208" s="4"/>
      <c r="BR208" s="4"/>
      <c r="BS208" s="8"/>
      <c r="BT208" s="4"/>
      <c r="BU208" s="4"/>
      <c r="BV208" s="8"/>
      <c r="BW208" s="4"/>
      <c r="BX208" s="4"/>
      <c r="BY208" s="8"/>
      <c r="BZ208" s="4"/>
      <c r="CA208" s="4"/>
      <c r="CB208" s="8"/>
      <c r="CC208" s="4"/>
      <c r="CD208" s="4"/>
      <c r="CE208" s="8"/>
      <c r="CF208" s="4"/>
      <c r="CG208" s="4"/>
      <c r="CH208" s="8"/>
      <c r="CI208" s="4"/>
      <c r="CJ208" s="4"/>
      <c r="CK208" s="8"/>
      <c r="CL208" s="4"/>
      <c r="CM208" s="4"/>
      <c r="CN208" s="8"/>
      <c r="CO208" s="4"/>
      <c r="CP208" s="4"/>
      <c r="CQ208" s="8"/>
      <c r="CR208" s="4"/>
      <c r="CS208" s="4"/>
      <c r="CT208" s="8"/>
      <c r="CU208" s="4"/>
      <c r="CV208" s="4"/>
      <c r="CW208" s="8"/>
      <c r="CX208" s="4"/>
      <c r="CY208" s="4"/>
      <c r="CZ208" s="8"/>
    </row>
    <row r="209" spans="1:104" ht="16.899999999999999" customHeight="1" x14ac:dyDescent="0.2">
      <c r="A209" s="53"/>
      <c r="B209" s="53"/>
      <c r="D209" s="1"/>
      <c r="E209" s="1"/>
      <c r="F209" s="19"/>
      <c r="H209" s="22"/>
      <c r="I209" s="3"/>
      <c r="J209" s="4"/>
      <c r="K209" s="8"/>
      <c r="L209" s="3"/>
      <c r="M209" s="4"/>
      <c r="N209" s="8"/>
      <c r="O209" s="4"/>
      <c r="P209" s="4"/>
      <c r="Q209" s="8"/>
      <c r="R209" s="4"/>
      <c r="S209" s="4"/>
      <c r="T209" s="8"/>
      <c r="U209" s="4"/>
      <c r="V209" s="4"/>
      <c r="W209" s="8"/>
      <c r="X209" s="4"/>
      <c r="Y209" s="4"/>
      <c r="Z209" s="8"/>
      <c r="AA209" s="4"/>
      <c r="AB209" s="4"/>
      <c r="AC209" s="8"/>
      <c r="AD209" s="4"/>
      <c r="AE209" s="4"/>
      <c r="AF209" s="8"/>
      <c r="AG209" s="4"/>
      <c r="AH209" s="4"/>
      <c r="AI209" s="8"/>
      <c r="AJ209" s="4"/>
      <c r="AK209" s="4"/>
      <c r="AL209" s="8"/>
      <c r="AM209" s="4"/>
      <c r="AN209" s="4"/>
      <c r="AO209" s="8"/>
      <c r="AP209" s="4"/>
      <c r="AQ209" s="4"/>
      <c r="AR209" s="8"/>
      <c r="AS209" s="4"/>
      <c r="AT209" s="4"/>
      <c r="AU209" s="8"/>
      <c r="AV209" s="4"/>
      <c r="AW209" s="4"/>
      <c r="AX209" s="8"/>
      <c r="AY209" s="4"/>
      <c r="AZ209" s="4"/>
      <c r="BA209" s="8"/>
      <c r="BB209" s="4"/>
      <c r="BC209" s="4"/>
      <c r="BD209" s="8"/>
      <c r="BE209" s="4"/>
      <c r="BF209" s="4"/>
      <c r="BG209" s="8"/>
      <c r="BH209" s="4"/>
      <c r="BI209" s="4"/>
      <c r="BJ209" s="8"/>
      <c r="BK209" s="4"/>
      <c r="BL209" s="4"/>
      <c r="BM209" s="8"/>
      <c r="BN209" s="4"/>
      <c r="BO209" s="4"/>
      <c r="BP209" s="8"/>
      <c r="BQ209" s="4"/>
      <c r="BR209" s="4"/>
      <c r="BS209" s="8"/>
      <c r="BT209" s="4"/>
      <c r="BU209" s="4"/>
      <c r="BV209" s="8"/>
      <c r="BW209" s="4"/>
      <c r="BX209" s="4"/>
      <c r="BY209" s="8"/>
      <c r="BZ209" s="4"/>
      <c r="CA209" s="4"/>
      <c r="CB209" s="8"/>
      <c r="CC209" s="4"/>
      <c r="CD209" s="4"/>
      <c r="CE209" s="8"/>
      <c r="CF209" s="4"/>
      <c r="CG209" s="4"/>
      <c r="CH209" s="8"/>
      <c r="CI209" s="4"/>
      <c r="CJ209" s="4"/>
      <c r="CK209" s="8"/>
      <c r="CL209" s="4"/>
      <c r="CM209" s="4"/>
      <c r="CN209" s="8"/>
      <c r="CO209" s="4"/>
      <c r="CP209" s="4"/>
      <c r="CQ209" s="8"/>
      <c r="CR209" s="4"/>
      <c r="CS209" s="4"/>
      <c r="CT209" s="8"/>
      <c r="CU209" s="4"/>
      <c r="CV209" s="4"/>
      <c r="CW209" s="8"/>
      <c r="CX209" s="4"/>
      <c r="CY209" s="4"/>
      <c r="CZ209" s="8"/>
    </row>
    <row r="210" spans="1:104" ht="16.899999999999999" customHeight="1" x14ac:dyDescent="0.2">
      <c r="A210" s="1"/>
      <c r="B210" s="1"/>
      <c r="D210" s="1"/>
      <c r="E210" s="1"/>
      <c r="F210" s="19"/>
      <c r="H210" s="22"/>
      <c r="I210" s="3"/>
      <c r="J210" s="4"/>
      <c r="K210" s="8"/>
      <c r="L210" s="3"/>
      <c r="M210" s="4"/>
      <c r="N210" s="8"/>
      <c r="O210" s="4"/>
      <c r="P210" s="4"/>
      <c r="Q210" s="8"/>
      <c r="R210" s="4"/>
      <c r="S210" s="4"/>
      <c r="T210" s="8"/>
      <c r="U210" s="4"/>
      <c r="V210" s="4"/>
      <c r="W210" s="8"/>
      <c r="X210" s="4"/>
      <c r="Y210" s="4"/>
      <c r="Z210" s="8"/>
      <c r="AA210" s="4"/>
      <c r="AB210" s="4"/>
      <c r="AC210" s="8"/>
      <c r="AD210" s="4"/>
      <c r="AE210" s="4"/>
      <c r="AF210" s="8"/>
      <c r="AG210" s="4"/>
      <c r="AH210" s="4"/>
      <c r="AI210" s="8"/>
      <c r="AJ210" s="4"/>
      <c r="AK210" s="4"/>
      <c r="AL210" s="8"/>
      <c r="AM210" s="4"/>
      <c r="AN210" s="4"/>
      <c r="AO210" s="8"/>
      <c r="AP210" s="4"/>
      <c r="AQ210" s="4"/>
      <c r="AR210" s="8"/>
      <c r="AS210" s="4"/>
      <c r="AT210" s="4"/>
      <c r="AU210" s="8"/>
      <c r="AV210" s="4"/>
      <c r="AW210" s="4"/>
      <c r="AX210" s="8"/>
      <c r="AY210" s="4"/>
      <c r="AZ210" s="4"/>
      <c r="BA210" s="8"/>
      <c r="BB210" s="4"/>
      <c r="BC210" s="4"/>
      <c r="BD210" s="8"/>
      <c r="BE210" s="4"/>
      <c r="BF210" s="4"/>
      <c r="BG210" s="8"/>
      <c r="BH210" s="4"/>
      <c r="BI210" s="4"/>
      <c r="BJ210" s="8"/>
      <c r="BK210" s="4"/>
      <c r="BL210" s="4"/>
      <c r="BM210" s="8"/>
      <c r="BN210" s="4"/>
      <c r="BO210" s="4"/>
      <c r="BP210" s="8"/>
      <c r="BQ210" s="4"/>
      <c r="BR210" s="4"/>
      <c r="BS210" s="8"/>
      <c r="BT210" s="4"/>
      <c r="BU210" s="4"/>
      <c r="BV210" s="8"/>
      <c r="BW210" s="4"/>
      <c r="BX210" s="4"/>
      <c r="BY210" s="8"/>
      <c r="BZ210" s="4"/>
      <c r="CA210" s="4"/>
      <c r="CB210" s="8"/>
      <c r="CC210" s="4"/>
      <c r="CD210" s="4"/>
      <c r="CE210" s="8"/>
      <c r="CF210" s="4"/>
      <c r="CG210" s="4"/>
      <c r="CH210" s="8"/>
      <c r="CI210" s="4"/>
      <c r="CJ210" s="4"/>
      <c r="CK210" s="8"/>
      <c r="CL210" s="4"/>
      <c r="CM210" s="4"/>
      <c r="CN210" s="8"/>
      <c r="CO210" s="4"/>
      <c r="CP210" s="4"/>
      <c r="CQ210" s="8"/>
      <c r="CR210" s="4"/>
      <c r="CS210" s="4"/>
      <c r="CT210" s="8"/>
      <c r="CU210" s="4"/>
      <c r="CV210" s="4"/>
      <c r="CW210" s="8"/>
      <c r="CX210" s="4"/>
      <c r="CY210" s="4"/>
      <c r="CZ210" s="8"/>
    </row>
    <row r="211" spans="1:104" ht="16.899999999999999" customHeight="1" x14ac:dyDescent="0.2">
      <c r="A211" s="1"/>
      <c r="B211" s="1"/>
      <c r="D211" s="1"/>
      <c r="E211" s="1"/>
      <c r="F211" s="19"/>
      <c r="H211" s="22"/>
      <c r="I211" s="3"/>
      <c r="J211" s="4"/>
      <c r="K211" s="8"/>
      <c r="L211" s="3"/>
      <c r="M211" s="4"/>
      <c r="N211" s="8"/>
      <c r="O211" s="4"/>
      <c r="P211" s="4"/>
      <c r="Q211" s="8"/>
      <c r="R211" s="4"/>
      <c r="S211" s="4"/>
      <c r="T211" s="8"/>
      <c r="U211" s="4"/>
      <c r="V211" s="4"/>
      <c r="W211" s="8"/>
      <c r="X211" s="4"/>
      <c r="Y211" s="4"/>
      <c r="Z211" s="8"/>
      <c r="AA211" s="4"/>
      <c r="AB211" s="4"/>
      <c r="AC211" s="8"/>
      <c r="AD211" s="4"/>
      <c r="AE211" s="4"/>
      <c r="AF211" s="8"/>
      <c r="AG211" s="4"/>
      <c r="AH211" s="4"/>
      <c r="AI211" s="8"/>
      <c r="AJ211" s="4"/>
      <c r="AK211" s="4"/>
      <c r="AL211" s="8"/>
      <c r="AM211" s="4"/>
      <c r="AN211" s="4"/>
      <c r="AO211" s="8"/>
      <c r="AP211" s="4"/>
      <c r="AQ211" s="4"/>
      <c r="AR211" s="8"/>
      <c r="AS211" s="4"/>
      <c r="AT211" s="4"/>
      <c r="AU211" s="8"/>
      <c r="AV211" s="4"/>
      <c r="AW211" s="4"/>
      <c r="AX211" s="8"/>
      <c r="AY211" s="4"/>
      <c r="AZ211" s="4"/>
      <c r="BA211" s="8"/>
      <c r="BB211" s="4"/>
      <c r="BC211" s="4"/>
      <c r="BD211" s="8"/>
      <c r="BE211" s="4"/>
      <c r="BF211" s="4"/>
      <c r="BG211" s="8"/>
      <c r="BH211" s="4"/>
      <c r="BI211" s="4"/>
      <c r="BJ211" s="8"/>
      <c r="BK211" s="4"/>
      <c r="BL211" s="4"/>
      <c r="BM211" s="8"/>
      <c r="BN211" s="4"/>
      <c r="BO211" s="4"/>
      <c r="BP211" s="8"/>
      <c r="BQ211" s="4"/>
      <c r="BR211" s="4"/>
      <c r="BS211" s="8"/>
      <c r="BT211" s="4"/>
      <c r="BU211" s="4"/>
      <c r="BV211" s="8"/>
      <c r="BW211" s="4"/>
      <c r="BX211" s="4"/>
      <c r="BY211" s="8"/>
      <c r="BZ211" s="4"/>
      <c r="CA211" s="4"/>
      <c r="CB211" s="8"/>
      <c r="CC211" s="4"/>
      <c r="CD211" s="4"/>
      <c r="CE211" s="8"/>
      <c r="CF211" s="4"/>
      <c r="CG211" s="4"/>
      <c r="CH211" s="8"/>
      <c r="CI211" s="4"/>
      <c r="CJ211" s="4"/>
      <c r="CK211" s="8"/>
      <c r="CL211" s="4"/>
      <c r="CM211" s="4"/>
      <c r="CN211" s="8"/>
      <c r="CO211" s="4"/>
      <c r="CP211" s="4"/>
      <c r="CQ211" s="8"/>
      <c r="CR211" s="4"/>
      <c r="CS211" s="4"/>
      <c r="CT211" s="8"/>
      <c r="CU211" s="4"/>
      <c r="CV211" s="4"/>
      <c r="CW211" s="8"/>
      <c r="CX211" s="4"/>
      <c r="CY211" s="4"/>
      <c r="CZ211" s="8"/>
    </row>
    <row r="212" spans="1:104" ht="16.899999999999999" customHeight="1" x14ac:dyDescent="0.2">
      <c r="A212" s="1"/>
      <c r="B212" s="1"/>
      <c r="D212" s="1"/>
      <c r="E212" s="1"/>
      <c r="F212" s="19"/>
      <c r="H212" s="22"/>
      <c r="I212" s="3"/>
      <c r="J212" s="4"/>
      <c r="K212" s="8"/>
      <c r="L212" s="3"/>
      <c r="M212" s="4"/>
      <c r="N212" s="8"/>
      <c r="O212" s="4"/>
      <c r="P212" s="4"/>
      <c r="Q212" s="8"/>
      <c r="R212" s="4"/>
      <c r="S212" s="4"/>
      <c r="T212" s="8"/>
      <c r="U212" s="4"/>
      <c r="V212" s="4"/>
      <c r="W212" s="8"/>
      <c r="X212" s="4"/>
      <c r="Y212" s="4"/>
      <c r="Z212" s="8"/>
      <c r="AA212" s="4"/>
      <c r="AB212" s="4"/>
      <c r="AC212" s="8"/>
      <c r="AD212" s="4"/>
      <c r="AE212" s="4"/>
      <c r="AF212" s="8"/>
      <c r="AG212" s="4"/>
      <c r="AH212" s="4"/>
      <c r="AI212" s="8"/>
      <c r="AJ212" s="4"/>
      <c r="AK212" s="4"/>
      <c r="AL212" s="8"/>
      <c r="AM212" s="4"/>
      <c r="AN212" s="4"/>
      <c r="AO212" s="8"/>
      <c r="AP212" s="4"/>
      <c r="AQ212" s="4"/>
      <c r="AR212" s="8"/>
      <c r="AS212" s="4"/>
      <c r="AT212" s="4"/>
      <c r="AU212" s="8"/>
      <c r="AV212" s="4"/>
      <c r="AW212" s="4"/>
      <c r="AX212" s="8"/>
      <c r="AY212" s="4"/>
      <c r="AZ212" s="4"/>
      <c r="BA212" s="8"/>
      <c r="BB212" s="4"/>
      <c r="BC212" s="4"/>
      <c r="BD212" s="8"/>
      <c r="BE212" s="4"/>
      <c r="BF212" s="4"/>
      <c r="BG212" s="8"/>
      <c r="BH212" s="4"/>
      <c r="BI212" s="4"/>
      <c r="BJ212" s="8"/>
      <c r="BK212" s="4"/>
      <c r="BL212" s="4"/>
      <c r="BM212" s="8"/>
      <c r="BN212" s="4"/>
      <c r="BO212" s="4"/>
      <c r="BP212" s="8"/>
      <c r="BQ212" s="4"/>
      <c r="BR212" s="4"/>
      <c r="BS212" s="8"/>
      <c r="BT212" s="4"/>
      <c r="BU212" s="4"/>
      <c r="BV212" s="8"/>
      <c r="BW212" s="4"/>
      <c r="BX212" s="4"/>
      <c r="BY212" s="8"/>
      <c r="BZ212" s="4"/>
      <c r="CA212" s="4"/>
      <c r="CB212" s="8"/>
      <c r="CC212" s="4"/>
      <c r="CD212" s="4"/>
      <c r="CE212" s="8"/>
      <c r="CF212" s="4"/>
      <c r="CG212" s="4"/>
      <c r="CH212" s="8"/>
      <c r="CI212" s="4"/>
      <c r="CJ212" s="4"/>
      <c r="CK212" s="8"/>
      <c r="CL212" s="4"/>
      <c r="CM212" s="4"/>
      <c r="CN212" s="8"/>
      <c r="CO212" s="4"/>
      <c r="CP212" s="4"/>
      <c r="CQ212" s="8"/>
      <c r="CR212" s="4"/>
      <c r="CS212" s="4"/>
      <c r="CT212" s="8"/>
      <c r="CU212" s="4"/>
      <c r="CV212" s="4"/>
      <c r="CW212" s="8"/>
      <c r="CX212" s="4"/>
      <c r="CY212" s="4"/>
      <c r="CZ212" s="8"/>
    </row>
    <row r="213" spans="1:104" ht="16.899999999999999" customHeight="1" x14ac:dyDescent="0.2">
      <c r="A213" s="1"/>
      <c r="B213" s="1"/>
      <c r="D213" s="1"/>
      <c r="E213" s="1"/>
      <c r="F213" s="19"/>
      <c r="H213" s="22"/>
      <c r="I213" s="3"/>
      <c r="J213" s="4"/>
      <c r="K213" s="8"/>
      <c r="L213" s="3"/>
      <c r="M213" s="4"/>
      <c r="N213" s="8"/>
      <c r="O213" s="4"/>
      <c r="P213" s="4"/>
      <c r="Q213" s="8"/>
      <c r="R213" s="4"/>
      <c r="S213" s="4"/>
      <c r="T213" s="8"/>
      <c r="U213" s="4"/>
      <c r="V213" s="4"/>
      <c r="W213" s="8"/>
      <c r="X213" s="4"/>
      <c r="Y213" s="4"/>
      <c r="Z213" s="8"/>
      <c r="AA213" s="4"/>
      <c r="AB213" s="4"/>
      <c r="AC213" s="8"/>
      <c r="AD213" s="4"/>
      <c r="AE213" s="4"/>
      <c r="AF213" s="8"/>
      <c r="AG213" s="4"/>
      <c r="AH213" s="4"/>
      <c r="AI213" s="8"/>
      <c r="AJ213" s="4"/>
      <c r="AK213" s="4"/>
      <c r="AL213" s="8"/>
      <c r="AM213" s="4"/>
      <c r="AN213" s="4"/>
      <c r="AO213" s="8"/>
      <c r="AP213" s="4"/>
      <c r="AQ213" s="4"/>
      <c r="AR213" s="8"/>
      <c r="AS213" s="4"/>
      <c r="AT213" s="4"/>
      <c r="AU213" s="8"/>
      <c r="AV213" s="4"/>
      <c r="AW213" s="4"/>
      <c r="AX213" s="8"/>
      <c r="AY213" s="4"/>
      <c r="AZ213" s="4"/>
      <c r="BA213" s="8"/>
      <c r="BB213" s="4"/>
      <c r="BC213" s="4"/>
      <c r="BD213" s="8"/>
      <c r="BE213" s="4"/>
      <c r="BF213" s="4"/>
      <c r="BG213" s="8"/>
      <c r="BH213" s="4"/>
      <c r="BI213" s="4"/>
      <c r="BJ213" s="8"/>
      <c r="BK213" s="4"/>
      <c r="BL213" s="4"/>
      <c r="BM213" s="8"/>
      <c r="BN213" s="4"/>
      <c r="BO213" s="4"/>
      <c r="BP213" s="8"/>
      <c r="BQ213" s="4"/>
      <c r="BR213" s="4"/>
      <c r="BS213" s="8"/>
      <c r="BT213" s="4"/>
      <c r="BU213" s="4"/>
      <c r="BV213" s="8"/>
      <c r="BW213" s="4"/>
      <c r="BX213" s="4"/>
      <c r="BY213" s="8"/>
      <c r="BZ213" s="4"/>
      <c r="CA213" s="4"/>
      <c r="CB213" s="8"/>
      <c r="CC213" s="4"/>
      <c r="CD213" s="4"/>
      <c r="CE213" s="8"/>
      <c r="CF213" s="4"/>
      <c r="CG213" s="4"/>
      <c r="CH213" s="8"/>
      <c r="CI213" s="4"/>
      <c r="CJ213" s="4"/>
      <c r="CK213" s="8"/>
      <c r="CL213" s="4"/>
      <c r="CM213" s="4"/>
      <c r="CN213" s="8"/>
      <c r="CO213" s="4"/>
      <c r="CP213" s="4"/>
      <c r="CQ213" s="8"/>
      <c r="CR213" s="4"/>
      <c r="CS213" s="4"/>
      <c r="CT213" s="8"/>
      <c r="CU213" s="4"/>
      <c r="CV213" s="4"/>
      <c r="CW213" s="8"/>
      <c r="CX213" s="4"/>
      <c r="CY213" s="4"/>
      <c r="CZ213" s="8"/>
    </row>
    <row r="214" spans="1:104" ht="16.899999999999999" customHeight="1" x14ac:dyDescent="0.2">
      <c r="A214" s="1"/>
      <c r="B214" s="1"/>
      <c r="D214" s="1"/>
      <c r="E214" s="1"/>
      <c r="F214" s="19"/>
      <c r="H214" s="22"/>
      <c r="I214" s="3"/>
      <c r="J214" s="4"/>
      <c r="K214" s="8"/>
      <c r="L214" s="3"/>
      <c r="M214" s="4"/>
      <c r="N214" s="8"/>
      <c r="O214" s="4"/>
      <c r="P214" s="4"/>
      <c r="Q214" s="8"/>
      <c r="R214" s="4"/>
      <c r="S214" s="4"/>
      <c r="T214" s="8"/>
      <c r="U214" s="4"/>
      <c r="V214" s="4"/>
      <c r="W214" s="8"/>
      <c r="X214" s="4"/>
      <c r="Y214" s="4"/>
      <c r="Z214" s="8"/>
      <c r="AA214" s="4"/>
      <c r="AB214" s="4"/>
      <c r="AC214" s="8"/>
      <c r="AD214" s="4"/>
      <c r="AE214" s="4"/>
      <c r="AF214" s="8"/>
      <c r="AG214" s="4"/>
      <c r="AH214" s="4"/>
      <c r="AI214" s="8"/>
      <c r="AJ214" s="4"/>
      <c r="AK214" s="4"/>
      <c r="AL214" s="8"/>
      <c r="AM214" s="4"/>
      <c r="AN214" s="4"/>
      <c r="AO214" s="8"/>
      <c r="AP214" s="4"/>
      <c r="AQ214" s="4"/>
      <c r="AR214" s="8"/>
      <c r="AS214" s="4"/>
      <c r="AT214" s="4"/>
      <c r="AU214" s="8"/>
      <c r="AV214" s="4"/>
      <c r="AW214" s="4"/>
      <c r="AX214" s="8"/>
      <c r="AY214" s="4"/>
      <c r="AZ214" s="4"/>
      <c r="BA214" s="8"/>
      <c r="BB214" s="4"/>
      <c r="BC214" s="4"/>
      <c r="BD214" s="8"/>
      <c r="BE214" s="4"/>
      <c r="BF214" s="4"/>
      <c r="BG214" s="8"/>
      <c r="BH214" s="4"/>
      <c r="BI214" s="4"/>
      <c r="BJ214" s="8"/>
      <c r="BK214" s="4"/>
      <c r="BL214" s="4"/>
      <c r="BM214" s="8"/>
      <c r="BN214" s="4"/>
      <c r="BO214" s="4"/>
      <c r="BP214" s="8"/>
      <c r="BQ214" s="4"/>
      <c r="BR214" s="4"/>
      <c r="BS214" s="8"/>
      <c r="BT214" s="4"/>
      <c r="BU214" s="4"/>
      <c r="BV214" s="8"/>
      <c r="BW214" s="4"/>
      <c r="BX214" s="4"/>
      <c r="BY214" s="8"/>
      <c r="BZ214" s="4"/>
      <c r="CA214" s="4"/>
      <c r="CB214" s="8"/>
      <c r="CC214" s="4"/>
      <c r="CD214" s="4"/>
      <c r="CE214" s="8"/>
      <c r="CF214" s="4"/>
      <c r="CG214" s="4"/>
      <c r="CH214" s="8"/>
      <c r="CI214" s="4"/>
      <c r="CJ214" s="4"/>
      <c r="CK214" s="8"/>
      <c r="CL214" s="4"/>
      <c r="CM214" s="4"/>
      <c r="CN214" s="8"/>
      <c r="CO214" s="4"/>
      <c r="CP214" s="4"/>
      <c r="CQ214" s="8"/>
      <c r="CR214" s="4"/>
      <c r="CS214" s="4"/>
      <c r="CT214" s="8"/>
      <c r="CU214" s="4"/>
      <c r="CV214" s="4"/>
      <c r="CW214" s="8"/>
      <c r="CX214" s="4"/>
      <c r="CY214" s="4"/>
      <c r="CZ214" s="8"/>
    </row>
    <row r="215" spans="1:104" ht="16.899999999999999" customHeight="1" x14ac:dyDescent="0.2">
      <c r="A215" s="1"/>
      <c r="B215" s="1"/>
      <c r="D215" s="1"/>
      <c r="E215" s="1"/>
      <c r="F215" s="19"/>
      <c r="H215" s="22"/>
      <c r="I215" s="3"/>
      <c r="J215" s="4"/>
      <c r="K215" s="8"/>
      <c r="L215" s="3"/>
      <c r="M215" s="4"/>
      <c r="N215" s="8"/>
      <c r="O215" s="4"/>
      <c r="P215" s="4"/>
      <c r="Q215" s="8"/>
      <c r="R215" s="4"/>
      <c r="S215" s="4"/>
      <c r="T215" s="8"/>
      <c r="U215" s="4"/>
      <c r="V215" s="4"/>
      <c r="W215" s="8"/>
      <c r="X215" s="4"/>
      <c r="Y215" s="4"/>
      <c r="Z215" s="8"/>
      <c r="AA215" s="4"/>
      <c r="AB215" s="4"/>
      <c r="AC215" s="8"/>
      <c r="AD215" s="4"/>
      <c r="AE215" s="4"/>
      <c r="AF215" s="8"/>
      <c r="AG215" s="4"/>
      <c r="AH215" s="4"/>
      <c r="AI215" s="8"/>
      <c r="AJ215" s="4"/>
      <c r="AK215" s="4"/>
      <c r="AL215" s="8"/>
      <c r="AM215" s="4"/>
      <c r="AN215" s="4"/>
      <c r="AO215" s="8"/>
      <c r="AP215" s="4"/>
      <c r="AQ215" s="4"/>
      <c r="AR215" s="8"/>
      <c r="AS215" s="4"/>
      <c r="AT215" s="4"/>
      <c r="AU215" s="8"/>
      <c r="AV215" s="4"/>
      <c r="AW215" s="4"/>
      <c r="AX215" s="8"/>
      <c r="AY215" s="4"/>
      <c r="AZ215" s="4"/>
      <c r="BA215" s="8"/>
      <c r="BB215" s="4"/>
      <c r="BC215" s="4"/>
      <c r="BD215" s="8"/>
      <c r="BE215" s="4"/>
      <c r="BF215" s="4"/>
      <c r="BG215" s="8"/>
      <c r="BH215" s="4"/>
      <c r="BI215" s="4"/>
      <c r="BJ215" s="8"/>
      <c r="BK215" s="4"/>
      <c r="BL215" s="4"/>
      <c r="BM215" s="8"/>
      <c r="BN215" s="4"/>
      <c r="BO215" s="4"/>
      <c r="BP215" s="8"/>
      <c r="BQ215" s="4"/>
      <c r="BR215" s="4"/>
      <c r="BS215" s="8"/>
      <c r="BT215" s="4"/>
      <c r="BU215" s="4"/>
      <c r="BV215" s="8"/>
      <c r="BW215" s="4"/>
      <c r="BX215" s="4"/>
      <c r="BY215" s="8"/>
      <c r="BZ215" s="4"/>
      <c r="CA215" s="4"/>
      <c r="CB215" s="8"/>
      <c r="CC215" s="4"/>
      <c r="CD215" s="4"/>
      <c r="CE215" s="8"/>
      <c r="CF215" s="4"/>
      <c r="CG215" s="4"/>
      <c r="CH215" s="8"/>
      <c r="CI215" s="4"/>
      <c r="CJ215" s="4"/>
      <c r="CK215" s="8"/>
      <c r="CL215" s="4"/>
      <c r="CM215" s="4"/>
      <c r="CN215" s="8"/>
      <c r="CO215" s="4"/>
      <c r="CP215" s="4"/>
      <c r="CQ215" s="8"/>
      <c r="CR215" s="4"/>
      <c r="CS215" s="4"/>
      <c r="CT215" s="8"/>
      <c r="CU215" s="4"/>
      <c r="CV215" s="4"/>
      <c r="CW215" s="8"/>
      <c r="CX215" s="4"/>
      <c r="CY215" s="4"/>
      <c r="CZ215" s="8"/>
    </row>
    <row r="216" spans="1:104" ht="16.899999999999999" customHeight="1" x14ac:dyDescent="0.2">
      <c r="A216" s="53"/>
      <c r="B216" s="53"/>
      <c r="D216" s="1"/>
      <c r="E216" s="1"/>
      <c r="F216" s="19"/>
      <c r="H216" s="22"/>
      <c r="I216" s="3"/>
      <c r="J216" s="4"/>
      <c r="K216" s="8"/>
      <c r="L216" s="3"/>
      <c r="M216" s="4"/>
      <c r="N216" s="8"/>
      <c r="O216" s="4"/>
      <c r="P216" s="4"/>
      <c r="Q216" s="8"/>
      <c r="R216" s="4"/>
      <c r="S216" s="4"/>
      <c r="T216" s="8"/>
      <c r="U216" s="4"/>
      <c r="V216" s="4"/>
      <c r="W216" s="8"/>
      <c r="X216" s="4"/>
      <c r="Y216" s="4"/>
      <c r="Z216" s="8"/>
      <c r="AA216" s="4"/>
      <c r="AB216" s="4"/>
      <c r="AC216" s="8"/>
      <c r="AD216" s="4"/>
      <c r="AE216" s="4"/>
      <c r="AF216" s="8"/>
      <c r="AG216" s="4"/>
      <c r="AH216" s="4"/>
      <c r="AI216" s="8"/>
      <c r="AJ216" s="4"/>
      <c r="AK216" s="4"/>
      <c r="AL216" s="8"/>
      <c r="AM216" s="4"/>
      <c r="AN216" s="4"/>
      <c r="AO216" s="8"/>
      <c r="AP216" s="4"/>
      <c r="AQ216" s="4"/>
      <c r="AR216" s="8"/>
      <c r="AS216" s="4"/>
      <c r="AT216" s="4"/>
      <c r="AU216" s="8"/>
      <c r="AV216" s="4"/>
      <c r="AW216" s="4"/>
      <c r="AX216" s="8"/>
      <c r="AY216" s="4"/>
      <c r="AZ216" s="4"/>
      <c r="BA216" s="8"/>
      <c r="BB216" s="4"/>
      <c r="BC216" s="4"/>
      <c r="BD216" s="8"/>
      <c r="BE216" s="4"/>
      <c r="BF216" s="4"/>
      <c r="BG216" s="8"/>
      <c r="BH216" s="4"/>
      <c r="BI216" s="4"/>
      <c r="BJ216" s="8"/>
      <c r="BK216" s="4"/>
      <c r="BL216" s="4"/>
      <c r="BM216" s="8"/>
      <c r="BN216" s="4"/>
      <c r="BO216" s="4"/>
      <c r="BP216" s="8"/>
      <c r="BQ216" s="4"/>
      <c r="BR216" s="4"/>
      <c r="BS216" s="8"/>
      <c r="BT216" s="4"/>
      <c r="BU216" s="4"/>
      <c r="BV216" s="8"/>
      <c r="BW216" s="4"/>
      <c r="BX216" s="4"/>
      <c r="BY216" s="8"/>
      <c r="BZ216" s="4"/>
      <c r="CA216" s="4"/>
      <c r="CB216" s="8"/>
      <c r="CC216" s="4"/>
      <c r="CD216" s="4"/>
      <c r="CE216" s="8"/>
      <c r="CF216" s="4"/>
      <c r="CG216" s="4"/>
      <c r="CH216" s="8"/>
      <c r="CI216" s="4"/>
      <c r="CJ216" s="4"/>
      <c r="CK216" s="8"/>
      <c r="CL216" s="4"/>
      <c r="CM216" s="4"/>
      <c r="CN216" s="8"/>
      <c r="CO216" s="4"/>
      <c r="CP216" s="4"/>
      <c r="CQ216" s="8"/>
      <c r="CR216" s="4"/>
      <c r="CS216" s="4"/>
      <c r="CT216" s="8"/>
      <c r="CU216" s="4"/>
      <c r="CV216" s="4"/>
      <c r="CW216" s="8"/>
      <c r="CX216" s="4"/>
      <c r="CY216" s="4"/>
      <c r="CZ216" s="8"/>
    </row>
    <row r="217" spans="1:104" ht="16.899999999999999" customHeight="1" x14ac:dyDescent="0.2">
      <c r="A217" s="1"/>
      <c r="B217" s="1"/>
      <c r="D217" s="1"/>
      <c r="E217" s="1"/>
      <c r="F217" s="19"/>
      <c r="H217" s="22"/>
      <c r="I217" s="3"/>
      <c r="J217" s="4"/>
      <c r="K217" s="8"/>
      <c r="L217" s="3"/>
      <c r="M217" s="4"/>
      <c r="N217" s="8"/>
      <c r="O217" s="4"/>
      <c r="P217" s="4"/>
      <c r="Q217" s="8"/>
      <c r="R217" s="4"/>
      <c r="S217" s="4"/>
      <c r="T217" s="8"/>
      <c r="U217" s="4"/>
      <c r="V217" s="4"/>
      <c r="W217" s="8"/>
      <c r="X217" s="4"/>
      <c r="Y217" s="4"/>
      <c r="Z217" s="8"/>
      <c r="AA217" s="4"/>
      <c r="AB217" s="4"/>
      <c r="AC217" s="8"/>
      <c r="AD217" s="4"/>
      <c r="AE217" s="4"/>
      <c r="AF217" s="8"/>
      <c r="AG217" s="4"/>
      <c r="AH217" s="4"/>
      <c r="AI217" s="8"/>
      <c r="AJ217" s="4"/>
      <c r="AK217" s="4"/>
      <c r="AL217" s="8"/>
      <c r="AM217" s="4"/>
      <c r="AN217" s="4"/>
      <c r="AO217" s="8"/>
      <c r="AP217" s="4"/>
      <c r="AQ217" s="4"/>
      <c r="AR217" s="8"/>
      <c r="AS217" s="4"/>
      <c r="AT217" s="4"/>
      <c r="AU217" s="8"/>
      <c r="AV217" s="4"/>
      <c r="AW217" s="4"/>
      <c r="AX217" s="8"/>
      <c r="AY217" s="4"/>
      <c r="AZ217" s="4"/>
      <c r="BA217" s="8"/>
      <c r="BB217" s="4"/>
      <c r="BC217" s="4"/>
      <c r="BD217" s="8"/>
      <c r="BE217" s="4"/>
      <c r="BF217" s="4"/>
      <c r="BG217" s="8"/>
      <c r="BH217" s="4"/>
      <c r="BI217" s="4"/>
      <c r="BJ217" s="8"/>
      <c r="BK217" s="4"/>
      <c r="BL217" s="4"/>
      <c r="BM217" s="8"/>
      <c r="BN217" s="4"/>
      <c r="BO217" s="4"/>
      <c r="BP217" s="8"/>
      <c r="BQ217" s="4"/>
      <c r="BR217" s="4"/>
      <c r="BS217" s="8"/>
      <c r="BT217" s="4"/>
      <c r="BU217" s="4"/>
      <c r="BV217" s="8"/>
      <c r="BW217" s="4"/>
      <c r="BX217" s="4"/>
      <c r="BY217" s="8"/>
      <c r="BZ217" s="4"/>
      <c r="CA217" s="4"/>
      <c r="CB217" s="8"/>
      <c r="CC217" s="4"/>
      <c r="CD217" s="4"/>
      <c r="CE217" s="8"/>
      <c r="CF217" s="4"/>
      <c r="CG217" s="4"/>
      <c r="CH217" s="8"/>
      <c r="CI217" s="4"/>
      <c r="CJ217" s="4"/>
      <c r="CK217" s="8"/>
      <c r="CL217" s="4"/>
      <c r="CM217" s="4"/>
      <c r="CN217" s="8"/>
      <c r="CO217" s="4"/>
      <c r="CP217" s="4"/>
      <c r="CQ217" s="8"/>
      <c r="CR217" s="4"/>
      <c r="CS217" s="4"/>
      <c r="CT217" s="8"/>
      <c r="CU217" s="4"/>
      <c r="CV217" s="4"/>
      <c r="CW217" s="8"/>
      <c r="CX217" s="4"/>
      <c r="CY217" s="4"/>
      <c r="CZ217" s="8"/>
    </row>
    <row r="218" spans="1:104" ht="16.899999999999999" customHeight="1" x14ac:dyDescent="0.2">
      <c r="A218" s="1"/>
      <c r="B218" s="1"/>
      <c r="D218" s="1"/>
      <c r="E218" s="1"/>
      <c r="F218" s="19"/>
      <c r="H218" s="22"/>
      <c r="I218" s="3"/>
      <c r="J218" s="4"/>
      <c r="K218" s="8"/>
      <c r="L218" s="3"/>
      <c r="M218" s="4"/>
      <c r="N218" s="8"/>
      <c r="O218" s="4"/>
      <c r="P218" s="4"/>
      <c r="Q218" s="8"/>
      <c r="R218" s="4"/>
      <c r="S218" s="4"/>
      <c r="T218" s="8"/>
      <c r="U218" s="4"/>
      <c r="V218" s="4"/>
      <c r="W218" s="8"/>
      <c r="X218" s="4"/>
      <c r="Y218" s="4"/>
      <c r="Z218" s="8"/>
      <c r="AA218" s="4"/>
      <c r="AB218" s="4"/>
      <c r="AC218" s="8"/>
      <c r="AD218" s="4"/>
      <c r="AE218" s="4"/>
      <c r="AF218" s="8"/>
      <c r="AG218" s="4"/>
      <c r="AH218" s="4"/>
      <c r="AI218" s="8"/>
      <c r="AJ218" s="4"/>
      <c r="AK218" s="4"/>
      <c r="AL218" s="8"/>
      <c r="AM218" s="4"/>
      <c r="AN218" s="4"/>
      <c r="AO218" s="8"/>
      <c r="AP218" s="4"/>
      <c r="AQ218" s="4"/>
      <c r="AR218" s="8"/>
      <c r="AS218" s="4"/>
      <c r="AT218" s="4"/>
      <c r="AU218" s="8"/>
      <c r="AV218" s="4"/>
      <c r="AW218" s="4"/>
      <c r="AX218" s="8"/>
      <c r="AY218" s="4"/>
      <c r="AZ218" s="4"/>
      <c r="BA218" s="8"/>
      <c r="BB218" s="4"/>
      <c r="BC218" s="4"/>
      <c r="BD218" s="8"/>
      <c r="BE218" s="4"/>
      <c r="BF218" s="4"/>
      <c r="BG218" s="8"/>
      <c r="BH218" s="4"/>
      <c r="BI218" s="4"/>
      <c r="BJ218" s="8"/>
      <c r="BK218" s="4"/>
      <c r="BL218" s="4"/>
      <c r="BM218" s="8"/>
      <c r="BN218" s="4"/>
      <c r="BO218" s="4"/>
      <c r="BP218" s="8"/>
      <c r="BQ218" s="4"/>
      <c r="BR218" s="4"/>
      <c r="BS218" s="8"/>
      <c r="BT218" s="4"/>
      <c r="BU218" s="4"/>
      <c r="BV218" s="8"/>
      <c r="BW218" s="4"/>
      <c r="BX218" s="4"/>
      <c r="BY218" s="8"/>
      <c r="BZ218" s="4"/>
      <c r="CA218" s="4"/>
      <c r="CB218" s="8"/>
      <c r="CC218" s="4"/>
      <c r="CD218" s="4"/>
      <c r="CE218" s="8"/>
      <c r="CF218" s="4"/>
      <c r="CG218" s="4"/>
      <c r="CH218" s="8"/>
      <c r="CI218" s="4"/>
      <c r="CJ218" s="4"/>
      <c r="CK218" s="8"/>
      <c r="CL218" s="4"/>
      <c r="CM218" s="4"/>
      <c r="CN218" s="8"/>
      <c r="CO218" s="4"/>
      <c r="CP218" s="4"/>
      <c r="CQ218" s="8"/>
      <c r="CR218" s="4"/>
      <c r="CS218" s="4"/>
      <c r="CT218" s="8"/>
      <c r="CU218" s="4"/>
      <c r="CV218" s="4"/>
      <c r="CW218" s="8"/>
      <c r="CX218" s="4"/>
      <c r="CY218" s="4"/>
      <c r="CZ218" s="8"/>
    </row>
    <row r="219" spans="1:104" ht="16.899999999999999" customHeight="1" x14ac:dyDescent="0.2">
      <c r="A219" s="1"/>
      <c r="B219" s="1"/>
      <c r="D219" s="1"/>
      <c r="E219" s="1"/>
      <c r="F219" s="19"/>
      <c r="H219" s="22"/>
      <c r="I219" s="3"/>
      <c r="J219" s="4"/>
      <c r="K219" s="8"/>
      <c r="L219" s="3"/>
      <c r="M219" s="4"/>
      <c r="N219" s="8"/>
      <c r="O219" s="4"/>
      <c r="P219" s="4"/>
      <c r="Q219" s="8"/>
      <c r="R219" s="4"/>
      <c r="S219" s="4"/>
      <c r="T219" s="8"/>
      <c r="U219" s="4"/>
      <c r="V219" s="4"/>
      <c r="W219" s="8"/>
      <c r="X219" s="4"/>
      <c r="Y219" s="4"/>
      <c r="Z219" s="8"/>
      <c r="AA219" s="4"/>
      <c r="AB219" s="4"/>
      <c r="AC219" s="8"/>
      <c r="AD219" s="4"/>
      <c r="AE219" s="4"/>
      <c r="AF219" s="8"/>
      <c r="AG219" s="4"/>
      <c r="AH219" s="4"/>
      <c r="AI219" s="8"/>
      <c r="AJ219" s="4"/>
      <c r="AK219" s="4"/>
      <c r="AL219" s="8"/>
      <c r="AM219" s="4"/>
      <c r="AN219" s="4"/>
      <c r="AO219" s="8"/>
      <c r="AP219" s="4"/>
      <c r="AQ219" s="4"/>
      <c r="AR219" s="8"/>
      <c r="AS219" s="4"/>
      <c r="AT219" s="4"/>
      <c r="AU219" s="8"/>
      <c r="AV219" s="4"/>
      <c r="AW219" s="4"/>
      <c r="AX219" s="8"/>
      <c r="AY219" s="4"/>
      <c r="AZ219" s="4"/>
      <c r="BA219" s="8"/>
      <c r="BB219" s="4"/>
      <c r="BC219" s="4"/>
      <c r="BD219" s="8"/>
      <c r="BE219" s="4"/>
      <c r="BF219" s="4"/>
      <c r="BG219" s="8"/>
      <c r="BH219" s="4"/>
      <c r="BI219" s="4"/>
      <c r="BJ219" s="8"/>
      <c r="BK219" s="4"/>
      <c r="BL219" s="4"/>
      <c r="BM219" s="8"/>
      <c r="BN219" s="4"/>
      <c r="BO219" s="4"/>
      <c r="BP219" s="8"/>
      <c r="BQ219" s="4"/>
      <c r="BR219" s="4"/>
      <c r="BS219" s="8"/>
      <c r="BT219" s="4"/>
      <c r="BU219" s="4"/>
      <c r="BV219" s="8"/>
      <c r="BW219" s="4"/>
      <c r="BX219" s="4"/>
      <c r="BY219" s="8"/>
      <c r="BZ219" s="4"/>
      <c r="CA219" s="4"/>
      <c r="CB219" s="8"/>
      <c r="CC219" s="4"/>
      <c r="CD219" s="4"/>
      <c r="CE219" s="8"/>
      <c r="CF219" s="4"/>
      <c r="CG219" s="4"/>
      <c r="CH219" s="8"/>
      <c r="CI219" s="4"/>
      <c r="CJ219" s="4"/>
      <c r="CK219" s="8"/>
      <c r="CL219" s="4"/>
      <c r="CM219" s="4"/>
      <c r="CN219" s="8"/>
      <c r="CO219" s="4"/>
      <c r="CP219" s="4"/>
      <c r="CQ219" s="8"/>
      <c r="CR219" s="4"/>
      <c r="CS219" s="4"/>
      <c r="CT219" s="8"/>
      <c r="CU219" s="4"/>
      <c r="CV219" s="4"/>
      <c r="CW219" s="8"/>
      <c r="CX219" s="4"/>
      <c r="CY219" s="4"/>
      <c r="CZ219" s="8"/>
    </row>
    <row r="220" spans="1:104" ht="16.899999999999999" customHeight="1" x14ac:dyDescent="0.2">
      <c r="A220" s="1"/>
      <c r="B220" s="1"/>
      <c r="D220" s="1"/>
      <c r="E220" s="1"/>
      <c r="F220" s="19"/>
      <c r="H220" s="22"/>
      <c r="I220" s="3"/>
      <c r="J220" s="4"/>
      <c r="K220" s="8"/>
      <c r="L220" s="3"/>
      <c r="M220" s="4"/>
      <c r="N220" s="8"/>
      <c r="O220" s="4"/>
      <c r="P220" s="4"/>
      <c r="Q220" s="8"/>
      <c r="R220" s="4"/>
      <c r="S220" s="4"/>
      <c r="T220" s="8"/>
      <c r="U220" s="4"/>
      <c r="V220" s="4"/>
      <c r="W220" s="8"/>
      <c r="X220" s="4"/>
      <c r="Y220" s="4"/>
      <c r="Z220" s="8"/>
      <c r="AA220" s="4"/>
      <c r="AB220" s="4"/>
      <c r="AC220" s="8"/>
      <c r="AD220" s="4"/>
      <c r="AE220" s="4"/>
      <c r="AF220" s="8"/>
      <c r="AG220" s="4"/>
      <c r="AH220" s="4"/>
      <c r="AI220" s="8"/>
      <c r="AJ220" s="4"/>
      <c r="AK220" s="4"/>
      <c r="AL220" s="8"/>
      <c r="AM220" s="4"/>
      <c r="AN220" s="4"/>
      <c r="AO220" s="8"/>
      <c r="AP220" s="4"/>
      <c r="AQ220" s="4"/>
      <c r="AR220" s="8"/>
      <c r="AS220" s="4"/>
      <c r="AT220" s="4"/>
      <c r="AU220" s="8"/>
      <c r="AV220" s="4"/>
      <c r="AW220" s="4"/>
      <c r="AX220" s="8"/>
      <c r="AY220" s="4"/>
      <c r="AZ220" s="4"/>
      <c r="BA220" s="8"/>
      <c r="BB220" s="4"/>
      <c r="BC220" s="4"/>
      <c r="BD220" s="8"/>
      <c r="BE220" s="4"/>
      <c r="BF220" s="4"/>
      <c r="BG220" s="8"/>
      <c r="BH220" s="4"/>
      <c r="BI220" s="4"/>
      <c r="BJ220" s="8"/>
      <c r="BK220" s="4"/>
      <c r="BL220" s="4"/>
      <c r="BM220" s="8"/>
      <c r="BN220" s="4"/>
      <c r="BO220" s="4"/>
      <c r="BP220" s="8"/>
      <c r="BQ220" s="4"/>
      <c r="BR220" s="4"/>
      <c r="BS220" s="8"/>
      <c r="BT220" s="4"/>
      <c r="BU220" s="4"/>
      <c r="BV220" s="8"/>
      <c r="BW220" s="4"/>
      <c r="BX220" s="4"/>
      <c r="BY220" s="8"/>
      <c r="BZ220" s="4"/>
      <c r="CA220" s="4"/>
      <c r="CB220" s="8"/>
      <c r="CC220" s="4"/>
      <c r="CD220" s="4"/>
      <c r="CE220" s="8"/>
      <c r="CF220" s="4"/>
      <c r="CG220" s="4"/>
      <c r="CH220" s="8"/>
      <c r="CI220" s="4"/>
      <c r="CJ220" s="4"/>
      <c r="CK220" s="8"/>
      <c r="CL220" s="4"/>
      <c r="CM220" s="4"/>
      <c r="CN220" s="8"/>
      <c r="CO220" s="4"/>
      <c r="CP220" s="4"/>
      <c r="CQ220" s="8"/>
      <c r="CR220" s="4"/>
      <c r="CS220" s="4"/>
      <c r="CT220" s="8"/>
      <c r="CU220" s="4"/>
      <c r="CV220" s="4"/>
      <c r="CW220" s="8"/>
      <c r="CX220" s="4"/>
      <c r="CY220" s="4"/>
      <c r="CZ220" s="8"/>
    </row>
    <row r="221" spans="1:104" ht="16.899999999999999" customHeight="1" x14ac:dyDescent="0.2">
      <c r="A221" s="1"/>
      <c r="B221" s="1"/>
      <c r="D221" s="1"/>
      <c r="E221" s="1"/>
      <c r="F221" s="19"/>
      <c r="H221" s="22"/>
      <c r="I221" s="3"/>
      <c r="J221" s="4"/>
      <c r="K221" s="8"/>
      <c r="L221" s="3"/>
      <c r="M221" s="4"/>
      <c r="N221" s="8"/>
      <c r="O221" s="4"/>
      <c r="P221" s="4"/>
      <c r="Q221" s="8"/>
      <c r="R221" s="4"/>
      <c r="S221" s="4"/>
      <c r="T221" s="8"/>
      <c r="U221" s="4"/>
      <c r="V221" s="4"/>
      <c r="W221" s="8"/>
      <c r="X221" s="4"/>
      <c r="Y221" s="4"/>
      <c r="Z221" s="8"/>
      <c r="AA221" s="4"/>
      <c r="AB221" s="4"/>
      <c r="AC221" s="8"/>
      <c r="AD221" s="4"/>
      <c r="AE221" s="4"/>
      <c r="AF221" s="8"/>
      <c r="AG221" s="4"/>
      <c r="AH221" s="4"/>
      <c r="AI221" s="8"/>
      <c r="AJ221" s="4"/>
      <c r="AK221" s="4"/>
      <c r="AL221" s="8"/>
      <c r="AM221" s="4"/>
      <c r="AN221" s="4"/>
      <c r="AO221" s="8"/>
      <c r="AP221" s="4"/>
      <c r="AQ221" s="4"/>
      <c r="AR221" s="8"/>
      <c r="AS221" s="4"/>
      <c r="AT221" s="4"/>
      <c r="AU221" s="8"/>
      <c r="AV221" s="4"/>
      <c r="AW221" s="4"/>
      <c r="AX221" s="8"/>
      <c r="AY221" s="4"/>
      <c r="AZ221" s="4"/>
      <c r="BA221" s="8"/>
      <c r="BB221" s="4"/>
      <c r="BC221" s="4"/>
      <c r="BD221" s="8"/>
      <c r="BE221" s="4"/>
      <c r="BF221" s="4"/>
      <c r="BG221" s="8"/>
      <c r="BH221" s="4"/>
      <c r="BI221" s="4"/>
      <c r="BJ221" s="8"/>
      <c r="BK221" s="4"/>
      <c r="BL221" s="4"/>
      <c r="BM221" s="8"/>
      <c r="BN221" s="4"/>
      <c r="BO221" s="4"/>
      <c r="BP221" s="8"/>
      <c r="BQ221" s="4"/>
      <c r="BR221" s="4"/>
      <c r="BS221" s="8"/>
      <c r="BT221" s="4"/>
      <c r="BU221" s="4"/>
      <c r="BV221" s="8"/>
      <c r="BW221" s="4"/>
      <c r="BX221" s="4"/>
      <c r="BY221" s="8"/>
      <c r="BZ221" s="4"/>
      <c r="CA221" s="4"/>
      <c r="CB221" s="8"/>
      <c r="CC221" s="4"/>
      <c r="CD221" s="4"/>
      <c r="CE221" s="8"/>
      <c r="CF221" s="4"/>
      <c r="CG221" s="4"/>
      <c r="CH221" s="8"/>
      <c r="CI221" s="4"/>
      <c r="CJ221" s="4"/>
      <c r="CK221" s="8"/>
      <c r="CL221" s="4"/>
      <c r="CM221" s="4"/>
      <c r="CN221" s="8"/>
      <c r="CO221" s="4"/>
      <c r="CP221" s="4"/>
      <c r="CQ221" s="8"/>
      <c r="CR221" s="4"/>
      <c r="CS221" s="4"/>
      <c r="CT221" s="8"/>
      <c r="CU221" s="4"/>
      <c r="CV221" s="4"/>
      <c r="CW221" s="8"/>
      <c r="CX221" s="4"/>
      <c r="CY221" s="4"/>
      <c r="CZ221" s="8"/>
    </row>
    <row r="222" spans="1:104" ht="16.899999999999999" customHeight="1" x14ac:dyDescent="0.2">
      <c r="A222" s="1"/>
      <c r="B222" s="1"/>
      <c r="D222" s="1"/>
      <c r="E222" s="1"/>
      <c r="F222" s="19"/>
      <c r="H222" s="22"/>
      <c r="I222" s="3"/>
      <c r="J222" s="4"/>
      <c r="K222" s="8"/>
      <c r="L222" s="3"/>
      <c r="M222" s="4"/>
      <c r="N222" s="8"/>
      <c r="O222" s="4"/>
      <c r="P222" s="4"/>
      <c r="Q222" s="8"/>
      <c r="R222" s="4"/>
      <c r="S222" s="4"/>
      <c r="T222" s="8"/>
      <c r="U222" s="4"/>
      <c r="V222" s="4"/>
      <c r="W222" s="8"/>
      <c r="X222" s="4"/>
      <c r="Y222" s="4"/>
      <c r="Z222" s="8"/>
      <c r="AA222" s="4"/>
      <c r="AB222" s="4"/>
      <c r="AC222" s="8"/>
      <c r="AD222" s="4"/>
      <c r="AE222" s="4"/>
      <c r="AF222" s="8"/>
      <c r="AG222" s="4"/>
      <c r="AH222" s="4"/>
      <c r="AI222" s="8"/>
      <c r="AJ222" s="4"/>
      <c r="AK222" s="4"/>
      <c r="AL222" s="8"/>
      <c r="AM222" s="4"/>
      <c r="AN222" s="4"/>
      <c r="AO222" s="8"/>
      <c r="AP222" s="4"/>
      <c r="AQ222" s="4"/>
      <c r="AR222" s="8"/>
      <c r="AS222" s="4"/>
      <c r="AT222" s="4"/>
      <c r="AU222" s="8"/>
      <c r="AV222" s="4"/>
      <c r="AW222" s="4"/>
      <c r="AX222" s="8"/>
      <c r="AY222" s="4"/>
      <c r="AZ222" s="4"/>
      <c r="BA222" s="8"/>
      <c r="BB222" s="4"/>
      <c r="BC222" s="4"/>
      <c r="BD222" s="8"/>
      <c r="BE222" s="4"/>
      <c r="BF222" s="4"/>
      <c r="BG222" s="8"/>
      <c r="BH222" s="4"/>
      <c r="BI222" s="4"/>
      <c r="BJ222" s="8"/>
      <c r="BK222" s="4"/>
      <c r="BL222" s="4"/>
      <c r="BM222" s="8"/>
      <c r="BN222" s="4"/>
      <c r="BO222" s="4"/>
      <c r="BP222" s="8"/>
      <c r="BQ222" s="4"/>
      <c r="BR222" s="4"/>
      <c r="BS222" s="8"/>
      <c r="BT222" s="4"/>
      <c r="BU222" s="4"/>
      <c r="BV222" s="8"/>
      <c r="BW222" s="4"/>
      <c r="BX222" s="4"/>
      <c r="BY222" s="8"/>
      <c r="BZ222" s="4"/>
      <c r="CA222" s="4"/>
      <c r="CB222" s="8"/>
      <c r="CC222" s="4"/>
      <c r="CD222" s="4"/>
      <c r="CE222" s="8"/>
      <c r="CF222" s="4"/>
      <c r="CG222" s="4"/>
      <c r="CH222" s="8"/>
      <c r="CI222" s="4"/>
      <c r="CJ222" s="4"/>
      <c r="CK222" s="8"/>
      <c r="CL222" s="4"/>
      <c r="CM222" s="4"/>
      <c r="CN222" s="8"/>
      <c r="CO222" s="4"/>
      <c r="CP222" s="4"/>
      <c r="CQ222" s="8"/>
      <c r="CR222" s="4"/>
      <c r="CS222" s="4"/>
      <c r="CT222" s="8"/>
      <c r="CU222" s="4"/>
      <c r="CV222" s="4"/>
      <c r="CW222" s="8"/>
      <c r="CX222" s="4"/>
      <c r="CY222" s="4"/>
      <c r="CZ222" s="8"/>
    </row>
    <row r="223" spans="1:104" ht="16.899999999999999" customHeight="1" x14ac:dyDescent="0.2">
      <c r="A223" s="53"/>
      <c r="B223" s="53"/>
      <c r="D223" s="1"/>
      <c r="E223" s="1"/>
      <c r="F223" s="19"/>
      <c r="H223" s="22"/>
      <c r="I223" s="3"/>
      <c r="J223" s="4"/>
      <c r="K223" s="8"/>
      <c r="L223" s="3"/>
      <c r="M223" s="4"/>
      <c r="N223" s="8"/>
      <c r="O223" s="4"/>
      <c r="P223" s="4"/>
      <c r="Q223" s="8"/>
      <c r="R223" s="4"/>
      <c r="S223" s="4"/>
      <c r="T223" s="8"/>
      <c r="U223" s="4"/>
      <c r="V223" s="4"/>
      <c r="W223" s="8"/>
      <c r="X223" s="4"/>
      <c r="Y223" s="4"/>
      <c r="Z223" s="8"/>
      <c r="AA223" s="4"/>
      <c r="AB223" s="4"/>
      <c r="AC223" s="8"/>
      <c r="AD223" s="4"/>
      <c r="AE223" s="4"/>
      <c r="AF223" s="8"/>
      <c r="AG223" s="4"/>
      <c r="AH223" s="4"/>
      <c r="AI223" s="8"/>
      <c r="AJ223" s="4"/>
      <c r="AK223" s="4"/>
      <c r="AL223" s="8"/>
      <c r="AM223" s="4"/>
      <c r="AN223" s="4"/>
      <c r="AO223" s="8"/>
      <c r="AP223" s="4"/>
      <c r="AQ223" s="4"/>
      <c r="AR223" s="8"/>
      <c r="AS223" s="4"/>
      <c r="AT223" s="4"/>
      <c r="AU223" s="8"/>
      <c r="AV223" s="4"/>
      <c r="AW223" s="4"/>
      <c r="AX223" s="8"/>
      <c r="AY223" s="4"/>
      <c r="AZ223" s="4"/>
      <c r="BA223" s="8"/>
      <c r="BB223" s="4"/>
      <c r="BC223" s="4"/>
      <c r="BD223" s="8"/>
      <c r="BE223" s="4"/>
      <c r="BF223" s="4"/>
      <c r="BG223" s="8"/>
      <c r="BH223" s="4"/>
      <c r="BI223" s="4"/>
      <c r="BJ223" s="8"/>
      <c r="BK223" s="4"/>
      <c r="BL223" s="4"/>
      <c r="BM223" s="8"/>
      <c r="BN223" s="4"/>
      <c r="BO223" s="4"/>
      <c r="BP223" s="8"/>
      <c r="BQ223" s="4"/>
      <c r="BR223" s="4"/>
      <c r="BS223" s="8"/>
      <c r="BT223" s="4"/>
      <c r="BU223" s="4"/>
      <c r="BV223" s="8"/>
      <c r="BW223" s="4"/>
      <c r="BX223" s="4"/>
      <c r="BY223" s="8"/>
      <c r="BZ223" s="4"/>
      <c r="CA223" s="4"/>
      <c r="CB223" s="8"/>
      <c r="CC223" s="4"/>
      <c r="CD223" s="4"/>
      <c r="CE223" s="8"/>
      <c r="CF223" s="4"/>
      <c r="CG223" s="4"/>
      <c r="CH223" s="8"/>
      <c r="CI223" s="4"/>
      <c r="CJ223" s="4"/>
      <c r="CK223" s="8"/>
      <c r="CL223" s="4"/>
      <c r="CM223" s="4"/>
      <c r="CN223" s="8"/>
      <c r="CO223" s="4"/>
      <c r="CP223" s="4"/>
      <c r="CQ223" s="8"/>
      <c r="CR223" s="4"/>
      <c r="CS223" s="4"/>
      <c r="CT223" s="8"/>
      <c r="CU223" s="4"/>
      <c r="CV223" s="4"/>
      <c r="CW223" s="8"/>
      <c r="CX223" s="4"/>
      <c r="CY223" s="4"/>
      <c r="CZ223" s="8"/>
    </row>
    <row r="224" spans="1:104" ht="16.899999999999999" customHeight="1" x14ac:dyDescent="0.2">
      <c r="A224" s="1"/>
      <c r="B224" s="1"/>
      <c r="D224" s="1"/>
      <c r="E224" s="1"/>
      <c r="F224" s="19"/>
      <c r="H224" s="22"/>
      <c r="I224" s="3"/>
      <c r="J224" s="4"/>
      <c r="K224" s="8"/>
      <c r="L224" s="3"/>
      <c r="M224" s="4"/>
      <c r="N224" s="8"/>
      <c r="O224" s="4"/>
      <c r="P224" s="4"/>
      <c r="Q224" s="8"/>
      <c r="R224" s="4"/>
      <c r="S224" s="4"/>
      <c r="T224" s="8"/>
      <c r="U224" s="4"/>
      <c r="V224" s="4"/>
      <c r="W224" s="8"/>
      <c r="X224" s="4"/>
      <c r="Y224" s="4"/>
      <c r="Z224" s="8"/>
      <c r="AA224" s="4"/>
      <c r="AB224" s="4"/>
      <c r="AC224" s="8"/>
      <c r="AD224" s="4"/>
      <c r="AE224" s="4"/>
      <c r="AF224" s="8"/>
      <c r="AG224" s="4"/>
      <c r="AH224" s="4"/>
      <c r="AI224" s="8"/>
      <c r="AJ224" s="4"/>
      <c r="AK224" s="4"/>
      <c r="AL224" s="8"/>
      <c r="AM224" s="4"/>
      <c r="AN224" s="4"/>
      <c r="AO224" s="8"/>
      <c r="AP224" s="4"/>
      <c r="AQ224" s="4"/>
      <c r="AR224" s="8"/>
      <c r="AS224" s="4"/>
      <c r="AT224" s="4"/>
      <c r="AU224" s="8"/>
      <c r="AV224" s="4"/>
      <c r="AW224" s="4"/>
      <c r="AX224" s="8"/>
      <c r="AY224" s="4"/>
      <c r="AZ224" s="4"/>
      <c r="BA224" s="8"/>
      <c r="BB224" s="4"/>
      <c r="BC224" s="4"/>
      <c r="BD224" s="8"/>
      <c r="BE224" s="4"/>
      <c r="BF224" s="4"/>
      <c r="BG224" s="8"/>
      <c r="BH224" s="4"/>
      <c r="BI224" s="4"/>
      <c r="BJ224" s="8"/>
      <c r="BK224" s="4"/>
      <c r="BL224" s="4"/>
      <c r="BM224" s="8"/>
      <c r="BN224" s="4"/>
      <c r="BO224" s="4"/>
      <c r="BP224" s="8"/>
      <c r="BQ224" s="4"/>
      <c r="BR224" s="4"/>
      <c r="BS224" s="8"/>
      <c r="BT224" s="4"/>
      <c r="BU224" s="4"/>
      <c r="BV224" s="8"/>
      <c r="BW224" s="4"/>
      <c r="BX224" s="4"/>
      <c r="BY224" s="8"/>
      <c r="BZ224" s="4"/>
      <c r="CA224" s="4"/>
      <c r="CB224" s="8"/>
      <c r="CC224" s="4"/>
      <c r="CD224" s="4"/>
      <c r="CE224" s="8"/>
      <c r="CF224" s="4"/>
      <c r="CG224" s="4"/>
      <c r="CH224" s="8"/>
      <c r="CI224" s="4"/>
      <c r="CJ224" s="4"/>
      <c r="CK224" s="8"/>
      <c r="CL224" s="4"/>
      <c r="CM224" s="4"/>
      <c r="CN224" s="8"/>
      <c r="CO224" s="4"/>
      <c r="CP224" s="4"/>
      <c r="CQ224" s="8"/>
      <c r="CR224" s="4"/>
      <c r="CS224" s="4"/>
      <c r="CT224" s="8"/>
      <c r="CU224" s="4"/>
      <c r="CV224" s="4"/>
      <c r="CW224" s="8"/>
      <c r="CX224" s="4"/>
      <c r="CY224" s="4"/>
      <c r="CZ224" s="8"/>
    </row>
    <row r="225" spans="1:104" ht="16.899999999999999" customHeight="1" x14ac:dyDescent="0.2">
      <c r="A225" s="1"/>
      <c r="B225" s="1"/>
      <c r="D225" s="1"/>
      <c r="E225" s="1"/>
      <c r="F225" s="19"/>
      <c r="H225" s="22"/>
      <c r="I225" s="3"/>
      <c r="J225" s="4"/>
      <c r="K225" s="8"/>
      <c r="L225" s="3"/>
      <c r="M225" s="4"/>
      <c r="N225" s="8"/>
      <c r="O225" s="4"/>
      <c r="P225" s="4"/>
      <c r="Q225" s="8"/>
      <c r="R225" s="4"/>
      <c r="S225" s="4"/>
      <c r="T225" s="8"/>
      <c r="U225" s="4"/>
      <c r="V225" s="4"/>
      <c r="W225" s="8"/>
      <c r="X225" s="4"/>
      <c r="Y225" s="4"/>
      <c r="Z225" s="8"/>
      <c r="AA225" s="4"/>
      <c r="AB225" s="4"/>
      <c r="AC225" s="8"/>
      <c r="AD225" s="4"/>
      <c r="AE225" s="4"/>
      <c r="AF225" s="8"/>
      <c r="AG225" s="4"/>
      <c r="AH225" s="4"/>
      <c r="AI225" s="8"/>
      <c r="AJ225" s="4"/>
      <c r="AK225" s="4"/>
      <c r="AL225" s="8"/>
      <c r="AM225" s="4"/>
      <c r="AN225" s="4"/>
      <c r="AO225" s="8"/>
      <c r="AP225" s="4"/>
      <c r="AQ225" s="4"/>
      <c r="AR225" s="8"/>
      <c r="AS225" s="4"/>
      <c r="AT225" s="4"/>
      <c r="AU225" s="8"/>
      <c r="AV225" s="4"/>
      <c r="AW225" s="4"/>
      <c r="AX225" s="8"/>
      <c r="AY225" s="4"/>
      <c r="AZ225" s="4"/>
      <c r="BA225" s="8"/>
      <c r="BB225" s="4"/>
      <c r="BC225" s="4"/>
      <c r="BD225" s="8"/>
      <c r="BE225" s="4"/>
      <c r="BF225" s="4"/>
      <c r="BG225" s="8"/>
      <c r="BH225" s="4"/>
      <c r="BI225" s="4"/>
      <c r="BJ225" s="8"/>
      <c r="BK225" s="4"/>
      <c r="BL225" s="4"/>
      <c r="BM225" s="8"/>
      <c r="BN225" s="4"/>
      <c r="BO225" s="4"/>
      <c r="BP225" s="8"/>
      <c r="BQ225" s="4"/>
      <c r="BR225" s="4"/>
      <c r="BS225" s="8"/>
      <c r="BT225" s="4"/>
      <c r="BU225" s="4"/>
      <c r="BV225" s="8"/>
      <c r="BW225" s="4"/>
      <c r="BX225" s="4"/>
      <c r="BY225" s="8"/>
      <c r="BZ225" s="4"/>
      <c r="CA225" s="4"/>
      <c r="CB225" s="8"/>
      <c r="CC225" s="4"/>
      <c r="CD225" s="4"/>
      <c r="CE225" s="8"/>
      <c r="CF225" s="4"/>
      <c r="CG225" s="4"/>
      <c r="CH225" s="8"/>
      <c r="CI225" s="4"/>
      <c r="CJ225" s="4"/>
      <c r="CK225" s="8"/>
      <c r="CL225" s="4"/>
      <c r="CM225" s="4"/>
      <c r="CN225" s="8"/>
      <c r="CO225" s="4"/>
      <c r="CP225" s="4"/>
      <c r="CQ225" s="8"/>
      <c r="CR225" s="4"/>
      <c r="CS225" s="4"/>
      <c r="CT225" s="8"/>
      <c r="CU225" s="4"/>
      <c r="CV225" s="4"/>
      <c r="CW225" s="8"/>
      <c r="CX225" s="4"/>
      <c r="CY225" s="4"/>
      <c r="CZ225" s="8"/>
    </row>
    <row r="226" spans="1:104" ht="16.899999999999999" customHeight="1" x14ac:dyDescent="0.2">
      <c r="A226" s="1"/>
      <c r="B226" s="1"/>
      <c r="D226" s="1"/>
      <c r="E226" s="1"/>
      <c r="F226" s="19"/>
      <c r="H226" s="22"/>
      <c r="I226" s="3"/>
      <c r="J226" s="4"/>
      <c r="K226" s="8"/>
      <c r="L226" s="3"/>
      <c r="M226" s="4"/>
      <c r="N226" s="8"/>
      <c r="O226" s="4"/>
      <c r="P226" s="4"/>
      <c r="Q226" s="8"/>
      <c r="R226" s="4"/>
      <c r="S226" s="4"/>
      <c r="T226" s="8"/>
      <c r="U226" s="4"/>
      <c r="V226" s="4"/>
      <c r="W226" s="8"/>
      <c r="X226" s="4"/>
      <c r="Y226" s="4"/>
      <c r="Z226" s="8"/>
      <c r="AA226" s="4"/>
      <c r="AB226" s="4"/>
      <c r="AC226" s="8"/>
      <c r="AD226" s="4"/>
      <c r="AE226" s="4"/>
      <c r="AF226" s="8"/>
      <c r="AG226" s="4"/>
      <c r="AH226" s="4"/>
      <c r="AI226" s="8"/>
      <c r="AJ226" s="4"/>
      <c r="AK226" s="4"/>
      <c r="AL226" s="8"/>
      <c r="AM226" s="4"/>
      <c r="AN226" s="4"/>
      <c r="AO226" s="8"/>
      <c r="AP226" s="4"/>
      <c r="AQ226" s="4"/>
      <c r="AR226" s="8"/>
      <c r="AS226" s="4"/>
      <c r="AT226" s="4"/>
      <c r="AU226" s="8"/>
      <c r="AV226" s="4"/>
      <c r="AW226" s="4"/>
      <c r="AX226" s="8"/>
      <c r="AY226" s="4"/>
      <c r="AZ226" s="4"/>
      <c r="BA226" s="8"/>
      <c r="BB226" s="4"/>
      <c r="BC226" s="4"/>
      <c r="BD226" s="8"/>
      <c r="BE226" s="4"/>
      <c r="BF226" s="4"/>
      <c r="BG226" s="8"/>
      <c r="BH226" s="4"/>
      <c r="BI226" s="4"/>
      <c r="BJ226" s="8"/>
      <c r="BK226" s="4"/>
      <c r="BL226" s="4"/>
      <c r="BM226" s="8"/>
      <c r="BN226" s="4"/>
      <c r="BO226" s="4"/>
      <c r="BP226" s="8"/>
      <c r="BQ226" s="4"/>
      <c r="BR226" s="4"/>
      <c r="BS226" s="8"/>
      <c r="BT226" s="4"/>
      <c r="BU226" s="4"/>
      <c r="BV226" s="8"/>
      <c r="BW226" s="4"/>
      <c r="BX226" s="4"/>
      <c r="BY226" s="8"/>
      <c r="BZ226" s="4"/>
      <c r="CA226" s="4"/>
      <c r="CB226" s="8"/>
      <c r="CC226" s="4"/>
      <c r="CD226" s="4"/>
      <c r="CE226" s="8"/>
      <c r="CF226" s="4"/>
      <c r="CG226" s="4"/>
      <c r="CH226" s="8"/>
      <c r="CI226" s="4"/>
      <c r="CJ226" s="4"/>
      <c r="CK226" s="8"/>
      <c r="CL226" s="4"/>
      <c r="CM226" s="4"/>
      <c r="CN226" s="8"/>
      <c r="CO226" s="4"/>
      <c r="CP226" s="4"/>
      <c r="CQ226" s="8"/>
      <c r="CR226" s="4"/>
      <c r="CS226" s="4"/>
      <c r="CT226" s="8"/>
      <c r="CU226" s="4"/>
      <c r="CV226" s="4"/>
      <c r="CW226" s="8"/>
      <c r="CX226" s="4"/>
      <c r="CY226" s="4"/>
      <c r="CZ226" s="8"/>
    </row>
    <row r="227" spans="1:104" ht="16.899999999999999" customHeight="1" x14ac:dyDescent="0.2">
      <c r="A227" s="1"/>
      <c r="B227" s="1"/>
      <c r="D227" s="1"/>
      <c r="E227" s="1"/>
      <c r="F227" s="19"/>
      <c r="H227" s="22"/>
      <c r="I227" s="3"/>
      <c r="J227" s="4"/>
      <c r="K227" s="8"/>
      <c r="L227" s="3"/>
      <c r="M227" s="4"/>
      <c r="N227" s="8"/>
      <c r="O227" s="4"/>
      <c r="P227" s="4"/>
      <c r="Q227" s="8"/>
      <c r="R227" s="4"/>
      <c r="S227" s="4"/>
      <c r="T227" s="8"/>
      <c r="U227" s="4"/>
      <c r="V227" s="4"/>
      <c r="W227" s="8"/>
      <c r="X227" s="4"/>
      <c r="Y227" s="4"/>
      <c r="Z227" s="8"/>
      <c r="AA227" s="4"/>
      <c r="AB227" s="4"/>
      <c r="AC227" s="8"/>
      <c r="AD227" s="4"/>
      <c r="AE227" s="4"/>
      <c r="AF227" s="8"/>
      <c r="AG227" s="4"/>
      <c r="AH227" s="4"/>
      <c r="AI227" s="8"/>
      <c r="AJ227" s="4"/>
      <c r="AK227" s="4"/>
      <c r="AL227" s="8"/>
      <c r="AM227" s="4"/>
      <c r="AN227" s="4"/>
      <c r="AO227" s="8"/>
      <c r="AP227" s="4"/>
      <c r="AQ227" s="4"/>
      <c r="AR227" s="8"/>
      <c r="AS227" s="4"/>
      <c r="AT227" s="4"/>
      <c r="AU227" s="8"/>
      <c r="AV227" s="4"/>
      <c r="AW227" s="4"/>
      <c r="AX227" s="8"/>
      <c r="AY227" s="4"/>
      <c r="AZ227" s="4"/>
      <c r="BA227" s="8"/>
      <c r="BB227" s="4"/>
      <c r="BC227" s="4"/>
      <c r="BD227" s="8"/>
      <c r="BE227" s="4"/>
      <c r="BF227" s="4"/>
      <c r="BG227" s="8"/>
      <c r="BH227" s="4"/>
      <c r="BI227" s="4"/>
      <c r="BJ227" s="8"/>
      <c r="BK227" s="4"/>
      <c r="BL227" s="4"/>
      <c r="BM227" s="8"/>
      <c r="BN227" s="4"/>
      <c r="BO227" s="4"/>
      <c r="BP227" s="8"/>
      <c r="BQ227" s="4"/>
      <c r="BR227" s="4"/>
      <c r="BS227" s="8"/>
      <c r="BT227" s="4"/>
      <c r="BU227" s="4"/>
      <c r="BV227" s="8"/>
      <c r="BW227" s="4"/>
      <c r="BX227" s="4"/>
      <c r="BY227" s="8"/>
      <c r="BZ227" s="4"/>
      <c r="CA227" s="4"/>
      <c r="CB227" s="8"/>
      <c r="CC227" s="4"/>
      <c r="CD227" s="4"/>
      <c r="CE227" s="8"/>
      <c r="CF227" s="4"/>
      <c r="CG227" s="4"/>
      <c r="CH227" s="8"/>
      <c r="CI227" s="4"/>
      <c r="CJ227" s="4"/>
      <c r="CK227" s="8"/>
      <c r="CL227" s="4"/>
      <c r="CM227" s="4"/>
      <c r="CN227" s="8"/>
      <c r="CO227" s="4"/>
      <c r="CP227" s="4"/>
      <c r="CQ227" s="8"/>
      <c r="CR227" s="4"/>
      <c r="CS227" s="4"/>
      <c r="CT227" s="8"/>
      <c r="CU227" s="4"/>
      <c r="CV227" s="4"/>
      <c r="CW227" s="8"/>
      <c r="CX227" s="4"/>
      <c r="CY227" s="4"/>
      <c r="CZ227" s="8"/>
    </row>
    <row r="228" spans="1:104" ht="16.899999999999999" customHeight="1" x14ac:dyDescent="0.2">
      <c r="A228" s="1"/>
      <c r="B228" s="1"/>
      <c r="D228" s="1"/>
      <c r="E228" s="1"/>
      <c r="F228" s="19"/>
      <c r="H228" s="22"/>
      <c r="I228" s="3"/>
      <c r="J228" s="4"/>
      <c r="K228" s="8"/>
      <c r="L228" s="3"/>
      <c r="M228" s="4"/>
      <c r="N228" s="8"/>
      <c r="O228" s="4"/>
      <c r="P228" s="4"/>
      <c r="Q228" s="8"/>
      <c r="R228" s="4"/>
      <c r="S228" s="4"/>
      <c r="T228" s="8"/>
      <c r="U228" s="4"/>
      <c r="V228" s="4"/>
      <c r="W228" s="8"/>
      <c r="X228" s="4"/>
      <c r="Y228" s="4"/>
      <c r="Z228" s="8"/>
      <c r="AA228" s="4"/>
      <c r="AB228" s="4"/>
      <c r="AC228" s="8"/>
      <c r="AD228" s="4"/>
      <c r="AE228" s="4"/>
      <c r="AF228" s="8"/>
      <c r="AG228" s="4"/>
      <c r="AH228" s="4"/>
      <c r="AI228" s="8"/>
      <c r="AJ228" s="4"/>
      <c r="AK228" s="4"/>
      <c r="AL228" s="8"/>
      <c r="AM228" s="4"/>
      <c r="AN228" s="4"/>
      <c r="AO228" s="8"/>
      <c r="AP228" s="4"/>
      <c r="AQ228" s="4"/>
      <c r="AR228" s="8"/>
      <c r="AS228" s="4"/>
      <c r="AT228" s="4"/>
      <c r="AU228" s="8"/>
      <c r="AV228" s="4"/>
      <c r="AW228" s="4"/>
      <c r="AX228" s="8"/>
      <c r="AY228" s="4"/>
      <c r="AZ228" s="4"/>
      <c r="BA228" s="8"/>
      <c r="BB228" s="4"/>
      <c r="BC228" s="4"/>
      <c r="BD228" s="8"/>
      <c r="BE228" s="4"/>
      <c r="BF228" s="4"/>
      <c r="BG228" s="8"/>
      <c r="BH228" s="4"/>
      <c r="BI228" s="4"/>
      <c r="BJ228" s="8"/>
      <c r="BK228" s="4"/>
      <c r="BL228" s="4"/>
      <c r="BM228" s="8"/>
      <c r="BN228" s="4"/>
      <c r="BO228" s="4"/>
      <c r="BP228" s="8"/>
      <c r="BQ228" s="4"/>
      <c r="BR228" s="4"/>
      <c r="BS228" s="8"/>
      <c r="BT228" s="4"/>
      <c r="BU228" s="4"/>
      <c r="BV228" s="8"/>
      <c r="BW228" s="4"/>
      <c r="BX228" s="4"/>
      <c r="BY228" s="8"/>
      <c r="BZ228" s="4"/>
      <c r="CA228" s="4"/>
      <c r="CB228" s="8"/>
      <c r="CC228" s="4"/>
      <c r="CD228" s="4"/>
      <c r="CE228" s="8"/>
      <c r="CF228" s="4"/>
      <c r="CG228" s="4"/>
      <c r="CH228" s="8"/>
      <c r="CI228" s="4"/>
      <c r="CJ228" s="4"/>
      <c r="CK228" s="8"/>
      <c r="CL228" s="4"/>
      <c r="CM228" s="4"/>
      <c r="CN228" s="8"/>
      <c r="CO228" s="4"/>
      <c r="CP228" s="4"/>
      <c r="CQ228" s="8"/>
      <c r="CR228" s="4"/>
      <c r="CS228" s="4"/>
      <c r="CT228" s="8"/>
      <c r="CU228" s="4"/>
      <c r="CV228" s="4"/>
      <c r="CW228" s="8"/>
      <c r="CX228" s="4"/>
      <c r="CY228" s="4"/>
      <c r="CZ228" s="8"/>
    </row>
    <row r="229" spans="1:104" ht="16.899999999999999" customHeight="1" x14ac:dyDescent="0.2">
      <c r="A229" s="1"/>
      <c r="B229" s="1"/>
      <c r="D229" s="1"/>
      <c r="E229" s="1"/>
      <c r="F229" s="19"/>
      <c r="H229" s="22"/>
      <c r="I229" s="3"/>
      <c r="J229" s="4"/>
      <c r="K229" s="8"/>
      <c r="L229" s="3"/>
      <c r="M229" s="4"/>
      <c r="N229" s="8"/>
      <c r="O229" s="4"/>
      <c r="P229" s="4"/>
      <c r="Q229" s="8"/>
      <c r="R229" s="4"/>
      <c r="S229" s="4"/>
      <c r="T229" s="8"/>
      <c r="U229" s="4"/>
      <c r="V229" s="4"/>
      <c r="W229" s="8"/>
      <c r="X229" s="4"/>
      <c r="Y229" s="4"/>
      <c r="Z229" s="8"/>
      <c r="AA229" s="4"/>
      <c r="AB229" s="4"/>
      <c r="AC229" s="8"/>
      <c r="AD229" s="4"/>
      <c r="AE229" s="4"/>
      <c r="AF229" s="8"/>
      <c r="AG229" s="4"/>
      <c r="AH229" s="4"/>
      <c r="AI229" s="8"/>
      <c r="AJ229" s="4"/>
      <c r="AK229" s="4"/>
      <c r="AL229" s="8"/>
      <c r="AM229" s="4"/>
      <c r="AN229" s="4"/>
      <c r="AO229" s="8"/>
      <c r="AP229" s="4"/>
      <c r="AQ229" s="4"/>
      <c r="AR229" s="8"/>
      <c r="AS229" s="4"/>
      <c r="AT229" s="4"/>
      <c r="AU229" s="8"/>
      <c r="AV229" s="4"/>
      <c r="AW229" s="4"/>
      <c r="AX229" s="8"/>
      <c r="AY229" s="4"/>
      <c r="AZ229" s="4"/>
      <c r="BA229" s="8"/>
      <c r="BB229" s="4"/>
      <c r="BC229" s="4"/>
      <c r="BD229" s="8"/>
      <c r="BE229" s="4"/>
      <c r="BF229" s="4"/>
      <c r="BG229" s="8"/>
      <c r="BH229" s="4"/>
      <c r="BI229" s="4"/>
      <c r="BJ229" s="8"/>
      <c r="BK229" s="4"/>
      <c r="BL229" s="4"/>
      <c r="BM229" s="8"/>
      <c r="BN229" s="4"/>
      <c r="BO229" s="4"/>
      <c r="BP229" s="8"/>
      <c r="BQ229" s="4"/>
      <c r="BR229" s="4"/>
      <c r="BS229" s="8"/>
      <c r="BT229" s="4"/>
      <c r="BU229" s="4"/>
      <c r="BV229" s="8"/>
      <c r="BW229" s="4"/>
      <c r="BX229" s="4"/>
      <c r="BY229" s="8"/>
      <c r="BZ229" s="4"/>
      <c r="CA229" s="4"/>
      <c r="CB229" s="8"/>
      <c r="CC229" s="4"/>
      <c r="CD229" s="4"/>
      <c r="CE229" s="8"/>
      <c r="CF229" s="4"/>
      <c r="CG229" s="4"/>
      <c r="CH229" s="8"/>
      <c r="CI229" s="4"/>
      <c r="CJ229" s="4"/>
      <c r="CK229" s="8"/>
      <c r="CL229" s="4"/>
      <c r="CM229" s="4"/>
      <c r="CN229" s="8"/>
      <c r="CO229" s="4"/>
      <c r="CP229" s="4"/>
      <c r="CQ229" s="8"/>
      <c r="CR229" s="4"/>
      <c r="CS229" s="4"/>
      <c r="CT229" s="8"/>
      <c r="CU229" s="4"/>
      <c r="CV229" s="4"/>
      <c r="CW229" s="8"/>
      <c r="CX229" s="4"/>
      <c r="CY229" s="4"/>
      <c r="CZ229" s="8"/>
    </row>
    <row r="230" spans="1:104" ht="16.899999999999999" customHeight="1" x14ac:dyDescent="0.2">
      <c r="A230" s="53"/>
      <c r="B230" s="53"/>
      <c r="D230" s="1"/>
      <c r="E230" s="1"/>
      <c r="F230" s="19"/>
      <c r="H230" s="22"/>
      <c r="I230" s="3"/>
      <c r="J230" s="4"/>
      <c r="K230" s="8"/>
      <c r="L230" s="3"/>
      <c r="M230" s="4"/>
      <c r="N230" s="8"/>
      <c r="O230" s="4"/>
      <c r="P230" s="4"/>
      <c r="Q230" s="8"/>
      <c r="R230" s="4"/>
      <c r="S230" s="4"/>
      <c r="T230" s="8"/>
      <c r="U230" s="4"/>
      <c r="V230" s="4"/>
      <c r="W230" s="8"/>
      <c r="X230" s="4"/>
      <c r="Y230" s="4"/>
      <c r="Z230" s="8"/>
      <c r="AA230" s="4"/>
      <c r="AB230" s="4"/>
      <c r="AC230" s="8"/>
      <c r="AD230" s="4"/>
      <c r="AE230" s="4"/>
      <c r="AF230" s="8"/>
      <c r="AG230" s="4"/>
      <c r="AH230" s="4"/>
      <c r="AI230" s="8"/>
      <c r="AJ230" s="4"/>
      <c r="AK230" s="4"/>
      <c r="AL230" s="8"/>
      <c r="AM230" s="4"/>
      <c r="AN230" s="4"/>
      <c r="AO230" s="8"/>
      <c r="AP230" s="4"/>
      <c r="AQ230" s="4"/>
      <c r="AR230" s="8"/>
      <c r="AS230" s="4"/>
      <c r="AT230" s="4"/>
      <c r="AU230" s="8"/>
      <c r="AV230" s="4"/>
      <c r="AW230" s="4"/>
      <c r="AX230" s="8"/>
      <c r="AY230" s="4"/>
      <c r="AZ230" s="4"/>
      <c r="BA230" s="8"/>
      <c r="BB230" s="4"/>
      <c r="BC230" s="4"/>
      <c r="BD230" s="8"/>
      <c r="BE230" s="4"/>
      <c r="BF230" s="4"/>
      <c r="BG230" s="8"/>
      <c r="BH230" s="4"/>
      <c r="BI230" s="4"/>
      <c r="BJ230" s="8"/>
      <c r="BK230" s="4"/>
      <c r="BL230" s="4"/>
      <c r="BM230" s="8"/>
      <c r="BN230" s="4"/>
      <c r="BO230" s="4"/>
      <c r="BP230" s="8"/>
      <c r="BQ230" s="4"/>
      <c r="BR230" s="4"/>
      <c r="BS230" s="8"/>
      <c r="BT230" s="4"/>
      <c r="BU230" s="4"/>
      <c r="BV230" s="8"/>
      <c r="BW230" s="4"/>
      <c r="BX230" s="4"/>
      <c r="BY230" s="8"/>
      <c r="BZ230" s="4"/>
      <c r="CA230" s="4"/>
      <c r="CB230" s="8"/>
      <c r="CC230" s="4"/>
      <c r="CD230" s="4"/>
      <c r="CE230" s="8"/>
      <c r="CF230" s="4"/>
      <c r="CG230" s="4"/>
      <c r="CH230" s="8"/>
      <c r="CI230" s="4"/>
      <c r="CJ230" s="4"/>
      <c r="CK230" s="8"/>
      <c r="CL230" s="4"/>
      <c r="CM230" s="4"/>
      <c r="CN230" s="8"/>
      <c r="CO230" s="4"/>
      <c r="CP230" s="4"/>
      <c r="CQ230" s="8"/>
      <c r="CR230" s="4"/>
      <c r="CS230" s="4"/>
      <c r="CT230" s="8"/>
      <c r="CU230" s="4"/>
      <c r="CV230" s="4"/>
      <c r="CW230" s="8"/>
      <c r="CX230" s="4"/>
      <c r="CY230" s="4"/>
      <c r="CZ230" s="8"/>
    </row>
    <row r="231" spans="1:104" ht="16.899999999999999" customHeight="1" x14ac:dyDescent="0.2">
      <c r="A231" s="1"/>
      <c r="B231" s="1"/>
      <c r="D231" s="1"/>
      <c r="E231" s="1"/>
      <c r="F231" s="19"/>
      <c r="H231" s="22"/>
      <c r="I231" s="3"/>
      <c r="J231" s="4"/>
      <c r="K231" s="8"/>
      <c r="L231" s="3"/>
      <c r="M231" s="4"/>
      <c r="N231" s="8"/>
      <c r="O231" s="4"/>
      <c r="P231" s="4"/>
      <c r="Q231" s="8"/>
      <c r="R231" s="4"/>
      <c r="S231" s="4"/>
      <c r="T231" s="8"/>
      <c r="U231" s="4"/>
      <c r="V231" s="4"/>
      <c r="W231" s="8"/>
      <c r="X231" s="4"/>
      <c r="Y231" s="4"/>
      <c r="Z231" s="8"/>
      <c r="AA231" s="4"/>
      <c r="AB231" s="4"/>
      <c r="AC231" s="8"/>
      <c r="AD231" s="4"/>
      <c r="AE231" s="4"/>
      <c r="AF231" s="8"/>
      <c r="AG231" s="4"/>
      <c r="AH231" s="4"/>
      <c r="AI231" s="8"/>
      <c r="AJ231" s="4"/>
      <c r="AK231" s="4"/>
      <c r="AL231" s="8"/>
      <c r="AM231" s="4"/>
      <c r="AN231" s="4"/>
      <c r="AO231" s="8"/>
      <c r="AP231" s="4"/>
      <c r="AQ231" s="4"/>
      <c r="AR231" s="8"/>
      <c r="AS231" s="4"/>
      <c r="AT231" s="4"/>
      <c r="AU231" s="8"/>
      <c r="AV231" s="4"/>
      <c r="AW231" s="4"/>
      <c r="AX231" s="8"/>
      <c r="AY231" s="4"/>
      <c r="AZ231" s="4"/>
      <c r="BA231" s="8"/>
      <c r="BB231" s="4"/>
      <c r="BC231" s="4"/>
      <c r="BD231" s="8"/>
      <c r="BE231" s="4"/>
      <c r="BF231" s="4"/>
      <c r="BG231" s="8"/>
      <c r="BH231" s="4"/>
      <c r="BI231" s="4"/>
      <c r="BJ231" s="8"/>
      <c r="BK231" s="4"/>
      <c r="BL231" s="4"/>
      <c r="BM231" s="8"/>
      <c r="BN231" s="4"/>
      <c r="BO231" s="4"/>
      <c r="BP231" s="8"/>
      <c r="BQ231" s="4"/>
      <c r="BR231" s="4"/>
      <c r="BS231" s="8"/>
      <c r="BT231" s="4"/>
      <c r="BU231" s="4"/>
      <c r="BV231" s="8"/>
      <c r="BW231" s="4"/>
      <c r="BX231" s="4"/>
      <c r="BY231" s="8"/>
      <c r="BZ231" s="4"/>
      <c r="CA231" s="4"/>
      <c r="CB231" s="8"/>
      <c r="CC231" s="4"/>
      <c r="CD231" s="4"/>
      <c r="CE231" s="8"/>
      <c r="CF231" s="4"/>
      <c r="CG231" s="4"/>
      <c r="CH231" s="8"/>
      <c r="CI231" s="4"/>
      <c r="CJ231" s="4"/>
      <c r="CK231" s="8"/>
      <c r="CL231" s="4"/>
      <c r="CM231" s="4"/>
      <c r="CN231" s="8"/>
      <c r="CO231" s="4"/>
      <c r="CP231" s="4"/>
      <c r="CQ231" s="8"/>
      <c r="CR231" s="4"/>
      <c r="CS231" s="4"/>
      <c r="CT231" s="8"/>
      <c r="CU231" s="4"/>
      <c r="CV231" s="4"/>
      <c r="CW231" s="8"/>
      <c r="CX231" s="4"/>
      <c r="CY231" s="4"/>
      <c r="CZ231" s="8"/>
    </row>
    <row r="232" spans="1:104" ht="16.899999999999999" customHeight="1" x14ac:dyDescent="0.2">
      <c r="A232" s="1"/>
      <c r="B232" s="1"/>
      <c r="D232" s="1"/>
      <c r="E232" s="1"/>
      <c r="F232" s="19"/>
      <c r="H232" s="22"/>
      <c r="I232" s="3"/>
      <c r="J232" s="4"/>
      <c r="K232" s="8"/>
      <c r="L232" s="3"/>
      <c r="M232" s="4"/>
      <c r="N232" s="8"/>
      <c r="O232" s="4"/>
      <c r="P232" s="4"/>
      <c r="Q232" s="8"/>
      <c r="R232" s="4"/>
      <c r="S232" s="4"/>
      <c r="T232" s="8"/>
      <c r="U232" s="4"/>
      <c r="V232" s="4"/>
      <c r="W232" s="8"/>
      <c r="X232" s="4"/>
      <c r="Y232" s="4"/>
      <c r="Z232" s="8"/>
      <c r="AA232" s="4"/>
      <c r="AB232" s="4"/>
      <c r="AC232" s="8"/>
      <c r="AD232" s="4"/>
      <c r="AE232" s="4"/>
      <c r="AF232" s="8"/>
      <c r="AG232" s="4"/>
      <c r="AH232" s="4"/>
      <c r="AI232" s="8"/>
      <c r="AJ232" s="4"/>
      <c r="AK232" s="4"/>
      <c r="AL232" s="8"/>
      <c r="AM232" s="4"/>
      <c r="AN232" s="4"/>
      <c r="AO232" s="8"/>
      <c r="AP232" s="4"/>
      <c r="AQ232" s="4"/>
      <c r="AR232" s="8"/>
      <c r="AS232" s="4"/>
      <c r="AT232" s="4"/>
      <c r="AU232" s="8"/>
      <c r="AV232" s="4"/>
      <c r="AW232" s="4"/>
      <c r="AX232" s="8"/>
      <c r="AY232" s="4"/>
      <c r="AZ232" s="4"/>
      <c r="BA232" s="8"/>
      <c r="BB232" s="4"/>
      <c r="BC232" s="4"/>
      <c r="BD232" s="8"/>
      <c r="BE232" s="4"/>
      <c r="BF232" s="4"/>
      <c r="BG232" s="8"/>
      <c r="BH232" s="4"/>
      <c r="BI232" s="4"/>
      <c r="BJ232" s="8"/>
      <c r="BK232" s="4"/>
      <c r="BL232" s="4"/>
      <c r="BM232" s="8"/>
      <c r="BN232" s="4"/>
      <c r="BO232" s="4"/>
      <c r="BP232" s="8"/>
      <c r="BQ232" s="4"/>
      <c r="BR232" s="4"/>
      <c r="BS232" s="8"/>
      <c r="BT232" s="4"/>
      <c r="BU232" s="4"/>
      <c r="BV232" s="8"/>
      <c r="BW232" s="4"/>
      <c r="BX232" s="4"/>
      <c r="BY232" s="8"/>
      <c r="BZ232" s="4"/>
      <c r="CA232" s="4"/>
      <c r="CB232" s="8"/>
      <c r="CC232" s="4"/>
      <c r="CD232" s="4"/>
      <c r="CE232" s="8"/>
      <c r="CF232" s="4"/>
      <c r="CG232" s="4"/>
      <c r="CH232" s="8"/>
      <c r="CI232" s="4"/>
      <c r="CJ232" s="4"/>
      <c r="CK232" s="8"/>
      <c r="CL232" s="4"/>
      <c r="CM232" s="4"/>
      <c r="CN232" s="8"/>
      <c r="CO232" s="4"/>
      <c r="CP232" s="4"/>
      <c r="CQ232" s="8"/>
      <c r="CR232" s="4"/>
      <c r="CS232" s="4"/>
      <c r="CT232" s="8"/>
      <c r="CU232" s="4"/>
      <c r="CV232" s="4"/>
      <c r="CW232" s="8"/>
      <c r="CX232" s="4"/>
      <c r="CY232" s="4"/>
      <c r="CZ232" s="8"/>
    </row>
    <row r="233" spans="1:104" ht="16.899999999999999" customHeight="1" x14ac:dyDescent="0.2">
      <c r="A233" s="1"/>
      <c r="B233" s="1"/>
      <c r="D233" s="1"/>
      <c r="E233" s="1"/>
      <c r="F233" s="19"/>
      <c r="H233" s="22"/>
      <c r="I233" s="3"/>
      <c r="J233" s="4"/>
      <c r="K233" s="8"/>
      <c r="L233" s="3"/>
      <c r="M233" s="4"/>
      <c r="N233" s="8"/>
      <c r="O233" s="4"/>
      <c r="P233" s="4"/>
      <c r="Q233" s="8"/>
      <c r="R233" s="4"/>
      <c r="S233" s="4"/>
      <c r="T233" s="8"/>
      <c r="U233" s="4"/>
      <c r="V233" s="4"/>
      <c r="W233" s="8"/>
      <c r="X233" s="4"/>
      <c r="Y233" s="4"/>
      <c r="Z233" s="8"/>
      <c r="AA233" s="4"/>
      <c r="AB233" s="4"/>
      <c r="AC233" s="8"/>
      <c r="AD233" s="4"/>
      <c r="AE233" s="4"/>
      <c r="AF233" s="8"/>
      <c r="AG233" s="4"/>
      <c r="AH233" s="4"/>
      <c r="AI233" s="8"/>
      <c r="AJ233" s="4"/>
      <c r="AK233" s="4"/>
      <c r="AL233" s="8"/>
      <c r="AM233" s="4"/>
      <c r="AN233" s="4"/>
      <c r="AO233" s="8"/>
      <c r="AP233" s="4"/>
      <c r="AQ233" s="4"/>
      <c r="AR233" s="8"/>
      <c r="AS233" s="4"/>
      <c r="AT233" s="4"/>
      <c r="AU233" s="8"/>
      <c r="AV233" s="4"/>
      <c r="AW233" s="4"/>
      <c r="AX233" s="8"/>
      <c r="AY233" s="4"/>
      <c r="AZ233" s="4"/>
      <c r="BA233" s="8"/>
      <c r="BB233" s="4"/>
      <c r="BC233" s="4"/>
      <c r="BD233" s="8"/>
      <c r="BE233" s="4"/>
      <c r="BF233" s="4"/>
      <c r="BG233" s="8"/>
      <c r="BH233" s="4"/>
      <c r="BI233" s="4"/>
      <c r="BJ233" s="8"/>
      <c r="BK233" s="4"/>
      <c r="BL233" s="4"/>
      <c r="BM233" s="8"/>
      <c r="BN233" s="4"/>
      <c r="BO233" s="4"/>
      <c r="BP233" s="8"/>
      <c r="BQ233" s="4"/>
      <c r="BR233" s="4"/>
      <c r="BS233" s="8"/>
      <c r="BT233" s="4"/>
      <c r="BU233" s="4"/>
      <c r="BV233" s="8"/>
      <c r="BW233" s="4"/>
      <c r="BX233" s="4"/>
      <c r="BY233" s="8"/>
      <c r="BZ233" s="4"/>
      <c r="CA233" s="4"/>
      <c r="CB233" s="8"/>
      <c r="CC233" s="4"/>
      <c r="CD233" s="4"/>
      <c r="CE233" s="8"/>
      <c r="CF233" s="4"/>
      <c r="CG233" s="4"/>
      <c r="CH233" s="8"/>
      <c r="CI233" s="4"/>
      <c r="CJ233" s="4"/>
      <c r="CK233" s="8"/>
      <c r="CL233" s="4"/>
      <c r="CM233" s="4"/>
      <c r="CN233" s="8"/>
      <c r="CO233" s="4"/>
      <c r="CP233" s="4"/>
      <c r="CQ233" s="8"/>
      <c r="CR233" s="4"/>
      <c r="CS233" s="4"/>
      <c r="CT233" s="8"/>
      <c r="CU233" s="4"/>
      <c r="CV233" s="4"/>
      <c r="CW233" s="8"/>
      <c r="CX233" s="4"/>
      <c r="CY233" s="4"/>
      <c r="CZ233" s="8"/>
    </row>
    <row r="234" spans="1:104" ht="16.899999999999999" customHeight="1" x14ac:dyDescent="0.2">
      <c r="A234" s="1"/>
      <c r="B234" s="1"/>
      <c r="D234" s="1"/>
      <c r="E234" s="1"/>
      <c r="F234" s="19"/>
      <c r="H234" s="22"/>
      <c r="I234" s="3"/>
      <c r="J234" s="4"/>
      <c r="K234" s="8"/>
      <c r="L234" s="3"/>
      <c r="M234" s="4"/>
      <c r="N234" s="8"/>
      <c r="O234" s="4"/>
      <c r="P234" s="4"/>
      <c r="Q234" s="8"/>
      <c r="R234" s="4"/>
      <c r="S234" s="4"/>
      <c r="T234" s="8"/>
      <c r="U234" s="4"/>
      <c r="V234" s="4"/>
      <c r="W234" s="8"/>
      <c r="X234" s="4"/>
      <c r="Y234" s="4"/>
      <c r="Z234" s="8"/>
      <c r="AA234" s="4"/>
      <c r="AB234" s="4"/>
      <c r="AC234" s="8"/>
      <c r="AD234" s="4"/>
      <c r="AE234" s="4"/>
      <c r="AF234" s="8"/>
      <c r="AG234" s="4"/>
      <c r="AH234" s="4"/>
      <c r="AI234" s="8"/>
      <c r="AJ234" s="4"/>
      <c r="AK234" s="4"/>
      <c r="AL234" s="8"/>
      <c r="AM234" s="4"/>
      <c r="AN234" s="4"/>
      <c r="AO234" s="8"/>
      <c r="AP234" s="4"/>
      <c r="AQ234" s="4"/>
      <c r="AR234" s="8"/>
      <c r="AS234" s="4"/>
      <c r="AT234" s="4"/>
      <c r="AU234" s="8"/>
      <c r="AV234" s="4"/>
      <c r="AW234" s="4"/>
      <c r="AX234" s="8"/>
      <c r="AY234" s="4"/>
      <c r="AZ234" s="4"/>
      <c r="BA234" s="8"/>
      <c r="BB234" s="4"/>
      <c r="BC234" s="4"/>
      <c r="BD234" s="8"/>
      <c r="BE234" s="4"/>
      <c r="BF234" s="4"/>
      <c r="BG234" s="8"/>
      <c r="BH234" s="4"/>
      <c r="BI234" s="4"/>
      <c r="BJ234" s="8"/>
      <c r="BK234" s="4"/>
      <c r="BL234" s="4"/>
      <c r="BM234" s="8"/>
      <c r="BN234" s="4"/>
      <c r="BO234" s="4"/>
      <c r="BP234" s="8"/>
      <c r="BQ234" s="4"/>
      <c r="BR234" s="4"/>
      <c r="BS234" s="8"/>
      <c r="BT234" s="4"/>
      <c r="BU234" s="4"/>
      <c r="BV234" s="8"/>
      <c r="BW234" s="4"/>
      <c r="BX234" s="4"/>
      <c r="BY234" s="8"/>
      <c r="BZ234" s="4"/>
      <c r="CA234" s="4"/>
      <c r="CB234" s="8"/>
      <c r="CC234" s="4"/>
      <c r="CD234" s="4"/>
      <c r="CE234" s="8"/>
      <c r="CF234" s="4"/>
      <c r="CG234" s="4"/>
      <c r="CH234" s="8"/>
      <c r="CI234" s="4"/>
      <c r="CJ234" s="4"/>
      <c r="CK234" s="8"/>
      <c r="CL234" s="4"/>
      <c r="CM234" s="4"/>
      <c r="CN234" s="8"/>
      <c r="CO234" s="4"/>
      <c r="CP234" s="4"/>
      <c r="CQ234" s="8"/>
      <c r="CR234" s="4"/>
      <c r="CS234" s="4"/>
      <c r="CT234" s="8"/>
      <c r="CU234" s="4"/>
      <c r="CV234" s="4"/>
      <c r="CW234" s="8"/>
      <c r="CX234" s="4"/>
      <c r="CY234" s="4"/>
      <c r="CZ234" s="8"/>
    </row>
    <row r="235" spans="1:104" ht="16.899999999999999" customHeight="1" x14ac:dyDescent="0.2">
      <c r="A235" s="1"/>
      <c r="B235" s="1"/>
      <c r="D235" s="1"/>
      <c r="E235" s="1"/>
      <c r="F235" s="19"/>
      <c r="H235" s="22"/>
      <c r="I235" s="3"/>
      <c r="J235" s="4"/>
      <c r="K235" s="8"/>
      <c r="L235" s="3"/>
      <c r="M235" s="4"/>
      <c r="N235" s="8"/>
      <c r="O235" s="4"/>
      <c r="P235" s="4"/>
      <c r="Q235" s="8"/>
      <c r="R235" s="4"/>
      <c r="S235" s="4"/>
      <c r="T235" s="8"/>
      <c r="U235" s="4"/>
      <c r="V235" s="4"/>
      <c r="W235" s="8"/>
      <c r="X235" s="4"/>
      <c r="Y235" s="4"/>
      <c r="Z235" s="8"/>
      <c r="AA235" s="4"/>
      <c r="AB235" s="4"/>
      <c r="AC235" s="8"/>
      <c r="AD235" s="4"/>
      <c r="AE235" s="4"/>
      <c r="AF235" s="8"/>
      <c r="AG235" s="4"/>
      <c r="AH235" s="4"/>
      <c r="AI235" s="8"/>
      <c r="AJ235" s="4"/>
      <c r="AK235" s="4"/>
      <c r="AL235" s="8"/>
      <c r="AM235" s="4"/>
      <c r="AN235" s="4"/>
      <c r="AO235" s="8"/>
      <c r="AP235" s="4"/>
      <c r="AQ235" s="4"/>
      <c r="AR235" s="8"/>
      <c r="AS235" s="4"/>
      <c r="AT235" s="4"/>
      <c r="AU235" s="8"/>
      <c r="AV235" s="4"/>
      <c r="AW235" s="4"/>
      <c r="AX235" s="8"/>
      <c r="AY235" s="4"/>
      <c r="AZ235" s="4"/>
      <c r="BA235" s="8"/>
      <c r="BB235" s="4"/>
      <c r="BC235" s="4"/>
      <c r="BD235" s="8"/>
      <c r="BE235" s="4"/>
      <c r="BF235" s="4"/>
      <c r="BG235" s="8"/>
      <c r="BH235" s="4"/>
      <c r="BI235" s="4"/>
      <c r="BJ235" s="8"/>
      <c r="BK235" s="4"/>
      <c r="BL235" s="4"/>
      <c r="BM235" s="8"/>
      <c r="BN235" s="4"/>
      <c r="BO235" s="4"/>
      <c r="BP235" s="8"/>
      <c r="BQ235" s="4"/>
      <c r="BR235" s="4"/>
      <c r="BS235" s="8"/>
      <c r="BT235" s="4"/>
      <c r="BU235" s="4"/>
      <c r="BV235" s="8"/>
      <c r="BW235" s="4"/>
      <c r="BX235" s="4"/>
      <c r="BY235" s="8"/>
      <c r="BZ235" s="4"/>
      <c r="CA235" s="4"/>
      <c r="CB235" s="8"/>
      <c r="CC235" s="4"/>
      <c r="CD235" s="4"/>
      <c r="CE235" s="8"/>
      <c r="CF235" s="4"/>
      <c r="CG235" s="4"/>
      <c r="CH235" s="8"/>
      <c r="CI235" s="4"/>
      <c r="CJ235" s="4"/>
      <c r="CK235" s="8"/>
      <c r="CL235" s="4"/>
      <c r="CM235" s="4"/>
      <c r="CN235" s="8"/>
      <c r="CO235" s="4"/>
      <c r="CP235" s="4"/>
      <c r="CQ235" s="8"/>
      <c r="CR235" s="4"/>
      <c r="CS235" s="4"/>
      <c r="CT235" s="8"/>
      <c r="CU235" s="4"/>
      <c r="CV235" s="4"/>
      <c r="CW235" s="8"/>
      <c r="CX235" s="4"/>
      <c r="CY235" s="4"/>
      <c r="CZ235" s="8"/>
    </row>
    <row r="236" spans="1:104" ht="16.899999999999999" customHeight="1" x14ac:dyDescent="0.2">
      <c r="A236" s="1"/>
      <c r="B236" s="1"/>
      <c r="D236" s="1"/>
      <c r="E236" s="1"/>
      <c r="F236" s="19"/>
      <c r="H236" s="22"/>
      <c r="I236" s="3"/>
      <c r="J236" s="4"/>
      <c r="K236" s="8"/>
      <c r="L236" s="3"/>
      <c r="M236" s="4"/>
      <c r="N236" s="8"/>
      <c r="O236" s="4"/>
      <c r="P236" s="4"/>
      <c r="Q236" s="8"/>
      <c r="R236" s="4"/>
      <c r="S236" s="4"/>
      <c r="T236" s="8"/>
      <c r="U236" s="4"/>
      <c r="V236" s="4"/>
      <c r="W236" s="8"/>
      <c r="X236" s="4"/>
      <c r="Y236" s="4"/>
      <c r="Z236" s="8"/>
      <c r="AA236" s="4"/>
      <c r="AB236" s="4"/>
      <c r="AC236" s="8"/>
      <c r="AD236" s="4"/>
      <c r="AE236" s="4"/>
      <c r="AF236" s="8"/>
      <c r="AG236" s="4"/>
      <c r="AH236" s="4"/>
      <c r="AI236" s="8"/>
      <c r="AJ236" s="4"/>
      <c r="AK236" s="4"/>
      <c r="AL236" s="8"/>
      <c r="AM236" s="4"/>
      <c r="AN236" s="4"/>
      <c r="AO236" s="8"/>
      <c r="AP236" s="4"/>
      <c r="AQ236" s="4"/>
      <c r="AR236" s="8"/>
      <c r="AS236" s="4"/>
      <c r="AT236" s="4"/>
      <c r="AU236" s="8"/>
      <c r="AV236" s="4"/>
      <c r="AW236" s="4"/>
      <c r="AX236" s="8"/>
      <c r="AY236" s="4"/>
      <c r="AZ236" s="4"/>
      <c r="BA236" s="8"/>
      <c r="BB236" s="4"/>
      <c r="BC236" s="4"/>
      <c r="BD236" s="8"/>
      <c r="BE236" s="4"/>
      <c r="BF236" s="4"/>
      <c r="BG236" s="8"/>
      <c r="BH236" s="4"/>
      <c r="BI236" s="4"/>
      <c r="BJ236" s="8"/>
      <c r="BK236" s="4"/>
      <c r="BL236" s="4"/>
      <c r="BM236" s="8"/>
      <c r="BN236" s="4"/>
      <c r="BO236" s="4"/>
      <c r="BP236" s="8"/>
      <c r="BQ236" s="4"/>
      <c r="BR236" s="4"/>
      <c r="BS236" s="8"/>
      <c r="BT236" s="4"/>
      <c r="BU236" s="4"/>
      <c r="BV236" s="8"/>
      <c r="BW236" s="4"/>
      <c r="BX236" s="4"/>
      <c r="BY236" s="8"/>
      <c r="BZ236" s="4"/>
      <c r="CA236" s="4"/>
      <c r="CB236" s="8"/>
      <c r="CC236" s="4"/>
      <c r="CD236" s="4"/>
      <c r="CE236" s="8"/>
      <c r="CF236" s="4"/>
      <c r="CG236" s="4"/>
      <c r="CH236" s="8"/>
      <c r="CI236" s="4"/>
      <c r="CJ236" s="4"/>
      <c r="CK236" s="8"/>
      <c r="CL236" s="4"/>
      <c r="CM236" s="4"/>
      <c r="CN236" s="8"/>
      <c r="CO236" s="4"/>
      <c r="CP236" s="4"/>
      <c r="CQ236" s="8"/>
      <c r="CR236" s="4"/>
      <c r="CS236" s="4"/>
      <c r="CT236" s="8"/>
      <c r="CU236" s="4"/>
      <c r="CV236" s="4"/>
      <c r="CW236" s="8"/>
      <c r="CX236" s="4"/>
      <c r="CY236" s="4"/>
      <c r="CZ236" s="8"/>
    </row>
    <row r="237" spans="1:104" ht="16.899999999999999" customHeight="1" x14ac:dyDescent="0.2">
      <c r="A237" s="53"/>
      <c r="B237" s="53"/>
      <c r="D237" s="1"/>
      <c r="E237" s="1"/>
      <c r="F237" s="19"/>
      <c r="H237" s="22"/>
      <c r="I237" s="3"/>
      <c r="J237" s="4"/>
      <c r="K237" s="8"/>
      <c r="L237" s="3"/>
      <c r="M237" s="4"/>
      <c r="N237" s="8"/>
      <c r="O237" s="4"/>
      <c r="P237" s="4"/>
      <c r="Q237" s="8"/>
      <c r="R237" s="4"/>
      <c r="S237" s="4"/>
      <c r="T237" s="8"/>
      <c r="U237" s="4"/>
      <c r="V237" s="4"/>
      <c r="W237" s="8"/>
      <c r="X237" s="4"/>
      <c r="Y237" s="4"/>
      <c r="Z237" s="8"/>
      <c r="AA237" s="4"/>
      <c r="AB237" s="4"/>
      <c r="AC237" s="8"/>
      <c r="AD237" s="4"/>
      <c r="AE237" s="4"/>
      <c r="AF237" s="8"/>
      <c r="AG237" s="4"/>
      <c r="AH237" s="4"/>
      <c r="AI237" s="8"/>
      <c r="AJ237" s="4"/>
      <c r="AK237" s="4"/>
      <c r="AL237" s="8"/>
      <c r="AM237" s="4"/>
      <c r="AN237" s="4"/>
      <c r="AO237" s="8"/>
      <c r="AP237" s="4"/>
      <c r="AQ237" s="4"/>
      <c r="AR237" s="8"/>
      <c r="AS237" s="4"/>
      <c r="AT237" s="4"/>
      <c r="AU237" s="8"/>
      <c r="AV237" s="4"/>
      <c r="AW237" s="4"/>
      <c r="AX237" s="8"/>
      <c r="AY237" s="4"/>
      <c r="AZ237" s="4"/>
      <c r="BA237" s="8"/>
      <c r="BB237" s="4"/>
      <c r="BC237" s="4"/>
      <c r="BD237" s="8"/>
      <c r="BE237" s="4"/>
      <c r="BF237" s="4"/>
      <c r="BG237" s="8"/>
      <c r="BH237" s="4"/>
      <c r="BI237" s="4"/>
      <c r="BJ237" s="8"/>
      <c r="BK237" s="4"/>
      <c r="BL237" s="4"/>
      <c r="BM237" s="8"/>
      <c r="BN237" s="4"/>
      <c r="BO237" s="4"/>
      <c r="BP237" s="8"/>
      <c r="BQ237" s="4"/>
      <c r="BR237" s="4"/>
      <c r="BS237" s="8"/>
      <c r="BT237" s="4"/>
      <c r="BU237" s="4"/>
      <c r="BV237" s="8"/>
      <c r="BW237" s="4"/>
      <c r="BX237" s="4"/>
      <c r="BY237" s="8"/>
      <c r="BZ237" s="4"/>
      <c r="CA237" s="4"/>
      <c r="CB237" s="8"/>
      <c r="CC237" s="4"/>
      <c r="CD237" s="4"/>
      <c r="CE237" s="8"/>
      <c r="CF237" s="4"/>
      <c r="CG237" s="4"/>
      <c r="CH237" s="8"/>
      <c r="CI237" s="4"/>
      <c r="CJ237" s="4"/>
      <c r="CK237" s="8"/>
      <c r="CL237" s="4"/>
      <c r="CM237" s="4"/>
      <c r="CN237" s="8"/>
      <c r="CO237" s="4"/>
      <c r="CP237" s="4"/>
      <c r="CQ237" s="8"/>
      <c r="CR237" s="4"/>
      <c r="CS237" s="4"/>
      <c r="CT237" s="8"/>
      <c r="CU237" s="4"/>
      <c r="CV237" s="4"/>
      <c r="CW237" s="8"/>
      <c r="CX237" s="4"/>
      <c r="CY237" s="4"/>
      <c r="CZ237" s="8"/>
    </row>
    <row r="238" spans="1:104" ht="16.899999999999999" customHeight="1" x14ac:dyDescent="0.2">
      <c r="A238" s="1"/>
      <c r="B238" s="1"/>
      <c r="D238" s="1"/>
      <c r="E238" s="1"/>
      <c r="F238" s="19"/>
      <c r="H238" s="22"/>
      <c r="I238" s="3"/>
      <c r="J238" s="4"/>
      <c r="K238" s="8"/>
      <c r="L238" s="3"/>
      <c r="M238" s="4"/>
      <c r="N238" s="8"/>
      <c r="O238" s="4"/>
      <c r="P238" s="4"/>
      <c r="Q238" s="8"/>
      <c r="R238" s="4"/>
      <c r="S238" s="4"/>
      <c r="T238" s="8"/>
      <c r="U238" s="4"/>
      <c r="V238" s="4"/>
      <c r="W238" s="8"/>
      <c r="X238" s="4"/>
      <c r="Y238" s="4"/>
      <c r="Z238" s="8"/>
      <c r="AA238" s="4"/>
      <c r="AB238" s="4"/>
      <c r="AC238" s="8"/>
      <c r="AD238" s="4"/>
      <c r="AE238" s="4"/>
      <c r="AF238" s="8"/>
      <c r="AG238" s="4"/>
      <c r="AH238" s="4"/>
      <c r="AI238" s="8"/>
      <c r="AJ238" s="4"/>
      <c r="AK238" s="4"/>
      <c r="AL238" s="8"/>
      <c r="AM238" s="4"/>
      <c r="AN238" s="4"/>
      <c r="AO238" s="8"/>
      <c r="AP238" s="4"/>
      <c r="AQ238" s="4"/>
      <c r="AR238" s="8"/>
      <c r="AS238" s="4"/>
      <c r="AT238" s="4"/>
      <c r="AU238" s="8"/>
      <c r="AV238" s="4"/>
      <c r="AW238" s="4"/>
      <c r="AX238" s="8"/>
      <c r="AY238" s="4"/>
      <c r="AZ238" s="4"/>
      <c r="BA238" s="8"/>
      <c r="BB238" s="4"/>
      <c r="BC238" s="4"/>
      <c r="BD238" s="8"/>
      <c r="BE238" s="4"/>
      <c r="BF238" s="4"/>
      <c r="BG238" s="8"/>
      <c r="BH238" s="4"/>
      <c r="BI238" s="4"/>
      <c r="BJ238" s="8"/>
      <c r="BK238" s="4"/>
      <c r="BL238" s="4"/>
      <c r="BM238" s="8"/>
      <c r="BN238" s="4"/>
      <c r="BO238" s="4"/>
      <c r="BP238" s="8"/>
      <c r="BQ238" s="4"/>
      <c r="BR238" s="4"/>
      <c r="BS238" s="8"/>
      <c r="BT238" s="4"/>
      <c r="BU238" s="4"/>
      <c r="BV238" s="8"/>
      <c r="BW238" s="4"/>
      <c r="BX238" s="4"/>
      <c r="BY238" s="8"/>
      <c r="BZ238" s="4"/>
      <c r="CA238" s="4"/>
      <c r="CB238" s="8"/>
      <c r="CC238" s="4"/>
      <c r="CD238" s="4"/>
      <c r="CE238" s="8"/>
      <c r="CF238" s="4"/>
      <c r="CG238" s="4"/>
      <c r="CH238" s="8"/>
      <c r="CI238" s="4"/>
      <c r="CJ238" s="4"/>
      <c r="CK238" s="8"/>
      <c r="CL238" s="4"/>
      <c r="CM238" s="4"/>
      <c r="CN238" s="8"/>
      <c r="CO238" s="4"/>
      <c r="CP238" s="4"/>
      <c r="CQ238" s="8"/>
      <c r="CR238" s="4"/>
      <c r="CS238" s="4"/>
      <c r="CT238" s="8"/>
      <c r="CU238" s="4"/>
      <c r="CV238" s="4"/>
      <c r="CW238" s="8"/>
      <c r="CX238" s="4"/>
      <c r="CY238" s="4"/>
      <c r="CZ238" s="8"/>
    </row>
    <row r="239" spans="1:104" ht="16.899999999999999" customHeight="1" x14ac:dyDescent="0.2">
      <c r="A239" s="1"/>
      <c r="B239" s="1"/>
      <c r="D239" s="1"/>
      <c r="E239" s="1"/>
      <c r="F239" s="19"/>
      <c r="H239" s="22"/>
      <c r="I239" s="3"/>
      <c r="J239" s="4"/>
      <c r="K239" s="8"/>
      <c r="L239" s="3"/>
      <c r="M239" s="4"/>
      <c r="N239" s="8"/>
      <c r="O239" s="4"/>
      <c r="P239" s="4"/>
      <c r="Q239" s="8"/>
      <c r="R239" s="4"/>
      <c r="S239" s="4"/>
      <c r="T239" s="8"/>
      <c r="U239" s="4"/>
      <c r="V239" s="4"/>
      <c r="W239" s="8"/>
      <c r="X239" s="4"/>
      <c r="Y239" s="4"/>
      <c r="Z239" s="8"/>
      <c r="AA239" s="4"/>
      <c r="AB239" s="4"/>
      <c r="AC239" s="8"/>
      <c r="AD239" s="4"/>
      <c r="AE239" s="4"/>
      <c r="AF239" s="8"/>
      <c r="AG239" s="4"/>
      <c r="AH239" s="4"/>
      <c r="AI239" s="8"/>
      <c r="AJ239" s="4"/>
      <c r="AK239" s="4"/>
      <c r="AL239" s="8"/>
      <c r="AM239" s="4"/>
      <c r="AN239" s="4"/>
      <c r="AO239" s="8"/>
      <c r="AP239" s="4"/>
      <c r="AQ239" s="4"/>
      <c r="AR239" s="8"/>
      <c r="AS239" s="4"/>
      <c r="AT239" s="4"/>
      <c r="AU239" s="8"/>
      <c r="AV239" s="4"/>
      <c r="AW239" s="4"/>
      <c r="AX239" s="8"/>
      <c r="AY239" s="4"/>
      <c r="AZ239" s="4"/>
      <c r="BA239" s="8"/>
      <c r="BB239" s="4"/>
      <c r="BC239" s="4"/>
      <c r="BD239" s="8"/>
      <c r="BE239" s="4"/>
      <c r="BF239" s="4"/>
      <c r="BG239" s="8"/>
      <c r="BH239" s="4"/>
      <c r="BI239" s="4"/>
      <c r="BJ239" s="8"/>
      <c r="BK239" s="4"/>
      <c r="BL239" s="4"/>
      <c r="BM239" s="8"/>
      <c r="BN239" s="4"/>
      <c r="BO239" s="4"/>
      <c r="BP239" s="8"/>
      <c r="BQ239" s="4"/>
      <c r="BR239" s="4"/>
      <c r="BS239" s="8"/>
      <c r="BT239" s="4"/>
      <c r="BU239" s="4"/>
      <c r="BV239" s="8"/>
      <c r="BW239" s="4"/>
      <c r="BX239" s="4"/>
      <c r="BY239" s="8"/>
      <c r="BZ239" s="4"/>
      <c r="CA239" s="4"/>
      <c r="CB239" s="8"/>
      <c r="CC239" s="4"/>
      <c r="CD239" s="4"/>
      <c r="CE239" s="8"/>
      <c r="CF239" s="4"/>
      <c r="CG239" s="4"/>
      <c r="CH239" s="8"/>
      <c r="CI239" s="4"/>
      <c r="CJ239" s="4"/>
      <c r="CK239" s="8"/>
      <c r="CL239" s="4"/>
      <c r="CM239" s="4"/>
      <c r="CN239" s="8"/>
      <c r="CO239" s="4"/>
      <c r="CP239" s="4"/>
      <c r="CQ239" s="8"/>
      <c r="CR239" s="4"/>
      <c r="CS239" s="4"/>
      <c r="CT239" s="8"/>
      <c r="CU239" s="4"/>
      <c r="CV239" s="4"/>
      <c r="CW239" s="8"/>
      <c r="CX239" s="4"/>
      <c r="CY239" s="4"/>
      <c r="CZ239" s="8"/>
    </row>
    <row r="240" spans="1:104" ht="16.899999999999999" customHeight="1" x14ac:dyDescent="0.2">
      <c r="A240" s="1"/>
      <c r="B240" s="1"/>
      <c r="D240" s="1"/>
      <c r="E240" s="1"/>
      <c r="F240" s="19"/>
      <c r="H240" s="22"/>
      <c r="I240" s="3"/>
      <c r="J240" s="4"/>
      <c r="K240" s="8"/>
      <c r="L240" s="3"/>
      <c r="M240" s="4"/>
      <c r="N240" s="8"/>
      <c r="O240" s="4"/>
      <c r="P240" s="4"/>
      <c r="Q240" s="8"/>
      <c r="R240" s="4"/>
      <c r="S240" s="4"/>
      <c r="T240" s="8"/>
      <c r="U240" s="4"/>
      <c r="V240" s="4"/>
      <c r="W240" s="8"/>
      <c r="X240" s="4"/>
      <c r="Y240" s="4"/>
      <c r="Z240" s="8"/>
      <c r="AA240" s="4"/>
      <c r="AB240" s="4"/>
      <c r="AC240" s="8"/>
      <c r="AD240" s="4"/>
      <c r="AE240" s="4"/>
      <c r="AF240" s="8"/>
      <c r="AG240" s="4"/>
      <c r="AH240" s="4"/>
      <c r="AI240" s="8"/>
      <c r="AJ240" s="4"/>
      <c r="AK240" s="4"/>
      <c r="AL240" s="8"/>
      <c r="AM240" s="4"/>
      <c r="AN240" s="4"/>
      <c r="AO240" s="8"/>
      <c r="AP240" s="4"/>
      <c r="AQ240" s="4"/>
      <c r="AR240" s="8"/>
      <c r="AS240" s="4"/>
      <c r="AT240" s="4"/>
      <c r="AU240" s="8"/>
      <c r="AV240" s="4"/>
      <c r="AW240" s="4"/>
      <c r="AX240" s="8"/>
      <c r="AY240" s="4"/>
      <c r="AZ240" s="4"/>
      <c r="BA240" s="8"/>
      <c r="BB240" s="4"/>
      <c r="BC240" s="4"/>
      <c r="BD240" s="8"/>
      <c r="BE240" s="4"/>
      <c r="BF240" s="4"/>
      <c r="BG240" s="8"/>
      <c r="BH240" s="4"/>
      <c r="BI240" s="4"/>
      <c r="BJ240" s="8"/>
      <c r="BK240" s="4"/>
      <c r="BL240" s="4"/>
      <c r="BM240" s="8"/>
      <c r="BN240" s="4"/>
      <c r="BO240" s="4"/>
      <c r="BP240" s="8"/>
      <c r="BQ240" s="4"/>
      <c r="BR240" s="4"/>
      <c r="BS240" s="8"/>
      <c r="BT240" s="4"/>
      <c r="BU240" s="4"/>
      <c r="BV240" s="8"/>
      <c r="BW240" s="4"/>
      <c r="BX240" s="4"/>
      <c r="BY240" s="8"/>
      <c r="BZ240" s="4"/>
      <c r="CA240" s="4"/>
      <c r="CB240" s="8"/>
      <c r="CC240" s="4"/>
      <c r="CD240" s="4"/>
      <c r="CE240" s="8"/>
      <c r="CF240" s="4"/>
      <c r="CG240" s="4"/>
      <c r="CH240" s="8"/>
      <c r="CI240" s="4"/>
      <c r="CJ240" s="4"/>
      <c r="CK240" s="8"/>
      <c r="CL240" s="4"/>
      <c r="CM240" s="4"/>
      <c r="CN240" s="8"/>
      <c r="CO240" s="4"/>
      <c r="CP240" s="4"/>
      <c r="CQ240" s="8"/>
      <c r="CR240" s="4"/>
      <c r="CS240" s="4"/>
      <c r="CT240" s="8"/>
      <c r="CU240" s="4"/>
      <c r="CV240" s="4"/>
      <c r="CW240" s="8"/>
      <c r="CX240" s="4"/>
      <c r="CY240" s="4"/>
      <c r="CZ240" s="8"/>
    </row>
    <row r="241" spans="1:104" ht="16.899999999999999" customHeight="1" x14ac:dyDescent="0.2">
      <c r="A241" s="1"/>
      <c r="B241" s="1"/>
      <c r="D241" s="1"/>
      <c r="E241" s="1"/>
      <c r="F241" s="19"/>
      <c r="H241" s="22"/>
      <c r="I241" s="3"/>
      <c r="J241" s="4"/>
      <c r="K241" s="8"/>
      <c r="L241" s="3"/>
      <c r="M241" s="4"/>
      <c r="N241" s="8"/>
      <c r="O241" s="4"/>
      <c r="P241" s="4"/>
      <c r="Q241" s="8"/>
      <c r="R241" s="4"/>
      <c r="S241" s="4"/>
      <c r="T241" s="8"/>
      <c r="U241" s="4"/>
      <c r="V241" s="4"/>
      <c r="W241" s="8"/>
      <c r="X241" s="4"/>
      <c r="Y241" s="4"/>
      <c r="Z241" s="8"/>
      <c r="AA241" s="4"/>
      <c r="AB241" s="4"/>
      <c r="AC241" s="8"/>
      <c r="AD241" s="4"/>
      <c r="AE241" s="4"/>
      <c r="AF241" s="8"/>
      <c r="AG241" s="4"/>
      <c r="AH241" s="4"/>
      <c r="AI241" s="8"/>
      <c r="AJ241" s="4"/>
      <c r="AK241" s="4"/>
      <c r="AL241" s="8"/>
      <c r="AM241" s="4"/>
      <c r="AN241" s="4"/>
      <c r="AO241" s="8"/>
      <c r="AP241" s="4"/>
      <c r="AQ241" s="4"/>
      <c r="AR241" s="8"/>
      <c r="AS241" s="4"/>
      <c r="AT241" s="4"/>
      <c r="AU241" s="8"/>
      <c r="AV241" s="4"/>
      <c r="AW241" s="4"/>
      <c r="AX241" s="8"/>
      <c r="AY241" s="4"/>
      <c r="AZ241" s="4"/>
      <c r="BA241" s="8"/>
      <c r="BB241" s="4"/>
      <c r="BC241" s="4"/>
      <c r="BD241" s="8"/>
      <c r="BE241" s="4"/>
      <c r="BF241" s="4"/>
      <c r="BG241" s="8"/>
      <c r="BH241" s="4"/>
      <c r="BI241" s="4"/>
      <c r="BJ241" s="8"/>
      <c r="BK241" s="4"/>
      <c r="BL241" s="4"/>
      <c r="BM241" s="8"/>
      <c r="BN241" s="4"/>
      <c r="BO241" s="4"/>
      <c r="BP241" s="8"/>
      <c r="BQ241" s="4"/>
      <c r="BR241" s="4"/>
      <c r="BS241" s="8"/>
      <c r="BT241" s="4"/>
      <c r="BU241" s="4"/>
      <c r="BV241" s="8"/>
      <c r="BW241" s="4"/>
      <c r="BX241" s="4"/>
      <c r="BY241" s="8"/>
      <c r="BZ241" s="4"/>
      <c r="CA241" s="4"/>
      <c r="CB241" s="8"/>
      <c r="CC241" s="4"/>
      <c r="CD241" s="4"/>
      <c r="CE241" s="8"/>
      <c r="CF241" s="4"/>
      <c r="CG241" s="4"/>
      <c r="CH241" s="8"/>
      <c r="CI241" s="4"/>
      <c r="CJ241" s="4"/>
      <c r="CK241" s="8"/>
      <c r="CL241" s="4"/>
      <c r="CM241" s="4"/>
      <c r="CN241" s="8"/>
      <c r="CO241" s="4"/>
      <c r="CP241" s="4"/>
      <c r="CQ241" s="8"/>
      <c r="CR241" s="4"/>
      <c r="CS241" s="4"/>
      <c r="CT241" s="8"/>
      <c r="CU241" s="4"/>
      <c r="CV241" s="4"/>
      <c r="CW241" s="8"/>
      <c r="CX241" s="4"/>
      <c r="CY241" s="4"/>
      <c r="CZ241" s="8"/>
    </row>
    <row r="242" spans="1:104" ht="16.899999999999999" customHeight="1" x14ac:dyDescent="0.2">
      <c r="A242" s="1"/>
      <c r="B242" s="1"/>
      <c r="D242" s="1"/>
      <c r="E242" s="1"/>
      <c r="F242" s="19"/>
      <c r="H242" s="22"/>
      <c r="I242" s="3"/>
      <c r="J242" s="4"/>
      <c r="K242" s="8"/>
      <c r="L242" s="3"/>
      <c r="M242" s="4"/>
      <c r="N242" s="8"/>
      <c r="O242" s="4"/>
      <c r="P242" s="4"/>
      <c r="Q242" s="8"/>
      <c r="R242" s="4"/>
      <c r="S242" s="4"/>
      <c r="T242" s="8"/>
      <c r="U242" s="4"/>
      <c r="V242" s="4"/>
      <c r="W242" s="8"/>
      <c r="X242" s="4"/>
      <c r="Y242" s="4"/>
      <c r="Z242" s="8"/>
      <c r="AA242" s="4"/>
      <c r="AB242" s="4"/>
      <c r="AC242" s="8"/>
      <c r="AD242" s="4"/>
      <c r="AE242" s="4"/>
      <c r="AF242" s="8"/>
      <c r="AG242" s="4"/>
      <c r="AH242" s="4"/>
      <c r="AI242" s="8"/>
      <c r="AJ242" s="4"/>
      <c r="AK242" s="4"/>
      <c r="AL242" s="8"/>
      <c r="AM242" s="4"/>
      <c r="AN242" s="4"/>
      <c r="AO242" s="8"/>
      <c r="AP242" s="4"/>
      <c r="AQ242" s="4"/>
      <c r="AR242" s="8"/>
      <c r="AS242" s="4"/>
      <c r="AT242" s="4"/>
      <c r="AU242" s="8"/>
      <c r="AV242" s="4"/>
      <c r="AW242" s="4"/>
      <c r="AX242" s="8"/>
      <c r="AY242" s="4"/>
      <c r="AZ242" s="4"/>
      <c r="BA242" s="8"/>
      <c r="BB242" s="4"/>
      <c r="BC242" s="4"/>
      <c r="BD242" s="8"/>
      <c r="BE242" s="4"/>
      <c r="BF242" s="4"/>
      <c r="BG242" s="8"/>
      <c r="BH242" s="4"/>
      <c r="BI242" s="4"/>
      <c r="BJ242" s="8"/>
      <c r="BK242" s="4"/>
      <c r="BL242" s="4"/>
      <c r="BM242" s="8"/>
      <c r="BN242" s="4"/>
      <c r="BO242" s="4"/>
      <c r="BP242" s="8"/>
      <c r="BQ242" s="4"/>
      <c r="BR242" s="4"/>
      <c r="BS242" s="8"/>
      <c r="BT242" s="4"/>
      <c r="BU242" s="4"/>
      <c r="BV242" s="8"/>
      <c r="BW242" s="4"/>
      <c r="BX242" s="4"/>
      <c r="BY242" s="8"/>
      <c r="BZ242" s="4"/>
      <c r="CA242" s="4"/>
      <c r="CB242" s="8"/>
      <c r="CC242" s="4"/>
      <c r="CD242" s="4"/>
      <c r="CE242" s="8"/>
      <c r="CF242" s="4"/>
      <c r="CG242" s="4"/>
      <c r="CH242" s="8"/>
      <c r="CI242" s="4"/>
      <c r="CJ242" s="4"/>
      <c r="CK242" s="8"/>
      <c r="CL242" s="4"/>
      <c r="CM242" s="4"/>
      <c r="CN242" s="8"/>
      <c r="CO242" s="4"/>
      <c r="CP242" s="4"/>
      <c r="CQ242" s="8"/>
      <c r="CR242" s="4"/>
      <c r="CS242" s="4"/>
      <c r="CT242" s="8"/>
      <c r="CU242" s="4"/>
      <c r="CV242" s="4"/>
      <c r="CW242" s="8"/>
      <c r="CX242" s="4"/>
      <c r="CY242" s="4"/>
      <c r="CZ242" s="8"/>
    </row>
    <row r="243" spans="1:104" ht="16.899999999999999" customHeight="1" x14ac:dyDescent="0.2">
      <c r="A243" s="1"/>
      <c r="B243" s="1"/>
      <c r="D243" s="1"/>
      <c r="E243" s="1"/>
      <c r="F243" s="19"/>
      <c r="H243" s="22"/>
      <c r="I243" s="3"/>
      <c r="J243" s="4"/>
      <c r="K243" s="8"/>
      <c r="L243" s="3"/>
      <c r="M243" s="4"/>
      <c r="N243" s="8"/>
      <c r="O243" s="4"/>
      <c r="P243" s="4"/>
      <c r="Q243" s="8"/>
      <c r="R243" s="4"/>
      <c r="S243" s="4"/>
      <c r="T243" s="8"/>
      <c r="U243" s="4"/>
      <c r="V243" s="4"/>
      <c r="W243" s="8"/>
      <c r="X243" s="4"/>
      <c r="Y243" s="4"/>
      <c r="Z243" s="8"/>
      <c r="AA243" s="4"/>
      <c r="AB243" s="4"/>
      <c r="AC243" s="8"/>
      <c r="AD243" s="4"/>
      <c r="AE243" s="4"/>
      <c r="AF243" s="8"/>
      <c r="AG243" s="4"/>
      <c r="AH243" s="4"/>
      <c r="AI243" s="8"/>
      <c r="AJ243" s="4"/>
      <c r="AK243" s="4"/>
      <c r="AL243" s="8"/>
      <c r="AM243" s="4"/>
      <c r="AN243" s="4"/>
      <c r="AO243" s="8"/>
      <c r="AP243" s="4"/>
      <c r="AQ243" s="4"/>
      <c r="AR243" s="8"/>
      <c r="AS243" s="4"/>
      <c r="AT243" s="4"/>
      <c r="AU243" s="8"/>
      <c r="AV243" s="4"/>
      <c r="AW243" s="4"/>
      <c r="AX243" s="8"/>
      <c r="AY243" s="4"/>
      <c r="AZ243" s="4"/>
      <c r="BA243" s="8"/>
      <c r="BB243" s="4"/>
      <c r="BC243" s="4"/>
      <c r="BD243" s="8"/>
      <c r="BE243" s="4"/>
      <c r="BF243" s="4"/>
      <c r="BG243" s="8"/>
      <c r="BH243" s="4"/>
      <c r="BI243" s="4"/>
      <c r="BJ243" s="8"/>
      <c r="BK243" s="4"/>
      <c r="BL243" s="4"/>
      <c r="BM243" s="8"/>
      <c r="BN243" s="4"/>
      <c r="BO243" s="4"/>
      <c r="BP243" s="8"/>
      <c r="BQ243" s="4"/>
      <c r="BR243" s="4"/>
      <c r="BS243" s="8"/>
      <c r="BT243" s="4"/>
      <c r="BU243" s="4"/>
      <c r="BV243" s="8"/>
      <c r="BW243" s="4"/>
      <c r="BX243" s="4"/>
      <c r="BY243" s="8"/>
      <c r="BZ243" s="4"/>
      <c r="CA243" s="4"/>
      <c r="CB243" s="8"/>
      <c r="CC243" s="4"/>
      <c r="CD243" s="4"/>
      <c r="CE243" s="8"/>
      <c r="CF243" s="4"/>
      <c r="CG243" s="4"/>
      <c r="CH243" s="8"/>
      <c r="CI243" s="4"/>
      <c r="CJ243" s="4"/>
      <c r="CK243" s="8"/>
      <c r="CL243" s="4"/>
      <c r="CM243" s="4"/>
      <c r="CN243" s="8"/>
      <c r="CO243" s="4"/>
      <c r="CP243" s="4"/>
      <c r="CQ243" s="8"/>
      <c r="CR243" s="4"/>
      <c r="CS243" s="4"/>
      <c r="CT243" s="8"/>
      <c r="CU243" s="4"/>
      <c r="CV243" s="4"/>
      <c r="CW243" s="8"/>
      <c r="CX243" s="4"/>
      <c r="CY243" s="4"/>
      <c r="CZ243" s="8"/>
    </row>
    <row r="244" spans="1:104" ht="16.899999999999999" customHeight="1" x14ac:dyDescent="0.2">
      <c r="A244" s="53"/>
      <c r="B244" s="53"/>
      <c r="D244" s="1"/>
      <c r="E244" s="1"/>
      <c r="F244" s="19"/>
      <c r="H244" s="22"/>
      <c r="I244" s="3"/>
      <c r="J244" s="4"/>
      <c r="K244" s="8"/>
      <c r="L244" s="3"/>
      <c r="M244" s="4"/>
      <c r="N244" s="8"/>
      <c r="O244" s="4"/>
      <c r="P244" s="4"/>
      <c r="Q244" s="8"/>
      <c r="R244" s="4"/>
      <c r="S244" s="4"/>
      <c r="T244" s="8"/>
      <c r="U244" s="4"/>
      <c r="V244" s="4"/>
      <c r="W244" s="8"/>
      <c r="X244" s="4"/>
      <c r="Y244" s="4"/>
      <c r="Z244" s="8"/>
      <c r="AA244" s="4"/>
      <c r="AB244" s="4"/>
      <c r="AC244" s="8"/>
      <c r="AD244" s="4"/>
      <c r="AE244" s="4"/>
      <c r="AF244" s="8"/>
      <c r="AG244" s="4"/>
      <c r="AH244" s="4"/>
      <c r="AI244" s="8"/>
      <c r="AJ244" s="4"/>
      <c r="AK244" s="4"/>
      <c r="AL244" s="8"/>
      <c r="AM244" s="4"/>
      <c r="AN244" s="4"/>
      <c r="AO244" s="8"/>
      <c r="AP244" s="4"/>
      <c r="AQ244" s="4"/>
      <c r="AR244" s="8"/>
      <c r="AS244" s="4"/>
      <c r="AT244" s="4"/>
      <c r="AU244" s="8"/>
      <c r="AV244" s="4"/>
      <c r="AW244" s="4"/>
      <c r="AX244" s="8"/>
      <c r="AY244" s="4"/>
      <c r="AZ244" s="4"/>
      <c r="BA244" s="8"/>
      <c r="BB244" s="4"/>
      <c r="BC244" s="4"/>
      <c r="BD244" s="8"/>
      <c r="BE244" s="4"/>
      <c r="BF244" s="4"/>
      <c r="BG244" s="8"/>
      <c r="BH244" s="4"/>
      <c r="BI244" s="4"/>
      <c r="BJ244" s="8"/>
      <c r="BK244" s="4"/>
      <c r="BL244" s="4"/>
      <c r="BM244" s="8"/>
      <c r="BN244" s="4"/>
      <c r="BO244" s="4"/>
      <c r="BP244" s="8"/>
      <c r="BQ244" s="4"/>
      <c r="BR244" s="4"/>
      <c r="BS244" s="8"/>
      <c r="BT244" s="4"/>
      <c r="BU244" s="4"/>
      <c r="BV244" s="8"/>
      <c r="BW244" s="4"/>
      <c r="BX244" s="4"/>
      <c r="BY244" s="8"/>
      <c r="BZ244" s="4"/>
      <c r="CA244" s="4"/>
      <c r="CB244" s="8"/>
      <c r="CC244" s="4"/>
      <c r="CD244" s="4"/>
      <c r="CE244" s="8"/>
      <c r="CF244" s="4"/>
      <c r="CG244" s="4"/>
      <c r="CH244" s="8"/>
      <c r="CI244" s="4"/>
      <c r="CJ244" s="4"/>
      <c r="CK244" s="8"/>
      <c r="CL244" s="4"/>
      <c r="CM244" s="4"/>
      <c r="CN244" s="8"/>
      <c r="CO244" s="4"/>
      <c r="CP244" s="4"/>
      <c r="CQ244" s="8"/>
      <c r="CR244" s="4"/>
      <c r="CS244" s="4"/>
      <c r="CT244" s="8"/>
      <c r="CU244" s="4"/>
      <c r="CV244" s="4"/>
      <c r="CW244" s="8"/>
      <c r="CX244" s="4"/>
      <c r="CY244" s="4"/>
      <c r="CZ244" s="8"/>
    </row>
    <row r="245" spans="1:104" ht="16.899999999999999" customHeight="1" x14ac:dyDescent="0.2">
      <c r="A245" s="1"/>
      <c r="B245" s="1"/>
      <c r="D245" s="1"/>
      <c r="E245" s="1"/>
      <c r="F245" s="19"/>
      <c r="H245" s="22"/>
      <c r="I245" s="3"/>
      <c r="J245" s="4"/>
      <c r="K245" s="8"/>
      <c r="L245" s="3"/>
      <c r="M245" s="4"/>
      <c r="N245" s="8"/>
      <c r="O245" s="4"/>
      <c r="P245" s="4"/>
      <c r="Q245" s="8"/>
      <c r="R245" s="4"/>
      <c r="S245" s="4"/>
      <c r="T245" s="8"/>
      <c r="U245" s="4"/>
      <c r="V245" s="4"/>
      <c r="W245" s="8"/>
      <c r="X245" s="4"/>
      <c r="Y245" s="4"/>
      <c r="Z245" s="8"/>
      <c r="AA245" s="4"/>
      <c r="AB245" s="4"/>
      <c r="AC245" s="8"/>
      <c r="AD245" s="4"/>
      <c r="AE245" s="4"/>
      <c r="AF245" s="8"/>
      <c r="AG245" s="4"/>
      <c r="AH245" s="4"/>
      <c r="AI245" s="8"/>
      <c r="AJ245" s="4"/>
      <c r="AK245" s="4"/>
      <c r="AL245" s="8"/>
      <c r="AM245" s="4"/>
      <c r="AN245" s="4"/>
      <c r="AO245" s="8"/>
      <c r="AP245" s="4"/>
      <c r="AQ245" s="4"/>
      <c r="AR245" s="8"/>
      <c r="AS245" s="4"/>
      <c r="AT245" s="4"/>
      <c r="AU245" s="8"/>
      <c r="AV245" s="4"/>
      <c r="AW245" s="4"/>
      <c r="AX245" s="8"/>
      <c r="AY245" s="4"/>
      <c r="AZ245" s="4"/>
      <c r="BA245" s="8"/>
      <c r="BB245" s="4"/>
      <c r="BC245" s="4"/>
      <c r="BD245" s="8"/>
      <c r="BE245" s="4"/>
      <c r="BF245" s="4"/>
      <c r="BG245" s="8"/>
      <c r="BH245" s="4"/>
      <c r="BI245" s="4"/>
      <c r="BJ245" s="8"/>
      <c r="BK245" s="4"/>
      <c r="BL245" s="4"/>
      <c r="BM245" s="8"/>
      <c r="BN245" s="4"/>
      <c r="BO245" s="4"/>
      <c r="BP245" s="8"/>
      <c r="BQ245" s="4"/>
      <c r="BR245" s="4"/>
      <c r="BS245" s="8"/>
      <c r="BT245" s="4"/>
      <c r="BU245" s="4"/>
      <c r="BV245" s="8"/>
      <c r="BW245" s="4"/>
      <c r="BX245" s="4"/>
      <c r="BY245" s="8"/>
      <c r="BZ245" s="4"/>
      <c r="CA245" s="4"/>
      <c r="CB245" s="8"/>
      <c r="CC245" s="4"/>
      <c r="CD245" s="4"/>
      <c r="CE245" s="8"/>
      <c r="CF245" s="4"/>
      <c r="CG245" s="4"/>
      <c r="CH245" s="8"/>
      <c r="CI245" s="4"/>
      <c r="CJ245" s="4"/>
      <c r="CK245" s="8"/>
      <c r="CL245" s="4"/>
      <c r="CM245" s="4"/>
      <c r="CN245" s="8"/>
      <c r="CO245" s="4"/>
      <c r="CP245" s="4"/>
      <c r="CQ245" s="8"/>
      <c r="CR245" s="4"/>
      <c r="CS245" s="4"/>
      <c r="CT245" s="8"/>
      <c r="CU245" s="4"/>
      <c r="CV245" s="4"/>
      <c r="CW245" s="8"/>
      <c r="CX245" s="4"/>
      <c r="CY245" s="4"/>
      <c r="CZ245" s="8"/>
    </row>
    <row r="246" spans="1:104" ht="16.899999999999999" customHeight="1" x14ac:dyDescent="0.2">
      <c r="A246" s="1"/>
      <c r="B246" s="1"/>
      <c r="D246" s="1"/>
      <c r="E246" s="1"/>
      <c r="F246" s="19"/>
      <c r="H246" s="22"/>
      <c r="I246" s="3"/>
      <c r="J246" s="4"/>
      <c r="K246" s="8"/>
      <c r="L246" s="3"/>
      <c r="M246" s="4"/>
      <c r="N246" s="8"/>
      <c r="O246" s="4"/>
      <c r="P246" s="4"/>
      <c r="Q246" s="8"/>
      <c r="R246" s="4"/>
      <c r="S246" s="4"/>
      <c r="T246" s="8"/>
      <c r="U246" s="4"/>
      <c r="V246" s="4"/>
      <c r="W246" s="8"/>
      <c r="X246" s="4"/>
      <c r="Y246" s="4"/>
      <c r="Z246" s="8"/>
      <c r="AA246" s="4"/>
      <c r="AB246" s="4"/>
      <c r="AC246" s="8"/>
      <c r="AD246" s="4"/>
      <c r="AE246" s="4"/>
      <c r="AF246" s="8"/>
      <c r="AG246" s="4"/>
      <c r="AH246" s="4"/>
      <c r="AI246" s="8"/>
      <c r="AJ246" s="4"/>
      <c r="AK246" s="4"/>
      <c r="AL246" s="8"/>
      <c r="AM246" s="4"/>
      <c r="AN246" s="4"/>
      <c r="AO246" s="8"/>
      <c r="AP246" s="4"/>
      <c r="AQ246" s="4"/>
      <c r="AR246" s="8"/>
      <c r="AS246" s="4"/>
      <c r="AT246" s="4"/>
      <c r="AU246" s="8"/>
      <c r="AV246" s="4"/>
      <c r="AW246" s="4"/>
      <c r="AX246" s="8"/>
      <c r="AY246" s="4"/>
      <c r="AZ246" s="4"/>
      <c r="BA246" s="8"/>
      <c r="BB246" s="4"/>
      <c r="BC246" s="4"/>
      <c r="BD246" s="8"/>
      <c r="BE246" s="4"/>
      <c r="BF246" s="4"/>
      <c r="BG246" s="8"/>
      <c r="BH246" s="4"/>
      <c r="BI246" s="4"/>
      <c r="BJ246" s="8"/>
      <c r="BK246" s="4"/>
      <c r="BL246" s="4"/>
      <c r="BM246" s="8"/>
      <c r="BN246" s="4"/>
      <c r="BO246" s="4"/>
      <c r="BP246" s="8"/>
      <c r="BQ246" s="4"/>
      <c r="BR246" s="4"/>
      <c r="BS246" s="8"/>
      <c r="BT246" s="4"/>
      <c r="BU246" s="4"/>
      <c r="BV246" s="8"/>
      <c r="BW246" s="4"/>
      <c r="BX246" s="4"/>
      <c r="BY246" s="8"/>
      <c r="BZ246" s="4"/>
      <c r="CA246" s="4"/>
      <c r="CB246" s="8"/>
      <c r="CC246" s="4"/>
      <c r="CD246" s="4"/>
      <c r="CE246" s="8"/>
      <c r="CF246" s="4"/>
      <c r="CG246" s="4"/>
      <c r="CH246" s="8"/>
      <c r="CI246" s="4"/>
      <c r="CJ246" s="4"/>
      <c r="CK246" s="8"/>
      <c r="CL246" s="4"/>
      <c r="CM246" s="4"/>
      <c r="CN246" s="8"/>
      <c r="CO246" s="4"/>
      <c r="CP246" s="4"/>
      <c r="CQ246" s="8"/>
      <c r="CR246" s="4"/>
      <c r="CS246" s="4"/>
      <c r="CT246" s="8"/>
      <c r="CU246" s="4"/>
      <c r="CV246" s="4"/>
      <c r="CW246" s="8"/>
      <c r="CX246" s="4"/>
      <c r="CY246" s="4"/>
      <c r="CZ246" s="8"/>
    </row>
    <row r="247" spans="1:104" ht="16.899999999999999" customHeight="1" x14ac:dyDescent="0.2">
      <c r="A247" s="1"/>
      <c r="B247" s="1"/>
      <c r="D247" s="1"/>
      <c r="E247" s="1"/>
      <c r="F247" s="19"/>
      <c r="H247" s="22"/>
      <c r="I247" s="3"/>
      <c r="J247" s="4"/>
      <c r="K247" s="8"/>
      <c r="L247" s="3"/>
      <c r="M247" s="4"/>
      <c r="N247" s="8"/>
      <c r="O247" s="4"/>
      <c r="P247" s="4"/>
      <c r="Q247" s="8"/>
      <c r="R247" s="4"/>
      <c r="S247" s="4"/>
      <c r="T247" s="8"/>
      <c r="U247" s="4"/>
      <c r="V247" s="4"/>
      <c r="W247" s="8"/>
      <c r="X247" s="4"/>
      <c r="Y247" s="4"/>
      <c r="Z247" s="8"/>
      <c r="AA247" s="4"/>
      <c r="AB247" s="4"/>
      <c r="AC247" s="8"/>
      <c r="AD247" s="4"/>
      <c r="AE247" s="4"/>
      <c r="AF247" s="8"/>
      <c r="AG247" s="4"/>
      <c r="AH247" s="4"/>
      <c r="AI247" s="8"/>
      <c r="AJ247" s="4"/>
      <c r="AK247" s="4"/>
      <c r="AL247" s="8"/>
      <c r="AM247" s="4"/>
      <c r="AN247" s="4"/>
      <c r="AO247" s="8"/>
      <c r="AP247" s="4"/>
      <c r="AQ247" s="4"/>
      <c r="AR247" s="8"/>
      <c r="AS247" s="4"/>
      <c r="AT247" s="4"/>
      <c r="AU247" s="8"/>
      <c r="AV247" s="4"/>
      <c r="AW247" s="4"/>
      <c r="AX247" s="8"/>
      <c r="AY247" s="4"/>
      <c r="AZ247" s="4"/>
      <c r="BA247" s="8"/>
      <c r="BB247" s="4"/>
      <c r="BC247" s="4"/>
      <c r="BD247" s="8"/>
      <c r="BE247" s="4"/>
      <c r="BF247" s="4"/>
      <c r="BG247" s="8"/>
      <c r="BH247" s="4"/>
      <c r="BI247" s="4"/>
      <c r="BJ247" s="8"/>
      <c r="BK247" s="4"/>
      <c r="BL247" s="4"/>
      <c r="BM247" s="8"/>
      <c r="BN247" s="4"/>
      <c r="BO247" s="4"/>
      <c r="BP247" s="8"/>
      <c r="BQ247" s="4"/>
      <c r="BR247" s="4"/>
      <c r="BS247" s="8"/>
      <c r="BT247" s="4"/>
      <c r="BU247" s="4"/>
      <c r="BV247" s="8"/>
      <c r="BW247" s="4"/>
      <c r="BX247" s="4"/>
      <c r="BY247" s="8"/>
      <c r="BZ247" s="4"/>
      <c r="CA247" s="4"/>
      <c r="CB247" s="8"/>
      <c r="CC247" s="4"/>
      <c r="CD247" s="4"/>
      <c r="CE247" s="8"/>
      <c r="CF247" s="4"/>
      <c r="CG247" s="4"/>
      <c r="CH247" s="8"/>
      <c r="CI247" s="4"/>
      <c r="CJ247" s="4"/>
      <c r="CK247" s="8"/>
      <c r="CL247" s="4"/>
      <c r="CM247" s="4"/>
      <c r="CN247" s="8"/>
      <c r="CO247" s="4"/>
      <c r="CP247" s="4"/>
      <c r="CQ247" s="8"/>
      <c r="CR247" s="4"/>
      <c r="CS247" s="4"/>
      <c r="CT247" s="8"/>
      <c r="CU247" s="4"/>
      <c r="CV247" s="4"/>
      <c r="CW247" s="8"/>
      <c r="CX247" s="4"/>
      <c r="CY247" s="4"/>
      <c r="CZ247" s="8"/>
    </row>
    <row r="248" spans="1:104" ht="16.899999999999999" customHeight="1" x14ac:dyDescent="0.2">
      <c r="A248" s="1"/>
      <c r="B248" s="1"/>
      <c r="D248" s="1"/>
      <c r="E248" s="1"/>
      <c r="F248" s="19"/>
      <c r="H248" s="22"/>
      <c r="I248" s="3"/>
      <c r="J248" s="4"/>
      <c r="K248" s="8"/>
      <c r="L248" s="3"/>
      <c r="M248" s="4"/>
      <c r="N248" s="8"/>
      <c r="O248" s="4"/>
      <c r="P248" s="4"/>
      <c r="Q248" s="8"/>
      <c r="R248" s="4"/>
      <c r="S248" s="4"/>
      <c r="T248" s="8"/>
      <c r="U248" s="4"/>
      <c r="V248" s="4"/>
      <c r="W248" s="8"/>
      <c r="X248" s="4"/>
      <c r="Y248" s="4"/>
      <c r="Z248" s="8"/>
      <c r="AA248" s="4"/>
      <c r="AB248" s="4"/>
      <c r="AC248" s="8"/>
      <c r="AD248" s="4"/>
      <c r="AE248" s="4"/>
      <c r="AF248" s="8"/>
      <c r="AG248" s="4"/>
      <c r="AH248" s="4"/>
      <c r="AI248" s="8"/>
      <c r="AJ248" s="4"/>
      <c r="AK248" s="4"/>
      <c r="AL248" s="8"/>
      <c r="AM248" s="4"/>
      <c r="AN248" s="4"/>
      <c r="AO248" s="8"/>
      <c r="AP248" s="4"/>
      <c r="AQ248" s="4"/>
      <c r="AR248" s="8"/>
      <c r="AS248" s="4"/>
      <c r="AT248" s="4"/>
      <c r="AU248" s="8"/>
      <c r="AV248" s="4"/>
      <c r="AW248" s="4"/>
      <c r="AX248" s="8"/>
      <c r="AY248" s="4"/>
      <c r="AZ248" s="4"/>
      <c r="BA248" s="8"/>
      <c r="BB248" s="4"/>
      <c r="BC248" s="4"/>
      <c r="BD248" s="8"/>
      <c r="BE248" s="4"/>
      <c r="BF248" s="4"/>
      <c r="BG248" s="8"/>
      <c r="BH248" s="4"/>
      <c r="BI248" s="4"/>
      <c r="BJ248" s="8"/>
      <c r="BK248" s="4"/>
      <c r="BL248" s="4"/>
      <c r="BM248" s="8"/>
      <c r="BN248" s="4"/>
      <c r="BO248" s="4"/>
      <c r="BP248" s="8"/>
      <c r="BQ248" s="4"/>
      <c r="BR248" s="4"/>
      <c r="BS248" s="8"/>
      <c r="BT248" s="4"/>
      <c r="BU248" s="4"/>
      <c r="BV248" s="8"/>
      <c r="BW248" s="4"/>
      <c r="BX248" s="4"/>
      <c r="BY248" s="8"/>
      <c r="BZ248" s="4"/>
      <c r="CA248" s="4"/>
      <c r="CB248" s="8"/>
      <c r="CC248" s="4"/>
      <c r="CD248" s="4"/>
      <c r="CE248" s="8"/>
      <c r="CF248" s="4"/>
      <c r="CG248" s="4"/>
      <c r="CH248" s="8"/>
      <c r="CI248" s="4"/>
      <c r="CJ248" s="4"/>
      <c r="CK248" s="8"/>
      <c r="CL248" s="4"/>
      <c r="CM248" s="4"/>
      <c r="CN248" s="8"/>
      <c r="CO248" s="4"/>
      <c r="CP248" s="4"/>
      <c r="CQ248" s="8"/>
      <c r="CR248" s="4"/>
      <c r="CS248" s="4"/>
      <c r="CT248" s="8"/>
      <c r="CU248" s="4"/>
      <c r="CV248" s="4"/>
      <c r="CW248" s="8"/>
      <c r="CX248" s="4"/>
      <c r="CY248" s="4"/>
      <c r="CZ248" s="8"/>
    </row>
    <row r="249" spans="1:104" ht="16.899999999999999" customHeight="1" x14ac:dyDescent="0.2">
      <c r="A249" s="1"/>
      <c r="B249" s="1"/>
      <c r="D249" s="1"/>
      <c r="E249" s="1"/>
      <c r="F249" s="19"/>
      <c r="H249" s="22"/>
      <c r="I249" s="3"/>
      <c r="J249" s="4"/>
      <c r="K249" s="8"/>
      <c r="L249" s="3"/>
      <c r="M249" s="4"/>
      <c r="N249" s="8"/>
      <c r="O249" s="4"/>
      <c r="P249" s="4"/>
      <c r="Q249" s="8"/>
      <c r="R249" s="4"/>
      <c r="S249" s="4"/>
      <c r="T249" s="8"/>
      <c r="U249" s="4"/>
      <c r="V249" s="4"/>
      <c r="W249" s="8"/>
      <c r="X249" s="4"/>
      <c r="Y249" s="4"/>
      <c r="Z249" s="8"/>
      <c r="AA249" s="4"/>
      <c r="AB249" s="4"/>
      <c r="AC249" s="8"/>
      <c r="AD249" s="4"/>
      <c r="AE249" s="4"/>
      <c r="AF249" s="8"/>
      <c r="AG249" s="4"/>
      <c r="AH249" s="4"/>
      <c r="AI249" s="8"/>
      <c r="AJ249" s="4"/>
      <c r="AK249" s="4"/>
      <c r="AL249" s="8"/>
      <c r="AM249" s="4"/>
      <c r="AN249" s="4"/>
      <c r="AO249" s="8"/>
      <c r="AP249" s="4"/>
      <c r="AQ249" s="4"/>
      <c r="AR249" s="8"/>
      <c r="AS249" s="4"/>
      <c r="AT249" s="4"/>
      <c r="AU249" s="8"/>
      <c r="AV249" s="4"/>
      <c r="AW249" s="4"/>
      <c r="AX249" s="8"/>
      <c r="AY249" s="4"/>
      <c r="AZ249" s="4"/>
      <c r="BA249" s="8"/>
      <c r="BB249" s="4"/>
      <c r="BC249" s="4"/>
      <c r="BD249" s="8"/>
      <c r="BE249" s="4"/>
      <c r="BF249" s="4"/>
      <c r="BG249" s="8"/>
      <c r="BH249" s="4"/>
      <c r="BI249" s="4"/>
      <c r="BJ249" s="8"/>
      <c r="BK249" s="4"/>
      <c r="BL249" s="4"/>
      <c r="BM249" s="8"/>
      <c r="BN249" s="4"/>
      <c r="BO249" s="4"/>
      <c r="BP249" s="8"/>
      <c r="BQ249" s="4"/>
      <c r="BR249" s="4"/>
      <c r="BS249" s="8"/>
      <c r="BT249" s="4"/>
      <c r="BU249" s="4"/>
      <c r="BV249" s="8"/>
      <c r="BW249" s="4"/>
      <c r="BX249" s="4"/>
      <c r="BY249" s="8"/>
      <c r="BZ249" s="4"/>
      <c r="CA249" s="4"/>
      <c r="CB249" s="8"/>
      <c r="CC249" s="4"/>
      <c r="CD249" s="4"/>
      <c r="CE249" s="8"/>
      <c r="CF249" s="4"/>
      <c r="CG249" s="4"/>
      <c r="CH249" s="8"/>
      <c r="CI249" s="4"/>
      <c r="CJ249" s="4"/>
      <c r="CK249" s="8"/>
      <c r="CL249" s="4"/>
      <c r="CM249" s="4"/>
      <c r="CN249" s="8"/>
      <c r="CO249" s="4"/>
      <c r="CP249" s="4"/>
      <c r="CQ249" s="8"/>
      <c r="CR249" s="4"/>
      <c r="CS249" s="4"/>
      <c r="CT249" s="8"/>
      <c r="CU249" s="4"/>
      <c r="CV249" s="4"/>
      <c r="CW249" s="8"/>
      <c r="CX249" s="4"/>
      <c r="CY249" s="4"/>
      <c r="CZ249" s="8"/>
    </row>
    <row r="250" spans="1:104" ht="16.899999999999999" customHeight="1" x14ac:dyDescent="0.2">
      <c r="A250" s="1"/>
      <c r="B250" s="1"/>
      <c r="D250" s="1"/>
      <c r="E250" s="1"/>
      <c r="F250" s="19"/>
      <c r="H250" s="22"/>
      <c r="I250" s="3"/>
      <c r="J250" s="4"/>
      <c r="K250" s="8"/>
      <c r="L250" s="3"/>
      <c r="M250" s="4"/>
      <c r="N250" s="8"/>
      <c r="O250" s="4"/>
      <c r="P250" s="4"/>
      <c r="Q250" s="8"/>
      <c r="R250" s="4"/>
      <c r="S250" s="4"/>
      <c r="T250" s="8"/>
      <c r="U250" s="4"/>
      <c r="V250" s="4"/>
      <c r="W250" s="8"/>
      <c r="X250" s="4"/>
      <c r="Y250" s="4"/>
      <c r="Z250" s="8"/>
      <c r="AA250" s="4"/>
      <c r="AB250" s="4"/>
      <c r="AC250" s="8"/>
      <c r="AD250" s="4"/>
      <c r="AE250" s="4"/>
      <c r="AF250" s="8"/>
      <c r="AG250" s="4"/>
      <c r="AH250" s="4"/>
      <c r="AI250" s="8"/>
      <c r="AJ250" s="4"/>
      <c r="AK250" s="4"/>
      <c r="AL250" s="8"/>
      <c r="AM250" s="4"/>
      <c r="AN250" s="4"/>
      <c r="AO250" s="8"/>
      <c r="AP250" s="4"/>
      <c r="AQ250" s="4"/>
      <c r="AR250" s="8"/>
      <c r="AS250" s="4"/>
      <c r="AT250" s="4"/>
      <c r="AU250" s="8"/>
      <c r="AV250" s="4"/>
      <c r="AW250" s="4"/>
      <c r="AX250" s="8"/>
      <c r="AY250" s="4"/>
      <c r="AZ250" s="4"/>
      <c r="BA250" s="8"/>
      <c r="BB250" s="4"/>
      <c r="BC250" s="4"/>
      <c r="BD250" s="8"/>
      <c r="BE250" s="4"/>
      <c r="BF250" s="4"/>
      <c r="BG250" s="8"/>
      <c r="BH250" s="4"/>
      <c r="BI250" s="4"/>
      <c r="BJ250" s="8"/>
      <c r="BK250" s="4"/>
      <c r="BL250" s="4"/>
      <c r="BM250" s="8"/>
      <c r="BN250" s="4"/>
      <c r="BO250" s="4"/>
      <c r="BP250" s="8"/>
      <c r="BQ250" s="4"/>
      <c r="BR250" s="4"/>
      <c r="BS250" s="8"/>
      <c r="BT250" s="4"/>
      <c r="BU250" s="4"/>
      <c r="BV250" s="8"/>
      <c r="BW250" s="4"/>
      <c r="BX250" s="4"/>
      <c r="BY250" s="8"/>
      <c r="BZ250" s="4"/>
      <c r="CA250" s="4"/>
      <c r="CB250" s="8"/>
      <c r="CC250" s="4"/>
      <c r="CD250" s="4"/>
      <c r="CE250" s="8"/>
      <c r="CF250" s="4"/>
      <c r="CG250" s="4"/>
      <c r="CH250" s="8"/>
      <c r="CI250" s="4"/>
      <c r="CJ250" s="4"/>
      <c r="CK250" s="8"/>
      <c r="CL250" s="4"/>
      <c r="CM250" s="4"/>
      <c r="CN250" s="8"/>
      <c r="CO250" s="4"/>
      <c r="CP250" s="4"/>
      <c r="CQ250" s="8"/>
      <c r="CR250" s="4"/>
      <c r="CS250" s="4"/>
      <c r="CT250" s="8"/>
      <c r="CU250" s="4"/>
      <c r="CV250" s="4"/>
      <c r="CW250" s="8"/>
      <c r="CX250" s="4"/>
      <c r="CY250" s="4"/>
      <c r="CZ250" s="8"/>
    </row>
    <row r="251" spans="1:104" ht="16.899999999999999" customHeight="1" x14ac:dyDescent="0.2">
      <c r="A251" s="53"/>
      <c r="B251" s="53"/>
      <c r="D251" s="1"/>
      <c r="E251" s="1"/>
      <c r="F251" s="19"/>
      <c r="H251" s="22"/>
      <c r="I251" s="3"/>
      <c r="J251" s="4"/>
      <c r="K251" s="8"/>
      <c r="L251" s="3"/>
      <c r="M251" s="4"/>
      <c r="N251" s="8"/>
      <c r="O251" s="4"/>
      <c r="P251" s="4"/>
      <c r="Q251" s="8"/>
      <c r="R251" s="4"/>
      <c r="S251" s="4"/>
      <c r="T251" s="8"/>
      <c r="U251" s="4"/>
      <c r="V251" s="4"/>
      <c r="W251" s="8"/>
      <c r="X251" s="4"/>
      <c r="Y251" s="4"/>
      <c r="Z251" s="8"/>
      <c r="AA251" s="4"/>
      <c r="AB251" s="4"/>
      <c r="AC251" s="8"/>
      <c r="AD251" s="4"/>
      <c r="AE251" s="4"/>
      <c r="AF251" s="8"/>
      <c r="AG251" s="4"/>
      <c r="AH251" s="4"/>
      <c r="AI251" s="8"/>
      <c r="AJ251" s="4"/>
      <c r="AK251" s="4"/>
      <c r="AL251" s="8"/>
      <c r="AM251" s="4"/>
      <c r="AN251" s="4"/>
      <c r="AO251" s="8"/>
      <c r="AP251" s="4"/>
      <c r="AQ251" s="4"/>
      <c r="AR251" s="8"/>
      <c r="AS251" s="4"/>
      <c r="AT251" s="4"/>
      <c r="AU251" s="8"/>
      <c r="AV251" s="4"/>
      <c r="AW251" s="4"/>
      <c r="AX251" s="8"/>
      <c r="AY251" s="4"/>
      <c r="AZ251" s="4"/>
      <c r="BA251" s="8"/>
      <c r="BB251" s="4"/>
      <c r="BC251" s="4"/>
      <c r="BD251" s="8"/>
      <c r="BE251" s="4"/>
      <c r="BF251" s="4"/>
      <c r="BG251" s="8"/>
      <c r="BH251" s="4"/>
      <c r="BI251" s="4"/>
      <c r="BJ251" s="8"/>
      <c r="BK251" s="4"/>
      <c r="BL251" s="4"/>
      <c r="BM251" s="8"/>
      <c r="BN251" s="4"/>
      <c r="BO251" s="4"/>
      <c r="BP251" s="8"/>
      <c r="BQ251" s="4"/>
      <c r="BR251" s="4"/>
      <c r="BS251" s="8"/>
      <c r="BT251" s="4"/>
      <c r="BU251" s="4"/>
      <c r="BV251" s="8"/>
      <c r="BW251" s="4"/>
      <c r="BX251" s="4"/>
      <c r="BY251" s="8"/>
      <c r="BZ251" s="4"/>
      <c r="CA251" s="4"/>
      <c r="CB251" s="8"/>
      <c r="CC251" s="4"/>
      <c r="CD251" s="4"/>
      <c r="CE251" s="8"/>
      <c r="CF251" s="4"/>
      <c r="CG251" s="4"/>
      <c r="CH251" s="8"/>
      <c r="CI251" s="4"/>
      <c r="CJ251" s="4"/>
      <c r="CK251" s="8"/>
      <c r="CL251" s="4"/>
      <c r="CM251" s="4"/>
      <c r="CN251" s="8"/>
      <c r="CO251" s="4"/>
      <c r="CP251" s="4"/>
      <c r="CQ251" s="8"/>
      <c r="CR251" s="4"/>
      <c r="CS251" s="4"/>
      <c r="CT251" s="8"/>
      <c r="CU251" s="4"/>
      <c r="CV251" s="4"/>
      <c r="CW251" s="8"/>
      <c r="CX251" s="4"/>
      <c r="CY251" s="4"/>
      <c r="CZ251" s="8"/>
    </row>
    <row r="252" spans="1:104" ht="16.899999999999999" customHeight="1" x14ac:dyDescent="0.2">
      <c r="A252" s="1"/>
      <c r="B252" s="1"/>
      <c r="D252" s="1"/>
      <c r="E252" s="1"/>
      <c r="F252" s="19"/>
      <c r="H252" s="22"/>
      <c r="I252" s="3"/>
      <c r="J252" s="4"/>
      <c r="K252" s="8"/>
      <c r="L252" s="3"/>
      <c r="M252" s="4"/>
      <c r="N252" s="8"/>
      <c r="O252" s="4"/>
      <c r="P252" s="4"/>
      <c r="Q252" s="8"/>
      <c r="R252" s="4"/>
      <c r="S252" s="4"/>
      <c r="T252" s="8"/>
      <c r="U252" s="4"/>
      <c r="V252" s="4"/>
      <c r="W252" s="8"/>
      <c r="X252" s="4"/>
      <c r="Y252" s="4"/>
      <c r="Z252" s="8"/>
      <c r="AA252" s="4"/>
      <c r="AB252" s="4"/>
      <c r="AC252" s="8"/>
      <c r="AD252" s="4"/>
      <c r="AE252" s="4"/>
      <c r="AF252" s="8"/>
      <c r="AG252" s="4"/>
      <c r="AH252" s="4"/>
      <c r="AI252" s="8"/>
      <c r="AJ252" s="4"/>
      <c r="AK252" s="4"/>
      <c r="AL252" s="8"/>
      <c r="AM252" s="4"/>
      <c r="AN252" s="4"/>
      <c r="AO252" s="8"/>
      <c r="AP252" s="4"/>
      <c r="AQ252" s="4"/>
      <c r="AR252" s="8"/>
      <c r="AS252" s="4"/>
      <c r="AT252" s="4"/>
      <c r="AU252" s="8"/>
      <c r="AV252" s="4"/>
      <c r="AW252" s="4"/>
      <c r="AX252" s="8"/>
      <c r="AY252" s="4"/>
      <c r="AZ252" s="4"/>
      <c r="BA252" s="8"/>
      <c r="BB252" s="4"/>
      <c r="BC252" s="4"/>
      <c r="BD252" s="8"/>
      <c r="BE252" s="4"/>
      <c r="BF252" s="4"/>
      <c r="BG252" s="8"/>
      <c r="BH252" s="4"/>
      <c r="BI252" s="4"/>
      <c r="BJ252" s="8"/>
      <c r="BK252" s="4"/>
      <c r="BL252" s="4"/>
      <c r="BM252" s="8"/>
      <c r="BN252" s="4"/>
      <c r="BO252" s="4"/>
      <c r="BP252" s="8"/>
      <c r="BQ252" s="4"/>
      <c r="BR252" s="4"/>
      <c r="BS252" s="8"/>
      <c r="BT252" s="4"/>
      <c r="BU252" s="4"/>
      <c r="BV252" s="8"/>
      <c r="BW252" s="4"/>
      <c r="BX252" s="4"/>
      <c r="BY252" s="8"/>
      <c r="BZ252" s="4"/>
      <c r="CA252" s="4"/>
      <c r="CB252" s="8"/>
      <c r="CC252" s="4"/>
      <c r="CD252" s="4"/>
      <c r="CE252" s="8"/>
      <c r="CF252" s="4"/>
      <c r="CG252" s="4"/>
      <c r="CH252" s="8"/>
      <c r="CI252" s="4"/>
      <c r="CJ252" s="4"/>
      <c r="CK252" s="8"/>
      <c r="CL252" s="4"/>
      <c r="CM252" s="4"/>
      <c r="CN252" s="8"/>
      <c r="CO252" s="4"/>
      <c r="CP252" s="4"/>
      <c r="CQ252" s="8"/>
      <c r="CR252" s="4"/>
      <c r="CS252" s="4"/>
      <c r="CT252" s="8"/>
      <c r="CU252" s="4"/>
      <c r="CV252" s="4"/>
      <c r="CW252" s="8"/>
      <c r="CX252" s="4"/>
      <c r="CY252" s="4"/>
      <c r="CZ252" s="8"/>
    </row>
    <row r="253" spans="1:104" ht="16.899999999999999" customHeight="1" x14ac:dyDescent="0.2">
      <c r="A253" s="1"/>
      <c r="B253" s="1"/>
      <c r="D253" s="1"/>
      <c r="E253" s="1"/>
      <c r="F253" s="19"/>
      <c r="H253" s="22"/>
      <c r="I253" s="3"/>
      <c r="J253" s="4"/>
      <c r="K253" s="8"/>
      <c r="L253" s="3"/>
      <c r="M253" s="4"/>
      <c r="N253" s="8"/>
      <c r="O253" s="4"/>
      <c r="P253" s="4"/>
      <c r="Q253" s="8"/>
      <c r="R253" s="4"/>
      <c r="S253" s="4"/>
      <c r="T253" s="8"/>
      <c r="U253" s="4"/>
      <c r="V253" s="4"/>
      <c r="W253" s="8"/>
      <c r="X253" s="4"/>
      <c r="Y253" s="4"/>
      <c r="Z253" s="8"/>
      <c r="AA253" s="4"/>
      <c r="AB253" s="4"/>
      <c r="AC253" s="8"/>
      <c r="AD253" s="4"/>
      <c r="AE253" s="4"/>
      <c r="AF253" s="8"/>
      <c r="AG253" s="4"/>
      <c r="AH253" s="4"/>
      <c r="AI253" s="8"/>
      <c r="AJ253" s="4"/>
      <c r="AK253" s="4"/>
      <c r="AL253" s="8"/>
      <c r="AM253" s="4"/>
      <c r="AN253" s="4"/>
      <c r="AO253" s="8"/>
      <c r="AP253" s="4"/>
      <c r="AQ253" s="4"/>
      <c r="AR253" s="8"/>
      <c r="AS253" s="4"/>
      <c r="AT253" s="4"/>
      <c r="AU253" s="8"/>
      <c r="AV253" s="4"/>
      <c r="AW253" s="4"/>
      <c r="AX253" s="8"/>
      <c r="AY253" s="4"/>
      <c r="AZ253" s="4"/>
      <c r="BA253" s="8"/>
      <c r="BB253" s="4"/>
      <c r="BC253" s="4"/>
      <c r="BD253" s="8"/>
      <c r="BE253" s="4"/>
      <c r="BF253" s="4"/>
      <c r="BG253" s="8"/>
      <c r="BH253" s="4"/>
      <c r="BI253" s="4"/>
      <c r="BJ253" s="8"/>
      <c r="BK253" s="4"/>
      <c r="BL253" s="4"/>
      <c r="BM253" s="8"/>
      <c r="BN253" s="4"/>
      <c r="BO253" s="4"/>
      <c r="BP253" s="8"/>
      <c r="BQ253" s="4"/>
      <c r="BR253" s="4"/>
      <c r="BS253" s="8"/>
      <c r="BT253" s="4"/>
      <c r="BU253" s="4"/>
      <c r="BV253" s="8"/>
      <c r="BW253" s="4"/>
      <c r="BX253" s="4"/>
      <c r="BY253" s="8"/>
      <c r="BZ253" s="4"/>
      <c r="CA253" s="4"/>
      <c r="CB253" s="8"/>
      <c r="CC253" s="4"/>
      <c r="CD253" s="4"/>
      <c r="CE253" s="8"/>
      <c r="CF253" s="4"/>
      <c r="CG253" s="4"/>
      <c r="CH253" s="8"/>
      <c r="CI253" s="4"/>
      <c r="CJ253" s="4"/>
      <c r="CK253" s="8"/>
      <c r="CL253" s="4"/>
      <c r="CM253" s="4"/>
      <c r="CN253" s="8"/>
      <c r="CO253" s="4"/>
      <c r="CP253" s="4"/>
      <c r="CQ253" s="8"/>
      <c r="CR253" s="4"/>
      <c r="CS253" s="4"/>
      <c r="CT253" s="8"/>
      <c r="CU253" s="4"/>
      <c r="CV253" s="4"/>
      <c r="CW253" s="8"/>
      <c r="CX253" s="4"/>
      <c r="CY253" s="4"/>
      <c r="CZ253" s="8"/>
    </row>
    <row r="254" spans="1:104" ht="16.899999999999999" customHeight="1" x14ac:dyDescent="0.2">
      <c r="A254" s="1"/>
      <c r="B254" s="1"/>
      <c r="D254" s="1"/>
      <c r="E254" s="1"/>
      <c r="F254" s="19"/>
      <c r="H254" s="22"/>
      <c r="I254" s="3"/>
      <c r="J254" s="4"/>
      <c r="K254" s="8"/>
      <c r="L254" s="3"/>
      <c r="M254" s="4"/>
      <c r="N254" s="8"/>
      <c r="O254" s="4"/>
      <c r="P254" s="4"/>
      <c r="Q254" s="8"/>
      <c r="R254" s="4"/>
      <c r="S254" s="4"/>
      <c r="T254" s="8"/>
      <c r="U254" s="4"/>
      <c r="V254" s="4"/>
      <c r="W254" s="8"/>
      <c r="X254" s="4"/>
      <c r="Y254" s="4"/>
      <c r="Z254" s="8"/>
      <c r="AA254" s="4"/>
      <c r="AB254" s="4"/>
      <c r="AC254" s="8"/>
      <c r="AD254" s="4"/>
      <c r="AE254" s="4"/>
      <c r="AF254" s="8"/>
      <c r="AG254" s="4"/>
      <c r="AH254" s="4"/>
      <c r="AI254" s="8"/>
      <c r="AJ254" s="4"/>
      <c r="AK254" s="4"/>
      <c r="AL254" s="8"/>
      <c r="AM254" s="4"/>
      <c r="AN254" s="4"/>
      <c r="AO254" s="8"/>
      <c r="AP254" s="4"/>
      <c r="AQ254" s="4"/>
      <c r="AR254" s="8"/>
      <c r="AS254" s="4"/>
      <c r="AT254" s="4"/>
      <c r="AU254" s="8"/>
      <c r="AV254" s="4"/>
      <c r="AW254" s="4"/>
      <c r="AX254" s="8"/>
      <c r="AY254" s="4"/>
      <c r="AZ254" s="4"/>
      <c r="BA254" s="8"/>
      <c r="BB254" s="4"/>
      <c r="BC254" s="4"/>
      <c r="BD254" s="8"/>
      <c r="BE254" s="4"/>
      <c r="BF254" s="4"/>
      <c r="BG254" s="8"/>
      <c r="BH254" s="4"/>
      <c r="BI254" s="4"/>
      <c r="BJ254" s="8"/>
      <c r="BK254" s="4"/>
      <c r="BL254" s="4"/>
      <c r="BM254" s="8"/>
      <c r="BN254" s="4"/>
      <c r="BO254" s="4"/>
      <c r="BP254" s="8"/>
      <c r="BQ254" s="4"/>
      <c r="BR254" s="4"/>
      <c r="BS254" s="8"/>
      <c r="BT254" s="4"/>
      <c r="BU254" s="4"/>
      <c r="BV254" s="8"/>
      <c r="BW254" s="4"/>
      <c r="BX254" s="4"/>
      <c r="BY254" s="8"/>
      <c r="BZ254" s="4"/>
      <c r="CA254" s="4"/>
      <c r="CB254" s="8"/>
      <c r="CC254" s="4"/>
      <c r="CD254" s="4"/>
      <c r="CE254" s="8"/>
      <c r="CF254" s="4"/>
      <c r="CG254" s="4"/>
      <c r="CH254" s="8"/>
      <c r="CI254" s="4"/>
      <c r="CJ254" s="4"/>
      <c r="CK254" s="8"/>
      <c r="CL254" s="4"/>
      <c r="CM254" s="4"/>
      <c r="CN254" s="8"/>
      <c r="CO254" s="4"/>
      <c r="CP254" s="4"/>
      <c r="CQ254" s="8"/>
      <c r="CR254" s="4"/>
      <c r="CS254" s="4"/>
      <c r="CT254" s="8"/>
      <c r="CU254" s="4"/>
      <c r="CV254" s="4"/>
      <c r="CW254" s="8"/>
      <c r="CX254" s="4"/>
      <c r="CY254" s="4"/>
      <c r="CZ254" s="8"/>
    </row>
    <row r="255" spans="1:104" ht="16.899999999999999" customHeight="1" x14ac:dyDescent="0.2">
      <c r="A255" s="1"/>
      <c r="B255" s="1"/>
      <c r="D255" s="1"/>
      <c r="E255" s="1"/>
      <c r="F255" s="19"/>
      <c r="H255" s="22"/>
      <c r="I255" s="3"/>
      <c r="J255" s="4"/>
      <c r="K255" s="8"/>
      <c r="L255" s="3"/>
      <c r="M255" s="4"/>
      <c r="N255" s="8"/>
      <c r="O255" s="4"/>
      <c r="P255" s="4"/>
      <c r="Q255" s="8"/>
      <c r="R255" s="4"/>
      <c r="S255" s="4"/>
      <c r="T255" s="8"/>
      <c r="U255" s="4"/>
      <c r="V255" s="4"/>
      <c r="W255" s="8"/>
      <c r="X255" s="4"/>
      <c r="Y255" s="4"/>
      <c r="Z255" s="8"/>
      <c r="AA255" s="4"/>
      <c r="AB255" s="4"/>
      <c r="AC255" s="8"/>
      <c r="AD255" s="4"/>
      <c r="AE255" s="4"/>
      <c r="AF255" s="8"/>
      <c r="AG255" s="4"/>
      <c r="AH255" s="4"/>
      <c r="AI255" s="8"/>
      <c r="AJ255" s="4"/>
      <c r="AK255" s="4"/>
      <c r="AL255" s="8"/>
      <c r="AM255" s="4"/>
      <c r="AN255" s="4"/>
      <c r="AO255" s="8"/>
      <c r="AP255" s="4"/>
      <c r="AQ255" s="4"/>
      <c r="AR255" s="8"/>
      <c r="AS255" s="4"/>
      <c r="AT255" s="4"/>
      <c r="AU255" s="8"/>
      <c r="AV255" s="4"/>
      <c r="AW255" s="4"/>
      <c r="AX255" s="8"/>
      <c r="AY255" s="4"/>
      <c r="AZ255" s="4"/>
      <c r="BA255" s="8"/>
      <c r="BB255" s="4"/>
      <c r="BC255" s="4"/>
      <c r="BD255" s="8"/>
      <c r="BE255" s="4"/>
      <c r="BF255" s="4"/>
      <c r="BG255" s="8"/>
      <c r="BH255" s="4"/>
      <c r="BI255" s="4"/>
      <c r="BJ255" s="8"/>
      <c r="BK255" s="4"/>
      <c r="BL255" s="4"/>
      <c r="BM255" s="8"/>
      <c r="BN255" s="4"/>
      <c r="BO255" s="4"/>
      <c r="BP255" s="8"/>
      <c r="BQ255" s="4"/>
      <c r="BR255" s="4"/>
      <c r="BS255" s="8"/>
      <c r="BT255" s="4"/>
      <c r="BU255" s="4"/>
      <c r="BV255" s="8"/>
      <c r="BW255" s="4"/>
      <c r="BX255" s="4"/>
      <c r="BY255" s="8"/>
      <c r="BZ255" s="4"/>
      <c r="CA255" s="4"/>
      <c r="CB255" s="8"/>
      <c r="CC255" s="4"/>
      <c r="CD255" s="4"/>
      <c r="CE255" s="8"/>
      <c r="CF255" s="4"/>
      <c r="CG255" s="4"/>
      <c r="CH255" s="8"/>
      <c r="CI255" s="4"/>
      <c r="CJ255" s="4"/>
      <c r="CK255" s="8"/>
      <c r="CL255" s="4"/>
      <c r="CM255" s="4"/>
      <c r="CN255" s="8"/>
      <c r="CO255" s="4"/>
      <c r="CP255" s="4"/>
      <c r="CQ255" s="8"/>
      <c r="CR255" s="4"/>
      <c r="CS255" s="4"/>
      <c r="CT255" s="8"/>
      <c r="CU255" s="4"/>
      <c r="CV255" s="4"/>
      <c r="CW255" s="8"/>
      <c r="CX255" s="4"/>
      <c r="CY255" s="4"/>
      <c r="CZ255" s="8"/>
    </row>
    <row r="256" spans="1:104" ht="16.899999999999999" customHeight="1" x14ac:dyDescent="0.2">
      <c r="A256" s="1"/>
      <c r="B256" s="1"/>
      <c r="D256" s="1"/>
      <c r="E256" s="1"/>
      <c r="F256" s="19"/>
      <c r="H256" s="22"/>
      <c r="I256" s="3"/>
      <c r="J256" s="4"/>
      <c r="K256" s="8"/>
      <c r="L256" s="3"/>
      <c r="M256" s="4"/>
      <c r="N256" s="8"/>
      <c r="O256" s="4"/>
      <c r="P256" s="4"/>
      <c r="Q256" s="8"/>
      <c r="R256" s="4"/>
      <c r="S256" s="4"/>
      <c r="T256" s="8"/>
      <c r="U256" s="4"/>
      <c r="V256" s="4"/>
      <c r="W256" s="8"/>
      <c r="X256" s="4"/>
      <c r="Y256" s="4"/>
      <c r="Z256" s="8"/>
      <c r="AA256" s="4"/>
      <c r="AB256" s="4"/>
      <c r="AC256" s="8"/>
      <c r="AD256" s="4"/>
      <c r="AE256" s="4"/>
      <c r="AF256" s="8"/>
      <c r="AG256" s="4"/>
      <c r="AH256" s="4"/>
      <c r="AI256" s="8"/>
      <c r="AJ256" s="4"/>
      <c r="AK256" s="4"/>
      <c r="AL256" s="8"/>
      <c r="AM256" s="4"/>
      <c r="AN256" s="4"/>
      <c r="AO256" s="8"/>
      <c r="AP256" s="4"/>
      <c r="AQ256" s="4"/>
      <c r="AR256" s="8"/>
      <c r="AS256" s="4"/>
      <c r="AT256" s="4"/>
      <c r="AU256" s="8"/>
      <c r="AV256" s="4"/>
      <c r="AW256" s="4"/>
      <c r="AX256" s="8"/>
      <c r="AY256" s="4"/>
      <c r="AZ256" s="4"/>
      <c r="BA256" s="8"/>
      <c r="BB256" s="4"/>
      <c r="BC256" s="4"/>
      <c r="BD256" s="8"/>
      <c r="BE256" s="4"/>
      <c r="BF256" s="4"/>
      <c r="BG256" s="8"/>
      <c r="BH256" s="4"/>
      <c r="BI256" s="4"/>
      <c r="BJ256" s="8"/>
      <c r="BK256" s="4"/>
      <c r="BL256" s="4"/>
      <c r="BM256" s="8"/>
      <c r="BN256" s="4"/>
      <c r="BO256" s="4"/>
      <c r="BP256" s="8"/>
      <c r="BQ256" s="4"/>
      <c r="BR256" s="4"/>
      <c r="BS256" s="8"/>
      <c r="BT256" s="4"/>
      <c r="BU256" s="4"/>
      <c r="BV256" s="8"/>
      <c r="BW256" s="4"/>
      <c r="BX256" s="4"/>
      <c r="BY256" s="8"/>
      <c r="BZ256" s="4"/>
      <c r="CA256" s="4"/>
      <c r="CB256" s="8"/>
      <c r="CC256" s="4"/>
      <c r="CD256" s="4"/>
      <c r="CE256" s="8"/>
      <c r="CF256" s="4"/>
      <c r="CG256" s="4"/>
      <c r="CH256" s="8"/>
      <c r="CI256" s="4"/>
      <c r="CJ256" s="4"/>
      <c r="CK256" s="8"/>
      <c r="CL256" s="4"/>
      <c r="CM256" s="4"/>
      <c r="CN256" s="8"/>
      <c r="CO256" s="4"/>
      <c r="CP256" s="4"/>
      <c r="CQ256" s="8"/>
      <c r="CR256" s="4"/>
      <c r="CS256" s="4"/>
      <c r="CT256" s="8"/>
      <c r="CU256" s="4"/>
      <c r="CV256" s="4"/>
      <c r="CW256" s="8"/>
      <c r="CX256" s="4"/>
      <c r="CY256" s="4"/>
      <c r="CZ256" s="8"/>
    </row>
    <row r="257" spans="1:104" ht="16.899999999999999" customHeight="1" x14ac:dyDescent="0.2">
      <c r="A257" s="1"/>
      <c r="B257" s="1"/>
      <c r="D257" s="1"/>
      <c r="E257" s="1"/>
      <c r="F257" s="19"/>
      <c r="H257" s="22"/>
      <c r="I257" s="3"/>
      <c r="J257" s="4"/>
      <c r="K257" s="8"/>
      <c r="L257" s="3"/>
      <c r="M257" s="4"/>
      <c r="N257" s="8"/>
      <c r="O257" s="4"/>
      <c r="P257" s="4"/>
      <c r="Q257" s="8"/>
      <c r="R257" s="4"/>
      <c r="S257" s="4"/>
      <c r="T257" s="8"/>
      <c r="U257" s="4"/>
      <c r="V257" s="4"/>
      <c r="W257" s="8"/>
      <c r="X257" s="4"/>
      <c r="Y257" s="4"/>
      <c r="Z257" s="8"/>
      <c r="AA257" s="4"/>
      <c r="AB257" s="4"/>
      <c r="AC257" s="8"/>
      <c r="AD257" s="4"/>
      <c r="AE257" s="4"/>
      <c r="AF257" s="8"/>
      <c r="AG257" s="4"/>
      <c r="AH257" s="4"/>
      <c r="AI257" s="8"/>
      <c r="AJ257" s="4"/>
      <c r="AK257" s="4"/>
      <c r="AL257" s="8"/>
      <c r="AM257" s="4"/>
      <c r="AN257" s="4"/>
      <c r="AO257" s="8"/>
      <c r="AP257" s="4"/>
      <c r="AQ257" s="4"/>
      <c r="AR257" s="8"/>
      <c r="AS257" s="4"/>
      <c r="AT257" s="4"/>
      <c r="AU257" s="8"/>
      <c r="AV257" s="4"/>
      <c r="AW257" s="4"/>
      <c r="AX257" s="8"/>
      <c r="AY257" s="4"/>
      <c r="AZ257" s="4"/>
      <c r="BA257" s="8"/>
      <c r="BB257" s="4"/>
      <c r="BC257" s="4"/>
      <c r="BD257" s="8"/>
      <c r="BE257" s="4"/>
      <c r="BF257" s="4"/>
      <c r="BG257" s="8"/>
      <c r="BH257" s="4"/>
      <c r="BI257" s="4"/>
      <c r="BJ257" s="8"/>
      <c r="BK257" s="4"/>
      <c r="BL257" s="4"/>
      <c r="BM257" s="8"/>
      <c r="BN257" s="4"/>
      <c r="BO257" s="4"/>
      <c r="BP257" s="8"/>
      <c r="BQ257" s="4"/>
      <c r="BR257" s="4"/>
      <c r="BS257" s="8"/>
      <c r="BT257" s="4"/>
      <c r="BU257" s="4"/>
      <c r="BV257" s="8"/>
      <c r="BW257" s="4"/>
      <c r="BX257" s="4"/>
      <c r="BY257" s="8"/>
      <c r="BZ257" s="4"/>
      <c r="CA257" s="4"/>
      <c r="CB257" s="8"/>
      <c r="CC257" s="4"/>
      <c r="CD257" s="4"/>
      <c r="CE257" s="8"/>
      <c r="CF257" s="4"/>
      <c r="CG257" s="4"/>
      <c r="CH257" s="8"/>
      <c r="CI257" s="4"/>
      <c r="CJ257" s="4"/>
      <c r="CK257" s="8"/>
      <c r="CL257" s="4"/>
      <c r="CM257" s="4"/>
      <c r="CN257" s="8"/>
      <c r="CO257" s="4"/>
      <c r="CP257" s="4"/>
      <c r="CQ257" s="8"/>
      <c r="CR257" s="4"/>
      <c r="CS257" s="4"/>
      <c r="CT257" s="8"/>
      <c r="CU257" s="4"/>
      <c r="CV257" s="4"/>
      <c r="CW257" s="8"/>
      <c r="CX257" s="4"/>
      <c r="CY257" s="4"/>
      <c r="CZ257" s="8"/>
    </row>
    <row r="258" spans="1:104" ht="16.899999999999999" customHeight="1" x14ac:dyDescent="0.2">
      <c r="A258" s="53"/>
      <c r="B258" s="53"/>
      <c r="D258" s="1"/>
      <c r="E258" s="1"/>
      <c r="F258" s="19"/>
      <c r="H258" s="22"/>
      <c r="I258" s="3"/>
      <c r="J258" s="4"/>
      <c r="K258" s="8"/>
      <c r="L258" s="3"/>
      <c r="M258" s="4"/>
      <c r="N258" s="8"/>
      <c r="O258" s="4"/>
      <c r="P258" s="4"/>
      <c r="Q258" s="8"/>
      <c r="R258" s="4"/>
      <c r="S258" s="4"/>
      <c r="T258" s="8"/>
      <c r="U258" s="4"/>
      <c r="V258" s="4"/>
      <c r="W258" s="8"/>
      <c r="X258" s="4"/>
      <c r="Y258" s="4"/>
      <c r="Z258" s="8"/>
      <c r="AA258" s="4"/>
      <c r="AB258" s="4"/>
      <c r="AC258" s="8"/>
      <c r="AD258" s="4"/>
      <c r="AE258" s="4"/>
      <c r="AF258" s="8"/>
      <c r="AG258" s="4"/>
      <c r="AH258" s="4"/>
      <c r="AI258" s="8"/>
      <c r="AJ258" s="4"/>
      <c r="AK258" s="4"/>
      <c r="AL258" s="8"/>
      <c r="AM258" s="4"/>
      <c r="AN258" s="4"/>
      <c r="AO258" s="8"/>
      <c r="AP258" s="4"/>
      <c r="AQ258" s="4"/>
      <c r="AR258" s="8"/>
      <c r="AS258" s="4"/>
      <c r="AT258" s="4"/>
      <c r="AU258" s="8"/>
      <c r="AV258" s="4"/>
      <c r="AW258" s="4"/>
      <c r="AX258" s="8"/>
      <c r="AY258" s="4"/>
      <c r="AZ258" s="4"/>
      <c r="BA258" s="8"/>
      <c r="BB258" s="4"/>
      <c r="BC258" s="4"/>
      <c r="BD258" s="8"/>
      <c r="BE258" s="4"/>
      <c r="BF258" s="4"/>
      <c r="BG258" s="8"/>
      <c r="BH258" s="4"/>
      <c r="BI258" s="4"/>
      <c r="BJ258" s="8"/>
      <c r="BK258" s="4"/>
      <c r="BL258" s="4"/>
      <c r="BM258" s="8"/>
      <c r="BN258" s="4"/>
      <c r="BO258" s="4"/>
      <c r="BP258" s="8"/>
      <c r="BQ258" s="4"/>
      <c r="BR258" s="4"/>
      <c r="BS258" s="8"/>
      <c r="BT258" s="4"/>
      <c r="BU258" s="4"/>
      <c r="BV258" s="8"/>
      <c r="BW258" s="4"/>
      <c r="BX258" s="4"/>
      <c r="BY258" s="8"/>
      <c r="BZ258" s="4"/>
      <c r="CA258" s="4"/>
      <c r="CB258" s="8"/>
      <c r="CC258" s="4"/>
      <c r="CD258" s="4"/>
      <c r="CE258" s="8"/>
      <c r="CF258" s="4"/>
      <c r="CG258" s="4"/>
      <c r="CH258" s="8"/>
      <c r="CI258" s="4"/>
      <c r="CJ258" s="4"/>
      <c r="CK258" s="8"/>
      <c r="CL258" s="4"/>
      <c r="CM258" s="4"/>
      <c r="CN258" s="8"/>
      <c r="CO258" s="4"/>
      <c r="CP258" s="4"/>
      <c r="CQ258" s="8"/>
      <c r="CR258" s="4"/>
      <c r="CS258" s="4"/>
      <c r="CT258" s="8"/>
      <c r="CU258" s="4"/>
      <c r="CV258" s="4"/>
      <c r="CW258" s="8"/>
      <c r="CX258" s="4"/>
      <c r="CY258" s="4"/>
      <c r="CZ258" s="8"/>
    </row>
    <row r="259" spans="1:104" ht="16.899999999999999" customHeight="1" x14ac:dyDescent="0.2">
      <c r="A259" s="1"/>
      <c r="B259" s="1"/>
      <c r="D259" s="1"/>
      <c r="E259" s="1"/>
      <c r="F259" s="19"/>
      <c r="H259" s="22"/>
      <c r="I259" s="3"/>
      <c r="J259" s="4"/>
      <c r="K259" s="8"/>
      <c r="L259" s="3"/>
      <c r="M259" s="4"/>
      <c r="N259" s="8"/>
      <c r="O259" s="4"/>
      <c r="P259" s="4"/>
      <c r="Q259" s="8"/>
      <c r="R259" s="4"/>
      <c r="S259" s="4"/>
      <c r="T259" s="8"/>
      <c r="U259" s="4"/>
      <c r="V259" s="4"/>
      <c r="W259" s="8"/>
      <c r="X259" s="4"/>
      <c r="Y259" s="4"/>
      <c r="Z259" s="8"/>
      <c r="AA259" s="4"/>
      <c r="AB259" s="4"/>
      <c r="AC259" s="8"/>
      <c r="AD259" s="4"/>
      <c r="AE259" s="4"/>
      <c r="AF259" s="8"/>
      <c r="AG259" s="4"/>
      <c r="AH259" s="4"/>
      <c r="AI259" s="8"/>
      <c r="AJ259" s="4"/>
      <c r="AK259" s="4"/>
      <c r="AL259" s="8"/>
      <c r="AM259" s="4"/>
      <c r="AN259" s="4"/>
      <c r="AO259" s="8"/>
      <c r="AP259" s="4"/>
      <c r="AQ259" s="4"/>
      <c r="AR259" s="8"/>
      <c r="AS259" s="4"/>
      <c r="AT259" s="4"/>
      <c r="AU259" s="8"/>
      <c r="AV259" s="4"/>
      <c r="AW259" s="4"/>
      <c r="AX259" s="8"/>
      <c r="AY259" s="4"/>
      <c r="AZ259" s="4"/>
      <c r="BA259" s="8"/>
      <c r="BB259" s="4"/>
      <c r="BC259" s="4"/>
      <c r="BD259" s="8"/>
      <c r="BE259" s="4"/>
      <c r="BF259" s="4"/>
      <c r="BG259" s="8"/>
      <c r="BH259" s="4"/>
      <c r="BI259" s="4"/>
      <c r="BJ259" s="8"/>
      <c r="BK259" s="4"/>
      <c r="BL259" s="4"/>
      <c r="BM259" s="8"/>
      <c r="BN259" s="4"/>
      <c r="BO259" s="4"/>
      <c r="BP259" s="8"/>
      <c r="BQ259" s="4"/>
      <c r="BR259" s="4"/>
      <c r="BS259" s="8"/>
      <c r="BT259" s="4"/>
      <c r="BU259" s="4"/>
      <c r="BV259" s="8"/>
      <c r="BW259" s="4"/>
      <c r="BX259" s="4"/>
      <c r="BY259" s="8"/>
      <c r="BZ259" s="4"/>
      <c r="CA259" s="4"/>
      <c r="CB259" s="8"/>
      <c r="CC259" s="4"/>
      <c r="CD259" s="4"/>
      <c r="CE259" s="8"/>
      <c r="CF259" s="4"/>
      <c r="CG259" s="4"/>
      <c r="CH259" s="8"/>
      <c r="CI259" s="4"/>
      <c r="CJ259" s="4"/>
      <c r="CK259" s="8"/>
      <c r="CL259" s="4"/>
      <c r="CM259" s="4"/>
      <c r="CN259" s="8"/>
      <c r="CO259" s="4"/>
      <c r="CP259" s="4"/>
      <c r="CQ259" s="8"/>
      <c r="CR259" s="4"/>
      <c r="CS259" s="4"/>
      <c r="CT259" s="8"/>
      <c r="CU259" s="4"/>
      <c r="CV259" s="4"/>
      <c r="CW259" s="8"/>
      <c r="CX259" s="4"/>
      <c r="CY259" s="4"/>
      <c r="CZ259" s="8"/>
    </row>
    <row r="260" spans="1:104" ht="16.899999999999999" customHeight="1" x14ac:dyDescent="0.2">
      <c r="A260" s="1"/>
      <c r="B260" s="1"/>
      <c r="D260" s="1"/>
      <c r="E260" s="1"/>
      <c r="F260" s="19"/>
      <c r="H260" s="22"/>
      <c r="I260" s="3"/>
      <c r="J260" s="4"/>
      <c r="K260" s="8"/>
      <c r="L260" s="3"/>
      <c r="M260" s="4"/>
      <c r="N260" s="8"/>
      <c r="O260" s="4"/>
      <c r="P260" s="4"/>
      <c r="Q260" s="8"/>
      <c r="R260" s="4"/>
      <c r="S260" s="4"/>
      <c r="T260" s="8"/>
      <c r="U260" s="4"/>
      <c r="V260" s="4"/>
      <c r="W260" s="8"/>
      <c r="X260" s="4"/>
      <c r="Y260" s="4"/>
      <c r="Z260" s="8"/>
      <c r="AA260" s="4"/>
      <c r="AB260" s="4"/>
      <c r="AC260" s="8"/>
      <c r="AD260" s="4"/>
      <c r="AE260" s="4"/>
      <c r="AF260" s="8"/>
      <c r="AG260" s="4"/>
      <c r="AH260" s="4"/>
      <c r="AI260" s="8"/>
      <c r="AJ260" s="4"/>
      <c r="AK260" s="4"/>
      <c r="AL260" s="8"/>
      <c r="AM260" s="4"/>
      <c r="AN260" s="4"/>
      <c r="AO260" s="8"/>
      <c r="AP260" s="4"/>
      <c r="AQ260" s="4"/>
      <c r="AR260" s="8"/>
      <c r="AS260" s="4"/>
      <c r="AT260" s="4"/>
      <c r="AU260" s="8"/>
      <c r="AV260" s="4"/>
      <c r="AW260" s="4"/>
      <c r="AX260" s="8"/>
      <c r="AY260" s="4"/>
      <c r="AZ260" s="4"/>
      <c r="BA260" s="8"/>
      <c r="BB260" s="4"/>
      <c r="BC260" s="4"/>
      <c r="BD260" s="8"/>
      <c r="BE260" s="4"/>
      <c r="BF260" s="4"/>
      <c r="BG260" s="8"/>
      <c r="BH260" s="4"/>
      <c r="BI260" s="4"/>
      <c r="BJ260" s="8"/>
      <c r="BK260" s="4"/>
      <c r="BL260" s="4"/>
      <c r="BM260" s="8"/>
      <c r="BN260" s="4"/>
      <c r="BO260" s="4"/>
      <c r="BP260" s="8"/>
      <c r="BQ260" s="4"/>
      <c r="BR260" s="4"/>
      <c r="BS260" s="8"/>
      <c r="BT260" s="4"/>
      <c r="BU260" s="4"/>
      <c r="BV260" s="8"/>
      <c r="BW260" s="4"/>
      <c r="BX260" s="4"/>
      <c r="BY260" s="8"/>
      <c r="BZ260" s="4"/>
      <c r="CA260" s="4"/>
      <c r="CB260" s="8"/>
      <c r="CC260" s="4"/>
      <c r="CD260" s="4"/>
      <c r="CE260" s="8"/>
      <c r="CF260" s="4"/>
      <c r="CG260" s="4"/>
      <c r="CH260" s="8"/>
      <c r="CI260" s="4"/>
      <c r="CJ260" s="4"/>
      <c r="CK260" s="8"/>
      <c r="CL260" s="4"/>
      <c r="CM260" s="4"/>
      <c r="CN260" s="8"/>
      <c r="CO260" s="4"/>
      <c r="CP260" s="4"/>
      <c r="CQ260" s="8"/>
      <c r="CR260" s="4"/>
      <c r="CS260" s="4"/>
      <c r="CT260" s="8"/>
      <c r="CU260" s="4"/>
      <c r="CV260" s="4"/>
      <c r="CW260" s="8"/>
      <c r="CX260" s="4"/>
      <c r="CY260" s="4"/>
      <c r="CZ260" s="8"/>
    </row>
    <row r="261" spans="1:104" ht="16.899999999999999" customHeight="1" x14ac:dyDescent="0.2">
      <c r="A261" s="1"/>
      <c r="B261" s="1"/>
      <c r="D261" s="1"/>
      <c r="E261" s="1"/>
      <c r="F261" s="19"/>
      <c r="H261" s="22"/>
      <c r="I261" s="3"/>
      <c r="J261" s="4"/>
      <c r="K261" s="8"/>
      <c r="L261" s="3"/>
      <c r="M261" s="4"/>
      <c r="N261" s="8"/>
      <c r="O261" s="4"/>
      <c r="P261" s="4"/>
      <c r="Q261" s="8"/>
      <c r="R261" s="4"/>
      <c r="S261" s="4"/>
      <c r="T261" s="8"/>
      <c r="U261" s="4"/>
      <c r="V261" s="4"/>
      <c r="W261" s="8"/>
      <c r="X261" s="4"/>
      <c r="Y261" s="4"/>
      <c r="Z261" s="8"/>
      <c r="AA261" s="4"/>
      <c r="AB261" s="4"/>
      <c r="AC261" s="8"/>
      <c r="AD261" s="4"/>
      <c r="AE261" s="4"/>
      <c r="AF261" s="8"/>
      <c r="AG261" s="4"/>
      <c r="AH261" s="4"/>
      <c r="AI261" s="8"/>
      <c r="AJ261" s="4"/>
      <c r="AK261" s="4"/>
      <c r="AL261" s="8"/>
      <c r="AM261" s="4"/>
      <c r="AN261" s="4"/>
      <c r="AO261" s="8"/>
      <c r="AP261" s="4"/>
      <c r="AQ261" s="4"/>
      <c r="AR261" s="8"/>
      <c r="AS261" s="4"/>
      <c r="AT261" s="4"/>
      <c r="AU261" s="8"/>
      <c r="AV261" s="4"/>
      <c r="AW261" s="4"/>
      <c r="AX261" s="8"/>
      <c r="AY261" s="4"/>
      <c r="AZ261" s="4"/>
      <c r="BA261" s="8"/>
      <c r="BB261" s="4"/>
      <c r="BC261" s="4"/>
      <c r="BD261" s="8"/>
      <c r="BE261" s="4"/>
      <c r="BF261" s="4"/>
      <c r="BG261" s="8"/>
      <c r="BH261" s="4"/>
      <c r="BI261" s="4"/>
      <c r="BJ261" s="8"/>
      <c r="BK261" s="4"/>
      <c r="BL261" s="4"/>
      <c r="BM261" s="8"/>
      <c r="BN261" s="4"/>
      <c r="BO261" s="4"/>
      <c r="BP261" s="8"/>
      <c r="BQ261" s="4"/>
      <c r="BR261" s="4"/>
      <c r="BS261" s="8"/>
      <c r="BT261" s="4"/>
      <c r="BU261" s="4"/>
      <c r="BV261" s="8"/>
      <c r="BW261" s="4"/>
      <c r="BX261" s="4"/>
      <c r="BY261" s="8"/>
      <c r="BZ261" s="4"/>
      <c r="CA261" s="4"/>
      <c r="CB261" s="8"/>
      <c r="CC261" s="4"/>
      <c r="CD261" s="4"/>
      <c r="CE261" s="8"/>
      <c r="CF261" s="4"/>
      <c r="CG261" s="4"/>
      <c r="CH261" s="8"/>
      <c r="CI261" s="4"/>
      <c r="CJ261" s="4"/>
      <c r="CK261" s="8"/>
      <c r="CL261" s="4"/>
      <c r="CM261" s="4"/>
      <c r="CN261" s="8"/>
      <c r="CO261" s="4"/>
      <c r="CP261" s="4"/>
      <c r="CQ261" s="8"/>
      <c r="CR261" s="4"/>
      <c r="CS261" s="4"/>
      <c r="CT261" s="8"/>
      <c r="CU261" s="4"/>
      <c r="CV261" s="4"/>
      <c r="CW261" s="8"/>
      <c r="CX261" s="4"/>
      <c r="CY261" s="4"/>
      <c r="CZ261" s="8"/>
    </row>
    <row r="262" spans="1:104" ht="16.899999999999999" customHeight="1" x14ac:dyDescent="0.2">
      <c r="A262" s="1"/>
      <c r="B262" s="1"/>
      <c r="D262" s="1"/>
      <c r="E262" s="1"/>
      <c r="F262" s="19"/>
      <c r="H262" s="22"/>
      <c r="I262" s="3"/>
      <c r="J262" s="4"/>
      <c r="K262" s="8"/>
      <c r="L262" s="3"/>
      <c r="M262" s="4"/>
      <c r="N262" s="8"/>
      <c r="O262" s="4"/>
      <c r="P262" s="4"/>
      <c r="Q262" s="8"/>
      <c r="R262" s="4"/>
      <c r="S262" s="4"/>
      <c r="T262" s="8"/>
      <c r="U262" s="4"/>
      <c r="V262" s="4"/>
      <c r="W262" s="8"/>
      <c r="X262" s="4"/>
      <c r="Y262" s="4"/>
      <c r="Z262" s="8"/>
      <c r="AA262" s="4"/>
      <c r="AB262" s="4"/>
      <c r="AC262" s="8"/>
      <c r="AD262" s="4"/>
      <c r="AE262" s="4"/>
      <c r="AF262" s="8"/>
      <c r="AG262" s="4"/>
      <c r="AH262" s="4"/>
      <c r="AI262" s="8"/>
      <c r="AJ262" s="4"/>
      <c r="AK262" s="4"/>
      <c r="AL262" s="8"/>
      <c r="AM262" s="4"/>
      <c r="AN262" s="4"/>
      <c r="AO262" s="8"/>
      <c r="AP262" s="4"/>
      <c r="AQ262" s="4"/>
      <c r="AR262" s="8"/>
      <c r="AS262" s="4"/>
      <c r="AT262" s="4"/>
      <c r="AU262" s="8"/>
      <c r="AV262" s="4"/>
      <c r="AW262" s="4"/>
      <c r="AX262" s="8"/>
      <c r="AY262" s="4"/>
      <c r="AZ262" s="4"/>
      <c r="BA262" s="8"/>
      <c r="BB262" s="4"/>
      <c r="BC262" s="4"/>
      <c r="BD262" s="8"/>
      <c r="BE262" s="4"/>
      <c r="BF262" s="4"/>
      <c r="BG262" s="8"/>
      <c r="BH262" s="4"/>
      <c r="BI262" s="4"/>
      <c r="BJ262" s="8"/>
      <c r="BK262" s="4"/>
      <c r="BL262" s="4"/>
      <c r="BM262" s="8"/>
      <c r="BN262" s="4"/>
      <c r="BO262" s="4"/>
      <c r="BP262" s="8"/>
      <c r="BQ262" s="4"/>
      <c r="BR262" s="4"/>
      <c r="BS262" s="8"/>
      <c r="BT262" s="4"/>
      <c r="BU262" s="4"/>
      <c r="BV262" s="8"/>
      <c r="BW262" s="4"/>
      <c r="BX262" s="4"/>
      <c r="BY262" s="8"/>
      <c r="BZ262" s="4"/>
      <c r="CA262" s="4"/>
      <c r="CB262" s="8"/>
      <c r="CC262" s="4"/>
      <c r="CD262" s="4"/>
      <c r="CE262" s="8"/>
      <c r="CF262" s="4"/>
      <c r="CG262" s="4"/>
      <c r="CH262" s="8"/>
      <c r="CI262" s="4"/>
      <c r="CJ262" s="4"/>
      <c r="CK262" s="8"/>
      <c r="CL262" s="4"/>
      <c r="CM262" s="4"/>
      <c r="CN262" s="8"/>
      <c r="CO262" s="4"/>
      <c r="CP262" s="4"/>
      <c r="CQ262" s="8"/>
      <c r="CR262" s="4"/>
      <c r="CS262" s="4"/>
      <c r="CT262" s="8"/>
      <c r="CU262" s="4"/>
      <c r="CV262" s="4"/>
      <c r="CW262" s="8"/>
      <c r="CX262" s="4"/>
      <c r="CY262" s="4"/>
      <c r="CZ262" s="8"/>
    </row>
    <row r="263" spans="1:104" ht="16.899999999999999" customHeight="1" x14ac:dyDescent="0.2">
      <c r="A263" s="1"/>
      <c r="B263" s="1"/>
      <c r="D263" s="1"/>
      <c r="E263" s="1"/>
      <c r="F263" s="19"/>
      <c r="H263" s="22"/>
      <c r="I263" s="3"/>
      <c r="J263" s="4"/>
      <c r="K263" s="8"/>
      <c r="L263" s="3"/>
      <c r="M263" s="4"/>
      <c r="N263" s="8"/>
      <c r="O263" s="4"/>
      <c r="P263" s="4"/>
      <c r="Q263" s="8"/>
      <c r="R263" s="4"/>
      <c r="S263" s="4"/>
      <c r="T263" s="8"/>
      <c r="U263" s="4"/>
      <c r="V263" s="4"/>
      <c r="W263" s="8"/>
      <c r="X263" s="4"/>
      <c r="Y263" s="4"/>
      <c r="Z263" s="8"/>
      <c r="AA263" s="4"/>
      <c r="AB263" s="4"/>
      <c r="AC263" s="8"/>
      <c r="AD263" s="4"/>
      <c r="AE263" s="4"/>
      <c r="AF263" s="8"/>
      <c r="AG263" s="4"/>
      <c r="AH263" s="4"/>
      <c r="AI263" s="8"/>
      <c r="AJ263" s="4"/>
      <c r="AK263" s="4"/>
      <c r="AL263" s="8"/>
      <c r="AM263" s="4"/>
      <c r="AN263" s="4"/>
      <c r="AO263" s="8"/>
      <c r="AP263" s="4"/>
      <c r="AQ263" s="4"/>
      <c r="AR263" s="8"/>
      <c r="AS263" s="4"/>
      <c r="AT263" s="4"/>
      <c r="AU263" s="8"/>
      <c r="AV263" s="4"/>
      <c r="AW263" s="4"/>
      <c r="AX263" s="8"/>
      <c r="AY263" s="4"/>
      <c r="AZ263" s="4"/>
      <c r="BA263" s="8"/>
      <c r="BB263" s="4"/>
      <c r="BC263" s="4"/>
      <c r="BD263" s="8"/>
      <c r="BE263" s="4"/>
      <c r="BF263" s="4"/>
      <c r="BG263" s="8"/>
      <c r="BH263" s="4"/>
      <c r="BI263" s="4"/>
      <c r="BJ263" s="8"/>
      <c r="BK263" s="4"/>
      <c r="BL263" s="4"/>
      <c r="BM263" s="8"/>
      <c r="BN263" s="4"/>
      <c r="BO263" s="4"/>
      <c r="BP263" s="8"/>
      <c r="BQ263" s="4"/>
      <c r="BR263" s="4"/>
      <c r="BS263" s="8"/>
      <c r="BT263" s="4"/>
      <c r="BU263" s="4"/>
      <c r="BV263" s="8"/>
      <c r="BW263" s="4"/>
      <c r="BX263" s="4"/>
      <c r="BY263" s="8"/>
      <c r="BZ263" s="4"/>
      <c r="CA263" s="4"/>
      <c r="CB263" s="8"/>
      <c r="CC263" s="4"/>
      <c r="CD263" s="4"/>
      <c r="CE263" s="8"/>
      <c r="CF263" s="4"/>
      <c r="CG263" s="4"/>
      <c r="CH263" s="8"/>
      <c r="CI263" s="4"/>
      <c r="CJ263" s="4"/>
      <c r="CK263" s="8"/>
      <c r="CL263" s="4"/>
      <c r="CM263" s="4"/>
      <c r="CN263" s="8"/>
      <c r="CO263" s="4"/>
      <c r="CP263" s="4"/>
      <c r="CQ263" s="8"/>
      <c r="CR263" s="4"/>
      <c r="CS263" s="4"/>
      <c r="CT263" s="8"/>
      <c r="CU263" s="4"/>
      <c r="CV263" s="4"/>
      <c r="CW263" s="8"/>
      <c r="CX263" s="4"/>
      <c r="CY263" s="4"/>
      <c r="CZ263" s="8"/>
    </row>
    <row r="264" spans="1:104" ht="16.899999999999999" customHeight="1" x14ac:dyDescent="0.2">
      <c r="A264" s="1"/>
      <c r="B264" s="1"/>
      <c r="D264" s="1"/>
      <c r="E264" s="1"/>
      <c r="F264" s="19"/>
      <c r="H264" s="22"/>
      <c r="I264" s="3"/>
      <c r="J264" s="4"/>
      <c r="K264" s="8"/>
      <c r="L264" s="3"/>
      <c r="M264" s="4"/>
      <c r="N264" s="8"/>
      <c r="O264" s="4"/>
      <c r="P264" s="4"/>
      <c r="Q264" s="8"/>
      <c r="R264" s="4"/>
      <c r="S264" s="4"/>
      <c r="T264" s="8"/>
      <c r="U264" s="4"/>
      <c r="V264" s="4"/>
      <c r="W264" s="8"/>
      <c r="X264" s="4"/>
      <c r="Y264" s="4"/>
      <c r="Z264" s="8"/>
      <c r="AA264" s="4"/>
      <c r="AB264" s="4"/>
      <c r="AC264" s="8"/>
      <c r="AD264" s="4"/>
      <c r="AE264" s="4"/>
      <c r="AF264" s="8"/>
      <c r="AG264" s="4"/>
      <c r="AH264" s="4"/>
      <c r="AI264" s="8"/>
      <c r="AJ264" s="4"/>
      <c r="AK264" s="4"/>
      <c r="AL264" s="8"/>
      <c r="AM264" s="4"/>
      <c r="AN264" s="4"/>
      <c r="AO264" s="8"/>
      <c r="AP264" s="4"/>
      <c r="AQ264" s="4"/>
      <c r="AR264" s="8"/>
      <c r="AS264" s="4"/>
      <c r="AT264" s="4"/>
      <c r="AU264" s="8"/>
      <c r="AV264" s="4"/>
      <c r="AW264" s="4"/>
      <c r="AX264" s="8"/>
      <c r="AY264" s="4"/>
      <c r="AZ264" s="4"/>
      <c r="BA264" s="8"/>
      <c r="BB264" s="4"/>
      <c r="BC264" s="4"/>
      <c r="BD264" s="8"/>
      <c r="BE264" s="4"/>
      <c r="BF264" s="4"/>
      <c r="BG264" s="8"/>
      <c r="BH264" s="4"/>
      <c r="BI264" s="4"/>
      <c r="BJ264" s="8"/>
      <c r="BK264" s="4"/>
      <c r="BL264" s="4"/>
      <c r="BM264" s="8"/>
      <c r="BN264" s="4"/>
      <c r="BO264" s="4"/>
      <c r="BP264" s="8"/>
      <c r="BQ264" s="4"/>
      <c r="BR264" s="4"/>
      <c r="BS264" s="8"/>
      <c r="BT264" s="4"/>
      <c r="BU264" s="4"/>
      <c r="BV264" s="8"/>
      <c r="BW264" s="4"/>
      <c r="BX264" s="4"/>
      <c r="BY264" s="8"/>
      <c r="BZ264" s="4"/>
      <c r="CA264" s="4"/>
      <c r="CB264" s="8"/>
      <c r="CC264" s="4"/>
      <c r="CD264" s="4"/>
      <c r="CE264" s="8"/>
      <c r="CF264" s="4"/>
      <c r="CG264" s="4"/>
      <c r="CH264" s="8"/>
      <c r="CI264" s="4"/>
      <c r="CJ264" s="4"/>
      <c r="CK264" s="8"/>
      <c r="CL264" s="4"/>
      <c r="CM264" s="4"/>
      <c r="CN264" s="8"/>
      <c r="CO264" s="4"/>
      <c r="CP264" s="4"/>
      <c r="CQ264" s="8"/>
      <c r="CR264" s="4"/>
      <c r="CS264" s="4"/>
      <c r="CT264" s="8"/>
      <c r="CU264" s="4"/>
      <c r="CV264" s="4"/>
      <c r="CW264" s="8"/>
      <c r="CX264" s="4"/>
      <c r="CY264" s="4"/>
      <c r="CZ264" s="8"/>
    </row>
    <row r="265" spans="1:104" ht="16.899999999999999" customHeight="1" x14ac:dyDescent="0.2">
      <c r="A265" s="53"/>
      <c r="B265" s="53"/>
      <c r="D265" s="1"/>
      <c r="E265" s="1"/>
      <c r="F265" s="19"/>
      <c r="H265" s="22"/>
      <c r="I265" s="3"/>
      <c r="J265" s="4"/>
      <c r="K265" s="8"/>
      <c r="L265" s="3"/>
      <c r="M265" s="4"/>
      <c r="N265" s="8"/>
      <c r="O265" s="4"/>
      <c r="P265" s="4"/>
      <c r="Q265" s="8"/>
      <c r="R265" s="4"/>
      <c r="S265" s="4"/>
      <c r="T265" s="8"/>
      <c r="U265" s="4"/>
      <c r="V265" s="4"/>
      <c r="W265" s="8"/>
      <c r="X265" s="4"/>
      <c r="Y265" s="4"/>
      <c r="Z265" s="8"/>
      <c r="AA265" s="4"/>
      <c r="AB265" s="4"/>
      <c r="AC265" s="8"/>
      <c r="AD265" s="4"/>
      <c r="AE265" s="4"/>
      <c r="AF265" s="8"/>
      <c r="AG265" s="4"/>
      <c r="AH265" s="4"/>
      <c r="AI265" s="8"/>
      <c r="AJ265" s="4"/>
      <c r="AK265" s="4"/>
      <c r="AL265" s="8"/>
      <c r="AM265" s="4"/>
      <c r="AN265" s="4"/>
      <c r="AO265" s="8"/>
      <c r="AP265" s="4"/>
      <c r="AQ265" s="4"/>
      <c r="AR265" s="8"/>
      <c r="AS265" s="4"/>
      <c r="AT265" s="4"/>
      <c r="AU265" s="8"/>
      <c r="AV265" s="4"/>
      <c r="AW265" s="4"/>
      <c r="AX265" s="8"/>
      <c r="AY265" s="4"/>
      <c r="AZ265" s="4"/>
      <c r="BA265" s="8"/>
      <c r="BB265" s="4"/>
      <c r="BC265" s="4"/>
      <c r="BD265" s="8"/>
      <c r="BE265" s="4"/>
      <c r="BF265" s="4"/>
      <c r="BG265" s="8"/>
      <c r="BH265" s="4"/>
      <c r="BI265" s="4"/>
      <c r="BJ265" s="8"/>
      <c r="BK265" s="4"/>
      <c r="BL265" s="4"/>
      <c r="BM265" s="8"/>
      <c r="BN265" s="4"/>
      <c r="BO265" s="4"/>
      <c r="BP265" s="8"/>
      <c r="BQ265" s="4"/>
      <c r="BR265" s="4"/>
      <c r="BS265" s="8"/>
      <c r="BT265" s="4"/>
      <c r="BU265" s="4"/>
      <c r="BV265" s="8"/>
      <c r="BW265" s="4"/>
      <c r="BX265" s="4"/>
      <c r="BY265" s="8"/>
      <c r="BZ265" s="4"/>
      <c r="CA265" s="4"/>
      <c r="CB265" s="8"/>
      <c r="CC265" s="4"/>
      <c r="CD265" s="4"/>
      <c r="CE265" s="8"/>
      <c r="CF265" s="4"/>
      <c r="CG265" s="4"/>
      <c r="CH265" s="8"/>
      <c r="CI265" s="4"/>
      <c r="CJ265" s="4"/>
      <c r="CK265" s="8"/>
      <c r="CL265" s="4"/>
      <c r="CM265" s="4"/>
      <c r="CN265" s="8"/>
      <c r="CO265" s="4"/>
      <c r="CP265" s="4"/>
      <c r="CQ265" s="8"/>
      <c r="CR265" s="4"/>
      <c r="CS265" s="4"/>
      <c r="CT265" s="8"/>
      <c r="CU265" s="4"/>
      <c r="CV265" s="4"/>
      <c r="CW265" s="8"/>
      <c r="CX265" s="4"/>
      <c r="CY265" s="4"/>
      <c r="CZ265" s="8"/>
    </row>
    <row r="266" spans="1:104" ht="16.899999999999999" customHeight="1" x14ac:dyDescent="0.2">
      <c r="A266" s="1"/>
      <c r="B266" s="1"/>
      <c r="D266" s="1"/>
      <c r="E266" s="1"/>
      <c r="F266" s="19"/>
      <c r="H266" s="22"/>
      <c r="I266" s="3"/>
      <c r="J266" s="4"/>
      <c r="K266" s="8"/>
      <c r="L266" s="3"/>
      <c r="M266" s="4"/>
      <c r="N266" s="8"/>
      <c r="O266" s="4"/>
      <c r="P266" s="4"/>
      <c r="Q266" s="8"/>
      <c r="R266" s="4"/>
      <c r="S266" s="4"/>
      <c r="T266" s="8"/>
      <c r="U266" s="4"/>
      <c r="V266" s="4"/>
      <c r="W266" s="8"/>
      <c r="X266" s="4"/>
      <c r="Y266" s="4"/>
      <c r="Z266" s="8"/>
      <c r="AA266" s="4"/>
      <c r="AB266" s="4"/>
      <c r="AC266" s="8"/>
      <c r="AD266" s="4"/>
      <c r="AE266" s="4"/>
      <c r="AF266" s="8"/>
      <c r="AG266" s="4"/>
      <c r="AH266" s="4"/>
      <c r="AI266" s="8"/>
      <c r="AJ266" s="4"/>
      <c r="AK266" s="4"/>
      <c r="AL266" s="8"/>
      <c r="AM266" s="4"/>
      <c r="AN266" s="4"/>
      <c r="AO266" s="8"/>
      <c r="AP266" s="4"/>
      <c r="AQ266" s="4"/>
      <c r="AR266" s="8"/>
      <c r="AS266" s="4"/>
      <c r="AT266" s="4"/>
      <c r="AU266" s="8"/>
      <c r="AV266" s="4"/>
      <c r="AW266" s="4"/>
      <c r="AX266" s="8"/>
      <c r="AY266" s="4"/>
      <c r="AZ266" s="4"/>
      <c r="BA266" s="8"/>
      <c r="BB266" s="4"/>
      <c r="BC266" s="4"/>
      <c r="BD266" s="8"/>
      <c r="BE266" s="4"/>
      <c r="BF266" s="4"/>
      <c r="BG266" s="8"/>
      <c r="BH266" s="4"/>
      <c r="BI266" s="4"/>
      <c r="BJ266" s="8"/>
      <c r="BK266" s="4"/>
      <c r="BL266" s="4"/>
      <c r="BM266" s="8"/>
      <c r="BN266" s="4"/>
      <c r="BO266" s="4"/>
      <c r="BP266" s="8"/>
      <c r="BQ266" s="4"/>
      <c r="BR266" s="4"/>
      <c r="BS266" s="8"/>
      <c r="BT266" s="4"/>
      <c r="BU266" s="4"/>
      <c r="BV266" s="8"/>
      <c r="BW266" s="4"/>
      <c r="BX266" s="4"/>
      <c r="BY266" s="8"/>
      <c r="BZ266" s="4"/>
      <c r="CA266" s="4"/>
      <c r="CB266" s="8"/>
      <c r="CC266" s="4"/>
      <c r="CD266" s="4"/>
      <c r="CE266" s="8"/>
      <c r="CF266" s="4"/>
      <c r="CG266" s="4"/>
      <c r="CH266" s="8"/>
      <c r="CI266" s="4"/>
      <c r="CJ266" s="4"/>
      <c r="CK266" s="8"/>
      <c r="CL266" s="4"/>
      <c r="CM266" s="4"/>
      <c r="CN266" s="8"/>
      <c r="CO266" s="4"/>
      <c r="CP266" s="4"/>
      <c r="CQ266" s="8"/>
      <c r="CR266" s="4"/>
      <c r="CS266" s="4"/>
      <c r="CT266" s="8"/>
      <c r="CU266" s="4"/>
      <c r="CV266" s="4"/>
      <c r="CW266" s="8"/>
      <c r="CX266" s="4"/>
      <c r="CY266" s="4"/>
      <c r="CZ266" s="8"/>
    </row>
    <row r="267" spans="1:104" ht="16.899999999999999" customHeight="1" x14ac:dyDescent="0.2">
      <c r="A267" s="1"/>
      <c r="B267" s="1"/>
      <c r="D267" s="1"/>
      <c r="E267" s="1"/>
      <c r="F267" s="19"/>
      <c r="H267" s="22"/>
      <c r="I267" s="3"/>
      <c r="J267" s="4"/>
      <c r="K267" s="8"/>
      <c r="L267" s="3"/>
      <c r="M267" s="4"/>
      <c r="N267" s="8"/>
      <c r="O267" s="4"/>
      <c r="P267" s="4"/>
      <c r="Q267" s="8"/>
      <c r="R267" s="4"/>
      <c r="S267" s="4"/>
      <c r="T267" s="8"/>
      <c r="U267" s="4"/>
      <c r="V267" s="4"/>
      <c r="W267" s="8"/>
      <c r="X267" s="4"/>
      <c r="Y267" s="4"/>
      <c r="Z267" s="8"/>
      <c r="AA267" s="4"/>
      <c r="AB267" s="4"/>
      <c r="AC267" s="8"/>
      <c r="AD267" s="4"/>
      <c r="AE267" s="4"/>
      <c r="AF267" s="8"/>
      <c r="AG267" s="4"/>
      <c r="AH267" s="4"/>
      <c r="AI267" s="8"/>
      <c r="AJ267" s="4"/>
      <c r="AK267" s="4"/>
      <c r="AL267" s="8"/>
      <c r="AM267" s="4"/>
      <c r="AN267" s="4"/>
      <c r="AO267" s="8"/>
      <c r="AP267" s="4"/>
      <c r="AQ267" s="4"/>
      <c r="AR267" s="8"/>
      <c r="AS267" s="4"/>
      <c r="AT267" s="4"/>
      <c r="AU267" s="8"/>
      <c r="AV267" s="4"/>
      <c r="AW267" s="4"/>
      <c r="AX267" s="8"/>
      <c r="AY267" s="4"/>
      <c r="AZ267" s="4"/>
      <c r="BA267" s="8"/>
      <c r="BB267" s="4"/>
      <c r="BC267" s="4"/>
      <c r="BD267" s="8"/>
      <c r="BE267" s="4"/>
      <c r="BF267" s="4"/>
      <c r="BG267" s="8"/>
      <c r="BH267" s="4"/>
      <c r="BI267" s="4"/>
      <c r="BJ267" s="8"/>
      <c r="BK267" s="4"/>
      <c r="BL267" s="4"/>
      <c r="BM267" s="8"/>
      <c r="BN267" s="4"/>
      <c r="BO267" s="4"/>
      <c r="BP267" s="8"/>
      <c r="BQ267" s="4"/>
      <c r="BR267" s="4"/>
      <c r="BS267" s="8"/>
      <c r="BT267" s="4"/>
      <c r="BU267" s="4"/>
      <c r="BV267" s="8"/>
      <c r="BW267" s="4"/>
      <c r="BX267" s="4"/>
      <c r="BY267" s="8"/>
      <c r="BZ267" s="4"/>
      <c r="CA267" s="4"/>
      <c r="CB267" s="8"/>
      <c r="CC267" s="4"/>
      <c r="CD267" s="4"/>
      <c r="CE267" s="8"/>
      <c r="CF267" s="4"/>
      <c r="CG267" s="4"/>
      <c r="CH267" s="8"/>
      <c r="CI267" s="4"/>
      <c r="CJ267" s="4"/>
      <c r="CK267" s="8"/>
      <c r="CL267" s="4"/>
      <c r="CM267" s="4"/>
      <c r="CN267" s="8"/>
      <c r="CO267" s="4"/>
      <c r="CP267" s="4"/>
      <c r="CQ267" s="8"/>
      <c r="CR267" s="4"/>
      <c r="CS267" s="4"/>
      <c r="CT267" s="8"/>
      <c r="CU267" s="4"/>
      <c r="CV267" s="4"/>
      <c r="CW267" s="8"/>
      <c r="CX267" s="4"/>
      <c r="CY267" s="4"/>
      <c r="CZ267" s="8"/>
    </row>
    <row r="268" spans="1:104" ht="16.899999999999999" customHeight="1" x14ac:dyDescent="0.2">
      <c r="A268" s="1"/>
      <c r="B268" s="1"/>
      <c r="D268" s="1"/>
      <c r="E268" s="1"/>
      <c r="F268" s="19"/>
      <c r="H268" s="22"/>
      <c r="I268" s="3"/>
      <c r="J268" s="4"/>
      <c r="K268" s="8"/>
      <c r="L268" s="3"/>
      <c r="M268" s="4"/>
      <c r="N268" s="8"/>
      <c r="O268" s="4"/>
      <c r="P268" s="4"/>
      <c r="Q268" s="8"/>
      <c r="R268" s="4"/>
      <c r="S268" s="4"/>
      <c r="T268" s="8"/>
      <c r="U268" s="4"/>
      <c r="V268" s="4"/>
      <c r="W268" s="8"/>
      <c r="X268" s="4"/>
      <c r="Y268" s="4"/>
      <c r="Z268" s="8"/>
      <c r="AA268" s="4"/>
      <c r="AB268" s="4"/>
      <c r="AC268" s="8"/>
      <c r="AD268" s="4"/>
      <c r="AE268" s="4"/>
      <c r="AF268" s="8"/>
      <c r="AG268" s="4"/>
      <c r="AH268" s="4"/>
      <c r="AI268" s="8"/>
      <c r="AJ268" s="4"/>
      <c r="AK268" s="4"/>
      <c r="AL268" s="8"/>
      <c r="AM268" s="4"/>
      <c r="AN268" s="4"/>
      <c r="AO268" s="8"/>
      <c r="AP268" s="4"/>
      <c r="AQ268" s="4"/>
      <c r="AR268" s="8"/>
      <c r="AS268" s="4"/>
      <c r="AT268" s="4"/>
      <c r="AU268" s="8"/>
      <c r="AV268" s="4"/>
      <c r="AW268" s="4"/>
      <c r="AX268" s="8"/>
      <c r="AY268" s="4"/>
      <c r="AZ268" s="4"/>
      <c r="BA268" s="8"/>
      <c r="BB268" s="4"/>
      <c r="BC268" s="4"/>
      <c r="BD268" s="8"/>
      <c r="BE268" s="4"/>
      <c r="BF268" s="4"/>
      <c r="BG268" s="8"/>
      <c r="BH268" s="4"/>
      <c r="BI268" s="4"/>
      <c r="BJ268" s="8"/>
      <c r="BK268" s="4"/>
      <c r="BL268" s="4"/>
      <c r="BM268" s="8"/>
      <c r="BN268" s="4"/>
      <c r="BO268" s="4"/>
      <c r="BP268" s="8"/>
      <c r="BQ268" s="4"/>
      <c r="BR268" s="4"/>
      <c r="BS268" s="8"/>
      <c r="BT268" s="4"/>
      <c r="BU268" s="4"/>
      <c r="BV268" s="8"/>
      <c r="BW268" s="4"/>
      <c r="BX268" s="4"/>
      <c r="BY268" s="8"/>
      <c r="BZ268" s="4"/>
      <c r="CA268" s="4"/>
      <c r="CB268" s="8"/>
      <c r="CC268" s="4"/>
      <c r="CD268" s="4"/>
      <c r="CE268" s="8"/>
      <c r="CF268" s="4"/>
      <c r="CG268" s="4"/>
      <c r="CH268" s="8"/>
      <c r="CI268" s="4"/>
      <c r="CJ268" s="4"/>
      <c r="CK268" s="8"/>
      <c r="CL268" s="4"/>
      <c r="CM268" s="4"/>
      <c r="CN268" s="8"/>
      <c r="CO268" s="4"/>
      <c r="CP268" s="4"/>
      <c r="CQ268" s="8"/>
      <c r="CR268" s="4"/>
      <c r="CS268" s="4"/>
      <c r="CT268" s="8"/>
      <c r="CU268" s="4"/>
      <c r="CV268" s="4"/>
      <c r="CW268" s="8"/>
      <c r="CX268" s="4"/>
      <c r="CY268" s="4"/>
      <c r="CZ268" s="8"/>
    </row>
    <row r="269" spans="1:104" ht="16.899999999999999" customHeight="1" x14ac:dyDescent="0.2">
      <c r="A269" s="1"/>
      <c r="B269" s="1"/>
      <c r="D269" s="1"/>
      <c r="E269" s="1"/>
      <c r="F269" s="19"/>
      <c r="H269" s="22"/>
      <c r="I269" s="3"/>
      <c r="J269" s="4"/>
      <c r="K269" s="8"/>
      <c r="L269" s="3"/>
      <c r="M269" s="4"/>
      <c r="N269" s="8"/>
      <c r="O269" s="4"/>
      <c r="P269" s="4"/>
      <c r="Q269" s="8"/>
      <c r="R269" s="4"/>
      <c r="S269" s="4"/>
      <c r="T269" s="8"/>
      <c r="U269" s="4"/>
      <c r="V269" s="4"/>
      <c r="W269" s="8"/>
      <c r="X269" s="4"/>
      <c r="Y269" s="4"/>
      <c r="Z269" s="8"/>
      <c r="AA269" s="4"/>
      <c r="AB269" s="4"/>
      <c r="AC269" s="8"/>
      <c r="AD269" s="4"/>
      <c r="AE269" s="4"/>
      <c r="AF269" s="8"/>
      <c r="AG269" s="4"/>
      <c r="AH269" s="4"/>
      <c r="AI269" s="8"/>
      <c r="AJ269" s="4"/>
      <c r="AK269" s="4"/>
      <c r="AL269" s="8"/>
      <c r="AM269" s="4"/>
      <c r="AN269" s="4"/>
      <c r="AO269" s="8"/>
      <c r="AP269" s="4"/>
      <c r="AQ269" s="4"/>
      <c r="AR269" s="8"/>
      <c r="AS269" s="4"/>
      <c r="AT269" s="4"/>
      <c r="AU269" s="8"/>
      <c r="AV269" s="4"/>
      <c r="AW269" s="4"/>
      <c r="AX269" s="8"/>
      <c r="AY269" s="4"/>
      <c r="AZ269" s="4"/>
      <c r="BA269" s="8"/>
      <c r="BB269" s="4"/>
      <c r="BC269" s="4"/>
      <c r="BD269" s="8"/>
      <c r="BE269" s="4"/>
      <c r="BF269" s="4"/>
      <c r="BG269" s="8"/>
      <c r="BH269" s="4"/>
      <c r="BI269" s="4"/>
      <c r="BJ269" s="8"/>
      <c r="BK269" s="4"/>
      <c r="BL269" s="4"/>
      <c r="BM269" s="8"/>
      <c r="BN269" s="4"/>
      <c r="BO269" s="4"/>
      <c r="BP269" s="8"/>
      <c r="BQ269" s="4"/>
      <c r="BR269" s="4"/>
      <c r="BS269" s="8"/>
      <c r="BT269" s="4"/>
      <c r="BU269" s="4"/>
      <c r="BV269" s="8"/>
      <c r="BW269" s="4"/>
      <c r="BX269" s="4"/>
      <c r="BY269" s="8"/>
      <c r="BZ269" s="4"/>
      <c r="CA269" s="4"/>
      <c r="CB269" s="8"/>
      <c r="CC269" s="4"/>
      <c r="CD269" s="4"/>
      <c r="CE269" s="8"/>
      <c r="CF269" s="4"/>
      <c r="CG269" s="4"/>
      <c r="CH269" s="8"/>
      <c r="CI269" s="4"/>
      <c r="CJ269" s="4"/>
      <c r="CK269" s="8"/>
      <c r="CL269" s="4"/>
      <c r="CM269" s="4"/>
      <c r="CN269" s="8"/>
      <c r="CO269" s="4"/>
      <c r="CP269" s="4"/>
      <c r="CQ269" s="8"/>
      <c r="CR269" s="4"/>
      <c r="CS269" s="4"/>
      <c r="CT269" s="8"/>
      <c r="CU269" s="4"/>
      <c r="CV269" s="4"/>
      <c r="CW269" s="8"/>
      <c r="CX269" s="4"/>
      <c r="CY269" s="4"/>
      <c r="CZ269" s="8"/>
    </row>
    <row r="270" spans="1:104" ht="16.899999999999999" customHeight="1" x14ac:dyDescent="0.2">
      <c r="A270" s="1"/>
      <c r="B270" s="1"/>
      <c r="D270" s="1"/>
      <c r="E270" s="1"/>
      <c r="F270" s="19"/>
      <c r="H270" s="22"/>
      <c r="I270" s="3"/>
      <c r="J270" s="4"/>
      <c r="K270" s="8"/>
      <c r="L270" s="3"/>
      <c r="M270" s="4"/>
      <c r="N270" s="8"/>
      <c r="O270" s="4"/>
      <c r="P270" s="4"/>
      <c r="Q270" s="8"/>
      <c r="R270" s="4"/>
      <c r="S270" s="4"/>
      <c r="T270" s="8"/>
      <c r="U270" s="4"/>
      <c r="V270" s="4"/>
      <c r="W270" s="8"/>
      <c r="X270" s="4"/>
      <c r="Y270" s="4"/>
      <c r="Z270" s="8"/>
      <c r="AA270" s="4"/>
      <c r="AB270" s="4"/>
      <c r="AC270" s="8"/>
      <c r="AD270" s="4"/>
      <c r="AE270" s="4"/>
      <c r="AF270" s="8"/>
      <c r="AG270" s="4"/>
      <c r="AH270" s="4"/>
      <c r="AI270" s="8"/>
      <c r="AJ270" s="4"/>
      <c r="AK270" s="4"/>
      <c r="AL270" s="8"/>
      <c r="AM270" s="4"/>
      <c r="AN270" s="4"/>
      <c r="AO270" s="8"/>
      <c r="AP270" s="4"/>
      <c r="AQ270" s="4"/>
      <c r="AR270" s="8"/>
      <c r="AS270" s="4"/>
      <c r="AT270" s="4"/>
      <c r="AU270" s="8"/>
      <c r="AV270" s="4"/>
      <c r="AW270" s="4"/>
      <c r="AX270" s="8"/>
      <c r="AY270" s="4"/>
      <c r="AZ270" s="4"/>
      <c r="BA270" s="8"/>
      <c r="BB270" s="4"/>
      <c r="BC270" s="4"/>
      <c r="BD270" s="8"/>
      <c r="BE270" s="4"/>
      <c r="BF270" s="4"/>
      <c r="BG270" s="8"/>
      <c r="BH270" s="4"/>
      <c r="BI270" s="4"/>
      <c r="BJ270" s="8"/>
      <c r="BK270" s="4"/>
      <c r="BL270" s="4"/>
      <c r="BM270" s="8"/>
      <c r="BN270" s="4"/>
      <c r="BO270" s="4"/>
      <c r="BP270" s="8"/>
      <c r="BQ270" s="4"/>
      <c r="BR270" s="4"/>
      <c r="BS270" s="8"/>
      <c r="BT270" s="4"/>
      <c r="BU270" s="4"/>
      <c r="BV270" s="8"/>
      <c r="BW270" s="4"/>
      <c r="BX270" s="4"/>
      <c r="BY270" s="8"/>
      <c r="BZ270" s="4"/>
      <c r="CA270" s="4"/>
      <c r="CB270" s="8"/>
      <c r="CC270" s="4"/>
      <c r="CD270" s="4"/>
      <c r="CE270" s="8"/>
      <c r="CF270" s="4"/>
      <c r="CG270" s="4"/>
      <c r="CH270" s="8"/>
      <c r="CI270" s="4"/>
      <c r="CJ270" s="4"/>
      <c r="CK270" s="8"/>
      <c r="CL270" s="4"/>
      <c r="CM270" s="4"/>
      <c r="CN270" s="8"/>
      <c r="CO270" s="4"/>
      <c r="CP270" s="4"/>
      <c r="CQ270" s="8"/>
      <c r="CR270" s="4"/>
      <c r="CS270" s="4"/>
      <c r="CT270" s="8"/>
      <c r="CU270" s="4"/>
      <c r="CV270" s="4"/>
      <c r="CW270" s="8"/>
      <c r="CX270" s="4"/>
      <c r="CY270" s="4"/>
      <c r="CZ270" s="8"/>
    </row>
    <row r="271" spans="1:104" ht="16.899999999999999" customHeight="1" x14ac:dyDescent="0.2">
      <c r="A271" s="1"/>
      <c r="B271" s="1"/>
      <c r="D271" s="1"/>
      <c r="E271" s="1"/>
      <c r="F271" s="19"/>
      <c r="H271" s="22"/>
      <c r="I271" s="3"/>
      <c r="J271" s="4"/>
      <c r="K271" s="8"/>
      <c r="L271" s="3"/>
      <c r="M271" s="4"/>
      <c r="N271" s="8"/>
      <c r="O271" s="4"/>
      <c r="P271" s="4"/>
      <c r="Q271" s="8"/>
      <c r="R271" s="4"/>
      <c r="S271" s="4"/>
      <c r="T271" s="8"/>
      <c r="U271" s="4"/>
      <c r="V271" s="4"/>
      <c r="W271" s="8"/>
      <c r="X271" s="4"/>
      <c r="Y271" s="4"/>
      <c r="Z271" s="8"/>
      <c r="AA271" s="4"/>
      <c r="AB271" s="4"/>
      <c r="AC271" s="8"/>
      <c r="AD271" s="4"/>
      <c r="AE271" s="4"/>
      <c r="AF271" s="8"/>
      <c r="AG271" s="4"/>
      <c r="AH271" s="4"/>
      <c r="AI271" s="8"/>
      <c r="AJ271" s="4"/>
      <c r="AK271" s="4"/>
      <c r="AL271" s="8"/>
      <c r="AM271" s="4"/>
      <c r="AN271" s="4"/>
      <c r="AO271" s="8"/>
      <c r="AP271" s="4"/>
      <c r="AQ271" s="4"/>
      <c r="AR271" s="8"/>
      <c r="AS271" s="4"/>
      <c r="AT271" s="4"/>
      <c r="AU271" s="8"/>
      <c r="AV271" s="4"/>
      <c r="AW271" s="4"/>
      <c r="AX271" s="8"/>
      <c r="AY271" s="4"/>
      <c r="AZ271" s="4"/>
      <c r="BA271" s="8"/>
      <c r="BB271" s="4"/>
      <c r="BC271" s="4"/>
      <c r="BD271" s="8"/>
      <c r="BE271" s="4"/>
      <c r="BF271" s="4"/>
      <c r="BG271" s="8"/>
      <c r="BH271" s="4"/>
      <c r="BI271" s="4"/>
      <c r="BJ271" s="8"/>
      <c r="BK271" s="4"/>
      <c r="BL271" s="4"/>
      <c r="BM271" s="8"/>
      <c r="BN271" s="4"/>
      <c r="BO271" s="4"/>
      <c r="BP271" s="8"/>
      <c r="BQ271" s="4"/>
      <c r="BR271" s="4"/>
      <c r="BS271" s="8"/>
      <c r="BT271" s="4"/>
      <c r="BU271" s="4"/>
      <c r="BV271" s="8"/>
      <c r="BW271" s="4"/>
      <c r="BX271" s="4"/>
      <c r="BY271" s="8"/>
      <c r="BZ271" s="4"/>
      <c r="CA271" s="4"/>
      <c r="CB271" s="8"/>
      <c r="CC271" s="4"/>
      <c r="CD271" s="4"/>
      <c r="CE271" s="8"/>
      <c r="CF271" s="4"/>
      <c r="CG271" s="4"/>
      <c r="CH271" s="8"/>
      <c r="CI271" s="4"/>
      <c r="CJ271" s="4"/>
      <c r="CK271" s="8"/>
      <c r="CL271" s="4"/>
      <c r="CM271" s="4"/>
      <c r="CN271" s="8"/>
      <c r="CO271" s="4"/>
      <c r="CP271" s="4"/>
      <c r="CQ271" s="8"/>
      <c r="CR271" s="4"/>
      <c r="CS271" s="4"/>
      <c r="CT271" s="8"/>
      <c r="CU271" s="4"/>
      <c r="CV271" s="4"/>
      <c r="CW271" s="8"/>
      <c r="CX271" s="4"/>
      <c r="CY271" s="4"/>
      <c r="CZ271" s="8"/>
    </row>
    <row r="272" spans="1:104" ht="16.899999999999999" customHeight="1" x14ac:dyDescent="0.2">
      <c r="A272" s="53"/>
      <c r="B272" s="53"/>
      <c r="D272" s="1"/>
      <c r="E272" s="1"/>
      <c r="F272" s="19"/>
      <c r="H272" s="22"/>
      <c r="I272" s="3"/>
      <c r="J272" s="4"/>
      <c r="K272" s="8"/>
      <c r="L272" s="3"/>
      <c r="M272" s="4"/>
      <c r="N272" s="8"/>
      <c r="O272" s="4"/>
      <c r="P272" s="4"/>
      <c r="Q272" s="8"/>
      <c r="R272" s="4"/>
      <c r="S272" s="4"/>
      <c r="T272" s="8"/>
      <c r="U272" s="4"/>
      <c r="V272" s="4"/>
      <c r="W272" s="8"/>
      <c r="X272" s="4"/>
      <c r="Y272" s="4"/>
      <c r="Z272" s="8"/>
      <c r="AA272" s="4"/>
      <c r="AB272" s="4"/>
      <c r="AC272" s="8"/>
      <c r="AD272" s="4"/>
      <c r="AE272" s="4"/>
      <c r="AF272" s="8"/>
      <c r="AG272" s="4"/>
      <c r="AH272" s="4"/>
      <c r="AI272" s="8"/>
      <c r="AJ272" s="4"/>
      <c r="AK272" s="4"/>
      <c r="AL272" s="8"/>
      <c r="AM272" s="4"/>
      <c r="AN272" s="4"/>
      <c r="AO272" s="8"/>
      <c r="AP272" s="4"/>
      <c r="AQ272" s="4"/>
      <c r="AR272" s="8"/>
      <c r="AS272" s="4"/>
      <c r="AT272" s="4"/>
      <c r="AU272" s="8"/>
      <c r="AV272" s="4"/>
      <c r="AW272" s="4"/>
      <c r="AX272" s="8"/>
      <c r="AY272" s="4"/>
      <c r="AZ272" s="4"/>
      <c r="BA272" s="8"/>
      <c r="BB272" s="4"/>
      <c r="BC272" s="4"/>
      <c r="BD272" s="8"/>
      <c r="BE272" s="4"/>
      <c r="BF272" s="4"/>
      <c r="BG272" s="8"/>
      <c r="BH272" s="4"/>
      <c r="BI272" s="4"/>
      <c r="BJ272" s="8"/>
      <c r="BK272" s="4"/>
      <c r="BL272" s="4"/>
      <c r="BM272" s="8"/>
      <c r="BN272" s="4"/>
      <c r="BO272" s="4"/>
      <c r="BP272" s="8"/>
      <c r="BQ272" s="4"/>
      <c r="BR272" s="4"/>
      <c r="BS272" s="8"/>
      <c r="BT272" s="4"/>
      <c r="BU272" s="4"/>
      <c r="BV272" s="8"/>
      <c r="BW272" s="4"/>
      <c r="BX272" s="4"/>
      <c r="BY272" s="8"/>
      <c r="BZ272" s="4"/>
      <c r="CA272" s="4"/>
      <c r="CB272" s="8"/>
      <c r="CC272" s="4"/>
      <c r="CD272" s="4"/>
      <c r="CE272" s="8"/>
      <c r="CF272" s="4"/>
      <c r="CG272" s="4"/>
      <c r="CH272" s="8"/>
      <c r="CI272" s="4"/>
      <c r="CJ272" s="4"/>
      <c r="CK272" s="8"/>
      <c r="CL272" s="4"/>
      <c r="CM272" s="4"/>
      <c r="CN272" s="8"/>
      <c r="CO272" s="4"/>
      <c r="CP272" s="4"/>
      <c r="CQ272" s="8"/>
      <c r="CR272" s="4"/>
      <c r="CS272" s="4"/>
      <c r="CT272" s="8"/>
      <c r="CU272" s="4"/>
      <c r="CV272" s="4"/>
      <c r="CW272" s="8"/>
      <c r="CX272" s="4"/>
      <c r="CY272" s="4"/>
      <c r="CZ272" s="8"/>
    </row>
    <row r="273" spans="1:104" ht="16.899999999999999" customHeight="1" x14ac:dyDescent="0.2">
      <c r="A273" s="1"/>
      <c r="B273" s="1"/>
      <c r="D273" s="1"/>
      <c r="E273" s="1"/>
      <c r="F273" s="19"/>
      <c r="H273" s="22"/>
      <c r="I273" s="3"/>
      <c r="J273" s="4"/>
      <c r="K273" s="8"/>
      <c r="L273" s="3"/>
      <c r="M273" s="4"/>
      <c r="N273" s="8"/>
      <c r="O273" s="4"/>
      <c r="P273" s="4"/>
      <c r="Q273" s="8"/>
      <c r="R273" s="4"/>
      <c r="S273" s="4"/>
      <c r="T273" s="8"/>
      <c r="U273" s="4"/>
      <c r="V273" s="4"/>
      <c r="W273" s="8"/>
      <c r="X273" s="4"/>
      <c r="Y273" s="4"/>
      <c r="Z273" s="8"/>
      <c r="AA273" s="4"/>
      <c r="AB273" s="4"/>
      <c r="AC273" s="8"/>
      <c r="AD273" s="4"/>
      <c r="AE273" s="4"/>
      <c r="AF273" s="8"/>
      <c r="AG273" s="4"/>
      <c r="AH273" s="4"/>
      <c r="AI273" s="8"/>
      <c r="AJ273" s="4"/>
      <c r="AK273" s="4"/>
      <c r="AL273" s="8"/>
      <c r="AM273" s="4"/>
      <c r="AN273" s="4"/>
      <c r="AO273" s="8"/>
      <c r="AP273" s="4"/>
      <c r="AQ273" s="4"/>
      <c r="AR273" s="8"/>
      <c r="AS273" s="4"/>
      <c r="AT273" s="4"/>
      <c r="AU273" s="8"/>
      <c r="AV273" s="4"/>
      <c r="AW273" s="4"/>
      <c r="AX273" s="8"/>
      <c r="AY273" s="4"/>
      <c r="AZ273" s="4"/>
      <c r="BA273" s="8"/>
      <c r="BB273" s="4"/>
      <c r="BC273" s="4"/>
      <c r="BD273" s="8"/>
      <c r="BE273" s="4"/>
      <c r="BF273" s="4"/>
      <c r="BG273" s="8"/>
      <c r="BH273" s="4"/>
      <c r="BI273" s="4"/>
      <c r="BJ273" s="8"/>
      <c r="BK273" s="4"/>
      <c r="BL273" s="4"/>
      <c r="BM273" s="8"/>
      <c r="BN273" s="4"/>
      <c r="BO273" s="4"/>
      <c r="BP273" s="8"/>
      <c r="BQ273" s="4"/>
      <c r="BR273" s="4"/>
      <c r="BS273" s="8"/>
      <c r="BT273" s="4"/>
      <c r="BU273" s="4"/>
      <c r="BV273" s="8"/>
      <c r="BW273" s="4"/>
      <c r="BX273" s="4"/>
      <c r="BY273" s="8"/>
      <c r="BZ273" s="4"/>
      <c r="CA273" s="4"/>
      <c r="CB273" s="8"/>
      <c r="CC273" s="4"/>
      <c r="CD273" s="4"/>
      <c r="CE273" s="8"/>
      <c r="CF273" s="4"/>
      <c r="CG273" s="4"/>
      <c r="CH273" s="8"/>
      <c r="CI273" s="4"/>
      <c r="CJ273" s="4"/>
      <c r="CK273" s="8"/>
      <c r="CL273" s="4"/>
      <c r="CM273" s="4"/>
      <c r="CN273" s="8"/>
      <c r="CO273" s="4"/>
      <c r="CP273" s="4"/>
      <c r="CQ273" s="8"/>
      <c r="CR273" s="4"/>
      <c r="CS273" s="4"/>
      <c r="CT273" s="8"/>
      <c r="CU273" s="4"/>
      <c r="CV273" s="4"/>
      <c r="CW273" s="8"/>
      <c r="CX273" s="4"/>
      <c r="CY273" s="4"/>
      <c r="CZ273" s="8"/>
    </row>
    <row r="274" spans="1:104" ht="16.899999999999999" customHeight="1" x14ac:dyDescent="0.2">
      <c r="A274" s="1"/>
      <c r="B274" s="1"/>
      <c r="D274" s="1"/>
      <c r="E274" s="1"/>
      <c r="F274" s="19"/>
      <c r="H274" s="22"/>
      <c r="I274" s="3"/>
      <c r="J274" s="4"/>
      <c r="K274" s="8"/>
      <c r="L274" s="3"/>
      <c r="M274" s="4"/>
      <c r="N274" s="8"/>
      <c r="O274" s="4"/>
      <c r="P274" s="4"/>
      <c r="Q274" s="8"/>
      <c r="R274" s="4"/>
      <c r="S274" s="4"/>
      <c r="T274" s="8"/>
      <c r="U274" s="4"/>
      <c r="V274" s="4"/>
      <c r="W274" s="8"/>
      <c r="X274" s="4"/>
      <c r="Y274" s="4"/>
      <c r="Z274" s="8"/>
      <c r="AA274" s="4"/>
      <c r="AB274" s="4"/>
      <c r="AC274" s="8"/>
      <c r="AD274" s="4"/>
      <c r="AE274" s="4"/>
      <c r="AF274" s="8"/>
      <c r="AG274" s="4"/>
      <c r="AH274" s="4"/>
      <c r="AI274" s="8"/>
      <c r="AJ274" s="4"/>
      <c r="AK274" s="4"/>
      <c r="AL274" s="8"/>
      <c r="AM274" s="4"/>
      <c r="AN274" s="4"/>
      <c r="AO274" s="8"/>
      <c r="AP274" s="4"/>
      <c r="AQ274" s="4"/>
      <c r="AR274" s="8"/>
      <c r="AS274" s="4"/>
      <c r="AT274" s="4"/>
      <c r="AU274" s="8"/>
      <c r="AV274" s="4"/>
      <c r="AW274" s="4"/>
      <c r="AX274" s="8"/>
      <c r="AY274" s="4"/>
      <c r="AZ274" s="4"/>
      <c r="BA274" s="8"/>
      <c r="BB274" s="4"/>
      <c r="BC274" s="4"/>
      <c r="BD274" s="8"/>
      <c r="BE274" s="4"/>
      <c r="BF274" s="4"/>
      <c r="BG274" s="8"/>
      <c r="BH274" s="4"/>
      <c r="BI274" s="4"/>
      <c r="BJ274" s="8"/>
      <c r="BK274" s="4"/>
      <c r="BL274" s="4"/>
      <c r="BM274" s="8"/>
      <c r="BN274" s="4"/>
      <c r="BO274" s="4"/>
      <c r="BP274" s="8"/>
      <c r="BQ274" s="4"/>
      <c r="BR274" s="4"/>
      <c r="BS274" s="8"/>
      <c r="BT274" s="4"/>
      <c r="BU274" s="4"/>
      <c r="BV274" s="8"/>
      <c r="BW274" s="4"/>
      <c r="BX274" s="4"/>
      <c r="BY274" s="8"/>
      <c r="BZ274" s="4"/>
      <c r="CA274" s="4"/>
      <c r="CB274" s="8"/>
      <c r="CC274" s="4"/>
      <c r="CD274" s="4"/>
      <c r="CE274" s="8"/>
      <c r="CF274" s="4"/>
      <c r="CG274" s="4"/>
      <c r="CH274" s="8"/>
      <c r="CI274" s="4"/>
      <c r="CJ274" s="4"/>
      <c r="CK274" s="8"/>
      <c r="CL274" s="4"/>
      <c r="CM274" s="4"/>
      <c r="CN274" s="8"/>
      <c r="CO274" s="4"/>
      <c r="CP274" s="4"/>
      <c r="CQ274" s="8"/>
      <c r="CR274" s="4"/>
      <c r="CS274" s="4"/>
      <c r="CT274" s="8"/>
      <c r="CU274" s="4"/>
      <c r="CV274" s="4"/>
      <c r="CW274" s="8"/>
      <c r="CX274" s="4"/>
      <c r="CY274" s="4"/>
      <c r="CZ274" s="8"/>
    </row>
    <row r="275" spans="1:104" ht="16.899999999999999" customHeight="1" x14ac:dyDescent="0.2">
      <c r="A275" s="1"/>
      <c r="B275" s="1"/>
      <c r="D275" s="1"/>
      <c r="E275" s="1"/>
      <c r="F275" s="19"/>
      <c r="H275" s="22"/>
      <c r="I275" s="3"/>
      <c r="J275" s="4"/>
      <c r="K275" s="8"/>
      <c r="L275" s="3"/>
      <c r="M275" s="4"/>
      <c r="N275" s="8"/>
      <c r="O275" s="4"/>
      <c r="P275" s="4"/>
      <c r="Q275" s="8"/>
      <c r="R275" s="4"/>
      <c r="S275" s="4"/>
      <c r="T275" s="8"/>
      <c r="U275" s="4"/>
      <c r="V275" s="4"/>
      <c r="W275" s="8"/>
      <c r="X275" s="4"/>
      <c r="Y275" s="4"/>
      <c r="Z275" s="8"/>
      <c r="AA275" s="4"/>
      <c r="AB275" s="4"/>
      <c r="AC275" s="8"/>
      <c r="AD275" s="4"/>
      <c r="AE275" s="4"/>
      <c r="AF275" s="8"/>
      <c r="AG275" s="4"/>
      <c r="AH275" s="4"/>
      <c r="AI275" s="8"/>
      <c r="AJ275" s="4"/>
      <c r="AK275" s="4"/>
      <c r="AL275" s="8"/>
      <c r="AM275" s="4"/>
      <c r="AN275" s="4"/>
      <c r="AO275" s="8"/>
      <c r="AP275" s="4"/>
      <c r="AQ275" s="4"/>
      <c r="AR275" s="8"/>
      <c r="AS275" s="4"/>
      <c r="AT275" s="4"/>
      <c r="AU275" s="8"/>
      <c r="AV275" s="4"/>
      <c r="AW275" s="4"/>
      <c r="AX275" s="8"/>
      <c r="AY275" s="4"/>
      <c r="AZ275" s="4"/>
      <c r="BA275" s="8"/>
      <c r="BB275" s="4"/>
      <c r="BC275" s="4"/>
      <c r="BD275" s="8"/>
      <c r="BE275" s="4"/>
      <c r="BF275" s="4"/>
      <c r="BG275" s="8"/>
      <c r="BH275" s="4"/>
      <c r="BI275" s="4"/>
      <c r="BJ275" s="8"/>
      <c r="BK275" s="4"/>
      <c r="BL275" s="4"/>
      <c r="BM275" s="8"/>
      <c r="BN275" s="4"/>
      <c r="BO275" s="4"/>
      <c r="BP275" s="8"/>
      <c r="BQ275" s="4"/>
      <c r="BR275" s="4"/>
      <c r="BS275" s="8"/>
      <c r="BT275" s="4"/>
      <c r="BU275" s="4"/>
      <c r="BV275" s="8"/>
      <c r="BW275" s="4"/>
      <c r="BX275" s="4"/>
      <c r="BY275" s="8"/>
      <c r="BZ275" s="4"/>
      <c r="CA275" s="4"/>
      <c r="CB275" s="8"/>
      <c r="CC275" s="4"/>
      <c r="CD275" s="4"/>
      <c r="CE275" s="8"/>
      <c r="CF275" s="4"/>
      <c r="CG275" s="4"/>
      <c r="CH275" s="8"/>
      <c r="CI275" s="4"/>
      <c r="CJ275" s="4"/>
      <c r="CK275" s="8"/>
      <c r="CL275" s="4"/>
      <c r="CM275" s="4"/>
      <c r="CN275" s="8"/>
      <c r="CO275" s="4"/>
      <c r="CP275" s="4"/>
      <c r="CQ275" s="8"/>
      <c r="CR275" s="4"/>
      <c r="CS275" s="4"/>
      <c r="CT275" s="8"/>
      <c r="CU275" s="4"/>
      <c r="CV275" s="4"/>
      <c r="CW275" s="8"/>
      <c r="CX275" s="4"/>
      <c r="CY275" s="4"/>
      <c r="CZ275" s="8"/>
    </row>
    <row r="276" spans="1:104" ht="16.899999999999999" customHeight="1" x14ac:dyDescent="0.2">
      <c r="A276" s="1"/>
      <c r="B276" s="1"/>
      <c r="D276" s="1"/>
      <c r="E276" s="1"/>
      <c r="F276" s="19"/>
      <c r="H276" s="22"/>
      <c r="I276" s="3"/>
      <c r="J276" s="4"/>
      <c r="K276" s="8"/>
      <c r="L276" s="3"/>
      <c r="M276" s="4"/>
      <c r="N276" s="8"/>
      <c r="O276" s="4"/>
      <c r="P276" s="4"/>
      <c r="Q276" s="8"/>
      <c r="R276" s="4"/>
      <c r="S276" s="4"/>
      <c r="T276" s="8"/>
      <c r="U276" s="4"/>
      <c r="V276" s="4"/>
      <c r="W276" s="8"/>
      <c r="X276" s="4"/>
      <c r="Y276" s="4"/>
      <c r="Z276" s="8"/>
      <c r="AA276" s="4"/>
      <c r="AB276" s="4"/>
      <c r="AC276" s="8"/>
      <c r="AD276" s="4"/>
      <c r="AE276" s="4"/>
      <c r="AF276" s="8"/>
      <c r="AG276" s="4"/>
      <c r="AH276" s="4"/>
      <c r="AI276" s="8"/>
      <c r="AJ276" s="4"/>
      <c r="AK276" s="4"/>
      <c r="AL276" s="8"/>
      <c r="AM276" s="4"/>
      <c r="AN276" s="4"/>
      <c r="AO276" s="8"/>
      <c r="AP276" s="4"/>
      <c r="AQ276" s="4"/>
      <c r="AR276" s="8"/>
      <c r="AS276" s="4"/>
      <c r="AT276" s="4"/>
      <c r="AU276" s="8"/>
      <c r="AV276" s="4"/>
      <c r="AW276" s="4"/>
      <c r="AX276" s="8"/>
      <c r="AY276" s="4"/>
      <c r="AZ276" s="4"/>
      <c r="BA276" s="8"/>
      <c r="BB276" s="4"/>
      <c r="BC276" s="4"/>
      <c r="BD276" s="8"/>
      <c r="BE276" s="4"/>
      <c r="BF276" s="4"/>
      <c r="BG276" s="8"/>
      <c r="BH276" s="4"/>
      <c r="BI276" s="4"/>
      <c r="BJ276" s="8"/>
      <c r="BK276" s="4"/>
      <c r="BL276" s="4"/>
      <c r="BM276" s="8"/>
      <c r="BN276" s="4"/>
      <c r="BO276" s="4"/>
      <c r="BP276" s="8"/>
      <c r="BQ276" s="4"/>
      <c r="BR276" s="4"/>
      <c r="BS276" s="8"/>
      <c r="BT276" s="4"/>
      <c r="BU276" s="4"/>
      <c r="BV276" s="8"/>
      <c r="BW276" s="4"/>
      <c r="BX276" s="4"/>
      <c r="BY276" s="8"/>
      <c r="BZ276" s="4"/>
      <c r="CA276" s="4"/>
      <c r="CB276" s="8"/>
      <c r="CC276" s="4"/>
      <c r="CD276" s="4"/>
      <c r="CE276" s="8"/>
      <c r="CF276" s="4"/>
      <c r="CG276" s="4"/>
      <c r="CH276" s="8"/>
      <c r="CI276" s="4"/>
      <c r="CJ276" s="4"/>
      <c r="CK276" s="8"/>
      <c r="CL276" s="4"/>
      <c r="CM276" s="4"/>
      <c r="CN276" s="8"/>
      <c r="CO276" s="4"/>
      <c r="CP276" s="4"/>
      <c r="CQ276" s="8"/>
      <c r="CR276" s="4"/>
      <c r="CS276" s="4"/>
      <c r="CT276" s="8"/>
      <c r="CU276" s="4"/>
      <c r="CV276" s="4"/>
      <c r="CW276" s="8"/>
      <c r="CX276" s="4"/>
      <c r="CY276" s="4"/>
      <c r="CZ276" s="8"/>
    </row>
    <row r="277" spans="1:104" ht="16.899999999999999" customHeight="1" x14ac:dyDescent="0.2">
      <c r="A277" s="1"/>
      <c r="B277" s="1"/>
      <c r="D277" s="1"/>
      <c r="E277" s="1"/>
      <c r="F277" s="19"/>
      <c r="H277" s="22"/>
      <c r="I277" s="3"/>
      <c r="J277" s="4"/>
      <c r="K277" s="8"/>
      <c r="L277" s="3"/>
      <c r="M277" s="4"/>
      <c r="N277" s="8"/>
      <c r="O277" s="4"/>
      <c r="P277" s="4"/>
      <c r="Q277" s="8"/>
      <c r="R277" s="4"/>
      <c r="S277" s="4"/>
      <c r="T277" s="8"/>
      <c r="U277" s="4"/>
      <c r="V277" s="4"/>
      <c r="W277" s="8"/>
      <c r="X277" s="4"/>
      <c r="Y277" s="4"/>
      <c r="Z277" s="8"/>
      <c r="AA277" s="4"/>
      <c r="AB277" s="4"/>
      <c r="AC277" s="8"/>
      <c r="AD277" s="4"/>
      <c r="AE277" s="4"/>
      <c r="AF277" s="8"/>
      <c r="AG277" s="4"/>
      <c r="AH277" s="4"/>
      <c r="AI277" s="8"/>
      <c r="AJ277" s="4"/>
      <c r="AK277" s="4"/>
      <c r="AL277" s="8"/>
      <c r="AM277" s="4"/>
      <c r="AN277" s="4"/>
      <c r="AO277" s="8"/>
      <c r="AP277" s="4"/>
      <c r="AQ277" s="4"/>
      <c r="AR277" s="8"/>
      <c r="AS277" s="4"/>
      <c r="AT277" s="4"/>
      <c r="AU277" s="8"/>
      <c r="AV277" s="4"/>
      <c r="AW277" s="4"/>
      <c r="AX277" s="8"/>
      <c r="AY277" s="4"/>
      <c r="AZ277" s="4"/>
      <c r="BA277" s="8"/>
      <c r="BB277" s="4"/>
      <c r="BC277" s="4"/>
      <c r="BD277" s="8"/>
      <c r="BE277" s="4"/>
      <c r="BF277" s="4"/>
      <c r="BG277" s="8"/>
      <c r="BH277" s="4"/>
      <c r="BI277" s="4"/>
      <c r="BJ277" s="8"/>
      <c r="BK277" s="4"/>
      <c r="BL277" s="4"/>
      <c r="BM277" s="8"/>
      <c r="BN277" s="4"/>
      <c r="BO277" s="4"/>
      <c r="BP277" s="8"/>
      <c r="BQ277" s="4"/>
      <c r="BR277" s="4"/>
      <c r="BS277" s="8"/>
      <c r="BT277" s="4"/>
      <c r="BU277" s="4"/>
      <c r="BV277" s="8"/>
      <c r="BW277" s="4"/>
      <c r="BX277" s="4"/>
      <c r="BY277" s="8"/>
      <c r="BZ277" s="4"/>
      <c r="CA277" s="4"/>
      <c r="CB277" s="8"/>
      <c r="CC277" s="4"/>
      <c r="CD277" s="4"/>
      <c r="CE277" s="8"/>
      <c r="CF277" s="4"/>
      <c r="CG277" s="4"/>
      <c r="CH277" s="8"/>
      <c r="CI277" s="4"/>
      <c r="CJ277" s="4"/>
      <c r="CK277" s="8"/>
      <c r="CL277" s="4"/>
      <c r="CM277" s="4"/>
      <c r="CN277" s="8"/>
      <c r="CO277" s="4"/>
      <c r="CP277" s="4"/>
      <c r="CQ277" s="8"/>
      <c r="CR277" s="4"/>
      <c r="CS277" s="4"/>
      <c r="CT277" s="8"/>
      <c r="CU277" s="4"/>
      <c r="CV277" s="4"/>
      <c r="CW277" s="8"/>
      <c r="CX277" s="4"/>
      <c r="CY277" s="4"/>
      <c r="CZ277" s="8"/>
    </row>
    <row r="278" spans="1:104" ht="16.899999999999999" customHeight="1" x14ac:dyDescent="0.2">
      <c r="A278" s="1"/>
      <c r="B278" s="1"/>
      <c r="D278" s="1"/>
      <c r="E278" s="1"/>
      <c r="F278" s="19"/>
      <c r="H278" s="22"/>
      <c r="I278" s="3"/>
      <c r="J278" s="4"/>
      <c r="K278" s="8"/>
      <c r="L278" s="3"/>
      <c r="M278" s="4"/>
      <c r="N278" s="8"/>
      <c r="O278" s="4"/>
      <c r="P278" s="4"/>
      <c r="Q278" s="8"/>
      <c r="R278" s="4"/>
      <c r="S278" s="4"/>
      <c r="T278" s="8"/>
      <c r="U278" s="4"/>
      <c r="V278" s="4"/>
      <c r="W278" s="8"/>
      <c r="X278" s="4"/>
      <c r="Y278" s="4"/>
      <c r="Z278" s="8"/>
      <c r="AA278" s="4"/>
      <c r="AB278" s="4"/>
      <c r="AC278" s="8"/>
      <c r="AD278" s="4"/>
      <c r="AE278" s="4"/>
      <c r="AF278" s="8"/>
      <c r="AG278" s="4"/>
      <c r="AH278" s="4"/>
      <c r="AI278" s="8"/>
      <c r="AJ278" s="4"/>
      <c r="AK278" s="4"/>
      <c r="AL278" s="8"/>
      <c r="AM278" s="4"/>
      <c r="AN278" s="4"/>
      <c r="AO278" s="8"/>
      <c r="AP278" s="4"/>
      <c r="AQ278" s="4"/>
      <c r="AR278" s="8"/>
      <c r="AS278" s="4"/>
      <c r="AT278" s="4"/>
      <c r="AU278" s="8"/>
      <c r="AV278" s="4"/>
      <c r="AW278" s="4"/>
      <c r="AX278" s="8"/>
      <c r="AY278" s="4"/>
      <c r="AZ278" s="4"/>
      <c r="BA278" s="8"/>
      <c r="BB278" s="4"/>
      <c r="BC278" s="4"/>
      <c r="BD278" s="8"/>
      <c r="BE278" s="4"/>
      <c r="BF278" s="4"/>
      <c r="BG278" s="8"/>
      <c r="BH278" s="4"/>
      <c r="BI278" s="4"/>
      <c r="BJ278" s="8"/>
      <c r="BK278" s="4"/>
      <c r="BL278" s="4"/>
      <c r="BM278" s="8"/>
      <c r="BN278" s="4"/>
      <c r="BO278" s="4"/>
      <c r="BP278" s="8"/>
      <c r="BQ278" s="4"/>
      <c r="BR278" s="4"/>
      <c r="BS278" s="8"/>
      <c r="BT278" s="4"/>
      <c r="BU278" s="4"/>
      <c r="BV278" s="8"/>
      <c r="BW278" s="4"/>
      <c r="BX278" s="4"/>
      <c r="BY278" s="8"/>
      <c r="BZ278" s="4"/>
      <c r="CA278" s="4"/>
      <c r="CB278" s="8"/>
      <c r="CC278" s="4"/>
      <c r="CD278" s="4"/>
      <c r="CE278" s="8"/>
      <c r="CF278" s="4"/>
      <c r="CG278" s="4"/>
      <c r="CH278" s="8"/>
      <c r="CI278" s="4"/>
      <c r="CJ278" s="4"/>
      <c r="CK278" s="8"/>
      <c r="CL278" s="4"/>
      <c r="CM278" s="4"/>
      <c r="CN278" s="8"/>
      <c r="CO278" s="4"/>
      <c r="CP278" s="4"/>
      <c r="CQ278" s="8"/>
      <c r="CR278" s="4"/>
      <c r="CS278" s="4"/>
      <c r="CT278" s="8"/>
      <c r="CU278" s="4"/>
      <c r="CV278" s="4"/>
      <c r="CW278" s="8"/>
      <c r="CX278" s="4"/>
      <c r="CY278" s="4"/>
      <c r="CZ278" s="8"/>
    </row>
    <row r="279" spans="1:104" ht="16.899999999999999" customHeight="1" x14ac:dyDescent="0.2">
      <c r="A279" s="53"/>
      <c r="B279" s="53"/>
      <c r="D279" s="1"/>
      <c r="E279" s="1"/>
      <c r="F279" s="19"/>
      <c r="H279" s="22"/>
      <c r="I279" s="3"/>
      <c r="J279" s="4"/>
      <c r="K279" s="8"/>
      <c r="L279" s="3"/>
      <c r="M279" s="4"/>
      <c r="N279" s="8"/>
      <c r="O279" s="4"/>
      <c r="P279" s="4"/>
      <c r="Q279" s="8"/>
      <c r="R279" s="4"/>
      <c r="S279" s="4"/>
      <c r="T279" s="8"/>
      <c r="U279" s="4"/>
      <c r="V279" s="4"/>
      <c r="W279" s="8"/>
      <c r="X279" s="4"/>
      <c r="Y279" s="4"/>
      <c r="Z279" s="8"/>
      <c r="AA279" s="4"/>
      <c r="AB279" s="4"/>
      <c r="AC279" s="8"/>
      <c r="AD279" s="4"/>
      <c r="AE279" s="4"/>
      <c r="AF279" s="8"/>
      <c r="AG279" s="4"/>
      <c r="AH279" s="4"/>
      <c r="AI279" s="8"/>
      <c r="AJ279" s="4"/>
      <c r="AK279" s="4"/>
      <c r="AL279" s="8"/>
      <c r="AM279" s="4"/>
      <c r="AN279" s="4"/>
      <c r="AO279" s="8"/>
      <c r="AP279" s="4"/>
      <c r="AQ279" s="4"/>
      <c r="AR279" s="8"/>
      <c r="AS279" s="4"/>
      <c r="AT279" s="4"/>
      <c r="AU279" s="8"/>
      <c r="AV279" s="4"/>
      <c r="AW279" s="4"/>
      <c r="AX279" s="8"/>
      <c r="AY279" s="4"/>
      <c r="AZ279" s="4"/>
      <c r="BA279" s="8"/>
      <c r="BB279" s="4"/>
      <c r="BC279" s="4"/>
      <c r="BD279" s="8"/>
      <c r="BE279" s="4"/>
      <c r="BF279" s="4"/>
      <c r="BG279" s="8"/>
      <c r="BH279" s="4"/>
      <c r="BI279" s="4"/>
      <c r="BJ279" s="8"/>
      <c r="BK279" s="4"/>
      <c r="BL279" s="4"/>
      <c r="BM279" s="8"/>
      <c r="BN279" s="4"/>
      <c r="BO279" s="4"/>
      <c r="BP279" s="8"/>
      <c r="BQ279" s="4"/>
      <c r="BR279" s="4"/>
      <c r="BS279" s="8"/>
      <c r="BT279" s="4"/>
      <c r="BU279" s="4"/>
      <c r="BV279" s="8"/>
      <c r="BW279" s="4"/>
      <c r="BX279" s="4"/>
      <c r="BY279" s="8"/>
      <c r="BZ279" s="4"/>
      <c r="CA279" s="4"/>
      <c r="CB279" s="8"/>
      <c r="CC279" s="4"/>
      <c r="CD279" s="4"/>
      <c r="CE279" s="8"/>
      <c r="CF279" s="4"/>
      <c r="CG279" s="4"/>
      <c r="CH279" s="8"/>
      <c r="CI279" s="4"/>
      <c r="CJ279" s="4"/>
      <c r="CK279" s="8"/>
      <c r="CL279" s="4"/>
      <c r="CM279" s="4"/>
      <c r="CN279" s="8"/>
      <c r="CO279" s="4"/>
      <c r="CP279" s="4"/>
      <c r="CQ279" s="8"/>
      <c r="CR279" s="4"/>
      <c r="CS279" s="4"/>
      <c r="CT279" s="8"/>
      <c r="CU279" s="4"/>
      <c r="CV279" s="4"/>
      <c r="CW279" s="8"/>
      <c r="CX279" s="4"/>
      <c r="CY279" s="4"/>
      <c r="CZ279" s="8"/>
    </row>
    <row r="280" spans="1:104" ht="16.899999999999999" customHeight="1" x14ac:dyDescent="0.2">
      <c r="A280" s="1"/>
      <c r="B280" s="1"/>
      <c r="D280" s="1"/>
      <c r="E280" s="1"/>
      <c r="F280" s="19"/>
      <c r="H280" s="22"/>
      <c r="I280" s="3"/>
      <c r="J280" s="4"/>
      <c r="K280" s="8"/>
      <c r="L280" s="3"/>
      <c r="M280" s="4"/>
      <c r="N280" s="8"/>
      <c r="O280" s="4"/>
      <c r="P280" s="4"/>
      <c r="Q280" s="8"/>
      <c r="R280" s="4"/>
      <c r="S280" s="4"/>
      <c r="T280" s="8"/>
      <c r="U280" s="4"/>
      <c r="V280" s="4"/>
      <c r="W280" s="8"/>
      <c r="X280" s="4"/>
      <c r="Y280" s="4"/>
      <c r="Z280" s="8"/>
      <c r="AA280" s="4"/>
      <c r="AB280" s="4"/>
      <c r="AC280" s="8"/>
      <c r="AD280" s="4"/>
      <c r="AE280" s="4"/>
      <c r="AF280" s="8"/>
      <c r="AG280" s="4"/>
      <c r="AH280" s="4"/>
      <c r="AI280" s="8"/>
      <c r="AJ280" s="4"/>
      <c r="AK280" s="4"/>
      <c r="AL280" s="8"/>
      <c r="AM280" s="4"/>
      <c r="AN280" s="4"/>
      <c r="AO280" s="8"/>
      <c r="AP280" s="4"/>
      <c r="AQ280" s="4"/>
      <c r="AR280" s="8"/>
      <c r="AS280" s="4"/>
      <c r="AT280" s="4"/>
      <c r="AU280" s="8"/>
      <c r="AV280" s="4"/>
      <c r="AW280" s="4"/>
      <c r="AX280" s="8"/>
      <c r="AY280" s="4"/>
      <c r="AZ280" s="4"/>
      <c r="BA280" s="8"/>
      <c r="BB280" s="4"/>
      <c r="BC280" s="4"/>
      <c r="BD280" s="8"/>
      <c r="BE280" s="4"/>
      <c r="BF280" s="4"/>
      <c r="BG280" s="8"/>
      <c r="BH280" s="4"/>
      <c r="BI280" s="4"/>
      <c r="BJ280" s="8"/>
      <c r="BK280" s="4"/>
      <c r="BL280" s="4"/>
      <c r="BM280" s="8"/>
      <c r="BN280" s="4"/>
      <c r="BO280" s="4"/>
      <c r="BP280" s="8"/>
      <c r="BQ280" s="4"/>
      <c r="BR280" s="4"/>
      <c r="BS280" s="8"/>
      <c r="BT280" s="4"/>
      <c r="BU280" s="4"/>
      <c r="BV280" s="8"/>
      <c r="BW280" s="4"/>
      <c r="BX280" s="4"/>
      <c r="BY280" s="8"/>
      <c r="BZ280" s="4"/>
      <c r="CA280" s="4"/>
      <c r="CB280" s="8"/>
      <c r="CC280" s="4"/>
      <c r="CD280" s="4"/>
      <c r="CE280" s="8"/>
      <c r="CF280" s="4"/>
      <c r="CG280" s="4"/>
      <c r="CH280" s="8"/>
      <c r="CI280" s="4"/>
      <c r="CJ280" s="4"/>
      <c r="CK280" s="8"/>
      <c r="CL280" s="4"/>
      <c r="CM280" s="4"/>
      <c r="CN280" s="8"/>
      <c r="CO280" s="4"/>
      <c r="CP280" s="4"/>
      <c r="CQ280" s="8"/>
      <c r="CR280" s="4"/>
      <c r="CS280" s="4"/>
      <c r="CT280" s="8"/>
      <c r="CU280" s="4"/>
      <c r="CV280" s="4"/>
      <c r="CW280" s="8"/>
      <c r="CX280" s="4"/>
      <c r="CY280" s="4"/>
      <c r="CZ280" s="8"/>
    </row>
    <row r="281" spans="1:104" ht="16.899999999999999" customHeight="1" x14ac:dyDescent="0.2">
      <c r="A281" s="1"/>
      <c r="B281" s="1"/>
      <c r="D281" s="1"/>
      <c r="E281" s="1"/>
      <c r="F281" s="19"/>
      <c r="H281" s="22"/>
      <c r="I281" s="3"/>
      <c r="J281" s="4"/>
      <c r="K281" s="8"/>
      <c r="L281" s="3"/>
      <c r="M281" s="4"/>
      <c r="N281" s="8"/>
      <c r="O281" s="4"/>
      <c r="P281" s="4"/>
      <c r="Q281" s="8"/>
      <c r="R281" s="4"/>
      <c r="S281" s="4"/>
      <c r="T281" s="8"/>
      <c r="U281" s="4"/>
      <c r="V281" s="4"/>
      <c r="W281" s="8"/>
      <c r="X281" s="4"/>
      <c r="Y281" s="4"/>
      <c r="Z281" s="8"/>
      <c r="AA281" s="4"/>
      <c r="AB281" s="4"/>
      <c r="AC281" s="8"/>
      <c r="AD281" s="4"/>
      <c r="AE281" s="4"/>
      <c r="AF281" s="8"/>
      <c r="AG281" s="4"/>
      <c r="AH281" s="4"/>
      <c r="AI281" s="8"/>
      <c r="AJ281" s="4"/>
      <c r="AK281" s="4"/>
      <c r="AL281" s="8"/>
      <c r="AM281" s="4"/>
      <c r="AN281" s="4"/>
      <c r="AO281" s="8"/>
      <c r="AP281" s="4"/>
      <c r="AQ281" s="4"/>
      <c r="AR281" s="8"/>
      <c r="AS281" s="4"/>
      <c r="AT281" s="4"/>
      <c r="AU281" s="8"/>
      <c r="AV281" s="4"/>
      <c r="AW281" s="4"/>
      <c r="AX281" s="8"/>
      <c r="AY281" s="4"/>
      <c r="AZ281" s="4"/>
      <c r="BA281" s="8"/>
      <c r="BB281" s="4"/>
      <c r="BC281" s="4"/>
      <c r="BD281" s="8"/>
      <c r="BE281" s="4"/>
      <c r="BF281" s="4"/>
      <c r="BG281" s="8"/>
      <c r="BH281" s="4"/>
      <c r="BI281" s="4"/>
      <c r="BJ281" s="8"/>
      <c r="BK281" s="4"/>
      <c r="BL281" s="4"/>
      <c r="BM281" s="8"/>
      <c r="BN281" s="4"/>
      <c r="BO281" s="4"/>
      <c r="BP281" s="8"/>
      <c r="BQ281" s="4"/>
      <c r="BR281" s="4"/>
      <c r="BS281" s="8"/>
      <c r="BT281" s="4"/>
      <c r="BU281" s="4"/>
      <c r="BV281" s="8"/>
      <c r="BW281" s="4"/>
      <c r="BX281" s="4"/>
      <c r="BY281" s="8"/>
      <c r="BZ281" s="4"/>
      <c r="CA281" s="4"/>
      <c r="CB281" s="8"/>
      <c r="CC281" s="4"/>
      <c r="CD281" s="4"/>
      <c r="CE281" s="8"/>
      <c r="CF281" s="4"/>
      <c r="CG281" s="4"/>
      <c r="CH281" s="8"/>
      <c r="CI281" s="4"/>
      <c r="CJ281" s="4"/>
      <c r="CK281" s="8"/>
      <c r="CL281" s="4"/>
      <c r="CM281" s="4"/>
      <c r="CN281" s="8"/>
      <c r="CO281" s="4"/>
      <c r="CP281" s="4"/>
      <c r="CQ281" s="8"/>
      <c r="CR281" s="4"/>
      <c r="CS281" s="4"/>
      <c r="CT281" s="8"/>
      <c r="CU281" s="4"/>
      <c r="CV281" s="4"/>
      <c r="CW281" s="8"/>
      <c r="CX281" s="4"/>
      <c r="CY281" s="4"/>
      <c r="CZ281" s="8"/>
    </row>
    <row r="282" spans="1:104" ht="16.899999999999999" customHeight="1" x14ac:dyDescent="0.2">
      <c r="A282" s="1"/>
      <c r="B282" s="1"/>
      <c r="D282" s="1"/>
      <c r="E282" s="1"/>
      <c r="F282" s="19"/>
      <c r="H282" s="22"/>
      <c r="I282" s="3"/>
      <c r="J282" s="4"/>
      <c r="K282" s="8"/>
      <c r="L282" s="3"/>
      <c r="M282" s="4"/>
      <c r="N282" s="8"/>
      <c r="O282" s="4"/>
      <c r="P282" s="4"/>
      <c r="Q282" s="8"/>
      <c r="R282" s="4"/>
      <c r="S282" s="4"/>
      <c r="T282" s="8"/>
      <c r="U282" s="4"/>
      <c r="V282" s="4"/>
      <c r="W282" s="8"/>
      <c r="X282" s="4"/>
      <c r="Y282" s="4"/>
      <c r="Z282" s="8"/>
      <c r="AA282" s="4"/>
      <c r="AB282" s="4"/>
      <c r="AC282" s="8"/>
      <c r="AD282" s="4"/>
      <c r="AE282" s="4"/>
      <c r="AF282" s="8"/>
      <c r="AG282" s="4"/>
      <c r="AH282" s="4"/>
      <c r="AI282" s="8"/>
      <c r="AJ282" s="4"/>
      <c r="AK282" s="4"/>
      <c r="AL282" s="8"/>
      <c r="AM282" s="4"/>
      <c r="AN282" s="4"/>
      <c r="AO282" s="8"/>
      <c r="AP282" s="4"/>
      <c r="AQ282" s="4"/>
      <c r="AR282" s="8"/>
      <c r="AS282" s="4"/>
      <c r="AT282" s="4"/>
      <c r="AU282" s="8"/>
      <c r="AV282" s="4"/>
      <c r="AW282" s="4"/>
      <c r="AX282" s="8"/>
      <c r="AY282" s="4"/>
      <c r="AZ282" s="4"/>
      <c r="BA282" s="8"/>
      <c r="BB282" s="4"/>
      <c r="BC282" s="4"/>
      <c r="BD282" s="8"/>
      <c r="BE282" s="4"/>
      <c r="BF282" s="4"/>
      <c r="BG282" s="8"/>
      <c r="BH282" s="4"/>
      <c r="BI282" s="4"/>
      <c r="BJ282" s="8"/>
      <c r="BK282" s="4"/>
      <c r="BL282" s="4"/>
      <c r="BM282" s="8"/>
      <c r="BN282" s="4"/>
      <c r="BO282" s="4"/>
      <c r="BP282" s="8"/>
      <c r="BQ282" s="4"/>
      <c r="BR282" s="4"/>
      <c r="BS282" s="8"/>
      <c r="BT282" s="4"/>
      <c r="BU282" s="4"/>
      <c r="BV282" s="8"/>
      <c r="BW282" s="4"/>
      <c r="BX282" s="4"/>
      <c r="BY282" s="8"/>
      <c r="BZ282" s="4"/>
      <c r="CA282" s="4"/>
      <c r="CB282" s="8"/>
      <c r="CC282" s="4"/>
      <c r="CD282" s="4"/>
      <c r="CE282" s="8"/>
      <c r="CF282" s="4"/>
      <c r="CG282" s="4"/>
      <c r="CH282" s="8"/>
      <c r="CI282" s="4"/>
      <c r="CJ282" s="4"/>
      <c r="CK282" s="8"/>
      <c r="CL282" s="4"/>
      <c r="CM282" s="4"/>
      <c r="CN282" s="8"/>
      <c r="CO282" s="4"/>
      <c r="CP282" s="4"/>
      <c r="CQ282" s="8"/>
      <c r="CR282" s="4"/>
      <c r="CS282" s="4"/>
      <c r="CT282" s="8"/>
      <c r="CU282" s="4"/>
      <c r="CV282" s="4"/>
      <c r="CW282" s="8"/>
      <c r="CX282" s="4"/>
      <c r="CY282" s="4"/>
      <c r="CZ282" s="8"/>
    </row>
    <row r="283" spans="1:104" ht="16.899999999999999" customHeight="1" x14ac:dyDescent="0.2">
      <c r="A283" s="1"/>
      <c r="B283" s="1"/>
      <c r="D283" s="1"/>
      <c r="E283" s="1"/>
      <c r="F283" s="19"/>
      <c r="H283" s="22"/>
      <c r="I283" s="3"/>
      <c r="J283" s="4"/>
      <c r="K283" s="8"/>
      <c r="L283" s="3"/>
      <c r="M283" s="4"/>
      <c r="N283" s="8"/>
      <c r="O283" s="4"/>
      <c r="P283" s="4"/>
      <c r="Q283" s="8"/>
      <c r="R283" s="4"/>
      <c r="S283" s="4"/>
      <c r="T283" s="8"/>
      <c r="U283" s="4"/>
      <c r="V283" s="4"/>
      <c r="W283" s="8"/>
      <c r="X283" s="4"/>
      <c r="Y283" s="4"/>
      <c r="Z283" s="8"/>
      <c r="AA283" s="4"/>
      <c r="AB283" s="4"/>
      <c r="AC283" s="8"/>
      <c r="AD283" s="4"/>
      <c r="AE283" s="4"/>
      <c r="AF283" s="8"/>
      <c r="AG283" s="4"/>
      <c r="AH283" s="4"/>
      <c r="AI283" s="8"/>
      <c r="AJ283" s="4"/>
      <c r="AK283" s="4"/>
      <c r="AL283" s="8"/>
      <c r="AM283" s="4"/>
      <c r="AN283" s="4"/>
      <c r="AO283" s="8"/>
      <c r="AP283" s="4"/>
      <c r="AQ283" s="4"/>
      <c r="AR283" s="8"/>
      <c r="AS283" s="4"/>
      <c r="AT283" s="4"/>
      <c r="AU283" s="8"/>
      <c r="AV283" s="4"/>
      <c r="AW283" s="4"/>
      <c r="AX283" s="8"/>
      <c r="AY283" s="4"/>
      <c r="AZ283" s="4"/>
      <c r="BA283" s="8"/>
      <c r="BB283" s="4"/>
      <c r="BC283" s="4"/>
      <c r="BD283" s="8"/>
      <c r="BE283" s="4"/>
      <c r="BF283" s="4"/>
      <c r="BG283" s="8"/>
      <c r="BH283" s="4"/>
      <c r="BI283" s="4"/>
      <c r="BJ283" s="8"/>
      <c r="BK283" s="4"/>
      <c r="BL283" s="4"/>
      <c r="BM283" s="8"/>
      <c r="BN283" s="4"/>
      <c r="BO283" s="4"/>
      <c r="BP283" s="8"/>
      <c r="BQ283" s="4"/>
      <c r="BR283" s="4"/>
      <c r="BS283" s="8"/>
      <c r="BT283" s="4"/>
      <c r="BU283" s="4"/>
      <c r="BV283" s="8"/>
      <c r="BW283" s="4"/>
      <c r="BX283" s="4"/>
      <c r="BY283" s="8"/>
      <c r="BZ283" s="4"/>
      <c r="CA283" s="4"/>
      <c r="CB283" s="8"/>
      <c r="CC283" s="4"/>
      <c r="CD283" s="4"/>
      <c r="CE283" s="8"/>
      <c r="CF283" s="4"/>
      <c r="CG283" s="4"/>
      <c r="CH283" s="8"/>
      <c r="CI283" s="4"/>
      <c r="CJ283" s="4"/>
      <c r="CK283" s="8"/>
      <c r="CL283" s="4"/>
      <c r="CM283" s="4"/>
      <c r="CN283" s="8"/>
      <c r="CO283" s="4"/>
      <c r="CP283" s="4"/>
      <c r="CQ283" s="8"/>
      <c r="CR283" s="4"/>
      <c r="CS283" s="4"/>
      <c r="CT283" s="8"/>
      <c r="CU283" s="4"/>
      <c r="CV283" s="4"/>
      <c r="CW283" s="8"/>
      <c r="CX283" s="4"/>
      <c r="CY283" s="4"/>
      <c r="CZ283" s="8"/>
    </row>
    <row r="284" spans="1:104" ht="16.899999999999999" customHeight="1" x14ac:dyDescent="0.2">
      <c r="A284" s="1"/>
      <c r="B284" s="1"/>
      <c r="D284" s="1"/>
      <c r="E284" s="1"/>
      <c r="F284" s="19"/>
      <c r="H284" s="22"/>
      <c r="I284" s="3"/>
      <c r="J284" s="4"/>
      <c r="K284" s="8"/>
      <c r="L284" s="3"/>
      <c r="M284" s="4"/>
      <c r="N284" s="8"/>
      <c r="O284" s="4"/>
      <c r="P284" s="4"/>
      <c r="Q284" s="8"/>
      <c r="R284" s="4"/>
      <c r="S284" s="4"/>
      <c r="T284" s="8"/>
      <c r="U284" s="4"/>
      <c r="V284" s="4"/>
      <c r="W284" s="8"/>
      <c r="X284" s="4"/>
      <c r="Y284" s="4"/>
      <c r="Z284" s="8"/>
      <c r="AA284" s="4"/>
      <c r="AB284" s="4"/>
      <c r="AC284" s="8"/>
      <c r="AD284" s="4"/>
      <c r="AE284" s="4"/>
      <c r="AF284" s="8"/>
      <c r="AG284" s="4"/>
      <c r="AH284" s="4"/>
      <c r="AI284" s="8"/>
      <c r="AJ284" s="4"/>
      <c r="AK284" s="4"/>
      <c r="AL284" s="8"/>
      <c r="AM284" s="4"/>
      <c r="AN284" s="4"/>
      <c r="AO284" s="8"/>
      <c r="AP284" s="4"/>
      <c r="AQ284" s="4"/>
      <c r="AR284" s="8"/>
      <c r="AS284" s="4"/>
      <c r="AT284" s="4"/>
      <c r="AU284" s="8"/>
      <c r="AV284" s="4"/>
      <c r="AW284" s="4"/>
      <c r="AX284" s="8"/>
      <c r="AY284" s="4"/>
      <c r="AZ284" s="4"/>
      <c r="BA284" s="8"/>
      <c r="BB284" s="4"/>
      <c r="BC284" s="4"/>
      <c r="BD284" s="8"/>
      <c r="BE284" s="4"/>
      <c r="BF284" s="4"/>
      <c r="BG284" s="8"/>
      <c r="BH284" s="4"/>
      <c r="BI284" s="4"/>
      <c r="BJ284" s="8"/>
      <c r="BK284" s="4"/>
      <c r="BL284" s="4"/>
      <c r="BM284" s="8"/>
      <c r="BN284" s="4"/>
      <c r="BO284" s="4"/>
      <c r="BP284" s="8"/>
      <c r="BQ284" s="4"/>
      <c r="BR284" s="4"/>
      <c r="BS284" s="8"/>
      <c r="BT284" s="4"/>
      <c r="BU284" s="4"/>
      <c r="BV284" s="8"/>
      <c r="BW284" s="4"/>
      <c r="BX284" s="4"/>
      <c r="BY284" s="8"/>
      <c r="BZ284" s="4"/>
      <c r="CA284" s="4"/>
      <c r="CB284" s="8"/>
      <c r="CC284" s="4"/>
      <c r="CD284" s="4"/>
      <c r="CE284" s="8"/>
      <c r="CF284" s="4"/>
      <c r="CG284" s="4"/>
      <c r="CH284" s="8"/>
      <c r="CI284" s="4"/>
      <c r="CJ284" s="4"/>
      <c r="CK284" s="8"/>
      <c r="CL284" s="4"/>
      <c r="CM284" s="4"/>
      <c r="CN284" s="8"/>
      <c r="CO284" s="4"/>
      <c r="CP284" s="4"/>
      <c r="CQ284" s="8"/>
      <c r="CR284" s="4"/>
      <c r="CS284" s="4"/>
      <c r="CT284" s="8"/>
      <c r="CU284" s="4"/>
      <c r="CV284" s="4"/>
      <c r="CW284" s="8"/>
      <c r="CX284" s="4"/>
      <c r="CY284" s="4"/>
      <c r="CZ284" s="8"/>
    </row>
    <row r="285" spans="1:104" ht="16.899999999999999" customHeight="1" x14ac:dyDescent="0.2">
      <c r="A285" s="1"/>
      <c r="B285" s="1"/>
      <c r="D285" s="1"/>
      <c r="E285" s="1"/>
      <c r="F285" s="19"/>
      <c r="H285" s="22"/>
      <c r="I285" s="3"/>
      <c r="J285" s="4"/>
      <c r="K285" s="8"/>
      <c r="L285" s="3"/>
      <c r="M285" s="4"/>
      <c r="N285" s="8"/>
      <c r="O285" s="4"/>
      <c r="P285" s="4"/>
      <c r="Q285" s="8"/>
      <c r="R285" s="4"/>
      <c r="S285" s="4"/>
      <c r="T285" s="8"/>
      <c r="U285" s="4"/>
      <c r="V285" s="4"/>
      <c r="W285" s="8"/>
      <c r="X285" s="4"/>
      <c r="Y285" s="4"/>
      <c r="Z285" s="8"/>
      <c r="AA285" s="4"/>
      <c r="AB285" s="4"/>
      <c r="AC285" s="8"/>
      <c r="AD285" s="4"/>
      <c r="AE285" s="4"/>
      <c r="AF285" s="8"/>
      <c r="AG285" s="4"/>
      <c r="AH285" s="4"/>
      <c r="AI285" s="8"/>
      <c r="AJ285" s="4"/>
      <c r="AK285" s="4"/>
      <c r="AL285" s="8"/>
      <c r="AM285" s="4"/>
      <c r="AN285" s="4"/>
      <c r="AO285" s="8"/>
      <c r="AP285" s="4"/>
      <c r="AQ285" s="4"/>
      <c r="AR285" s="8"/>
      <c r="AS285" s="4"/>
      <c r="AT285" s="4"/>
      <c r="AU285" s="8"/>
      <c r="AV285" s="4"/>
      <c r="AW285" s="4"/>
      <c r="AX285" s="8"/>
      <c r="AY285" s="4"/>
      <c r="AZ285" s="4"/>
      <c r="BA285" s="8"/>
      <c r="BB285" s="4"/>
      <c r="BC285" s="4"/>
      <c r="BD285" s="8"/>
      <c r="BE285" s="4"/>
      <c r="BF285" s="4"/>
      <c r="BG285" s="8"/>
      <c r="BH285" s="4"/>
      <c r="BI285" s="4"/>
      <c r="BJ285" s="8"/>
      <c r="BK285" s="4"/>
      <c r="BL285" s="4"/>
      <c r="BM285" s="8"/>
      <c r="BN285" s="4"/>
      <c r="BO285" s="4"/>
      <c r="BP285" s="8"/>
      <c r="BQ285" s="4"/>
      <c r="BR285" s="4"/>
      <c r="BS285" s="8"/>
      <c r="BT285" s="4"/>
      <c r="BU285" s="4"/>
      <c r="BV285" s="8"/>
      <c r="BW285" s="4"/>
      <c r="BX285" s="4"/>
      <c r="BY285" s="8"/>
      <c r="BZ285" s="4"/>
      <c r="CA285" s="4"/>
      <c r="CB285" s="8"/>
      <c r="CC285" s="4"/>
      <c r="CD285" s="4"/>
      <c r="CE285" s="8"/>
      <c r="CF285" s="4"/>
      <c r="CG285" s="4"/>
      <c r="CH285" s="8"/>
      <c r="CI285" s="4"/>
      <c r="CJ285" s="4"/>
      <c r="CK285" s="8"/>
      <c r="CL285" s="4"/>
      <c r="CM285" s="4"/>
      <c r="CN285" s="8"/>
      <c r="CO285" s="4"/>
      <c r="CP285" s="4"/>
      <c r="CQ285" s="8"/>
      <c r="CR285" s="4"/>
      <c r="CS285" s="4"/>
      <c r="CT285" s="8"/>
      <c r="CU285" s="4"/>
      <c r="CV285" s="4"/>
      <c r="CW285" s="8"/>
      <c r="CX285" s="4"/>
      <c r="CY285" s="4"/>
      <c r="CZ285" s="8"/>
    </row>
    <row r="286" spans="1:104" ht="16.899999999999999" customHeight="1" x14ac:dyDescent="0.2">
      <c r="A286" s="53"/>
      <c r="B286" s="53"/>
      <c r="D286" s="1"/>
      <c r="E286" s="1"/>
      <c r="F286" s="19"/>
      <c r="H286" s="22"/>
      <c r="I286" s="3"/>
      <c r="J286" s="4"/>
      <c r="K286" s="8"/>
      <c r="L286" s="3"/>
      <c r="M286" s="4"/>
      <c r="N286" s="8"/>
      <c r="O286" s="4"/>
      <c r="P286" s="4"/>
      <c r="Q286" s="8"/>
      <c r="R286" s="4"/>
      <c r="S286" s="4"/>
      <c r="T286" s="8"/>
      <c r="U286" s="4"/>
      <c r="V286" s="4"/>
      <c r="W286" s="8"/>
      <c r="X286" s="4"/>
      <c r="Y286" s="4"/>
      <c r="Z286" s="8"/>
      <c r="AA286" s="4"/>
      <c r="AB286" s="4"/>
      <c r="AC286" s="8"/>
      <c r="AD286" s="4"/>
      <c r="AE286" s="4"/>
      <c r="AF286" s="8"/>
      <c r="AG286" s="4"/>
      <c r="AH286" s="4"/>
      <c r="AI286" s="8"/>
      <c r="AJ286" s="4"/>
      <c r="AK286" s="4"/>
      <c r="AL286" s="8"/>
      <c r="AM286" s="4"/>
      <c r="AN286" s="4"/>
      <c r="AO286" s="8"/>
      <c r="AP286" s="4"/>
      <c r="AQ286" s="4"/>
      <c r="AR286" s="8"/>
      <c r="AS286" s="4"/>
      <c r="AT286" s="4"/>
      <c r="AU286" s="8"/>
      <c r="AV286" s="4"/>
      <c r="AW286" s="4"/>
      <c r="AX286" s="8"/>
      <c r="AY286" s="4"/>
      <c r="AZ286" s="4"/>
      <c r="BA286" s="8"/>
      <c r="BB286" s="4"/>
      <c r="BC286" s="4"/>
      <c r="BD286" s="8"/>
      <c r="BE286" s="4"/>
      <c r="BF286" s="4"/>
      <c r="BG286" s="8"/>
      <c r="BH286" s="4"/>
      <c r="BI286" s="4"/>
      <c r="BJ286" s="8"/>
      <c r="BK286" s="4"/>
      <c r="BL286" s="4"/>
      <c r="BM286" s="8"/>
      <c r="BN286" s="4"/>
      <c r="BO286" s="4"/>
      <c r="BP286" s="8"/>
      <c r="BQ286" s="4"/>
      <c r="BR286" s="4"/>
      <c r="BS286" s="8"/>
      <c r="BT286" s="4"/>
      <c r="BU286" s="4"/>
      <c r="BV286" s="8"/>
      <c r="BW286" s="4"/>
      <c r="BX286" s="4"/>
      <c r="BY286" s="8"/>
      <c r="BZ286" s="4"/>
      <c r="CA286" s="4"/>
      <c r="CB286" s="8"/>
      <c r="CC286" s="4"/>
      <c r="CD286" s="4"/>
      <c r="CE286" s="8"/>
      <c r="CF286" s="4"/>
      <c r="CG286" s="4"/>
      <c r="CH286" s="8"/>
      <c r="CI286" s="4"/>
      <c r="CJ286" s="4"/>
      <c r="CK286" s="8"/>
      <c r="CL286" s="4"/>
      <c r="CM286" s="4"/>
      <c r="CN286" s="8"/>
      <c r="CO286" s="4"/>
      <c r="CP286" s="4"/>
      <c r="CQ286" s="8"/>
      <c r="CR286" s="4"/>
      <c r="CS286" s="4"/>
      <c r="CT286" s="8"/>
      <c r="CU286" s="4"/>
      <c r="CV286" s="4"/>
      <c r="CW286" s="8"/>
      <c r="CX286" s="4"/>
      <c r="CY286" s="4"/>
      <c r="CZ286" s="8"/>
    </row>
    <row r="287" spans="1:104" ht="16.899999999999999" customHeight="1" x14ac:dyDescent="0.2">
      <c r="A287" s="1"/>
      <c r="B287" s="1"/>
      <c r="D287" s="1"/>
      <c r="E287" s="1"/>
      <c r="F287" s="19"/>
      <c r="H287" s="22"/>
      <c r="I287" s="3"/>
      <c r="J287" s="4"/>
      <c r="K287" s="8"/>
      <c r="L287" s="3"/>
      <c r="M287" s="4"/>
      <c r="N287" s="8"/>
      <c r="O287" s="4"/>
      <c r="P287" s="4"/>
      <c r="Q287" s="8"/>
      <c r="R287" s="4"/>
      <c r="S287" s="4"/>
      <c r="T287" s="8"/>
      <c r="U287" s="4"/>
      <c r="V287" s="4"/>
      <c r="W287" s="8"/>
      <c r="X287" s="4"/>
      <c r="Y287" s="4"/>
      <c r="Z287" s="8"/>
      <c r="AA287" s="4"/>
      <c r="AB287" s="4"/>
      <c r="AC287" s="8"/>
      <c r="AD287" s="4"/>
      <c r="AE287" s="4"/>
      <c r="AF287" s="8"/>
      <c r="AG287" s="4"/>
      <c r="AH287" s="4"/>
      <c r="AI287" s="8"/>
      <c r="AJ287" s="4"/>
      <c r="AK287" s="4"/>
      <c r="AL287" s="8"/>
      <c r="AM287" s="4"/>
      <c r="AN287" s="4"/>
      <c r="AO287" s="8"/>
      <c r="AP287" s="4"/>
      <c r="AQ287" s="4"/>
      <c r="AR287" s="8"/>
      <c r="AS287" s="4"/>
      <c r="AT287" s="4"/>
      <c r="AU287" s="8"/>
      <c r="AV287" s="4"/>
      <c r="AW287" s="4"/>
      <c r="AX287" s="8"/>
      <c r="AY287" s="4"/>
      <c r="AZ287" s="4"/>
      <c r="BA287" s="8"/>
      <c r="BB287" s="4"/>
      <c r="BC287" s="4"/>
      <c r="BD287" s="8"/>
      <c r="BE287" s="4"/>
      <c r="BF287" s="4"/>
      <c r="BG287" s="8"/>
      <c r="BH287" s="4"/>
      <c r="BI287" s="4"/>
      <c r="BJ287" s="8"/>
      <c r="BK287" s="4"/>
      <c r="BL287" s="4"/>
      <c r="BM287" s="8"/>
      <c r="BN287" s="4"/>
      <c r="BO287" s="4"/>
      <c r="BP287" s="8"/>
      <c r="BQ287" s="4"/>
      <c r="BR287" s="4"/>
      <c r="BS287" s="8"/>
      <c r="BT287" s="4"/>
      <c r="BU287" s="4"/>
      <c r="BV287" s="8"/>
      <c r="BW287" s="4"/>
      <c r="BX287" s="4"/>
      <c r="BY287" s="8"/>
      <c r="BZ287" s="4"/>
      <c r="CA287" s="4"/>
      <c r="CB287" s="8"/>
      <c r="CC287" s="4"/>
      <c r="CD287" s="4"/>
      <c r="CE287" s="8"/>
      <c r="CF287" s="4"/>
      <c r="CG287" s="4"/>
      <c r="CH287" s="8"/>
      <c r="CI287" s="4"/>
      <c r="CJ287" s="4"/>
      <c r="CK287" s="8"/>
      <c r="CL287" s="4"/>
      <c r="CM287" s="4"/>
      <c r="CN287" s="8"/>
      <c r="CO287" s="4"/>
      <c r="CP287" s="4"/>
      <c r="CQ287" s="8"/>
      <c r="CR287" s="4"/>
      <c r="CS287" s="4"/>
      <c r="CT287" s="8"/>
      <c r="CU287" s="4"/>
      <c r="CV287" s="4"/>
      <c r="CW287" s="8"/>
      <c r="CX287" s="4"/>
      <c r="CY287" s="4"/>
      <c r="CZ287" s="8"/>
    </row>
    <row r="288" spans="1:104" ht="16.899999999999999" customHeight="1" x14ac:dyDescent="0.2">
      <c r="A288" s="1"/>
      <c r="B288" s="1"/>
      <c r="D288" s="1"/>
      <c r="E288" s="1"/>
      <c r="F288" s="19"/>
      <c r="H288" s="22"/>
      <c r="I288" s="3"/>
      <c r="J288" s="4"/>
      <c r="K288" s="8"/>
      <c r="L288" s="3"/>
      <c r="M288" s="4"/>
      <c r="N288" s="8"/>
      <c r="O288" s="4"/>
      <c r="P288" s="4"/>
      <c r="Q288" s="8"/>
      <c r="R288" s="4"/>
      <c r="S288" s="4"/>
      <c r="T288" s="8"/>
      <c r="U288" s="4"/>
      <c r="V288" s="4"/>
      <c r="W288" s="8"/>
      <c r="X288" s="4"/>
      <c r="Y288" s="4"/>
      <c r="Z288" s="8"/>
      <c r="AA288" s="4"/>
      <c r="AB288" s="4"/>
      <c r="AC288" s="8"/>
      <c r="AD288" s="4"/>
      <c r="AE288" s="4"/>
      <c r="AF288" s="8"/>
      <c r="AG288" s="4"/>
      <c r="AH288" s="4"/>
      <c r="AI288" s="8"/>
      <c r="AJ288" s="4"/>
      <c r="AK288" s="4"/>
      <c r="AL288" s="8"/>
      <c r="AM288" s="4"/>
      <c r="AN288" s="4"/>
      <c r="AO288" s="8"/>
      <c r="AP288" s="4"/>
      <c r="AQ288" s="4"/>
      <c r="AR288" s="8"/>
      <c r="AS288" s="4"/>
      <c r="AT288" s="4"/>
      <c r="AU288" s="8"/>
      <c r="AV288" s="4"/>
      <c r="AW288" s="4"/>
      <c r="AX288" s="8"/>
      <c r="AY288" s="4"/>
      <c r="AZ288" s="4"/>
      <c r="BA288" s="8"/>
      <c r="BB288" s="4"/>
      <c r="BC288" s="4"/>
      <c r="BD288" s="8"/>
      <c r="BE288" s="4"/>
      <c r="BF288" s="4"/>
      <c r="BG288" s="8"/>
      <c r="BH288" s="4"/>
      <c r="BI288" s="4"/>
      <c r="BJ288" s="8"/>
      <c r="BK288" s="4"/>
      <c r="BL288" s="4"/>
      <c r="BM288" s="8"/>
      <c r="BN288" s="4"/>
      <c r="BO288" s="4"/>
      <c r="BP288" s="8"/>
      <c r="BQ288" s="4"/>
      <c r="BR288" s="4"/>
      <c r="BS288" s="8"/>
      <c r="BT288" s="4"/>
      <c r="BU288" s="4"/>
      <c r="BV288" s="8"/>
      <c r="BW288" s="4"/>
      <c r="BX288" s="4"/>
      <c r="BY288" s="8"/>
      <c r="BZ288" s="4"/>
      <c r="CA288" s="4"/>
      <c r="CB288" s="8"/>
      <c r="CC288" s="4"/>
      <c r="CD288" s="4"/>
      <c r="CE288" s="8"/>
      <c r="CF288" s="4"/>
      <c r="CG288" s="4"/>
      <c r="CH288" s="8"/>
      <c r="CI288" s="4"/>
      <c r="CJ288" s="4"/>
      <c r="CK288" s="8"/>
      <c r="CL288" s="4"/>
      <c r="CM288" s="4"/>
      <c r="CN288" s="8"/>
      <c r="CO288" s="4"/>
      <c r="CP288" s="4"/>
      <c r="CQ288" s="8"/>
      <c r="CR288" s="4"/>
      <c r="CS288" s="4"/>
      <c r="CT288" s="8"/>
      <c r="CU288" s="4"/>
      <c r="CV288" s="4"/>
      <c r="CW288" s="8"/>
      <c r="CX288" s="4"/>
      <c r="CY288" s="4"/>
      <c r="CZ288" s="8"/>
    </row>
    <row r="289" spans="1:104" ht="16.899999999999999" customHeight="1" x14ac:dyDescent="0.2">
      <c r="A289" s="1"/>
      <c r="B289" s="1"/>
      <c r="D289" s="1"/>
      <c r="E289" s="1"/>
      <c r="F289" s="19"/>
      <c r="H289" s="22"/>
      <c r="I289" s="3"/>
      <c r="J289" s="4"/>
      <c r="K289" s="8"/>
      <c r="L289" s="3"/>
      <c r="M289" s="4"/>
      <c r="N289" s="8"/>
      <c r="O289" s="4"/>
      <c r="P289" s="4"/>
      <c r="Q289" s="8"/>
      <c r="R289" s="4"/>
      <c r="S289" s="4"/>
      <c r="T289" s="8"/>
      <c r="U289" s="4"/>
      <c r="V289" s="4"/>
      <c r="W289" s="8"/>
      <c r="X289" s="4"/>
      <c r="Y289" s="4"/>
      <c r="Z289" s="8"/>
      <c r="AA289" s="4"/>
      <c r="AB289" s="4"/>
      <c r="AC289" s="8"/>
      <c r="AD289" s="4"/>
      <c r="AE289" s="4"/>
      <c r="AF289" s="8"/>
      <c r="AG289" s="4"/>
      <c r="AH289" s="4"/>
      <c r="AI289" s="8"/>
      <c r="AJ289" s="4"/>
      <c r="AK289" s="4"/>
      <c r="AL289" s="8"/>
      <c r="AM289" s="4"/>
      <c r="AN289" s="4"/>
      <c r="AO289" s="8"/>
      <c r="AP289" s="4"/>
      <c r="AQ289" s="4"/>
      <c r="AR289" s="8"/>
      <c r="AS289" s="4"/>
      <c r="AT289" s="4"/>
      <c r="AU289" s="8"/>
      <c r="AV289" s="4"/>
      <c r="AW289" s="4"/>
      <c r="AX289" s="8"/>
      <c r="AY289" s="4"/>
      <c r="AZ289" s="4"/>
      <c r="BA289" s="8"/>
      <c r="BB289" s="4"/>
      <c r="BC289" s="4"/>
      <c r="BD289" s="8"/>
      <c r="BE289" s="4"/>
      <c r="BF289" s="4"/>
      <c r="BG289" s="8"/>
      <c r="BH289" s="4"/>
      <c r="BI289" s="4"/>
      <c r="BJ289" s="8"/>
      <c r="BK289" s="4"/>
      <c r="BL289" s="4"/>
      <c r="BM289" s="8"/>
      <c r="BN289" s="4"/>
      <c r="BO289" s="4"/>
      <c r="BP289" s="8"/>
      <c r="BQ289" s="4"/>
      <c r="BR289" s="4"/>
      <c r="BS289" s="8"/>
      <c r="BT289" s="4"/>
      <c r="BU289" s="4"/>
      <c r="BV289" s="8"/>
      <c r="BW289" s="4"/>
      <c r="BX289" s="4"/>
      <c r="BY289" s="8"/>
      <c r="BZ289" s="4"/>
      <c r="CA289" s="4"/>
      <c r="CB289" s="8"/>
      <c r="CC289" s="4"/>
      <c r="CD289" s="4"/>
      <c r="CE289" s="8"/>
      <c r="CF289" s="4"/>
      <c r="CG289" s="4"/>
      <c r="CH289" s="8"/>
      <c r="CI289" s="4"/>
      <c r="CJ289" s="4"/>
      <c r="CK289" s="8"/>
      <c r="CL289" s="4"/>
      <c r="CM289" s="4"/>
      <c r="CN289" s="8"/>
      <c r="CO289" s="4"/>
      <c r="CP289" s="4"/>
      <c r="CQ289" s="8"/>
      <c r="CR289" s="4"/>
      <c r="CS289" s="4"/>
      <c r="CT289" s="8"/>
      <c r="CU289" s="4"/>
      <c r="CV289" s="4"/>
      <c r="CW289" s="8"/>
      <c r="CX289" s="4"/>
      <c r="CY289" s="4"/>
      <c r="CZ289" s="8"/>
    </row>
    <row r="290" spans="1:104" ht="16.899999999999999" customHeight="1" x14ac:dyDescent="0.2">
      <c r="A290" s="1"/>
      <c r="B290" s="1"/>
      <c r="D290" s="1"/>
      <c r="E290" s="1"/>
      <c r="F290" s="19"/>
      <c r="H290" s="22"/>
      <c r="I290" s="3"/>
      <c r="J290" s="4"/>
      <c r="K290" s="8"/>
      <c r="L290" s="3"/>
      <c r="M290" s="4"/>
      <c r="N290" s="8"/>
      <c r="O290" s="4"/>
      <c r="P290" s="4"/>
      <c r="Q290" s="8"/>
      <c r="R290" s="4"/>
      <c r="S290" s="4"/>
      <c r="T290" s="8"/>
      <c r="U290" s="4"/>
      <c r="V290" s="4"/>
      <c r="W290" s="8"/>
      <c r="X290" s="4"/>
      <c r="Y290" s="4"/>
      <c r="Z290" s="8"/>
      <c r="AA290" s="4"/>
      <c r="AB290" s="4"/>
      <c r="AC290" s="8"/>
      <c r="AD290" s="4"/>
      <c r="AE290" s="4"/>
      <c r="AF290" s="8"/>
      <c r="AG290" s="4"/>
      <c r="AH290" s="4"/>
      <c r="AI290" s="8"/>
      <c r="AJ290" s="4"/>
      <c r="AK290" s="4"/>
      <c r="AL290" s="8"/>
      <c r="AM290" s="4"/>
      <c r="AN290" s="4"/>
      <c r="AO290" s="8"/>
      <c r="AP290" s="4"/>
      <c r="AQ290" s="4"/>
      <c r="AR290" s="8"/>
      <c r="AS290" s="4"/>
      <c r="AT290" s="4"/>
      <c r="AU290" s="8"/>
      <c r="AV290" s="4"/>
      <c r="AW290" s="4"/>
      <c r="AX290" s="8"/>
      <c r="AY290" s="4"/>
      <c r="AZ290" s="4"/>
      <c r="BA290" s="8"/>
      <c r="BB290" s="4"/>
      <c r="BC290" s="4"/>
      <c r="BD290" s="8"/>
      <c r="BE290" s="4"/>
      <c r="BF290" s="4"/>
      <c r="BG290" s="8"/>
      <c r="BH290" s="4"/>
      <c r="BI290" s="4"/>
      <c r="BJ290" s="8"/>
      <c r="BK290" s="4"/>
      <c r="BL290" s="4"/>
      <c r="BM290" s="8"/>
      <c r="BN290" s="4"/>
      <c r="BO290" s="4"/>
      <c r="BP290" s="8"/>
      <c r="BQ290" s="4"/>
      <c r="BR290" s="4"/>
      <c r="BS290" s="8"/>
      <c r="BT290" s="4"/>
      <c r="BU290" s="4"/>
      <c r="BV290" s="8"/>
      <c r="BW290" s="4"/>
      <c r="BX290" s="4"/>
      <c r="BY290" s="8"/>
      <c r="BZ290" s="4"/>
      <c r="CA290" s="4"/>
      <c r="CB290" s="8"/>
      <c r="CC290" s="4"/>
      <c r="CD290" s="4"/>
      <c r="CE290" s="8"/>
      <c r="CF290" s="4"/>
      <c r="CG290" s="4"/>
      <c r="CH290" s="8"/>
      <c r="CI290" s="4"/>
      <c r="CJ290" s="4"/>
      <c r="CK290" s="8"/>
      <c r="CL290" s="4"/>
      <c r="CM290" s="4"/>
      <c r="CN290" s="8"/>
      <c r="CO290" s="4"/>
      <c r="CP290" s="4"/>
      <c r="CQ290" s="8"/>
      <c r="CR290" s="4"/>
      <c r="CS290" s="4"/>
      <c r="CT290" s="8"/>
      <c r="CU290" s="4"/>
      <c r="CV290" s="4"/>
      <c r="CW290" s="8"/>
      <c r="CX290" s="4"/>
      <c r="CY290" s="4"/>
      <c r="CZ290" s="8"/>
    </row>
    <row r="291" spans="1:104" ht="16.899999999999999" customHeight="1" x14ac:dyDescent="0.2">
      <c r="A291" s="1"/>
      <c r="B291" s="1"/>
      <c r="D291" s="1"/>
      <c r="E291" s="1"/>
      <c r="F291" s="19"/>
      <c r="H291" s="22"/>
      <c r="I291" s="3"/>
      <c r="J291" s="4"/>
      <c r="K291" s="8"/>
      <c r="L291" s="3"/>
      <c r="M291" s="4"/>
      <c r="N291" s="8"/>
      <c r="O291" s="4"/>
      <c r="P291" s="4"/>
      <c r="Q291" s="8"/>
      <c r="R291" s="4"/>
      <c r="S291" s="4"/>
      <c r="T291" s="8"/>
      <c r="U291" s="4"/>
      <c r="V291" s="4"/>
      <c r="W291" s="8"/>
      <c r="X291" s="4"/>
      <c r="Y291" s="4"/>
      <c r="Z291" s="8"/>
      <c r="AA291" s="4"/>
      <c r="AB291" s="4"/>
      <c r="AC291" s="8"/>
      <c r="AD291" s="4"/>
      <c r="AE291" s="4"/>
      <c r="AF291" s="8"/>
      <c r="AG291" s="4"/>
      <c r="AH291" s="4"/>
      <c r="AI291" s="8"/>
      <c r="AJ291" s="4"/>
      <c r="AK291" s="4"/>
      <c r="AL291" s="8"/>
      <c r="AM291" s="4"/>
      <c r="AN291" s="4"/>
      <c r="AO291" s="8"/>
      <c r="AP291" s="4"/>
      <c r="AQ291" s="4"/>
      <c r="AR291" s="8"/>
      <c r="AS291" s="4"/>
      <c r="AT291" s="4"/>
      <c r="AU291" s="8"/>
      <c r="AV291" s="4"/>
      <c r="AW291" s="4"/>
      <c r="AX291" s="8"/>
      <c r="AY291" s="4"/>
      <c r="AZ291" s="4"/>
      <c r="BA291" s="8"/>
      <c r="BB291" s="4"/>
      <c r="BC291" s="4"/>
      <c r="BD291" s="8"/>
      <c r="BE291" s="4"/>
      <c r="BF291" s="4"/>
      <c r="BG291" s="8"/>
      <c r="BH291" s="4"/>
      <c r="BI291" s="4"/>
      <c r="BJ291" s="8"/>
      <c r="BK291" s="4"/>
      <c r="BL291" s="4"/>
      <c r="BM291" s="8"/>
      <c r="BN291" s="4"/>
      <c r="BO291" s="4"/>
      <c r="BP291" s="8"/>
      <c r="BQ291" s="4"/>
      <c r="BR291" s="4"/>
      <c r="BS291" s="8"/>
      <c r="BT291" s="4"/>
      <c r="BU291" s="4"/>
      <c r="BV291" s="8"/>
      <c r="BW291" s="4"/>
      <c r="BX291" s="4"/>
      <c r="BY291" s="8"/>
      <c r="BZ291" s="4"/>
      <c r="CA291" s="4"/>
      <c r="CB291" s="8"/>
      <c r="CC291" s="4"/>
      <c r="CD291" s="4"/>
      <c r="CE291" s="8"/>
      <c r="CF291" s="4"/>
      <c r="CG291" s="4"/>
      <c r="CH291" s="8"/>
      <c r="CI291" s="4"/>
      <c r="CJ291" s="4"/>
      <c r="CK291" s="8"/>
      <c r="CL291" s="4"/>
      <c r="CM291" s="4"/>
      <c r="CN291" s="8"/>
      <c r="CO291" s="4"/>
      <c r="CP291" s="4"/>
      <c r="CQ291" s="8"/>
      <c r="CR291" s="4"/>
      <c r="CS291" s="4"/>
      <c r="CT291" s="8"/>
      <c r="CU291" s="4"/>
      <c r="CV291" s="4"/>
      <c r="CW291" s="8"/>
      <c r="CX291" s="4"/>
      <c r="CY291" s="4"/>
      <c r="CZ291" s="8"/>
    </row>
    <row r="292" spans="1:104" ht="16.899999999999999" customHeight="1" x14ac:dyDescent="0.2">
      <c r="A292" s="1"/>
      <c r="B292" s="1"/>
      <c r="D292" s="1"/>
      <c r="E292" s="1"/>
      <c r="F292" s="19"/>
      <c r="H292" s="22"/>
      <c r="I292" s="3"/>
      <c r="J292" s="4"/>
      <c r="K292" s="8"/>
      <c r="L292" s="3"/>
      <c r="M292" s="4"/>
      <c r="N292" s="8"/>
      <c r="O292" s="4"/>
      <c r="P292" s="4"/>
      <c r="Q292" s="8"/>
      <c r="R292" s="4"/>
      <c r="S292" s="4"/>
      <c r="T292" s="8"/>
      <c r="U292" s="4"/>
      <c r="V292" s="4"/>
      <c r="W292" s="8"/>
      <c r="X292" s="4"/>
      <c r="Y292" s="4"/>
      <c r="Z292" s="8"/>
      <c r="AA292" s="4"/>
      <c r="AB292" s="4"/>
      <c r="AC292" s="8"/>
      <c r="AD292" s="4"/>
      <c r="AE292" s="4"/>
      <c r="AF292" s="8"/>
      <c r="AG292" s="4"/>
      <c r="AH292" s="4"/>
      <c r="AI292" s="8"/>
      <c r="AJ292" s="4"/>
      <c r="AK292" s="4"/>
      <c r="AL292" s="8"/>
      <c r="AM292" s="4"/>
      <c r="AN292" s="4"/>
      <c r="AO292" s="8"/>
      <c r="AP292" s="4"/>
      <c r="AQ292" s="4"/>
      <c r="AR292" s="8"/>
      <c r="AS292" s="4"/>
      <c r="AT292" s="4"/>
      <c r="AU292" s="8"/>
      <c r="AV292" s="4"/>
      <c r="AW292" s="4"/>
      <c r="AX292" s="8"/>
      <c r="AY292" s="4"/>
      <c r="AZ292" s="4"/>
      <c r="BA292" s="8"/>
      <c r="BB292" s="4"/>
      <c r="BC292" s="4"/>
      <c r="BD292" s="8"/>
      <c r="BE292" s="4"/>
      <c r="BF292" s="4"/>
      <c r="BG292" s="8"/>
      <c r="BH292" s="4"/>
      <c r="BI292" s="4"/>
      <c r="BJ292" s="8"/>
      <c r="BK292" s="4"/>
      <c r="BL292" s="4"/>
      <c r="BM292" s="8"/>
      <c r="BN292" s="4"/>
      <c r="BO292" s="4"/>
      <c r="BP292" s="8"/>
      <c r="BQ292" s="4"/>
      <c r="BR292" s="4"/>
      <c r="BS292" s="8"/>
      <c r="BT292" s="4"/>
      <c r="BU292" s="4"/>
      <c r="BV292" s="8"/>
      <c r="BW292" s="4"/>
      <c r="BX292" s="4"/>
      <c r="BY292" s="8"/>
      <c r="BZ292" s="4"/>
      <c r="CA292" s="4"/>
      <c r="CB292" s="8"/>
      <c r="CC292" s="4"/>
      <c r="CD292" s="4"/>
      <c r="CE292" s="8"/>
      <c r="CF292" s="4"/>
      <c r="CG292" s="4"/>
      <c r="CH292" s="8"/>
      <c r="CI292" s="4"/>
      <c r="CJ292" s="4"/>
      <c r="CK292" s="8"/>
      <c r="CL292" s="4"/>
      <c r="CM292" s="4"/>
      <c r="CN292" s="8"/>
      <c r="CO292" s="4"/>
      <c r="CP292" s="4"/>
      <c r="CQ292" s="8"/>
      <c r="CR292" s="4"/>
      <c r="CS292" s="4"/>
      <c r="CT292" s="8"/>
      <c r="CU292" s="4"/>
      <c r="CV292" s="4"/>
      <c r="CW292" s="8"/>
      <c r="CX292" s="4"/>
      <c r="CY292" s="4"/>
      <c r="CZ292" s="8"/>
    </row>
    <row r="293" spans="1:104" ht="16.899999999999999" customHeight="1" x14ac:dyDescent="0.2">
      <c r="A293" s="53"/>
      <c r="B293" s="53"/>
      <c r="D293" s="1"/>
      <c r="E293" s="1"/>
      <c r="F293" s="19"/>
      <c r="H293" s="22"/>
      <c r="I293" s="3"/>
      <c r="J293" s="4"/>
      <c r="K293" s="8"/>
      <c r="L293" s="3"/>
      <c r="M293" s="4"/>
      <c r="N293" s="8"/>
      <c r="O293" s="4"/>
      <c r="P293" s="4"/>
      <c r="Q293" s="8"/>
      <c r="R293" s="4"/>
      <c r="S293" s="4"/>
      <c r="T293" s="8"/>
      <c r="U293" s="4"/>
      <c r="V293" s="4"/>
      <c r="W293" s="8"/>
      <c r="X293" s="4"/>
      <c r="Y293" s="4"/>
      <c r="Z293" s="8"/>
      <c r="AA293" s="4"/>
      <c r="AB293" s="4"/>
      <c r="AC293" s="8"/>
      <c r="AD293" s="4"/>
      <c r="AE293" s="4"/>
      <c r="AF293" s="8"/>
      <c r="AG293" s="4"/>
      <c r="AH293" s="4"/>
      <c r="AI293" s="8"/>
      <c r="AJ293" s="4"/>
      <c r="AK293" s="4"/>
      <c r="AL293" s="8"/>
      <c r="AM293" s="4"/>
      <c r="AN293" s="4"/>
      <c r="AO293" s="8"/>
      <c r="AP293" s="4"/>
      <c r="AQ293" s="4"/>
      <c r="AR293" s="8"/>
      <c r="AS293" s="4"/>
      <c r="AT293" s="4"/>
      <c r="AU293" s="8"/>
      <c r="AV293" s="4"/>
      <c r="AW293" s="4"/>
      <c r="AX293" s="8"/>
      <c r="AY293" s="4"/>
      <c r="AZ293" s="4"/>
      <c r="BA293" s="8"/>
      <c r="BB293" s="4"/>
      <c r="BC293" s="4"/>
      <c r="BD293" s="8"/>
      <c r="BE293" s="4"/>
      <c r="BF293" s="4"/>
      <c r="BG293" s="8"/>
      <c r="BH293" s="4"/>
      <c r="BI293" s="4"/>
      <c r="BJ293" s="8"/>
      <c r="BK293" s="4"/>
      <c r="BL293" s="4"/>
      <c r="BM293" s="8"/>
      <c r="BN293" s="4"/>
      <c r="BO293" s="4"/>
      <c r="BP293" s="8"/>
      <c r="BQ293" s="4"/>
      <c r="BR293" s="4"/>
      <c r="BS293" s="8"/>
      <c r="BT293" s="4"/>
      <c r="BU293" s="4"/>
      <c r="BV293" s="8"/>
      <c r="BW293" s="4"/>
      <c r="BX293" s="4"/>
      <c r="BY293" s="8"/>
      <c r="BZ293" s="4"/>
      <c r="CA293" s="4"/>
      <c r="CB293" s="8"/>
      <c r="CC293" s="4"/>
      <c r="CD293" s="4"/>
      <c r="CE293" s="8"/>
      <c r="CF293" s="4"/>
      <c r="CG293" s="4"/>
      <c r="CH293" s="8"/>
      <c r="CI293" s="4"/>
      <c r="CJ293" s="4"/>
      <c r="CK293" s="8"/>
      <c r="CL293" s="4"/>
      <c r="CM293" s="4"/>
      <c r="CN293" s="8"/>
      <c r="CO293" s="4"/>
      <c r="CP293" s="4"/>
      <c r="CQ293" s="8"/>
      <c r="CR293" s="4"/>
      <c r="CS293" s="4"/>
      <c r="CT293" s="8"/>
      <c r="CU293" s="4"/>
      <c r="CV293" s="4"/>
      <c r="CW293" s="8"/>
      <c r="CX293" s="4"/>
      <c r="CY293" s="4"/>
      <c r="CZ293" s="8"/>
    </row>
    <row r="294" spans="1:104" ht="16.899999999999999" customHeight="1" x14ac:dyDescent="0.2">
      <c r="A294" s="1"/>
      <c r="B294" s="1"/>
      <c r="D294" s="1"/>
      <c r="E294" s="1"/>
      <c r="F294" s="19"/>
      <c r="H294" s="22"/>
      <c r="I294" s="3"/>
      <c r="J294" s="4"/>
      <c r="K294" s="8"/>
      <c r="L294" s="3"/>
      <c r="M294" s="4"/>
      <c r="N294" s="8"/>
      <c r="O294" s="4"/>
      <c r="P294" s="4"/>
      <c r="Q294" s="8"/>
      <c r="R294" s="4"/>
      <c r="S294" s="4"/>
      <c r="T294" s="8"/>
      <c r="U294" s="4"/>
      <c r="V294" s="4"/>
      <c r="W294" s="8"/>
      <c r="X294" s="4"/>
      <c r="Y294" s="4"/>
      <c r="Z294" s="8"/>
      <c r="AA294" s="4"/>
      <c r="AB294" s="4"/>
      <c r="AC294" s="8"/>
      <c r="AD294" s="4"/>
      <c r="AE294" s="4"/>
      <c r="AF294" s="8"/>
      <c r="AG294" s="4"/>
      <c r="AH294" s="4"/>
      <c r="AI294" s="8"/>
      <c r="AJ294" s="4"/>
      <c r="AK294" s="4"/>
      <c r="AL294" s="8"/>
      <c r="AM294" s="4"/>
      <c r="AN294" s="4"/>
      <c r="AO294" s="8"/>
      <c r="AP294" s="4"/>
      <c r="AQ294" s="4"/>
      <c r="AR294" s="8"/>
      <c r="AS294" s="4"/>
      <c r="AT294" s="4"/>
      <c r="AU294" s="8"/>
      <c r="AV294" s="4"/>
      <c r="AW294" s="4"/>
      <c r="AX294" s="8"/>
      <c r="AY294" s="4"/>
      <c r="AZ294" s="4"/>
      <c r="BA294" s="8"/>
      <c r="BB294" s="4"/>
      <c r="BC294" s="4"/>
      <c r="BD294" s="8"/>
      <c r="BE294" s="4"/>
      <c r="BF294" s="4"/>
      <c r="BG294" s="8"/>
      <c r="BH294" s="4"/>
      <c r="BI294" s="4"/>
      <c r="BJ294" s="8"/>
      <c r="BK294" s="4"/>
      <c r="BL294" s="4"/>
      <c r="BM294" s="8"/>
      <c r="BN294" s="4"/>
      <c r="BO294" s="4"/>
      <c r="BP294" s="8"/>
      <c r="BQ294" s="4"/>
      <c r="BR294" s="4"/>
      <c r="BS294" s="8"/>
      <c r="BT294" s="4"/>
      <c r="BU294" s="4"/>
      <c r="BV294" s="8"/>
      <c r="BW294" s="4"/>
      <c r="BX294" s="4"/>
      <c r="BY294" s="8"/>
      <c r="BZ294" s="4"/>
      <c r="CA294" s="4"/>
      <c r="CB294" s="8"/>
      <c r="CC294" s="4"/>
      <c r="CD294" s="4"/>
      <c r="CE294" s="8"/>
      <c r="CF294" s="4"/>
      <c r="CG294" s="4"/>
      <c r="CH294" s="8"/>
      <c r="CI294" s="4"/>
      <c r="CJ294" s="4"/>
      <c r="CK294" s="8"/>
      <c r="CL294" s="4"/>
      <c r="CM294" s="4"/>
      <c r="CN294" s="8"/>
      <c r="CO294" s="4"/>
      <c r="CP294" s="4"/>
      <c r="CQ294" s="8"/>
      <c r="CR294" s="4"/>
      <c r="CS294" s="4"/>
      <c r="CT294" s="8"/>
      <c r="CU294" s="4"/>
      <c r="CV294" s="4"/>
      <c r="CW294" s="8"/>
      <c r="CX294" s="4"/>
      <c r="CY294" s="4"/>
      <c r="CZ294" s="8"/>
    </row>
    <row r="295" spans="1:104" ht="16.899999999999999" customHeight="1" x14ac:dyDescent="0.2">
      <c r="A295" s="1"/>
      <c r="B295" s="1"/>
      <c r="D295" s="1"/>
      <c r="E295" s="1"/>
      <c r="F295" s="19"/>
      <c r="H295" s="22"/>
      <c r="I295" s="3"/>
      <c r="J295" s="4"/>
      <c r="K295" s="8"/>
      <c r="L295" s="3"/>
      <c r="M295" s="4"/>
      <c r="N295" s="8"/>
      <c r="O295" s="4"/>
      <c r="P295" s="4"/>
      <c r="Q295" s="8"/>
      <c r="R295" s="4"/>
      <c r="S295" s="4"/>
      <c r="T295" s="8"/>
      <c r="U295" s="4"/>
      <c r="V295" s="4"/>
      <c r="W295" s="8"/>
      <c r="X295" s="4"/>
      <c r="Y295" s="4"/>
      <c r="Z295" s="8"/>
      <c r="AA295" s="4"/>
      <c r="AB295" s="4"/>
      <c r="AC295" s="8"/>
      <c r="AD295" s="4"/>
      <c r="AE295" s="4"/>
      <c r="AF295" s="8"/>
      <c r="AG295" s="4"/>
      <c r="AH295" s="4"/>
      <c r="AI295" s="8"/>
      <c r="AJ295" s="4"/>
      <c r="AK295" s="4"/>
      <c r="AL295" s="8"/>
      <c r="AM295" s="4"/>
      <c r="AN295" s="4"/>
      <c r="AO295" s="8"/>
      <c r="AP295" s="4"/>
      <c r="AQ295" s="4"/>
      <c r="AR295" s="8"/>
      <c r="AS295" s="4"/>
      <c r="AT295" s="4"/>
      <c r="AU295" s="8"/>
      <c r="AV295" s="4"/>
      <c r="AW295" s="4"/>
      <c r="AX295" s="8"/>
      <c r="AY295" s="4"/>
      <c r="AZ295" s="4"/>
      <c r="BA295" s="8"/>
      <c r="BB295" s="4"/>
      <c r="BC295" s="4"/>
      <c r="BD295" s="8"/>
      <c r="BE295" s="4"/>
      <c r="BF295" s="4"/>
      <c r="BG295" s="8"/>
      <c r="BH295" s="4"/>
      <c r="BI295" s="4"/>
      <c r="BJ295" s="8"/>
      <c r="BK295" s="4"/>
      <c r="BL295" s="4"/>
      <c r="BM295" s="8"/>
      <c r="BN295" s="4"/>
      <c r="BO295" s="4"/>
      <c r="BP295" s="8"/>
      <c r="BQ295" s="4"/>
      <c r="BR295" s="4"/>
      <c r="BS295" s="8"/>
      <c r="BT295" s="4"/>
      <c r="BU295" s="4"/>
      <c r="BV295" s="8"/>
      <c r="BW295" s="4"/>
      <c r="BX295" s="4"/>
      <c r="BY295" s="8"/>
      <c r="BZ295" s="4"/>
      <c r="CA295" s="4"/>
      <c r="CB295" s="8"/>
      <c r="CC295" s="4"/>
      <c r="CD295" s="4"/>
      <c r="CE295" s="8"/>
      <c r="CF295" s="4"/>
      <c r="CG295" s="4"/>
      <c r="CH295" s="8"/>
      <c r="CI295" s="4"/>
      <c r="CJ295" s="4"/>
      <c r="CK295" s="8"/>
      <c r="CL295" s="4"/>
      <c r="CM295" s="4"/>
      <c r="CN295" s="8"/>
      <c r="CO295" s="4"/>
      <c r="CP295" s="4"/>
      <c r="CQ295" s="8"/>
      <c r="CR295" s="4"/>
      <c r="CS295" s="4"/>
      <c r="CT295" s="8"/>
      <c r="CU295" s="4"/>
      <c r="CV295" s="4"/>
      <c r="CW295" s="8"/>
      <c r="CX295" s="4"/>
      <c r="CY295" s="4"/>
      <c r="CZ295" s="8"/>
    </row>
    <row r="296" spans="1:104" ht="16.899999999999999" customHeight="1" x14ac:dyDescent="0.2">
      <c r="A296" s="1"/>
      <c r="B296" s="1"/>
      <c r="D296" s="1"/>
      <c r="E296" s="1"/>
      <c r="F296" s="19"/>
      <c r="H296" s="22"/>
      <c r="I296" s="3"/>
      <c r="J296" s="4"/>
      <c r="K296" s="8"/>
      <c r="L296" s="3"/>
      <c r="M296" s="4"/>
      <c r="N296" s="8"/>
      <c r="O296" s="4"/>
      <c r="P296" s="4"/>
      <c r="Q296" s="8"/>
      <c r="R296" s="4"/>
      <c r="S296" s="4"/>
      <c r="T296" s="8"/>
      <c r="U296" s="4"/>
      <c r="V296" s="4"/>
      <c r="W296" s="8"/>
      <c r="X296" s="4"/>
      <c r="Y296" s="4"/>
      <c r="Z296" s="8"/>
      <c r="AA296" s="4"/>
      <c r="AB296" s="4"/>
      <c r="AC296" s="8"/>
      <c r="AD296" s="4"/>
      <c r="AE296" s="4"/>
      <c r="AF296" s="8"/>
      <c r="AG296" s="4"/>
      <c r="AH296" s="4"/>
      <c r="AI296" s="8"/>
      <c r="AJ296" s="4"/>
      <c r="AK296" s="4"/>
      <c r="AL296" s="8"/>
      <c r="AM296" s="4"/>
      <c r="AN296" s="4"/>
      <c r="AO296" s="8"/>
      <c r="AP296" s="4"/>
      <c r="AQ296" s="4"/>
      <c r="AR296" s="8"/>
      <c r="AS296" s="4"/>
      <c r="AT296" s="4"/>
      <c r="AU296" s="8"/>
      <c r="AV296" s="4"/>
      <c r="AW296" s="4"/>
      <c r="AX296" s="8"/>
      <c r="AY296" s="4"/>
      <c r="AZ296" s="4"/>
      <c r="BA296" s="8"/>
      <c r="BB296" s="4"/>
      <c r="BC296" s="4"/>
      <c r="BD296" s="8"/>
      <c r="BE296" s="4"/>
      <c r="BF296" s="4"/>
      <c r="BG296" s="8"/>
      <c r="BH296" s="4"/>
      <c r="BI296" s="4"/>
      <c r="BJ296" s="8"/>
      <c r="BK296" s="4"/>
      <c r="BL296" s="4"/>
      <c r="BM296" s="8"/>
      <c r="BN296" s="4"/>
      <c r="BO296" s="4"/>
      <c r="BP296" s="8"/>
      <c r="BQ296" s="4"/>
      <c r="BR296" s="4"/>
      <c r="BS296" s="8"/>
      <c r="BT296" s="4"/>
      <c r="BU296" s="4"/>
      <c r="BV296" s="8"/>
      <c r="BW296" s="4"/>
      <c r="BX296" s="4"/>
      <c r="BY296" s="8"/>
      <c r="BZ296" s="4"/>
      <c r="CA296" s="4"/>
      <c r="CB296" s="8"/>
      <c r="CC296" s="4"/>
      <c r="CD296" s="4"/>
      <c r="CE296" s="8"/>
      <c r="CF296" s="4"/>
      <c r="CG296" s="4"/>
      <c r="CH296" s="8"/>
      <c r="CI296" s="4"/>
      <c r="CJ296" s="4"/>
      <c r="CK296" s="8"/>
      <c r="CL296" s="4"/>
      <c r="CM296" s="4"/>
      <c r="CN296" s="8"/>
      <c r="CO296" s="4"/>
      <c r="CP296" s="4"/>
      <c r="CQ296" s="8"/>
      <c r="CR296" s="4"/>
      <c r="CS296" s="4"/>
      <c r="CT296" s="8"/>
      <c r="CU296" s="4"/>
      <c r="CV296" s="4"/>
      <c r="CW296" s="8"/>
      <c r="CX296" s="4"/>
      <c r="CY296" s="4"/>
      <c r="CZ296" s="8"/>
    </row>
    <row r="297" spans="1:104" ht="16.899999999999999" customHeight="1" x14ac:dyDescent="0.2">
      <c r="A297" s="1"/>
      <c r="B297" s="1"/>
      <c r="D297" s="1"/>
      <c r="E297" s="1"/>
      <c r="F297" s="19"/>
      <c r="H297" s="22"/>
      <c r="I297" s="3"/>
      <c r="J297" s="4"/>
      <c r="K297" s="8"/>
      <c r="L297" s="3"/>
      <c r="M297" s="4"/>
      <c r="N297" s="8"/>
      <c r="O297" s="4"/>
      <c r="P297" s="4"/>
      <c r="Q297" s="8"/>
      <c r="R297" s="4"/>
      <c r="S297" s="4"/>
      <c r="T297" s="8"/>
      <c r="U297" s="4"/>
      <c r="V297" s="4"/>
      <c r="W297" s="8"/>
      <c r="X297" s="4"/>
      <c r="Y297" s="4"/>
      <c r="Z297" s="8"/>
      <c r="AA297" s="4"/>
      <c r="AB297" s="4"/>
      <c r="AC297" s="8"/>
      <c r="AD297" s="4"/>
      <c r="AE297" s="4"/>
      <c r="AF297" s="8"/>
      <c r="AG297" s="4"/>
      <c r="AH297" s="4"/>
      <c r="AI297" s="8"/>
      <c r="AJ297" s="4"/>
      <c r="AK297" s="4"/>
      <c r="AL297" s="8"/>
      <c r="AM297" s="4"/>
      <c r="AN297" s="4"/>
      <c r="AO297" s="8"/>
      <c r="AP297" s="4"/>
      <c r="AQ297" s="4"/>
      <c r="AR297" s="8"/>
      <c r="AS297" s="4"/>
      <c r="AT297" s="4"/>
      <c r="AU297" s="8"/>
      <c r="AV297" s="4"/>
      <c r="AW297" s="4"/>
      <c r="AX297" s="8"/>
      <c r="AY297" s="4"/>
      <c r="AZ297" s="4"/>
      <c r="BA297" s="8"/>
      <c r="BB297" s="4"/>
      <c r="BC297" s="4"/>
      <c r="BD297" s="8"/>
      <c r="BE297" s="4"/>
      <c r="BF297" s="4"/>
      <c r="BG297" s="8"/>
      <c r="BH297" s="4"/>
      <c r="BI297" s="4"/>
      <c r="BJ297" s="8"/>
      <c r="BK297" s="4"/>
      <c r="BL297" s="4"/>
      <c r="BM297" s="8"/>
      <c r="BN297" s="4"/>
      <c r="BO297" s="4"/>
      <c r="BP297" s="8"/>
      <c r="BQ297" s="4"/>
      <c r="BR297" s="4"/>
      <c r="BS297" s="8"/>
      <c r="BT297" s="4"/>
      <c r="BU297" s="4"/>
      <c r="BV297" s="8"/>
      <c r="BW297" s="4"/>
      <c r="BX297" s="4"/>
      <c r="BY297" s="8"/>
      <c r="BZ297" s="4"/>
      <c r="CA297" s="4"/>
      <c r="CB297" s="8"/>
      <c r="CC297" s="4"/>
      <c r="CD297" s="4"/>
      <c r="CE297" s="8"/>
      <c r="CF297" s="4"/>
      <c r="CG297" s="4"/>
      <c r="CH297" s="8"/>
      <c r="CI297" s="4"/>
      <c r="CJ297" s="4"/>
      <c r="CK297" s="8"/>
      <c r="CL297" s="4"/>
      <c r="CM297" s="4"/>
      <c r="CN297" s="8"/>
      <c r="CO297" s="4"/>
      <c r="CP297" s="4"/>
      <c r="CQ297" s="8"/>
      <c r="CR297" s="4"/>
      <c r="CS297" s="4"/>
      <c r="CT297" s="8"/>
      <c r="CU297" s="4"/>
      <c r="CV297" s="4"/>
      <c r="CW297" s="8"/>
      <c r="CX297" s="4"/>
      <c r="CY297" s="4"/>
      <c r="CZ297" s="8"/>
    </row>
    <row r="298" spans="1:104" ht="16.899999999999999" customHeight="1" x14ac:dyDescent="0.2">
      <c r="A298" s="1"/>
      <c r="B298" s="1"/>
      <c r="D298" s="1"/>
      <c r="E298" s="1"/>
      <c r="F298" s="19"/>
      <c r="H298" s="22"/>
      <c r="I298" s="3"/>
      <c r="J298" s="4"/>
      <c r="K298" s="8"/>
      <c r="L298" s="3"/>
      <c r="M298" s="4"/>
      <c r="N298" s="8"/>
      <c r="O298" s="4"/>
      <c r="P298" s="4"/>
      <c r="Q298" s="8"/>
      <c r="R298" s="4"/>
      <c r="S298" s="4"/>
      <c r="T298" s="8"/>
      <c r="U298" s="4"/>
      <c r="V298" s="4"/>
      <c r="W298" s="8"/>
      <c r="X298" s="4"/>
      <c r="Y298" s="4"/>
      <c r="Z298" s="8"/>
      <c r="AA298" s="4"/>
      <c r="AB298" s="4"/>
      <c r="AC298" s="8"/>
      <c r="AD298" s="4"/>
      <c r="AE298" s="4"/>
      <c r="AF298" s="8"/>
      <c r="AG298" s="4"/>
      <c r="AH298" s="4"/>
      <c r="AI298" s="8"/>
      <c r="AJ298" s="4"/>
      <c r="AK298" s="4"/>
      <c r="AL298" s="8"/>
      <c r="AM298" s="4"/>
      <c r="AN298" s="4"/>
      <c r="AO298" s="8"/>
      <c r="AP298" s="4"/>
      <c r="AQ298" s="4"/>
      <c r="AR298" s="8"/>
      <c r="AS298" s="4"/>
      <c r="AT298" s="4"/>
      <c r="AU298" s="8"/>
      <c r="AV298" s="4"/>
      <c r="AW298" s="4"/>
      <c r="AX298" s="8"/>
      <c r="AY298" s="4"/>
      <c r="AZ298" s="4"/>
      <c r="BA298" s="8"/>
      <c r="BB298" s="4"/>
      <c r="BC298" s="4"/>
      <c r="BD298" s="8"/>
      <c r="BE298" s="4"/>
      <c r="BF298" s="4"/>
      <c r="BG298" s="8"/>
      <c r="BH298" s="4"/>
      <c r="BI298" s="4"/>
      <c r="BJ298" s="8"/>
      <c r="BK298" s="4"/>
      <c r="BL298" s="4"/>
      <c r="BM298" s="8"/>
      <c r="BN298" s="4"/>
      <c r="BO298" s="4"/>
      <c r="BP298" s="8"/>
      <c r="BQ298" s="4"/>
      <c r="BR298" s="4"/>
      <c r="BS298" s="8"/>
      <c r="BT298" s="4"/>
      <c r="BU298" s="4"/>
      <c r="BV298" s="8"/>
      <c r="BW298" s="4"/>
      <c r="BX298" s="4"/>
      <c r="BY298" s="8"/>
      <c r="BZ298" s="4"/>
      <c r="CA298" s="4"/>
      <c r="CB298" s="8"/>
      <c r="CC298" s="4"/>
      <c r="CD298" s="4"/>
      <c r="CE298" s="8"/>
      <c r="CF298" s="4"/>
      <c r="CG298" s="4"/>
      <c r="CH298" s="8"/>
      <c r="CI298" s="4"/>
      <c r="CJ298" s="4"/>
      <c r="CK298" s="8"/>
      <c r="CL298" s="4"/>
      <c r="CM298" s="4"/>
      <c r="CN298" s="8"/>
      <c r="CO298" s="4"/>
      <c r="CP298" s="4"/>
      <c r="CQ298" s="8"/>
      <c r="CR298" s="4"/>
      <c r="CS298" s="4"/>
      <c r="CT298" s="8"/>
      <c r="CU298" s="4"/>
      <c r="CV298" s="4"/>
      <c r="CW298" s="8"/>
      <c r="CX298" s="4"/>
      <c r="CY298" s="4"/>
      <c r="CZ298" s="8"/>
    </row>
    <row r="299" spans="1:104" ht="16.899999999999999" customHeight="1" x14ac:dyDescent="0.2">
      <c r="A299" s="1"/>
      <c r="B299" s="1"/>
      <c r="D299" s="1"/>
      <c r="E299" s="1"/>
      <c r="F299" s="19"/>
      <c r="H299" s="22"/>
      <c r="I299" s="3"/>
      <c r="J299" s="4"/>
      <c r="K299" s="8"/>
      <c r="L299" s="3"/>
      <c r="M299" s="4"/>
      <c r="N299" s="8"/>
      <c r="O299" s="4"/>
      <c r="P299" s="4"/>
      <c r="Q299" s="8"/>
      <c r="R299" s="4"/>
      <c r="S299" s="4"/>
      <c r="T299" s="8"/>
      <c r="U299" s="4"/>
      <c r="V299" s="4"/>
      <c r="W299" s="8"/>
      <c r="X299" s="4"/>
      <c r="Y299" s="4"/>
      <c r="Z299" s="8"/>
      <c r="AA299" s="4"/>
      <c r="AB299" s="4"/>
      <c r="AC299" s="8"/>
      <c r="AD299" s="4"/>
      <c r="AE299" s="4"/>
      <c r="AF299" s="8"/>
      <c r="AG299" s="4"/>
      <c r="AH299" s="4"/>
      <c r="AI299" s="8"/>
      <c r="AJ299" s="4"/>
      <c r="AK299" s="4"/>
      <c r="AL299" s="8"/>
      <c r="AM299" s="4"/>
      <c r="AN299" s="4"/>
      <c r="AO299" s="8"/>
      <c r="AP299" s="4"/>
      <c r="AQ299" s="4"/>
      <c r="AR299" s="8"/>
      <c r="AS299" s="4"/>
      <c r="AT299" s="4"/>
      <c r="AU299" s="8"/>
      <c r="AV299" s="4"/>
      <c r="AW299" s="4"/>
      <c r="AX299" s="8"/>
      <c r="AY299" s="4"/>
      <c r="AZ299" s="4"/>
      <c r="BA299" s="8"/>
      <c r="BB299" s="4"/>
      <c r="BC299" s="4"/>
      <c r="BD299" s="8"/>
      <c r="BE299" s="4"/>
      <c r="BF299" s="4"/>
      <c r="BG299" s="8"/>
      <c r="BH299" s="4"/>
      <c r="BI299" s="4"/>
      <c r="BJ299" s="8"/>
      <c r="BK299" s="4"/>
      <c r="BL299" s="4"/>
      <c r="BM299" s="8"/>
      <c r="BN299" s="4"/>
      <c r="BO299" s="4"/>
      <c r="BP299" s="8"/>
      <c r="BQ299" s="4"/>
      <c r="BR299" s="4"/>
      <c r="BS299" s="8"/>
      <c r="BT299" s="4"/>
      <c r="BU299" s="4"/>
      <c r="BV299" s="8"/>
      <c r="BW299" s="4"/>
      <c r="BX299" s="4"/>
      <c r="BY299" s="8"/>
      <c r="BZ299" s="4"/>
      <c r="CA299" s="4"/>
      <c r="CB299" s="8"/>
      <c r="CC299" s="4"/>
      <c r="CD299" s="4"/>
      <c r="CE299" s="8"/>
      <c r="CF299" s="4"/>
      <c r="CG299" s="4"/>
      <c r="CH299" s="8"/>
      <c r="CI299" s="4"/>
      <c r="CJ299" s="4"/>
      <c r="CK299" s="8"/>
      <c r="CL299" s="4"/>
      <c r="CM299" s="4"/>
      <c r="CN299" s="8"/>
      <c r="CO299" s="4"/>
      <c r="CP299" s="4"/>
      <c r="CQ299" s="8"/>
      <c r="CR299" s="4"/>
      <c r="CS299" s="4"/>
      <c r="CT299" s="8"/>
      <c r="CU299" s="4"/>
      <c r="CV299" s="4"/>
      <c r="CW299" s="8"/>
      <c r="CX299" s="4"/>
      <c r="CY299" s="4"/>
      <c r="CZ299" s="8"/>
    </row>
    <row r="300" spans="1:104" ht="16.899999999999999" customHeight="1" x14ac:dyDescent="0.2">
      <c r="A300" s="53"/>
      <c r="B300" s="53"/>
      <c r="D300" s="1"/>
      <c r="E300" s="1"/>
      <c r="F300" s="19"/>
      <c r="H300" s="22"/>
      <c r="I300" s="3"/>
      <c r="J300" s="4"/>
      <c r="K300" s="8"/>
      <c r="L300" s="3"/>
      <c r="M300" s="4"/>
      <c r="N300" s="8"/>
      <c r="O300" s="4"/>
      <c r="P300" s="4"/>
      <c r="Q300" s="8"/>
      <c r="R300" s="4"/>
      <c r="S300" s="4"/>
      <c r="T300" s="8"/>
      <c r="U300" s="4"/>
      <c r="V300" s="4"/>
      <c r="W300" s="8"/>
      <c r="X300" s="4"/>
      <c r="Y300" s="4"/>
      <c r="Z300" s="8"/>
      <c r="AA300" s="4"/>
      <c r="AB300" s="4"/>
      <c r="AC300" s="8"/>
      <c r="AD300" s="4"/>
      <c r="AE300" s="4"/>
      <c r="AF300" s="8"/>
      <c r="AG300" s="4"/>
      <c r="AH300" s="4"/>
      <c r="AI300" s="8"/>
      <c r="AJ300" s="4"/>
      <c r="AK300" s="4"/>
      <c r="AL300" s="8"/>
      <c r="AM300" s="4"/>
      <c r="AN300" s="4"/>
      <c r="AO300" s="8"/>
      <c r="AP300" s="4"/>
      <c r="AQ300" s="4"/>
      <c r="AR300" s="8"/>
      <c r="AS300" s="4"/>
      <c r="AT300" s="4"/>
      <c r="AU300" s="8"/>
      <c r="AV300" s="4"/>
      <c r="AW300" s="4"/>
      <c r="AX300" s="8"/>
      <c r="AY300" s="4"/>
      <c r="AZ300" s="4"/>
      <c r="BA300" s="8"/>
      <c r="BB300" s="4"/>
      <c r="BC300" s="4"/>
      <c r="BD300" s="8"/>
      <c r="BE300" s="4"/>
      <c r="BF300" s="4"/>
      <c r="BG300" s="8"/>
      <c r="BH300" s="4"/>
      <c r="BI300" s="4"/>
      <c r="BJ300" s="8"/>
      <c r="BK300" s="4"/>
      <c r="BL300" s="4"/>
      <c r="BM300" s="8"/>
      <c r="BN300" s="4"/>
      <c r="BO300" s="4"/>
      <c r="BP300" s="8"/>
      <c r="BQ300" s="4"/>
      <c r="BR300" s="4"/>
      <c r="BS300" s="8"/>
      <c r="BT300" s="4"/>
      <c r="BU300" s="4"/>
      <c r="BV300" s="8"/>
      <c r="BW300" s="4"/>
      <c r="BX300" s="4"/>
      <c r="BY300" s="8"/>
      <c r="BZ300" s="4"/>
      <c r="CA300" s="4"/>
      <c r="CB300" s="8"/>
      <c r="CC300" s="4"/>
      <c r="CD300" s="4"/>
      <c r="CE300" s="8"/>
      <c r="CF300" s="4"/>
      <c r="CG300" s="4"/>
      <c r="CH300" s="8"/>
      <c r="CI300" s="4"/>
      <c r="CJ300" s="4"/>
      <c r="CK300" s="8"/>
      <c r="CL300" s="4"/>
      <c r="CM300" s="4"/>
      <c r="CN300" s="8"/>
      <c r="CO300" s="4"/>
      <c r="CP300" s="4"/>
      <c r="CQ300" s="8"/>
      <c r="CR300" s="4"/>
      <c r="CS300" s="4"/>
      <c r="CT300" s="8"/>
      <c r="CU300" s="4"/>
      <c r="CV300" s="4"/>
      <c r="CW300" s="8"/>
      <c r="CX300" s="4"/>
      <c r="CY300" s="4"/>
      <c r="CZ300" s="8"/>
    </row>
    <row r="301" spans="1:104" ht="16.899999999999999" customHeight="1" x14ac:dyDescent="0.2">
      <c r="A301" s="1"/>
      <c r="B301" s="1"/>
      <c r="D301" s="1"/>
      <c r="E301" s="1"/>
      <c r="F301" s="19"/>
      <c r="H301" s="22"/>
      <c r="I301" s="3"/>
      <c r="J301" s="4"/>
      <c r="K301" s="8"/>
      <c r="L301" s="3"/>
      <c r="M301" s="4"/>
      <c r="N301" s="8"/>
      <c r="O301" s="4"/>
      <c r="P301" s="4"/>
      <c r="Q301" s="8"/>
      <c r="R301" s="4"/>
      <c r="S301" s="4"/>
      <c r="T301" s="8"/>
      <c r="U301" s="4"/>
      <c r="V301" s="4"/>
      <c r="W301" s="8"/>
      <c r="X301" s="4"/>
      <c r="Y301" s="4"/>
      <c r="Z301" s="8"/>
      <c r="AA301" s="4"/>
      <c r="AB301" s="4"/>
      <c r="AC301" s="8"/>
      <c r="AD301" s="4"/>
      <c r="AE301" s="4"/>
      <c r="AF301" s="8"/>
      <c r="AG301" s="4"/>
      <c r="AH301" s="4"/>
      <c r="AI301" s="8"/>
      <c r="AJ301" s="4"/>
      <c r="AK301" s="4"/>
      <c r="AL301" s="8"/>
      <c r="AM301" s="4"/>
      <c r="AN301" s="4"/>
      <c r="AO301" s="8"/>
      <c r="AP301" s="4"/>
      <c r="AQ301" s="4"/>
      <c r="AR301" s="8"/>
      <c r="AS301" s="4"/>
      <c r="AT301" s="4"/>
      <c r="AU301" s="8"/>
      <c r="AV301" s="4"/>
      <c r="AW301" s="4"/>
      <c r="AX301" s="8"/>
      <c r="AY301" s="4"/>
      <c r="AZ301" s="4"/>
      <c r="BA301" s="8"/>
      <c r="BB301" s="4"/>
      <c r="BC301" s="4"/>
      <c r="BD301" s="8"/>
      <c r="BE301" s="4"/>
      <c r="BF301" s="4"/>
      <c r="BG301" s="8"/>
      <c r="BH301" s="4"/>
      <c r="BI301" s="4"/>
      <c r="BJ301" s="8"/>
      <c r="BK301" s="4"/>
      <c r="BL301" s="4"/>
      <c r="BM301" s="8"/>
      <c r="BN301" s="4"/>
      <c r="BO301" s="4"/>
      <c r="BP301" s="8"/>
      <c r="BQ301" s="4"/>
      <c r="BR301" s="4"/>
      <c r="BS301" s="8"/>
      <c r="BT301" s="4"/>
      <c r="BU301" s="4"/>
      <c r="BV301" s="8"/>
      <c r="BW301" s="4"/>
      <c r="BX301" s="4"/>
      <c r="BY301" s="8"/>
      <c r="BZ301" s="4"/>
      <c r="CA301" s="4"/>
      <c r="CB301" s="8"/>
      <c r="CC301" s="4"/>
      <c r="CD301" s="4"/>
      <c r="CE301" s="8"/>
      <c r="CF301" s="4"/>
      <c r="CG301" s="4"/>
      <c r="CH301" s="8"/>
      <c r="CI301" s="4"/>
      <c r="CJ301" s="4"/>
      <c r="CK301" s="8"/>
      <c r="CL301" s="4"/>
      <c r="CM301" s="4"/>
      <c r="CN301" s="8"/>
      <c r="CO301" s="4"/>
      <c r="CP301" s="4"/>
      <c r="CQ301" s="8"/>
      <c r="CR301" s="4"/>
      <c r="CS301" s="4"/>
      <c r="CT301" s="8"/>
      <c r="CU301" s="4"/>
      <c r="CV301" s="4"/>
      <c r="CW301" s="8"/>
      <c r="CX301" s="4"/>
      <c r="CY301" s="4"/>
      <c r="CZ301" s="8"/>
    </row>
    <row r="302" spans="1:104" ht="16.899999999999999" customHeight="1" x14ac:dyDescent="0.2">
      <c r="A302" s="1"/>
      <c r="B302" s="1"/>
      <c r="D302" s="1"/>
      <c r="E302" s="1"/>
      <c r="F302" s="19"/>
      <c r="H302" s="22"/>
      <c r="I302" s="3"/>
      <c r="J302" s="4"/>
      <c r="K302" s="8"/>
      <c r="L302" s="3"/>
      <c r="M302" s="4"/>
      <c r="N302" s="8"/>
      <c r="O302" s="4"/>
      <c r="P302" s="4"/>
      <c r="Q302" s="8"/>
      <c r="R302" s="4"/>
      <c r="S302" s="4"/>
      <c r="T302" s="8"/>
      <c r="U302" s="4"/>
      <c r="V302" s="4"/>
      <c r="W302" s="8"/>
      <c r="X302" s="4"/>
      <c r="Y302" s="4"/>
      <c r="Z302" s="8"/>
      <c r="AA302" s="4"/>
      <c r="AB302" s="4"/>
      <c r="AC302" s="8"/>
      <c r="AD302" s="4"/>
      <c r="AE302" s="4"/>
      <c r="AF302" s="8"/>
      <c r="AG302" s="4"/>
      <c r="AH302" s="4"/>
      <c r="AI302" s="8"/>
      <c r="AJ302" s="4"/>
      <c r="AK302" s="4"/>
      <c r="AL302" s="8"/>
      <c r="AM302" s="4"/>
      <c r="AN302" s="4"/>
      <c r="AO302" s="8"/>
      <c r="AP302" s="4"/>
      <c r="AQ302" s="4"/>
      <c r="AR302" s="8"/>
      <c r="AS302" s="4"/>
      <c r="AT302" s="4"/>
      <c r="AU302" s="8"/>
      <c r="AV302" s="4"/>
      <c r="AW302" s="4"/>
      <c r="AX302" s="8"/>
      <c r="AY302" s="4"/>
      <c r="AZ302" s="4"/>
      <c r="BA302" s="8"/>
      <c r="BB302" s="4"/>
      <c r="BC302" s="4"/>
      <c r="BD302" s="8"/>
      <c r="BE302" s="4"/>
      <c r="BF302" s="4"/>
      <c r="BG302" s="8"/>
      <c r="BH302" s="4"/>
      <c r="BI302" s="4"/>
      <c r="BJ302" s="8"/>
      <c r="BK302" s="4"/>
      <c r="BL302" s="4"/>
      <c r="BM302" s="8"/>
      <c r="BN302" s="4"/>
      <c r="BO302" s="4"/>
      <c r="BP302" s="8"/>
      <c r="BQ302" s="4"/>
      <c r="BR302" s="4"/>
      <c r="BS302" s="8"/>
      <c r="BT302" s="4"/>
      <c r="BU302" s="4"/>
      <c r="BV302" s="8"/>
      <c r="BW302" s="4"/>
      <c r="BX302" s="4"/>
      <c r="BY302" s="8"/>
      <c r="BZ302" s="4"/>
      <c r="CA302" s="4"/>
      <c r="CB302" s="8"/>
      <c r="CC302" s="4"/>
      <c r="CD302" s="4"/>
      <c r="CE302" s="8"/>
      <c r="CF302" s="4"/>
      <c r="CG302" s="4"/>
      <c r="CH302" s="8"/>
      <c r="CI302" s="4"/>
      <c r="CJ302" s="4"/>
      <c r="CK302" s="8"/>
      <c r="CL302" s="4"/>
      <c r="CM302" s="4"/>
      <c r="CN302" s="8"/>
      <c r="CO302" s="4"/>
      <c r="CP302" s="4"/>
      <c r="CQ302" s="8"/>
      <c r="CR302" s="4"/>
      <c r="CS302" s="4"/>
      <c r="CT302" s="8"/>
      <c r="CU302" s="4"/>
      <c r="CV302" s="4"/>
      <c r="CW302" s="8"/>
      <c r="CX302" s="4"/>
      <c r="CY302" s="4"/>
      <c r="CZ302" s="8"/>
    </row>
    <row r="303" spans="1:104" ht="16.899999999999999" customHeight="1" x14ac:dyDescent="0.2">
      <c r="A303" s="1"/>
      <c r="B303" s="1"/>
      <c r="D303" s="1"/>
      <c r="E303" s="1"/>
      <c r="F303" s="19"/>
      <c r="H303" s="22"/>
      <c r="I303" s="3"/>
      <c r="J303" s="4"/>
      <c r="K303" s="8"/>
      <c r="L303" s="3"/>
      <c r="M303" s="4"/>
      <c r="N303" s="8"/>
      <c r="O303" s="4"/>
      <c r="P303" s="4"/>
      <c r="Q303" s="8"/>
      <c r="R303" s="4"/>
      <c r="S303" s="4"/>
      <c r="T303" s="8"/>
      <c r="U303" s="4"/>
      <c r="V303" s="4"/>
      <c r="W303" s="8"/>
      <c r="X303" s="4"/>
      <c r="Y303" s="4"/>
      <c r="Z303" s="8"/>
      <c r="AA303" s="4"/>
      <c r="AB303" s="4"/>
      <c r="AC303" s="8"/>
      <c r="AD303" s="4"/>
      <c r="AE303" s="4"/>
      <c r="AF303" s="8"/>
      <c r="AG303" s="4"/>
      <c r="AH303" s="4"/>
      <c r="AI303" s="8"/>
      <c r="AJ303" s="4"/>
      <c r="AK303" s="4"/>
      <c r="AL303" s="8"/>
      <c r="AM303" s="4"/>
      <c r="AN303" s="4"/>
      <c r="AO303" s="8"/>
      <c r="AP303" s="4"/>
      <c r="AQ303" s="4"/>
      <c r="AR303" s="8"/>
      <c r="AS303" s="4"/>
      <c r="AT303" s="4"/>
      <c r="AU303" s="8"/>
      <c r="AV303" s="4"/>
      <c r="AW303" s="4"/>
      <c r="AX303" s="8"/>
      <c r="AY303" s="4"/>
      <c r="AZ303" s="4"/>
      <c r="BA303" s="8"/>
      <c r="BB303" s="4"/>
      <c r="BC303" s="4"/>
      <c r="BD303" s="8"/>
      <c r="BE303" s="4"/>
      <c r="BF303" s="4"/>
      <c r="BG303" s="8"/>
      <c r="BH303" s="4"/>
      <c r="BI303" s="4"/>
      <c r="BJ303" s="8"/>
      <c r="BK303" s="4"/>
      <c r="BL303" s="4"/>
      <c r="BM303" s="8"/>
      <c r="BN303" s="4"/>
      <c r="BO303" s="4"/>
      <c r="BP303" s="8"/>
      <c r="BQ303" s="4"/>
      <c r="BR303" s="4"/>
      <c r="BS303" s="8"/>
      <c r="BT303" s="4"/>
      <c r="BU303" s="4"/>
      <c r="BV303" s="8"/>
      <c r="BW303" s="4"/>
      <c r="BX303" s="4"/>
      <c r="BY303" s="8"/>
      <c r="BZ303" s="4"/>
      <c r="CA303" s="4"/>
      <c r="CB303" s="8"/>
      <c r="CC303" s="4"/>
      <c r="CD303" s="4"/>
      <c r="CE303" s="8"/>
      <c r="CF303" s="4"/>
      <c r="CG303" s="4"/>
      <c r="CH303" s="8"/>
      <c r="CI303" s="4"/>
      <c r="CJ303" s="4"/>
      <c r="CK303" s="8"/>
      <c r="CL303" s="4"/>
      <c r="CM303" s="4"/>
      <c r="CN303" s="8"/>
      <c r="CO303" s="4"/>
      <c r="CP303" s="4"/>
      <c r="CQ303" s="8"/>
      <c r="CR303" s="4"/>
      <c r="CS303" s="4"/>
      <c r="CT303" s="8"/>
      <c r="CU303" s="4"/>
      <c r="CV303" s="4"/>
      <c r="CW303" s="8"/>
      <c r="CX303" s="4"/>
      <c r="CY303" s="4"/>
      <c r="CZ303" s="8"/>
    </row>
    <row r="304" spans="1:104" ht="16.899999999999999" customHeight="1" x14ac:dyDescent="0.2">
      <c r="A304" s="1"/>
      <c r="B304" s="1"/>
      <c r="D304" s="1"/>
      <c r="E304" s="1"/>
      <c r="F304" s="19"/>
      <c r="H304" s="22"/>
      <c r="I304" s="3"/>
      <c r="J304" s="4"/>
      <c r="K304" s="8"/>
      <c r="L304" s="3"/>
      <c r="M304" s="4"/>
      <c r="N304" s="8"/>
      <c r="O304" s="4"/>
      <c r="P304" s="4"/>
      <c r="Q304" s="8"/>
      <c r="R304" s="4"/>
      <c r="S304" s="4"/>
      <c r="T304" s="8"/>
      <c r="U304" s="4"/>
      <c r="V304" s="4"/>
      <c r="W304" s="8"/>
      <c r="X304" s="4"/>
      <c r="Y304" s="4"/>
      <c r="Z304" s="8"/>
      <c r="AA304" s="4"/>
      <c r="AB304" s="4"/>
      <c r="AC304" s="8"/>
      <c r="AD304" s="4"/>
      <c r="AE304" s="4"/>
      <c r="AF304" s="8"/>
      <c r="AG304" s="4"/>
      <c r="AH304" s="4"/>
      <c r="AI304" s="8"/>
      <c r="AJ304" s="4"/>
      <c r="AK304" s="4"/>
      <c r="AL304" s="8"/>
      <c r="AM304" s="4"/>
      <c r="AN304" s="4"/>
      <c r="AO304" s="8"/>
      <c r="AP304" s="4"/>
      <c r="AQ304" s="4"/>
      <c r="AR304" s="8"/>
      <c r="AS304" s="4"/>
      <c r="AT304" s="4"/>
      <c r="AU304" s="8"/>
      <c r="AV304" s="4"/>
      <c r="AW304" s="4"/>
      <c r="AX304" s="8"/>
      <c r="AY304" s="4"/>
      <c r="AZ304" s="4"/>
      <c r="BA304" s="8"/>
      <c r="BB304" s="4"/>
      <c r="BC304" s="4"/>
      <c r="BD304" s="8"/>
      <c r="BE304" s="4"/>
      <c r="BF304" s="4"/>
      <c r="BG304" s="8"/>
      <c r="BH304" s="4"/>
      <c r="BI304" s="4"/>
      <c r="BJ304" s="8"/>
      <c r="BK304" s="4"/>
      <c r="BL304" s="4"/>
      <c r="BM304" s="8"/>
      <c r="BN304" s="4"/>
      <c r="BO304" s="4"/>
      <c r="BP304" s="8"/>
      <c r="BQ304" s="4"/>
      <c r="BR304" s="4"/>
      <c r="BS304" s="8"/>
      <c r="BT304" s="4"/>
      <c r="BU304" s="4"/>
      <c r="BV304" s="8"/>
      <c r="BW304" s="4"/>
      <c r="BX304" s="4"/>
      <c r="BY304" s="8"/>
      <c r="BZ304" s="4"/>
      <c r="CA304" s="4"/>
      <c r="CB304" s="8"/>
      <c r="CC304" s="4"/>
      <c r="CD304" s="4"/>
      <c r="CE304" s="8"/>
      <c r="CF304" s="4"/>
      <c r="CG304" s="4"/>
      <c r="CH304" s="8"/>
      <c r="CI304" s="4"/>
      <c r="CJ304" s="4"/>
      <c r="CK304" s="8"/>
      <c r="CL304" s="4"/>
      <c r="CM304" s="4"/>
      <c r="CN304" s="8"/>
      <c r="CO304" s="4"/>
      <c r="CP304" s="4"/>
      <c r="CQ304" s="8"/>
      <c r="CR304" s="4"/>
      <c r="CS304" s="4"/>
      <c r="CT304" s="8"/>
      <c r="CU304" s="4"/>
      <c r="CV304" s="4"/>
      <c r="CW304" s="8"/>
      <c r="CX304" s="4"/>
      <c r="CY304" s="4"/>
      <c r="CZ304" s="8"/>
    </row>
    <row r="305" spans="1:104" ht="16.899999999999999" customHeight="1" x14ac:dyDescent="0.2">
      <c r="A305" s="1"/>
      <c r="B305" s="1"/>
      <c r="D305" s="1"/>
      <c r="E305" s="1"/>
      <c r="F305" s="19"/>
      <c r="H305" s="22"/>
      <c r="I305" s="3"/>
      <c r="J305" s="4"/>
      <c r="K305" s="8"/>
      <c r="L305" s="3"/>
      <c r="M305" s="4"/>
      <c r="N305" s="8"/>
      <c r="O305" s="4"/>
      <c r="P305" s="4"/>
      <c r="Q305" s="8"/>
      <c r="R305" s="4"/>
      <c r="S305" s="4"/>
      <c r="T305" s="8"/>
      <c r="U305" s="4"/>
      <c r="V305" s="4"/>
      <c r="W305" s="8"/>
      <c r="X305" s="4"/>
      <c r="Y305" s="4"/>
      <c r="Z305" s="8"/>
      <c r="AA305" s="4"/>
      <c r="AB305" s="4"/>
      <c r="AC305" s="8"/>
      <c r="AD305" s="4"/>
      <c r="AE305" s="4"/>
      <c r="AF305" s="8"/>
      <c r="AG305" s="4"/>
      <c r="AH305" s="4"/>
      <c r="AI305" s="8"/>
      <c r="AJ305" s="4"/>
      <c r="AK305" s="4"/>
      <c r="AL305" s="8"/>
      <c r="AM305" s="4"/>
      <c r="AN305" s="4"/>
      <c r="AO305" s="8"/>
      <c r="AP305" s="4"/>
      <c r="AQ305" s="4"/>
      <c r="AR305" s="8"/>
      <c r="AS305" s="4"/>
      <c r="AT305" s="4"/>
      <c r="AU305" s="8"/>
      <c r="AV305" s="4"/>
      <c r="AW305" s="4"/>
      <c r="AX305" s="8"/>
      <c r="AY305" s="4"/>
      <c r="AZ305" s="4"/>
      <c r="BA305" s="8"/>
      <c r="BB305" s="4"/>
      <c r="BC305" s="4"/>
      <c r="BD305" s="8"/>
      <c r="BE305" s="4"/>
      <c r="BF305" s="4"/>
      <c r="BG305" s="8"/>
      <c r="BH305" s="4"/>
      <c r="BI305" s="4"/>
      <c r="BJ305" s="8"/>
      <c r="BK305" s="4"/>
      <c r="BL305" s="4"/>
      <c r="BM305" s="8"/>
      <c r="BN305" s="4"/>
      <c r="BO305" s="4"/>
      <c r="BP305" s="8"/>
      <c r="BQ305" s="4"/>
      <c r="BR305" s="4"/>
      <c r="BS305" s="8"/>
      <c r="BT305" s="4"/>
      <c r="BU305" s="4"/>
      <c r="BV305" s="8"/>
      <c r="BW305" s="4"/>
      <c r="BX305" s="4"/>
      <c r="BY305" s="8"/>
      <c r="BZ305" s="4"/>
      <c r="CA305" s="4"/>
      <c r="CB305" s="8"/>
      <c r="CC305" s="4"/>
      <c r="CD305" s="4"/>
      <c r="CE305" s="8"/>
      <c r="CF305" s="4"/>
      <c r="CG305" s="4"/>
      <c r="CH305" s="8"/>
      <c r="CI305" s="4"/>
      <c r="CJ305" s="4"/>
      <c r="CK305" s="8"/>
      <c r="CL305" s="4"/>
      <c r="CM305" s="4"/>
      <c r="CN305" s="8"/>
      <c r="CO305" s="4"/>
      <c r="CP305" s="4"/>
      <c r="CQ305" s="8"/>
      <c r="CR305" s="4"/>
      <c r="CS305" s="4"/>
      <c r="CT305" s="8"/>
      <c r="CU305" s="4"/>
      <c r="CV305" s="4"/>
      <c r="CW305" s="8"/>
      <c r="CX305" s="4"/>
      <c r="CY305" s="4"/>
      <c r="CZ305" s="8"/>
    </row>
    <row r="306" spans="1:104" ht="16.899999999999999" customHeight="1" x14ac:dyDescent="0.2">
      <c r="A306" s="1"/>
      <c r="B306" s="1"/>
      <c r="D306" s="1"/>
      <c r="E306" s="1"/>
      <c r="F306" s="19"/>
      <c r="H306" s="22"/>
      <c r="I306" s="3"/>
      <c r="J306" s="4"/>
      <c r="K306" s="8"/>
      <c r="L306" s="3"/>
      <c r="M306" s="4"/>
      <c r="N306" s="8"/>
      <c r="O306" s="4"/>
      <c r="P306" s="4"/>
      <c r="Q306" s="8"/>
      <c r="R306" s="4"/>
      <c r="S306" s="4"/>
      <c r="T306" s="8"/>
      <c r="U306" s="4"/>
      <c r="V306" s="4"/>
      <c r="W306" s="8"/>
      <c r="X306" s="4"/>
      <c r="Y306" s="4"/>
      <c r="Z306" s="8"/>
      <c r="AA306" s="4"/>
      <c r="AB306" s="4"/>
      <c r="AC306" s="8"/>
      <c r="AD306" s="4"/>
      <c r="AE306" s="4"/>
      <c r="AF306" s="8"/>
      <c r="AG306" s="4"/>
      <c r="AH306" s="4"/>
      <c r="AI306" s="8"/>
      <c r="AJ306" s="4"/>
      <c r="AK306" s="4"/>
      <c r="AL306" s="8"/>
      <c r="AM306" s="4"/>
      <c r="AN306" s="4"/>
      <c r="AO306" s="8"/>
      <c r="AP306" s="4"/>
      <c r="AQ306" s="4"/>
      <c r="AR306" s="8"/>
      <c r="AS306" s="4"/>
      <c r="AT306" s="4"/>
      <c r="AU306" s="8"/>
      <c r="AV306" s="4"/>
      <c r="AW306" s="4"/>
      <c r="AX306" s="8"/>
      <c r="AY306" s="4"/>
      <c r="AZ306" s="4"/>
      <c r="BA306" s="8"/>
      <c r="BB306" s="4"/>
      <c r="BC306" s="4"/>
      <c r="BD306" s="8"/>
      <c r="BE306" s="4"/>
      <c r="BF306" s="4"/>
      <c r="BG306" s="8"/>
      <c r="BH306" s="4"/>
      <c r="BI306" s="4"/>
      <c r="BJ306" s="8"/>
      <c r="BK306" s="4"/>
      <c r="BL306" s="4"/>
      <c r="BM306" s="8"/>
      <c r="BN306" s="4"/>
      <c r="BO306" s="4"/>
      <c r="BP306" s="8"/>
      <c r="BQ306" s="4"/>
      <c r="BR306" s="4"/>
      <c r="BS306" s="8"/>
      <c r="BT306" s="4"/>
      <c r="BU306" s="4"/>
      <c r="BV306" s="8"/>
      <c r="BW306" s="4"/>
      <c r="BX306" s="4"/>
      <c r="BY306" s="8"/>
      <c r="BZ306" s="4"/>
      <c r="CA306" s="4"/>
      <c r="CB306" s="8"/>
      <c r="CC306" s="4"/>
      <c r="CD306" s="4"/>
      <c r="CE306" s="8"/>
      <c r="CF306" s="4"/>
      <c r="CG306" s="4"/>
      <c r="CH306" s="8"/>
      <c r="CI306" s="4"/>
      <c r="CJ306" s="4"/>
      <c r="CK306" s="8"/>
      <c r="CL306" s="4"/>
      <c r="CM306" s="4"/>
      <c r="CN306" s="8"/>
      <c r="CO306" s="4"/>
      <c r="CP306" s="4"/>
      <c r="CQ306" s="8"/>
      <c r="CR306" s="4"/>
      <c r="CS306" s="4"/>
      <c r="CT306" s="8"/>
      <c r="CU306" s="4"/>
      <c r="CV306" s="4"/>
      <c r="CW306" s="8"/>
      <c r="CX306" s="4"/>
      <c r="CY306" s="4"/>
      <c r="CZ306" s="8"/>
    </row>
    <row r="307" spans="1:104" ht="16.899999999999999" customHeight="1" x14ac:dyDescent="0.2">
      <c r="A307" s="1"/>
      <c r="B307" s="1"/>
      <c r="D307" s="1"/>
      <c r="E307" s="1"/>
      <c r="F307" s="19"/>
      <c r="H307" s="22"/>
      <c r="I307" s="3"/>
      <c r="J307" s="4"/>
      <c r="K307" s="8"/>
      <c r="L307" s="3"/>
      <c r="M307" s="4"/>
      <c r="N307" s="8"/>
      <c r="O307" s="4"/>
      <c r="P307" s="4"/>
      <c r="Q307" s="8"/>
      <c r="R307" s="4"/>
      <c r="S307" s="4"/>
      <c r="T307" s="8"/>
      <c r="U307" s="4"/>
      <c r="V307" s="4"/>
      <c r="W307" s="8"/>
      <c r="X307" s="4"/>
      <c r="Y307" s="4"/>
      <c r="Z307" s="8"/>
      <c r="AA307" s="4"/>
      <c r="AB307" s="4"/>
      <c r="AC307" s="8"/>
      <c r="AD307" s="4"/>
      <c r="AE307" s="4"/>
      <c r="AF307" s="8"/>
      <c r="AG307" s="4"/>
      <c r="AH307" s="4"/>
      <c r="AI307" s="8"/>
      <c r="AJ307" s="4"/>
      <c r="AK307" s="4"/>
      <c r="AL307" s="8"/>
      <c r="AM307" s="4"/>
      <c r="AN307" s="4"/>
      <c r="AO307" s="8"/>
      <c r="AP307" s="4"/>
      <c r="AQ307" s="4"/>
      <c r="AR307" s="8"/>
      <c r="AS307" s="4"/>
      <c r="AT307" s="4"/>
      <c r="AU307" s="8"/>
      <c r="AV307" s="4"/>
      <c r="AW307" s="4"/>
      <c r="AX307" s="8"/>
      <c r="AY307" s="4"/>
      <c r="AZ307" s="4"/>
      <c r="BA307" s="8"/>
      <c r="BB307" s="4"/>
      <c r="BC307" s="4"/>
      <c r="BD307" s="8"/>
      <c r="BE307" s="4"/>
      <c r="BF307" s="4"/>
      <c r="BG307" s="8"/>
      <c r="BH307" s="4"/>
      <c r="BI307" s="4"/>
      <c r="BJ307" s="8"/>
      <c r="BK307" s="4"/>
      <c r="BL307" s="4"/>
      <c r="BM307" s="8"/>
      <c r="BN307" s="4"/>
      <c r="BO307" s="4"/>
      <c r="BP307" s="8"/>
      <c r="BQ307" s="4"/>
      <c r="BR307" s="4"/>
      <c r="BS307" s="8"/>
      <c r="BT307" s="4"/>
      <c r="BU307" s="4"/>
      <c r="BV307" s="8"/>
      <c r="BW307" s="4"/>
      <c r="BX307" s="4"/>
      <c r="BY307" s="8"/>
      <c r="BZ307" s="4"/>
      <c r="CA307" s="4"/>
      <c r="CB307" s="8"/>
      <c r="CC307" s="4"/>
      <c r="CD307" s="4"/>
      <c r="CE307" s="8"/>
      <c r="CF307" s="4"/>
      <c r="CG307" s="4"/>
      <c r="CH307" s="8"/>
      <c r="CI307" s="4"/>
      <c r="CJ307" s="4"/>
      <c r="CK307" s="8"/>
      <c r="CL307" s="4"/>
      <c r="CM307" s="4"/>
      <c r="CN307" s="8"/>
      <c r="CO307" s="4"/>
      <c r="CP307" s="4"/>
      <c r="CQ307" s="8"/>
      <c r="CR307" s="4"/>
      <c r="CS307" s="4"/>
      <c r="CT307" s="8"/>
      <c r="CU307" s="4"/>
      <c r="CV307" s="4"/>
      <c r="CW307" s="8"/>
      <c r="CX307" s="4"/>
      <c r="CY307" s="4"/>
      <c r="CZ307" s="8"/>
    </row>
    <row r="308" spans="1:104" ht="16.899999999999999" customHeight="1" x14ac:dyDescent="0.2">
      <c r="A308" s="1"/>
      <c r="B308" s="1"/>
      <c r="D308" s="1"/>
      <c r="E308" s="1"/>
      <c r="F308" s="19"/>
      <c r="H308" s="22"/>
      <c r="I308" s="3"/>
      <c r="J308" s="4"/>
      <c r="K308" s="8"/>
      <c r="L308" s="3"/>
      <c r="M308" s="4"/>
      <c r="N308" s="8"/>
      <c r="O308" s="4"/>
      <c r="P308" s="4"/>
      <c r="Q308" s="8"/>
      <c r="R308" s="4"/>
      <c r="S308" s="4"/>
      <c r="T308" s="8"/>
      <c r="U308" s="4"/>
      <c r="V308" s="4"/>
      <c r="W308" s="8"/>
      <c r="X308" s="4"/>
      <c r="Y308" s="4"/>
      <c r="Z308" s="8"/>
      <c r="AA308" s="4"/>
      <c r="AB308" s="4"/>
      <c r="AC308" s="8"/>
      <c r="AD308" s="4"/>
      <c r="AE308" s="4"/>
      <c r="AF308" s="8"/>
      <c r="AG308" s="4"/>
      <c r="AH308" s="4"/>
      <c r="AI308" s="8"/>
      <c r="AJ308" s="4"/>
      <c r="AK308" s="4"/>
      <c r="AL308" s="8"/>
      <c r="AM308" s="4"/>
      <c r="AN308" s="4"/>
      <c r="AO308" s="8"/>
      <c r="AP308" s="4"/>
      <c r="AQ308" s="4"/>
      <c r="AR308" s="8"/>
      <c r="AS308" s="4"/>
      <c r="AT308" s="4"/>
      <c r="AU308" s="8"/>
      <c r="AV308" s="4"/>
      <c r="AW308" s="4"/>
      <c r="AX308" s="8"/>
      <c r="AY308" s="4"/>
      <c r="AZ308" s="4"/>
      <c r="BA308" s="8"/>
      <c r="BB308" s="4"/>
      <c r="BC308" s="4"/>
      <c r="BD308" s="8"/>
      <c r="BE308" s="4"/>
      <c r="BF308" s="4"/>
      <c r="BG308" s="8"/>
      <c r="BH308" s="4"/>
      <c r="BI308" s="4"/>
      <c r="BJ308" s="8"/>
      <c r="BK308" s="4"/>
      <c r="BL308" s="4"/>
      <c r="BM308" s="8"/>
      <c r="BN308" s="4"/>
      <c r="BO308" s="4"/>
      <c r="BP308" s="8"/>
      <c r="BQ308" s="4"/>
      <c r="BR308" s="4"/>
      <c r="BS308" s="8"/>
      <c r="BT308" s="4"/>
      <c r="BU308" s="4"/>
      <c r="BV308" s="8"/>
      <c r="BW308" s="4"/>
      <c r="BX308" s="4"/>
      <c r="BY308" s="8"/>
      <c r="BZ308" s="4"/>
      <c r="CA308" s="4"/>
      <c r="CB308" s="8"/>
      <c r="CC308" s="4"/>
      <c r="CD308" s="4"/>
      <c r="CE308" s="8"/>
      <c r="CF308" s="4"/>
      <c r="CG308" s="4"/>
      <c r="CH308" s="8"/>
      <c r="CI308" s="4"/>
      <c r="CJ308" s="4"/>
      <c r="CK308" s="8"/>
      <c r="CL308" s="4"/>
      <c r="CM308" s="4"/>
      <c r="CN308" s="8"/>
      <c r="CO308" s="4"/>
      <c r="CP308" s="4"/>
      <c r="CQ308" s="8"/>
      <c r="CR308" s="4"/>
      <c r="CS308" s="4"/>
      <c r="CT308" s="8"/>
      <c r="CU308" s="4"/>
      <c r="CV308" s="4"/>
      <c r="CW308" s="8"/>
      <c r="CX308" s="4"/>
      <c r="CY308" s="4"/>
      <c r="CZ308" s="8"/>
    </row>
    <row r="309" spans="1:104" ht="16.899999999999999" customHeight="1" x14ac:dyDescent="0.2">
      <c r="A309" s="1"/>
      <c r="B309" s="1"/>
      <c r="D309" s="1"/>
      <c r="E309" s="1"/>
      <c r="F309" s="19"/>
      <c r="H309" s="22"/>
      <c r="I309" s="3"/>
      <c r="J309" s="4"/>
      <c r="K309" s="8"/>
      <c r="L309" s="3"/>
      <c r="M309" s="4"/>
      <c r="N309" s="8"/>
      <c r="O309" s="4"/>
      <c r="P309" s="4"/>
      <c r="Q309" s="8"/>
      <c r="R309" s="4"/>
      <c r="S309" s="4"/>
      <c r="T309" s="8"/>
      <c r="U309" s="4"/>
      <c r="V309" s="4"/>
      <c r="W309" s="8"/>
      <c r="X309" s="4"/>
      <c r="Y309" s="4"/>
      <c r="Z309" s="8"/>
      <c r="AA309" s="4"/>
      <c r="AB309" s="4"/>
      <c r="AC309" s="8"/>
      <c r="AD309" s="4"/>
      <c r="AE309" s="4"/>
      <c r="AF309" s="8"/>
      <c r="AG309" s="4"/>
      <c r="AH309" s="4"/>
      <c r="AI309" s="8"/>
      <c r="AJ309" s="4"/>
      <c r="AK309" s="4"/>
      <c r="AL309" s="8"/>
      <c r="AM309" s="4"/>
      <c r="AN309" s="4"/>
      <c r="AO309" s="8"/>
      <c r="AP309" s="4"/>
      <c r="AQ309" s="4"/>
      <c r="AR309" s="8"/>
      <c r="AS309" s="4"/>
      <c r="AT309" s="4"/>
      <c r="AU309" s="8"/>
      <c r="AV309" s="4"/>
      <c r="AW309" s="4"/>
      <c r="AX309" s="8"/>
      <c r="AY309" s="4"/>
      <c r="AZ309" s="4"/>
      <c r="BA309" s="8"/>
      <c r="BB309" s="4"/>
      <c r="BC309" s="4"/>
      <c r="BD309" s="8"/>
      <c r="BE309" s="4"/>
      <c r="BF309" s="4"/>
      <c r="BG309" s="8"/>
      <c r="BH309" s="4"/>
      <c r="BI309" s="4"/>
      <c r="BJ309" s="8"/>
      <c r="BK309" s="4"/>
      <c r="BL309" s="4"/>
      <c r="BM309" s="8"/>
      <c r="BN309" s="4"/>
      <c r="BO309" s="4"/>
      <c r="BP309" s="8"/>
      <c r="BQ309" s="4"/>
      <c r="BR309" s="4"/>
      <c r="BS309" s="8"/>
      <c r="BT309" s="4"/>
      <c r="BU309" s="4"/>
      <c r="BV309" s="8"/>
      <c r="BW309" s="4"/>
      <c r="BX309" s="4"/>
      <c r="BY309" s="8"/>
      <c r="BZ309" s="4"/>
      <c r="CA309" s="4"/>
      <c r="CB309" s="8"/>
      <c r="CC309" s="4"/>
      <c r="CD309" s="4"/>
      <c r="CE309" s="8"/>
      <c r="CF309" s="4"/>
      <c r="CG309" s="4"/>
      <c r="CH309" s="8"/>
      <c r="CI309" s="4"/>
      <c r="CJ309" s="4"/>
      <c r="CK309" s="8"/>
      <c r="CL309" s="4"/>
      <c r="CM309" s="4"/>
      <c r="CN309" s="8"/>
      <c r="CO309" s="4"/>
      <c r="CP309" s="4"/>
      <c r="CQ309" s="8"/>
      <c r="CR309" s="4"/>
      <c r="CS309" s="4"/>
      <c r="CT309" s="8"/>
      <c r="CU309" s="4"/>
      <c r="CV309" s="4"/>
      <c r="CW309" s="8"/>
      <c r="CX309" s="4"/>
      <c r="CY309" s="4"/>
      <c r="CZ309" s="8"/>
    </row>
    <row r="310" spans="1:104" ht="16.899999999999999" customHeight="1" x14ac:dyDescent="0.2">
      <c r="A310" s="1"/>
      <c r="B310" s="1"/>
      <c r="D310" s="1"/>
      <c r="E310" s="1"/>
      <c r="F310" s="19"/>
      <c r="H310" s="22"/>
      <c r="I310" s="3"/>
      <c r="J310" s="4"/>
      <c r="K310" s="8"/>
      <c r="L310" s="3"/>
      <c r="M310" s="4"/>
      <c r="N310" s="8"/>
      <c r="O310" s="4"/>
      <c r="P310" s="4"/>
      <c r="Q310" s="8"/>
      <c r="R310" s="4"/>
      <c r="S310" s="4"/>
      <c r="T310" s="8"/>
      <c r="U310" s="4"/>
      <c r="V310" s="4"/>
      <c r="W310" s="8"/>
      <c r="X310" s="4"/>
      <c r="Y310" s="4"/>
      <c r="Z310" s="8"/>
      <c r="AA310" s="4"/>
      <c r="AB310" s="4"/>
      <c r="AC310" s="8"/>
      <c r="AD310" s="4"/>
      <c r="AE310" s="4"/>
      <c r="AF310" s="8"/>
      <c r="AG310" s="4"/>
      <c r="AH310" s="4"/>
      <c r="AI310" s="8"/>
      <c r="AJ310" s="4"/>
      <c r="AK310" s="4"/>
      <c r="AL310" s="8"/>
      <c r="AM310" s="4"/>
      <c r="AN310" s="4"/>
      <c r="AO310" s="8"/>
      <c r="AP310" s="4"/>
      <c r="AQ310" s="4"/>
      <c r="AR310" s="8"/>
      <c r="AS310" s="4"/>
      <c r="AT310" s="4"/>
      <c r="AU310" s="8"/>
      <c r="AV310" s="4"/>
      <c r="AW310" s="4"/>
      <c r="AX310" s="8"/>
      <c r="AY310" s="4"/>
      <c r="AZ310" s="4"/>
      <c r="BA310" s="8"/>
      <c r="BB310" s="4"/>
      <c r="BC310" s="4"/>
      <c r="BD310" s="8"/>
      <c r="BE310" s="4"/>
      <c r="BF310" s="4"/>
      <c r="BG310" s="8"/>
      <c r="BH310" s="4"/>
      <c r="BI310" s="4"/>
      <c r="BJ310" s="8"/>
      <c r="BK310" s="4"/>
      <c r="BL310" s="4"/>
      <c r="BM310" s="8"/>
      <c r="BN310" s="4"/>
      <c r="BO310" s="4"/>
      <c r="BP310" s="8"/>
      <c r="BQ310" s="4"/>
      <c r="BR310" s="4"/>
      <c r="BS310" s="8"/>
      <c r="BT310" s="4"/>
      <c r="BU310" s="4"/>
      <c r="BV310" s="8"/>
      <c r="BW310" s="4"/>
      <c r="BX310" s="4"/>
      <c r="BY310" s="8"/>
      <c r="BZ310" s="4"/>
      <c r="CA310" s="4"/>
      <c r="CB310" s="8"/>
      <c r="CC310" s="4"/>
      <c r="CD310" s="4"/>
      <c r="CE310" s="8"/>
      <c r="CF310" s="4"/>
      <c r="CG310" s="4"/>
      <c r="CH310" s="8"/>
      <c r="CI310" s="4"/>
      <c r="CJ310" s="4"/>
      <c r="CK310" s="8"/>
      <c r="CL310" s="4"/>
      <c r="CM310" s="4"/>
      <c r="CN310" s="8"/>
      <c r="CO310" s="4"/>
      <c r="CP310" s="4"/>
      <c r="CQ310" s="8"/>
      <c r="CR310" s="4"/>
      <c r="CS310" s="4"/>
      <c r="CT310" s="8"/>
      <c r="CU310" s="4"/>
      <c r="CV310" s="4"/>
      <c r="CW310" s="8"/>
      <c r="CX310" s="4"/>
      <c r="CY310" s="4"/>
      <c r="CZ310" s="8"/>
    </row>
    <row r="311" spans="1:104" ht="16.899999999999999" customHeight="1" x14ac:dyDescent="0.2">
      <c r="A311" s="1"/>
      <c r="B311" s="1"/>
      <c r="D311" s="1"/>
      <c r="E311" s="1"/>
      <c r="F311" s="19"/>
      <c r="H311" s="22"/>
      <c r="I311" s="3"/>
      <c r="J311" s="4"/>
      <c r="K311" s="8"/>
      <c r="L311" s="3"/>
      <c r="M311" s="4"/>
      <c r="N311" s="8"/>
      <c r="O311" s="4"/>
      <c r="P311" s="4"/>
      <c r="Q311" s="8"/>
      <c r="R311" s="4"/>
      <c r="S311" s="4"/>
      <c r="T311" s="8"/>
      <c r="U311" s="4"/>
      <c r="V311" s="4"/>
      <c r="W311" s="8"/>
      <c r="X311" s="4"/>
      <c r="Y311" s="4"/>
      <c r="Z311" s="8"/>
      <c r="AA311" s="4"/>
      <c r="AB311" s="4"/>
      <c r="AC311" s="8"/>
      <c r="AD311" s="4"/>
      <c r="AE311" s="4"/>
      <c r="AF311" s="8"/>
      <c r="AG311" s="4"/>
      <c r="AH311" s="4"/>
      <c r="AI311" s="8"/>
      <c r="AJ311" s="4"/>
      <c r="AK311" s="4"/>
      <c r="AL311" s="8"/>
      <c r="AM311" s="4"/>
      <c r="AN311" s="4"/>
      <c r="AO311" s="8"/>
      <c r="AP311" s="4"/>
      <c r="AQ311" s="4"/>
      <c r="AR311" s="8"/>
      <c r="AS311" s="4"/>
      <c r="AT311" s="4"/>
      <c r="AU311" s="8"/>
      <c r="AV311" s="4"/>
      <c r="AW311" s="4"/>
      <c r="AX311" s="8"/>
      <c r="AY311" s="4"/>
      <c r="AZ311" s="4"/>
      <c r="BA311" s="8"/>
      <c r="BB311" s="4"/>
      <c r="BC311" s="4"/>
      <c r="BD311" s="8"/>
      <c r="BE311" s="4"/>
      <c r="BF311" s="4"/>
      <c r="BG311" s="8"/>
      <c r="BH311" s="4"/>
      <c r="BI311" s="4"/>
      <c r="BJ311" s="8"/>
      <c r="BK311" s="4"/>
      <c r="BL311" s="4"/>
      <c r="BM311" s="8"/>
      <c r="BN311" s="4"/>
      <c r="BO311" s="4"/>
      <c r="BP311" s="8"/>
      <c r="BQ311" s="4"/>
      <c r="BR311" s="4"/>
      <c r="BS311" s="8"/>
      <c r="BT311" s="4"/>
      <c r="BU311" s="4"/>
      <c r="BV311" s="8"/>
      <c r="BW311" s="4"/>
      <c r="BX311" s="4"/>
      <c r="BY311" s="8"/>
      <c r="BZ311" s="4"/>
      <c r="CA311" s="4"/>
      <c r="CB311" s="8"/>
      <c r="CC311" s="4"/>
      <c r="CD311" s="4"/>
      <c r="CE311" s="8"/>
      <c r="CF311" s="4"/>
      <c r="CG311" s="4"/>
      <c r="CH311" s="8"/>
      <c r="CI311" s="4"/>
      <c r="CJ311" s="4"/>
      <c r="CK311" s="8"/>
      <c r="CL311" s="4"/>
      <c r="CM311" s="4"/>
      <c r="CN311" s="8"/>
      <c r="CO311" s="4"/>
      <c r="CP311" s="4"/>
      <c r="CQ311" s="8"/>
      <c r="CR311" s="4"/>
      <c r="CS311" s="4"/>
      <c r="CT311" s="8"/>
      <c r="CU311" s="4"/>
      <c r="CV311" s="4"/>
      <c r="CW311" s="8"/>
      <c r="CX311" s="4"/>
      <c r="CY311" s="4"/>
      <c r="CZ311" s="8"/>
    </row>
    <row r="312" spans="1:104" ht="16.899999999999999" customHeight="1" x14ac:dyDescent="0.2">
      <c r="A312" s="1"/>
      <c r="B312" s="1"/>
      <c r="D312" s="1"/>
      <c r="E312" s="1"/>
      <c r="F312" s="19"/>
      <c r="H312" s="22"/>
      <c r="I312" s="3"/>
      <c r="J312" s="4"/>
      <c r="K312" s="8"/>
      <c r="L312" s="3"/>
      <c r="M312" s="4"/>
      <c r="N312" s="8"/>
      <c r="O312" s="4"/>
      <c r="P312" s="4"/>
      <c r="Q312" s="8"/>
      <c r="R312" s="4"/>
      <c r="S312" s="4"/>
      <c r="T312" s="8"/>
      <c r="U312" s="4"/>
      <c r="V312" s="4"/>
      <c r="W312" s="8"/>
      <c r="X312" s="4"/>
      <c r="Y312" s="4"/>
      <c r="Z312" s="8"/>
      <c r="AA312" s="4"/>
      <c r="AB312" s="4"/>
      <c r="AC312" s="8"/>
      <c r="AD312" s="4"/>
      <c r="AE312" s="4"/>
      <c r="AF312" s="8"/>
      <c r="AG312" s="4"/>
      <c r="AH312" s="4"/>
      <c r="AI312" s="8"/>
      <c r="AJ312" s="4"/>
      <c r="AK312" s="4"/>
      <c r="AL312" s="8"/>
      <c r="AM312" s="4"/>
      <c r="AN312" s="4"/>
      <c r="AO312" s="8"/>
      <c r="AP312" s="4"/>
      <c r="AQ312" s="4"/>
      <c r="AR312" s="8"/>
      <c r="AS312" s="4"/>
      <c r="AT312" s="4"/>
      <c r="AU312" s="8"/>
      <c r="AV312" s="4"/>
      <c r="AW312" s="4"/>
      <c r="AX312" s="8"/>
      <c r="AY312" s="4"/>
      <c r="AZ312" s="4"/>
      <c r="BA312" s="8"/>
      <c r="BB312" s="4"/>
      <c r="BC312" s="4"/>
      <c r="BD312" s="8"/>
      <c r="BE312" s="4"/>
      <c r="BF312" s="4"/>
      <c r="BG312" s="8"/>
      <c r="BH312" s="4"/>
      <c r="BI312" s="4"/>
      <c r="BJ312" s="8"/>
      <c r="BK312" s="4"/>
      <c r="BL312" s="4"/>
      <c r="BM312" s="8"/>
      <c r="BN312" s="4"/>
      <c r="BO312" s="4"/>
      <c r="BP312" s="8"/>
      <c r="BQ312" s="4"/>
      <c r="BR312" s="4"/>
      <c r="BS312" s="8"/>
      <c r="BT312" s="4"/>
      <c r="BU312" s="4"/>
      <c r="BV312" s="8"/>
      <c r="BW312" s="4"/>
      <c r="BX312" s="4"/>
      <c r="BY312" s="8"/>
      <c r="BZ312" s="4"/>
      <c r="CA312" s="4"/>
      <c r="CB312" s="8"/>
      <c r="CC312" s="4"/>
      <c r="CD312" s="4"/>
      <c r="CE312" s="8"/>
      <c r="CF312" s="4"/>
      <c r="CG312" s="4"/>
      <c r="CH312" s="8"/>
      <c r="CI312" s="4"/>
      <c r="CJ312" s="4"/>
      <c r="CK312" s="8"/>
      <c r="CL312" s="4"/>
      <c r="CM312" s="4"/>
      <c r="CN312" s="8"/>
      <c r="CO312" s="4"/>
      <c r="CP312" s="4"/>
      <c r="CQ312" s="8"/>
      <c r="CR312" s="4"/>
      <c r="CS312" s="4"/>
      <c r="CT312" s="8"/>
      <c r="CU312" s="4"/>
      <c r="CV312" s="4"/>
      <c r="CW312" s="8"/>
      <c r="CX312" s="4"/>
      <c r="CY312" s="4"/>
      <c r="CZ312" s="8"/>
    </row>
    <row r="313" spans="1:104" ht="16.899999999999999" customHeight="1" x14ac:dyDescent="0.2">
      <c r="A313" s="53"/>
      <c r="B313" s="53"/>
      <c r="D313" s="1"/>
      <c r="E313" s="1"/>
      <c r="F313" s="19"/>
      <c r="H313" s="22"/>
      <c r="I313" s="3"/>
      <c r="J313" s="4"/>
      <c r="K313" s="8"/>
      <c r="L313" s="3"/>
      <c r="M313" s="4"/>
      <c r="N313" s="8"/>
      <c r="O313" s="4"/>
      <c r="P313" s="4"/>
      <c r="Q313" s="8"/>
      <c r="R313" s="4"/>
      <c r="S313" s="4"/>
      <c r="T313" s="8"/>
      <c r="U313" s="4"/>
      <c r="V313" s="4"/>
      <c r="W313" s="8"/>
      <c r="X313" s="4"/>
      <c r="Y313" s="4"/>
      <c r="Z313" s="8"/>
      <c r="AA313" s="4"/>
      <c r="AB313" s="4"/>
      <c r="AC313" s="8"/>
      <c r="AD313" s="4"/>
      <c r="AE313" s="4"/>
      <c r="AF313" s="8"/>
      <c r="AG313" s="4"/>
      <c r="AH313" s="4"/>
      <c r="AI313" s="8"/>
      <c r="AJ313" s="4"/>
      <c r="AK313" s="4"/>
      <c r="AL313" s="8"/>
      <c r="AM313" s="4"/>
      <c r="AN313" s="4"/>
      <c r="AO313" s="8"/>
      <c r="AP313" s="4"/>
      <c r="AQ313" s="4"/>
      <c r="AR313" s="8"/>
      <c r="AS313" s="4"/>
      <c r="AT313" s="4"/>
      <c r="AU313" s="8"/>
      <c r="AV313" s="4"/>
      <c r="AW313" s="4"/>
      <c r="AX313" s="8"/>
      <c r="AY313" s="4"/>
      <c r="AZ313" s="4"/>
      <c r="BA313" s="8"/>
      <c r="BB313" s="4"/>
      <c r="BC313" s="4"/>
      <c r="BD313" s="8"/>
      <c r="BE313" s="4"/>
      <c r="BF313" s="4"/>
      <c r="BG313" s="8"/>
      <c r="BH313" s="4"/>
      <c r="BI313" s="4"/>
      <c r="BJ313" s="8"/>
      <c r="BK313" s="4"/>
      <c r="BL313" s="4"/>
      <c r="BM313" s="8"/>
      <c r="BN313" s="4"/>
      <c r="BO313" s="4"/>
      <c r="BP313" s="8"/>
      <c r="BQ313" s="4"/>
      <c r="BR313" s="4"/>
      <c r="BS313" s="8"/>
      <c r="BT313" s="4"/>
      <c r="BU313" s="4"/>
      <c r="BV313" s="8"/>
      <c r="BW313" s="4"/>
      <c r="BX313" s="4"/>
      <c r="BY313" s="8"/>
      <c r="BZ313" s="4"/>
      <c r="CA313" s="4"/>
      <c r="CB313" s="8"/>
      <c r="CC313" s="4"/>
      <c r="CD313" s="4"/>
      <c r="CE313" s="8"/>
      <c r="CF313" s="4"/>
      <c r="CG313" s="4"/>
      <c r="CH313" s="8"/>
      <c r="CI313" s="4"/>
      <c r="CJ313" s="4"/>
      <c r="CK313" s="8"/>
      <c r="CL313" s="4"/>
      <c r="CM313" s="4"/>
      <c r="CN313" s="8"/>
      <c r="CO313" s="4"/>
      <c r="CP313" s="4"/>
      <c r="CQ313" s="8"/>
      <c r="CR313" s="4"/>
      <c r="CS313" s="4"/>
      <c r="CT313" s="8"/>
      <c r="CU313" s="4"/>
      <c r="CV313" s="4"/>
      <c r="CW313" s="8"/>
      <c r="CX313" s="4"/>
      <c r="CY313" s="4"/>
      <c r="CZ313" s="8"/>
    </row>
    <row r="314" spans="1:104" ht="16.899999999999999" customHeight="1" x14ac:dyDescent="0.2">
      <c r="A314" s="1"/>
      <c r="B314" s="1"/>
      <c r="D314" s="1"/>
      <c r="E314" s="1"/>
      <c r="F314" s="19"/>
      <c r="H314" s="22"/>
      <c r="I314" s="3"/>
      <c r="J314" s="4"/>
      <c r="K314" s="8"/>
      <c r="L314" s="3"/>
      <c r="M314" s="4"/>
      <c r="N314" s="8"/>
      <c r="O314" s="4"/>
      <c r="P314" s="4"/>
      <c r="Q314" s="8"/>
      <c r="R314" s="4"/>
      <c r="S314" s="4"/>
      <c r="T314" s="8"/>
      <c r="U314" s="4"/>
      <c r="V314" s="4"/>
      <c r="W314" s="8"/>
      <c r="X314" s="4"/>
      <c r="Y314" s="4"/>
      <c r="Z314" s="8"/>
      <c r="AA314" s="4"/>
      <c r="AB314" s="4"/>
      <c r="AC314" s="8"/>
      <c r="AD314" s="4"/>
      <c r="AE314" s="4"/>
      <c r="AF314" s="8"/>
      <c r="AG314" s="4"/>
      <c r="AH314" s="4"/>
      <c r="AI314" s="8"/>
      <c r="AJ314" s="4"/>
      <c r="AK314" s="4"/>
      <c r="AL314" s="8"/>
      <c r="AM314" s="4"/>
      <c r="AN314" s="4"/>
      <c r="AO314" s="8"/>
      <c r="AP314" s="4"/>
      <c r="AQ314" s="4"/>
      <c r="AR314" s="8"/>
      <c r="AS314" s="4"/>
      <c r="AT314" s="4"/>
      <c r="AU314" s="8"/>
      <c r="AV314" s="4"/>
      <c r="AW314" s="4"/>
      <c r="AX314" s="8"/>
      <c r="AY314" s="4"/>
      <c r="AZ314" s="4"/>
      <c r="BA314" s="8"/>
      <c r="BB314" s="4"/>
      <c r="BC314" s="4"/>
      <c r="BD314" s="8"/>
      <c r="BE314" s="4"/>
      <c r="BF314" s="4"/>
      <c r="BG314" s="8"/>
      <c r="BH314" s="4"/>
      <c r="BI314" s="4"/>
      <c r="BJ314" s="8"/>
      <c r="BK314" s="4"/>
      <c r="BL314" s="4"/>
      <c r="BM314" s="8"/>
      <c r="BN314" s="4"/>
      <c r="BO314" s="4"/>
      <c r="BP314" s="8"/>
      <c r="BQ314" s="4"/>
      <c r="BR314" s="4"/>
      <c r="BS314" s="8"/>
      <c r="BT314" s="4"/>
      <c r="BU314" s="4"/>
      <c r="BV314" s="8"/>
      <c r="BW314" s="4"/>
      <c r="BX314" s="4"/>
      <c r="BY314" s="8"/>
      <c r="BZ314" s="4"/>
      <c r="CA314" s="4"/>
      <c r="CB314" s="8"/>
      <c r="CC314" s="4"/>
      <c r="CD314" s="4"/>
      <c r="CE314" s="8"/>
      <c r="CF314" s="4"/>
      <c r="CG314" s="4"/>
      <c r="CH314" s="8"/>
      <c r="CI314" s="4"/>
      <c r="CJ314" s="4"/>
      <c r="CK314" s="8"/>
      <c r="CL314" s="4"/>
      <c r="CM314" s="4"/>
      <c r="CN314" s="8"/>
      <c r="CO314" s="4"/>
      <c r="CP314" s="4"/>
      <c r="CQ314" s="8"/>
      <c r="CR314" s="4"/>
      <c r="CS314" s="4"/>
      <c r="CT314" s="8"/>
      <c r="CU314" s="4"/>
      <c r="CV314" s="4"/>
      <c r="CW314" s="8"/>
      <c r="CX314" s="4"/>
      <c r="CY314" s="4"/>
      <c r="CZ314" s="8"/>
    </row>
    <row r="315" spans="1:104" ht="16.899999999999999" customHeight="1" x14ac:dyDescent="0.2">
      <c r="A315" s="1"/>
      <c r="B315" s="1"/>
      <c r="D315" s="1"/>
      <c r="E315" s="1"/>
      <c r="F315" s="19"/>
      <c r="H315" s="22"/>
      <c r="I315" s="3"/>
      <c r="J315" s="4"/>
      <c r="K315" s="8"/>
      <c r="L315" s="3"/>
      <c r="M315" s="4"/>
      <c r="N315" s="8"/>
      <c r="O315" s="4"/>
      <c r="P315" s="4"/>
      <c r="Q315" s="8"/>
      <c r="R315" s="4"/>
      <c r="S315" s="4"/>
      <c r="T315" s="8"/>
      <c r="U315" s="4"/>
      <c r="V315" s="4"/>
      <c r="W315" s="8"/>
      <c r="X315" s="4"/>
      <c r="Y315" s="4"/>
      <c r="Z315" s="8"/>
      <c r="AA315" s="4"/>
      <c r="AB315" s="4"/>
      <c r="AC315" s="8"/>
      <c r="AD315" s="4"/>
      <c r="AE315" s="4"/>
      <c r="AF315" s="8"/>
      <c r="AG315" s="4"/>
      <c r="AH315" s="4"/>
      <c r="AI315" s="8"/>
      <c r="AJ315" s="4"/>
      <c r="AK315" s="4"/>
      <c r="AL315" s="8"/>
      <c r="AM315" s="4"/>
      <c r="AN315" s="4"/>
      <c r="AO315" s="8"/>
      <c r="AP315" s="4"/>
      <c r="AQ315" s="4"/>
      <c r="AR315" s="8"/>
      <c r="AS315" s="4"/>
      <c r="AT315" s="4"/>
      <c r="AU315" s="8"/>
      <c r="AV315" s="4"/>
      <c r="AW315" s="4"/>
      <c r="AX315" s="8"/>
      <c r="AY315" s="4"/>
      <c r="AZ315" s="4"/>
      <c r="BA315" s="8"/>
      <c r="BB315" s="4"/>
      <c r="BC315" s="4"/>
      <c r="BD315" s="8"/>
      <c r="BE315" s="4"/>
      <c r="BF315" s="4"/>
      <c r="BG315" s="8"/>
      <c r="BH315" s="4"/>
      <c r="BI315" s="4"/>
      <c r="BJ315" s="8"/>
      <c r="BK315" s="4"/>
      <c r="BL315" s="4"/>
      <c r="BM315" s="8"/>
      <c r="BN315" s="4"/>
      <c r="BO315" s="4"/>
      <c r="BP315" s="8"/>
      <c r="BQ315" s="4"/>
      <c r="BR315" s="4"/>
      <c r="BS315" s="8"/>
      <c r="BT315" s="4"/>
      <c r="BU315" s="4"/>
      <c r="BV315" s="8"/>
      <c r="BW315" s="4"/>
      <c r="BX315" s="4"/>
      <c r="BY315" s="8"/>
      <c r="BZ315" s="4"/>
      <c r="CA315" s="4"/>
      <c r="CB315" s="8"/>
      <c r="CC315" s="4"/>
      <c r="CD315" s="4"/>
      <c r="CE315" s="8"/>
      <c r="CF315" s="4"/>
      <c r="CG315" s="4"/>
      <c r="CH315" s="8"/>
      <c r="CI315" s="4"/>
      <c r="CJ315" s="4"/>
      <c r="CK315" s="8"/>
      <c r="CL315" s="4"/>
      <c r="CM315" s="4"/>
      <c r="CN315" s="8"/>
      <c r="CO315" s="4"/>
      <c r="CP315" s="4"/>
      <c r="CQ315" s="8"/>
      <c r="CR315" s="4"/>
      <c r="CS315" s="4"/>
      <c r="CT315" s="8"/>
      <c r="CU315" s="4"/>
      <c r="CV315" s="4"/>
      <c r="CW315" s="8"/>
      <c r="CX315" s="4"/>
      <c r="CY315" s="4"/>
      <c r="CZ315" s="8"/>
    </row>
    <row r="316" spans="1:104" ht="16.899999999999999" customHeight="1" x14ac:dyDescent="0.2">
      <c r="A316" s="1"/>
      <c r="B316" s="1"/>
      <c r="D316" s="1"/>
      <c r="E316" s="1"/>
      <c r="F316" s="19"/>
      <c r="H316" s="22"/>
      <c r="I316" s="3"/>
      <c r="J316" s="4"/>
      <c r="K316" s="8"/>
      <c r="L316" s="3"/>
      <c r="M316" s="4"/>
      <c r="N316" s="8"/>
      <c r="O316" s="4"/>
      <c r="P316" s="4"/>
      <c r="Q316" s="8"/>
      <c r="R316" s="4"/>
      <c r="S316" s="4"/>
      <c r="T316" s="8"/>
      <c r="U316" s="4"/>
      <c r="V316" s="4"/>
      <c r="W316" s="8"/>
      <c r="X316" s="4"/>
      <c r="Y316" s="4"/>
      <c r="Z316" s="8"/>
      <c r="AA316" s="4"/>
      <c r="AB316" s="4"/>
      <c r="AC316" s="8"/>
      <c r="AD316" s="4"/>
      <c r="AE316" s="4"/>
      <c r="AF316" s="8"/>
      <c r="AG316" s="4"/>
      <c r="AH316" s="4"/>
      <c r="AI316" s="8"/>
      <c r="AJ316" s="4"/>
      <c r="AK316" s="4"/>
      <c r="AL316" s="8"/>
      <c r="AM316" s="4"/>
      <c r="AN316" s="4"/>
      <c r="AO316" s="8"/>
      <c r="AP316" s="4"/>
      <c r="AQ316" s="4"/>
      <c r="AR316" s="8"/>
      <c r="AS316" s="4"/>
      <c r="AT316" s="4"/>
      <c r="AU316" s="8"/>
      <c r="AV316" s="4"/>
      <c r="AW316" s="4"/>
      <c r="AX316" s="8"/>
      <c r="AY316" s="4"/>
      <c r="AZ316" s="4"/>
      <c r="BA316" s="8"/>
      <c r="BB316" s="4"/>
      <c r="BC316" s="4"/>
      <c r="BD316" s="8"/>
      <c r="BE316" s="4"/>
      <c r="BF316" s="4"/>
      <c r="BG316" s="8"/>
      <c r="BH316" s="4"/>
      <c r="BI316" s="4"/>
      <c r="BJ316" s="8"/>
      <c r="BK316" s="4"/>
      <c r="BL316" s="4"/>
      <c r="BM316" s="8"/>
      <c r="BN316" s="4"/>
      <c r="BO316" s="4"/>
      <c r="BP316" s="8"/>
      <c r="BQ316" s="4"/>
      <c r="BR316" s="4"/>
      <c r="BS316" s="8"/>
      <c r="BT316" s="4"/>
      <c r="BU316" s="4"/>
      <c r="BV316" s="8"/>
      <c r="BW316" s="4"/>
      <c r="BX316" s="4"/>
      <c r="BY316" s="8"/>
      <c r="BZ316" s="4"/>
      <c r="CA316" s="4"/>
      <c r="CB316" s="8"/>
      <c r="CC316" s="4"/>
      <c r="CD316" s="4"/>
      <c r="CE316" s="8"/>
      <c r="CF316" s="4"/>
      <c r="CG316" s="4"/>
      <c r="CH316" s="8"/>
      <c r="CI316" s="4"/>
      <c r="CJ316" s="4"/>
      <c r="CK316" s="8"/>
      <c r="CL316" s="4"/>
      <c r="CM316" s="4"/>
      <c r="CN316" s="8"/>
      <c r="CO316" s="4"/>
      <c r="CP316" s="4"/>
      <c r="CQ316" s="8"/>
      <c r="CR316" s="4"/>
      <c r="CS316" s="4"/>
      <c r="CT316" s="8"/>
      <c r="CU316" s="4"/>
      <c r="CV316" s="4"/>
      <c r="CW316" s="8"/>
      <c r="CX316" s="4"/>
      <c r="CY316" s="4"/>
      <c r="CZ316" s="8"/>
    </row>
    <row r="317" spans="1:104" ht="16.899999999999999" customHeight="1" x14ac:dyDescent="0.2">
      <c r="A317" s="1"/>
      <c r="B317" s="1"/>
      <c r="D317" s="1"/>
      <c r="E317" s="1"/>
      <c r="F317" s="19"/>
      <c r="H317" s="22"/>
      <c r="I317" s="3"/>
      <c r="J317" s="4"/>
      <c r="K317" s="8"/>
      <c r="L317" s="3"/>
      <c r="M317" s="4"/>
      <c r="N317" s="8"/>
      <c r="O317" s="4"/>
      <c r="P317" s="4"/>
      <c r="Q317" s="8"/>
      <c r="R317" s="4"/>
      <c r="S317" s="4"/>
      <c r="T317" s="8"/>
      <c r="U317" s="4"/>
      <c r="V317" s="4"/>
      <c r="W317" s="8"/>
      <c r="X317" s="4"/>
      <c r="Y317" s="4"/>
      <c r="Z317" s="8"/>
      <c r="AA317" s="4"/>
      <c r="AB317" s="4"/>
      <c r="AC317" s="8"/>
      <c r="AD317" s="4"/>
      <c r="AE317" s="4"/>
      <c r="AF317" s="8"/>
      <c r="AG317" s="4"/>
      <c r="AH317" s="4"/>
      <c r="AI317" s="8"/>
      <c r="AJ317" s="4"/>
      <c r="AK317" s="4"/>
      <c r="AL317" s="8"/>
      <c r="AM317" s="4"/>
      <c r="AN317" s="4"/>
      <c r="AO317" s="8"/>
      <c r="AP317" s="4"/>
      <c r="AQ317" s="4"/>
      <c r="AR317" s="8"/>
      <c r="AS317" s="4"/>
      <c r="AT317" s="4"/>
      <c r="AU317" s="8"/>
      <c r="AV317" s="4"/>
      <c r="AW317" s="4"/>
      <c r="AX317" s="8"/>
      <c r="AY317" s="4"/>
      <c r="AZ317" s="4"/>
      <c r="BA317" s="8"/>
      <c r="BB317" s="4"/>
      <c r="BC317" s="4"/>
      <c r="BD317" s="8"/>
      <c r="BE317" s="4"/>
      <c r="BF317" s="4"/>
      <c r="BG317" s="8"/>
      <c r="BH317" s="4"/>
      <c r="BI317" s="4"/>
      <c r="BJ317" s="8"/>
      <c r="BK317" s="4"/>
      <c r="BL317" s="4"/>
      <c r="BM317" s="8"/>
      <c r="BN317" s="4"/>
      <c r="BO317" s="4"/>
      <c r="BP317" s="8"/>
      <c r="BQ317" s="4"/>
      <c r="BR317" s="4"/>
      <c r="BS317" s="8"/>
      <c r="BT317" s="4"/>
      <c r="BU317" s="4"/>
      <c r="BV317" s="8"/>
      <c r="BW317" s="4"/>
      <c r="BX317" s="4"/>
      <c r="BY317" s="8"/>
      <c r="BZ317" s="4"/>
      <c r="CA317" s="4"/>
      <c r="CB317" s="8"/>
      <c r="CC317" s="4"/>
      <c r="CD317" s="4"/>
      <c r="CE317" s="8"/>
      <c r="CF317" s="4"/>
      <c r="CG317" s="4"/>
      <c r="CH317" s="8"/>
      <c r="CI317" s="4"/>
      <c r="CJ317" s="4"/>
      <c r="CK317" s="8"/>
      <c r="CL317" s="4"/>
      <c r="CM317" s="4"/>
      <c r="CN317" s="8"/>
      <c r="CO317" s="4"/>
      <c r="CP317" s="4"/>
      <c r="CQ317" s="8"/>
      <c r="CR317" s="4"/>
      <c r="CS317" s="4"/>
      <c r="CT317" s="8"/>
      <c r="CU317" s="4"/>
      <c r="CV317" s="4"/>
      <c r="CW317" s="8"/>
      <c r="CX317" s="4"/>
      <c r="CY317" s="4"/>
      <c r="CZ317" s="8"/>
    </row>
    <row r="318" spans="1:104" ht="16.899999999999999" customHeight="1" x14ac:dyDescent="0.2">
      <c r="A318" s="1"/>
      <c r="B318" s="1"/>
      <c r="D318" s="1"/>
      <c r="E318" s="1"/>
      <c r="F318" s="19"/>
      <c r="H318" s="22"/>
      <c r="I318" s="3"/>
      <c r="J318" s="4"/>
      <c r="K318" s="8"/>
      <c r="L318" s="3"/>
      <c r="M318" s="4"/>
      <c r="N318" s="8"/>
      <c r="O318" s="4"/>
      <c r="P318" s="4"/>
      <c r="Q318" s="8"/>
      <c r="R318" s="4"/>
      <c r="S318" s="4"/>
      <c r="T318" s="8"/>
      <c r="U318" s="4"/>
      <c r="V318" s="4"/>
      <c r="W318" s="8"/>
      <c r="X318" s="4"/>
      <c r="Y318" s="4"/>
      <c r="Z318" s="8"/>
      <c r="AA318" s="4"/>
      <c r="AB318" s="4"/>
      <c r="AC318" s="8"/>
      <c r="AD318" s="4"/>
      <c r="AE318" s="4"/>
      <c r="AF318" s="8"/>
      <c r="AG318" s="4"/>
      <c r="AH318" s="4"/>
      <c r="AI318" s="8"/>
      <c r="AJ318" s="4"/>
      <c r="AK318" s="4"/>
      <c r="AL318" s="8"/>
      <c r="AM318" s="4"/>
      <c r="AN318" s="4"/>
      <c r="AO318" s="8"/>
      <c r="AP318" s="4"/>
      <c r="AQ318" s="4"/>
      <c r="AR318" s="8"/>
      <c r="AS318" s="4"/>
      <c r="AT318" s="4"/>
      <c r="AU318" s="8"/>
      <c r="AV318" s="4"/>
      <c r="AW318" s="4"/>
      <c r="AX318" s="8"/>
      <c r="AY318" s="4"/>
      <c r="AZ318" s="4"/>
      <c r="BA318" s="8"/>
      <c r="BB318" s="4"/>
      <c r="BC318" s="4"/>
      <c r="BD318" s="8"/>
      <c r="BE318" s="4"/>
      <c r="BF318" s="4"/>
      <c r="BG318" s="8"/>
      <c r="BH318" s="4"/>
      <c r="BI318" s="4"/>
      <c r="BJ318" s="8"/>
      <c r="BK318" s="4"/>
      <c r="BL318" s="4"/>
      <c r="BM318" s="8"/>
      <c r="BN318" s="4"/>
      <c r="BO318" s="4"/>
      <c r="BP318" s="8"/>
      <c r="BQ318" s="4"/>
      <c r="BR318" s="4"/>
      <c r="BS318" s="8"/>
      <c r="BT318" s="4"/>
      <c r="BU318" s="4"/>
      <c r="BV318" s="8"/>
      <c r="BW318" s="4"/>
      <c r="BX318" s="4"/>
      <c r="BY318" s="8"/>
      <c r="BZ318" s="4"/>
      <c r="CA318" s="4"/>
      <c r="CB318" s="8"/>
      <c r="CC318" s="4"/>
      <c r="CD318" s="4"/>
      <c r="CE318" s="8"/>
      <c r="CF318" s="4"/>
      <c r="CG318" s="4"/>
      <c r="CH318" s="8"/>
      <c r="CI318" s="4"/>
      <c r="CJ318" s="4"/>
      <c r="CK318" s="8"/>
      <c r="CL318" s="4"/>
      <c r="CM318" s="4"/>
      <c r="CN318" s="8"/>
      <c r="CO318" s="4"/>
      <c r="CP318" s="4"/>
      <c r="CQ318" s="8"/>
      <c r="CR318" s="4"/>
      <c r="CS318" s="4"/>
      <c r="CT318" s="8"/>
      <c r="CU318" s="4"/>
      <c r="CV318" s="4"/>
      <c r="CW318" s="8"/>
      <c r="CX318" s="4"/>
      <c r="CY318" s="4"/>
      <c r="CZ318" s="8"/>
    </row>
    <row r="319" spans="1:104" ht="16.899999999999999" customHeight="1" x14ac:dyDescent="0.2">
      <c r="A319" s="1"/>
      <c r="B319" s="1"/>
      <c r="D319" s="1"/>
      <c r="E319" s="1"/>
      <c r="F319" s="19"/>
      <c r="H319" s="22"/>
      <c r="I319" s="3"/>
      <c r="J319" s="4"/>
      <c r="K319" s="8"/>
      <c r="L319" s="3"/>
      <c r="M319" s="4"/>
      <c r="N319" s="8"/>
      <c r="O319" s="4"/>
      <c r="P319" s="4"/>
      <c r="Q319" s="8"/>
      <c r="R319" s="4"/>
      <c r="S319" s="4"/>
      <c r="T319" s="8"/>
      <c r="U319" s="4"/>
      <c r="V319" s="4"/>
      <c r="W319" s="8"/>
      <c r="X319" s="4"/>
      <c r="Y319" s="4"/>
      <c r="Z319" s="8"/>
      <c r="AA319" s="4"/>
      <c r="AB319" s="4"/>
      <c r="AC319" s="8"/>
      <c r="AD319" s="4"/>
      <c r="AE319" s="4"/>
      <c r="AF319" s="8"/>
      <c r="AG319" s="4"/>
      <c r="AH319" s="4"/>
      <c r="AI319" s="8"/>
      <c r="AJ319" s="4"/>
      <c r="AK319" s="4"/>
      <c r="AL319" s="8"/>
      <c r="AM319" s="4"/>
      <c r="AN319" s="4"/>
      <c r="AO319" s="8"/>
      <c r="AP319" s="4"/>
      <c r="AQ319" s="4"/>
      <c r="AR319" s="8"/>
      <c r="AS319" s="4"/>
      <c r="AT319" s="4"/>
      <c r="AU319" s="8"/>
      <c r="AV319" s="4"/>
      <c r="AW319" s="4"/>
      <c r="AX319" s="8"/>
      <c r="AY319" s="4"/>
      <c r="AZ319" s="4"/>
      <c r="BA319" s="8"/>
      <c r="BB319" s="4"/>
      <c r="BC319" s="4"/>
      <c r="BD319" s="8"/>
      <c r="BE319" s="4"/>
      <c r="BF319" s="4"/>
      <c r="BG319" s="8"/>
      <c r="BH319" s="4"/>
      <c r="BI319" s="4"/>
      <c r="BJ319" s="8"/>
      <c r="BK319" s="4"/>
      <c r="BL319" s="4"/>
      <c r="BM319" s="8"/>
      <c r="BN319" s="4"/>
      <c r="BO319" s="4"/>
      <c r="BP319" s="8"/>
      <c r="BQ319" s="4"/>
      <c r="BR319" s="4"/>
      <c r="BS319" s="8"/>
      <c r="BT319" s="4"/>
      <c r="BU319" s="4"/>
      <c r="BV319" s="8"/>
      <c r="BW319" s="4"/>
      <c r="BX319" s="4"/>
      <c r="BY319" s="8"/>
      <c r="BZ319" s="4"/>
      <c r="CA319" s="4"/>
      <c r="CB319" s="8"/>
      <c r="CC319" s="4"/>
      <c r="CD319" s="4"/>
      <c r="CE319" s="8"/>
      <c r="CF319" s="4"/>
      <c r="CG319" s="4"/>
      <c r="CH319" s="8"/>
      <c r="CI319" s="4"/>
      <c r="CJ319" s="4"/>
      <c r="CK319" s="8"/>
      <c r="CL319" s="4"/>
      <c r="CM319" s="4"/>
      <c r="CN319" s="8"/>
      <c r="CO319" s="4"/>
      <c r="CP319" s="4"/>
      <c r="CQ319" s="8"/>
      <c r="CR319" s="4"/>
      <c r="CS319" s="4"/>
      <c r="CT319" s="8"/>
      <c r="CU319" s="4"/>
      <c r="CV319" s="4"/>
      <c r="CW319" s="8"/>
      <c r="CX319" s="4"/>
      <c r="CY319" s="4"/>
      <c r="CZ319" s="8"/>
    </row>
    <row r="320" spans="1:104" ht="16.899999999999999" customHeight="1" x14ac:dyDescent="0.2">
      <c r="A320" s="1"/>
      <c r="B320" s="1"/>
      <c r="D320" s="1"/>
      <c r="E320" s="1"/>
      <c r="F320" s="19"/>
      <c r="H320" s="22"/>
      <c r="I320" s="3"/>
      <c r="J320" s="4"/>
      <c r="K320" s="8"/>
      <c r="L320" s="3"/>
      <c r="M320" s="4"/>
      <c r="N320" s="8"/>
      <c r="O320" s="4"/>
      <c r="P320" s="4"/>
      <c r="Q320" s="8"/>
      <c r="R320" s="4"/>
      <c r="S320" s="4"/>
      <c r="T320" s="8"/>
      <c r="U320" s="4"/>
      <c r="V320" s="4"/>
      <c r="W320" s="8"/>
      <c r="X320" s="4"/>
      <c r="Y320" s="4"/>
      <c r="Z320" s="8"/>
      <c r="AA320" s="4"/>
      <c r="AB320" s="4"/>
      <c r="AC320" s="8"/>
      <c r="AD320" s="4"/>
      <c r="AE320" s="4"/>
      <c r="AF320" s="8"/>
      <c r="AG320" s="4"/>
      <c r="AH320" s="4"/>
      <c r="AI320" s="8"/>
      <c r="AJ320" s="4"/>
      <c r="AK320" s="4"/>
      <c r="AL320" s="8"/>
      <c r="AM320" s="4"/>
      <c r="AN320" s="4"/>
      <c r="AO320" s="8"/>
      <c r="AP320" s="4"/>
      <c r="AQ320" s="4"/>
      <c r="AR320" s="8"/>
      <c r="AS320" s="4"/>
      <c r="AT320" s="4"/>
      <c r="AU320" s="8"/>
      <c r="AV320" s="4"/>
      <c r="AW320" s="4"/>
      <c r="AX320" s="8"/>
      <c r="AY320" s="4"/>
      <c r="AZ320" s="4"/>
      <c r="BA320" s="8"/>
      <c r="BB320" s="4"/>
      <c r="BC320" s="4"/>
      <c r="BD320" s="8"/>
      <c r="BE320" s="4"/>
      <c r="BF320" s="4"/>
      <c r="BG320" s="8"/>
      <c r="BH320" s="4"/>
      <c r="BI320" s="4"/>
      <c r="BJ320" s="8"/>
      <c r="BK320" s="4"/>
      <c r="BL320" s="4"/>
      <c r="BM320" s="8"/>
      <c r="BN320" s="4"/>
      <c r="BO320" s="4"/>
      <c r="BP320" s="8"/>
      <c r="BQ320" s="4"/>
      <c r="BR320" s="4"/>
      <c r="BS320" s="8"/>
      <c r="BT320" s="4"/>
      <c r="BU320" s="4"/>
      <c r="BV320" s="8"/>
      <c r="BW320" s="4"/>
      <c r="BX320" s="4"/>
      <c r="BY320" s="8"/>
      <c r="BZ320" s="4"/>
      <c r="CA320" s="4"/>
      <c r="CB320" s="8"/>
      <c r="CC320" s="4"/>
      <c r="CD320" s="4"/>
      <c r="CE320" s="8"/>
      <c r="CF320" s="4"/>
      <c r="CG320" s="4"/>
      <c r="CH320" s="8"/>
      <c r="CI320" s="4"/>
      <c r="CJ320" s="4"/>
      <c r="CK320" s="8"/>
      <c r="CL320" s="4"/>
      <c r="CM320" s="4"/>
      <c r="CN320" s="8"/>
      <c r="CO320" s="4"/>
      <c r="CP320" s="4"/>
      <c r="CQ320" s="8"/>
      <c r="CR320" s="4"/>
      <c r="CS320" s="4"/>
      <c r="CT320" s="8"/>
      <c r="CU320" s="4"/>
      <c r="CV320" s="4"/>
      <c r="CW320" s="8"/>
      <c r="CX320" s="4"/>
      <c r="CY320" s="4"/>
      <c r="CZ320" s="8"/>
    </row>
    <row r="321" spans="1:104" ht="16.899999999999999" customHeight="1" x14ac:dyDescent="0.2">
      <c r="A321" s="1"/>
      <c r="B321" s="1"/>
      <c r="D321" s="1"/>
      <c r="E321" s="1"/>
      <c r="F321" s="19"/>
      <c r="H321" s="22"/>
      <c r="I321" s="3"/>
      <c r="J321" s="4"/>
      <c r="K321" s="8"/>
      <c r="L321" s="3"/>
      <c r="M321" s="4"/>
      <c r="N321" s="8"/>
      <c r="O321" s="4"/>
      <c r="P321" s="4"/>
      <c r="Q321" s="8"/>
      <c r="R321" s="4"/>
      <c r="S321" s="4"/>
      <c r="T321" s="8"/>
      <c r="U321" s="4"/>
      <c r="V321" s="4"/>
      <c r="W321" s="8"/>
      <c r="X321" s="4"/>
      <c r="Y321" s="4"/>
      <c r="Z321" s="8"/>
      <c r="AA321" s="4"/>
      <c r="AB321" s="4"/>
      <c r="AC321" s="8"/>
      <c r="AD321" s="4"/>
      <c r="AE321" s="4"/>
      <c r="AF321" s="8"/>
      <c r="AG321" s="4"/>
      <c r="AH321" s="4"/>
      <c r="AI321" s="8"/>
      <c r="AJ321" s="4"/>
      <c r="AK321" s="4"/>
      <c r="AL321" s="8"/>
      <c r="AM321" s="4"/>
      <c r="AN321" s="4"/>
      <c r="AO321" s="8"/>
      <c r="AP321" s="4"/>
      <c r="AQ321" s="4"/>
      <c r="AR321" s="8"/>
      <c r="AS321" s="4"/>
      <c r="AT321" s="4"/>
      <c r="AU321" s="8"/>
      <c r="AV321" s="4"/>
      <c r="AW321" s="4"/>
      <c r="AX321" s="8"/>
      <c r="AY321" s="4"/>
      <c r="AZ321" s="4"/>
      <c r="BA321" s="8"/>
      <c r="BB321" s="4"/>
      <c r="BC321" s="4"/>
      <c r="BD321" s="8"/>
      <c r="BE321" s="4"/>
      <c r="BF321" s="4"/>
      <c r="BG321" s="8"/>
      <c r="BH321" s="4"/>
      <c r="BI321" s="4"/>
      <c r="BJ321" s="8"/>
      <c r="BK321" s="4"/>
      <c r="BL321" s="4"/>
      <c r="BM321" s="8"/>
      <c r="BN321" s="4"/>
      <c r="BO321" s="4"/>
      <c r="BP321" s="8"/>
      <c r="BQ321" s="4"/>
      <c r="BR321" s="4"/>
      <c r="BS321" s="8"/>
      <c r="BT321" s="4"/>
      <c r="BU321" s="4"/>
      <c r="BV321" s="8"/>
      <c r="BW321" s="4"/>
      <c r="BX321" s="4"/>
      <c r="BY321" s="8"/>
      <c r="BZ321" s="4"/>
      <c r="CA321" s="4"/>
      <c r="CB321" s="8"/>
      <c r="CC321" s="4"/>
      <c r="CD321" s="4"/>
      <c r="CE321" s="8"/>
      <c r="CF321" s="4"/>
      <c r="CG321" s="4"/>
      <c r="CH321" s="8"/>
      <c r="CI321" s="4"/>
      <c r="CJ321" s="4"/>
      <c r="CK321" s="8"/>
      <c r="CL321" s="4"/>
      <c r="CM321" s="4"/>
      <c r="CN321" s="8"/>
      <c r="CO321" s="4"/>
      <c r="CP321" s="4"/>
      <c r="CQ321" s="8"/>
      <c r="CR321" s="4"/>
      <c r="CS321" s="4"/>
      <c r="CT321" s="8"/>
      <c r="CU321" s="4"/>
      <c r="CV321" s="4"/>
      <c r="CW321" s="8"/>
      <c r="CX321" s="4"/>
      <c r="CY321" s="4"/>
      <c r="CZ321" s="8"/>
    </row>
    <row r="322" spans="1:104" ht="16.899999999999999" customHeight="1" x14ac:dyDescent="0.2">
      <c r="A322" s="1"/>
      <c r="B322" s="1"/>
      <c r="D322" s="1"/>
      <c r="E322" s="1"/>
      <c r="F322" s="19"/>
      <c r="H322" s="22"/>
      <c r="I322" s="3"/>
      <c r="J322" s="4"/>
      <c r="K322" s="8"/>
      <c r="L322" s="3"/>
      <c r="M322" s="4"/>
      <c r="N322" s="8"/>
      <c r="O322" s="4"/>
      <c r="P322" s="4"/>
      <c r="Q322" s="8"/>
      <c r="R322" s="4"/>
      <c r="S322" s="4"/>
      <c r="T322" s="8"/>
      <c r="U322" s="4"/>
      <c r="V322" s="4"/>
      <c r="W322" s="8"/>
      <c r="X322" s="4"/>
      <c r="Y322" s="4"/>
      <c r="Z322" s="8"/>
      <c r="AA322" s="4"/>
      <c r="AB322" s="4"/>
      <c r="AC322" s="8"/>
      <c r="AD322" s="4"/>
      <c r="AE322" s="4"/>
      <c r="AF322" s="8"/>
      <c r="AG322" s="4"/>
      <c r="AH322" s="4"/>
      <c r="AI322" s="8"/>
      <c r="AJ322" s="4"/>
      <c r="AK322" s="4"/>
      <c r="AL322" s="8"/>
      <c r="AM322" s="4"/>
      <c r="AN322" s="4"/>
      <c r="AO322" s="8"/>
      <c r="AP322" s="4"/>
      <c r="AQ322" s="4"/>
      <c r="AR322" s="8"/>
      <c r="AS322" s="4"/>
      <c r="AT322" s="4"/>
      <c r="AU322" s="8"/>
      <c r="AV322" s="4"/>
      <c r="AW322" s="4"/>
      <c r="AX322" s="8"/>
      <c r="AY322" s="4"/>
      <c r="AZ322" s="4"/>
      <c r="BA322" s="8"/>
      <c r="BB322" s="4"/>
      <c r="BC322" s="4"/>
      <c r="BD322" s="8"/>
      <c r="BE322" s="4"/>
      <c r="BF322" s="4"/>
      <c r="BG322" s="8"/>
      <c r="BH322" s="4"/>
      <c r="BI322" s="4"/>
      <c r="BJ322" s="8"/>
      <c r="BK322" s="4"/>
      <c r="BL322" s="4"/>
      <c r="BM322" s="8"/>
      <c r="BN322" s="4"/>
      <c r="BO322" s="4"/>
      <c r="BP322" s="8"/>
      <c r="BQ322" s="4"/>
      <c r="BR322" s="4"/>
      <c r="BS322" s="8"/>
      <c r="BT322" s="4"/>
      <c r="BU322" s="4"/>
      <c r="BV322" s="8"/>
      <c r="BW322" s="4"/>
      <c r="BX322" s="4"/>
      <c r="BY322" s="8"/>
      <c r="BZ322" s="4"/>
      <c r="CA322" s="4"/>
      <c r="CB322" s="8"/>
      <c r="CC322" s="4"/>
      <c r="CD322" s="4"/>
      <c r="CE322" s="8"/>
      <c r="CF322" s="4"/>
      <c r="CG322" s="4"/>
      <c r="CH322" s="8"/>
      <c r="CI322" s="4"/>
      <c r="CJ322" s="4"/>
      <c r="CK322" s="8"/>
      <c r="CL322" s="4"/>
      <c r="CM322" s="4"/>
      <c r="CN322" s="8"/>
      <c r="CO322" s="4"/>
      <c r="CP322" s="4"/>
      <c r="CQ322" s="8"/>
      <c r="CR322" s="4"/>
      <c r="CS322" s="4"/>
      <c r="CT322" s="8"/>
      <c r="CU322" s="4"/>
      <c r="CV322" s="4"/>
      <c r="CW322" s="8"/>
      <c r="CX322" s="4"/>
      <c r="CY322" s="4"/>
      <c r="CZ322" s="8"/>
    </row>
    <row r="323" spans="1:104" ht="16.899999999999999" customHeight="1" x14ac:dyDescent="0.2">
      <c r="A323" s="1"/>
      <c r="B323" s="1"/>
      <c r="D323" s="1"/>
      <c r="E323" s="1"/>
      <c r="F323" s="19"/>
      <c r="H323" s="22"/>
      <c r="I323" s="3"/>
      <c r="J323" s="4"/>
      <c r="K323" s="8"/>
      <c r="L323" s="3"/>
      <c r="M323" s="4"/>
      <c r="N323" s="8"/>
      <c r="O323" s="4"/>
      <c r="P323" s="4"/>
      <c r="Q323" s="8"/>
      <c r="R323" s="4"/>
      <c r="S323" s="4"/>
      <c r="T323" s="8"/>
      <c r="U323" s="4"/>
      <c r="V323" s="4"/>
      <c r="W323" s="8"/>
      <c r="X323" s="4"/>
      <c r="Y323" s="4"/>
      <c r="Z323" s="8"/>
      <c r="AA323" s="4"/>
      <c r="AB323" s="4"/>
      <c r="AC323" s="8"/>
      <c r="AD323" s="4"/>
      <c r="AE323" s="4"/>
      <c r="AF323" s="8"/>
      <c r="AG323" s="4"/>
      <c r="AH323" s="4"/>
      <c r="AI323" s="8"/>
      <c r="AJ323" s="4"/>
      <c r="AK323" s="4"/>
      <c r="AL323" s="8"/>
      <c r="AM323" s="4"/>
      <c r="AN323" s="4"/>
      <c r="AO323" s="8"/>
      <c r="AP323" s="4"/>
      <c r="AQ323" s="4"/>
      <c r="AR323" s="8"/>
      <c r="AS323" s="4"/>
      <c r="AT323" s="4"/>
      <c r="AU323" s="8"/>
      <c r="AV323" s="4"/>
      <c r="AW323" s="4"/>
      <c r="AX323" s="8"/>
      <c r="AY323" s="4"/>
      <c r="AZ323" s="4"/>
      <c r="BA323" s="8"/>
      <c r="BB323" s="4"/>
      <c r="BC323" s="4"/>
      <c r="BD323" s="8"/>
      <c r="BE323" s="4"/>
      <c r="BF323" s="4"/>
      <c r="BG323" s="8"/>
      <c r="BH323" s="4"/>
      <c r="BI323" s="4"/>
      <c r="BJ323" s="8"/>
      <c r="BK323" s="4"/>
      <c r="BL323" s="4"/>
      <c r="BM323" s="8"/>
      <c r="BN323" s="4"/>
      <c r="BO323" s="4"/>
      <c r="BP323" s="8"/>
      <c r="BQ323" s="4"/>
      <c r="BR323" s="4"/>
      <c r="BS323" s="8"/>
      <c r="BT323" s="4"/>
      <c r="BU323" s="4"/>
      <c r="BV323" s="8"/>
      <c r="BW323" s="4"/>
      <c r="BX323" s="4"/>
      <c r="BY323" s="8"/>
      <c r="BZ323" s="4"/>
      <c r="CA323" s="4"/>
      <c r="CB323" s="8"/>
      <c r="CC323" s="4"/>
      <c r="CD323" s="4"/>
      <c r="CE323" s="8"/>
      <c r="CF323" s="4"/>
      <c r="CG323" s="4"/>
      <c r="CH323" s="8"/>
      <c r="CI323" s="4"/>
      <c r="CJ323" s="4"/>
      <c r="CK323" s="8"/>
      <c r="CL323" s="4"/>
      <c r="CM323" s="4"/>
      <c r="CN323" s="8"/>
      <c r="CO323" s="4"/>
      <c r="CP323" s="4"/>
      <c r="CQ323" s="8"/>
      <c r="CR323" s="4"/>
      <c r="CS323" s="4"/>
      <c r="CT323" s="8"/>
      <c r="CU323" s="4"/>
      <c r="CV323" s="4"/>
      <c r="CW323" s="8"/>
      <c r="CX323" s="4"/>
      <c r="CY323" s="4"/>
      <c r="CZ323" s="8"/>
    </row>
    <row r="324" spans="1:104" ht="16.899999999999999" customHeight="1" x14ac:dyDescent="0.2">
      <c r="A324" s="1"/>
      <c r="B324" s="1"/>
      <c r="D324" s="1"/>
      <c r="E324" s="1"/>
      <c r="F324" s="19"/>
      <c r="H324" s="22"/>
      <c r="I324" s="3"/>
      <c r="J324" s="4"/>
      <c r="K324" s="8"/>
      <c r="L324" s="3"/>
      <c r="M324" s="4"/>
      <c r="N324" s="8"/>
      <c r="O324" s="4"/>
      <c r="P324" s="4"/>
      <c r="Q324" s="8"/>
      <c r="R324" s="4"/>
      <c r="S324" s="4"/>
      <c r="T324" s="8"/>
      <c r="U324" s="4"/>
      <c r="V324" s="4"/>
      <c r="W324" s="8"/>
      <c r="X324" s="4"/>
      <c r="Y324" s="4"/>
      <c r="Z324" s="8"/>
      <c r="AA324" s="4"/>
      <c r="AB324" s="4"/>
      <c r="AC324" s="8"/>
      <c r="AD324" s="4"/>
      <c r="AE324" s="4"/>
      <c r="AF324" s="8"/>
      <c r="AG324" s="4"/>
      <c r="AH324" s="4"/>
      <c r="AI324" s="8"/>
      <c r="AJ324" s="4"/>
      <c r="AK324" s="4"/>
      <c r="AL324" s="8"/>
      <c r="AM324" s="4"/>
      <c r="AN324" s="4"/>
      <c r="AO324" s="8"/>
      <c r="AP324" s="4"/>
      <c r="AQ324" s="4"/>
      <c r="AR324" s="8"/>
      <c r="AS324" s="4"/>
      <c r="AT324" s="4"/>
      <c r="AU324" s="8"/>
      <c r="AV324" s="4"/>
      <c r="AW324" s="4"/>
      <c r="AX324" s="8"/>
      <c r="AY324" s="4"/>
      <c r="AZ324" s="4"/>
      <c r="BA324" s="8"/>
      <c r="BB324" s="4"/>
      <c r="BC324" s="4"/>
      <c r="BD324" s="8"/>
      <c r="BE324" s="4"/>
      <c r="BF324" s="4"/>
      <c r="BG324" s="8"/>
      <c r="BH324" s="4"/>
      <c r="BI324" s="4"/>
      <c r="BJ324" s="8"/>
      <c r="BK324" s="4"/>
      <c r="BL324" s="4"/>
      <c r="BM324" s="8"/>
      <c r="BN324" s="4"/>
      <c r="BO324" s="4"/>
      <c r="BP324" s="8"/>
      <c r="BQ324" s="4"/>
      <c r="BR324" s="4"/>
      <c r="BS324" s="8"/>
      <c r="BT324" s="4"/>
      <c r="BU324" s="4"/>
      <c r="BV324" s="8"/>
      <c r="BW324" s="4"/>
      <c r="BX324" s="4"/>
      <c r="BY324" s="8"/>
      <c r="BZ324" s="4"/>
      <c r="CA324" s="4"/>
      <c r="CB324" s="8"/>
      <c r="CC324" s="4"/>
      <c r="CD324" s="4"/>
      <c r="CE324" s="8"/>
      <c r="CF324" s="4"/>
      <c r="CG324" s="4"/>
      <c r="CH324" s="8"/>
      <c r="CI324" s="4"/>
      <c r="CJ324" s="4"/>
      <c r="CK324" s="8"/>
      <c r="CL324" s="4"/>
      <c r="CM324" s="4"/>
      <c r="CN324" s="8"/>
      <c r="CO324" s="4"/>
      <c r="CP324" s="4"/>
      <c r="CQ324" s="8"/>
      <c r="CR324" s="4"/>
      <c r="CS324" s="4"/>
      <c r="CT324" s="8"/>
      <c r="CU324" s="4"/>
      <c r="CV324" s="4"/>
      <c r="CW324" s="8"/>
      <c r="CX324" s="4"/>
      <c r="CY324" s="4"/>
      <c r="CZ324" s="8"/>
    </row>
    <row r="325" spans="1:104" ht="16.899999999999999" customHeight="1" x14ac:dyDescent="0.2">
      <c r="A325" s="1"/>
      <c r="B325" s="1"/>
      <c r="D325" s="1"/>
      <c r="E325" s="1"/>
      <c r="F325" s="19"/>
      <c r="H325" s="22"/>
      <c r="I325" s="3"/>
      <c r="J325" s="4"/>
      <c r="K325" s="8"/>
      <c r="L325" s="3"/>
      <c r="M325" s="4"/>
      <c r="N325" s="8"/>
      <c r="O325" s="4"/>
      <c r="P325" s="4"/>
      <c r="Q325" s="8"/>
      <c r="R325" s="4"/>
      <c r="S325" s="4"/>
      <c r="T325" s="8"/>
      <c r="U325" s="4"/>
      <c r="V325" s="4"/>
      <c r="W325" s="8"/>
      <c r="X325" s="4"/>
      <c r="Y325" s="4"/>
      <c r="Z325" s="8"/>
      <c r="AA325" s="4"/>
      <c r="AB325" s="4"/>
      <c r="AC325" s="8"/>
      <c r="AD325" s="4"/>
      <c r="AE325" s="4"/>
      <c r="AF325" s="8"/>
      <c r="AG325" s="4"/>
      <c r="AH325" s="4"/>
      <c r="AI325" s="8"/>
      <c r="AJ325" s="4"/>
      <c r="AK325" s="4"/>
      <c r="AL325" s="8"/>
      <c r="AM325" s="4"/>
      <c r="AN325" s="4"/>
      <c r="AO325" s="8"/>
      <c r="AP325" s="4"/>
      <c r="AQ325" s="4"/>
      <c r="AR325" s="8"/>
      <c r="AS325" s="4"/>
      <c r="AT325" s="4"/>
      <c r="AU325" s="8"/>
      <c r="AV325" s="4"/>
      <c r="AW325" s="4"/>
      <c r="AX325" s="8"/>
      <c r="AY325" s="4"/>
      <c r="AZ325" s="4"/>
      <c r="BA325" s="8"/>
      <c r="BB325" s="4"/>
      <c r="BC325" s="4"/>
      <c r="BD325" s="8"/>
      <c r="BE325" s="4"/>
      <c r="BF325" s="4"/>
      <c r="BG325" s="8"/>
      <c r="BH325" s="4"/>
      <c r="BI325" s="4"/>
      <c r="BJ325" s="8"/>
      <c r="BK325" s="4"/>
      <c r="BL325" s="4"/>
      <c r="BM325" s="8"/>
      <c r="BN325" s="4"/>
      <c r="BO325" s="4"/>
      <c r="BP325" s="8"/>
      <c r="BQ325" s="4"/>
      <c r="BR325" s="4"/>
      <c r="BS325" s="8"/>
      <c r="BT325" s="4"/>
      <c r="BU325" s="4"/>
      <c r="BV325" s="8"/>
      <c r="BW325" s="4"/>
      <c r="BX325" s="4"/>
      <c r="BY325" s="8"/>
      <c r="BZ325" s="4"/>
      <c r="CA325" s="4"/>
      <c r="CB325" s="8"/>
      <c r="CC325" s="4"/>
      <c r="CD325" s="4"/>
      <c r="CE325" s="8"/>
      <c r="CF325" s="4"/>
      <c r="CG325" s="4"/>
      <c r="CH325" s="8"/>
      <c r="CI325" s="4"/>
      <c r="CJ325" s="4"/>
      <c r="CK325" s="8"/>
      <c r="CL325" s="4"/>
      <c r="CM325" s="4"/>
      <c r="CN325" s="8"/>
      <c r="CO325" s="4"/>
      <c r="CP325" s="4"/>
      <c r="CQ325" s="8"/>
      <c r="CR325" s="4"/>
      <c r="CS325" s="4"/>
      <c r="CT325" s="8"/>
      <c r="CU325" s="4"/>
      <c r="CV325" s="4"/>
      <c r="CW325" s="8"/>
      <c r="CX325" s="4"/>
      <c r="CY325" s="4"/>
      <c r="CZ325" s="8"/>
    </row>
    <row r="326" spans="1:104" ht="16.899999999999999" customHeight="1" x14ac:dyDescent="0.2">
      <c r="A326" s="53"/>
      <c r="B326" s="53"/>
      <c r="D326" s="1"/>
      <c r="E326" s="1"/>
      <c r="F326" s="19"/>
      <c r="H326" s="22"/>
      <c r="I326" s="3"/>
      <c r="J326" s="4"/>
      <c r="K326" s="8"/>
      <c r="L326" s="3"/>
      <c r="M326" s="4"/>
      <c r="N326" s="8"/>
      <c r="O326" s="4"/>
      <c r="P326" s="4"/>
      <c r="Q326" s="8"/>
      <c r="R326" s="4"/>
      <c r="S326" s="4"/>
      <c r="T326" s="8"/>
      <c r="U326" s="4"/>
      <c r="V326" s="4"/>
      <c r="W326" s="8"/>
      <c r="X326" s="4"/>
      <c r="Y326" s="4"/>
      <c r="Z326" s="8"/>
      <c r="AA326" s="4"/>
      <c r="AB326" s="4"/>
      <c r="AC326" s="8"/>
      <c r="AD326" s="4"/>
      <c r="AE326" s="4"/>
      <c r="AF326" s="8"/>
      <c r="AG326" s="4"/>
      <c r="AH326" s="4"/>
      <c r="AI326" s="8"/>
      <c r="AJ326" s="4"/>
      <c r="AK326" s="4"/>
      <c r="AL326" s="8"/>
      <c r="AM326" s="4"/>
      <c r="AN326" s="4"/>
      <c r="AO326" s="8"/>
      <c r="AP326" s="4"/>
      <c r="AQ326" s="4"/>
      <c r="AR326" s="8"/>
      <c r="AS326" s="4"/>
      <c r="AT326" s="4"/>
      <c r="AU326" s="8"/>
      <c r="AV326" s="4"/>
      <c r="AW326" s="4"/>
      <c r="AX326" s="8"/>
      <c r="AY326" s="4"/>
      <c r="AZ326" s="4"/>
      <c r="BA326" s="8"/>
      <c r="BB326" s="4"/>
      <c r="BC326" s="4"/>
      <c r="BD326" s="8"/>
      <c r="BE326" s="4"/>
      <c r="BF326" s="4"/>
      <c r="BG326" s="8"/>
      <c r="BH326" s="4"/>
      <c r="BI326" s="4"/>
      <c r="BJ326" s="8"/>
      <c r="BK326" s="4"/>
      <c r="BL326" s="4"/>
      <c r="BM326" s="8"/>
      <c r="BN326" s="4"/>
      <c r="BO326" s="4"/>
      <c r="BP326" s="8"/>
      <c r="BQ326" s="4"/>
      <c r="BR326" s="4"/>
      <c r="BS326" s="8"/>
      <c r="BT326" s="4"/>
      <c r="BU326" s="4"/>
      <c r="BV326" s="8"/>
      <c r="BW326" s="4"/>
      <c r="BX326" s="4"/>
      <c r="BY326" s="8"/>
      <c r="BZ326" s="4"/>
      <c r="CA326" s="4"/>
      <c r="CB326" s="8"/>
      <c r="CC326" s="4"/>
      <c r="CD326" s="4"/>
      <c r="CE326" s="8"/>
      <c r="CF326" s="4"/>
      <c r="CG326" s="4"/>
      <c r="CH326" s="8"/>
      <c r="CI326" s="4"/>
      <c r="CJ326" s="4"/>
      <c r="CK326" s="8"/>
      <c r="CL326" s="4"/>
      <c r="CM326" s="4"/>
      <c r="CN326" s="8"/>
      <c r="CO326" s="4"/>
      <c r="CP326" s="4"/>
      <c r="CQ326" s="8"/>
      <c r="CR326" s="4"/>
      <c r="CS326" s="4"/>
      <c r="CT326" s="8"/>
      <c r="CU326" s="4"/>
      <c r="CV326" s="4"/>
      <c r="CW326" s="8"/>
      <c r="CX326" s="4"/>
      <c r="CY326" s="4"/>
      <c r="CZ326" s="8"/>
    </row>
    <row r="327" spans="1:104" ht="16.899999999999999" customHeight="1" x14ac:dyDescent="0.2">
      <c r="A327" s="1"/>
      <c r="B327" s="1"/>
      <c r="D327" s="1"/>
      <c r="E327" s="1"/>
      <c r="F327" s="19"/>
      <c r="H327" s="22"/>
      <c r="I327" s="3"/>
      <c r="J327" s="4"/>
      <c r="K327" s="8"/>
      <c r="L327" s="3"/>
      <c r="M327" s="4"/>
      <c r="N327" s="8"/>
      <c r="O327" s="4"/>
      <c r="P327" s="4"/>
      <c r="Q327" s="8"/>
      <c r="R327" s="4"/>
      <c r="S327" s="4"/>
      <c r="T327" s="8"/>
      <c r="U327" s="4"/>
      <c r="V327" s="4"/>
      <c r="W327" s="8"/>
      <c r="X327" s="4"/>
      <c r="Y327" s="4"/>
      <c r="Z327" s="8"/>
      <c r="AA327" s="4"/>
      <c r="AB327" s="4"/>
      <c r="AC327" s="8"/>
      <c r="AD327" s="4"/>
      <c r="AE327" s="4"/>
      <c r="AF327" s="8"/>
      <c r="AG327" s="4"/>
      <c r="AH327" s="4"/>
      <c r="AI327" s="8"/>
      <c r="AJ327" s="4"/>
      <c r="AK327" s="4"/>
      <c r="AL327" s="8"/>
      <c r="AM327" s="4"/>
      <c r="AN327" s="4"/>
      <c r="AO327" s="8"/>
      <c r="AP327" s="4"/>
      <c r="AQ327" s="4"/>
      <c r="AR327" s="8"/>
      <c r="AS327" s="4"/>
      <c r="AT327" s="4"/>
      <c r="AU327" s="8"/>
      <c r="AV327" s="4"/>
      <c r="AW327" s="4"/>
      <c r="AX327" s="8"/>
      <c r="AY327" s="4"/>
      <c r="AZ327" s="4"/>
      <c r="BA327" s="8"/>
      <c r="BB327" s="4"/>
      <c r="BC327" s="4"/>
      <c r="BD327" s="8"/>
      <c r="BE327" s="4"/>
      <c r="BF327" s="4"/>
      <c r="BG327" s="8"/>
      <c r="BH327" s="4"/>
      <c r="BI327" s="4"/>
      <c r="BJ327" s="8"/>
      <c r="BK327" s="4"/>
      <c r="BL327" s="4"/>
      <c r="BM327" s="8"/>
      <c r="BN327" s="4"/>
      <c r="BO327" s="4"/>
      <c r="BP327" s="8"/>
      <c r="BQ327" s="4"/>
      <c r="BR327" s="4"/>
      <c r="BS327" s="8"/>
      <c r="BT327" s="4"/>
      <c r="BU327" s="4"/>
      <c r="BV327" s="8"/>
      <c r="BW327" s="4"/>
      <c r="BX327" s="4"/>
      <c r="BY327" s="8"/>
      <c r="BZ327" s="4"/>
      <c r="CA327" s="4"/>
      <c r="CB327" s="8"/>
      <c r="CC327" s="4"/>
      <c r="CD327" s="4"/>
      <c r="CE327" s="8"/>
      <c r="CF327" s="4"/>
      <c r="CG327" s="4"/>
      <c r="CH327" s="8"/>
      <c r="CI327" s="4"/>
      <c r="CJ327" s="4"/>
      <c r="CK327" s="8"/>
      <c r="CL327" s="4"/>
      <c r="CM327" s="4"/>
      <c r="CN327" s="8"/>
      <c r="CO327" s="4"/>
      <c r="CP327" s="4"/>
      <c r="CQ327" s="8"/>
      <c r="CR327" s="4"/>
      <c r="CS327" s="4"/>
      <c r="CT327" s="8"/>
      <c r="CU327" s="4"/>
      <c r="CV327" s="4"/>
      <c r="CW327" s="8"/>
      <c r="CX327" s="4"/>
      <c r="CY327" s="4"/>
      <c r="CZ327" s="8"/>
    </row>
    <row r="328" spans="1:104" ht="16.899999999999999" customHeight="1" x14ac:dyDescent="0.2">
      <c r="A328" s="1"/>
      <c r="B328" s="1"/>
      <c r="D328" s="1"/>
      <c r="E328" s="1"/>
      <c r="F328" s="19"/>
      <c r="H328" s="22"/>
      <c r="I328" s="3"/>
      <c r="J328" s="4"/>
      <c r="K328" s="8"/>
      <c r="L328" s="3"/>
      <c r="M328" s="4"/>
      <c r="N328" s="8"/>
      <c r="O328" s="4"/>
      <c r="P328" s="4"/>
      <c r="Q328" s="8"/>
      <c r="R328" s="4"/>
      <c r="S328" s="4"/>
      <c r="T328" s="8"/>
      <c r="U328" s="4"/>
      <c r="V328" s="4"/>
      <c r="W328" s="8"/>
      <c r="X328" s="4"/>
      <c r="Y328" s="4"/>
      <c r="Z328" s="8"/>
      <c r="AA328" s="4"/>
      <c r="AB328" s="4"/>
      <c r="AC328" s="8"/>
      <c r="AD328" s="4"/>
      <c r="AE328" s="4"/>
      <c r="AF328" s="8"/>
      <c r="AG328" s="4"/>
      <c r="AH328" s="4"/>
      <c r="AI328" s="8"/>
      <c r="AJ328" s="4"/>
      <c r="AK328" s="4"/>
      <c r="AL328" s="8"/>
      <c r="AM328" s="4"/>
      <c r="AN328" s="4"/>
      <c r="AO328" s="8"/>
      <c r="AP328" s="4"/>
      <c r="AQ328" s="4"/>
      <c r="AR328" s="8"/>
      <c r="AS328" s="4"/>
      <c r="AT328" s="4"/>
      <c r="AU328" s="8"/>
      <c r="AV328" s="4"/>
      <c r="AW328" s="4"/>
      <c r="AX328" s="8"/>
      <c r="AY328" s="4"/>
      <c r="AZ328" s="4"/>
      <c r="BA328" s="8"/>
      <c r="BB328" s="4"/>
      <c r="BC328" s="4"/>
      <c r="BD328" s="8"/>
      <c r="BE328" s="4"/>
      <c r="BF328" s="4"/>
      <c r="BG328" s="8"/>
      <c r="BH328" s="4"/>
      <c r="BI328" s="4"/>
      <c r="BJ328" s="8"/>
      <c r="BK328" s="4"/>
      <c r="BL328" s="4"/>
      <c r="BM328" s="8"/>
      <c r="BN328" s="4"/>
      <c r="BO328" s="4"/>
      <c r="BP328" s="8"/>
      <c r="BQ328" s="4"/>
      <c r="BR328" s="4"/>
      <c r="BS328" s="8"/>
      <c r="BT328" s="4"/>
      <c r="BU328" s="4"/>
      <c r="BV328" s="8"/>
      <c r="BW328" s="4"/>
      <c r="BX328" s="4"/>
      <c r="BY328" s="8"/>
      <c r="BZ328" s="4"/>
      <c r="CA328" s="4"/>
      <c r="CB328" s="8"/>
      <c r="CC328" s="4"/>
      <c r="CD328" s="4"/>
      <c r="CE328" s="8"/>
      <c r="CF328" s="4"/>
      <c r="CG328" s="4"/>
      <c r="CH328" s="8"/>
      <c r="CI328" s="4"/>
      <c r="CJ328" s="4"/>
      <c r="CK328" s="8"/>
      <c r="CL328" s="4"/>
      <c r="CM328" s="4"/>
      <c r="CN328" s="8"/>
      <c r="CO328" s="4"/>
      <c r="CP328" s="4"/>
      <c r="CQ328" s="8"/>
      <c r="CR328" s="4"/>
      <c r="CS328" s="4"/>
      <c r="CT328" s="8"/>
      <c r="CU328" s="4"/>
      <c r="CV328" s="4"/>
      <c r="CW328" s="8"/>
      <c r="CX328" s="4"/>
      <c r="CY328" s="4"/>
      <c r="CZ328" s="8"/>
    </row>
    <row r="329" spans="1:104" ht="16.899999999999999" customHeight="1" x14ac:dyDescent="0.2">
      <c r="A329" s="1"/>
      <c r="B329" s="1"/>
      <c r="D329" s="1"/>
      <c r="E329" s="1"/>
      <c r="F329" s="19"/>
      <c r="H329" s="22"/>
      <c r="I329" s="3"/>
      <c r="J329" s="4"/>
      <c r="K329" s="8"/>
      <c r="L329" s="3"/>
      <c r="M329" s="4"/>
      <c r="N329" s="8"/>
      <c r="O329" s="4"/>
      <c r="P329" s="4"/>
      <c r="Q329" s="8"/>
      <c r="R329" s="4"/>
      <c r="S329" s="4"/>
      <c r="T329" s="8"/>
      <c r="U329" s="4"/>
      <c r="V329" s="4"/>
      <c r="W329" s="8"/>
      <c r="X329" s="4"/>
      <c r="Y329" s="4"/>
      <c r="Z329" s="8"/>
      <c r="AA329" s="4"/>
      <c r="AB329" s="4"/>
      <c r="AC329" s="8"/>
      <c r="AD329" s="4"/>
      <c r="AE329" s="4"/>
      <c r="AF329" s="8"/>
      <c r="AG329" s="4"/>
      <c r="AH329" s="4"/>
      <c r="AI329" s="8"/>
      <c r="AJ329" s="4"/>
      <c r="AK329" s="4"/>
      <c r="AL329" s="8"/>
      <c r="AM329" s="4"/>
      <c r="AN329" s="4"/>
      <c r="AO329" s="8"/>
      <c r="AP329" s="4"/>
      <c r="AQ329" s="4"/>
      <c r="AR329" s="8"/>
      <c r="AS329" s="4"/>
      <c r="AT329" s="4"/>
      <c r="AU329" s="8"/>
      <c r="AV329" s="4"/>
      <c r="AW329" s="4"/>
      <c r="AX329" s="8"/>
      <c r="AY329" s="4"/>
      <c r="AZ329" s="4"/>
      <c r="BA329" s="8"/>
      <c r="BB329" s="4"/>
      <c r="BC329" s="4"/>
      <c r="BD329" s="8"/>
      <c r="BE329" s="4"/>
      <c r="BF329" s="4"/>
      <c r="BG329" s="8"/>
      <c r="BH329" s="4"/>
      <c r="BI329" s="4"/>
      <c r="BJ329" s="8"/>
      <c r="BK329" s="4"/>
      <c r="BL329" s="4"/>
      <c r="BM329" s="8"/>
      <c r="BN329" s="4"/>
      <c r="BO329" s="4"/>
      <c r="BP329" s="8"/>
      <c r="BQ329" s="4"/>
      <c r="BR329" s="4"/>
      <c r="BS329" s="8"/>
      <c r="BT329" s="4"/>
      <c r="BU329" s="4"/>
      <c r="BV329" s="8"/>
      <c r="BW329" s="4"/>
      <c r="BX329" s="4"/>
      <c r="BY329" s="8"/>
      <c r="BZ329" s="4"/>
      <c r="CA329" s="4"/>
      <c r="CB329" s="8"/>
      <c r="CC329" s="4"/>
      <c r="CD329" s="4"/>
      <c r="CE329" s="8"/>
      <c r="CF329" s="4"/>
      <c r="CG329" s="4"/>
      <c r="CH329" s="8"/>
      <c r="CI329" s="4"/>
      <c r="CJ329" s="4"/>
      <c r="CK329" s="8"/>
      <c r="CL329" s="4"/>
      <c r="CM329" s="4"/>
      <c r="CN329" s="8"/>
      <c r="CO329" s="4"/>
      <c r="CP329" s="4"/>
      <c r="CQ329" s="8"/>
      <c r="CR329" s="4"/>
      <c r="CS329" s="4"/>
      <c r="CT329" s="8"/>
      <c r="CU329" s="4"/>
      <c r="CV329" s="4"/>
      <c r="CW329" s="8"/>
      <c r="CX329" s="4"/>
      <c r="CY329" s="4"/>
      <c r="CZ329" s="8"/>
    </row>
    <row r="330" spans="1:104" ht="16.899999999999999" customHeight="1" x14ac:dyDescent="0.2">
      <c r="A330" s="1"/>
      <c r="B330" s="1"/>
      <c r="D330" s="1"/>
      <c r="E330" s="1"/>
      <c r="F330" s="19"/>
      <c r="H330" s="22"/>
      <c r="I330" s="3"/>
      <c r="J330" s="4"/>
      <c r="K330" s="8"/>
      <c r="L330" s="3"/>
      <c r="M330" s="4"/>
      <c r="N330" s="8"/>
      <c r="O330" s="4"/>
      <c r="P330" s="4"/>
      <c r="Q330" s="8"/>
      <c r="R330" s="4"/>
      <c r="S330" s="4"/>
      <c r="T330" s="8"/>
      <c r="U330" s="4"/>
      <c r="V330" s="4"/>
      <c r="W330" s="8"/>
      <c r="X330" s="4"/>
      <c r="Y330" s="4"/>
      <c r="Z330" s="8"/>
      <c r="AA330" s="4"/>
      <c r="AB330" s="4"/>
      <c r="AC330" s="8"/>
      <c r="AD330" s="4"/>
      <c r="AE330" s="4"/>
      <c r="AF330" s="8"/>
      <c r="AG330" s="4"/>
      <c r="AH330" s="4"/>
      <c r="AI330" s="8"/>
      <c r="AJ330" s="4"/>
      <c r="AK330" s="4"/>
      <c r="AL330" s="8"/>
      <c r="AM330" s="4"/>
      <c r="AN330" s="4"/>
      <c r="AO330" s="8"/>
      <c r="AP330" s="4"/>
      <c r="AQ330" s="4"/>
      <c r="AR330" s="8"/>
      <c r="AS330" s="4"/>
      <c r="AT330" s="4"/>
      <c r="AU330" s="8"/>
      <c r="AV330" s="4"/>
      <c r="AW330" s="4"/>
      <c r="AX330" s="8"/>
      <c r="AY330" s="4"/>
      <c r="AZ330" s="4"/>
      <c r="BA330" s="8"/>
      <c r="BB330" s="4"/>
      <c r="BC330" s="4"/>
      <c r="BD330" s="8"/>
      <c r="BE330" s="4"/>
      <c r="BF330" s="4"/>
      <c r="BG330" s="8"/>
      <c r="BH330" s="4"/>
      <c r="BI330" s="4"/>
      <c r="BJ330" s="8"/>
      <c r="BK330" s="4"/>
      <c r="BL330" s="4"/>
      <c r="BM330" s="8"/>
      <c r="BN330" s="4"/>
      <c r="BO330" s="4"/>
      <c r="BP330" s="8"/>
      <c r="BQ330" s="4"/>
      <c r="BR330" s="4"/>
      <c r="BS330" s="8"/>
      <c r="BT330" s="4"/>
      <c r="BU330" s="4"/>
      <c r="BV330" s="8"/>
      <c r="BW330" s="4"/>
      <c r="BX330" s="4"/>
      <c r="BY330" s="8"/>
      <c r="BZ330" s="4"/>
      <c r="CA330" s="4"/>
      <c r="CB330" s="8"/>
      <c r="CC330" s="4"/>
      <c r="CD330" s="4"/>
      <c r="CE330" s="8"/>
      <c r="CF330" s="4"/>
      <c r="CG330" s="4"/>
      <c r="CH330" s="8"/>
      <c r="CI330" s="4"/>
      <c r="CJ330" s="4"/>
      <c r="CK330" s="8"/>
      <c r="CL330" s="4"/>
      <c r="CM330" s="4"/>
      <c r="CN330" s="8"/>
      <c r="CO330" s="4"/>
      <c r="CP330" s="4"/>
      <c r="CQ330" s="8"/>
      <c r="CR330" s="4"/>
      <c r="CS330" s="4"/>
      <c r="CT330" s="8"/>
      <c r="CU330" s="4"/>
      <c r="CV330" s="4"/>
      <c r="CW330" s="8"/>
      <c r="CX330" s="4"/>
      <c r="CY330" s="4"/>
      <c r="CZ330" s="8"/>
    </row>
    <row r="331" spans="1:104" ht="16.899999999999999" customHeight="1" x14ac:dyDescent="0.2">
      <c r="A331" s="1"/>
      <c r="B331" s="1"/>
      <c r="D331" s="1"/>
      <c r="E331" s="1"/>
      <c r="F331" s="19"/>
      <c r="H331" s="22"/>
      <c r="I331" s="3"/>
      <c r="J331" s="4"/>
      <c r="K331" s="8"/>
      <c r="L331" s="3"/>
      <c r="M331" s="4"/>
      <c r="N331" s="8"/>
      <c r="O331" s="4"/>
      <c r="P331" s="4"/>
      <c r="Q331" s="8"/>
      <c r="R331" s="4"/>
      <c r="S331" s="4"/>
      <c r="T331" s="8"/>
      <c r="U331" s="4"/>
      <c r="V331" s="4"/>
      <c r="W331" s="8"/>
      <c r="X331" s="4"/>
      <c r="Y331" s="4"/>
      <c r="Z331" s="8"/>
      <c r="AA331" s="4"/>
      <c r="AB331" s="4"/>
      <c r="AC331" s="8"/>
      <c r="AD331" s="4"/>
      <c r="AE331" s="4"/>
      <c r="AF331" s="8"/>
      <c r="AG331" s="4"/>
      <c r="AH331" s="4"/>
      <c r="AI331" s="8"/>
      <c r="AJ331" s="4"/>
      <c r="AK331" s="4"/>
      <c r="AL331" s="8"/>
      <c r="AM331" s="4"/>
      <c r="AN331" s="4"/>
      <c r="AO331" s="8"/>
      <c r="AP331" s="4"/>
      <c r="AQ331" s="4"/>
      <c r="AR331" s="8"/>
      <c r="AS331" s="4"/>
      <c r="AT331" s="4"/>
      <c r="AU331" s="8"/>
      <c r="AV331" s="4"/>
      <c r="AW331" s="4"/>
      <c r="AX331" s="8"/>
      <c r="AY331" s="4"/>
      <c r="AZ331" s="4"/>
      <c r="BA331" s="8"/>
      <c r="BB331" s="4"/>
      <c r="BC331" s="4"/>
      <c r="BD331" s="8"/>
      <c r="BE331" s="4"/>
      <c r="BF331" s="4"/>
      <c r="BG331" s="8"/>
      <c r="BH331" s="4"/>
      <c r="BI331" s="4"/>
      <c r="BJ331" s="8"/>
      <c r="BK331" s="4"/>
      <c r="BL331" s="4"/>
      <c r="BM331" s="8"/>
      <c r="BN331" s="4"/>
      <c r="BO331" s="4"/>
      <c r="BP331" s="8"/>
      <c r="BQ331" s="4"/>
      <c r="BR331" s="4"/>
      <c r="BS331" s="8"/>
      <c r="BT331" s="4"/>
      <c r="BU331" s="4"/>
      <c r="BV331" s="8"/>
      <c r="BW331" s="4"/>
      <c r="BX331" s="4"/>
      <c r="BY331" s="8"/>
      <c r="BZ331" s="4"/>
      <c r="CA331" s="4"/>
      <c r="CB331" s="8"/>
      <c r="CC331" s="4"/>
      <c r="CD331" s="4"/>
      <c r="CE331" s="8"/>
      <c r="CF331" s="4"/>
      <c r="CG331" s="4"/>
      <c r="CH331" s="8"/>
      <c r="CI331" s="4"/>
      <c r="CJ331" s="4"/>
      <c r="CK331" s="8"/>
      <c r="CL331" s="4"/>
      <c r="CM331" s="4"/>
      <c r="CN331" s="8"/>
      <c r="CO331" s="4"/>
      <c r="CP331" s="4"/>
      <c r="CQ331" s="8"/>
      <c r="CR331" s="4"/>
      <c r="CS331" s="4"/>
      <c r="CT331" s="8"/>
      <c r="CU331" s="4"/>
      <c r="CV331" s="4"/>
      <c r="CW331" s="8"/>
      <c r="CX331" s="4"/>
      <c r="CY331" s="4"/>
      <c r="CZ331" s="8"/>
    </row>
    <row r="332" spans="1:104" ht="16.899999999999999" customHeight="1" x14ac:dyDescent="0.2">
      <c r="A332" s="1"/>
      <c r="B332" s="1"/>
      <c r="D332" s="1"/>
      <c r="E332" s="1"/>
      <c r="F332" s="19"/>
      <c r="H332" s="22"/>
      <c r="I332" s="3"/>
      <c r="J332" s="4"/>
      <c r="K332" s="8"/>
      <c r="L332" s="3"/>
      <c r="M332" s="4"/>
      <c r="N332" s="8"/>
      <c r="O332" s="4"/>
      <c r="P332" s="4"/>
      <c r="Q332" s="8"/>
      <c r="R332" s="4"/>
      <c r="S332" s="4"/>
      <c r="T332" s="8"/>
      <c r="U332" s="4"/>
      <c r="V332" s="4"/>
      <c r="W332" s="8"/>
      <c r="X332" s="4"/>
      <c r="Y332" s="4"/>
      <c r="Z332" s="8"/>
      <c r="AA332" s="4"/>
      <c r="AB332" s="4"/>
      <c r="AC332" s="8"/>
      <c r="AD332" s="4"/>
      <c r="AE332" s="4"/>
      <c r="AF332" s="8"/>
      <c r="AG332" s="4"/>
      <c r="AH332" s="4"/>
      <c r="AI332" s="8"/>
      <c r="AJ332" s="4"/>
      <c r="AK332" s="4"/>
      <c r="AL332" s="8"/>
      <c r="AM332" s="4"/>
      <c r="AN332" s="4"/>
      <c r="AO332" s="8"/>
      <c r="AP332" s="4"/>
      <c r="AQ332" s="4"/>
      <c r="AR332" s="8"/>
      <c r="AS332" s="4"/>
      <c r="AT332" s="4"/>
      <c r="AU332" s="8"/>
      <c r="AV332" s="4"/>
      <c r="AW332" s="4"/>
      <c r="AX332" s="8"/>
      <c r="AY332" s="4"/>
      <c r="AZ332" s="4"/>
      <c r="BA332" s="8"/>
      <c r="BB332" s="4"/>
      <c r="BC332" s="4"/>
      <c r="BD332" s="8"/>
      <c r="BE332" s="4"/>
      <c r="BF332" s="4"/>
      <c r="BG332" s="8"/>
      <c r="BH332" s="4"/>
      <c r="BI332" s="4"/>
      <c r="BJ332" s="8"/>
      <c r="BK332" s="4"/>
      <c r="BL332" s="4"/>
      <c r="BM332" s="8"/>
      <c r="BN332" s="4"/>
      <c r="BO332" s="4"/>
      <c r="BP332" s="8"/>
      <c r="BQ332" s="4"/>
      <c r="BR332" s="4"/>
      <c r="BS332" s="8"/>
      <c r="BT332" s="4"/>
      <c r="BU332" s="4"/>
      <c r="BV332" s="8"/>
      <c r="BW332" s="4"/>
      <c r="BX332" s="4"/>
      <c r="BY332" s="8"/>
      <c r="BZ332" s="4"/>
      <c r="CA332" s="4"/>
      <c r="CB332" s="8"/>
      <c r="CC332" s="4"/>
      <c r="CD332" s="4"/>
      <c r="CE332" s="8"/>
      <c r="CF332" s="4"/>
      <c r="CG332" s="4"/>
      <c r="CH332" s="8"/>
      <c r="CI332" s="4"/>
      <c r="CJ332" s="4"/>
      <c r="CK332" s="8"/>
      <c r="CL332" s="4"/>
      <c r="CM332" s="4"/>
      <c r="CN332" s="8"/>
      <c r="CO332" s="4"/>
      <c r="CP332" s="4"/>
      <c r="CQ332" s="8"/>
      <c r="CR332" s="4"/>
      <c r="CS332" s="4"/>
      <c r="CT332" s="8"/>
      <c r="CU332" s="4"/>
      <c r="CV332" s="4"/>
      <c r="CW332" s="8"/>
      <c r="CX332" s="4"/>
      <c r="CY332" s="4"/>
      <c r="CZ332" s="8"/>
    </row>
    <row r="333" spans="1:104" ht="16.899999999999999" customHeight="1" x14ac:dyDescent="0.2">
      <c r="A333" s="1"/>
      <c r="B333" s="1"/>
      <c r="D333" s="1"/>
      <c r="E333" s="1"/>
      <c r="F333" s="19"/>
      <c r="H333" s="22"/>
      <c r="I333" s="3"/>
      <c r="J333" s="4"/>
      <c r="K333" s="8"/>
      <c r="L333" s="3"/>
      <c r="M333" s="4"/>
      <c r="N333" s="8"/>
      <c r="O333" s="4"/>
      <c r="P333" s="4"/>
      <c r="Q333" s="8"/>
      <c r="R333" s="4"/>
      <c r="S333" s="4"/>
      <c r="T333" s="8"/>
      <c r="U333" s="4"/>
      <c r="V333" s="4"/>
      <c r="W333" s="8"/>
      <c r="X333" s="4"/>
      <c r="Y333" s="4"/>
      <c r="Z333" s="8"/>
      <c r="AA333" s="4"/>
      <c r="AB333" s="4"/>
      <c r="AC333" s="8"/>
      <c r="AD333" s="4"/>
      <c r="AE333" s="4"/>
      <c r="AF333" s="8"/>
      <c r="AG333" s="4"/>
      <c r="AH333" s="4"/>
      <c r="AI333" s="8"/>
      <c r="AJ333" s="4"/>
      <c r="AK333" s="4"/>
      <c r="AL333" s="8"/>
      <c r="AM333" s="4"/>
      <c r="AN333" s="4"/>
      <c r="AO333" s="8"/>
      <c r="AP333" s="4"/>
      <c r="AQ333" s="4"/>
      <c r="AR333" s="8"/>
      <c r="AS333" s="4"/>
      <c r="AT333" s="4"/>
      <c r="AU333" s="8"/>
      <c r="AV333" s="4"/>
      <c r="AW333" s="4"/>
      <c r="AX333" s="8"/>
      <c r="AY333" s="4"/>
      <c r="AZ333" s="4"/>
      <c r="BA333" s="8"/>
      <c r="BB333" s="4"/>
      <c r="BC333" s="4"/>
      <c r="BD333" s="8"/>
      <c r="BE333" s="4"/>
      <c r="BF333" s="4"/>
      <c r="BG333" s="8"/>
      <c r="BH333" s="4"/>
      <c r="BI333" s="4"/>
      <c r="BJ333" s="8"/>
      <c r="BK333" s="4"/>
      <c r="BL333" s="4"/>
      <c r="BM333" s="8"/>
      <c r="BN333" s="4"/>
      <c r="BO333" s="4"/>
      <c r="BP333" s="8"/>
      <c r="BQ333" s="4"/>
      <c r="BR333" s="4"/>
      <c r="BS333" s="8"/>
      <c r="BT333" s="4"/>
      <c r="BU333" s="4"/>
      <c r="BV333" s="8"/>
      <c r="BW333" s="4"/>
      <c r="BX333" s="4"/>
      <c r="BY333" s="8"/>
      <c r="BZ333" s="4"/>
      <c r="CA333" s="4"/>
      <c r="CB333" s="8"/>
      <c r="CC333" s="4"/>
      <c r="CD333" s="4"/>
      <c r="CE333" s="8"/>
      <c r="CF333" s="4"/>
      <c r="CG333" s="4"/>
      <c r="CH333" s="8"/>
      <c r="CI333" s="4"/>
      <c r="CJ333" s="4"/>
      <c r="CK333" s="8"/>
      <c r="CL333" s="4"/>
      <c r="CM333" s="4"/>
      <c r="CN333" s="8"/>
      <c r="CO333" s="4"/>
      <c r="CP333" s="4"/>
      <c r="CQ333" s="8"/>
      <c r="CR333" s="4"/>
      <c r="CS333" s="4"/>
      <c r="CT333" s="8"/>
      <c r="CU333" s="4"/>
      <c r="CV333" s="4"/>
      <c r="CW333" s="8"/>
      <c r="CX333" s="4"/>
      <c r="CY333" s="4"/>
      <c r="CZ333" s="8"/>
    </row>
    <row r="334" spans="1:104" ht="16.899999999999999" customHeight="1" x14ac:dyDescent="0.2">
      <c r="A334" s="1"/>
      <c r="B334" s="1"/>
      <c r="D334" s="1"/>
      <c r="E334" s="1"/>
      <c r="F334" s="19"/>
      <c r="H334" s="22"/>
      <c r="I334" s="3"/>
      <c r="J334" s="4"/>
      <c r="K334" s="8"/>
      <c r="L334" s="3"/>
      <c r="M334" s="4"/>
      <c r="N334" s="8"/>
      <c r="O334" s="4"/>
      <c r="P334" s="4"/>
      <c r="Q334" s="8"/>
      <c r="R334" s="4"/>
      <c r="S334" s="4"/>
      <c r="T334" s="8"/>
      <c r="U334" s="4"/>
      <c r="V334" s="4"/>
      <c r="W334" s="8"/>
      <c r="X334" s="4"/>
      <c r="Y334" s="4"/>
      <c r="Z334" s="8"/>
      <c r="AA334" s="4"/>
      <c r="AB334" s="4"/>
      <c r="AC334" s="8"/>
      <c r="AD334" s="4"/>
      <c r="AE334" s="4"/>
      <c r="AF334" s="8"/>
      <c r="AG334" s="4"/>
      <c r="AH334" s="4"/>
      <c r="AI334" s="8"/>
      <c r="AJ334" s="4"/>
      <c r="AK334" s="4"/>
      <c r="AL334" s="8"/>
      <c r="AM334" s="4"/>
      <c r="AN334" s="4"/>
      <c r="AO334" s="8"/>
      <c r="AP334" s="4"/>
      <c r="AQ334" s="4"/>
      <c r="AR334" s="8"/>
      <c r="AS334" s="4"/>
      <c r="AT334" s="4"/>
      <c r="AU334" s="8"/>
      <c r="AV334" s="4"/>
      <c r="AW334" s="4"/>
      <c r="AX334" s="8"/>
      <c r="AY334" s="4"/>
      <c r="AZ334" s="4"/>
      <c r="BA334" s="8"/>
      <c r="BB334" s="4"/>
      <c r="BC334" s="4"/>
      <c r="BD334" s="8"/>
      <c r="BE334" s="4"/>
      <c r="BF334" s="4"/>
      <c r="BG334" s="8"/>
      <c r="BH334" s="4"/>
      <c r="BI334" s="4"/>
      <c r="BJ334" s="8"/>
      <c r="BK334" s="4"/>
      <c r="BL334" s="4"/>
      <c r="BM334" s="8"/>
      <c r="BN334" s="4"/>
      <c r="BO334" s="4"/>
      <c r="BP334" s="8"/>
      <c r="BQ334" s="4"/>
      <c r="BR334" s="4"/>
      <c r="BS334" s="8"/>
      <c r="BT334" s="4"/>
      <c r="BU334" s="4"/>
      <c r="BV334" s="8"/>
      <c r="BW334" s="4"/>
      <c r="BX334" s="4"/>
      <c r="BY334" s="8"/>
      <c r="BZ334" s="4"/>
      <c r="CA334" s="4"/>
      <c r="CB334" s="8"/>
      <c r="CC334" s="4"/>
      <c r="CD334" s="4"/>
      <c r="CE334" s="8"/>
      <c r="CF334" s="4"/>
      <c r="CG334" s="4"/>
      <c r="CH334" s="8"/>
      <c r="CI334" s="4"/>
      <c r="CJ334" s="4"/>
      <c r="CK334" s="8"/>
      <c r="CL334" s="4"/>
      <c r="CM334" s="4"/>
      <c r="CN334" s="8"/>
      <c r="CO334" s="4"/>
      <c r="CP334" s="4"/>
      <c r="CQ334" s="8"/>
      <c r="CR334" s="4"/>
      <c r="CS334" s="4"/>
      <c r="CT334" s="8"/>
      <c r="CU334" s="4"/>
      <c r="CV334" s="4"/>
      <c r="CW334" s="8"/>
      <c r="CX334" s="4"/>
      <c r="CY334" s="4"/>
      <c r="CZ334" s="8"/>
    </row>
    <row r="335" spans="1:104" ht="16.899999999999999" customHeight="1" x14ac:dyDescent="0.2">
      <c r="A335" s="1"/>
      <c r="B335" s="1"/>
      <c r="D335" s="1"/>
      <c r="E335" s="1"/>
      <c r="F335" s="19"/>
      <c r="H335" s="22"/>
      <c r="I335" s="3"/>
      <c r="J335" s="4"/>
      <c r="K335" s="8"/>
      <c r="L335" s="3"/>
      <c r="M335" s="4"/>
      <c r="N335" s="8"/>
      <c r="O335" s="4"/>
      <c r="P335" s="4"/>
      <c r="Q335" s="8"/>
      <c r="R335" s="4"/>
      <c r="S335" s="4"/>
      <c r="T335" s="8"/>
      <c r="U335" s="4"/>
      <c r="V335" s="4"/>
      <c r="W335" s="8"/>
      <c r="X335" s="4"/>
      <c r="Y335" s="4"/>
      <c r="Z335" s="8"/>
      <c r="AA335" s="4"/>
      <c r="AB335" s="4"/>
      <c r="AC335" s="8"/>
      <c r="AD335" s="4"/>
      <c r="AE335" s="4"/>
      <c r="AF335" s="8"/>
      <c r="AG335" s="4"/>
      <c r="AH335" s="4"/>
      <c r="AI335" s="8"/>
      <c r="AJ335" s="4"/>
      <c r="AK335" s="4"/>
      <c r="AL335" s="8"/>
      <c r="AM335" s="4"/>
      <c r="AN335" s="4"/>
      <c r="AO335" s="8"/>
      <c r="AP335" s="4"/>
      <c r="AQ335" s="4"/>
      <c r="AR335" s="8"/>
      <c r="AS335" s="4"/>
      <c r="AT335" s="4"/>
      <c r="AU335" s="8"/>
      <c r="AV335" s="4"/>
      <c r="AW335" s="4"/>
      <c r="AX335" s="8"/>
      <c r="AY335" s="4"/>
      <c r="AZ335" s="4"/>
      <c r="BA335" s="8"/>
      <c r="BB335" s="4"/>
      <c r="BC335" s="4"/>
      <c r="BD335" s="8"/>
      <c r="BE335" s="4"/>
      <c r="BF335" s="4"/>
      <c r="BG335" s="8"/>
      <c r="BH335" s="4"/>
      <c r="BI335" s="4"/>
      <c r="BJ335" s="8"/>
      <c r="BK335" s="4"/>
      <c r="BL335" s="4"/>
      <c r="BM335" s="8"/>
      <c r="BN335" s="4"/>
      <c r="BO335" s="4"/>
      <c r="BP335" s="8"/>
      <c r="BQ335" s="4"/>
      <c r="BR335" s="4"/>
      <c r="BS335" s="8"/>
      <c r="BT335" s="4"/>
      <c r="BU335" s="4"/>
      <c r="BV335" s="8"/>
      <c r="BW335" s="4"/>
      <c r="BX335" s="4"/>
      <c r="BY335" s="8"/>
      <c r="BZ335" s="4"/>
      <c r="CA335" s="4"/>
      <c r="CB335" s="8"/>
      <c r="CC335" s="4"/>
      <c r="CD335" s="4"/>
      <c r="CE335" s="8"/>
      <c r="CF335" s="4"/>
      <c r="CG335" s="4"/>
      <c r="CH335" s="8"/>
      <c r="CI335" s="4"/>
      <c r="CJ335" s="4"/>
      <c r="CK335" s="8"/>
      <c r="CL335" s="4"/>
      <c r="CM335" s="4"/>
      <c r="CN335" s="8"/>
      <c r="CO335" s="4"/>
      <c r="CP335" s="4"/>
      <c r="CQ335" s="8"/>
      <c r="CR335" s="4"/>
      <c r="CS335" s="4"/>
      <c r="CT335" s="8"/>
      <c r="CU335" s="4"/>
      <c r="CV335" s="4"/>
      <c r="CW335" s="8"/>
      <c r="CX335" s="4"/>
      <c r="CY335" s="4"/>
      <c r="CZ335" s="8"/>
    </row>
    <row r="336" spans="1:104" ht="16.899999999999999" customHeight="1" x14ac:dyDescent="0.2">
      <c r="A336" s="1"/>
      <c r="B336" s="1"/>
      <c r="D336" s="1"/>
      <c r="E336" s="1"/>
      <c r="F336" s="19"/>
      <c r="H336" s="22"/>
      <c r="I336" s="3"/>
      <c r="J336" s="4"/>
      <c r="K336" s="8"/>
      <c r="L336" s="3"/>
      <c r="M336" s="4"/>
      <c r="N336" s="8"/>
      <c r="O336" s="4"/>
      <c r="P336" s="4"/>
      <c r="Q336" s="8"/>
      <c r="R336" s="4"/>
      <c r="S336" s="4"/>
      <c r="T336" s="8"/>
      <c r="U336" s="4"/>
      <c r="V336" s="4"/>
      <c r="W336" s="8"/>
      <c r="X336" s="4"/>
      <c r="Y336" s="4"/>
      <c r="Z336" s="8"/>
      <c r="AA336" s="4"/>
      <c r="AB336" s="4"/>
      <c r="AC336" s="8"/>
      <c r="AD336" s="4"/>
      <c r="AE336" s="4"/>
      <c r="AF336" s="8"/>
      <c r="AG336" s="4"/>
      <c r="AH336" s="4"/>
      <c r="AI336" s="8"/>
      <c r="AJ336" s="4"/>
      <c r="AK336" s="4"/>
      <c r="AL336" s="8"/>
      <c r="AM336" s="4"/>
      <c r="AN336" s="4"/>
      <c r="AO336" s="8"/>
      <c r="AP336" s="4"/>
      <c r="AQ336" s="4"/>
      <c r="AR336" s="8"/>
      <c r="AS336" s="4"/>
      <c r="AT336" s="4"/>
      <c r="AU336" s="8"/>
      <c r="AV336" s="4"/>
      <c r="AW336" s="4"/>
      <c r="AX336" s="8"/>
      <c r="AY336" s="4"/>
      <c r="AZ336" s="4"/>
      <c r="BA336" s="8"/>
      <c r="BB336" s="4"/>
      <c r="BC336" s="4"/>
      <c r="BD336" s="8"/>
      <c r="BE336" s="4"/>
      <c r="BF336" s="4"/>
      <c r="BG336" s="8"/>
      <c r="BH336" s="4"/>
      <c r="BI336" s="4"/>
      <c r="BJ336" s="8"/>
      <c r="BK336" s="4"/>
      <c r="BL336" s="4"/>
      <c r="BM336" s="8"/>
      <c r="BN336" s="4"/>
      <c r="BO336" s="4"/>
      <c r="BP336" s="8"/>
      <c r="BQ336" s="4"/>
      <c r="BR336" s="4"/>
      <c r="BS336" s="8"/>
      <c r="BT336" s="4"/>
      <c r="BU336" s="4"/>
      <c r="BV336" s="8"/>
      <c r="BW336" s="4"/>
      <c r="BX336" s="4"/>
      <c r="BY336" s="8"/>
      <c r="BZ336" s="4"/>
      <c r="CA336" s="4"/>
      <c r="CB336" s="8"/>
      <c r="CC336" s="4"/>
      <c r="CD336" s="4"/>
      <c r="CE336" s="8"/>
      <c r="CF336" s="4"/>
      <c r="CG336" s="4"/>
      <c r="CH336" s="8"/>
      <c r="CI336" s="4"/>
      <c r="CJ336" s="4"/>
      <c r="CK336" s="8"/>
      <c r="CL336" s="4"/>
      <c r="CM336" s="4"/>
      <c r="CN336" s="8"/>
      <c r="CO336" s="4"/>
      <c r="CP336" s="4"/>
      <c r="CQ336" s="8"/>
      <c r="CR336" s="4"/>
      <c r="CS336" s="4"/>
      <c r="CT336" s="8"/>
      <c r="CU336" s="4"/>
      <c r="CV336" s="4"/>
      <c r="CW336" s="8"/>
      <c r="CX336" s="4"/>
      <c r="CY336" s="4"/>
      <c r="CZ336" s="8"/>
    </row>
    <row r="337" spans="1:104" ht="16.899999999999999" customHeight="1" x14ac:dyDescent="0.2">
      <c r="A337" s="1"/>
      <c r="B337" s="1"/>
      <c r="D337" s="1"/>
      <c r="E337" s="1"/>
      <c r="F337" s="19"/>
      <c r="H337" s="22"/>
      <c r="I337" s="3"/>
      <c r="J337" s="4"/>
      <c r="K337" s="8"/>
      <c r="L337" s="3"/>
      <c r="M337" s="4"/>
      <c r="N337" s="8"/>
      <c r="O337" s="4"/>
      <c r="P337" s="4"/>
      <c r="Q337" s="8"/>
      <c r="R337" s="4"/>
      <c r="S337" s="4"/>
      <c r="T337" s="8"/>
      <c r="U337" s="4"/>
      <c r="V337" s="4"/>
      <c r="W337" s="8"/>
      <c r="X337" s="4"/>
      <c r="Y337" s="4"/>
      <c r="Z337" s="8"/>
      <c r="AA337" s="4"/>
      <c r="AB337" s="4"/>
      <c r="AC337" s="8"/>
      <c r="AD337" s="4"/>
      <c r="AE337" s="4"/>
      <c r="AF337" s="8"/>
      <c r="AG337" s="4"/>
      <c r="AH337" s="4"/>
      <c r="AI337" s="8"/>
      <c r="AJ337" s="4"/>
      <c r="AK337" s="4"/>
      <c r="AL337" s="8"/>
      <c r="AM337" s="4"/>
      <c r="AN337" s="4"/>
      <c r="AO337" s="8"/>
      <c r="AP337" s="4"/>
      <c r="AQ337" s="4"/>
      <c r="AR337" s="8"/>
      <c r="AS337" s="4"/>
      <c r="AT337" s="4"/>
      <c r="AU337" s="8"/>
      <c r="AV337" s="4"/>
      <c r="AW337" s="4"/>
      <c r="AX337" s="8"/>
      <c r="AY337" s="4"/>
      <c r="AZ337" s="4"/>
      <c r="BA337" s="8"/>
      <c r="BB337" s="4"/>
      <c r="BC337" s="4"/>
      <c r="BD337" s="8"/>
      <c r="BE337" s="4"/>
      <c r="BF337" s="4"/>
      <c r="BG337" s="8"/>
      <c r="BH337" s="4"/>
      <c r="BI337" s="4"/>
      <c r="BJ337" s="8"/>
      <c r="BK337" s="4"/>
      <c r="BL337" s="4"/>
      <c r="BM337" s="8"/>
      <c r="BN337" s="4"/>
      <c r="BO337" s="4"/>
      <c r="BP337" s="8"/>
      <c r="BQ337" s="4"/>
      <c r="BR337" s="4"/>
      <c r="BS337" s="8"/>
      <c r="BT337" s="4"/>
      <c r="BU337" s="4"/>
      <c r="BV337" s="8"/>
      <c r="BW337" s="4"/>
      <c r="BX337" s="4"/>
      <c r="BY337" s="8"/>
      <c r="BZ337" s="4"/>
      <c r="CA337" s="4"/>
      <c r="CB337" s="8"/>
      <c r="CC337" s="4"/>
      <c r="CD337" s="4"/>
      <c r="CE337" s="8"/>
      <c r="CF337" s="4"/>
      <c r="CG337" s="4"/>
      <c r="CH337" s="8"/>
      <c r="CI337" s="4"/>
      <c r="CJ337" s="4"/>
      <c r="CK337" s="8"/>
      <c r="CL337" s="4"/>
      <c r="CM337" s="4"/>
      <c r="CN337" s="8"/>
      <c r="CO337" s="4"/>
      <c r="CP337" s="4"/>
      <c r="CQ337" s="8"/>
      <c r="CR337" s="4"/>
      <c r="CS337" s="4"/>
      <c r="CT337" s="8"/>
      <c r="CU337" s="4"/>
      <c r="CV337" s="4"/>
      <c r="CW337" s="8"/>
      <c r="CX337" s="4"/>
      <c r="CY337" s="4"/>
      <c r="CZ337" s="8"/>
    </row>
    <row r="338" spans="1:104" ht="16.899999999999999" customHeight="1" x14ac:dyDescent="0.2">
      <c r="A338" s="1"/>
      <c r="B338" s="1"/>
      <c r="D338" s="1"/>
      <c r="E338" s="1"/>
      <c r="F338" s="19"/>
      <c r="H338" s="22"/>
      <c r="I338" s="3"/>
      <c r="J338" s="4"/>
      <c r="K338" s="8"/>
      <c r="L338" s="3"/>
      <c r="M338" s="4"/>
      <c r="N338" s="8"/>
      <c r="O338" s="4"/>
      <c r="P338" s="4"/>
      <c r="Q338" s="8"/>
      <c r="R338" s="4"/>
      <c r="S338" s="4"/>
      <c r="T338" s="8"/>
      <c r="U338" s="4"/>
      <c r="V338" s="4"/>
      <c r="W338" s="8"/>
      <c r="X338" s="4"/>
      <c r="Y338" s="4"/>
      <c r="Z338" s="8"/>
      <c r="AA338" s="4"/>
      <c r="AB338" s="4"/>
      <c r="AC338" s="8"/>
      <c r="AD338" s="4"/>
      <c r="AE338" s="4"/>
      <c r="AF338" s="8"/>
      <c r="AG338" s="4"/>
      <c r="AH338" s="4"/>
      <c r="AI338" s="8"/>
      <c r="AJ338" s="4"/>
      <c r="AK338" s="4"/>
      <c r="AL338" s="8"/>
      <c r="AM338" s="4"/>
      <c r="AN338" s="4"/>
      <c r="AO338" s="8"/>
      <c r="AP338" s="4"/>
      <c r="AQ338" s="4"/>
      <c r="AR338" s="8"/>
      <c r="AS338" s="4"/>
      <c r="AT338" s="4"/>
      <c r="AU338" s="8"/>
      <c r="AV338" s="4"/>
      <c r="AW338" s="4"/>
      <c r="AX338" s="8"/>
      <c r="AY338" s="4"/>
      <c r="AZ338" s="4"/>
      <c r="BA338" s="8"/>
      <c r="BB338" s="4"/>
      <c r="BC338" s="4"/>
      <c r="BD338" s="8"/>
      <c r="BE338" s="4"/>
      <c r="BF338" s="4"/>
      <c r="BG338" s="8"/>
      <c r="BH338" s="4"/>
      <c r="BI338" s="4"/>
      <c r="BJ338" s="8"/>
      <c r="BK338" s="4"/>
      <c r="BL338" s="4"/>
      <c r="BM338" s="8"/>
      <c r="BN338" s="4"/>
      <c r="BO338" s="4"/>
      <c r="BP338" s="8"/>
      <c r="BQ338" s="4"/>
      <c r="BR338" s="4"/>
      <c r="BS338" s="8"/>
      <c r="BT338" s="4"/>
      <c r="BU338" s="4"/>
      <c r="BV338" s="8"/>
      <c r="BW338" s="4"/>
      <c r="BX338" s="4"/>
      <c r="BY338" s="8"/>
      <c r="BZ338" s="4"/>
      <c r="CA338" s="4"/>
      <c r="CB338" s="8"/>
      <c r="CC338" s="4"/>
      <c r="CD338" s="4"/>
      <c r="CE338" s="8"/>
      <c r="CF338" s="4"/>
      <c r="CG338" s="4"/>
      <c r="CH338" s="8"/>
      <c r="CI338" s="4"/>
      <c r="CJ338" s="4"/>
      <c r="CK338" s="8"/>
      <c r="CL338" s="4"/>
      <c r="CM338" s="4"/>
      <c r="CN338" s="8"/>
      <c r="CO338" s="4"/>
      <c r="CP338" s="4"/>
      <c r="CQ338" s="8"/>
      <c r="CR338" s="4"/>
      <c r="CS338" s="4"/>
      <c r="CT338" s="8"/>
      <c r="CU338" s="4"/>
      <c r="CV338" s="4"/>
      <c r="CW338" s="8"/>
      <c r="CX338" s="4"/>
      <c r="CY338" s="4"/>
      <c r="CZ338" s="8"/>
    </row>
    <row r="339" spans="1:104" ht="16.899999999999999" customHeight="1" x14ac:dyDescent="0.2">
      <c r="A339" s="53"/>
      <c r="B339" s="53"/>
      <c r="D339" s="1"/>
      <c r="E339" s="1"/>
      <c r="F339" s="19"/>
      <c r="H339" s="22"/>
      <c r="I339" s="3"/>
      <c r="J339" s="4"/>
      <c r="K339" s="8"/>
      <c r="L339" s="3"/>
      <c r="M339" s="4"/>
      <c r="N339" s="8"/>
      <c r="O339" s="4"/>
      <c r="P339" s="4"/>
      <c r="Q339" s="8"/>
      <c r="R339" s="4"/>
      <c r="S339" s="4"/>
      <c r="T339" s="8"/>
      <c r="U339" s="4"/>
      <c r="V339" s="4"/>
      <c r="W339" s="8"/>
      <c r="X339" s="4"/>
      <c r="Y339" s="4"/>
      <c r="Z339" s="8"/>
      <c r="AA339" s="4"/>
      <c r="AB339" s="4"/>
      <c r="AC339" s="8"/>
      <c r="AD339" s="4"/>
      <c r="AE339" s="4"/>
      <c r="AF339" s="8"/>
      <c r="AG339" s="4"/>
      <c r="AH339" s="4"/>
      <c r="AI339" s="8"/>
      <c r="AJ339" s="4"/>
      <c r="AK339" s="4"/>
      <c r="AL339" s="8"/>
      <c r="AM339" s="4"/>
      <c r="AN339" s="4"/>
      <c r="AO339" s="8"/>
      <c r="AP339" s="4"/>
      <c r="AQ339" s="4"/>
      <c r="AR339" s="8"/>
      <c r="AS339" s="4"/>
      <c r="AT339" s="4"/>
      <c r="AU339" s="8"/>
      <c r="AV339" s="4"/>
      <c r="AW339" s="4"/>
      <c r="AX339" s="8"/>
      <c r="AY339" s="4"/>
      <c r="AZ339" s="4"/>
      <c r="BA339" s="8"/>
      <c r="BB339" s="4"/>
      <c r="BC339" s="4"/>
      <c r="BD339" s="8"/>
      <c r="BE339" s="4"/>
      <c r="BF339" s="4"/>
      <c r="BG339" s="8"/>
      <c r="BH339" s="4"/>
      <c r="BI339" s="4"/>
      <c r="BJ339" s="8"/>
      <c r="BK339" s="4"/>
      <c r="BL339" s="4"/>
      <c r="BM339" s="8"/>
      <c r="BN339" s="4"/>
      <c r="BO339" s="4"/>
      <c r="BP339" s="8"/>
      <c r="BQ339" s="4"/>
      <c r="BR339" s="4"/>
      <c r="BS339" s="8"/>
      <c r="BT339" s="4"/>
      <c r="BU339" s="4"/>
      <c r="BV339" s="8"/>
      <c r="BW339" s="4"/>
      <c r="BX339" s="4"/>
      <c r="BY339" s="8"/>
      <c r="BZ339" s="4"/>
      <c r="CA339" s="4"/>
      <c r="CB339" s="8"/>
      <c r="CC339" s="4"/>
      <c r="CD339" s="4"/>
      <c r="CE339" s="8"/>
      <c r="CF339" s="4"/>
      <c r="CG339" s="4"/>
      <c r="CH339" s="8"/>
      <c r="CI339" s="4"/>
      <c r="CJ339" s="4"/>
      <c r="CK339" s="8"/>
      <c r="CL339" s="4"/>
      <c r="CM339" s="4"/>
      <c r="CN339" s="8"/>
      <c r="CO339" s="4"/>
      <c r="CP339" s="4"/>
      <c r="CQ339" s="8"/>
      <c r="CR339" s="4"/>
      <c r="CS339" s="4"/>
      <c r="CT339" s="8"/>
      <c r="CU339" s="4"/>
      <c r="CV339" s="4"/>
      <c r="CW339" s="8"/>
      <c r="CX339" s="4"/>
      <c r="CY339" s="4"/>
      <c r="CZ339" s="8"/>
    </row>
    <row r="340" spans="1:104" ht="16.899999999999999" customHeight="1" x14ac:dyDescent="0.2">
      <c r="A340" s="1"/>
      <c r="B340" s="1"/>
      <c r="D340" s="1"/>
      <c r="E340" s="1"/>
      <c r="F340" s="19"/>
      <c r="H340" s="22"/>
      <c r="I340" s="3"/>
      <c r="J340" s="4"/>
      <c r="K340" s="8"/>
      <c r="L340" s="3"/>
      <c r="M340" s="4"/>
      <c r="N340" s="8"/>
      <c r="O340" s="4"/>
      <c r="P340" s="4"/>
      <c r="Q340" s="8"/>
      <c r="R340" s="4"/>
      <c r="S340" s="4"/>
      <c r="T340" s="8"/>
      <c r="U340" s="4"/>
      <c r="V340" s="4"/>
      <c r="W340" s="8"/>
      <c r="X340" s="4"/>
      <c r="Y340" s="4"/>
      <c r="Z340" s="8"/>
      <c r="AA340" s="4"/>
      <c r="AB340" s="4"/>
      <c r="AC340" s="8"/>
      <c r="AD340" s="4"/>
      <c r="AE340" s="4"/>
      <c r="AF340" s="8"/>
      <c r="AG340" s="4"/>
      <c r="AH340" s="4"/>
      <c r="AI340" s="8"/>
      <c r="AJ340" s="4"/>
      <c r="AK340" s="4"/>
      <c r="AL340" s="8"/>
      <c r="AM340" s="4"/>
      <c r="AN340" s="4"/>
      <c r="AO340" s="8"/>
      <c r="AP340" s="4"/>
      <c r="AQ340" s="4"/>
      <c r="AR340" s="8"/>
      <c r="AS340" s="4"/>
      <c r="AT340" s="4"/>
      <c r="AU340" s="8"/>
      <c r="AV340" s="4"/>
      <c r="AW340" s="4"/>
      <c r="AX340" s="8"/>
      <c r="AY340" s="4"/>
      <c r="AZ340" s="4"/>
      <c r="BA340" s="8"/>
      <c r="BB340" s="4"/>
      <c r="BC340" s="4"/>
      <c r="BD340" s="8"/>
      <c r="BE340" s="4"/>
      <c r="BF340" s="4"/>
      <c r="BG340" s="8"/>
      <c r="BH340" s="4"/>
      <c r="BI340" s="4"/>
      <c r="BJ340" s="8"/>
      <c r="BK340" s="4"/>
      <c r="BL340" s="4"/>
      <c r="BM340" s="8"/>
      <c r="BN340" s="4"/>
      <c r="BO340" s="4"/>
      <c r="BP340" s="8"/>
      <c r="BQ340" s="4"/>
      <c r="BR340" s="4"/>
      <c r="BS340" s="8"/>
      <c r="BT340" s="4"/>
      <c r="BU340" s="4"/>
      <c r="BV340" s="8"/>
      <c r="BW340" s="4"/>
      <c r="BX340" s="4"/>
      <c r="BY340" s="8"/>
      <c r="BZ340" s="4"/>
      <c r="CA340" s="4"/>
      <c r="CB340" s="8"/>
      <c r="CC340" s="4"/>
      <c r="CD340" s="4"/>
      <c r="CE340" s="8"/>
      <c r="CF340" s="4"/>
      <c r="CG340" s="4"/>
      <c r="CH340" s="8"/>
      <c r="CI340" s="4"/>
      <c r="CJ340" s="4"/>
      <c r="CK340" s="8"/>
      <c r="CL340" s="4"/>
      <c r="CM340" s="4"/>
      <c r="CN340" s="8"/>
      <c r="CO340" s="4"/>
      <c r="CP340" s="4"/>
      <c r="CQ340" s="8"/>
      <c r="CR340" s="4"/>
      <c r="CS340" s="4"/>
      <c r="CT340" s="8"/>
      <c r="CU340" s="4"/>
      <c r="CV340" s="4"/>
      <c r="CW340" s="8"/>
      <c r="CX340" s="4"/>
      <c r="CY340" s="4"/>
      <c r="CZ340" s="8"/>
    </row>
    <row r="341" spans="1:104" ht="16.899999999999999" customHeight="1" x14ac:dyDescent="0.2">
      <c r="A341" s="1"/>
      <c r="B341" s="1"/>
      <c r="D341" s="1"/>
      <c r="E341" s="1"/>
      <c r="F341" s="19"/>
      <c r="H341" s="22"/>
      <c r="I341" s="3"/>
      <c r="J341" s="4"/>
      <c r="K341" s="8"/>
      <c r="L341" s="3"/>
      <c r="M341" s="4"/>
      <c r="N341" s="8"/>
      <c r="O341" s="4"/>
      <c r="P341" s="4"/>
      <c r="Q341" s="8"/>
      <c r="R341" s="4"/>
      <c r="S341" s="4"/>
      <c r="T341" s="8"/>
      <c r="U341" s="4"/>
      <c r="V341" s="4"/>
      <c r="W341" s="8"/>
      <c r="X341" s="4"/>
      <c r="Y341" s="4"/>
      <c r="Z341" s="8"/>
      <c r="AA341" s="4"/>
      <c r="AB341" s="4"/>
      <c r="AC341" s="8"/>
      <c r="AD341" s="4"/>
      <c r="AE341" s="4"/>
      <c r="AF341" s="8"/>
      <c r="AG341" s="4"/>
      <c r="AH341" s="4"/>
      <c r="AI341" s="8"/>
      <c r="AJ341" s="4"/>
      <c r="AK341" s="4"/>
      <c r="AL341" s="8"/>
      <c r="AM341" s="4"/>
      <c r="AN341" s="4"/>
      <c r="AO341" s="8"/>
      <c r="AP341" s="4"/>
      <c r="AQ341" s="4"/>
      <c r="AR341" s="8"/>
      <c r="AS341" s="4"/>
      <c r="AT341" s="4"/>
      <c r="AU341" s="8"/>
      <c r="AV341" s="4"/>
      <c r="AW341" s="4"/>
      <c r="AX341" s="8"/>
      <c r="AY341" s="4"/>
      <c r="AZ341" s="4"/>
      <c r="BA341" s="8"/>
      <c r="BB341" s="4"/>
      <c r="BC341" s="4"/>
      <c r="BD341" s="8"/>
      <c r="BE341" s="4"/>
      <c r="BF341" s="4"/>
      <c r="BG341" s="8"/>
      <c r="BH341" s="4"/>
      <c r="BI341" s="4"/>
      <c r="BJ341" s="8"/>
      <c r="BK341" s="4"/>
      <c r="BL341" s="4"/>
      <c r="BM341" s="8"/>
      <c r="BN341" s="4"/>
      <c r="BO341" s="4"/>
      <c r="BP341" s="8"/>
      <c r="BQ341" s="4"/>
      <c r="BR341" s="4"/>
      <c r="BS341" s="8"/>
      <c r="BT341" s="4"/>
      <c r="BU341" s="4"/>
      <c r="BV341" s="8"/>
      <c r="BW341" s="4"/>
      <c r="BX341" s="4"/>
      <c r="BY341" s="8"/>
      <c r="BZ341" s="4"/>
      <c r="CA341" s="4"/>
      <c r="CB341" s="8"/>
      <c r="CC341" s="4"/>
      <c r="CD341" s="4"/>
      <c r="CE341" s="8"/>
      <c r="CF341" s="4"/>
      <c r="CG341" s="4"/>
      <c r="CH341" s="8"/>
      <c r="CI341" s="4"/>
      <c r="CJ341" s="4"/>
      <c r="CK341" s="8"/>
      <c r="CL341" s="4"/>
      <c r="CM341" s="4"/>
      <c r="CN341" s="8"/>
      <c r="CO341" s="4"/>
      <c r="CP341" s="4"/>
      <c r="CQ341" s="8"/>
      <c r="CR341" s="4"/>
      <c r="CS341" s="4"/>
      <c r="CT341" s="8"/>
      <c r="CU341" s="4"/>
      <c r="CV341" s="4"/>
      <c r="CW341" s="8"/>
      <c r="CX341" s="4"/>
      <c r="CY341" s="4"/>
      <c r="CZ341" s="8"/>
    </row>
    <row r="342" spans="1:104" ht="16.899999999999999" customHeight="1" x14ac:dyDescent="0.2">
      <c r="A342" s="1"/>
      <c r="B342" s="1"/>
      <c r="D342" s="1"/>
      <c r="E342" s="1"/>
      <c r="F342" s="19"/>
      <c r="H342" s="22"/>
      <c r="I342" s="3"/>
      <c r="J342" s="4"/>
      <c r="K342" s="8"/>
      <c r="L342" s="3"/>
      <c r="M342" s="4"/>
      <c r="N342" s="8"/>
      <c r="O342" s="4"/>
      <c r="P342" s="4"/>
      <c r="Q342" s="8"/>
      <c r="R342" s="4"/>
      <c r="S342" s="4"/>
      <c r="T342" s="8"/>
      <c r="U342" s="4"/>
      <c r="V342" s="4"/>
      <c r="W342" s="8"/>
      <c r="X342" s="4"/>
      <c r="Y342" s="4"/>
      <c r="Z342" s="8"/>
      <c r="AA342" s="4"/>
      <c r="AB342" s="4"/>
      <c r="AC342" s="8"/>
      <c r="AD342" s="4"/>
      <c r="AE342" s="4"/>
      <c r="AF342" s="8"/>
      <c r="AG342" s="4"/>
      <c r="AH342" s="4"/>
      <c r="AI342" s="8"/>
      <c r="AJ342" s="4"/>
      <c r="AK342" s="4"/>
      <c r="AL342" s="8"/>
      <c r="AM342" s="4"/>
      <c r="AN342" s="4"/>
      <c r="AO342" s="8"/>
      <c r="AP342" s="4"/>
      <c r="AQ342" s="4"/>
      <c r="AR342" s="8"/>
      <c r="AS342" s="4"/>
      <c r="AT342" s="4"/>
      <c r="AU342" s="8"/>
      <c r="AV342" s="4"/>
      <c r="AW342" s="4"/>
      <c r="AX342" s="8"/>
      <c r="AY342" s="4"/>
      <c r="AZ342" s="4"/>
      <c r="BA342" s="8"/>
      <c r="BB342" s="4"/>
      <c r="BC342" s="4"/>
      <c r="BD342" s="8"/>
      <c r="BE342" s="4"/>
      <c r="BF342" s="4"/>
      <c r="BG342" s="8"/>
      <c r="BH342" s="4"/>
      <c r="BI342" s="4"/>
      <c r="BJ342" s="8"/>
      <c r="BK342" s="4"/>
      <c r="BL342" s="4"/>
      <c r="BM342" s="8"/>
      <c r="BN342" s="4"/>
      <c r="BO342" s="4"/>
      <c r="BP342" s="8"/>
      <c r="BQ342" s="4"/>
      <c r="BR342" s="4"/>
      <c r="BS342" s="8"/>
      <c r="BT342" s="4"/>
      <c r="BU342" s="4"/>
      <c r="BV342" s="8"/>
      <c r="BW342" s="4"/>
      <c r="BX342" s="4"/>
      <c r="BY342" s="8"/>
      <c r="BZ342" s="4"/>
      <c r="CA342" s="4"/>
      <c r="CB342" s="8"/>
      <c r="CC342" s="4"/>
      <c r="CD342" s="4"/>
      <c r="CE342" s="8"/>
      <c r="CF342" s="4"/>
      <c r="CG342" s="4"/>
      <c r="CH342" s="8"/>
      <c r="CI342" s="4"/>
      <c r="CJ342" s="4"/>
      <c r="CK342" s="8"/>
      <c r="CL342" s="4"/>
      <c r="CM342" s="4"/>
      <c r="CN342" s="8"/>
      <c r="CO342" s="4"/>
      <c r="CP342" s="4"/>
      <c r="CQ342" s="8"/>
      <c r="CR342" s="4"/>
      <c r="CS342" s="4"/>
      <c r="CT342" s="8"/>
      <c r="CU342" s="4"/>
      <c r="CV342" s="4"/>
      <c r="CW342" s="8"/>
      <c r="CX342" s="4"/>
      <c r="CY342" s="4"/>
      <c r="CZ342" s="8"/>
    </row>
    <row r="343" spans="1:104" ht="16.899999999999999" customHeight="1" x14ac:dyDescent="0.2">
      <c r="A343" s="1"/>
      <c r="B343" s="1"/>
      <c r="D343" s="1"/>
      <c r="E343" s="1"/>
      <c r="F343" s="19"/>
      <c r="H343" s="22"/>
      <c r="I343" s="3"/>
      <c r="J343" s="4"/>
      <c r="K343" s="8"/>
      <c r="L343" s="3"/>
      <c r="M343" s="4"/>
      <c r="N343" s="8"/>
      <c r="O343" s="4"/>
      <c r="P343" s="4"/>
      <c r="Q343" s="8"/>
      <c r="R343" s="4"/>
      <c r="S343" s="4"/>
      <c r="T343" s="8"/>
      <c r="U343" s="4"/>
      <c r="V343" s="4"/>
      <c r="W343" s="8"/>
      <c r="X343" s="4"/>
      <c r="Y343" s="4"/>
      <c r="Z343" s="8"/>
      <c r="AA343" s="4"/>
      <c r="AB343" s="4"/>
      <c r="AC343" s="8"/>
      <c r="AD343" s="4"/>
      <c r="AE343" s="4"/>
      <c r="AF343" s="8"/>
      <c r="AG343" s="4"/>
      <c r="AH343" s="4"/>
      <c r="AI343" s="8"/>
      <c r="AJ343" s="4"/>
      <c r="AK343" s="4"/>
      <c r="AL343" s="8"/>
      <c r="AM343" s="4"/>
      <c r="AN343" s="4"/>
      <c r="AO343" s="8"/>
      <c r="AP343" s="4"/>
      <c r="AQ343" s="4"/>
      <c r="AR343" s="8"/>
      <c r="AS343" s="4"/>
      <c r="AT343" s="4"/>
      <c r="AU343" s="8"/>
      <c r="AV343" s="4"/>
      <c r="AW343" s="4"/>
      <c r="AX343" s="8"/>
      <c r="AY343" s="4"/>
      <c r="AZ343" s="4"/>
      <c r="BA343" s="8"/>
      <c r="BB343" s="4"/>
      <c r="BC343" s="4"/>
      <c r="BD343" s="8"/>
      <c r="BE343" s="4"/>
      <c r="BF343" s="4"/>
      <c r="BG343" s="8"/>
      <c r="BH343" s="4"/>
      <c r="BI343" s="4"/>
      <c r="BJ343" s="8"/>
      <c r="BK343" s="4"/>
      <c r="BL343" s="4"/>
      <c r="BM343" s="8"/>
      <c r="BN343" s="4"/>
      <c r="BO343" s="4"/>
      <c r="BP343" s="8"/>
      <c r="BQ343" s="4"/>
      <c r="BR343" s="4"/>
      <c r="BS343" s="8"/>
      <c r="BT343" s="4"/>
      <c r="BU343" s="4"/>
      <c r="BV343" s="8"/>
      <c r="BW343" s="4"/>
      <c r="BX343" s="4"/>
      <c r="BY343" s="8"/>
      <c r="BZ343" s="4"/>
      <c r="CA343" s="4"/>
      <c r="CB343" s="8"/>
      <c r="CC343" s="4"/>
      <c r="CD343" s="4"/>
      <c r="CE343" s="8"/>
      <c r="CF343" s="4"/>
      <c r="CG343" s="4"/>
      <c r="CH343" s="8"/>
      <c r="CI343" s="4"/>
      <c r="CJ343" s="4"/>
      <c r="CK343" s="8"/>
      <c r="CL343" s="4"/>
      <c r="CM343" s="4"/>
      <c r="CN343" s="8"/>
      <c r="CO343" s="4"/>
      <c r="CP343" s="4"/>
      <c r="CQ343" s="8"/>
      <c r="CR343" s="4"/>
      <c r="CS343" s="4"/>
      <c r="CT343" s="8"/>
      <c r="CU343" s="4"/>
      <c r="CV343" s="4"/>
      <c r="CW343" s="8"/>
      <c r="CX343" s="4"/>
      <c r="CY343" s="4"/>
      <c r="CZ343" s="8"/>
    </row>
    <row r="344" spans="1:104" ht="16.899999999999999" customHeight="1" x14ac:dyDescent="0.2">
      <c r="A344" s="1"/>
      <c r="B344" s="1"/>
      <c r="D344" s="1"/>
      <c r="E344" s="1"/>
      <c r="F344" s="19"/>
      <c r="H344" s="22"/>
      <c r="I344" s="3"/>
      <c r="J344" s="4"/>
      <c r="K344" s="8"/>
      <c r="L344" s="3"/>
      <c r="M344" s="4"/>
      <c r="N344" s="8"/>
      <c r="O344" s="4"/>
      <c r="P344" s="4"/>
      <c r="Q344" s="8"/>
      <c r="R344" s="4"/>
      <c r="S344" s="4"/>
      <c r="T344" s="8"/>
      <c r="U344" s="4"/>
      <c r="V344" s="4"/>
      <c r="W344" s="8"/>
      <c r="X344" s="4"/>
      <c r="Y344" s="4"/>
      <c r="Z344" s="8"/>
      <c r="AA344" s="4"/>
      <c r="AB344" s="4"/>
      <c r="AC344" s="8"/>
      <c r="AD344" s="4"/>
      <c r="AE344" s="4"/>
      <c r="AF344" s="8"/>
      <c r="AG344" s="4"/>
      <c r="AH344" s="4"/>
      <c r="AI344" s="8"/>
      <c r="AJ344" s="4"/>
      <c r="AK344" s="4"/>
      <c r="AL344" s="8"/>
      <c r="AM344" s="4"/>
      <c r="AN344" s="4"/>
      <c r="AO344" s="8"/>
      <c r="AP344" s="4"/>
      <c r="AQ344" s="4"/>
      <c r="AR344" s="8"/>
      <c r="AS344" s="4"/>
      <c r="AT344" s="4"/>
      <c r="AU344" s="8"/>
      <c r="AV344" s="4"/>
      <c r="AW344" s="4"/>
      <c r="AX344" s="8"/>
      <c r="AY344" s="4"/>
      <c r="AZ344" s="4"/>
      <c r="BA344" s="8"/>
      <c r="BB344" s="4"/>
      <c r="BC344" s="4"/>
      <c r="BD344" s="8"/>
      <c r="BE344" s="4"/>
      <c r="BF344" s="4"/>
      <c r="BG344" s="8"/>
      <c r="BH344" s="4"/>
      <c r="BI344" s="4"/>
      <c r="BJ344" s="8"/>
      <c r="BK344" s="4"/>
      <c r="BL344" s="4"/>
      <c r="BM344" s="8"/>
      <c r="BN344" s="4"/>
      <c r="BO344" s="4"/>
      <c r="BP344" s="8"/>
      <c r="BQ344" s="4"/>
      <c r="BR344" s="4"/>
      <c r="BS344" s="8"/>
      <c r="BT344" s="4"/>
      <c r="BU344" s="4"/>
      <c r="BV344" s="8"/>
      <c r="BW344" s="4"/>
      <c r="BX344" s="4"/>
      <c r="BY344" s="8"/>
      <c r="BZ344" s="4"/>
      <c r="CA344" s="4"/>
      <c r="CB344" s="8"/>
      <c r="CC344" s="4"/>
      <c r="CD344" s="4"/>
      <c r="CE344" s="8"/>
      <c r="CF344" s="4"/>
      <c r="CG344" s="4"/>
      <c r="CH344" s="8"/>
      <c r="CI344" s="4"/>
      <c r="CJ344" s="4"/>
      <c r="CK344" s="8"/>
      <c r="CL344" s="4"/>
      <c r="CM344" s="4"/>
      <c r="CN344" s="8"/>
      <c r="CO344" s="4"/>
      <c r="CP344" s="4"/>
      <c r="CQ344" s="8"/>
      <c r="CR344" s="4"/>
      <c r="CS344" s="4"/>
      <c r="CT344" s="8"/>
      <c r="CU344" s="4"/>
      <c r="CV344" s="4"/>
      <c r="CW344" s="8"/>
      <c r="CX344" s="4"/>
      <c r="CY344" s="4"/>
      <c r="CZ344" s="8"/>
    </row>
    <row r="345" spans="1:104" ht="16.899999999999999" customHeight="1" x14ac:dyDescent="0.2">
      <c r="A345" s="1"/>
      <c r="B345" s="1"/>
      <c r="D345" s="1"/>
      <c r="E345" s="1"/>
      <c r="F345" s="19"/>
      <c r="H345" s="22"/>
      <c r="I345" s="3"/>
      <c r="J345" s="4"/>
      <c r="K345" s="8"/>
      <c r="L345" s="3"/>
      <c r="M345" s="4"/>
      <c r="N345" s="8"/>
      <c r="O345" s="4"/>
      <c r="P345" s="4"/>
      <c r="Q345" s="8"/>
      <c r="R345" s="4"/>
      <c r="S345" s="4"/>
      <c r="T345" s="8"/>
      <c r="U345" s="4"/>
      <c r="V345" s="4"/>
      <c r="W345" s="8"/>
      <c r="X345" s="4"/>
      <c r="Y345" s="4"/>
      <c r="Z345" s="8"/>
      <c r="AA345" s="4"/>
      <c r="AB345" s="4"/>
      <c r="AC345" s="8"/>
      <c r="AD345" s="4"/>
      <c r="AE345" s="4"/>
      <c r="AF345" s="8"/>
      <c r="AG345" s="4"/>
      <c r="AH345" s="4"/>
      <c r="AI345" s="8"/>
      <c r="AJ345" s="4"/>
      <c r="AK345" s="4"/>
      <c r="AL345" s="8"/>
      <c r="AM345" s="4"/>
      <c r="AN345" s="4"/>
      <c r="AO345" s="8"/>
      <c r="AP345" s="4"/>
      <c r="AQ345" s="4"/>
      <c r="AR345" s="8"/>
      <c r="AS345" s="4"/>
      <c r="AT345" s="4"/>
      <c r="AU345" s="8"/>
      <c r="AV345" s="4"/>
      <c r="AW345" s="4"/>
      <c r="AX345" s="8"/>
      <c r="AY345" s="4"/>
      <c r="AZ345" s="4"/>
      <c r="BA345" s="8"/>
      <c r="BB345" s="4"/>
      <c r="BC345" s="4"/>
      <c r="BD345" s="8"/>
      <c r="BE345" s="4"/>
      <c r="BF345" s="4"/>
      <c r="BG345" s="8"/>
      <c r="BH345" s="4"/>
      <c r="BI345" s="4"/>
      <c r="BJ345" s="8"/>
      <c r="BK345" s="4"/>
      <c r="BL345" s="4"/>
      <c r="BM345" s="8"/>
      <c r="BN345" s="4"/>
      <c r="BO345" s="4"/>
      <c r="BP345" s="8"/>
      <c r="BQ345" s="4"/>
      <c r="BR345" s="4"/>
      <c r="BS345" s="8"/>
      <c r="BT345" s="4"/>
      <c r="BU345" s="4"/>
      <c r="BV345" s="8"/>
      <c r="BW345" s="4"/>
      <c r="BX345" s="4"/>
      <c r="BY345" s="8"/>
      <c r="BZ345" s="4"/>
      <c r="CA345" s="4"/>
      <c r="CB345" s="8"/>
      <c r="CC345" s="4"/>
      <c r="CD345" s="4"/>
      <c r="CE345" s="8"/>
      <c r="CF345" s="4"/>
      <c r="CG345" s="4"/>
      <c r="CH345" s="8"/>
      <c r="CI345" s="4"/>
      <c r="CJ345" s="4"/>
      <c r="CK345" s="8"/>
      <c r="CL345" s="4"/>
      <c r="CM345" s="4"/>
      <c r="CN345" s="8"/>
      <c r="CO345" s="4"/>
      <c r="CP345" s="4"/>
      <c r="CQ345" s="8"/>
      <c r="CR345" s="4"/>
      <c r="CS345" s="4"/>
      <c r="CT345" s="8"/>
      <c r="CU345" s="4"/>
      <c r="CV345" s="4"/>
      <c r="CW345" s="8"/>
      <c r="CX345" s="4"/>
      <c r="CY345" s="4"/>
      <c r="CZ345" s="8"/>
    </row>
    <row r="346" spans="1:104" ht="16.899999999999999" customHeight="1" x14ac:dyDescent="0.2">
      <c r="A346" s="1"/>
      <c r="B346" s="1"/>
      <c r="D346" s="1"/>
      <c r="E346" s="1"/>
      <c r="F346" s="19"/>
      <c r="H346" s="22"/>
      <c r="I346" s="3"/>
      <c r="J346" s="4"/>
      <c r="K346" s="8"/>
      <c r="L346" s="3"/>
      <c r="M346" s="4"/>
      <c r="N346" s="8"/>
      <c r="O346" s="4"/>
      <c r="P346" s="4"/>
      <c r="Q346" s="8"/>
      <c r="R346" s="4"/>
      <c r="S346" s="4"/>
      <c r="T346" s="8"/>
      <c r="U346" s="4"/>
      <c r="V346" s="4"/>
      <c r="W346" s="8"/>
      <c r="X346" s="4"/>
      <c r="Y346" s="4"/>
      <c r="Z346" s="8"/>
      <c r="AA346" s="4"/>
      <c r="AB346" s="4"/>
      <c r="AC346" s="8"/>
      <c r="AD346" s="4"/>
      <c r="AE346" s="4"/>
      <c r="AF346" s="8"/>
      <c r="AG346" s="4"/>
      <c r="AH346" s="4"/>
      <c r="AI346" s="8"/>
      <c r="AJ346" s="4"/>
      <c r="AK346" s="4"/>
      <c r="AL346" s="8"/>
      <c r="AM346" s="4"/>
      <c r="AN346" s="4"/>
      <c r="AO346" s="8"/>
      <c r="AP346" s="4"/>
      <c r="AQ346" s="4"/>
      <c r="AR346" s="8"/>
      <c r="AS346" s="4"/>
      <c r="AT346" s="4"/>
      <c r="AU346" s="8"/>
      <c r="AV346" s="4"/>
      <c r="AW346" s="4"/>
      <c r="AX346" s="8"/>
      <c r="AY346" s="4"/>
      <c r="AZ346" s="4"/>
      <c r="BA346" s="8"/>
      <c r="BB346" s="4"/>
      <c r="BC346" s="4"/>
      <c r="BD346" s="8"/>
      <c r="BE346" s="4"/>
      <c r="BF346" s="4"/>
      <c r="BG346" s="8"/>
      <c r="BH346" s="4"/>
      <c r="BI346" s="4"/>
      <c r="BJ346" s="8"/>
      <c r="BK346" s="4"/>
      <c r="BL346" s="4"/>
      <c r="BM346" s="8"/>
      <c r="BN346" s="4"/>
      <c r="BO346" s="4"/>
      <c r="BP346" s="8"/>
      <c r="BQ346" s="4"/>
      <c r="BR346" s="4"/>
      <c r="BS346" s="8"/>
      <c r="BT346" s="4"/>
      <c r="BU346" s="4"/>
      <c r="BV346" s="8"/>
      <c r="BW346" s="4"/>
      <c r="BX346" s="4"/>
      <c r="BY346" s="8"/>
      <c r="BZ346" s="4"/>
      <c r="CA346" s="4"/>
      <c r="CB346" s="8"/>
      <c r="CC346" s="4"/>
      <c r="CD346" s="4"/>
      <c r="CE346" s="8"/>
      <c r="CF346" s="4"/>
      <c r="CG346" s="4"/>
      <c r="CH346" s="8"/>
      <c r="CI346" s="4"/>
      <c r="CJ346" s="4"/>
      <c r="CK346" s="8"/>
      <c r="CL346" s="4"/>
      <c r="CM346" s="4"/>
      <c r="CN346" s="8"/>
      <c r="CO346" s="4"/>
      <c r="CP346" s="4"/>
      <c r="CQ346" s="8"/>
      <c r="CR346" s="4"/>
      <c r="CS346" s="4"/>
      <c r="CT346" s="8"/>
      <c r="CU346" s="4"/>
      <c r="CV346" s="4"/>
      <c r="CW346" s="8"/>
      <c r="CX346" s="4"/>
      <c r="CY346" s="4"/>
      <c r="CZ346" s="8"/>
    </row>
    <row r="347" spans="1:104" ht="16.899999999999999" customHeight="1" x14ac:dyDescent="0.2">
      <c r="A347" s="1"/>
      <c r="B347" s="1"/>
      <c r="D347" s="1"/>
      <c r="E347" s="1"/>
      <c r="F347" s="19"/>
      <c r="H347" s="22"/>
      <c r="I347" s="3"/>
      <c r="J347" s="4"/>
      <c r="K347" s="8"/>
      <c r="L347" s="3"/>
      <c r="M347" s="4"/>
      <c r="N347" s="8"/>
      <c r="O347" s="4"/>
      <c r="P347" s="4"/>
      <c r="Q347" s="8"/>
      <c r="R347" s="4"/>
      <c r="S347" s="4"/>
      <c r="T347" s="8"/>
      <c r="U347" s="4"/>
      <c r="V347" s="4"/>
      <c r="W347" s="8"/>
      <c r="X347" s="4"/>
      <c r="Y347" s="4"/>
      <c r="Z347" s="8"/>
      <c r="AA347" s="4"/>
      <c r="AB347" s="4"/>
      <c r="AC347" s="8"/>
      <c r="AD347" s="4"/>
      <c r="AE347" s="4"/>
      <c r="AF347" s="8"/>
      <c r="AG347" s="4"/>
      <c r="AH347" s="4"/>
      <c r="AI347" s="8"/>
      <c r="AJ347" s="4"/>
      <c r="AK347" s="4"/>
      <c r="AL347" s="8"/>
      <c r="AM347" s="4"/>
      <c r="AN347" s="4"/>
      <c r="AO347" s="8"/>
      <c r="AP347" s="4"/>
      <c r="AQ347" s="4"/>
      <c r="AR347" s="8"/>
      <c r="AS347" s="4"/>
      <c r="AT347" s="4"/>
      <c r="AU347" s="8"/>
      <c r="AV347" s="4"/>
      <c r="AW347" s="4"/>
      <c r="AX347" s="8"/>
      <c r="AY347" s="4"/>
      <c r="AZ347" s="4"/>
      <c r="BA347" s="8"/>
      <c r="BB347" s="4"/>
      <c r="BC347" s="4"/>
      <c r="BD347" s="8"/>
      <c r="BE347" s="4"/>
      <c r="BF347" s="4"/>
      <c r="BG347" s="8"/>
      <c r="BH347" s="4"/>
      <c r="BI347" s="4"/>
      <c r="BJ347" s="8"/>
      <c r="BK347" s="4"/>
      <c r="BL347" s="4"/>
      <c r="BM347" s="8"/>
      <c r="BN347" s="4"/>
      <c r="BO347" s="4"/>
      <c r="BP347" s="8"/>
      <c r="BQ347" s="4"/>
      <c r="BR347" s="4"/>
      <c r="BS347" s="8"/>
      <c r="BT347" s="4"/>
      <c r="BU347" s="4"/>
      <c r="BV347" s="8"/>
      <c r="BW347" s="4"/>
      <c r="BX347" s="4"/>
      <c r="BY347" s="8"/>
      <c r="BZ347" s="4"/>
      <c r="CA347" s="4"/>
      <c r="CB347" s="8"/>
      <c r="CC347" s="4"/>
      <c r="CD347" s="4"/>
      <c r="CE347" s="8"/>
      <c r="CF347" s="4"/>
      <c r="CG347" s="4"/>
      <c r="CH347" s="8"/>
      <c r="CI347" s="4"/>
      <c r="CJ347" s="4"/>
      <c r="CK347" s="8"/>
      <c r="CL347" s="4"/>
      <c r="CM347" s="4"/>
      <c r="CN347" s="8"/>
      <c r="CO347" s="4"/>
      <c r="CP347" s="4"/>
      <c r="CQ347" s="8"/>
      <c r="CR347" s="4"/>
      <c r="CS347" s="4"/>
      <c r="CT347" s="8"/>
      <c r="CU347" s="4"/>
      <c r="CV347" s="4"/>
      <c r="CW347" s="8"/>
      <c r="CX347" s="4"/>
      <c r="CY347" s="4"/>
      <c r="CZ347" s="8"/>
    </row>
    <row r="348" spans="1:104" ht="16.899999999999999" customHeight="1" x14ac:dyDescent="0.2">
      <c r="A348" s="1"/>
      <c r="B348" s="1"/>
      <c r="D348" s="1"/>
      <c r="E348" s="1"/>
      <c r="F348" s="19"/>
      <c r="H348" s="22"/>
      <c r="I348" s="3"/>
      <c r="J348" s="4"/>
      <c r="K348" s="8"/>
      <c r="L348" s="3"/>
      <c r="M348" s="4"/>
      <c r="N348" s="8"/>
      <c r="O348" s="4"/>
      <c r="P348" s="4"/>
      <c r="Q348" s="8"/>
      <c r="R348" s="4"/>
      <c r="S348" s="4"/>
      <c r="T348" s="8"/>
      <c r="U348" s="4"/>
      <c r="V348" s="4"/>
      <c r="W348" s="8"/>
      <c r="X348" s="4"/>
      <c r="Y348" s="4"/>
      <c r="Z348" s="8"/>
      <c r="AA348" s="4"/>
      <c r="AB348" s="4"/>
      <c r="AC348" s="8"/>
      <c r="AD348" s="4"/>
      <c r="AE348" s="4"/>
      <c r="AF348" s="8"/>
      <c r="AG348" s="4"/>
      <c r="AH348" s="4"/>
      <c r="AI348" s="8"/>
      <c r="AJ348" s="4"/>
      <c r="AK348" s="4"/>
      <c r="AL348" s="8"/>
      <c r="AM348" s="4"/>
      <c r="AN348" s="4"/>
      <c r="AO348" s="8"/>
      <c r="AP348" s="4"/>
      <c r="AQ348" s="4"/>
      <c r="AR348" s="8"/>
      <c r="AS348" s="4"/>
      <c r="AT348" s="4"/>
      <c r="AU348" s="8"/>
      <c r="AV348" s="4"/>
      <c r="AW348" s="4"/>
      <c r="AX348" s="8"/>
      <c r="AY348" s="4"/>
      <c r="AZ348" s="4"/>
      <c r="BA348" s="8"/>
      <c r="BB348" s="4"/>
      <c r="BC348" s="4"/>
      <c r="BD348" s="8"/>
      <c r="BE348" s="4"/>
      <c r="BF348" s="4"/>
      <c r="BG348" s="8"/>
      <c r="BH348" s="4"/>
      <c r="BI348" s="4"/>
      <c r="BJ348" s="8"/>
      <c r="BK348" s="4"/>
      <c r="BL348" s="4"/>
      <c r="BM348" s="8"/>
      <c r="BN348" s="4"/>
      <c r="BO348" s="4"/>
      <c r="BP348" s="8"/>
      <c r="BQ348" s="4"/>
      <c r="BR348" s="4"/>
      <c r="BS348" s="8"/>
      <c r="BT348" s="4"/>
      <c r="BU348" s="4"/>
      <c r="BV348" s="8"/>
      <c r="BW348" s="4"/>
      <c r="BX348" s="4"/>
      <c r="BY348" s="8"/>
      <c r="BZ348" s="4"/>
      <c r="CA348" s="4"/>
      <c r="CB348" s="8"/>
      <c r="CC348" s="4"/>
      <c r="CD348" s="4"/>
      <c r="CE348" s="8"/>
      <c r="CF348" s="4"/>
      <c r="CG348" s="4"/>
      <c r="CH348" s="8"/>
      <c r="CI348" s="4"/>
      <c r="CJ348" s="4"/>
      <c r="CK348" s="8"/>
      <c r="CL348" s="4"/>
      <c r="CM348" s="4"/>
      <c r="CN348" s="8"/>
      <c r="CO348" s="4"/>
      <c r="CP348" s="4"/>
      <c r="CQ348" s="8"/>
      <c r="CR348" s="4"/>
      <c r="CS348" s="4"/>
      <c r="CT348" s="8"/>
      <c r="CU348" s="4"/>
      <c r="CV348" s="4"/>
      <c r="CW348" s="8"/>
      <c r="CX348" s="4"/>
      <c r="CY348" s="4"/>
      <c r="CZ348" s="8"/>
    </row>
    <row r="349" spans="1:104" ht="16.899999999999999" customHeight="1" x14ac:dyDescent="0.2">
      <c r="A349" s="1"/>
      <c r="B349" s="1"/>
      <c r="D349" s="1"/>
      <c r="E349" s="1"/>
      <c r="F349" s="19"/>
      <c r="H349" s="22"/>
      <c r="I349" s="3"/>
      <c r="J349" s="4"/>
      <c r="K349" s="8"/>
      <c r="L349" s="3"/>
      <c r="M349" s="4"/>
      <c r="N349" s="8"/>
      <c r="O349" s="4"/>
      <c r="P349" s="4"/>
      <c r="Q349" s="8"/>
      <c r="R349" s="4"/>
      <c r="S349" s="4"/>
      <c r="T349" s="8"/>
      <c r="U349" s="4"/>
      <c r="V349" s="4"/>
      <c r="W349" s="8"/>
      <c r="X349" s="4"/>
      <c r="Y349" s="4"/>
      <c r="Z349" s="8"/>
      <c r="AA349" s="4"/>
      <c r="AB349" s="4"/>
      <c r="AC349" s="8"/>
      <c r="AD349" s="4"/>
      <c r="AE349" s="4"/>
      <c r="AF349" s="8"/>
      <c r="AG349" s="4"/>
      <c r="AH349" s="4"/>
      <c r="AI349" s="8"/>
      <c r="AJ349" s="4"/>
      <c r="AK349" s="4"/>
      <c r="AL349" s="8"/>
      <c r="AM349" s="4"/>
      <c r="AN349" s="4"/>
      <c r="AO349" s="8"/>
      <c r="AP349" s="4"/>
      <c r="AQ349" s="4"/>
      <c r="AR349" s="8"/>
      <c r="AS349" s="4"/>
      <c r="AT349" s="4"/>
      <c r="AU349" s="8"/>
      <c r="AV349" s="4"/>
      <c r="AW349" s="4"/>
      <c r="AX349" s="8"/>
      <c r="AY349" s="4"/>
      <c r="AZ349" s="4"/>
      <c r="BA349" s="8"/>
      <c r="BB349" s="4"/>
      <c r="BC349" s="4"/>
      <c r="BD349" s="8"/>
      <c r="BE349" s="4"/>
      <c r="BF349" s="4"/>
      <c r="BG349" s="8"/>
      <c r="BH349" s="4"/>
      <c r="BI349" s="4"/>
      <c r="BJ349" s="8"/>
      <c r="BK349" s="4"/>
      <c r="BL349" s="4"/>
      <c r="BM349" s="8"/>
      <c r="BN349" s="4"/>
      <c r="BO349" s="4"/>
      <c r="BP349" s="8"/>
      <c r="BQ349" s="4"/>
      <c r="BR349" s="4"/>
      <c r="BS349" s="8"/>
      <c r="BT349" s="4"/>
      <c r="BU349" s="4"/>
      <c r="BV349" s="8"/>
      <c r="BW349" s="4"/>
      <c r="BX349" s="4"/>
      <c r="BY349" s="8"/>
      <c r="BZ349" s="4"/>
      <c r="CA349" s="4"/>
      <c r="CB349" s="8"/>
      <c r="CC349" s="4"/>
      <c r="CD349" s="4"/>
      <c r="CE349" s="8"/>
      <c r="CF349" s="4"/>
      <c r="CG349" s="4"/>
      <c r="CH349" s="8"/>
      <c r="CI349" s="4"/>
      <c r="CJ349" s="4"/>
      <c r="CK349" s="8"/>
      <c r="CL349" s="4"/>
      <c r="CM349" s="4"/>
      <c r="CN349" s="8"/>
      <c r="CO349" s="4"/>
      <c r="CP349" s="4"/>
      <c r="CQ349" s="8"/>
      <c r="CR349" s="4"/>
      <c r="CS349" s="4"/>
      <c r="CT349" s="8"/>
      <c r="CU349" s="4"/>
      <c r="CV349" s="4"/>
      <c r="CW349" s="8"/>
      <c r="CX349" s="4"/>
      <c r="CY349" s="4"/>
      <c r="CZ349" s="8"/>
    </row>
    <row r="350" spans="1:104" ht="16.899999999999999" customHeight="1" x14ac:dyDescent="0.2">
      <c r="A350" s="1"/>
      <c r="B350" s="1"/>
      <c r="D350" s="1"/>
      <c r="E350" s="1"/>
      <c r="F350" s="19"/>
      <c r="H350" s="22"/>
      <c r="I350" s="3"/>
      <c r="J350" s="4"/>
      <c r="K350" s="8"/>
      <c r="L350" s="3"/>
      <c r="M350" s="4"/>
      <c r="N350" s="8"/>
      <c r="O350" s="4"/>
      <c r="P350" s="4"/>
      <c r="Q350" s="8"/>
      <c r="R350" s="4"/>
      <c r="S350" s="4"/>
      <c r="T350" s="8"/>
      <c r="U350" s="4"/>
      <c r="V350" s="4"/>
      <c r="W350" s="8"/>
      <c r="X350" s="4"/>
      <c r="Y350" s="4"/>
      <c r="Z350" s="8"/>
      <c r="AA350" s="4"/>
      <c r="AB350" s="4"/>
      <c r="AC350" s="8"/>
      <c r="AD350" s="4"/>
      <c r="AE350" s="4"/>
      <c r="AF350" s="8"/>
      <c r="AG350" s="4"/>
      <c r="AH350" s="4"/>
      <c r="AI350" s="8"/>
      <c r="AJ350" s="4"/>
      <c r="AK350" s="4"/>
      <c r="AL350" s="8"/>
      <c r="AM350" s="4"/>
      <c r="AN350" s="4"/>
      <c r="AO350" s="8"/>
      <c r="AP350" s="4"/>
      <c r="AQ350" s="4"/>
      <c r="AR350" s="8"/>
      <c r="AS350" s="4"/>
      <c r="AT350" s="4"/>
      <c r="AU350" s="8"/>
      <c r="AV350" s="4"/>
      <c r="AW350" s="4"/>
      <c r="AX350" s="8"/>
      <c r="AY350" s="4"/>
      <c r="AZ350" s="4"/>
      <c r="BA350" s="8"/>
      <c r="BB350" s="4"/>
      <c r="BC350" s="4"/>
      <c r="BD350" s="8"/>
      <c r="BE350" s="4"/>
      <c r="BF350" s="4"/>
      <c r="BG350" s="8"/>
      <c r="BH350" s="4"/>
      <c r="BI350" s="4"/>
      <c r="BJ350" s="8"/>
      <c r="BK350" s="4"/>
      <c r="BL350" s="4"/>
      <c r="BM350" s="8"/>
      <c r="BN350" s="4"/>
      <c r="BO350" s="4"/>
      <c r="BP350" s="8"/>
      <c r="BQ350" s="4"/>
      <c r="BR350" s="4"/>
      <c r="BS350" s="8"/>
      <c r="BT350" s="4"/>
      <c r="BU350" s="4"/>
      <c r="BV350" s="8"/>
      <c r="BW350" s="4"/>
      <c r="BX350" s="4"/>
      <c r="BY350" s="8"/>
      <c r="BZ350" s="4"/>
      <c r="CA350" s="4"/>
      <c r="CB350" s="8"/>
      <c r="CC350" s="4"/>
      <c r="CD350" s="4"/>
      <c r="CE350" s="8"/>
      <c r="CF350" s="4"/>
      <c r="CG350" s="4"/>
      <c r="CH350" s="8"/>
      <c r="CI350" s="4"/>
      <c r="CJ350" s="4"/>
      <c r="CK350" s="8"/>
      <c r="CL350" s="4"/>
      <c r="CM350" s="4"/>
      <c r="CN350" s="8"/>
      <c r="CO350" s="4"/>
      <c r="CP350" s="4"/>
      <c r="CQ350" s="8"/>
      <c r="CR350" s="4"/>
      <c r="CS350" s="4"/>
      <c r="CT350" s="8"/>
      <c r="CU350" s="4"/>
      <c r="CV350" s="4"/>
      <c r="CW350" s="8"/>
      <c r="CX350" s="4"/>
      <c r="CY350" s="4"/>
      <c r="CZ350" s="8"/>
    </row>
    <row r="351" spans="1:104" ht="16.899999999999999" customHeight="1" x14ac:dyDescent="0.2">
      <c r="A351" s="1"/>
      <c r="B351" s="1"/>
      <c r="D351" s="1"/>
      <c r="E351" s="1"/>
      <c r="F351" s="19"/>
      <c r="H351" s="22"/>
      <c r="I351" s="3"/>
      <c r="J351" s="4"/>
      <c r="K351" s="8"/>
      <c r="L351" s="3"/>
      <c r="M351" s="4"/>
      <c r="N351" s="8"/>
      <c r="O351" s="4"/>
      <c r="P351" s="4"/>
      <c r="Q351" s="8"/>
      <c r="R351" s="4"/>
      <c r="S351" s="4"/>
      <c r="T351" s="8"/>
      <c r="U351" s="4"/>
      <c r="V351" s="4"/>
      <c r="W351" s="8"/>
      <c r="X351" s="4"/>
      <c r="Y351" s="4"/>
      <c r="Z351" s="8"/>
      <c r="AA351" s="4"/>
      <c r="AB351" s="4"/>
      <c r="AC351" s="8"/>
      <c r="AD351" s="4"/>
      <c r="AE351" s="4"/>
      <c r="AF351" s="8"/>
      <c r="AG351" s="4"/>
      <c r="AH351" s="4"/>
      <c r="AI351" s="8"/>
      <c r="AJ351" s="4"/>
      <c r="AK351" s="4"/>
      <c r="AL351" s="8"/>
      <c r="AM351" s="4"/>
      <c r="AN351" s="4"/>
      <c r="AO351" s="8"/>
      <c r="AP351" s="4"/>
      <c r="AQ351" s="4"/>
      <c r="AR351" s="8"/>
      <c r="AS351" s="4"/>
      <c r="AT351" s="4"/>
      <c r="AU351" s="8"/>
      <c r="AV351" s="4"/>
      <c r="AW351" s="4"/>
      <c r="AX351" s="8"/>
      <c r="AY351" s="4"/>
      <c r="AZ351" s="4"/>
      <c r="BA351" s="8"/>
      <c r="BB351" s="4"/>
      <c r="BC351" s="4"/>
      <c r="BD351" s="8"/>
      <c r="BE351" s="4"/>
      <c r="BF351" s="4"/>
      <c r="BG351" s="8"/>
      <c r="BH351" s="4"/>
      <c r="BI351" s="4"/>
      <c r="BJ351" s="8"/>
      <c r="BK351" s="4"/>
      <c r="BL351" s="4"/>
      <c r="BM351" s="8"/>
      <c r="BN351" s="4"/>
      <c r="BO351" s="4"/>
      <c r="BP351" s="8"/>
      <c r="BQ351" s="4"/>
      <c r="BR351" s="4"/>
      <c r="BS351" s="8"/>
      <c r="BT351" s="4"/>
      <c r="BU351" s="4"/>
      <c r="BV351" s="8"/>
      <c r="BW351" s="4"/>
      <c r="BX351" s="4"/>
      <c r="BY351" s="8"/>
      <c r="BZ351" s="4"/>
      <c r="CA351" s="4"/>
      <c r="CB351" s="8"/>
      <c r="CC351" s="4"/>
      <c r="CD351" s="4"/>
      <c r="CE351" s="8"/>
      <c r="CF351" s="4"/>
      <c r="CG351" s="4"/>
      <c r="CH351" s="8"/>
      <c r="CI351" s="4"/>
      <c r="CJ351" s="4"/>
      <c r="CK351" s="8"/>
      <c r="CL351" s="4"/>
      <c r="CM351" s="4"/>
      <c r="CN351" s="8"/>
      <c r="CO351" s="4"/>
      <c r="CP351" s="4"/>
      <c r="CQ351" s="8"/>
      <c r="CR351" s="4"/>
      <c r="CS351" s="4"/>
      <c r="CT351" s="8"/>
      <c r="CU351" s="4"/>
      <c r="CV351" s="4"/>
      <c r="CW351" s="8"/>
      <c r="CX351" s="4"/>
      <c r="CY351" s="4"/>
      <c r="CZ351" s="8"/>
    </row>
    <row r="352" spans="1:104" ht="16.899999999999999" customHeight="1" x14ac:dyDescent="0.2">
      <c r="A352" s="53"/>
      <c r="B352" s="53"/>
      <c r="D352" s="1"/>
      <c r="E352" s="1"/>
      <c r="F352" s="19"/>
      <c r="H352" s="22"/>
      <c r="I352" s="3"/>
      <c r="J352" s="4"/>
      <c r="K352" s="8"/>
      <c r="L352" s="3"/>
      <c r="M352" s="4"/>
      <c r="N352" s="8"/>
      <c r="O352" s="4"/>
      <c r="P352" s="4"/>
      <c r="Q352" s="8"/>
      <c r="R352" s="4"/>
      <c r="S352" s="4"/>
      <c r="T352" s="8"/>
      <c r="U352" s="4"/>
      <c r="V352" s="4"/>
      <c r="W352" s="8"/>
      <c r="X352" s="4"/>
      <c r="Y352" s="4"/>
      <c r="Z352" s="8"/>
      <c r="AA352" s="4"/>
      <c r="AB352" s="4"/>
      <c r="AC352" s="8"/>
      <c r="AD352" s="4"/>
      <c r="AE352" s="4"/>
      <c r="AF352" s="8"/>
      <c r="AG352" s="4"/>
      <c r="AH352" s="4"/>
      <c r="AI352" s="8"/>
      <c r="AJ352" s="4"/>
      <c r="AK352" s="4"/>
      <c r="AL352" s="8"/>
      <c r="AM352" s="4"/>
      <c r="AN352" s="4"/>
      <c r="AO352" s="8"/>
      <c r="AP352" s="4"/>
      <c r="AQ352" s="4"/>
      <c r="AR352" s="8"/>
      <c r="AS352" s="4"/>
      <c r="AT352" s="4"/>
      <c r="AU352" s="8"/>
      <c r="AV352" s="4"/>
      <c r="AW352" s="4"/>
      <c r="AX352" s="8"/>
      <c r="AY352" s="4"/>
      <c r="AZ352" s="4"/>
      <c r="BA352" s="8"/>
      <c r="BB352" s="4"/>
      <c r="BC352" s="4"/>
      <c r="BD352" s="8"/>
      <c r="BE352" s="4"/>
      <c r="BF352" s="4"/>
      <c r="BG352" s="8"/>
      <c r="BH352" s="4"/>
      <c r="BI352" s="4"/>
      <c r="BJ352" s="8"/>
      <c r="BK352" s="4"/>
      <c r="BL352" s="4"/>
      <c r="BM352" s="8"/>
      <c r="BN352" s="4"/>
      <c r="BO352" s="4"/>
      <c r="BP352" s="8"/>
      <c r="BQ352" s="4"/>
      <c r="BR352" s="4"/>
      <c r="BS352" s="8"/>
      <c r="BT352" s="4"/>
      <c r="BU352" s="4"/>
      <c r="BV352" s="8"/>
      <c r="BW352" s="4"/>
      <c r="BX352" s="4"/>
      <c r="BY352" s="8"/>
      <c r="BZ352" s="4"/>
      <c r="CA352" s="4"/>
      <c r="CB352" s="8"/>
      <c r="CC352" s="4"/>
      <c r="CD352" s="4"/>
      <c r="CE352" s="8"/>
      <c r="CF352" s="4"/>
      <c r="CG352" s="4"/>
      <c r="CH352" s="8"/>
      <c r="CI352" s="4"/>
      <c r="CJ352" s="4"/>
      <c r="CK352" s="8"/>
      <c r="CL352" s="4"/>
      <c r="CM352" s="4"/>
      <c r="CN352" s="8"/>
      <c r="CO352" s="4"/>
      <c r="CP352" s="4"/>
      <c r="CQ352" s="8"/>
      <c r="CR352" s="4"/>
      <c r="CS352" s="4"/>
      <c r="CT352" s="8"/>
      <c r="CU352" s="4"/>
      <c r="CV352" s="4"/>
      <c r="CW352" s="8"/>
      <c r="CX352" s="4"/>
      <c r="CY352" s="4"/>
      <c r="CZ352" s="8"/>
    </row>
    <row r="353" spans="1:104" ht="16.899999999999999" customHeight="1" x14ac:dyDescent="0.2">
      <c r="A353" s="1"/>
      <c r="B353" s="1"/>
      <c r="D353" s="1"/>
      <c r="E353" s="1"/>
      <c r="F353" s="19"/>
      <c r="H353" s="22"/>
      <c r="I353" s="3"/>
      <c r="J353" s="4"/>
      <c r="K353" s="8"/>
      <c r="L353" s="3"/>
      <c r="M353" s="4"/>
      <c r="N353" s="8"/>
      <c r="O353" s="4"/>
      <c r="P353" s="4"/>
      <c r="Q353" s="8"/>
      <c r="R353" s="4"/>
      <c r="S353" s="4"/>
      <c r="T353" s="8"/>
      <c r="U353" s="4"/>
      <c r="V353" s="4"/>
      <c r="W353" s="8"/>
      <c r="X353" s="4"/>
      <c r="Y353" s="4"/>
      <c r="Z353" s="8"/>
      <c r="AA353" s="4"/>
      <c r="AB353" s="4"/>
      <c r="AC353" s="8"/>
      <c r="AD353" s="4"/>
      <c r="AE353" s="4"/>
      <c r="AF353" s="8"/>
      <c r="AG353" s="4"/>
      <c r="AH353" s="4"/>
      <c r="AI353" s="8"/>
      <c r="AJ353" s="4"/>
      <c r="AK353" s="4"/>
      <c r="AL353" s="8"/>
      <c r="AM353" s="4"/>
      <c r="AN353" s="4"/>
      <c r="AO353" s="8"/>
      <c r="AP353" s="4"/>
      <c r="AQ353" s="4"/>
      <c r="AR353" s="8"/>
      <c r="AS353" s="4"/>
      <c r="AT353" s="4"/>
      <c r="AU353" s="8"/>
      <c r="AV353" s="4"/>
      <c r="AW353" s="4"/>
      <c r="AX353" s="8"/>
      <c r="AY353" s="4"/>
      <c r="AZ353" s="4"/>
      <c r="BA353" s="8"/>
      <c r="BB353" s="4"/>
      <c r="BC353" s="4"/>
      <c r="BD353" s="8"/>
      <c r="BE353" s="4"/>
      <c r="BF353" s="4"/>
      <c r="BG353" s="8"/>
      <c r="BH353" s="4"/>
      <c r="BI353" s="4"/>
      <c r="BJ353" s="8"/>
      <c r="BK353" s="4"/>
      <c r="BL353" s="4"/>
      <c r="BM353" s="8"/>
      <c r="BN353" s="4"/>
      <c r="BO353" s="4"/>
      <c r="BP353" s="8"/>
      <c r="BQ353" s="4"/>
      <c r="BR353" s="4"/>
      <c r="BS353" s="8"/>
      <c r="BT353" s="4"/>
      <c r="BU353" s="4"/>
      <c r="BV353" s="8"/>
      <c r="BW353" s="4"/>
      <c r="BX353" s="4"/>
      <c r="BY353" s="8"/>
      <c r="BZ353" s="4"/>
      <c r="CA353" s="4"/>
      <c r="CB353" s="8"/>
      <c r="CC353" s="4"/>
      <c r="CD353" s="4"/>
      <c r="CE353" s="8"/>
      <c r="CF353" s="4"/>
      <c r="CG353" s="4"/>
      <c r="CH353" s="8"/>
      <c r="CI353" s="4"/>
      <c r="CJ353" s="4"/>
      <c r="CK353" s="8"/>
      <c r="CL353" s="4"/>
      <c r="CM353" s="4"/>
      <c r="CN353" s="8"/>
      <c r="CO353" s="4"/>
      <c r="CP353" s="4"/>
      <c r="CQ353" s="8"/>
      <c r="CR353" s="4"/>
      <c r="CS353" s="4"/>
      <c r="CT353" s="8"/>
      <c r="CU353" s="4"/>
      <c r="CV353" s="4"/>
      <c r="CW353" s="8"/>
      <c r="CX353" s="4"/>
      <c r="CY353" s="4"/>
      <c r="CZ353" s="8"/>
    </row>
    <row r="354" spans="1:104" ht="16.899999999999999" customHeight="1" x14ac:dyDescent="0.2">
      <c r="A354" s="1"/>
      <c r="B354" s="1"/>
      <c r="D354" s="1"/>
      <c r="E354" s="1"/>
      <c r="F354" s="19"/>
      <c r="H354" s="22"/>
      <c r="I354" s="3"/>
      <c r="J354" s="4"/>
      <c r="K354" s="8"/>
      <c r="L354" s="3"/>
      <c r="M354" s="4"/>
      <c r="N354" s="8"/>
      <c r="O354" s="4"/>
      <c r="P354" s="4"/>
      <c r="Q354" s="8"/>
      <c r="R354" s="4"/>
      <c r="S354" s="4"/>
      <c r="T354" s="8"/>
      <c r="U354" s="4"/>
      <c r="V354" s="4"/>
      <c r="W354" s="8"/>
      <c r="X354" s="4"/>
      <c r="Y354" s="4"/>
      <c r="Z354" s="8"/>
      <c r="AA354" s="4"/>
      <c r="AB354" s="4"/>
      <c r="AC354" s="8"/>
      <c r="AD354" s="4"/>
      <c r="AE354" s="4"/>
      <c r="AF354" s="8"/>
      <c r="AG354" s="4"/>
      <c r="AH354" s="4"/>
      <c r="AI354" s="8"/>
      <c r="AJ354" s="4"/>
      <c r="AK354" s="4"/>
      <c r="AL354" s="8"/>
      <c r="AM354" s="4"/>
      <c r="AN354" s="4"/>
      <c r="AO354" s="8"/>
      <c r="AP354" s="4"/>
      <c r="AQ354" s="4"/>
      <c r="AR354" s="8"/>
      <c r="AS354" s="4"/>
      <c r="AT354" s="4"/>
      <c r="AU354" s="8"/>
      <c r="AV354" s="4"/>
      <c r="AW354" s="4"/>
      <c r="AX354" s="8"/>
      <c r="AY354" s="4"/>
      <c r="AZ354" s="4"/>
      <c r="BA354" s="8"/>
      <c r="BB354" s="4"/>
      <c r="BC354" s="4"/>
      <c r="BD354" s="8"/>
      <c r="BE354" s="4"/>
      <c r="BF354" s="4"/>
      <c r="BG354" s="8"/>
      <c r="BH354" s="4"/>
      <c r="BI354" s="4"/>
      <c r="BJ354" s="8"/>
      <c r="BK354" s="4"/>
      <c r="BL354" s="4"/>
      <c r="BM354" s="8"/>
      <c r="BN354" s="4"/>
      <c r="BO354" s="4"/>
      <c r="BP354" s="8"/>
      <c r="BQ354" s="4"/>
      <c r="BR354" s="4"/>
      <c r="BS354" s="8"/>
      <c r="BT354" s="4"/>
      <c r="BU354" s="4"/>
      <c r="BV354" s="8"/>
      <c r="BW354" s="4"/>
      <c r="BX354" s="4"/>
      <c r="BY354" s="8"/>
      <c r="BZ354" s="4"/>
      <c r="CA354" s="4"/>
      <c r="CB354" s="8"/>
      <c r="CC354" s="4"/>
      <c r="CD354" s="4"/>
      <c r="CE354" s="8"/>
      <c r="CF354" s="4"/>
      <c r="CG354" s="4"/>
      <c r="CH354" s="8"/>
      <c r="CI354" s="4"/>
      <c r="CJ354" s="4"/>
      <c r="CK354" s="8"/>
      <c r="CL354" s="4"/>
      <c r="CM354" s="4"/>
      <c r="CN354" s="8"/>
      <c r="CO354" s="4"/>
      <c r="CP354" s="4"/>
      <c r="CQ354" s="8"/>
      <c r="CR354" s="4"/>
      <c r="CS354" s="4"/>
      <c r="CT354" s="8"/>
      <c r="CU354" s="4"/>
      <c r="CV354" s="4"/>
      <c r="CW354" s="8"/>
      <c r="CX354" s="4"/>
      <c r="CY354" s="4"/>
      <c r="CZ354" s="8"/>
    </row>
    <row r="355" spans="1:104" ht="16.899999999999999" customHeight="1" x14ac:dyDescent="0.2">
      <c r="A355" s="1"/>
      <c r="B355" s="1"/>
      <c r="D355" s="1"/>
      <c r="E355" s="1"/>
      <c r="F355" s="19"/>
      <c r="H355" s="22"/>
      <c r="I355" s="3"/>
      <c r="J355" s="4"/>
      <c r="K355" s="8"/>
      <c r="L355" s="3"/>
      <c r="M355" s="4"/>
      <c r="N355" s="8"/>
      <c r="O355" s="4"/>
      <c r="P355" s="4"/>
      <c r="Q355" s="8"/>
      <c r="R355" s="4"/>
      <c r="S355" s="4"/>
      <c r="T355" s="8"/>
      <c r="U355" s="4"/>
      <c r="V355" s="4"/>
      <c r="W355" s="8"/>
      <c r="X355" s="4"/>
      <c r="Y355" s="4"/>
      <c r="Z355" s="8"/>
      <c r="AA355" s="4"/>
      <c r="AB355" s="4"/>
      <c r="AC355" s="8"/>
      <c r="AD355" s="4"/>
      <c r="AE355" s="4"/>
      <c r="AF355" s="8"/>
      <c r="AG355" s="4"/>
      <c r="AH355" s="4"/>
      <c r="AI355" s="8"/>
      <c r="AJ355" s="4"/>
      <c r="AK355" s="4"/>
      <c r="AL355" s="8"/>
      <c r="AM355" s="4"/>
      <c r="AN355" s="4"/>
      <c r="AO355" s="8"/>
      <c r="AP355" s="4"/>
      <c r="AQ355" s="4"/>
      <c r="AR355" s="8"/>
      <c r="AS355" s="4"/>
      <c r="AT355" s="4"/>
      <c r="AU355" s="8"/>
      <c r="AV355" s="4"/>
      <c r="AW355" s="4"/>
      <c r="AX355" s="8"/>
      <c r="AY355" s="4"/>
      <c r="AZ355" s="4"/>
      <c r="BA355" s="8"/>
      <c r="BB355" s="4"/>
      <c r="BC355" s="4"/>
      <c r="BD355" s="8"/>
      <c r="BE355" s="4"/>
      <c r="BF355" s="4"/>
      <c r="BG355" s="8"/>
      <c r="BH355" s="4"/>
      <c r="BI355" s="4"/>
      <c r="BJ355" s="8"/>
      <c r="BK355" s="4"/>
      <c r="BL355" s="4"/>
      <c r="BM355" s="8"/>
      <c r="BN355" s="4"/>
      <c r="BO355" s="4"/>
      <c r="BP355" s="8"/>
      <c r="BQ355" s="4"/>
      <c r="BR355" s="4"/>
      <c r="BS355" s="8"/>
      <c r="BT355" s="4"/>
      <c r="BU355" s="4"/>
      <c r="BV355" s="8"/>
      <c r="BW355" s="4"/>
      <c r="BX355" s="4"/>
      <c r="BY355" s="8"/>
      <c r="BZ355" s="4"/>
      <c r="CA355" s="4"/>
      <c r="CB355" s="8"/>
      <c r="CC355" s="4"/>
      <c r="CD355" s="4"/>
      <c r="CE355" s="8"/>
      <c r="CF355" s="4"/>
      <c r="CG355" s="4"/>
      <c r="CH355" s="8"/>
      <c r="CI355" s="4"/>
      <c r="CJ355" s="4"/>
      <c r="CK355" s="8"/>
      <c r="CL355" s="4"/>
      <c r="CM355" s="4"/>
      <c r="CN355" s="8"/>
      <c r="CO355" s="4"/>
      <c r="CP355" s="4"/>
      <c r="CQ355" s="8"/>
      <c r="CR355" s="4"/>
      <c r="CS355" s="4"/>
      <c r="CT355" s="8"/>
      <c r="CU355" s="4"/>
      <c r="CV355" s="4"/>
      <c r="CW355" s="8"/>
      <c r="CX355" s="4"/>
      <c r="CY355" s="4"/>
      <c r="CZ355" s="8"/>
    </row>
    <row r="356" spans="1:104" ht="16.899999999999999" customHeight="1" x14ac:dyDescent="0.2">
      <c r="A356" s="1"/>
      <c r="B356" s="1"/>
      <c r="D356" s="1"/>
      <c r="E356" s="1"/>
      <c r="F356" s="19"/>
      <c r="H356" s="22"/>
      <c r="I356" s="3"/>
      <c r="J356" s="4"/>
      <c r="K356" s="8"/>
      <c r="L356" s="3"/>
      <c r="M356" s="4"/>
      <c r="N356" s="8"/>
      <c r="O356" s="4"/>
      <c r="P356" s="4"/>
      <c r="Q356" s="8"/>
      <c r="R356" s="4"/>
      <c r="S356" s="4"/>
      <c r="T356" s="8"/>
      <c r="U356" s="4"/>
      <c r="V356" s="4"/>
      <c r="W356" s="8"/>
      <c r="X356" s="4"/>
      <c r="Y356" s="4"/>
      <c r="Z356" s="8"/>
      <c r="AA356" s="4"/>
      <c r="AB356" s="4"/>
      <c r="AC356" s="8"/>
      <c r="AD356" s="4"/>
      <c r="AE356" s="4"/>
      <c r="AF356" s="8"/>
      <c r="AG356" s="4"/>
      <c r="AH356" s="4"/>
      <c r="AI356" s="8"/>
      <c r="AJ356" s="4"/>
      <c r="AK356" s="4"/>
      <c r="AL356" s="8"/>
      <c r="AM356" s="4"/>
      <c r="AN356" s="4"/>
      <c r="AO356" s="8"/>
      <c r="AP356" s="4"/>
      <c r="AQ356" s="4"/>
      <c r="AR356" s="8"/>
      <c r="AS356" s="4"/>
      <c r="AT356" s="4"/>
      <c r="AU356" s="8"/>
      <c r="AV356" s="4"/>
      <c r="AW356" s="4"/>
      <c r="AX356" s="8"/>
      <c r="AY356" s="4"/>
      <c r="AZ356" s="4"/>
      <c r="BA356" s="8"/>
      <c r="BB356" s="4"/>
      <c r="BC356" s="4"/>
      <c r="BD356" s="8"/>
      <c r="BE356" s="4"/>
      <c r="BF356" s="4"/>
      <c r="BG356" s="8"/>
      <c r="BH356" s="4"/>
      <c r="BI356" s="4"/>
      <c r="BJ356" s="8"/>
      <c r="BK356" s="4"/>
      <c r="BL356" s="4"/>
      <c r="BM356" s="8"/>
      <c r="BN356" s="4"/>
      <c r="BO356" s="4"/>
      <c r="BP356" s="8"/>
      <c r="BQ356" s="4"/>
      <c r="BR356" s="4"/>
      <c r="BS356" s="8"/>
      <c r="BT356" s="4"/>
      <c r="BU356" s="4"/>
      <c r="BV356" s="8"/>
      <c r="BW356" s="4"/>
      <c r="BX356" s="4"/>
      <c r="BY356" s="8"/>
      <c r="BZ356" s="4"/>
      <c r="CA356" s="4"/>
      <c r="CB356" s="8"/>
      <c r="CC356" s="4"/>
      <c r="CD356" s="4"/>
      <c r="CE356" s="8"/>
      <c r="CF356" s="4"/>
      <c r="CG356" s="4"/>
      <c r="CH356" s="8"/>
      <c r="CI356" s="4"/>
      <c r="CJ356" s="4"/>
      <c r="CK356" s="8"/>
      <c r="CL356" s="4"/>
      <c r="CM356" s="4"/>
      <c r="CN356" s="8"/>
      <c r="CO356" s="4"/>
      <c r="CP356" s="4"/>
      <c r="CQ356" s="8"/>
      <c r="CR356" s="4"/>
      <c r="CS356" s="4"/>
      <c r="CT356" s="8"/>
      <c r="CU356" s="4"/>
      <c r="CV356" s="4"/>
      <c r="CW356" s="8"/>
      <c r="CX356" s="4"/>
      <c r="CY356" s="4"/>
      <c r="CZ356" s="8"/>
    </row>
    <row r="357" spans="1:104" ht="16.899999999999999" customHeight="1" x14ac:dyDescent="0.2">
      <c r="A357" s="1"/>
      <c r="B357" s="1"/>
      <c r="D357" s="1"/>
      <c r="E357" s="1"/>
      <c r="F357" s="19"/>
      <c r="H357" s="22"/>
      <c r="I357" s="3"/>
      <c r="J357" s="4"/>
      <c r="K357" s="8"/>
      <c r="L357" s="3"/>
      <c r="M357" s="4"/>
      <c r="N357" s="8"/>
      <c r="O357" s="4"/>
      <c r="P357" s="4"/>
      <c r="Q357" s="8"/>
      <c r="R357" s="4"/>
      <c r="S357" s="4"/>
      <c r="T357" s="8"/>
      <c r="U357" s="4"/>
      <c r="V357" s="4"/>
      <c r="W357" s="8"/>
      <c r="X357" s="4"/>
      <c r="Y357" s="4"/>
      <c r="Z357" s="8"/>
      <c r="AA357" s="4"/>
      <c r="AB357" s="4"/>
      <c r="AC357" s="8"/>
      <c r="AD357" s="4"/>
      <c r="AE357" s="4"/>
      <c r="AF357" s="8"/>
      <c r="AG357" s="4"/>
      <c r="AH357" s="4"/>
      <c r="AI357" s="8"/>
      <c r="AJ357" s="4"/>
      <c r="AK357" s="4"/>
      <c r="AL357" s="8"/>
      <c r="AM357" s="4"/>
      <c r="AN357" s="4"/>
      <c r="AO357" s="8"/>
      <c r="AP357" s="4"/>
      <c r="AQ357" s="4"/>
      <c r="AR357" s="8"/>
      <c r="AS357" s="4"/>
      <c r="AT357" s="4"/>
      <c r="AU357" s="8"/>
      <c r="AV357" s="4"/>
      <c r="AW357" s="4"/>
      <c r="AX357" s="8"/>
      <c r="AY357" s="4"/>
      <c r="AZ357" s="4"/>
      <c r="BA357" s="8"/>
      <c r="BB357" s="4"/>
      <c r="BC357" s="4"/>
      <c r="BD357" s="8"/>
      <c r="BE357" s="4"/>
      <c r="BF357" s="4"/>
      <c r="BG357" s="8"/>
      <c r="BH357" s="4"/>
      <c r="BI357" s="4"/>
      <c r="BJ357" s="8"/>
      <c r="BK357" s="4"/>
      <c r="BL357" s="4"/>
      <c r="BM357" s="8"/>
      <c r="BN357" s="4"/>
      <c r="BO357" s="4"/>
      <c r="BP357" s="8"/>
      <c r="BQ357" s="4"/>
      <c r="BR357" s="4"/>
      <c r="BS357" s="8"/>
      <c r="BT357" s="4"/>
      <c r="BU357" s="4"/>
      <c r="BV357" s="8"/>
      <c r="BW357" s="4"/>
      <c r="BX357" s="4"/>
      <c r="BY357" s="8"/>
      <c r="BZ357" s="4"/>
      <c r="CA357" s="4"/>
      <c r="CB357" s="8"/>
      <c r="CC357" s="4"/>
      <c r="CD357" s="4"/>
      <c r="CE357" s="8"/>
      <c r="CF357" s="4"/>
      <c r="CG357" s="4"/>
      <c r="CH357" s="8"/>
      <c r="CI357" s="4"/>
      <c r="CJ357" s="4"/>
      <c r="CK357" s="8"/>
      <c r="CL357" s="4"/>
      <c r="CM357" s="4"/>
      <c r="CN357" s="8"/>
      <c r="CO357" s="4"/>
      <c r="CP357" s="4"/>
      <c r="CQ357" s="8"/>
      <c r="CR357" s="4"/>
      <c r="CS357" s="4"/>
      <c r="CT357" s="8"/>
      <c r="CU357" s="4"/>
      <c r="CV357" s="4"/>
      <c r="CW357" s="8"/>
      <c r="CX357" s="4"/>
      <c r="CY357" s="4"/>
      <c r="CZ357" s="8"/>
    </row>
    <row r="358" spans="1:104" ht="16.899999999999999" customHeight="1" x14ac:dyDescent="0.2">
      <c r="A358" s="1"/>
      <c r="B358" s="1"/>
      <c r="D358" s="1"/>
      <c r="E358" s="1"/>
      <c r="F358" s="19"/>
      <c r="H358" s="22"/>
      <c r="I358" s="3"/>
      <c r="J358" s="4"/>
      <c r="K358" s="8"/>
      <c r="L358" s="3"/>
      <c r="M358" s="4"/>
      <c r="N358" s="8"/>
      <c r="O358" s="4"/>
      <c r="P358" s="4"/>
      <c r="Q358" s="8"/>
      <c r="R358" s="4"/>
      <c r="S358" s="4"/>
      <c r="T358" s="8"/>
      <c r="U358" s="4"/>
      <c r="V358" s="4"/>
      <c r="W358" s="8"/>
      <c r="X358" s="4"/>
      <c r="Y358" s="4"/>
      <c r="Z358" s="8"/>
      <c r="AA358" s="4"/>
      <c r="AB358" s="4"/>
      <c r="AC358" s="8"/>
      <c r="AD358" s="4"/>
      <c r="AE358" s="4"/>
      <c r="AF358" s="8"/>
      <c r="AG358" s="4"/>
      <c r="AH358" s="4"/>
      <c r="AI358" s="8"/>
      <c r="AJ358" s="4"/>
      <c r="AK358" s="4"/>
      <c r="AL358" s="8"/>
      <c r="AM358" s="4"/>
      <c r="AN358" s="4"/>
      <c r="AO358" s="8"/>
      <c r="AP358" s="4"/>
      <c r="AQ358" s="4"/>
      <c r="AR358" s="8"/>
      <c r="AS358" s="4"/>
      <c r="AT358" s="4"/>
      <c r="AU358" s="8"/>
      <c r="AV358" s="4"/>
      <c r="AW358" s="4"/>
      <c r="AX358" s="8"/>
      <c r="AY358" s="4"/>
      <c r="AZ358" s="4"/>
      <c r="BA358" s="8"/>
      <c r="BB358" s="4"/>
      <c r="BC358" s="4"/>
      <c r="BD358" s="8"/>
      <c r="BE358" s="4"/>
      <c r="BF358" s="4"/>
      <c r="BG358" s="8"/>
      <c r="BH358" s="4"/>
      <c r="BI358" s="4"/>
      <c r="BJ358" s="8"/>
      <c r="BK358" s="4"/>
      <c r="BL358" s="4"/>
      <c r="BM358" s="8"/>
      <c r="BN358" s="4"/>
      <c r="BO358" s="4"/>
      <c r="BP358" s="8"/>
      <c r="BQ358" s="4"/>
      <c r="BR358" s="4"/>
      <c r="BS358" s="8"/>
      <c r="BT358" s="4"/>
      <c r="BU358" s="4"/>
      <c r="BV358" s="8"/>
      <c r="BW358" s="4"/>
      <c r="BX358" s="4"/>
      <c r="BY358" s="8"/>
      <c r="BZ358" s="4"/>
      <c r="CA358" s="4"/>
      <c r="CB358" s="8"/>
      <c r="CC358" s="4"/>
      <c r="CD358" s="4"/>
      <c r="CE358" s="8"/>
      <c r="CF358" s="4"/>
      <c r="CG358" s="4"/>
      <c r="CH358" s="8"/>
      <c r="CI358" s="4"/>
      <c r="CJ358" s="4"/>
      <c r="CK358" s="8"/>
      <c r="CL358" s="4"/>
      <c r="CM358" s="4"/>
      <c r="CN358" s="8"/>
      <c r="CO358" s="4"/>
      <c r="CP358" s="4"/>
      <c r="CQ358" s="8"/>
      <c r="CR358" s="4"/>
      <c r="CS358" s="4"/>
      <c r="CT358" s="8"/>
      <c r="CU358" s="4"/>
      <c r="CV358" s="4"/>
      <c r="CW358" s="8"/>
      <c r="CX358" s="4"/>
      <c r="CY358" s="4"/>
      <c r="CZ358" s="8"/>
    </row>
    <row r="359" spans="1:104" ht="16.899999999999999" customHeight="1" x14ac:dyDescent="0.2">
      <c r="A359" s="1"/>
      <c r="B359" s="1"/>
      <c r="D359" s="1"/>
      <c r="E359" s="1"/>
      <c r="F359" s="19"/>
      <c r="H359" s="22"/>
      <c r="I359" s="3"/>
      <c r="J359" s="4"/>
      <c r="K359" s="8"/>
      <c r="L359" s="3"/>
      <c r="M359" s="4"/>
      <c r="N359" s="8"/>
      <c r="O359" s="4"/>
      <c r="P359" s="4"/>
      <c r="Q359" s="8"/>
      <c r="R359" s="4"/>
      <c r="S359" s="4"/>
      <c r="T359" s="8"/>
      <c r="U359" s="4"/>
      <c r="V359" s="4"/>
      <c r="W359" s="8"/>
      <c r="X359" s="4"/>
      <c r="Y359" s="4"/>
      <c r="Z359" s="8"/>
      <c r="AA359" s="4"/>
      <c r="AB359" s="4"/>
      <c r="AC359" s="8"/>
      <c r="AD359" s="4"/>
      <c r="AE359" s="4"/>
      <c r="AF359" s="8"/>
      <c r="AG359" s="4"/>
      <c r="AH359" s="4"/>
      <c r="AI359" s="8"/>
      <c r="AJ359" s="4"/>
      <c r="AK359" s="4"/>
      <c r="AL359" s="8"/>
      <c r="AM359" s="4"/>
      <c r="AN359" s="4"/>
      <c r="AO359" s="8"/>
      <c r="AP359" s="4"/>
      <c r="AQ359" s="4"/>
      <c r="AR359" s="8"/>
      <c r="AS359" s="4"/>
      <c r="AT359" s="4"/>
      <c r="AU359" s="8"/>
      <c r="AV359" s="4"/>
      <c r="AW359" s="4"/>
      <c r="AX359" s="8"/>
      <c r="AY359" s="4"/>
      <c r="AZ359" s="4"/>
      <c r="BA359" s="8"/>
      <c r="BB359" s="4"/>
      <c r="BC359" s="4"/>
      <c r="BD359" s="8"/>
      <c r="BE359" s="4"/>
      <c r="BF359" s="4"/>
      <c r="BG359" s="8"/>
      <c r="BH359" s="4"/>
      <c r="BI359" s="4"/>
      <c r="BJ359" s="8"/>
      <c r="BK359" s="4"/>
      <c r="BL359" s="4"/>
      <c r="BM359" s="8"/>
      <c r="BN359" s="4"/>
      <c r="BO359" s="4"/>
      <c r="BP359" s="8"/>
      <c r="BQ359" s="4"/>
      <c r="BR359" s="4"/>
      <c r="BS359" s="8"/>
      <c r="BT359" s="4"/>
      <c r="BU359" s="4"/>
      <c r="BV359" s="8"/>
      <c r="BW359" s="4"/>
      <c r="BX359" s="4"/>
      <c r="BY359" s="8"/>
      <c r="BZ359" s="4"/>
      <c r="CA359" s="4"/>
      <c r="CB359" s="8"/>
      <c r="CC359" s="4"/>
      <c r="CD359" s="4"/>
      <c r="CE359" s="8"/>
      <c r="CF359" s="4"/>
      <c r="CG359" s="4"/>
      <c r="CH359" s="8"/>
      <c r="CI359" s="4"/>
      <c r="CJ359" s="4"/>
      <c r="CK359" s="8"/>
      <c r="CL359" s="4"/>
      <c r="CM359" s="4"/>
      <c r="CN359" s="8"/>
      <c r="CO359" s="4"/>
      <c r="CP359" s="4"/>
      <c r="CQ359" s="8"/>
      <c r="CR359" s="4"/>
      <c r="CS359" s="4"/>
      <c r="CT359" s="8"/>
      <c r="CU359" s="4"/>
      <c r="CV359" s="4"/>
      <c r="CW359" s="8"/>
      <c r="CX359" s="4"/>
      <c r="CY359" s="4"/>
      <c r="CZ359" s="8"/>
    </row>
    <row r="360" spans="1:104" ht="16.899999999999999" customHeight="1" x14ac:dyDescent="0.2">
      <c r="A360" s="1"/>
      <c r="B360" s="1"/>
      <c r="D360" s="1"/>
      <c r="E360" s="1"/>
      <c r="F360" s="19"/>
      <c r="H360" s="22"/>
      <c r="I360" s="3"/>
      <c r="J360" s="4"/>
      <c r="K360" s="8"/>
      <c r="L360" s="3"/>
      <c r="M360" s="4"/>
      <c r="N360" s="8"/>
      <c r="O360" s="4"/>
      <c r="P360" s="4"/>
      <c r="Q360" s="8"/>
      <c r="R360" s="4"/>
      <c r="S360" s="4"/>
      <c r="T360" s="8"/>
      <c r="U360" s="4"/>
      <c r="V360" s="4"/>
      <c r="W360" s="8"/>
      <c r="X360" s="4"/>
      <c r="Y360" s="4"/>
      <c r="Z360" s="8"/>
      <c r="AA360" s="4"/>
      <c r="AB360" s="4"/>
      <c r="AC360" s="8"/>
      <c r="AD360" s="4"/>
      <c r="AE360" s="4"/>
      <c r="AF360" s="8"/>
      <c r="AG360" s="4"/>
      <c r="AH360" s="4"/>
      <c r="AI360" s="8"/>
      <c r="AJ360" s="4"/>
      <c r="AK360" s="4"/>
      <c r="AL360" s="8"/>
      <c r="AM360" s="4"/>
      <c r="AN360" s="4"/>
      <c r="AO360" s="8"/>
      <c r="AP360" s="4"/>
      <c r="AQ360" s="4"/>
      <c r="AR360" s="8"/>
      <c r="AS360" s="4"/>
      <c r="AT360" s="4"/>
      <c r="AU360" s="8"/>
      <c r="AV360" s="4"/>
      <c r="AW360" s="4"/>
      <c r="AX360" s="8"/>
      <c r="AY360" s="4"/>
      <c r="AZ360" s="4"/>
      <c r="BA360" s="8"/>
      <c r="BB360" s="4"/>
      <c r="BC360" s="4"/>
      <c r="BD360" s="8"/>
      <c r="BE360" s="4"/>
      <c r="BF360" s="4"/>
      <c r="BG360" s="8"/>
      <c r="BH360" s="4"/>
      <c r="BI360" s="4"/>
      <c r="BJ360" s="8"/>
      <c r="BK360" s="4"/>
      <c r="BL360" s="4"/>
      <c r="BM360" s="8"/>
      <c r="BN360" s="4"/>
      <c r="BO360" s="4"/>
      <c r="BP360" s="8"/>
      <c r="BQ360" s="4"/>
      <c r="BR360" s="4"/>
      <c r="BS360" s="8"/>
      <c r="BT360" s="4"/>
      <c r="BU360" s="4"/>
      <c r="BV360" s="8"/>
      <c r="BW360" s="4"/>
      <c r="BX360" s="4"/>
      <c r="BY360" s="8"/>
      <c r="BZ360" s="4"/>
      <c r="CA360" s="4"/>
      <c r="CB360" s="8"/>
      <c r="CC360" s="4"/>
      <c r="CD360" s="4"/>
      <c r="CE360" s="8"/>
      <c r="CF360" s="4"/>
      <c r="CG360" s="4"/>
      <c r="CH360" s="8"/>
      <c r="CI360" s="4"/>
      <c r="CJ360" s="4"/>
      <c r="CK360" s="8"/>
      <c r="CL360" s="4"/>
      <c r="CM360" s="4"/>
      <c r="CN360" s="8"/>
      <c r="CO360" s="4"/>
      <c r="CP360" s="4"/>
      <c r="CQ360" s="8"/>
      <c r="CR360" s="4"/>
      <c r="CS360" s="4"/>
      <c r="CT360" s="8"/>
      <c r="CU360" s="4"/>
      <c r="CV360" s="4"/>
      <c r="CW360" s="8"/>
      <c r="CX360" s="4"/>
      <c r="CY360" s="4"/>
      <c r="CZ360" s="8"/>
    </row>
    <row r="361" spans="1:104" ht="16.899999999999999" customHeight="1" x14ac:dyDescent="0.2">
      <c r="A361" s="1"/>
      <c r="B361" s="1"/>
      <c r="D361" s="1"/>
      <c r="E361" s="1"/>
      <c r="F361" s="19"/>
      <c r="H361" s="22"/>
      <c r="I361" s="3"/>
      <c r="J361" s="4"/>
      <c r="K361" s="8"/>
      <c r="L361" s="3"/>
      <c r="M361" s="4"/>
      <c r="N361" s="8"/>
      <c r="O361" s="4"/>
      <c r="P361" s="4"/>
      <c r="Q361" s="8"/>
      <c r="R361" s="4"/>
      <c r="S361" s="4"/>
      <c r="T361" s="8"/>
      <c r="U361" s="4"/>
      <c r="V361" s="4"/>
      <c r="W361" s="8"/>
      <c r="X361" s="4"/>
      <c r="Y361" s="4"/>
      <c r="Z361" s="8"/>
      <c r="AA361" s="4"/>
      <c r="AB361" s="4"/>
      <c r="AC361" s="8"/>
      <c r="AD361" s="4"/>
      <c r="AE361" s="4"/>
      <c r="AF361" s="8"/>
      <c r="AG361" s="4"/>
      <c r="AH361" s="4"/>
      <c r="AI361" s="8"/>
      <c r="AJ361" s="4"/>
      <c r="AK361" s="4"/>
      <c r="AL361" s="8"/>
      <c r="AM361" s="4"/>
      <c r="AN361" s="4"/>
      <c r="AO361" s="8"/>
      <c r="AP361" s="4"/>
      <c r="AQ361" s="4"/>
      <c r="AR361" s="8"/>
      <c r="AS361" s="4"/>
      <c r="AT361" s="4"/>
      <c r="AU361" s="8"/>
      <c r="AV361" s="4"/>
      <c r="AW361" s="4"/>
      <c r="AX361" s="8"/>
      <c r="AY361" s="4"/>
      <c r="AZ361" s="4"/>
      <c r="BA361" s="8"/>
      <c r="BB361" s="4"/>
      <c r="BC361" s="4"/>
      <c r="BD361" s="8"/>
      <c r="BE361" s="4"/>
      <c r="BF361" s="4"/>
      <c r="BG361" s="8"/>
      <c r="BH361" s="4"/>
      <c r="BI361" s="4"/>
      <c r="BJ361" s="8"/>
      <c r="BK361" s="4"/>
      <c r="BL361" s="4"/>
      <c r="BM361" s="8"/>
      <c r="BN361" s="4"/>
      <c r="BO361" s="4"/>
      <c r="BP361" s="8"/>
      <c r="BQ361" s="4"/>
      <c r="BR361" s="4"/>
      <c r="BS361" s="8"/>
      <c r="BT361" s="4"/>
      <c r="BU361" s="4"/>
      <c r="BV361" s="8"/>
      <c r="BW361" s="4"/>
      <c r="BX361" s="4"/>
      <c r="BY361" s="8"/>
      <c r="BZ361" s="4"/>
      <c r="CA361" s="4"/>
      <c r="CB361" s="8"/>
      <c r="CC361" s="4"/>
      <c r="CD361" s="4"/>
      <c r="CE361" s="8"/>
      <c r="CF361" s="4"/>
      <c r="CG361" s="4"/>
      <c r="CH361" s="8"/>
      <c r="CI361" s="4"/>
      <c r="CJ361" s="4"/>
      <c r="CK361" s="8"/>
      <c r="CL361" s="4"/>
      <c r="CM361" s="4"/>
      <c r="CN361" s="8"/>
      <c r="CO361" s="4"/>
      <c r="CP361" s="4"/>
      <c r="CQ361" s="8"/>
      <c r="CR361" s="4"/>
      <c r="CS361" s="4"/>
      <c r="CT361" s="8"/>
      <c r="CU361" s="4"/>
      <c r="CV361" s="4"/>
      <c r="CW361" s="8"/>
      <c r="CX361" s="4"/>
      <c r="CY361" s="4"/>
      <c r="CZ361" s="8"/>
    </row>
    <row r="362" spans="1:104" ht="16.899999999999999" customHeight="1" x14ac:dyDescent="0.2">
      <c r="A362" s="1"/>
      <c r="B362" s="1"/>
      <c r="D362" s="1"/>
      <c r="E362" s="1"/>
      <c r="F362" s="19"/>
      <c r="H362" s="22"/>
      <c r="I362" s="3"/>
      <c r="J362" s="4"/>
      <c r="K362" s="8"/>
      <c r="L362" s="3"/>
      <c r="M362" s="4"/>
      <c r="N362" s="8"/>
      <c r="O362" s="4"/>
      <c r="P362" s="4"/>
      <c r="Q362" s="8"/>
      <c r="R362" s="4"/>
      <c r="S362" s="4"/>
      <c r="T362" s="8"/>
      <c r="U362" s="4"/>
      <c r="V362" s="4"/>
      <c r="W362" s="8"/>
      <c r="X362" s="4"/>
      <c r="Y362" s="4"/>
      <c r="Z362" s="8"/>
      <c r="AA362" s="4"/>
      <c r="AB362" s="4"/>
      <c r="AC362" s="8"/>
      <c r="AD362" s="4"/>
      <c r="AE362" s="4"/>
      <c r="AF362" s="8"/>
      <c r="AG362" s="4"/>
      <c r="AH362" s="4"/>
      <c r="AI362" s="8"/>
      <c r="AJ362" s="4"/>
      <c r="AK362" s="4"/>
      <c r="AL362" s="8"/>
      <c r="AM362" s="4"/>
      <c r="AN362" s="4"/>
      <c r="AO362" s="8"/>
      <c r="AP362" s="4"/>
      <c r="AQ362" s="4"/>
      <c r="AR362" s="8"/>
      <c r="AS362" s="4"/>
      <c r="AT362" s="4"/>
      <c r="AU362" s="8"/>
      <c r="AV362" s="4"/>
      <c r="AW362" s="4"/>
      <c r="AX362" s="8"/>
      <c r="AY362" s="4"/>
      <c r="AZ362" s="4"/>
      <c r="BA362" s="8"/>
      <c r="BB362" s="4"/>
      <c r="BC362" s="4"/>
      <c r="BD362" s="8"/>
      <c r="BE362" s="4"/>
      <c r="BF362" s="4"/>
      <c r="BG362" s="8"/>
      <c r="BH362" s="4"/>
      <c r="BI362" s="4"/>
      <c r="BJ362" s="8"/>
      <c r="BK362" s="4"/>
      <c r="BL362" s="4"/>
      <c r="BM362" s="8"/>
      <c r="BN362" s="4"/>
      <c r="BO362" s="4"/>
      <c r="BP362" s="8"/>
      <c r="BQ362" s="4"/>
      <c r="BR362" s="4"/>
      <c r="BS362" s="8"/>
      <c r="BT362" s="4"/>
      <c r="BU362" s="4"/>
      <c r="BV362" s="8"/>
      <c r="BW362" s="4"/>
      <c r="BX362" s="4"/>
      <c r="BY362" s="8"/>
      <c r="BZ362" s="4"/>
      <c r="CA362" s="4"/>
      <c r="CB362" s="8"/>
      <c r="CC362" s="4"/>
      <c r="CD362" s="4"/>
      <c r="CE362" s="8"/>
      <c r="CF362" s="4"/>
      <c r="CG362" s="4"/>
      <c r="CH362" s="8"/>
      <c r="CI362" s="4"/>
      <c r="CJ362" s="4"/>
      <c r="CK362" s="8"/>
      <c r="CL362" s="4"/>
      <c r="CM362" s="4"/>
      <c r="CN362" s="8"/>
      <c r="CO362" s="4"/>
      <c r="CP362" s="4"/>
      <c r="CQ362" s="8"/>
      <c r="CR362" s="4"/>
      <c r="CS362" s="4"/>
      <c r="CT362" s="8"/>
      <c r="CU362" s="4"/>
      <c r="CV362" s="4"/>
      <c r="CW362" s="8"/>
      <c r="CX362" s="4"/>
      <c r="CY362" s="4"/>
      <c r="CZ362" s="8"/>
    </row>
    <row r="363" spans="1:104" ht="16.899999999999999" customHeight="1" x14ac:dyDescent="0.2">
      <c r="A363" s="1"/>
      <c r="B363" s="1"/>
      <c r="D363" s="1"/>
      <c r="E363" s="1"/>
      <c r="F363" s="19"/>
      <c r="H363" s="22"/>
      <c r="I363" s="3"/>
      <c r="J363" s="4"/>
      <c r="K363" s="8"/>
      <c r="L363" s="3"/>
      <c r="M363" s="4"/>
      <c r="N363" s="8"/>
      <c r="O363" s="4"/>
      <c r="P363" s="4"/>
      <c r="Q363" s="8"/>
      <c r="R363" s="4"/>
      <c r="S363" s="4"/>
      <c r="T363" s="8"/>
      <c r="U363" s="4"/>
      <c r="V363" s="4"/>
      <c r="W363" s="8"/>
      <c r="X363" s="4"/>
      <c r="Y363" s="4"/>
      <c r="Z363" s="8"/>
      <c r="AA363" s="4"/>
      <c r="AB363" s="4"/>
      <c r="AC363" s="8"/>
      <c r="AD363" s="4"/>
      <c r="AE363" s="4"/>
      <c r="AF363" s="8"/>
      <c r="AG363" s="4"/>
      <c r="AH363" s="4"/>
      <c r="AI363" s="8"/>
      <c r="AJ363" s="4"/>
      <c r="AK363" s="4"/>
      <c r="AL363" s="8"/>
      <c r="AM363" s="4"/>
      <c r="AN363" s="4"/>
      <c r="AO363" s="8"/>
      <c r="AP363" s="4"/>
      <c r="AQ363" s="4"/>
      <c r="AR363" s="8"/>
      <c r="AS363" s="4"/>
      <c r="AT363" s="4"/>
      <c r="AU363" s="8"/>
      <c r="AV363" s="4"/>
      <c r="AW363" s="4"/>
      <c r="AX363" s="8"/>
      <c r="AY363" s="4"/>
      <c r="AZ363" s="4"/>
      <c r="BA363" s="8"/>
      <c r="BB363" s="4"/>
      <c r="BC363" s="4"/>
      <c r="BD363" s="8"/>
      <c r="BE363" s="4"/>
      <c r="BF363" s="4"/>
      <c r="BG363" s="8"/>
      <c r="BH363" s="4"/>
      <c r="BI363" s="4"/>
      <c r="BJ363" s="8"/>
      <c r="BK363" s="4"/>
      <c r="BL363" s="4"/>
      <c r="BM363" s="8"/>
      <c r="BN363" s="4"/>
      <c r="BO363" s="4"/>
      <c r="BP363" s="8"/>
      <c r="BQ363" s="4"/>
      <c r="BR363" s="4"/>
      <c r="BS363" s="8"/>
      <c r="BT363" s="4"/>
      <c r="BU363" s="4"/>
      <c r="BV363" s="8"/>
      <c r="BW363" s="4"/>
      <c r="BX363" s="4"/>
      <c r="BY363" s="8"/>
      <c r="BZ363" s="4"/>
      <c r="CA363" s="4"/>
      <c r="CB363" s="8"/>
      <c r="CC363" s="4"/>
      <c r="CD363" s="4"/>
      <c r="CE363" s="8"/>
      <c r="CF363" s="4"/>
      <c r="CG363" s="4"/>
      <c r="CH363" s="8"/>
      <c r="CI363" s="4"/>
      <c r="CJ363" s="4"/>
      <c r="CK363" s="8"/>
      <c r="CL363" s="4"/>
      <c r="CM363" s="4"/>
      <c r="CN363" s="8"/>
      <c r="CO363" s="4"/>
      <c r="CP363" s="4"/>
      <c r="CQ363" s="8"/>
      <c r="CR363" s="4"/>
      <c r="CS363" s="4"/>
      <c r="CT363" s="8"/>
      <c r="CU363" s="4"/>
      <c r="CV363" s="4"/>
      <c r="CW363" s="8"/>
      <c r="CX363" s="4"/>
      <c r="CY363" s="4"/>
      <c r="CZ363" s="8"/>
    </row>
    <row r="364" spans="1:104" ht="16.899999999999999" customHeight="1" x14ac:dyDescent="0.2">
      <c r="A364" s="1"/>
      <c r="B364" s="1"/>
      <c r="D364" s="1"/>
      <c r="E364" s="1"/>
      <c r="F364" s="19"/>
      <c r="H364" s="22"/>
      <c r="I364" s="3"/>
      <c r="J364" s="4"/>
      <c r="K364" s="8"/>
      <c r="L364" s="3"/>
      <c r="M364" s="4"/>
      <c r="N364" s="8"/>
      <c r="O364" s="4"/>
      <c r="P364" s="4"/>
      <c r="Q364" s="8"/>
      <c r="R364" s="4"/>
      <c r="S364" s="4"/>
      <c r="T364" s="8"/>
      <c r="U364" s="4"/>
      <c r="V364" s="4"/>
      <c r="W364" s="8"/>
      <c r="X364" s="4"/>
      <c r="Y364" s="4"/>
      <c r="Z364" s="8"/>
      <c r="AA364" s="4"/>
      <c r="AB364" s="4"/>
      <c r="AC364" s="8"/>
      <c r="AD364" s="4"/>
      <c r="AE364" s="4"/>
      <c r="AF364" s="8"/>
      <c r="AG364" s="4"/>
      <c r="AH364" s="4"/>
      <c r="AI364" s="8"/>
      <c r="AJ364" s="4"/>
      <c r="AK364" s="4"/>
      <c r="AL364" s="8"/>
      <c r="AM364" s="4"/>
      <c r="AN364" s="4"/>
      <c r="AO364" s="8"/>
      <c r="AP364" s="4"/>
      <c r="AQ364" s="4"/>
      <c r="AR364" s="8"/>
      <c r="AS364" s="4"/>
      <c r="AT364" s="4"/>
      <c r="AU364" s="8"/>
      <c r="AV364" s="4"/>
      <c r="AW364" s="4"/>
      <c r="AX364" s="8"/>
      <c r="AY364" s="4"/>
      <c r="AZ364" s="4"/>
      <c r="BA364" s="8"/>
      <c r="BB364" s="4"/>
      <c r="BC364" s="4"/>
      <c r="BD364" s="8"/>
      <c r="BE364" s="4"/>
      <c r="BF364" s="4"/>
      <c r="BG364" s="8"/>
      <c r="BH364" s="4"/>
      <c r="BI364" s="4"/>
      <c r="BJ364" s="8"/>
      <c r="BK364" s="4"/>
      <c r="BL364" s="4"/>
      <c r="BM364" s="8"/>
      <c r="BN364" s="4"/>
      <c r="BO364" s="4"/>
      <c r="BP364" s="8"/>
      <c r="BQ364" s="4"/>
      <c r="BR364" s="4"/>
      <c r="BS364" s="8"/>
      <c r="BT364" s="4"/>
      <c r="BU364" s="4"/>
      <c r="BV364" s="8"/>
      <c r="BW364" s="4"/>
      <c r="BX364" s="4"/>
      <c r="BY364" s="8"/>
      <c r="BZ364" s="4"/>
      <c r="CA364" s="4"/>
      <c r="CB364" s="8"/>
      <c r="CC364" s="4"/>
      <c r="CD364" s="4"/>
      <c r="CE364" s="8"/>
      <c r="CF364" s="4"/>
      <c r="CG364" s="4"/>
      <c r="CH364" s="8"/>
      <c r="CI364" s="4"/>
      <c r="CJ364" s="4"/>
      <c r="CK364" s="8"/>
      <c r="CL364" s="4"/>
      <c r="CM364" s="4"/>
      <c r="CN364" s="8"/>
      <c r="CO364" s="4"/>
      <c r="CP364" s="4"/>
      <c r="CQ364" s="8"/>
      <c r="CR364" s="4"/>
      <c r="CS364" s="4"/>
      <c r="CT364" s="8"/>
      <c r="CU364" s="4"/>
      <c r="CV364" s="4"/>
      <c r="CW364" s="8"/>
      <c r="CX364" s="4"/>
      <c r="CY364" s="4"/>
      <c r="CZ364" s="8"/>
    </row>
    <row r="365" spans="1:104" ht="16.899999999999999" customHeight="1" x14ac:dyDescent="0.2">
      <c r="A365" s="53"/>
      <c r="B365" s="53"/>
      <c r="D365" s="1"/>
      <c r="E365" s="1"/>
      <c r="F365" s="19"/>
      <c r="H365" s="22"/>
      <c r="I365" s="3"/>
      <c r="J365" s="4"/>
      <c r="K365" s="8"/>
      <c r="L365" s="3"/>
      <c r="M365" s="4"/>
      <c r="N365" s="8"/>
      <c r="O365" s="4"/>
      <c r="P365" s="4"/>
      <c r="Q365" s="8"/>
      <c r="R365" s="4"/>
      <c r="S365" s="4"/>
      <c r="T365" s="8"/>
      <c r="U365" s="4"/>
      <c r="V365" s="4"/>
      <c r="W365" s="8"/>
      <c r="X365" s="4"/>
      <c r="Y365" s="4"/>
      <c r="Z365" s="8"/>
      <c r="AA365" s="4"/>
      <c r="AB365" s="4"/>
      <c r="AC365" s="8"/>
      <c r="AD365" s="4"/>
      <c r="AE365" s="4"/>
      <c r="AF365" s="8"/>
      <c r="AG365" s="4"/>
      <c r="AH365" s="4"/>
      <c r="AI365" s="8"/>
      <c r="AJ365" s="4"/>
      <c r="AK365" s="4"/>
      <c r="AL365" s="8"/>
      <c r="AM365" s="4"/>
      <c r="AN365" s="4"/>
      <c r="AO365" s="8"/>
      <c r="AP365" s="4"/>
      <c r="AQ365" s="4"/>
      <c r="AR365" s="8"/>
      <c r="AS365" s="4"/>
      <c r="AT365" s="4"/>
      <c r="AU365" s="8"/>
      <c r="AV365" s="4"/>
      <c r="AW365" s="4"/>
      <c r="AX365" s="8"/>
      <c r="AY365" s="4"/>
      <c r="AZ365" s="4"/>
      <c r="BA365" s="8"/>
      <c r="BB365" s="4"/>
      <c r="BC365" s="4"/>
      <c r="BD365" s="8"/>
      <c r="BE365" s="4"/>
      <c r="BF365" s="4"/>
      <c r="BG365" s="8"/>
      <c r="BH365" s="4"/>
      <c r="BI365" s="4"/>
      <c r="BJ365" s="8"/>
      <c r="BK365" s="4"/>
      <c r="BL365" s="4"/>
      <c r="BM365" s="8"/>
      <c r="BN365" s="4"/>
      <c r="BO365" s="4"/>
      <c r="BP365" s="8"/>
      <c r="BQ365" s="4"/>
      <c r="BR365" s="4"/>
      <c r="BS365" s="8"/>
      <c r="BT365" s="4"/>
      <c r="BU365" s="4"/>
      <c r="BV365" s="8"/>
      <c r="BW365" s="4"/>
      <c r="BX365" s="4"/>
      <c r="BY365" s="8"/>
      <c r="BZ365" s="4"/>
      <c r="CA365" s="4"/>
      <c r="CB365" s="8"/>
      <c r="CC365" s="4"/>
      <c r="CD365" s="4"/>
      <c r="CE365" s="8"/>
      <c r="CF365" s="4"/>
      <c r="CG365" s="4"/>
      <c r="CH365" s="8"/>
      <c r="CI365" s="4"/>
      <c r="CJ365" s="4"/>
      <c r="CK365" s="8"/>
      <c r="CL365" s="4"/>
      <c r="CM365" s="4"/>
      <c r="CN365" s="8"/>
      <c r="CO365" s="4"/>
      <c r="CP365" s="4"/>
      <c r="CQ365" s="8"/>
      <c r="CR365" s="4"/>
      <c r="CS365" s="4"/>
      <c r="CT365" s="8"/>
      <c r="CU365" s="4"/>
      <c r="CV365" s="4"/>
      <c r="CW365" s="8"/>
      <c r="CX365" s="4"/>
      <c r="CY365" s="4"/>
      <c r="CZ365" s="8"/>
    </row>
    <row r="366" spans="1:104" ht="16.899999999999999" customHeight="1" x14ac:dyDescent="0.2">
      <c r="A366" s="1"/>
      <c r="B366" s="1"/>
      <c r="D366" s="1"/>
      <c r="E366" s="1"/>
      <c r="F366" s="19"/>
      <c r="H366" s="22"/>
      <c r="I366" s="3"/>
      <c r="J366" s="4"/>
      <c r="K366" s="8"/>
      <c r="L366" s="3"/>
      <c r="M366" s="4"/>
      <c r="N366" s="8"/>
      <c r="O366" s="4"/>
      <c r="P366" s="4"/>
      <c r="Q366" s="8"/>
      <c r="R366" s="4"/>
      <c r="S366" s="4"/>
      <c r="T366" s="8"/>
      <c r="U366" s="4"/>
      <c r="V366" s="4"/>
      <c r="W366" s="8"/>
      <c r="X366" s="4"/>
      <c r="Y366" s="4"/>
      <c r="Z366" s="8"/>
      <c r="AA366" s="4"/>
      <c r="AB366" s="4"/>
      <c r="AC366" s="8"/>
      <c r="AD366" s="4"/>
      <c r="AE366" s="4"/>
      <c r="AF366" s="8"/>
      <c r="AG366" s="4"/>
      <c r="AH366" s="4"/>
      <c r="AI366" s="8"/>
      <c r="AJ366" s="4"/>
      <c r="AK366" s="4"/>
      <c r="AL366" s="8"/>
      <c r="AM366" s="4"/>
      <c r="AN366" s="4"/>
      <c r="AO366" s="8"/>
      <c r="AP366" s="4"/>
      <c r="AQ366" s="4"/>
      <c r="AR366" s="8"/>
      <c r="AS366" s="4"/>
      <c r="AT366" s="4"/>
      <c r="AU366" s="8"/>
      <c r="AV366" s="4"/>
      <c r="AW366" s="4"/>
      <c r="AX366" s="8"/>
      <c r="AY366" s="4"/>
      <c r="AZ366" s="4"/>
      <c r="BA366" s="8"/>
      <c r="BB366" s="4"/>
      <c r="BC366" s="4"/>
      <c r="BD366" s="8"/>
      <c r="BE366" s="4"/>
      <c r="BF366" s="4"/>
      <c r="BG366" s="8"/>
      <c r="BH366" s="4"/>
      <c r="BI366" s="4"/>
      <c r="BJ366" s="8"/>
      <c r="BK366" s="4"/>
      <c r="BL366" s="4"/>
      <c r="BM366" s="8"/>
      <c r="BN366" s="4"/>
      <c r="BO366" s="4"/>
      <c r="BP366" s="8"/>
      <c r="BQ366" s="4"/>
      <c r="BR366" s="4"/>
      <c r="BS366" s="8"/>
      <c r="BT366" s="4"/>
      <c r="BU366" s="4"/>
      <c r="BV366" s="8"/>
      <c r="BW366" s="4"/>
      <c r="BX366" s="4"/>
      <c r="BY366" s="8"/>
      <c r="BZ366" s="4"/>
      <c r="CA366" s="4"/>
      <c r="CB366" s="8"/>
      <c r="CC366" s="4"/>
      <c r="CD366" s="4"/>
      <c r="CE366" s="8"/>
      <c r="CF366" s="4"/>
      <c r="CG366" s="4"/>
      <c r="CH366" s="8"/>
      <c r="CI366" s="4"/>
      <c r="CJ366" s="4"/>
      <c r="CK366" s="8"/>
      <c r="CL366" s="4"/>
      <c r="CM366" s="4"/>
      <c r="CN366" s="8"/>
      <c r="CO366" s="4"/>
      <c r="CP366" s="4"/>
      <c r="CQ366" s="8"/>
      <c r="CR366" s="4"/>
      <c r="CS366" s="4"/>
      <c r="CT366" s="8"/>
      <c r="CU366" s="4"/>
      <c r="CV366" s="4"/>
      <c r="CW366" s="8"/>
      <c r="CX366" s="4"/>
      <c r="CY366" s="4"/>
      <c r="CZ366" s="8"/>
    </row>
    <row r="367" spans="1:104" ht="16.899999999999999" customHeight="1" x14ac:dyDescent="0.2">
      <c r="A367" s="1"/>
      <c r="B367" s="1"/>
      <c r="D367" s="1"/>
      <c r="E367" s="1"/>
      <c r="F367" s="19"/>
      <c r="H367" s="22"/>
      <c r="I367" s="3"/>
      <c r="J367" s="4"/>
      <c r="K367" s="8"/>
      <c r="L367" s="3"/>
      <c r="M367" s="4"/>
      <c r="N367" s="8"/>
      <c r="O367" s="4"/>
      <c r="P367" s="4"/>
      <c r="Q367" s="8"/>
      <c r="R367" s="4"/>
      <c r="S367" s="4"/>
      <c r="T367" s="8"/>
      <c r="U367" s="4"/>
      <c r="V367" s="4"/>
      <c r="W367" s="8"/>
      <c r="X367" s="4"/>
      <c r="Y367" s="4"/>
      <c r="Z367" s="8"/>
      <c r="AA367" s="4"/>
      <c r="AB367" s="4"/>
      <c r="AC367" s="8"/>
      <c r="AD367" s="4"/>
      <c r="AE367" s="4"/>
      <c r="AF367" s="8"/>
      <c r="AG367" s="4"/>
      <c r="AH367" s="4"/>
      <c r="AI367" s="8"/>
      <c r="AJ367" s="4"/>
      <c r="AK367" s="4"/>
      <c r="AL367" s="8"/>
      <c r="AM367" s="4"/>
      <c r="AN367" s="4"/>
      <c r="AO367" s="8"/>
      <c r="AP367" s="4"/>
      <c r="AQ367" s="4"/>
      <c r="AR367" s="8"/>
      <c r="AS367" s="4"/>
      <c r="AT367" s="4"/>
      <c r="AU367" s="8"/>
      <c r="AV367" s="4"/>
      <c r="AW367" s="4"/>
      <c r="AX367" s="8"/>
      <c r="AY367" s="4"/>
      <c r="AZ367" s="4"/>
      <c r="BA367" s="8"/>
      <c r="BB367" s="4"/>
      <c r="BC367" s="4"/>
      <c r="BD367" s="8"/>
      <c r="BE367" s="4"/>
      <c r="BF367" s="4"/>
      <c r="BG367" s="8"/>
      <c r="BH367" s="4"/>
      <c r="BI367" s="4"/>
      <c r="BJ367" s="8"/>
      <c r="BK367" s="4"/>
      <c r="BL367" s="4"/>
      <c r="BM367" s="8"/>
      <c r="BN367" s="4"/>
      <c r="BO367" s="4"/>
      <c r="BP367" s="8"/>
      <c r="BQ367" s="4"/>
      <c r="BR367" s="4"/>
      <c r="BS367" s="8"/>
      <c r="BT367" s="4"/>
      <c r="BU367" s="4"/>
      <c r="BV367" s="8"/>
      <c r="BW367" s="4"/>
      <c r="BX367" s="4"/>
      <c r="BY367" s="8"/>
      <c r="BZ367" s="4"/>
      <c r="CA367" s="4"/>
      <c r="CB367" s="8"/>
      <c r="CC367" s="4"/>
      <c r="CD367" s="4"/>
      <c r="CE367" s="8"/>
      <c r="CF367" s="4"/>
      <c r="CG367" s="4"/>
      <c r="CH367" s="8"/>
      <c r="CI367" s="4"/>
      <c r="CJ367" s="4"/>
      <c r="CK367" s="8"/>
      <c r="CL367" s="4"/>
      <c r="CM367" s="4"/>
      <c r="CN367" s="8"/>
      <c r="CO367" s="4"/>
      <c r="CP367" s="4"/>
      <c r="CQ367" s="8"/>
      <c r="CR367" s="4"/>
      <c r="CS367" s="4"/>
      <c r="CT367" s="8"/>
      <c r="CU367" s="4"/>
      <c r="CV367" s="4"/>
      <c r="CW367" s="8"/>
      <c r="CX367" s="4"/>
      <c r="CY367" s="4"/>
      <c r="CZ367" s="8"/>
    </row>
    <row r="368" spans="1:104" ht="16.899999999999999" customHeight="1" x14ac:dyDescent="0.2">
      <c r="A368" s="1"/>
      <c r="B368" s="1"/>
      <c r="D368" s="1"/>
      <c r="E368" s="1"/>
      <c r="F368" s="19"/>
      <c r="H368" s="22"/>
      <c r="I368" s="3"/>
      <c r="J368" s="4"/>
      <c r="K368" s="8"/>
      <c r="L368" s="3"/>
      <c r="M368" s="4"/>
      <c r="N368" s="8"/>
      <c r="O368" s="4"/>
      <c r="P368" s="4"/>
      <c r="Q368" s="8"/>
      <c r="R368" s="4"/>
      <c r="S368" s="4"/>
      <c r="T368" s="8"/>
      <c r="U368" s="4"/>
      <c r="V368" s="4"/>
      <c r="W368" s="8"/>
      <c r="X368" s="4"/>
      <c r="Y368" s="4"/>
      <c r="Z368" s="8"/>
      <c r="AA368" s="4"/>
      <c r="AB368" s="4"/>
      <c r="AC368" s="8"/>
      <c r="AD368" s="4"/>
      <c r="AE368" s="4"/>
      <c r="AF368" s="8"/>
      <c r="AG368" s="4"/>
      <c r="AH368" s="4"/>
      <c r="AI368" s="8"/>
      <c r="AJ368" s="4"/>
      <c r="AK368" s="4"/>
      <c r="AL368" s="8"/>
      <c r="AM368" s="4"/>
      <c r="AN368" s="4"/>
      <c r="AO368" s="8"/>
      <c r="AP368" s="4"/>
      <c r="AQ368" s="4"/>
      <c r="AR368" s="8"/>
      <c r="AS368" s="4"/>
      <c r="AT368" s="4"/>
      <c r="AU368" s="8"/>
      <c r="AV368" s="4"/>
      <c r="AW368" s="4"/>
      <c r="AX368" s="8"/>
      <c r="AY368" s="4"/>
      <c r="AZ368" s="4"/>
      <c r="BA368" s="8"/>
      <c r="BB368" s="4"/>
      <c r="BC368" s="4"/>
      <c r="BD368" s="8"/>
      <c r="BE368" s="4"/>
      <c r="BF368" s="4"/>
      <c r="BG368" s="8"/>
      <c r="BH368" s="4"/>
      <c r="BI368" s="4"/>
      <c r="BJ368" s="8"/>
      <c r="BK368" s="4"/>
      <c r="BL368" s="4"/>
      <c r="BM368" s="8"/>
      <c r="BN368" s="4"/>
      <c r="BO368" s="4"/>
      <c r="BP368" s="8"/>
      <c r="BQ368" s="4"/>
      <c r="BR368" s="4"/>
      <c r="BS368" s="8"/>
      <c r="BT368" s="4"/>
      <c r="BU368" s="4"/>
      <c r="BV368" s="8"/>
      <c r="BW368" s="4"/>
      <c r="BX368" s="4"/>
      <c r="BY368" s="8"/>
      <c r="BZ368" s="4"/>
      <c r="CA368" s="4"/>
      <c r="CB368" s="8"/>
      <c r="CC368" s="4"/>
      <c r="CD368" s="4"/>
      <c r="CE368" s="8"/>
      <c r="CF368" s="4"/>
      <c r="CG368" s="4"/>
      <c r="CH368" s="8"/>
      <c r="CI368" s="4"/>
      <c r="CJ368" s="4"/>
      <c r="CK368" s="8"/>
      <c r="CL368" s="4"/>
      <c r="CM368" s="4"/>
      <c r="CN368" s="8"/>
      <c r="CO368" s="4"/>
      <c r="CP368" s="4"/>
      <c r="CQ368" s="8"/>
      <c r="CR368" s="4"/>
      <c r="CS368" s="4"/>
      <c r="CT368" s="8"/>
      <c r="CU368" s="4"/>
      <c r="CV368" s="4"/>
      <c r="CW368" s="8"/>
      <c r="CX368" s="4"/>
      <c r="CY368" s="4"/>
      <c r="CZ368" s="8"/>
    </row>
    <row r="369" spans="1:104" ht="16.899999999999999" customHeight="1" x14ac:dyDescent="0.2">
      <c r="A369" s="1"/>
      <c r="B369" s="1"/>
      <c r="D369" s="1"/>
      <c r="E369" s="1"/>
      <c r="F369" s="19"/>
      <c r="H369" s="22"/>
      <c r="I369" s="3"/>
      <c r="J369" s="4"/>
      <c r="K369" s="8"/>
      <c r="L369" s="3"/>
      <c r="M369" s="4"/>
      <c r="N369" s="8"/>
      <c r="O369" s="4"/>
      <c r="P369" s="4"/>
      <c r="Q369" s="8"/>
      <c r="R369" s="4"/>
      <c r="S369" s="4"/>
      <c r="T369" s="8"/>
      <c r="U369" s="4"/>
      <c r="V369" s="4"/>
      <c r="W369" s="8"/>
      <c r="X369" s="4"/>
      <c r="Y369" s="4"/>
      <c r="Z369" s="8"/>
      <c r="AA369" s="4"/>
      <c r="AB369" s="4"/>
      <c r="AC369" s="8"/>
      <c r="AD369" s="4"/>
      <c r="AE369" s="4"/>
      <c r="AF369" s="8"/>
      <c r="AG369" s="4"/>
      <c r="AH369" s="4"/>
      <c r="AI369" s="8"/>
      <c r="AJ369" s="4"/>
      <c r="AK369" s="4"/>
      <c r="AL369" s="8"/>
      <c r="AM369" s="4"/>
      <c r="AN369" s="4"/>
      <c r="AO369" s="8"/>
      <c r="AP369" s="4"/>
      <c r="AQ369" s="4"/>
      <c r="AR369" s="8"/>
      <c r="AS369" s="4"/>
      <c r="AT369" s="4"/>
      <c r="AU369" s="8"/>
      <c r="AV369" s="4"/>
      <c r="AW369" s="4"/>
      <c r="AX369" s="8"/>
      <c r="AY369" s="4"/>
      <c r="AZ369" s="4"/>
      <c r="BA369" s="8"/>
      <c r="BB369" s="4"/>
      <c r="BC369" s="4"/>
      <c r="BD369" s="8"/>
      <c r="BE369" s="4"/>
      <c r="BF369" s="4"/>
      <c r="BG369" s="8"/>
      <c r="BH369" s="4"/>
      <c r="BI369" s="4"/>
      <c r="BJ369" s="8"/>
      <c r="BK369" s="4"/>
      <c r="BL369" s="4"/>
      <c r="BM369" s="8"/>
      <c r="BN369" s="4"/>
      <c r="BO369" s="4"/>
      <c r="BP369" s="8"/>
      <c r="BQ369" s="4"/>
      <c r="BR369" s="4"/>
      <c r="BS369" s="8"/>
      <c r="BT369" s="4"/>
      <c r="BU369" s="4"/>
      <c r="BV369" s="8"/>
      <c r="BW369" s="4"/>
      <c r="BX369" s="4"/>
      <c r="BY369" s="8"/>
      <c r="BZ369" s="4"/>
      <c r="CA369" s="4"/>
      <c r="CB369" s="8"/>
      <c r="CC369" s="4"/>
      <c r="CD369" s="4"/>
      <c r="CE369" s="8"/>
      <c r="CF369" s="4"/>
      <c r="CG369" s="4"/>
      <c r="CH369" s="8"/>
      <c r="CI369" s="4"/>
      <c r="CJ369" s="4"/>
      <c r="CK369" s="8"/>
      <c r="CL369" s="4"/>
      <c r="CM369" s="4"/>
      <c r="CN369" s="8"/>
      <c r="CO369" s="4"/>
      <c r="CP369" s="4"/>
      <c r="CQ369" s="8"/>
      <c r="CR369" s="4"/>
      <c r="CS369" s="4"/>
      <c r="CT369" s="8"/>
      <c r="CU369" s="4"/>
      <c r="CV369" s="4"/>
      <c r="CW369" s="8"/>
      <c r="CX369" s="4"/>
      <c r="CY369" s="4"/>
      <c r="CZ369" s="8"/>
    </row>
    <row r="370" spans="1:104" ht="16.899999999999999" customHeight="1" x14ac:dyDescent="0.2">
      <c r="A370" s="1"/>
      <c r="B370" s="1"/>
      <c r="D370" s="1"/>
      <c r="E370" s="1"/>
      <c r="F370" s="19"/>
      <c r="H370" s="22"/>
      <c r="I370" s="3"/>
      <c r="J370" s="4"/>
      <c r="K370" s="8"/>
      <c r="L370" s="3"/>
      <c r="M370" s="4"/>
      <c r="N370" s="8"/>
      <c r="O370" s="4"/>
      <c r="P370" s="4"/>
      <c r="Q370" s="8"/>
      <c r="R370" s="4"/>
      <c r="S370" s="4"/>
      <c r="T370" s="8"/>
      <c r="U370" s="4"/>
      <c r="V370" s="4"/>
      <c r="W370" s="8"/>
      <c r="X370" s="4"/>
      <c r="Y370" s="4"/>
      <c r="Z370" s="8"/>
      <c r="AA370" s="4"/>
      <c r="AB370" s="4"/>
      <c r="AC370" s="8"/>
      <c r="AD370" s="4"/>
      <c r="AE370" s="4"/>
      <c r="AF370" s="8"/>
      <c r="AG370" s="4"/>
      <c r="AH370" s="4"/>
      <c r="AI370" s="8"/>
      <c r="AJ370" s="4"/>
      <c r="AK370" s="4"/>
      <c r="AL370" s="8"/>
      <c r="AM370" s="4"/>
      <c r="AN370" s="4"/>
      <c r="AO370" s="8"/>
      <c r="AP370" s="4"/>
      <c r="AQ370" s="4"/>
      <c r="AR370" s="8"/>
      <c r="AS370" s="4"/>
      <c r="AT370" s="4"/>
      <c r="AU370" s="8"/>
      <c r="AV370" s="4"/>
      <c r="AW370" s="4"/>
      <c r="AX370" s="8"/>
      <c r="AY370" s="4"/>
      <c r="AZ370" s="4"/>
      <c r="BA370" s="8"/>
      <c r="BB370" s="4"/>
      <c r="BC370" s="4"/>
      <c r="BD370" s="8"/>
      <c r="BE370" s="4"/>
      <c r="BF370" s="4"/>
      <c r="BG370" s="8"/>
      <c r="BH370" s="4"/>
      <c r="BI370" s="4"/>
      <c r="BJ370" s="8"/>
      <c r="BK370" s="4"/>
      <c r="BL370" s="4"/>
      <c r="BM370" s="8"/>
      <c r="BN370" s="4"/>
      <c r="BO370" s="4"/>
      <c r="BP370" s="8"/>
      <c r="BQ370" s="4"/>
      <c r="BR370" s="4"/>
      <c r="BS370" s="8"/>
      <c r="BT370" s="4"/>
      <c r="BU370" s="4"/>
      <c r="BV370" s="8"/>
      <c r="BW370" s="4"/>
      <c r="BX370" s="4"/>
      <c r="BY370" s="8"/>
      <c r="BZ370" s="4"/>
      <c r="CA370" s="4"/>
      <c r="CB370" s="8"/>
      <c r="CC370" s="4"/>
      <c r="CD370" s="4"/>
      <c r="CE370" s="8"/>
      <c r="CF370" s="4"/>
      <c r="CG370" s="4"/>
      <c r="CH370" s="8"/>
      <c r="CI370" s="4"/>
      <c r="CJ370" s="4"/>
      <c r="CK370" s="8"/>
      <c r="CL370" s="4"/>
      <c r="CM370" s="4"/>
      <c r="CN370" s="8"/>
      <c r="CO370" s="4"/>
      <c r="CP370" s="4"/>
      <c r="CQ370" s="8"/>
      <c r="CR370" s="4"/>
      <c r="CS370" s="4"/>
      <c r="CT370" s="8"/>
      <c r="CU370" s="4"/>
      <c r="CV370" s="4"/>
      <c r="CW370" s="8"/>
      <c r="CX370" s="4"/>
      <c r="CY370" s="4"/>
      <c r="CZ370" s="8"/>
    </row>
    <row r="371" spans="1:104" ht="16.899999999999999" customHeight="1" x14ac:dyDescent="0.2">
      <c r="A371" s="1"/>
      <c r="B371" s="1"/>
      <c r="D371" s="1"/>
      <c r="E371" s="1"/>
      <c r="F371" s="19"/>
      <c r="H371" s="22"/>
      <c r="I371" s="3"/>
      <c r="J371" s="4"/>
      <c r="K371" s="8"/>
      <c r="L371" s="3"/>
      <c r="M371" s="4"/>
      <c r="N371" s="8"/>
      <c r="O371" s="4"/>
      <c r="P371" s="4"/>
      <c r="Q371" s="8"/>
      <c r="R371" s="4"/>
      <c r="S371" s="4"/>
      <c r="T371" s="8"/>
      <c r="U371" s="4"/>
      <c r="V371" s="4"/>
      <c r="W371" s="8"/>
      <c r="X371" s="4"/>
      <c r="Y371" s="4"/>
      <c r="Z371" s="8"/>
      <c r="AA371" s="4"/>
      <c r="AB371" s="4"/>
      <c r="AC371" s="8"/>
      <c r="AD371" s="4"/>
      <c r="AE371" s="4"/>
      <c r="AF371" s="8"/>
      <c r="AG371" s="4"/>
      <c r="AH371" s="4"/>
      <c r="AI371" s="8"/>
      <c r="AJ371" s="4"/>
      <c r="AK371" s="4"/>
      <c r="AL371" s="8"/>
      <c r="AM371" s="4"/>
      <c r="AN371" s="4"/>
      <c r="AO371" s="8"/>
      <c r="AP371" s="4"/>
      <c r="AQ371" s="4"/>
      <c r="AR371" s="8"/>
      <c r="AS371" s="4"/>
      <c r="AT371" s="4"/>
      <c r="AU371" s="8"/>
      <c r="AV371" s="4"/>
      <c r="AW371" s="4"/>
      <c r="AX371" s="8"/>
      <c r="AY371" s="4"/>
      <c r="AZ371" s="4"/>
      <c r="BA371" s="8"/>
      <c r="BB371" s="4"/>
      <c r="BC371" s="4"/>
      <c r="BD371" s="8"/>
      <c r="BE371" s="4"/>
      <c r="BF371" s="4"/>
      <c r="BG371" s="8"/>
      <c r="BH371" s="4"/>
      <c r="BI371" s="4"/>
      <c r="BJ371" s="8"/>
      <c r="BK371" s="4"/>
      <c r="BL371" s="4"/>
      <c r="BM371" s="8"/>
      <c r="BN371" s="4"/>
      <c r="BO371" s="4"/>
      <c r="BP371" s="8"/>
      <c r="BQ371" s="4"/>
      <c r="BR371" s="4"/>
      <c r="BS371" s="8"/>
      <c r="BT371" s="4"/>
      <c r="BU371" s="4"/>
      <c r="BV371" s="8"/>
      <c r="BW371" s="4"/>
      <c r="BX371" s="4"/>
      <c r="BY371" s="8"/>
      <c r="BZ371" s="4"/>
      <c r="CA371" s="4"/>
      <c r="CB371" s="8"/>
      <c r="CC371" s="4"/>
      <c r="CD371" s="4"/>
      <c r="CE371" s="8"/>
      <c r="CF371" s="4"/>
      <c r="CG371" s="4"/>
      <c r="CH371" s="8"/>
      <c r="CI371" s="4"/>
      <c r="CJ371" s="4"/>
      <c r="CK371" s="8"/>
      <c r="CL371" s="4"/>
      <c r="CM371" s="4"/>
      <c r="CN371" s="8"/>
      <c r="CO371" s="4"/>
      <c r="CP371" s="4"/>
      <c r="CQ371" s="8"/>
      <c r="CR371" s="4"/>
      <c r="CS371" s="4"/>
      <c r="CT371" s="8"/>
      <c r="CU371" s="4"/>
      <c r="CV371" s="4"/>
      <c r="CW371" s="8"/>
      <c r="CX371" s="4"/>
      <c r="CY371" s="4"/>
      <c r="CZ371" s="8"/>
    </row>
    <row r="372" spans="1:104" ht="16.899999999999999" customHeight="1" x14ac:dyDescent="0.2">
      <c r="A372" s="1"/>
      <c r="B372" s="1"/>
      <c r="D372" s="1"/>
      <c r="E372" s="1"/>
      <c r="F372" s="19"/>
      <c r="H372" s="22"/>
      <c r="I372" s="3"/>
      <c r="J372" s="4"/>
      <c r="K372" s="8"/>
      <c r="L372" s="3"/>
      <c r="M372" s="4"/>
      <c r="N372" s="8"/>
      <c r="O372" s="4"/>
      <c r="P372" s="4"/>
      <c r="Q372" s="8"/>
      <c r="R372" s="4"/>
      <c r="S372" s="4"/>
      <c r="T372" s="8"/>
      <c r="U372" s="4"/>
      <c r="V372" s="4"/>
      <c r="W372" s="8"/>
      <c r="X372" s="4"/>
      <c r="Y372" s="4"/>
      <c r="Z372" s="8"/>
      <c r="AA372" s="4"/>
      <c r="AB372" s="4"/>
      <c r="AC372" s="8"/>
      <c r="AD372" s="4"/>
      <c r="AE372" s="4"/>
      <c r="AF372" s="8"/>
      <c r="AG372" s="4"/>
      <c r="AH372" s="4"/>
      <c r="AI372" s="8"/>
      <c r="AJ372" s="4"/>
      <c r="AK372" s="4"/>
      <c r="AL372" s="8"/>
      <c r="AM372" s="4"/>
      <c r="AN372" s="4"/>
      <c r="AO372" s="8"/>
      <c r="AP372" s="4"/>
      <c r="AQ372" s="4"/>
      <c r="AR372" s="8"/>
      <c r="AS372" s="4"/>
      <c r="AT372" s="4"/>
      <c r="AU372" s="8"/>
      <c r="AV372" s="4"/>
      <c r="AW372" s="4"/>
      <c r="AX372" s="8"/>
      <c r="AY372" s="4"/>
      <c r="AZ372" s="4"/>
      <c r="BA372" s="8"/>
      <c r="BB372" s="4"/>
      <c r="BC372" s="4"/>
      <c r="BD372" s="8"/>
      <c r="BE372" s="4"/>
      <c r="BF372" s="4"/>
      <c r="BG372" s="8"/>
      <c r="BH372" s="4"/>
      <c r="BI372" s="4"/>
      <c r="BJ372" s="8"/>
      <c r="BK372" s="4"/>
      <c r="BL372" s="4"/>
      <c r="BM372" s="8"/>
      <c r="BN372" s="4"/>
      <c r="BO372" s="4"/>
      <c r="BP372" s="8"/>
      <c r="BQ372" s="4"/>
      <c r="BR372" s="4"/>
      <c r="BS372" s="8"/>
      <c r="BT372" s="4"/>
      <c r="BU372" s="4"/>
      <c r="BV372" s="8"/>
      <c r="BW372" s="4"/>
      <c r="BX372" s="4"/>
      <c r="BY372" s="8"/>
      <c r="BZ372" s="4"/>
      <c r="CA372" s="4"/>
      <c r="CB372" s="8"/>
      <c r="CC372" s="4"/>
      <c r="CD372" s="4"/>
      <c r="CE372" s="8"/>
      <c r="CF372" s="4"/>
      <c r="CG372" s="4"/>
      <c r="CH372" s="8"/>
      <c r="CI372" s="4"/>
      <c r="CJ372" s="4"/>
      <c r="CK372" s="8"/>
      <c r="CL372" s="4"/>
      <c r="CM372" s="4"/>
      <c r="CN372" s="8"/>
      <c r="CO372" s="4"/>
      <c r="CP372" s="4"/>
      <c r="CQ372" s="8"/>
      <c r="CR372" s="4"/>
      <c r="CS372" s="4"/>
      <c r="CT372" s="8"/>
      <c r="CU372" s="4"/>
      <c r="CV372" s="4"/>
      <c r="CW372" s="8"/>
      <c r="CX372" s="4"/>
      <c r="CY372" s="4"/>
      <c r="CZ372" s="8"/>
    </row>
    <row r="373" spans="1:104" ht="16.899999999999999" customHeight="1" x14ac:dyDescent="0.2">
      <c r="A373" s="1"/>
      <c r="B373" s="1"/>
      <c r="D373" s="1"/>
      <c r="E373" s="1"/>
      <c r="F373" s="19"/>
      <c r="H373" s="22"/>
      <c r="I373" s="3"/>
      <c r="J373" s="4"/>
      <c r="K373" s="8"/>
      <c r="L373" s="3"/>
      <c r="M373" s="4"/>
      <c r="N373" s="8"/>
      <c r="O373" s="4"/>
      <c r="P373" s="4"/>
      <c r="Q373" s="8"/>
      <c r="R373" s="4"/>
      <c r="S373" s="4"/>
      <c r="T373" s="8"/>
      <c r="U373" s="4"/>
      <c r="V373" s="4"/>
      <c r="W373" s="8"/>
      <c r="X373" s="4"/>
      <c r="Y373" s="4"/>
      <c r="Z373" s="8"/>
      <c r="AA373" s="4"/>
      <c r="AB373" s="4"/>
      <c r="AC373" s="8"/>
      <c r="AD373" s="4"/>
      <c r="AE373" s="4"/>
      <c r="AF373" s="8"/>
      <c r="AG373" s="4"/>
      <c r="AH373" s="4"/>
      <c r="AI373" s="8"/>
      <c r="AJ373" s="4"/>
      <c r="AK373" s="4"/>
      <c r="AL373" s="8"/>
      <c r="AM373" s="4"/>
      <c r="AN373" s="4"/>
      <c r="AO373" s="8"/>
      <c r="AP373" s="4"/>
      <c r="AQ373" s="4"/>
      <c r="AR373" s="8"/>
      <c r="AS373" s="4"/>
      <c r="AT373" s="4"/>
      <c r="AU373" s="8"/>
      <c r="AV373" s="4"/>
      <c r="AW373" s="4"/>
      <c r="AX373" s="8"/>
      <c r="AY373" s="4"/>
      <c r="AZ373" s="4"/>
      <c r="BA373" s="8"/>
      <c r="BB373" s="4"/>
      <c r="BC373" s="4"/>
      <c r="BD373" s="8"/>
      <c r="BE373" s="4"/>
      <c r="BF373" s="4"/>
      <c r="BG373" s="8"/>
      <c r="BH373" s="4"/>
      <c r="BI373" s="4"/>
      <c r="BJ373" s="8"/>
      <c r="BK373" s="4"/>
      <c r="BL373" s="4"/>
      <c r="BM373" s="8"/>
      <c r="BN373" s="4"/>
      <c r="BO373" s="4"/>
      <c r="BP373" s="8"/>
      <c r="BQ373" s="4"/>
      <c r="BR373" s="4"/>
      <c r="BS373" s="8"/>
      <c r="BT373" s="4"/>
      <c r="BU373" s="4"/>
      <c r="BV373" s="8"/>
      <c r="BW373" s="4"/>
      <c r="BX373" s="4"/>
      <c r="BY373" s="8"/>
      <c r="BZ373" s="4"/>
      <c r="CA373" s="4"/>
      <c r="CB373" s="8"/>
      <c r="CC373" s="4"/>
      <c r="CD373" s="4"/>
      <c r="CE373" s="8"/>
      <c r="CF373" s="4"/>
      <c r="CG373" s="4"/>
      <c r="CH373" s="8"/>
      <c r="CI373" s="4"/>
      <c r="CJ373" s="4"/>
      <c r="CK373" s="8"/>
      <c r="CL373" s="4"/>
      <c r="CM373" s="4"/>
      <c r="CN373" s="8"/>
      <c r="CO373" s="4"/>
      <c r="CP373" s="4"/>
      <c r="CQ373" s="8"/>
      <c r="CR373" s="4"/>
      <c r="CS373" s="4"/>
      <c r="CT373" s="8"/>
      <c r="CU373" s="4"/>
      <c r="CV373" s="4"/>
      <c r="CW373" s="8"/>
      <c r="CX373" s="4"/>
      <c r="CY373" s="4"/>
      <c r="CZ373" s="8"/>
    </row>
    <row r="374" spans="1:104" ht="16.899999999999999" customHeight="1" x14ac:dyDescent="0.2">
      <c r="A374" s="1"/>
      <c r="B374" s="1"/>
      <c r="D374" s="1"/>
      <c r="E374" s="1"/>
      <c r="F374" s="19"/>
      <c r="H374" s="22"/>
      <c r="I374" s="3"/>
      <c r="J374" s="4"/>
      <c r="K374" s="8"/>
      <c r="L374" s="3"/>
      <c r="M374" s="4"/>
      <c r="N374" s="8"/>
      <c r="O374" s="4"/>
      <c r="P374" s="4"/>
      <c r="Q374" s="8"/>
      <c r="R374" s="4"/>
      <c r="S374" s="4"/>
      <c r="T374" s="8"/>
      <c r="U374" s="4"/>
      <c r="V374" s="4"/>
      <c r="W374" s="8"/>
      <c r="X374" s="4"/>
      <c r="Y374" s="4"/>
      <c r="Z374" s="8"/>
      <c r="AA374" s="4"/>
      <c r="AB374" s="4"/>
      <c r="AC374" s="8"/>
      <c r="AD374" s="4"/>
      <c r="AE374" s="4"/>
      <c r="AF374" s="8"/>
      <c r="AG374" s="4"/>
      <c r="AH374" s="4"/>
      <c r="AI374" s="8"/>
      <c r="AJ374" s="4"/>
      <c r="AK374" s="4"/>
      <c r="AL374" s="8"/>
      <c r="AM374" s="4"/>
      <c r="AN374" s="4"/>
      <c r="AO374" s="8"/>
      <c r="AP374" s="4"/>
      <c r="AQ374" s="4"/>
      <c r="AR374" s="8"/>
      <c r="AS374" s="4"/>
      <c r="AT374" s="4"/>
      <c r="AU374" s="8"/>
      <c r="AV374" s="4"/>
      <c r="AW374" s="4"/>
      <c r="AX374" s="8"/>
      <c r="AY374" s="4"/>
      <c r="AZ374" s="4"/>
      <c r="BA374" s="8"/>
      <c r="BB374" s="4"/>
      <c r="BC374" s="4"/>
      <c r="BD374" s="8"/>
      <c r="BE374" s="4"/>
      <c r="BF374" s="4"/>
      <c r="BG374" s="8"/>
      <c r="BH374" s="4"/>
      <c r="BI374" s="4"/>
      <c r="BJ374" s="8"/>
      <c r="BK374" s="4"/>
      <c r="BL374" s="4"/>
      <c r="BM374" s="8"/>
      <c r="BN374" s="4"/>
      <c r="BO374" s="4"/>
      <c r="BP374" s="8"/>
      <c r="BQ374" s="4"/>
      <c r="BR374" s="4"/>
      <c r="BS374" s="8"/>
      <c r="BT374" s="4"/>
      <c r="BU374" s="4"/>
      <c r="BV374" s="8"/>
      <c r="BW374" s="4"/>
      <c r="BX374" s="4"/>
      <c r="BY374" s="8"/>
      <c r="BZ374" s="4"/>
      <c r="CA374" s="4"/>
      <c r="CB374" s="8"/>
      <c r="CC374" s="4"/>
      <c r="CD374" s="4"/>
      <c r="CE374" s="8"/>
      <c r="CF374" s="4"/>
      <c r="CG374" s="4"/>
      <c r="CH374" s="8"/>
      <c r="CI374" s="4"/>
      <c r="CJ374" s="4"/>
      <c r="CK374" s="8"/>
      <c r="CL374" s="4"/>
      <c r="CM374" s="4"/>
      <c r="CN374" s="8"/>
      <c r="CO374" s="4"/>
      <c r="CP374" s="4"/>
      <c r="CQ374" s="8"/>
      <c r="CR374" s="4"/>
      <c r="CS374" s="4"/>
      <c r="CT374" s="8"/>
      <c r="CU374" s="4"/>
      <c r="CV374" s="4"/>
      <c r="CW374" s="8"/>
      <c r="CX374" s="4"/>
      <c r="CY374" s="4"/>
      <c r="CZ374" s="8"/>
    </row>
    <row r="375" spans="1:104" ht="16.899999999999999" customHeight="1" x14ac:dyDescent="0.2">
      <c r="A375" s="1"/>
      <c r="B375" s="1"/>
      <c r="D375" s="1"/>
      <c r="E375" s="1"/>
      <c r="F375" s="19"/>
      <c r="H375" s="22"/>
      <c r="I375" s="3"/>
      <c r="J375" s="4"/>
      <c r="K375" s="8"/>
      <c r="L375" s="3"/>
      <c r="M375" s="4"/>
      <c r="N375" s="8"/>
      <c r="O375" s="4"/>
      <c r="P375" s="4"/>
      <c r="Q375" s="8"/>
      <c r="R375" s="4"/>
      <c r="S375" s="4"/>
      <c r="T375" s="8"/>
      <c r="U375" s="4"/>
      <c r="V375" s="4"/>
      <c r="W375" s="8"/>
      <c r="X375" s="4"/>
      <c r="Y375" s="4"/>
      <c r="Z375" s="8"/>
      <c r="AA375" s="4"/>
      <c r="AB375" s="4"/>
      <c r="AC375" s="8"/>
      <c r="AD375" s="4"/>
      <c r="AE375" s="4"/>
      <c r="AF375" s="8"/>
      <c r="AG375" s="4"/>
      <c r="AH375" s="4"/>
      <c r="AI375" s="8"/>
      <c r="AJ375" s="4"/>
      <c r="AK375" s="4"/>
      <c r="AL375" s="8"/>
      <c r="AM375" s="4"/>
      <c r="AN375" s="4"/>
      <c r="AO375" s="8"/>
      <c r="AP375" s="4"/>
      <c r="AQ375" s="4"/>
      <c r="AR375" s="8"/>
      <c r="AS375" s="4"/>
      <c r="AT375" s="4"/>
      <c r="AU375" s="8"/>
      <c r="AV375" s="4"/>
      <c r="AW375" s="4"/>
      <c r="AX375" s="8"/>
      <c r="AY375" s="4"/>
      <c r="AZ375" s="4"/>
      <c r="BA375" s="8"/>
      <c r="BB375" s="4"/>
      <c r="BC375" s="4"/>
      <c r="BD375" s="8"/>
      <c r="BE375" s="4"/>
      <c r="BF375" s="4"/>
      <c r="BG375" s="8"/>
      <c r="BH375" s="4"/>
      <c r="BI375" s="4"/>
      <c r="BJ375" s="8"/>
      <c r="BK375" s="4"/>
      <c r="BL375" s="4"/>
      <c r="BM375" s="8"/>
      <c r="BN375" s="4"/>
      <c r="BO375" s="4"/>
      <c r="BP375" s="8"/>
      <c r="BQ375" s="4"/>
      <c r="BR375" s="4"/>
      <c r="BS375" s="8"/>
      <c r="BT375" s="4"/>
      <c r="BU375" s="4"/>
      <c r="BV375" s="8"/>
      <c r="BW375" s="4"/>
      <c r="BX375" s="4"/>
      <c r="BY375" s="8"/>
      <c r="BZ375" s="4"/>
      <c r="CA375" s="4"/>
      <c r="CB375" s="8"/>
      <c r="CC375" s="4"/>
      <c r="CD375" s="4"/>
      <c r="CE375" s="8"/>
      <c r="CF375" s="4"/>
      <c r="CG375" s="4"/>
      <c r="CH375" s="8"/>
      <c r="CI375" s="4"/>
      <c r="CJ375" s="4"/>
      <c r="CK375" s="8"/>
      <c r="CL375" s="4"/>
      <c r="CM375" s="4"/>
      <c r="CN375" s="8"/>
      <c r="CO375" s="4"/>
      <c r="CP375" s="4"/>
      <c r="CQ375" s="8"/>
      <c r="CR375" s="4"/>
      <c r="CS375" s="4"/>
      <c r="CT375" s="8"/>
      <c r="CU375" s="4"/>
      <c r="CV375" s="4"/>
      <c r="CW375" s="8"/>
      <c r="CX375" s="4"/>
      <c r="CY375" s="4"/>
      <c r="CZ375" s="8"/>
    </row>
    <row r="376" spans="1:104" ht="16.899999999999999" customHeight="1" x14ac:dyDescent="0.2">
      <c r="A376" s="1"/>
      <c r="B376" s="1"/>
      <c r="D376" s="1"/>
      <c r="E376" s="1"/>
      <c r="F376" s="19"/>
      <c r="H376" s="22"/>
      <c r="I376" s="3"/>
      <c r="J376" s="4"/>
      <c r="K376" s="8"/>
      <c r="L376" s="3"/>
      <c r="M376" s="4"/>
      <c r="N376" s="8"/>
      <c r="O376" s="4"/>
      <c r="P376" s="4"/>
      <c r="Q376" s="8"/>
      <c r="R376" s="4"/>
      <c r="S376" s="4"/>
      <c r="T376" s="8"/>
      <c r="U376" s="4"/>
      <c r="V376" s="4"/>
      <c r="W376" s="8"/>
      <c r="X376" s="4"/>
      <c r="Y376" s="4"/>
      <c r="Z376" s="8"/>
      <c r="AA376" s="4"/>
      <c r="AB376" s="4"/>
      <c r="AC376" s="8"/>
      <c r="AD376" s="4"/>
      <c r="AE376" s="4"/>
      <c r="AF376" s="8"/>
      <c r="AG376" s="4"/>
      <c r="AH376" s="4"/>
      <c r="AI376" s="8"/>
      <c r="AJ376" s="4"/>
      <c r="AK376" s="4"/>
      <c r="AL376" s="8"/>
      <c r="AM376" s="4"/>
      <c r="AN376" s="4"/>
      <c r="AO376" s="8"/>
      <c r="AP376" s="4"/>
      <c r="AQ376" s="4"/>
      <c r="AR376" s="8"/>
      <c r="AS376" s="4"/>
      <c r="AT376" s="4"/>
      <c r="AU376" s="8"/>
      <c r="AV376" s="4"/>
      <c r="AW376" s="4"/>
      <c r="AX376" s="8"/>
      <c r="AY376" s="4"/>
      <c r="AZ376" s="4"/>
      <c r="BA376" s="8"/>
      <c r="BB376" s="4"/>
      <c r="BC376" s="4"/>
      <c r="BD376" s="8"/>
      <c r="BE376" s="4"/>
      <c r="BF376" s="4"/>
      <c r="BG376" s="8"/>
      <c r="BH376" s="4"/>
      <c r="BI376" s="4"/>
      <c r="BJ376" s="8"/>
      <c r="BK376" s="4"/>
      <c r="BL376" s="4"/>
      <c r="BM376" s="8"/>
      <c r="BN376" s="4"/>
      <c r="BO376" s="4"/>
      <c r="BP376" s="8"/>
      <c r="BQ376" s="4"/>
      <c r="BR376" s="4"/>
      <c r="BS376" s="8"/>
      <c r="BT376" s="4"/>
      <c r="BU376" s="4"/>
      <c r="BV376" s="8"/>
      <c r="BW376" s="4"/>
      <c r="BX376" s="4"/>
      <c r="BY376" s="8"/>
      <c r="BZ376" s="4"/>
      <c r="CA376" s="4"/>
      <c r="CB376" s="8"/>
      <c r="CC376" s="4"/>
      <c r="CD376" s="4"/>
      <c r="CE376" s="8"/>
      <c r="CF376" s="4"/>
      <c r="CG376" s="4"/>
      <c r="CH376" s="8"/>
      <c r="CI376" s="4"/>
      <c r="CJ376" s="4"/>
      <c r="CK376" s="8"/>
      <c r="CL376" s="4"/>
      <c r="CM376" s="4"/>
      <c r="CN376" s="8"/>
      <c r="CO376" s="4"/>
      <c r="CP376" s="4"/>
      <c r="CQ376" s="8"/>
      <c r="CR376" s="4"/>
      <c r="CS376" s="4"/>
      <c r="CT376" s="8"/>
      <c r="CU376" s="4"/>
      <c r="CV376" s="4"/>
      <c r="CW376" s="8"/>
      <c r="CX376" s="4"/>
      <c r="CY376" s="4"/>
      <c r="CZ376" s="8"/>
    </row>
    <row r="377" spans="1:104" ht="16.899999999999999" customHeight="1" x14ac:dyDescent="0.2">
      <c r="A377" s="1"/>
      <c r="B377" s="1"/>
      <c r="D377" s="1"/>
      <c r="E377" s="1"/>
      <c r="F377" s="19"/>
      <c r="H377" s="22"/>
      <c r="I377" s="3"/>
      <c r="J377" s="4"/>
      <c r="K377" s="8"/>
      <c r="L377" s="3"/>
      <c r="M377" s="4"/>
      <c r="N377" s="8"/>
      <c r="O377" s="4"/>
      <c r="P377" s="4"/>
      <c r="Q377" s="8"/>
      <c r="R377" s="4"/>
      <c r="S377" s="4"/>
      <c r="T377" s="8"/>
      <c r="U377" s="4"/>
      <c r="V377" s="4"/>
      <c r="W377" s="8"/>
      <c r="X377" s="4"/>
      <c r="Y377" s="4"/>
      <c r="Z377" s="8"/>
      <c r="AA377" s="4"/>
      <c r="AB377" s="4"/>
      <c r="AC377" s="8"/>
      <c r="AD377" s="4"/>
      <c r="AE377" s="4"/>
      <c r="AF377" s="8"/>
      <c r="AG377" s="4"/>
      <c r="AH377" s="4"/>
      <c r="AI377" s="8"/>
      <c r="AJ377" s="4"/>
      <c r="AK377" s="4"/>
      <c r="AL377" s="8"/>
      <c r="AM377" s="4"/>
      <c r="AN377" s="4"/>
      <c r="AO377" s="8"/>
      <c r="AP377" s="4"/>
      <c r="AQ377" s="4"/>
      <c r="AR377" s="8"/>
      <c r="AS377" s="4"/>
      <c r="AT377" s="4"/>
      <c r="AU377" s="8"/>
      <c r="AV377" s="4"/>
      <c r="AW377" s="4"/>
      <c r="AX377" s="8"/>
      <c r="AY377" s="4"/>
      <c r="AZ377" s="4"/>
      <c r="BA377" s="8"/>
      <c r="BB377" s="4"/>
      <c r="BC377" s="4"/>
      <c r="BD377" s="8"/>
      <c r="BE377" s="4"/>
      <c r="BF377" s="4"/>
      <c r="BG377" s="8"/>
      <c r="BH377" s="4"/>
      <c r="BI377" s="4"/>
      <c r="BJ377" s="8"/>
      <c r="BK377" s="4"/>
      <c r="BL377" s="4"/>
      <c r="BM377" s="8"/>
      <c r="BN377" s="4"/>
      <c r="BO377" s="4"/>
      <c r="BP377" s="8"/>
      <c r="BQ377" s="4"/>
      <c r="BR377" s="4"/>
      <c r="BS377" s="8"/>
      <c r="BT377" s="4"/>
      <c r="BU377" s="4"/>
      <c r="BV377" s="8"/>
      <c r="BW377" s="4"/>
      <c r="BX377" s="4"/>
      <c r="BY377" s="8"/>
      <c r="BZ377" s="4"/>
      <c r="CA377" s="4"/>
      <c r="CB377" s="8"/>
      <c r="CC377" s="4"/>
      <c r="CD377" s="4"/>
      <c r="CE377" s="8"/>
      <c r="CF377" s="4"/>
      <c r="CG377" s="4"/>
      <c r="CH377" s="8"/>
      <c r="CI377" s="4"/>
      <c r="CJ377" s="4"/>
      <c r="CK377" s="8"/>
      <c r="CL377" s="4"/>
      <c r="CM377" s="4"/>
      <c r="CN377" s="8"/>
      <c r="CO377" s="4"/>
      <c r="CP377" s="4"/>
      <c r="CQ377" s="8"/>
      <c r="CR377" s="4"/>
      <c r="CS377" s="4"/>
      <c r="CT377" s="8"/>
      <c r="CU377" s="4"/>
      <c r="CV377" s="4"/>
      <c r="CW377" s="8"/>
      <c r="CX377" s="4"/>
      <c r="CY377" s="4"/>
      <c r="CZ377" s="8"/>
    </row>
    <row r="378" spans="1:104" ht="16.899999999999999" customHeight="1" x14ac:dyDescent="0.2">
      <c r="A378" s="53"/>
      <c r="B378" s="53"/>
      <c r="D378" s="1"/>
      <c r="E378" s="1"/>
      <c r="F378" s="19"/>
      <c r="H378" s="22"/>
      <c r="I378" s="3"/>
      <c r="J378" s="4"/>
      <c r="K378" s="8"/>
      <c r="L378" s="3"/>
      <c r="M378" s="4"/>
      <c r="N378" s="8"/>
      <c r="O378" s="4"/>
      <c r="P378" s="4"/>
      <c r="Q378" s="8"/>
      <c r="R378" s="4"/>
      <c r="S378" s="4"/>
      <c r="T378" s="8"/>
      <c r="U378" s="4"/>
      <c r="V378" s="4"/>
      <c r="W378" s="8"/>
      <c r="X378" s="4"/>
      <c r="Y378" s="4"/>
      <c r="Z378" s="8"/>
      <c r="AA378" s="4"/>
      <c r="AB378" s="4"/>
      <c r="AC378" s="8"/>
      <c r="AD378" s="4"/>
      <c r="AE378" s="4"/>
      <c r="AF378" s="8"/>
      <c r="AG378" s="4"/>
      <c r="AH378" s="4"/>
      <c r="AI378" s="8"/>
      <c r="AJ378" s="4"/>
      <c r="AK378" s="4"/>
      <c r="AL378" s="8"/>
      <c r="AM378" s="4"/>
      <c r="AN378" s="4"/>
      <c r="AO378" s="8"/>
      <c r="AP378" s="4"/>
      <c r="AQ378" s="4"/>
      <c r="AR378" s="8"/>
      <c r="AS378" s="4"/>
      <c r="AT378" s="4"/>
      <c r="AU378" s="8"/>
      <c r="AV378" s="4"/>
      <c r="AW378" s="4"/>
      <c r="AX378" s="8"/>
      <c r="AY378" s="4"/>
      <c r="AZ378" s="4"/>
      <c r="BA378" s="8"/>
      <c r="BB378" s="4"/>
      <c r="BC378" s="4"/>
      <c r="BD378" s="8"/>
      <c r="BE378" s="4"/>
      <c r="BF378" s="4"/>
      <c r="BG378" s="8"/>
      <c r="BH378" s="4"/>
      <c r="BI378" s="4"/>
      <c r="BJ378" s="8"/>
      <c r="BK378" s="4"/>
      <c r="BL378" s="4"/>
      <c r="BM378" s="8"/>
      <c r="BN378" s="4"/>
      <c r="BO378" s="4"/>
      <c r="BP378" s="8"/>
      <c r="BQ378" s="4"/>
      <c r="BR378" s="4"/>
      <c r="BS378" s="8"/>
      <c r="BT378" s="4"/>
      <c r="BU378" s="4"/>
      <c r="BV378" s="8"/>
      <c r="BW378" s="4"/>
      <c r="BX378" s="4"/>
      <c r="BY378" s="8"/>
      <c r="BZ378" s="4"/>
      <c r="CA378" s="4"/>
      <c r="CB378" s="8"/>
      <c r="CC378" s="4"/>
      <c r="CD378" s="4"/>
      <c r="CE378" s="8"/>
      <c r="CF378" s="4"/>
      <c r="CG378" s="4"/>
      <c r="CH378" s="8"/>
      <c r="CI378" s="4"/>
      <c r="CJ378" s="4"/>
      <c r="CK378" s="8"/>
      <c r="CL378" s="4"/>
      <c r="CM378" s="4"/>
      <c r="CN378" s="8"/>
      <c r="CO378" s="4"/>
      <c r="CP378" s="4"/>
      <c r="CQ378" s="8"/>
      <c r="CR378" s="4"/>
      <c r="CS378" s="4"/>
      <c r="CT378" s="8"/>
      <c r="CU378" s="4"/>
      <c r="CV378" s="4"/>
      <c r="CW378" s="8"/>
      <c r="CX378" s="4"/>
      <c r="CY378" s="4"/>
      <c r="CZ378" s="8"/>
    </row>
    <row r="379" spans="1:104" ht="16.899999999999999" customHeight="1" x14ac:dyDescent="0.2">
      <c r="A379" s="1"/>
      <c r="B379" s="1"/>
      <c r="D379" s="1"/>
      <c r="E379" s="1"/>
      <c r="F379" s="19"/>
      <c r="H379" s="22"/>
      <c r="I379" s="3"/>
      <c r="J379" s="4"/>
      <c r="K379" s="8"/>
      <c r="L379" s="3"/>
      <c r="M379" s="4"/>
      <c r="N379" s="8"/>
      <c r="O379" s="4"/>
      <c r="P379" s="4"/>
      <c r="Q379" s="8"/>
      <c r="R379" s="4"/>
      <c r="S379" s="4"/>
      <c r="T379" s="8"/>
      <c r="U379" s="4"/>
      <c r="V379" s="4"/>
      <c r="W379" s="8"/>
      <c r="X379" s="4"/>
      <c r="Y379" s="4"/>
      <c r="Z379" s="8"/>
      <c r="AA379" s="4"/>
      <c r="AB379" s="4"/>
      <c r="AC379" s="8"/>
      <c r="AD379" s="4"/>
      <c r="AE379" s="4"/>
      <c r="AF379" s="8"/>
      <c r="AG379" s="4"/>
      <c r="AH379" s="4"/>
      <c r="AI379" s="8"/>
      <c r="AJ379" s="4"/>
      <c r="AK379" s="4"/>
      <c r="AL379" s="8"/>
      <c r="AM379" s="4"/>
      <c r="AN379" s="4"/>
      <c r="AO379" s="8"/>
      <c r="AP379" s="4"/>
      <c r="AQ379" s="4"/>
      <c r="AR379" s="8"/>
      <c r="AS379" s="4"/>
      <c r="AT379" s="4"/>
      <c r="AU379" s="8"/>
      <c r="AV379" s="4"/>
      <c r="AW379" s="4"/>
      <c r="AX379" s="8"/>
      <c r="AY379" s="4"/>
      <c r="AZ379" s="4"/>
      <c r="BA379" s="8"/>
      <c r="BB379" s="4"/>
      <c r="BC379" s="4"/>
      <c r="BD379" s="8"/>
      <c r="BE379" s="4"/>
      <c r="BF379" s="4"/>
      <c r="BG379" s="8"/>
      <c r="BH379" s="4"/>
      <c r="BI379" s="4"/>
      <c r="BJ379" s="8"/>
      <c r="BK379" s="4"/>
      <c r="BL379" s="4"/>
      <c r="BM379" s="8"/>
      <c r="BN379" s="4"/>
      <c r="BO379" s="4"/>
      <c r="BP379" s="8"/>
      <c r="BQ379" s="4"/>
      <c r="BR379" s="4"/>
      <c r="BS379" s="8"/>
      <c r="BT379" s="4"/>
      <c r="BU379" s="4"/>
      <c r="BV379" s="8"/>
      <c r="BW379" s="4"/>
      <c r="BX379" s="4"/>
      <c r="BY379" s="8"/>
      <c r="BZ379" s="4"/>
      <c r="CA379" s="4"/>
      <c r="CB379" s="8"/>
      <c r="CC379" s="4"/>
      <c r="CD379" s="4"/>
      <c r="CE379" s="8"/>
      <c r="CF379" s="4"/>
      <c r="CG379" s="4"/>
      <c r="CH379" s="8"/>
      <c r="CI379" s="4"/>
      <c r="CJ379" s="4"/>
      <c r="CK379" s="8"/>
      <c r="CL379" s="4"/>
      <c r="CM379" s="4"/>
      <c r="CN379" s="8"/>
      <c r="CO379" s="4"/>
      <c r="CP379" s="4"/>
      <c r="CQ379" s="8"/>
      <c r="CR379" s="4"/>
      <c r="CS379" s="4"/>
      <c r="CT379" s="8"/>
      <c r="CU379" s="4"/>
      <c r="CV379" s="4"/>
      <c r="CW379" s="8"/>
      <c r="CX379" s="4"/>
      <c r="CY379" s="4"/>
      <c r="CZ379" s="8"/>
    </row>
    <row r="380" spans="1:104" ht="16.899999999999999" customHeight="1" x14ac:dyDescent="0.2">
      <c r="A380" s="1"/>
      <c r="B380" s="1"/>
      <c r="D380" s="1"/>
      <c r="E380" s="1"/>
      <c r="F380" s="19"/>
      <c r="H380" s="22"/>
      <c r="I380" s="3"/>
      <c r="J380" s="4"/>
      <c r="K380" s="8"/>
      <c r="L380" s="3"/>
      <c r="M380" s="4"/>
      <c r="N380" s="8"/>
      <c r="O380" s="4"/>
      <c r="P380" s="4"/>
      <c r="Q380" s="8"/>
      <c r="R380" s="4"/>
      <c r="S380" s="4"/>
      <c r="T380" s="8"/>
      <c r="U380" s="4"/>
      <c r="V380" s="4"/>
      <c r="W380" s="8"/>
      <c r="X380" s="4"/>
      <c r="Y380" s="4"/>
      <c r="Z380" s="8"/>
      <c r="AA380" s="4"/>
      <c r="AB380" s="4"/>
      <c r="AC380" s="8"/>
      <c r="AD380" s="4"/>
      <c r="AE380" s="4"/>
      <c r="AF380" s="8"/>
      <c r="AG380" s="4"/>
      <c r="AH380" s="4"/>
      <c r="AI380" s="8"/>
      <c r="AJ380" s="4"/>
      <c r="AK380" s="4"/>
      <c r="AL380" s="8"/>
      <c r="AM380" s="4"/>
      <c r="AN380" s="4"/>
      <c r="AO380" s="8"/>
      <c r="AP380" s="4"/>
      <c r="AQ380" s="4"/>
      <c r="AR380" s="8"/>
      <c r="AS380" s="4"/>
      <c r="AT380" s="4"/>
      <c r="AU380" s="8"/>
      <c r="AV380" s="4"/>
      <c r="AW380" s="4"/>
      <c r="AX380" s="8"/>
      <c r="AY380" s="4"/>
      <c r="AZ380" s="4"/>
      <c r="BA380" s="8"/>
      <c r="BB380" s="4"/>
      <c r="BC380" s="4"/>
      <c r="BD380" s="8"/>
      <c r="BE380" s="4"/>
      <c r="BF380" s="4"/>
      <c r="BG380" s="8"/>
      <c r="BH380" s="4"/>
      <c r="BI380" s="4"/>
      <c r="BJ380" s="8"/>
      <c r="BK380" s="4"/>
      <c r="BL380" s="4"/>
      <c r="BM380" s="8"/>
      <c r="BN380" s="4"/>
      <c r="BO380" s="4"/>
      <c r="BP380" s="8"/>
      <c r="BQ380" s="4"/>
      <c r="BR380" s="4"/>
      <c r="BS380" s="8"/>
      <c r="BT380" s="4"/>
      <c r="BU380" s="4"/>
      <c r="BV380" s="8"/>
      <c r="BW380" s="4"/>
      <c r="BX380" s="4"/>
      <c r="BY380" s="8"/>
      <c r="BZ380" s="4"/>
      <c r="CA380" s="4"/>
      <c r="CB380" s="8"/>
      <c r="CC380" s="4"/>
      <c r="CD380" s="4"/>
      <c r="CE380" s="8"/>
      <c r="CF380" s="4"/>
      <c r="CG380" s="4"/>
      <c r="CH380" s="8"/>
      <c r="CI380" s="4"/>
      <c r="CJ380" s="4"/>
      <c r="CK380" s="8"/>
      <c r="CL380" s="4"/>
      <c r="CM380" s="4"/>
      <c r="CN380" s="8"/>
      <c r="CO380" s="4"/>
      <c r="CP380" s="4"/>
      <c r="CQ380" s="8"/>
      <c r="CR380" s="4"/>
      <c r="CS380" s="4"/>
      <c r="CT380" s="8"/>
      <c r="CU380" s="4"/>
      <c r="CV380" s="4"/>
      <c r="CW380" s="8"/>
      <c r="CX380" s="4"/>
      <c r="CY380" s="4"/>
      <c r="CZ380" s="8"/>
    </row>
    <row r="381" spans="1:104" ht="16.899999999999999" customHeight="1" x14ac:dyDescent="0.2">
      <c r="A381" s="1"/>
      <c r="B381" s="1"/>
      <c r="D381" s="1"/>
      <c r="E381" s="1"/>
      <c r="F381" s="19"/>
      <c r="H381" s="22"/>
      <c r="I381" s="3"/>
      <c r="J381" s="4"/>
      <c r="K381" s="8"/>
      <c r="L381" s="3"/>
      <c r="M381" s="4"/>
      <c r="N381" s="8"/>
      <c r="O381" s="4"/>
      <c r="P381" s="4"/>
      <c r="Q381" s="8"/>
      <c r="R381" s="4"/>
      <c r="S381" s="4"/>
      <c r="T381" s="8"/>
      <c r="U381" s="4"/>
      <c r="V381" s="4"/>
      <c r="W381" s="8"/>
      <c r="X381" s="4"/>
      <c r="Y381" s="4"/>
      <c r="Z381" s="8"/>
      <c r="AA381" s="4"/>
      <c r="AB381" s="4"/>
      <c r="AC381" s="8"/>
      <c r="AD381" s="4"/>
      <c r="AE381" s="4"/>
      <c r="AF381" s="8"/>
      <c r="AG381" s="4"/>
      <c r="AH381" s="4"/>
      <c r="AI381" s="8"/>
      <c r="AJ381" s="4"/>
      <c r="AK381" s="4"/>
      <c r="AL381" s="8"/>
      <c r="AM381" s="4"/>
      <c r="AN381" s="4"/>
      <c r="AO381" s="8"/>
      <c r="AP381" s="4"/>
      <c r="AQ381" s="4"/>
      <c r="AR381" s="8"/>
      <c r="AS381" s="4"/>
      <c r="AT381" s="4"/>
      <c r="AU381" s="8"/>
      <c r="AV381" s="4"/>
      <c r="AW381" s="4"/>
      <c r="AX381" s="8"/>
      <c r="AY381" s="4"/>
      <c r="AZ381" s="4"/>
      <c r="BA381" s="8"/>
      <c r="BB381" s="4"/>
      <c r="BC381" s="4"/>
      <c r="BD381" s="8"/>
      <c r="BE381" s="4"/>
      <c r="BF381" s="4"/>
      <c r="BG381" s="8"/>
      <c r="BH381" s="4"/>
      <c r="BI381" s="4"/>
      <c r="BJ381" s="8"/>
      <c r="BK381" s="4"/>
      <c r="BL381" s="4"/>
      <c r="BM381" s="8"/>
      <c r="BN381" s="4"/>
      <c r="BO381" s="4"/>
      <c r="BP381" s="8"/>
      <c r="BQ381" s="4"/>
      <c r="BR381" s="4"/>
      <c r="BS381" s="8"/>
      <c r="BT381" s="4"/>
      <c r="BU381" s="4"/>
      <c r="BV381" s="8"/>
      <c r="BW381" s="4"/>
      <c r="BX381" s="4"/>
      <c r="BY381" s="8"/>
      <c r="BZ381" s="4"/>
      <c r="CA381" s="4"/>
      <c r="CB381" s="8"/>
      <c r="CC381" s="4"/>
      <c r="CD381" s="4"/>
      <c r="CE381" s="8"/>
      <c r="CF381" s="4"/>
      <c r="CG381" s="4"/>
      <c r="CH381" s="8"/>
      <c r="CI381" s="4"/>
      <c r="CJ381" s="4"/>
      <c r="CK381" s="8"/>
      <c r="CL381" s="4"/>
      <c r="CM381" s="4"/>
      <c r="CN381" s="8"/>
      <c r="CO381" s="4"/>
      <c r="CP381" s="4"/>
      <c r="CQ381" s="8"/>
      <c r="CR381" s="4"/>
      <c r="CS381" s="4"/>
      <c r="CT381" s="8"/>
      <c r="CU381" s="4"/>
      <c r="CV381" s="4"/>
      <c r="CW381" s="8"/>
      <c r="CX381" s="4"/>
      <c r="CY381" s="4"/>
      <c r="CZ381" s="8"/>
    </row>
    <row r="382" spans="1:104" ht="16.899999999999999" customHeight="1" x14ac:dyDescent="0.2">
      <c r="A382" s="1"/>
      <c r="B382" s="1"/>
      <c r="D382" s="1"/>
      <c r="E382" s="1"/>
      <c r="F382" s="19"/>
      <c r="H382" s="22"/>
      <c r="I382" s="3"/>
      <c r="J382" s="4"/>
      <c r="K382" s="8"/>
      <c r="L382" s="3"/>
      <c r="M382" s="4"/>
      <c r="N382" s="8"/>
      <c r="O382" s="4"/>
      <c r="P382" s="4"/>
      <c r="Q382" s="8"/>
      <c r="R382" s="4"/>
      <c r="S382" s="4"/>
      <c r="T382" s="8"/>
      <c r="U382" s="4"/>
      <c r="V382" s="4"/>
      <c r="W382" s="8"/>
      <c r="X382" s="4"/>
      <c r="Y382" s="4"/>
      <c r="Z382" s="8"/>
      <c r="AA382" s="4"/>
      <c r="AB382" s="4"/>
      <c r="AC382" s="8"/>
      <c r="AD382" s="4"/>
      <c r="AE382" s="4"/>
      <c r="AF382" s="8"/>
      <c r="AG382" s="4"/>
      <c r="AH382" s="4"/>
      <c r="AI382" s="8"/>
      <c r="AJ382" s="4"/>
      <c r="AK382" s="4"/>
      <c r="AL382" s="8"/>
      <c r="AM382" s="4"/>
      <c r="AN382" s="4"/>
      <c r="AO382" s="8"/>
      <c r="AP382" s="4"/>
      <c r="AQ382" s="4"/>
      <c r="AR382" s="8"/>
      <c r="AS382" s="4"/>
      <c r="AT382" s="4"/>
      <c r="AU382" s="8"/>
      <c r="AV382" s="4"/>
      <c r="AW382" s="4"/>
      <c r="AX382" s="8"/>
      <c r="AY382" s="4"/>
      <c r="AZ382" s="4"/>
      <c r="BA382" s="8"/>
      <c r="BB382" s="4"/>
      <c r="BC382" s="4"/>
      <c r="BD382" s="8"/>
      <c r="BE382" s="4"/>
      <c r="BF382" s="4"/>
      <c r="BG382" s="8"/>
      <c r="BH382" s="4"/>
      <c r="BI382" s="4"/>
      <c r="BJ382" s="8"/>
      <c r="BK382" s="4"/>
      <c r="BL382" s="4"/>
      <c r="BM382" s="8"/>
      <c r="BN382" s="4"/>
      <c r="BO382" s="4"/>
      <c r="BP382" s="8"/>
      <c r="BQ382" s="4"/>
      <c r="BR382" s="4"/>
      <c r="BS382" s="8"/>
      <c r="BT382" s="4"/>
      <c r="BU382" s="4"/>
      <c r="BV382" s="8"/>
      <c r="BW382" s="4"/>
      <c r="BX382" s="4"/>
      <c r="BY382" s="8"/>
      <c r="BZ382" s="4"/>
      <c r="CA382" s="4"/>
      <c r="CB382" s="8"/>
      <c r="CC382" s="4"/>
      <c r="CD382" s="4"/>
      <c r="CE382" s="8"/>
      <c r="CF382" s="4"/>
      <c r="CG382" s="4"/>
      <c r="CH382" s="8"/>
      <c r="CI382" s="4"/>
      <c r="CJ382" s="4"/>
      <c r="CK382" s="8"/>
      <c r="CL382" s="4"/>
      <c r="CM382" s="4"/>
      <c r="CN382" s="8"/>
      <c r="CO382" s="4"/>
      <c r="CP382" s="4"/>
      <c r="CQ382" s="8"/>
      <c r="CR382" s="4"/>
      <c r="CS382" s="4"/>
      <c r="CT382" s="8"/>
      <c r="CU382" s="4"/>
      <c r="CV382" s="4"/>
      <c r="CW382" s="8"/>
      <c r="CX382" s="4"/>
      <c r="CY382" s="4"/>
      <c r="CZ382" s="8"/>
    </row>
    <row r="383" spans="1:104" ht="16.899999999999999" customHeight="1" x14ac:dyDescent="0.2">
      <c r="A383" s="1"/>
      <c r="B383" s="1"/>
      <c r="D383" s="1"/>
      <c r="E383" s="1"/>
      <c r="F383" s="19"/>
      <c r="H383" s="22"/>
      <c r="I383" s="3"/>
      <c r="J383" s="4"/>
      <c r="K383" s="8"/>
      <c r="L383" s="3"/>
      <c r="M383" s="4"/>
      <c r="N383" s="8"/>
      <c r="O383" s="4"/>
      <c r="P383" s="4"/>
      <c r="Q383" s="8"/>
      <c r="R383" s="4"/>
      <c r="S383" s="4"/>
      <c r="T383" s="8"/>
      <c r="U383" s="4"/>
      <c r="V383" s="4"/>
      <c r="W383" s="8"/>
      <c r="X383" s="4"/>
      <c r="Y383" s="4"/>
      <c r="Z383" s="8"/>
      <c r="AA383" s="4"/>
      <c r="AB383" s="4"/>
      <c r="AC383" s="8"/>
      <c r="AD383" s="4"/>
      <c r="AE383" s="4"/>
      <c r="AF383" s="8"/>
      <c r="AG383" s="4"/>
      <c r="AH383" s="4"/>
      <c r="AI383" s="8"/>
      <c r="AJ383" s="4"/>
      <c r="AK383" s="4"/>
      <c r="AL383" s="8"/>
      <c r="AM383" s="4"/>
      <c r="AN383" s="4"/>
      <c r="AO383" s="8"/>
      <c r="AP383" s="4"/>
      <c r="AQ383" s="4"/>
      <c r="AR383" s="8"/>
      <c r="AS383" s="4"/>
      <c r="AT383" s="4"/>
      <c r="AU383" s="8"/>
      <c r="AV383" s="4"/>
      <c r="AW383" s="4"/>
      <c r="AX383" s="8"/>
      <c r="AY383" s="4"/>
      <c r="AZ383" s="4"/>
      <c r="BA383" s="8"/>
      <c r="BB383" s="4"/>
      <c r="BC383" s="4"/>
      <c r="BD383" s="8"/>
      <c r="BE383" s="4"/>
      <c r="BF383" s="4"/>
      <c r="BG383" s="8"/>
      <c r="BH383" s="4"/>
      <c r="BI383" s="4"/>
      <c r="BJ383" s="8"/>
      <c r="BK383" s="4"/>
      <c r="BL383" s="4"/>
      <c r="BM383" s="8"/>
      <c r="BN383" s="4"/>
      <c r="BO383" s="4"/>
      <c r="BP383" s="8"/>
      <c r="BQ383" s="4"/>
      <c r="BR383" s="4"/>
      <c r="BS383" s="8"/>
      <c r="BT383" s="4"/>
      <c r="BU383" s="4"/>
      <c r="BV383" s="8"/>
      <c r="BW383" s="4"/>
      <c r="BX383" s="4"/>
      <c r="BY383" s="8"/>
      <c r="BZ383" s="4"/>
      <c r="CA383" s="4"/>
      <c r="CB383" s="8"/>
      <c r="CC383" s="4"/>
      <c r="CD383" s="4"/>
      <c r="CE383" s="8"/>
      <c r="CF383" s="4"/>
      <c r="CG383" s="4"/>
      <c r="CH383" s="8"/>
      <c r="CI383" s="4"/>
      <c r="CJ383" s="4"/>
      <c r="CK383" s="8"/>
      <c r="CL383" s="4"/>
      <c r="CM383" s="4"/>
      <c r="CN383" s="8"/>
      <c r="CO383" s="4"/>
      <c r="CP383" s="4"/>
      <c r="CQ383" s="8"/>
      <c r="CR383" s="4"/>
      <c r="CS383" s="4"/>
      <c r="CT383" s="8"/>
      <c r="CU383" s="4"/>
      <c r="CV383" s="4"/>
      <c r="CW383" s="8"/>
      <c r="CX383" s="4"/>
      <c r="CY383" s="4"/>
      <c r="CZ383" s="8"/>
    </row>
    <row r="384" spans="1:104" ht="16.899999999999999" customHeight="1" x14ac:dyDescent="0.2">
      <c r="A384" s="1"/>
      <c r="B384" s="1"/>
      <c r="D384" s="1"/>
      <c r="E384" s="1"/>
      <c r="F384" s="19"/>
      <c r="H384" s="22"/>
      <c r="I384" s="3"/>
      <c r="J384" s="4"/>
      <c r="K384" s="8"/>
      <c r="L384" s="3"/>
      <c r="M384" s="4"/>
      <c r="N384" s="8"/>
      <c r="O384" s="4"/>
      <c r="P384" s="4"/>
      <c r="Q384" s="8"/>
      <c r="R384" s="4"/>
      <c r="S384" s="4"/>
      <c r="T384" s="8"/>
      <c r="U384" s="4"/>
      <c r="V384" s="4"/>
      <c r="W384" s="8"/>
      <c r="X384" s="4"/>
      <c r="Y384" s="4"/>
      <c r="Z384" s="8"/>
      <c r="AA384" s="4"/>
      <c r="AB384" s="4"/>
      <c r="AC384" s="8"/>
      <c r="AD384" s="4"/>
      <c r="AE384" s="4"/>
      <c r="AF384" s="8"/>
      <c r="AG384" s="4"/>
      <c r="AH384" s="4"/>
      <c r="AI384" s="8"/>
      <c r="AJ384" s="4"/>
      <c r="AK384" s="4"/>
      <c r="AL384" s="8"/>
      <c r="AM384" s="4"/>
      <c r="AN384" s="4"/>
      <c r="AO384" s="8"/>
      <c r="AP384" s="4"/>
      <c r="AQ384" s="4"/>
      <c r="AR384" s="8"/>
      <c r="AS384" s="4"/>
      <c r="AT384" s="4"/>
      <c r="AU384" s="8"/>
      <c r="AV384" s="4"/>
      <c r="AW384" s="4"/>
      <c r="AX384" s="8"/>
      <c r="AY384" s="4"/>
      <c r="AZ384" s="4"/>
      <c r="BA384" s="8"/>
      <c r="BB384" s="4"/>
      <c r="BC384" s="4"/>
      <c r="BD384" s="8"/>
      <c r="BE384" s="4"/>
      <c r="BF384" s="4"/>
      <c r="BG384" s="8"/>
      <c r="BH384" s="4"/>
      <c r="BI384" s="4"/>
      <c r="BJ384" s="8"/>
      <c r="BK384" s="4"/>
      <c r="BL384" s="4"/>
      <c r="BM384" s="8"/>
      <c r="BN384" s="4"/>
      <c r="BO384" s="4"/>
      <c r="BP384" s="8"/>
      <c r="BQ384" s="4"/>
      <c r="BR384" s="4"/>
      <c r="BS384" s="8"/>
      <c r="BT384" s="4"/>
      <c r="BU384" s="4"/>
      <c r="BV384" s="8"/>
      <c r="BW384" s="4"/>
      <c r="BX384" s="4"/>
      <c r="BY384" s="8"/>
      <c r="BZ384" s="4"/>
      <c r="CA384" s="4"/>
      <c r="CB384" s="8"/>
      <c r="CC384" s="4"/>
      <c r="CD384" s="4"/>
      <c r="CE384" s="8"/>
      <c r="CF384" s="4"/>
      <c r="CG384" s="4"/>
      <c r="CH384" s="8"/>
      <c r="CI384" s="4"/>
      <c r="CJ384" s="4"/>
      <c r="CK384" s="8"/>
      <c r="CL384" s="4"/>
      <c r="CM384" s="4"/>
      <c r="CN384" s="8"/>
      <c r="CO384" s="4"/>
      <c r="CP384" s="4"/>
      <c r="CQ384" s="8"/>
      <c r="CR384" s="4"/>
      <c r="CS384" s="4"/>
      <c r="CT384" s="8"/>
      <c r="CU384" s="4"/>
      <c r="CV384" s="4"/>
      <c r="CW384" s="8"/>
      <c r="CX384" s="4"/>
      <c r="CY384" s="4"/>
      <c r="CZ384" s="8"/>
    </row>
    <row r="385" spans="1:104" ht="16.899999999999999" customHeight="1" x14ac:dyDescent="0.2">
      <c r="A385" s="1"/>
      <c r="B385" s="1"/>
      <c r="D385" s="1"/>
      <c r="E385" s="1"/>
      <c r="F385" s="19"/>
      <c r="H385" s="22"/>
      <c r="I385" s="3"/>
      <c r="J385" s="4"/>
      <c r="K385" s="8"/>
      <c r="L385" s="3"/>
      <c r="M385" s="4"/>
      <c r="N385" s="8"/>
      <c r="O385" s="4"/>
      <c r="P385" s="4"/>
      <c r="Q385" s="8"/>
      <c r="R385" s="4"/>
      <c r="S385" s="4"/>
      <c r="T385" s="8"/>
      <c r="U385" s="4"/>
      <c r="V385" s="4"/>
      <c r="W385" s="8"/>
      <c r="X385" s="4"/>
      <c r="Y385" s="4"/>
      <c r="Z385" s="8"/>
      <c r="AA385" s="4"/>
      <c r="AB385" s="4"/>
      <c r="AC385" s="8"/>
      <c r="AD385" s="4"/>
      <c r="AE385" s="4"/>
      <c r="AF385" s="8"/>
      <c r="AG385" s="4"/>
      <c r="AH385" s="4"/>
      <c r="AI385" s="8"/>
      <c r="AJ385" s="4"/>
      <c r="AK385" s="4"/>
      <c r="AL385" s="8"/>
      <c r="AM385" s="4"/>
      <c r="AN385" s="4"/>
      <c r="AO385" s="8"/>
      <c r="AP385" s="4"/>
      <c r="AQ385" s="4"/>
      <c r="AR385" s="8"/>
      <c r="AS385" s="4"/>
      <c r="AT385" s="4"/>
      <c r="AU385" s="8"/>
      <c r="AV385" s="4"/>
      <c r="AW385" s="4"/>
      <c r="AX385" s="8"/>
      <c r="AY385" s="4"/>
      <c r="AZ385" s="4"/>
      <c r="BA385" s="8"/>
      <c r="BB385" s="4"/>
      <c r="BC385" s="4"/>
      <c r="BD385" s="8"/>
      <c r="BE385" s="4"/>
      <c r="BF385" s="4"/>
      <c r="BG385" s="8"/>
      <c r="BH385" s="4"/>
      <c r="BI385" s="4"/>
      <c r="BJ385" s="8"/>
      <c r="BK385" s="4"/>
      <c r="BL385" s="4"/>
      <c r="BM385" s="8"/>
      <c r="BN385" s="4"/>
      <c r="BO385" s="4"/>
      <c r="BP385" s="8"/>
      <c r="BQ385" s="4"/>
      <c r="BR385" s="4"/>
      <c r="BS385" s="8"/>
      <c r="BT385" s="4"/>
      <c r="BU385" s="4"/>
      <c r="BV385" s="8"/>
      <c r="BW385" s="4"/>
      <c r="BX385" s="4"/>
      <c r="BY385" s="8"/>
      <c r="BZ385" s="4"/>
      <c r="CA385" s="4"/>
      <c r="CB385" s="8"/>
      <c r="CC385" s="4"/>
      <c r="CD385" s="4"/>
      <c r="CE385" s="8"/>
      <c r="CF385" s="4"/>
      <c r="CG385" s="4"/>
      <c r="CH385" s="8"/>
      <c r="CI385" s="4"/>
      <c r="CJ385" s="4"/>
      <c r="CK385" s="8"/>
      <c r="CL385" s="4"/>
      <c r="CM385" s="4"/>
      <c r="CN385" s="8"/>
      <c r="CO385" s="4"/>
      <c r="CP385" s="4"/>
      <c r="CQ385" s="8"/>
      <c r="CR385" s="4"/>
      <c r="CS385" s="4"/>
      <c r="CT385" s="8"/>
      <c r="CU385" s="4"/>
      <c r="CV385" s="4"/>
      <c r="CW385" s="8"/>
      <c r="CX385" s="4"/>
      <c r="CY385" s="4"/>
      <c r="CZ385" s="8"/>
    </row>
    <row r="386" spans="1:104" ht="16.899999999999999" customHeight="1" x14ac:dyDescent="0.2">
      <c r="A386" s="1"/>
      <c r="B386" s="1"/>
      <c r="D386" s="1"/>
      <c r="E386" s="1"/>
      <c r="F386" s="19"/>
      <c r="H386" s="22"/>
      <c r="I386" s="3"/>
      <c r="J386" s="4"/>
      <c r="K386" s="8"/>
      <c r="L386" s="3"/>
      <c r="M386" s="4"/>
      <c r="N386" s="8"/>
      <c r="O386" s="4"/>
      <c r="P386" s="4"/>
      <c r="Q386" s="8"/>
      <c r="R386" s="4"/>
      <c r="S386" s="4"/>
      <c r="T386" s="8"/>
      <c r="U386" s="4"/>
      <c r="V386" s="4"/>
      <c r="W386" s="8"/>
      <c r="X386" s="4"/>
      <c r="Y386" s="4"/>
      <c r="Z386" s="8"/>
      <c r="AA386" s="4"/>
      <c r="AB386" s="4"/>
      <c r="AC386" s="8"/>
      <c r="AD386" s="4"/>
      <c r="AE386" s="4"/>
      <c r="AF386" s="8"/>
      <c r="AG386" s="4"/>
      <c r="AH386" s="4"/>
      <c r="AI386" s="8"/>
      <c r="AJ386" s="4"/>
      <c r="AK386" s="4"/>
      <c r="AL386" s="8"/>
      <c r="AM386" s="4"/>
      <c r="AN386" s="4"/>
      <c r="AO386" s="8"/>
      <c r="AP386" s="4"/>
      <c r="AQ386" s="4"/>
      <c r="AR386" s="8"/>
      <c r="AS386" s="4"/>
      <c r="AT386" s="4"/>
      <c r="AU386" s="8"/>
      <c r="AV386" s="4"/>
      <c r="AW386" s="4"/>
      <c r="AX386" s="8"/>
      <c r="AY386" s="4"/>
      <c r="AZ386" s="4"/>
      <c r="BA386" s="8"/>
      <c r="BB386" s="4"/>
      <c r="BC386" s="4"/>
      <c r="BD386" s="8"/>
      <c r="BE386" s="4"/>
      <c r="BF386" s="4"/>
      <c r="BG386" s="8"/>
      <c r="BH386" s="4"/>
      <c r="BI386" s="4"/>
      <c r="BJ386" s="8"/>
      <c r="BK386" s="4"/>
      <c r="BL386" s="4"/>
      <c r="BM386" s="8"/>
      <c r="BN386" s="4"/>
      <c r="BO386" s="4"/>
      <c r="BP386" s="8"/>
      <c r="BQ386" s="4"/>
      <c r="BR386" s="4"/>
      <c r="BS386" s="8"/>
      <c r="BT386" s="4"/>
      <c r="BU386" s="4"/>
      <c r="BV386" s="8"/>
      <c r="BW386" s="4"/>
      <c r="BX386" s="4"/>
      <c r="BY386" s="8"/>
      <c r="BZ386" s="4"/>
      <c r="CA386" s="4"/>
      <c r="CB386" s="8"/>
      <c r="CC386" s="4"/>
      <c r="CD386" s="4"/>
      <c r="CE386" s="8"/>
      <c r="CF386" s="4"/>
      <c r="CG386" s="4"/>
      <c r="CH386" s="8"/>
      <c r="CI386" s="4"/>
      <c r="CJ386" s="4"/>
      <c r="CK386" s="8"/>
      <c r="CL386" s="4"/>
      <c r="CM386" s="4"/>
      <c r="CN386" s="8"/>
      <c r="CO386" s="4"/>
      <c r="CP386" s="4"/>
      <c r="CQ386" s="8"/>
      <c r="CR386" s="4"/>
      <c r="CS386" s="4"/>
      <c r="CT386" s="8"/>
      <c r="CU386" s="4"/>
      <c r="CV386" s="4"/>
      <c r="CW386" s="8"/>
      <c r="CX386" s="4"/>
      <c r="CY386" s="4"/>
      <c r="CZ386" s="8"/>
    </row>
    <row r="387" spans="1:104" ht="16.899999999999999" customHeight="1" x14ac:dyDescent="0.2">
      <c r="A387" s="1"/>
      <c r="B387" s="1"/>
      <c r="D387" s="1"/>
      <c r="E387" s="1"/>
      <c r="F387" s="19"/>
      <c r="H387" s="22"/>
      <c r="I387" s="3"/>
      <c r="J387" s="4"/>
      <c r="K387" s="8"/>
      <c r="L387" s="3"/>
      <c r="M387" s="4"/>
      <c r="N387" s="8"/>
      <c r="O387" s="4"/>
      <c r="P387" s="4"/>
      <c r="Q387" s="8"/>
      <c r="R387" s="4"/>
      <c r="S387" s="4"/>
      <c r="T387" s="8"/>
      <c r="U387" s="4"/>
      <c r="V387" s="4"/>
      <c r="W387" s="8"/>
      <c r="X387" s="4"/>
      <c r="Y387" s="4"/>
      <c r="Z387" s="8"/>
      <c r="AA387" s="4"/>
      <c r="AB387" s="4"/>
      <c r="AC387" s="8"/>
      <c r="AD387" s="4"/>
      <c r="AE387" s="4"/>
      <c r="AF387" s="8"/>
      <c r="AG387" s="4"/>
      <c r="AH387" s="4"/>
      <c r="AI387" s="8"/>
      <c r="AJ387" s="4"/>
      <c r="AK387" s="4"/>
      <c r="AL387" s="8"/>
      <c r="AM387" s="4"/>
      <c r="AN387" s="4"/>
      <c r="AO387" s="8"/>
      <c r="AP387" s="4"/>
      <c r="AQ387" s="4"/>
      <c r="AR387" s="8"/>
      <c r="AS387" s="4"/>
      <c r="AT387" s="4"/>
      <c r="AU387" s="8"/>
      <c r="AV387" s="4"/>
      <c r="AW387" s="4"/>
      <c r="AX387" s="8"/>
      <c r="AY387" s="4"/>
      <c r="AZ387" s="4"/>
      <c r="BA387" s="8"/>
      <c r="BB387" s="4"/>
      <c r="BC387" s="4"/>
      <c r="BD387" s="8"/>
      <c r="BE387" s="4"/>
      <c r="BF387" s="4"/>
      <c r="BG387" s="8"/>
      <c r="BH387" s="4"/>
      <c r="BI387" s="4"/>
      <c r="BJ387" s="8"/>
      <c r="BK387" s="4"/>
      <c r="BL387" s="4"/>
      <c r="BM387" s="8"/>
      <c r="BN387" s="4"/>
      <c r="BO387" s="4"/>
      <c r="BP387" s="8"/>
      <c r="BQ387" s="4"/>
      <c r="BR387" s="4"/>
      <c r="BS387" s="8"/>
      <c r="BT387" s="4"/>
      <c r="BU387" s="4"/>
      <c r="BV387" s="8"/>
      <c r="BW387" s="4"/>
      <c r="BX387" s="4"/>
      <c r="BY387" s="8"/>
      <c r="BZ387" s="4"/>
      <c r="CA387" s="4"/>
      <c r="CB387" s="8"/>
      <c r="CC387" s="4"/>
      <c r="CD387" s="4"/>
      <c r="CE387" s="8"/>
      <c r="CF387" s="4"/>
      <c r="CG387" s="4"/>
      <c r="CH387" s="8"/>
      <c r="CI387" s="4"/>
      <c r="CJ387" s="4"/>
      <c r="CK387" s="8"/>
      <c r="CL387" s="4"/>
      <c r="CM387" s="4"/>
      <c r="CN387" s="8"/>
      <c r="CO387" s="4"/>
      <c r="CP387" s="4"/>
      <c r="CQ387" s="8"/>
      <c r="CR387" s="4"/>
      <c r="CS387" s="4"/>
      <c r="CT387" s="8"/>
      <c r="CU387" s="4"/>
      <c r="CV387" s="4"/>
      <c r="CW387" s="8"/>
      <c r="CX387" s="4"/>
      <c r="CY387" s="4"/>
      <c r="CZ387" s="8"/>
    </row>
    <row r="388" spans="1:104" ht="16.899999999999999" customHeight="1" x14ac:dyDescent="0.2">
      <c r="A388" s="1"/>
      <c r="B388" s="1"/>
      <c r="D388" s="1"/>
      <c r="E388" s="1"/>
      <c r="F388" s="19"/>
      <c r="H388" s="22"/>
      <c r="I388" s="3"/>
      <c r="J388" s="4"/>
      <c r="K388" s="8"/>
      <c r="L388" s="3"/>
      <c r="M388" s="4"/>
      <c r="N388" s="8"/>
      <c r="O388" s="4"/>
      <c r="P388" s="4"/>
      <c r="Q388" s="8"/>
      <c r="R388" s="4"/>
      <c r="S388" s="4"/>
      <c r="T388" s="8"/>
      <c r="U388" s="4"/>
      <c r="V388" s="4"/>
      <c r="W388" s="8"/>
      <c r="X388" s="4"/>
      <c r="Y388" s="4"/>
      <c r="Z388" s="8"/>
      <c r="AA388" s="4"/>
      <c r="AB388" s="4"/>
      <c r="AC388" s="8"/>
      <c r="AD388" s="4"/>
      <c r="AE388" s="4"/>
      <c r="AF388" s="8"/>
      <c r="AG388" s="4"/>
      <c r="AH388" s="4"/>
      <c r="AI388" s="8"/>
      <c r="AJ388" s="4"/>
      <c r="AK388" s="4"/>
      <c r="AL388" s="8"/>
      <c r="AM388" s="4"/>
      <c r="AN388" s="4"/>
      <c r="AO388" s="8"/>
      <c r="AP388" s="4"/>
      <c r="AQ388" s="4"/>
      <c r="AR388" s="8"/>
      <c r="AS388" s="4"/>
      <c r="AT388" s="4"/>
      <c r="AU388" s="8"/>
      <c r="AV388" s="4"/>
      <c r="AW388" s="4"/>
      <c r="AX388" s="8"/>
      <c r="AY388" s="4"/>
      <c r="AZ388" s="4"/>
      <c r="BA388" s="8"/>
      <c r="BB388" s="4"/>
      <c r="BC388" s="4"/>
      <c r="BD388" s="8"/>
      <c r="BE388" s="4"/>
      <c r="BF388" s="4"/>
      <c r="BG388" s="8"/>
      <c r="BH388" s="4"/>
      <c r="BI388" s="4"/>
      <c r="BJ388" s="8"/>
      <c r="BK388" s="4"/>
      <c r="BL388" s="4"/>
      <c r="BM388" s="8"/>
      <c r="BN388" s="4"/>
      <c r="BO388" s="4"/>
      <c r="BP388" s="8"/>
      <c r="BQ388" s="4"/>
      <c r="BR388" s="4"/>
      <c r="BS388" s="8"/>
      <c r="BT388" s="4"/>
      <c r="BU388" s="4"/>
      <c r="BV388" s="8"/>
      <c r="BW388" s="4"/>
      <c r="BX388" s="4"/>
      <c r="BY388" s="8"/>
      <c r="BZ388" s="4"/>
      <c r="CA388" s="4"/>
      <c r="CB388" s="8"/>
      <c r="CC388" s="4"/>
      <c r="CD388" s="4"/>
      <c r="CE388" s="8"/>
      <c r="CF388" s="4"/>
      <c r="CG388" s="4"/>
      <c r="CH388" s="8"/>
      <c r="CI388" s="4"/>
      <c r="CJ388" s="4"/>
      <c r="CK388" s="8"/>
      <c r="CL388" s="4"/>
      <c r="CM388" s="4"/>
      <c r="CN388" s="8"/>
      <c r="CO388" s="4"/>
      <c r="CP388" s="4"/>
      <c r="CQ388" s="8"/>
      <c r="CR388" s="4"/>
      <c r="CS388" s="4"/>
      <c r="CT388" s="8"/>
      <c r="CU388" s="4"/>
      <c r="CV388" s="4"/>
      <c r="CW388" s="8"/>
      <c r="CX388" s="4"/>
      <c r="CY388" s="4"/>
      <c r="CZ388" s="8"/>
    </row>
    <row r="389" spans="1:104" ht="16.899999999999999" customHeight="1" x14ac:dyDescent="0.2">
      <c r="A389" s="1"/>
      <c r="B389" s="1"/>
      <c r="D389" s="1"/>
      <c r="E389" s="1"/>
      <c r="F389" s="19"/>
      <c r="H389" s="22"/>
      <c r="I389" s="3"/>
      <c r="J389" s="4"/>
      <c r="K389" s="8"/>
      <c r="L389" s="3"/>
      <c r="M389" s="4"/>
      <c r="N389" s="8"/>
      <c r="O389" s="4"/>
      <c r="P389" s="4"/>
      <c r="Q389" s="8"/>
      <c r="R389" s="4"/>
      <c r="S389" s="4"/>
      <c r="T389" s="8"/>
      <c r="U389" s="4"/>
      <c r="V389" s="4"/>
      <c r="W389" s="8"/>
      <c r="X389" s="4"/>
      <c r="Y389" s="4"/>
      <c r="Z389" s="8"/>
      <c r="AA389" s="4"/>
      <c r="AB389" s="4"/>
      <c r="AC389" s="8"/>
      <c r="AD389" s="4"/>
      <c r="AE389" s="4"/>
      <c r="AF389" s="8"/>
      <c r="AG389" s="4"/>
      <c r="AH389" s="4"/>
      <c r="AI389" s="8"/>
      <c r="AJ389" s="4"/>
      <c r="AK389" s="4"/>
      <c r="AL389" s="8"/>
      <c r="AM389" s="4"/>
      <c r="AN389" s="4"/>
      <c r="AO389" s="8"/>
      <c r="AP389" s="4"/>
      <c r="AQ389" s="4"/>
      <c r="AR389" s="8"/>
      <c r="AS389" s="4"/>
      <c r="AT389" s="4"/>
      <c r="AU389" s="8"/>
      <c r="AV389" s="4"/>
      <c r="AW389" s="4"/>
      <c r="AX389" s="8"/>
      <c r="AY389" s="4"/>
      <c r="AZ389" s="4"/>
      <c r="BA389" s="8"/>
      <c r="BB389" s="4"/>
      <c r="BC389" s="4"/>
      <c r="BD389" s="8"/>
      <c r="BE389" s="4"/>
      <c r="BF389" s="4"/>
      <c r="BG389" s="8"/>
      <c r="BH389" s="4"/>
      <c r="BI389" s="4"/>
      <c r="BJ389" s="8"/>
      <c r="BK389" s="4"/>
      <c r="BL389" s="4"/>
      <c r="BM389" s="8"/>
      <c r="BN389" s="4"/>
      <c r="BO389" s="4"/>
      <c r="BP389" s="8"/>
      <c r="BQ389" s="4"/>
      <c r="BR389" s="4"/>
      <c r="BS389" s="8"/>
      <c r="BT389" s="4"/>
      <c r="BU389" s="4"/>
      <c r="BV389" s="8"/>
      <c r="BW389" s="4"/>
      <c r="BX389" s="4"/>
      <c r="BY389" s="8"/>
      <c r="BZ389" s="4"/>
      <c r="CA389" s="4"/>
      <c r="CB389" s="8"/>
      <c r="CC389" s="4"/>
      <c r="CD389" s="4"/>
      <c r="CE389" s="8"/>
      <c r="CF389" s="4"/>
      <c r="CG389" s="4"/>
      <c r="CH389" s="8"/>
      <c r="CI389" s="4"/>
      <c r="CJ389" s="4"/>
      <c r="CK389" s="8"/>
      <c r="CL389" s="4"/>
      <c r="CM389" s="4"/>
      <c r="CN389" s="8"/>
      <c r="CO389" s="4"/>
      <c r="CP389" s="4"/>
      <c r="CQ389" s="8"/>
      <c r="CR389" s="4"/>
      <c r="CS389" s="4"/>
      <c r="CT389" s="8"/>
      <c r="CU389" s="4"/>
      <c r="CV389" s="4"/>
      <c r="CW389" s="8"/>
      <c r="CX389" s="4"/>
      <c r="CY389" s="4"/>
      <c r="CZ389" s="8"/>
    </row>
    <row r="390" spans="1:104" ht="16.899999999999999" customHeight="1" x14ac:dyDescent="0.2">
      <c r="A390" s="1"/>
      <c r="B390" s="1"/>
      <c r="D390" s="1"/>
      <c r="E390" s="1"/>
      <c r="F390" s="19"/>
      <c r="H390" s="22"/>
      <c r="I390" s="3"/>
      <c r="J390" s="4"/>
      <c r="K390" s="8"/>
      <c r="L390" s="3"/>
      <c r="M390" s="4"/>
      <c r="N390" s="8"/>
      <c r="O390" s="4"/>
      <c r="P390" s="4"/>
      <c r="Q390" s="8"/>
      <c r="R390" s="4"/>
      <c r="S390" s="4"/>
      <c r="T390" s="8"/>
      <c r="U390" s="4"/>
      <c r="V390" s="4"/>
      <c r="W390" s="8"/>
      <c r="X390" s="4"/>
      <c r="Y390" s="4"/>
      <c r="Z390" s="8"/>
      <c r="AA390" s="4"/>
      <c r="AB390" s="4"/>
      <c r="AC390" s="8"/>
      <c r="AD390" s="4"/>
      <c r="AE390" s="4"/>
      <c r="AF390" s="8"/>
      <c r="AG390" s="4"/>
      <c r="AH390" s="4"/>
      <c r="AI390" s="8"/>
      <c r="AJ390" s="4"/>
      <c r="AK390" s="4"/>
      <c r="AL390" s="8"/>
      <c r="AM390" s="4"/>
      <c r="AN390" s="4"/>
      <c r="AO390" s="8"/>
      <c r="AP390" s="4"/>
      <c r="AQ390" s="4"/>
      <c r="AR390" s="8"/>
      <c r="AS390" s="4"/>
      <c r="AT390" s="4"/>
      <c r="AU390" s="8"/>
      <c r="AV390" s="4"/>
      <c r="AW390" s="4"/>
      <c r="AX390" s="8"/>
      <c r="AY390" s="4"/>
      <c r="AZ390" s="4"/>
      <c r="BA390" s="8"/>
      <c r="BB390" s="4"/>
      <c r="BC390" s="4"/>
      <c r="BD390" s="8"/>
      <c r="BE390" s="4"/>
      <c r="BF390" s="4"/>
      <c r="BG390" s="8"/>
      <c r="BH390" s="4"/>
      <c r="BI390" s="4"/>
      <c r="BJ390" s="8"/>
      <c r="BK390" s="4"/>
      <c r="BL390" s="4"/>
      <c r="BM390" s="8"/>
      <c r="BN390" s="4"/>
      <c r="BO390" s="4"/>
      <c r="BP390" s="8"/>
      <c r="BQ390" s="4"/>
      <c r="BR390" s="4"/>
      <c r="BS390" s="8"/>
      <c r="BT390" s="4"/>
      <c r="BU390" s="4"/>
      <c r="BV390" s="8"/>
      <c r="BW390" s="4"/>
      <c r="BX390" s="4"/>
      <c r="BY390" s="8"/>
      <c r="BZ390" s="4"/>
      <c r="CA390" s="4"/>
      <c r="CB390" s="8"/>
      <c r="CC390" s="4"/>
      <c r="CD390" s="4"/>
      <c r="CE390" s="8"/>
      <c r="CF390" s="4"/>
      <c r="CG390" s="4"/>
      <c r="CH390" s="8"/>
      <c r="CI390" s="4"/>
      <c r="CJ390" s="4"/>
      <c r="CK390" s="8"/>
      <c r="CL390" s="4"/>
      <c r="CM390" s="4"/>
      <c r="CN390" s="8"/>
      <c r="CO390" s="4"/>
      <c r="CP390" s="4"/>
      <c r="CQ390" s="8"/>
      <c r="CR390" s="4"/>
      <c r="CS390" s="4"/>
      <c r="CT390" s="8"/>
      <c r="CU390" s="4"/>
      <c r="CV390" s="4"/>
      <c r="CW390" s="8"/>
      <c r="CX390" s="4"/>
      <c r="CY390" s="4"/>
      <c r="CZ390" s="8"/>
    </row>
    <row r="391" spans="1:104" ht="16.899999999999999" customHeight="1" x14ac:dyDescent="0.2">
      <c r="A391" s="53"/>
      <c r="B391" s="53"/>
      <c r="D391" s="1"/>
      <c r="E391" s="1"/>
      <c r="F391" s="19"/>
      <c r="H391" s="22"/>
      <c r="I391" s="3"/>
      <c r="J391" s="4"/>
      <c r="K391" s="8"/>
      <c r="L391" s="3"/>
      <c r="M391" s="4"/>
      <c r="N391" s="8"/>
      <c r="O391" s="4"/>
      <c r="P391" s="4"/>
      <c r="Q391" s="8"/>
      <c r="R391" s="4"/>
      <c r="S391" s="4"/>
      <c r="T391" s="8"/>
      <c r="U391" s="4"/>
      <c r="V391" s="4"/>
      <c r="W391" s="8"/>
      <c r="X391" s="4"/>
      <c r="Y391" s="4"/>
      <c r="Z391" s="8"/>
      <c r="AA391" s="4"/>
      <c r="AB391" s="4"/>
      <c r="AC391" s="8"/>
      <c r="AD391" s="4"/>
      <c r="AE391" s="4"/>
      <c r="AF391" s="8"/>
      <c r="AG391" s="4"/>
      <c r="AH391" s="4"/>
      <c r="AI391" s="8"/>
      <c r="AJ391" s="4"/>
      <c r="AK391" s="4"/>
      <c r="AL391" s="8"/>
      <c r="AM391" s="4"/>
      <c r="AN391" s="4"/>
      <c r="AO391" s="8"/>
      <c r="AP391" s="4"/>
      <c r="AQ391" s="4"/>
      <c r="AR391" s="8"/>
      <c r="AS391" s="4"/>
      <c r="AT391" s="4"/>
      <c r="AU391" s="8"/>
      <c r="AV391" s="4"/>
      <c r="AW391" s="4"/>
      <c r="AX391" s="8"/>
      <c r="AY391" s="4"/>
      <c r="AZ391" s="4"/>
      <c r="BA391" s="8"/>
      <c r="BB391" s="4"/>
      <c r="BC391" s="4"/>
      <c r="BD391" s="8"/>
      <c r="BE391" s="4"/>
      <c r="BF391" s="4"/>
      <c r="BG391" s="8"/>
      <c r="BH391" s="4"/>
      <c r="BI391" s="4"/>
      <c r="BJ391" s="8"/>
      <c r="BK391" s="4"/>
      <c r="BL391" s="4"/>
      <c r="BM391" s="8"/>
      <c r="BN391" s="4"/>
      <c r="BO391" s="4"/>
      <c r="BP391" s="8"/>
      <c r="BQ391" s="4"/>
      <c r="BR391" s="4"/>
      <c r="BS391" s="8"/>
      <c r="BT391" s="4"/>
      <c r="BU391" s="4"/>
      <c r="BV391" s="8"/>
      <c r="BW391" s="4"/>
      <c r="BX391" s="4"/>
      <c r="BY391" s="8"/>
      <c r="BZ391" s="4"/>
      <c r="CA391" s="4"/>
      <c r="CB391" s="8"/>
      <c r="CC391" s="4"/>
      <c r="CD391" s="4"/>
      <c r="CE391" s="8"/>
      <c r="CF391" s="4"/>
      <c r="CG391" s="4"/>
      <c r="CH391" s="8"/>
      <c r="CI391" s="4"/>
      <c r="CJ391" s="4"/>
      <c r="CK391" s="8"/>
      <c r="CL391" s="4"/>
      <c r="CM391" s="4"/>
      <c r="CN391" s="8"/>
      <c r="CO391" s="4"/>
      <c r="CP391" s="4"/>
      <c r="CQ391" s="8"/>
      <c r="CR391" s="4"/>
      <c r="CS391" s="4"/>
      <c r="CT391" s="8"/>
      <c r="CU391" s="4"/>
      <c r="CV391" s="4"/>
      <c r="CW391" s="8"/>
      <c r="CX391" s="4"/>
      <c r="CY391" s="4"/>
      <c r="CZ391" s="8"/>
    </row>
    <row r="392" spans="1:104" ht="16.899999999999999" customHeight="1" x14ac:dyDescent="0.2">
      <c r="A392" s="1"/>
      <c r="B392" s="1"/>
      <c r="D392" s="1"/>
      <c r="E392" s="1"/>
      <c r="F392" s="19"/>
      <c r="H392" s="22"/>
      <c r="I392" s="3"/>
      <c r="J392" s="4"/>
      <c r="K392" s="8"/>
      <c r="L392" s="3"/>
      <c r="M392" s="4"/>
      <c r="N392" s="8"/>
      <c r="O392" s="4"/>
      <c r="P392" s="4"/>
      <c r="Q392" s="8"/>
      <c r="R392" s="4"/>
      <c r="S392" s="4"/>
      <c r="T392" s="8"/>
      <c r="U392" s="4"/>
      <c r="V392" s="4"/>
      <c r="W392" s="8"/>
      <c r="X392" s="4"/>
      <c r="Y392" s="4"/>
      <c r="Z392" s="8"/>
      <c r="AA392" s="4"/>
      <c r="AB392" s="4"/>
      <c r="AC392" s="8"/>
      <c r="AD392" s="4"/>
      <c r="AE392" s="4"/>
      <c r="AF392" s="8"/>
      <c r="AG392" s="4"/>
      <c r="AH392" s="4"/>
      <c r="AI392" s="8"/>
      <c r="AJ392" s="4"/>
      <c r="AK392" s="4"/>
      <c r="AL392" s="8"/>
      <c r="AM392" s="4"/>
      <c r="AN392" s="4"/>
      <c r="AO392" s="8"/>
      <c r="AP392" s="4"/>
      <c r="AQ392" s="4"/>
      <c r="AR392" s="8"/>
      <c r="AS392" s="4"/>
      <c r="AT392" s="4"/>
      <c r="AU392" s="8"/>
      <c r="AV392" s="4"/>
      <c r="AW392" s="4"/>
      <c r="AX392" s="8"/>
      <c r="AY392" s="4"/>
      <c r="AZ392" s="4"/>
      <c r="BA392" s="8"/>
      <c r="BB392" s="4"/>
      <c r="BC392" s="4"/>
      <c r="BD392" s="8"/>
      <c r="BE392" s="4"/>
      <c r="BF392" s="4"/>
      <c r="BG392" s="8"/>
      <c r="BH392" s="4"/>
      <c r="BI392" s="4"/>
      <c r="BJ392" s="8"/>
      <c r="BK392" s="4"/>
      <c r="BL392" s="4"/>
      <c r="BM392" s="8"/>
      <c r="BN392" s="4"/>
      <c r="BO392" s="4"/>
      <c r="BP392" s="8"/>
      <c r="BQ392" s="4"/>
      <c r="BR392" s="4"/>
      <c r="BS392" s="8"/>
      <c r="BT392" s="4"/>
      <c r="BU392" s="4"/>
      <c r="BV392" s="8"/>
      <c r="BW392" s="4"/>
      <c r="BX392" s="4"/>
      <c r="BY392" s="8"/>
      <c r="BZ392" s="4"/>
      <c r="CA392" s="4"/>
      <c r="CB392" s="8"/>
      <c r="CC392" s="4"/>
      <c r="CD392" s="4"/>
      <c r="CE392" s="8"/>
      <c r="CF392" s="4"/>
      <c r="CG392" s="4"/>
      <c r="CH392" s="8"/>
      <c r="CI392" s="4"/>
      <c r="CJ392" s="4"/>
      <c r="CK392" s="8"/>
      <c r="CL392" s="4"/>
      <c r="CM392" s="4"/>
      <c r="CN392" s="8"/>
      <c r="CO392" s="4"/>
      <c r="CP392" s="4"/>
      <c r="CQ392" s="8"/>
      <c r="CR392" s="4"/>
      <c r="CS392" s="4"/>
      <c r="CT392" s="8"/>
      <c r="CU392" s="4"/>
      <c r="CV392" s="4"/>
      <c r="CW392" s="8"/>
      <c r="CX392" s="4"/>
      <c r="CY392" s="4"/>
      <c r="CZ392" s="8"/>
    </row>
    <row r="393" spans="1:104" ht="16.899999999999999" customHeight="1" x14ac:dyDescent="0.2">
      <c r="A393" s="1"/>
      <c r="B393" s="1"/>
      <c r="D393" s="1"/>
      <c r="E393" s="1"/>
      <c r="F393" s="19"/>
      <c r="H393" s="22"/>
      <c r="I393" s="3"/>
      <c r="J393" s="4"/>
      <c r="K393" s="8"/>
      <c r="L393" s="3"/>
      <c r="M393" s="4"/>
      <c r="N393" s="8"/>
      <c r="O393" s="4"/>
      <c r="P393" s="4"/>
      <c r="Q393" s="8"/>
      <c r="R393" s="4"/>
      <c r="S393" s="4"/>
      <c r="T393" s="8"/>
      <c r="U393" s="4"/>
      <c r="V393" s="4"/>
      <c r="W393" s="8"/>
      <c r="X393" s="4"/>
      <c r="Y393" s="4"/>
      <c r="Z393" s="8"/>
      <c r="AA393" s="4"/>
      <c r="AB393" s="4"/>
      <c r="AC393" s="8"/>
      <c r="AD393" s="4"/>
      <c r="AE393" s="4"/>
      <c r="AF393" s="8"/>
      <c r="AG393" s="4"/>
      <c r="AH393" s="4"/>
      <c r="AI393" s="8"/>
      <c r="AJ393" s="4"/>
      <c r="AK393" s="4"/>
      <c r="AL393" s="8"/>
      <c r="AM393" s="4"/>
      <c r="AN393" s="4"/>
      <c r="AO393" s="8"/>
      <c r="AP393" s="4"/>
      <c r="AQ393" s="4"/>
      <c r="AR393" s="8"/>
      <c r="AS393" s="4"/>
      <c r="AT393" s="4"/>
      <c r="AU393" s="8"/>
      <c r="AV393" s="4"/>
      <c r="AW393" s="4"/>
      <c r="AX393" s="8"/>
      <c r="AY393" s="4"/>
      <c r="AZ393" s="4"/>
      <c r="BA393" s="8"/>
      <c r="BB393" s="4"/>
      <c r="BC393" s="4"/>
      <c r="BD393" s="8"/>
      <c r="BE393" s="4"/>
      <c r="BF393" s="4"/>
      <c r="BG393" s="8"/>
      <c r="BH393" s="4"/>
      <c r="BI393" s="4"/>
      <c r="BJ393" s="8"/>
      <c r="BK393" s="4"/>
      <c r="BL393" s="4"/>
      <c r="BM393" s="8"/>
      <c r="BN393" s="4"/>
      <c r="BO393" s="4"/>
      <c r="BP393" s="8"/>
      <c r="BQ393" s="4"/>
      <c r="BR393" s="4"/>
      <c r="BS393" s="8"/>
      <c r="BT393" s="4"/>
      <c r="BU393" s="4"/>
      <c r="BV393" s="8"/>
      <c r="BW393" s="4"/>
      <c r="BX393" s="4"/>
      <c r="BY393" s="8"/>
      <c r="BZ393" s="4"/>
      <c r="CA393" s="4"/>
      <c r="CB393" s="8"/>
      <c r="CC393" s="4"/>
      <c r="CD393" s="4"/>
      <c r="CE393" s="8"/>
      <c r="CF393" s="4"/>
      <c r="CG393" s="4"/>
      <c r="CH393" s="8"/>
      <c r="CI393" s="4"/>
      <c r="CJ393" s="4"/>
      <c r="CK393" s="8"/>
      <c r="CL393" s="4"/>
      <c r="CM393" s="4"/>
      <c r="CN393" s="8"/>
      <c r="CO393" s="4"/>
      <c r="CP393" s="4"/>
      <c r="CQ393" s="8"/>
      <c r="CR393" s="4"/>
      <c r="CS393" s="4"/>
      <c r="CT393" s="8"/>
      <c r="CU393" s="4"/>
      <c r="CV393" s="4"/>
      <c r="CW393" s="8"/>
      <c r="CX393" s="4"/>
      <c r="CY393" s="4"/>
      <c r="CZ393" s="8"/>
    </row>
    <row r="394" spans="1:104" ht="16.899999999999999" customHeight="1" x14ac:dyDescent="0.2">
      <c r="A394" s="1"/>
      <c r="B394" s="1"/>
      <c r="D394" s="1"/>
      <c r="E394" s="1"/>
      <c r="F394" s="19"/>
      <c r="H394" s="22"/>
      <c r="I394" s="3"/>
      <c r="J394" s="4"/>
      <c r="K394" s="8"/>
      <c r="L394" s="3"/>
      <c r="M394" s="4"/>
      <c r="N394" s="8"/>
      <c r="O394" s="4"/>
      <c r="P394" s="4"/>
      <c r="Q394" s="8"/>
      <c r="R394" s="4"/>
      <c r="S394" s="4"/>
      <c r="T394" s="8"/>
      <c r="U394" s="4"/>
      <c r="V394" s="4"/>
      <c r="W394" s="8"/>
      <c r="X394" s="4"/>
      <c r="Y394" s="4"/>
      <c r="Z394" s="8"/>
      <c r="AA394" s="4"/>
      <c r="AB394" s="4"/>
      <c r="AC394" s="8"/>
      <c r="AD394" s="4"/>
      <c r="AE394" s="4"/>
      <c r="AF394" s="8"/>
      <c r="AG394" s="4"/>
      <c r="AH394" s="4"/>
      <c r="AI394" s="8"/>
      <c r="AJ394" s="4"/>
      <c r="AK394" s="4"/>
      <c r="AL394" s="8"/>
      <c r="AM394" s="4"/>
      <c r="AN394" s="4"/>
      <c r="AO394" s="8"/>
      <c r="AP394" s="4"/>
      <c r="AQ394" s="4"/>
      <c r="AR394" s="8"/>
      <c r="AS394" s="4"/>
      <c r="AT394" s="4"/>
      <c r="AU394" s="8"/>
      <c r="AV394" s="4"/>
      <c r="AW394" s="4"/>
      <c r="AX394" s="8"/>
      <c r="AY394" s="4"/>
      <c r="AZ394" s="4"/>
      <c r="BA394" s="8"/>
      <c r="BB394" s="4"/>
      <c r="BC394" s="4"/>
      <c r="BD394" s="8"/>
      <c r="BE394" s="4"/>
      <c r="BF394" s="4"/>
      <c r="BG394" s="8"/>
      <c r="BH394" s="4"/>
      <c r="BI394" s="4"/>
      <c r="BJ394" s="8"/>
      <c r="BK394" s="4"/>
      <c r="BL394" s="4"/>
      <c r="BM394" s="8"/>
      <c r="BN394" s="4"/>
      <c r="BO394" s="4"/>
      <c r="BP394" s="8"/>
      <c r="BQ394" s="4"/>
      <c r="BR394" s="4"/>
      <c r="BS394" s="8"/>
      <c r="BT394" s="4"/>
      <c r="BU394" s="4"/>
      <c r="BV394" s="8"/>
      <c r="BW394" s="4"/>
      <c r="BX394" s="4"/>
      <c r="BY394" s="8"/>
      <c r="BZ394" s="4"/>
      <c r="CA394" s="4"/>
      <c r="CB394" s="8"/>
      <c r="CC394" s="4"/>
      <c r="CD394" s="4"/>
      <c r="CE394" s="8"/>
      <c r="CF394" s="4"/>
      <c r="CG394" s="4"/>
      <c r="CH394" s="8"/>
      <c r="CI394" s="4"/>
      <c r="CJ394" s="4"/>
      <c r="CK394" s="8"/>
      <c r="CL394" s="4"/>
      <c r="CM394" s="4"/>
      <c r="CN394" s="8"/>
      <c r="CO394" s="4"/>
      <c r="CP394" s="4"/>
      <c r="CQ394" s="8"/>
      <c r="CR394" s="4"/>
      <c r="CS394" s="4"/>
      <c r="CT394" s="8"/>
      <c r="CU394" s="4"/>
      <c r="CV394" s="4"/>
      <c r="CW394" s="8"/>
      <c r="CX394" s="4"/>
      <c r="CY394" s="4"/>
      <c r="CZ394" s="8"/>
    </row>
    <row r="395" spans="1:104" ht="16.899999999999999" customHeight="1" x14ac:dyDescent="0.2">
      <c r="A395" s="1"/>
      <c r="B395" s="1"/>
      <c r="D395" s="1"/>
      <c r="E395" s="1"/>
      <c r="F395" s="19"/>
      <c r="H395" s="22"/>
      <c r="I395" s="3"/>
      <c r="J395" s="4"/>
      <c r="K395" s="8"/>
      <c r="L395" s="3"/>
      <c r="M395" s="4"/>
      <c r="N395" s="8"/>
      <c r="O395" s="4"/>
      <c r="P395" s="4"/>
      <c r="Q395" s="8"/>
      <c r="R395" s="4"/>
      <c r="S395" s="4"/>
      <c r="T395" s="8"/>
      <c r="U395" s="4"/>
      <c r="V395" s="4"/>
      <c r="W395" s="8"/>
      <c r="X395" s="4"/>
      <c r="Y395" s="4"/>
      <c r="Z395" s="8"/>
      <c r="AA395" s="4"/>
      <c r="AB395" s="4"/>
      <c r="AC395" s="8"/>
      <c r="AD395" s="4"/>
      <c r="AE395" s="4"/>
      <c r="AF395" s="8"/>
      <c r="AG395" s="4"/>
      <c r="AH395" s="4"/>
      <c r="AI395" s="8"/>
      <c r="AJ395" s="4"/>
      <c r="AK395" s="4"/>
      <c r="AL395" s="8"/>
      <c r="AM395" s="4"/>
      <c r="AN395" s="4"/>
      <c r="AO395" s="8"/>
      <c r="AP395" s="4"/>
      <c r="AQ395" s="4"/>
      <c r="AR395" s="8"/>
      <c r="AS395" s="4"/>
      <c r="AT395" s="4"/>
      <c r="AU395" s="8"/>
      <c r="AV395" s="4"/>
      <c r="AW395" s="4"/>
      <c r="AX395" s="8"/>
      <c r="AY395" s="4"/>
      <c r="AZ395" s="4"/>
      <c r="BA395" s="8"/>
      <c r="BB395" s="4"/>
      <c r="BC395" s="4"/>
      <c r="BD395" s="8"/>
      <c r="BE395" s="4"/>
      <c r="BF395" s="4"/>
      <c r="BG395" s="8"/>
      <c r="BH395" s="4"/>
      <c r="BI395" s="4"/>
      <c r="BJ395" s="8"/>
      <c r="BK395" s="4"/>
      <c r="BL395" s="4"/>
      <c r="BM395" s="8"/>
      <c r="BN395" s="4"/>
      <c r="BO395" s="4"/>
      <c r="BP395" s="8"/>
      <c r="BQ395" s="4"/>
      <c r="BR395" s="4"/>
      <c r="BS395" s="8"/>
      <c r="BT395" s="4"/>
      <c r="BU395" s="4"/>
      <c r="BV395" s="8"/>
      <c r="BW395" s="4"/>
      <c r="BX395" s="4"/>
      <c r="BY395" s="8"/>
      <c r="BZ395" s="4"/>
      <c r="CA395" s="4"/>
      <c r="CB395" s="8"/>
      <c r="CC395" s="4"/>
      <c r="CD395" s="4"/>
      <c r="CE395" s="8"/>
      <c r="CF395" s="4"/>
      <c r="CG395" s="4"/>
      <c r="CH395" s="8"/>
      <c r="CI395" s="4"/>
      <c r="CJ395" s="4"/>
      <c r="CK395" s="8"/>
      <c r="CL395" s="4"/>
      <c r="CM395" s="4"/>
      <c r="CN395" s="8"/>
      <c r="CO395" s="4"/>
      <c r="CP395" s="4"/>
      <c r="CQ395" s="8"/>
      <c r="CR395" s="4"/>
      <c r="CS395" s="4"/>
      <c r="CT395" s="8"/>
      <c r="CU395" s="4"/>
      <c r="CV395" s="4"/>
      <c r="CW395" s="8"/>
      <c r="CX395" s="4"/>
      <c r="CY395" s="4"/>
      <c r="CZ395" s="8"/>
    </row>
    <row r="396" spans="1:104" ht="16.899999999999999" customHeight="1" x14ac:dyDescent="0.2">
      <c r="A396" s="1"/>
      <c r="B396" s="1"/>
      <c r="D396" s="1"/>
      <c r="E396" s="1"/>
      <c r="F396" s="19"/>
      <c r="H396" s="22"/>
      <c r="I396" s="3"/>
      <c r="J396" s="4"/>
      <c r="K396" s="8"/>
      <c r="L396" s="3"/>
      <c r="M396" s="4"/>
      <c r="N396" s="8"/>
      <c r="O396" s="4"/>
      <c r="P396" s="4"/>
      <c r="Q396" s="8"/>
      <c r="R396" s="4"/>
      <c r="S396" s="4"/>
      <c r="T396" s="8"/>
      <c r="U396" s="4"/>
      <c r="V396" s="4"/>
      <c r="W396" s="8"/>
      <c r="X396" s="4"/>
      <c r="Y396" s="4"/>
      <c r="Z396" s="8"/>
      <c r="AA396" s="4"/>
      <c r="AB396" s="4"/>
      <c r="AC396" s="8"/>
      <c r="AD396" s="4"/>
      <c r="AE396" s="4"/>
      <c r="AF396" s="8"/>
      <c r="AG396" s="4"/>
      <c r="AH396" s="4"/>
      <c r="AI396" s="8"/>
      <c r="AJ396" s="4"/>
      <c r="AK396" s="4"/>
      <c r="AL396" s="8"/>
      <c r="AM396" s="4"/>
      <c r="AN396" s="4"/>
      <c r="AO396" s="8"/>
      <c r="AP396" s="4"/>
      <c r="AQ396" s="4"/>
      <c r="AR396" s="8"/>
      <c r="AS396" s="4"/>
      <c r="AT396" s="4"/>
      <c r="AU396" s="8"/>
      <c r="AV396" s="4"/>
      <c r="AW396" s="4"/>
      <c r="AX396" s="8"/>
      <c r="AY396" s="4"/>
      <c r="AZ396" s="4"/>
      <c r="BA396" s="8"/>
      <c r="BB396" s="4"/>
      <c r="BC396" s="4"/>
      <c r="BD396" s="8"/>
      <c r="BE396" s="4"/>
      <c r="BF396" s="4"/>
      <c r="BG396" s="8"/>
      <c r="BH396" s="4"/>
      <c r="BI396" s="4"/>
      <c r="BJ396" s="8"/>
      <c r="BK396" s="4"/>
      <c r="BL396" s="4"/>
      <c r="BM396" s="8"/>
      <c r="BN396" s="4"/>
      <c r="BO396" s="4"/>
      <c r="BP396" s="8"/>
      <c r="BQ396" s="4"/>
      <c r="BR396" s="4"/>
      <c r="BS396" s="8"/>
      <c r="BT396" s="4"/>
      <c r="BU396" s="4"/>
      <c r="BV396" s="8"/>
      <c r="BW396" s="4"/>
      <c r="BX396" s="4"/>
      <c r="BY396" s="8"/>
      <c r="BZ396" s="4"/>
      <c r="CA396" s="4"/>
      <c r="CB396" s="8"/>
      <c r="CC396" s="4"/>
      <c r="CD396" s="4"/>
      <c r="CE396" s="8"/>
      <c r="CF396" s="4"/>
      <c r="CG396" s="4"/>
      <c r="CH396" s="8"/>
      <c r="CI396" s="4"/>
      <c r="CJ396" s="4"/>
      <c r="CK396" s="8"/>
      <c r="CL396" s="4"/>
      <c r="CM396" s="4"/>
      <c r="CN396" s="8"/>
      <c r="CO396" s="4"/>
      <c r="CP396" s="4"/>
      <c r="CQ396" s="8"/>
      <c r="CR396" s="4"/>
      <c r="CS396" s="4"/>
      <c r="CT396" s="8"/>
      <c r="CU396" s="4"/>
      <c r="CV396" s="4"/>
      <c r="CW396" s="8"/>
      <c r="CX396" s="4"/>
      <c r="CY396" s="4"/>
      <c r="CZ396" s="8"/>
    </row>
    <row r="397" spans="1:104" ht="16.899999999999999" customHeight="1" x14ac:dyDescent="0.2">
      <c r="A397" s="1"/>
      <c r="B397" s="1"/>
      <c r="D397" s="1"/>
      <c r="E397" s="1"/>
      <c r="F397" s="19"/>
      <c r="H397" s="22"/>
      <c r="I397" s="3"/>
      <c r="J397" s="4"/>
      <c r="K397" s="8"/>
      <c r="L397" s="3"/>
      <c r="M397" s="4"/>
      <c r="N397" s="8"/>
      <c r="O397" s="4"/>
      <c r="P397" s="4"/>
      <c r="Q397" s="8"/>
      <c r="R397" s="4"/>
      <c r="S397" s="4"/>
      <c r="T397" s="8"/>
      <c r="U397" s="4"/>
      <c r="V397" s="4"/>
      <c r="W397" s="8"/>
      <c r="X397" s="4"/>
      <c r="Y397" s="4"/>
      <c r="Z397" s="8"/>
      <c r="AA397" s="4"/>
      <c r="AB397" s="4"/>
      <c r="AC397" s="8"/>
      <c r="AD397" s="4"/>
      <c r="AE397" s="4"/>
      <c r="AF397" s="8"/>
      <c r="AG397" s="4"/>
      <c r="AH397" s="4"/>
      <c r="AI397" s="8"/>
      <c r="AJ397" s="4"/>
      <c r="AK397" s="4"/>
      <c r="AL397" s="8"/>
      <c r="AM397" s="4"/>
      <c r="AN397" s="4"/>
      <c r="AO397" s="8"/>
      <c r="AP397" s="4"/>
      <c r="AQ397" s="4"/>
      <c r="AR397" s="8"/>
      <c r="AS397" s="4"/>
      <c r="AT397" s="4"/>
      <c r="AU397" s="8"/>
      <c r="AV397" s="4"/>
      <c r="AW397" s="4"/>
      <c r="AX397" s="8"/>
      <c r="AY397" s="4"/>
      <c r="AZ397" s="4"/>
      <c r="BA397" s="8"/>
      <c r="BB397" s="4"/>
      <c r="BC397" s="4"/>
      <c r="BD397" s="8"/>
      <c r="BE397" s="4"/>
      <c r="BF397" s="4"/>
      <c r="BG397" s="8"/>
      <c r="BH397" s="4"/>
      <c r="BI397" s="4"/>
      <c r="BJ397" s="8"/>
      <c r="BK397" s="4"/>
      <c r="BL397" s="4"/>
      <c r="BM397" s="8"/>
      <c r="BN397" s="4"/>
      <c r="BO397" s="4"/>
      <c r="BP397" s="8"/>
      <c r="BQ397" s="4"/>
      <c r="BR397" s="4"/>
      <c r="BS397" s="8"/>
      <c r="BT397" s="4"/>
      <c r="BU397" s="4"/>
      <c r="BV397" s="8"/>
      <c r="BW397" s="4"/>
      <c r="BX397" s="4"/>
      <c r="BY397" s="8"/>
      <c r="BZ397" s="4"/>
      <c r="CA397" s="4"/>
      <c r="CB397" s="8"/>
      <c r="CC397" s="4"/>
      <c r="CD397" s="4"/>
      <c r="CE397" s="8"/>
      <c r="CF397" s="4"/>
      <c r="CG397" s="4"/>
      <c r="CH397" s="8"/>
      <c r="CI397" s="4"/>
      <c r="CJ397" s="4"/>
      <c r="CK397" s="8"/>
      <c r="CL397" s="4"/>
      <c r="CM397" s="4"/>
      <c r="CN397" s="8"/>
      <c r="CO397" s="4"/>
      <c r="CP397" s="4"/>
      <c r="CQ397" s="8"/>
      <c r="CR397" s="4"/>
      <c r="CS397" s="4"/>
      <c r="CT397" s="8"/>
      <c r="CU397" s="4"/>
      <c r="CV397" s="4"/>
      <c r="CW397" s="8"/>
      <c r="CX397" s="4"/>
      <c r="CY397" s="4"/>
      <c r="CZ397" s="8"/>
    </row>
    <row r="398" spans="1:104" ht="16.899999999999999" customHeight="1" x14ac:dyDescent="0.2">
      <c r="A398" s="1"/>
      <c r="B398" s="1"/>
      <c r="D398" s="1"/>
      <c r="E398" s="1"/>
      <c r="F398" s="19"/>
      <c r="H398" s="22"/>
      <c r="I398" s="3"/>
      <c r="J398" s="4"/>
      <c r="K398" s="8"/>
      <c r="L398" s="3"/>
      <c r="M398" s="4"/>
      <c r="N398" s="8"/>
      <c r="O398" s="4"/>
      <c r="P398" s="4"/>
      <c r="Q398" s="8"/>
      <c r="R398" s="4"/>
      <c r="S398" s="4"/>
      <c r="T398" s="8"/>
      <c r="U398" s="4"/>
      <c r="V398" s="4"/>
      <c r="W398" s="8"/>
      <c r="X398" s="4"/>
      <c r="Y398" s="4"/>
      <c r="Z398" s="8"/>
      <c r="AA398" s="4"/>
      <c r="AB398" s="4"/>
      <c r="AC398" s="8"/>
      <c r="AD398" s="4"/>
      <c r="AE398" s="4"/>
      <c r="AF398" s="8"/>
      <c r="AG398" s="4"/>
      <c r="AH398" s="4"/>
      <c r="AI398" s="8"/>
      <c r="AJ398" s="4"/>
      <c r="AK398" s="4"/>
      <c r="AL398" s="8"/>
      <c r="AM398" s="4"/>
      <c r="AN398" s="4"/>
      <c r="AO398" s="8"/>
      <c r="AP398" s="4"/>
      <c r="AQ398" s="4"/>
      <c r="AR398" s="8"/>
      <c r="AS398" s="4"/>
      <c r="AT398" s="4"/>
      <c r="AU398" s="8"/>
      <c r="AV398" s="4"/>
      <c r="AW398" s="4"/>
      <c r="AX398" s="8"/>
      <c r="AY398" s="4"/>
      <c r="AZ398" s="4"/>
      <c r="BA398" s="8"/>
      <c r="BB398" s="4"/>
      <c r="BC398" s="4"/>
      <c r="BD398" s="8"/>
      <c r="BE398" s="4"/>
      <c r="BF398" s="4"/>
      <c r="BG398" s="8"/>
      <c r="BH398" s="4"/>
      <c r="BI398" s="4"/>
      <c r="BJ398" s="8"/>
      <c r="BK398" s="4"/>
      <c r="BL398" s="4"/>
      <c r="BM398" s="8"/>
      <c r="BN398" s="4"/>
      <c r="BO398" s="4"/>
      <c r="BP398" s="8"/>
      <c r="BQ398" s="4"/>
      <c r="BR398" s="4"/>
      <c r="BS398" s="8"/>
      <c r="BT398" s="4"/>
      <c r="BU398" s="4"/>
      <c r="BV398" s="8"/>
      <c r="BW398" s="4"/>
      <c r="BX398" s="4"/>
      <c r="BY398" s="8"/>
      <c r="BZ398" s="4"/>
      <c r="CA398" s="4"/>
      <c r="CB398" s="8"/>
      <c r="CC398" s="4"/>
      <c r="CD398" s="4"/>
      <c r="CE398" s="8"/>
      <c r="CF398" s="4"/>
      <c r="CG398" s="4"/>
      <c r="CH398" s="8"/>
      <c r="CI398" s="4"/>
      <c r="CJ398" s="4"/>
      <c r="CK398" s="8"/>
      <c r="CL398" s="4"/>
      <c r="CM398" s="4"/>
      <c r="CN398" s="8"/>
      <c r="CO398" s="4"/>
      <c r="CP398" s="4"/>
      <c r="CQ398" s="8"/>
      <c r="CR398" s="4"/>
      <c r="CS398" s="4"/>
      <c r="CT398" s="8"/>
      <c r="CU398" s="4"/>
      <c r="CV398" s="4"/>
      <c r="CW398" s="8"/>
      <c r="CX398" s="4"/>
      <c r="CY398" s="4"/>
      <c r="CZ398" s="8"/>
    </row>
    <row r="399" spans="1:104" ht="16.899999999999999" customHeight="1" x14ac:dyDescent="0.2">
      <c r="A399" s="1"/>
      <c r="B399" s="1"/>
      <c r="D399" s="1"/>
      <c r="E399" s="1"/>
      <c r="F399" s="19"/>
      <c r="H399" s="22"/>
      <c r="I399" s="3"/>
      <c r="J399" s="4"/>
      <c r="K399" s="8"/>
      <c r="L399" s="3"/>
      <c r="M399" s="4"/>
      <c r="N399" s="8"/>
      <c r="O399" s="4"/>
      <c r="P399" s="4"/>
      <c r="Q399" s="8"/>
      <c r="R399" s="4"/>
      <c r="S399" s="4"/>
      <c r="T399" s="8"/>
      <c r="U399" s="4"/>
      <c r="V399" s="4"/>
      <c r="W399" s="8"/>
      <c r="X399" s="4"/>
      <c r="Y399" s="4"/>
      <c r="Z399" s="8"/>
      <c r="AA399" s="4"/>
      <c r="AB399" s="4"/>
      <c r="AC399" s="8"/>
      <c r="AD399" s="4"/>
      <c r="AE399" s="4"/>
      <c r="AF399" s="8"/>
      <c r="AG399" s="4"/>
      <c r="AH399" s="4"/>
      <c r="AI399" s="8"/>
      <c r="AJ399" s="4"/>
      <c r="AK399" s="4"/>
      <c r="AL399" s="8"/>
      <c r="AM399" s="4"/>
      <c r="AN399" s="4"/>
      <c r="AO399" s="8"/>
      <c r="AP399" s="4"/>
      <c r="AQ399" s="4"/>
      <c r="AR399" s="8"/>
      <c r="AS399" s="4"/>
      <c r="AT399" s="4"/>
      <c r="AU399" s="8"/>
      <c r="AV399" s="4"/>
      <c r="AW399" s="4"/>
      <c r="AX399" s="8"/>
      <c r="AY399" s="4"/>
      <c r="AZ399" s="4"/>
      <c r="BA399" s="8"/>
      <c r="BB399" s="4"/>
      <c r="BC399" s="4"/>
      <c r="BD399" s="8"/>
      <c r="BE399" s="4"/>
      <c r="BF399" s="4"/>
      <c r="BG399" s="8"/>
      <c r="BH399" s="4"/>
      <c r="BI399" s="4"/>
      <c r="BJ399" s="8"/>
      <c r="BK399" s="4"/>
      <c r="BL399" s="4"/>
      <c r="BM399" s="8"/>
      <c r="BN399" s="4"/>
      <c r="BO399" s="4"/>
      <c r="BP399" s="8"/>
      <c r="BQ399" s="4"/>
      <c r="BR399" s="4"/>
      <c r="BS399" s="8"/>
      <c r="BT399" s="4"/>
      <c r="BU399" s="4"/>
      <c r="BV399" s="8"/>
      <c r="BW399" s="4"/>
      <c r="BX399" s="4"/>
      <c r="BY399" s="8"/>
      <c r="BZ399" s="4"/>
      <c r="CA399" s="4"/>
      <c r="CB399" s="8"/>
      <c r="CC399" s="4"/>
      <c r="CD399" s="4"/>
      <c r="CE399" s="8"/>
      <c r="CF399" s="4"/>
      <c r="CG399" s="4"/>
      <c r="CH399" s="8"/>
      <c r="CI399" s="4"/>
      <c r="CJ399" s="4"/>
      <c r="CK399" s="8"/>
      <c r="CL399" s="4"/>
      <c r="CM399" s="4"/>
      <c r="CN399" s="8"/>
      <c r="CO399" s="4"/>
      <c r="CP399" s="4"/>
      <c r="CQ399" s="8"/>
      <c r="CR399" s="4"/>
      <c r="CS399" s="4"/>
      <c r="CT399" s="8"/>
      <c r="CU399" s="4"/>
      <c r="CV399" s="4"/>
      <c r="CW399" s="8"/>
      <c r="CX399" s="4"/>
      <c r="CY399" s="4"/>
      <c r="CZ399" s="8"/>
    </row>
    <row r="400" spans="1:104" ht="16.899999999999999" customHeight="1" x14ac:dyDescent="0.2">
      <c r="A400" s="1"/>
      <c r="B400" s="1"/>
      <c r="D400" s="1"/>
      <c r="E400" s="1"/>
      <c r="F400" s="19"/>
      <c r="H400" s="22"/>
      <c r="I400" s="3"/>
      <c r="J400" s="4"/>
      <c r="K400" s="8"/>
      <c r="L400" s="3"/>
      <c r="M400" s="4"/>
      <c r="N400" s="8"/>
      <c r="O400" s="4"/>
      <c r="P400" s="4"/>
      <c r="Q400" s="8"/>
      <c r="R400" s="4"/>
      <c r="S400" s="4"/>
      <c r="T400" s="8"/>
      <c r="U400" s="4"/>
      <c r="V400" s="4"/>
      <c r="W400" s="8"/>
      <c r="X400" s="4"/>
      <c r="Y400" s="4"/>
      <c r="Z400" s="8"/>
      <c r="AA400" s="4"/>
      <c r="AB400" s="4"/>
      <c r="AC400" s="8"/>
      <c r="AD400" s="4"/>
      <c r="AE400" s="4"/>
      <c r="AF400" s="8"/>
      <c r="AG400" s="4"/>
      <c r="AH400" s="4"/>
      <c r="AI400" s="8"/>
      <c r="AJ400" s="4"/>
      <c r="AK400" s="4"/>
      <c r="AL400" s="8"/>
      <c r="AM400" s="4"/>
      <c r="AN400" s="4"/>
      <c r="AO400" s="8"/>
      <c r="AP400" s="4"/>
      <c r="AQ400" s="4"/>
      <c r="AR400" s="8"/>
      <c r="AS400" s="4"/>
      <c r="AT400" s="4"/>
      <c r="AU400" s="8"/>
      <c r="AV400" s="4"/>
      <c r="AW400" s="4"/>
      <c r="AX400" s="8"/>
      <c r="AY400" s="4"/>
      <c r="AZ400" s="4"/>
      <c r="BA400" s="8"/>
      <c r="BB400" s="4"/>
      <c r="BC400" s="4"/>
      <c r="BD400" s="8"/>
      <c r="BE400" s="4"/>
      <c r="BF400" s="4"/>
      <c r="BG400" s="8"/>
      <c r="BH400" s="4"/>
      <c r="BI400" s="4"/>
      <c r="BJ400" s="8"/>
      <c r="BK400" s="4"/>
      <c r="BL400" s="4"/>
      <c r="BM400" s="8"/>
      <c r="BN400" s="4"/>
      <c r="BO400" s="4"/>
      <c r="BP400" s="8"/>
      <c r="BQ400" s="4"/>
      <c r="BR400" s="4"/>
      <c r="BS400" s="8"/>
      <c r="BT400" s="4"/>
      <c r="BU400" s="4"/>
      <c r="BV400" s="8"/>
      <c r="BW400" s="4"/>
      <c r="BX400" s="4"/>
      <c r="BY400" s="8"/>
      <c r="BZ400" s="4"/>
      <c r="CA400" s="4"/>
      <c r="CB400" s="8"/>
      <c r="CC400" s="4"/>
      <c r="CD400" s="4"/>
      <c r="CE400" s="8"/>
      <c r="CF400" s="4"/>
      <c r="CG400" s="4"/>
      <c r="CH400" s="8"/>
      <c r="CI400" s="4"/>
      <c r="CJ400" s="4"/>
      <c r="CK400" s="8"/>
      <c r="CL400" s="4"/>
      <c r="CM400" s="4"/>
      <c r="CN400" s="8"/>
      <c r="CO400" s="4"/>
      <c r="CP400" s="4"/>
      <c r="CQ400" s="8"/>
      <c r="CR400" s="4"/>
      <c r="CS400" s="4"/>
      <c r="CT400" s="8"/>
      <c r="CU400" s="4"/>
      <c r="CV400" s="4"/>
      <c r="CW400" s="8"/>
      <c r="CX400" s="4"/>
      <c r="CY400" s="4"/>
      <c r="CZ400" s="8"/>
    </row>
    <row r="401" spans="1:104" ht="16.899999999999999" customHeight="1" x14ac:dyDescent="0.2">
      <c r="A401" s="1"/>
      <c r="B401" s="1"/>
      <c r="D401" s="1"/>
      <c r="E401" s="1"/>
      <c r="F401" s="19"/>
      <c r="H401" s="22"/>
      <c r="I401" s="3"/>
      <c r="J401" s="4"/>
      <c r="K401" s="8"/>
      <c r="L401" s="3"/>
      <c r="M401" s="4"/>
      <c r="N401" s="8"/>
      <c r="O401" s="4"/>
      <c r="P401" s="4"/>
      <c r="Q401" s="8"/>
      <c r="R401" s="4"/>
      <c r="S401" s="4"/>
      <c r="T401" s="8"/>
      <c r="U401" s="4"/>
      <c r="V401" s="4"/>
      <c r="W401" s="8"/>
      <c r="X401" s="4"/>
      <c r="Y401" s="4"/>
      <c r="Z401" s="8"/>
      <c r="AA401" s="4"/>
      <c r="AB401" s="4"/>
      <c r="AC401" s="8"/>
      <c r="AD401" s="4"/>
      <c r="AE401" s="4"/>
      <c r="AF401" s="8"/>
      <c r="AG401" s="4"/>
      <c r="AH401" s="4"/>
      <c r="AI401" s="8"/>
      <c r="AJ401" s="4"/>
      <c r="AK401" s="4"/>
      <c r="AL401" s="8"/>
      <c r="AM401" s="4"/>
      <c r="AN401" s="4"/>
      <c r="AO401" s="8"/>
      <c r="AP401" s="4"/>
      <c r="AQ401" s="4"/>
      <c r="AR401" s="8"/>
      <c r="AS401" s="4"/>
      <c r="AT401" s="4"/>
      <c r="AU401" s="8"/>
      <c r="AV401" s="4"/>
      <c r="AW401" s="4"/>
      <c r="AX401" s="8"/>
      <c r="AY401" s="4"/>
      <c r="AZ401" s="4"/>
      <c r="BA401" s="8"/>
      <c r="BB401" s="4"/>
      <c r="BC401" s="4"/>
      <c r="BD401" s="8"/>
      <c r="BE401" s="4"/>
      <c r="BF401" s="4"/>
      <c r="BG401" s="8"/>
      <c r="BH401" s="4"/>
      <c r="BI401" s="4"/>
      <c r="BJ401" s="8"/>
      <c r="BK401" s="4"/>
      <c r="BL401" s="4"/>
      <c r="BM401" s="8"/>
      <c r="BN401" s="4"/>
      <c r="BO401" s="4"/>
      <c r="BP401" s="8"/>
      <c r="BQ401" s="4"/>
      <c r="BR401" s="4"/>
      <c r="BS401" s="8"/>
      <c r="BT401" s="4"/>
      <c r="BU401" s="4"/>
      <c r="BV401" s="8"/>
      <c r="BW401" s="4"/>
      <c r="BX401" s="4"/>
      <c r="BY401" s="8"/>
      <c r="BZ401" s="4"/>
      <c r="CA401" s="4"/>
      <c r="CB401" s="8"/>
      <c r="CC401" s="4"/>
      <c r="CD401" s="4"/>
      <c r="CE401" s="8"/>
      <c r="CF401" s="4"/>
      <c r="CG401" s="4"/>
      <c r="CH401" s="8"/>
      <c r="CI401" s="4"/>
      <c r="CJ401" s="4"/>
      <c r="CK401" s="8"/>
      <c r="CL401" s="4"/>
      <c r="CM401" s="4"/>
      <c r="CN401" s="8"/>
      <c r="CO401" s="4"/>
      <c r="CP401" s="4"/>
      <c r="CQ401" s="8"/>
      <c r="CR401" s="4"/>
      <c r="CS401" s="4"/>
      <c r="CT401" s="8"/>
      <c r="CU401" s="4"/>
      <c r="CV401" s="4"/>
      <c r="CW401" s="8"/>
      <c r="CX401" s="4"/>
      <c r="CY401" s="4"/>
      <c r="CZ401" s="8"/>
    </row>
    <row r="402" spans="1:104" ht="16.899999999999999" customHeight="1" x14ac:dyDescent="0.2">
      <c r="A402" s="1"/>
      <c r="B402" s="1"/>
      <c r="D402" s="1"/>
      <c r="E402" s="1"/>
      <c r="F402" s="19"/>
      <c r="H402" s="22"/>
      <c r="I402" s="3"/>
      <c r="J402" s="4"/>
      <c r="K402" s="8"/>
      <c r="L402" s="3"/>
      <c r="M402" s="4"/>
      <c r="N402" s="8"/>
      <c r="O402" s="4"/>
      <c r="P402" s="4"/>
      <c r="Q402" s="8"/>
      <c r="R402" s="4"/>
      <c r="S402" s="4"/>
      <c r="T402" s="8"/>
      <c r="U402" s="4"/>
      <c r="V402" s="4"/>
      <c r="W402" s="8"/>
      <c r="X402" s="4"/>
      <c r="Y402" s="4"/>
      <c r="Z402" s="8"/>
      <c r="AA402" s="4"/>
      <c r="AB402" s="4"/>
      <c r="AC402" s="8"/>
      <c r="AD402" s="4"/>
      <c r="AE402" s="4"/>
      <c r="AF402" s="8"/>
      <c r="AG402" s="4"/>
      <c r="AH402" s="4"/>
      <c r="AI402" s="8"/>
      <c r="AJ402" s="4"/>
      <c r="AK402" s="4"/>
      <c r="AL402" s="8"/>
      <c r="AM402" s="4"/>
      <c r="AN402" s="4"/>
      <c r="AO402" s="8"/>
      <c r="AP402" s="4"/>
      <c r="AQ402" s="4"/>
      <c r="AR402" s="8"/>
      <c r="AS402" s="4"/>
      <c r="AT402" s="4"/>
      <c r="AU402" s="8"/>
      <c r="AV402" s="4"/>
      <c r="AW402" s="4"/>
      <c r="AX402" s="8"/>
      <c r="AY402" s="4"/>
      <c r="AZ402" s="4"/>
      <c r="BA402" s="8"/>
      <c r="BB402" s="4"/>
      <c r="BC402" s="4"/>
      <c r="BD402" s="8"/>
      <c r="BE402" s="4"/>
      <c r="BF402" s="4"/>
      <c r="BG402" s="8"/>
      <c r="BH402" s="4"/>
      <c r="BI402" s="4"/>
      <c r="BJ402" s="8"/>
      <c r="BK402" s="4"/>
      <c r="BL402" s="4"/>
      <c r="BM402" s="8"/>
      <c r="BN402" s="4"/>
      <c r="BO402" s="4"/>
      <c r="BP402" s="8"/>
      <c r="BQ402" s="4"/>
      <c r="BR402" s="4"/>
      <c r="BS402" s="8"/>
      <c r="BT402" s="4"/>
      <c r="BU402" s="4"/>
      <c r="BV402" s="8"/>
      <c r="BW402" s="4"/>
      <c r="BX402" s="4"/>
      <c r="BY402" s="8"/>
      <c r="BZ402" s="4"/>
      <c r="CA402" s="4"/>
      <c r="CB402" s="8"/>
      <c r="CC402" s="4"/>
      <c r="CD402" s="4"/>
      <c r="CE402" s="8"/>
      <c r="CF402" s="4"/>
      <c r="CG402" s="4"/>
      <c r="CH402" s="8"/>
      <c r="CI402" s="4"/>
      <c r="CJ402" s="4"/>
      <c r="CK402" s="8"/>
      <c r="CL402" s="4"/>
      <c r="CM402" s="4"/>
      <c r="CN402" s="8"/>
      <c r="CO402" s="4"/>
      <c r="CP402" s="4"/>
      <c r="CQ402" s="8"/>
      <c r="CR402" s="4"/>
      <c r="CS402" s="4"/>
      <c r="CT402" s="8"/>
      <c r="CU402" s="4"/>
      <c r="CV402" s="4"/>
      <c r="CW402" s="8"/>
      <c r="CX402" s="4"/>
      <c r="CY402" s="4"/>
      <c r="CZ402" s="8"/>
    </row>
    <row r="403" spans="1:104" ht="16.899999999999999" customHeight="1" x14ac:dyDescent="0.2">
      <c r="A403" s="1"/>
      <c r="B403" s="1"/>
      <c r="D403" s="1"/>
      <c r="E403" s="1"/>
      <c r="F403" s="19"/>
      <c r="H403" s="22"/>
      <c r="I403" s="3"/>
      <c r="J403" s="4"/>
      <c r="K403" s="8"/>
      <c r="L403" s="3"/>
      <c r="M403" s="4"/>
      <c r="N403" s="8"/>
      <c r="O403" s="4"/>
      <c r="P403" s="4"/>
      <c r="Q403" s="8"/>
      <c r="R403" s="4"/>
      <c r="S403" s="4"/>
      <c r="T403" s="8"/>
      <c r="U403" s="4"/>
      <c r="V403" s="4"/>
      <c r="W403" s="8"/>
      <c r="X403" s="4"/>
      <c r="Y403" s="4"/>
      <c r="Z403" s="8"/>
      <c r="AA403" s="4"/>
      <c r="AB403" s="4"/>
      <c r="AC403" s="8"/>
      <c r="AD403" s="4"/>
      <c r="AE403" s="4"/>
      <c r="AF403" s="8"/>
      <c r="AG403" s="4"/>
      <c r="AH403" s="4"/>
      <c r="AI403" s="8"/>
      <c r="AJ403" s="4"/>
      <c r="AK403" s="4"/>
      <c r="AL403" s="8"/>
      <c r="AM403" s="4"/>
      <c r="AN403" s="4"/>
      <c r="AO403" s="8"/>
      <c r="AP403" s="4"/>
      <c r="AQ403" s="4"/>
      <c r="AR403" s="8"/>
      <c r="AS403" s="4"/>
      <c r="AT403" s="4"/>
      <c r="AU403" s="8"/>
      <c r="AV403" s="4"/>
      <c r="AW403" s="4"/>
      <c r="AX403" s="8"/>
      <c r="AY403" s="4"/>
      <c r="AZ403" s="4"/>
      <c r="BA403" s="8"/>
      <c r="BB403" s="4"/>
      <c r="BC403" s="4"/>
      <c r="BD403" s="8"/>
      <c r="BE403" s="4"/>
      <c r="BF403" s="4"/>
      <c r="BG403" s="8"/>
      <c r="BH403" s="4"/>
      <c r="BI403" s="4"/>
      <c r="BJ403" s="8"/>
      <c r="BK403" s="4"/>
      <c r="BL403" s="4"/>
      <c r="BM403" s="8"/>
      <c r="BN403" s="4"/>
      <c r="BO403" s="4"/>
      <c r="BP403" s="8"/>
      <c r="BQ403" s="4"/>
      <c r="BR403" s="4"/>
      <c r="BS403" s="8"/>
      <c r="BT403" s="4"/>
      <c r="BU403" s="4"/>
      <c r="BV403" s="8"/>
      <c r="BW403" s="4"/>
      <c r="BX403" s="4"/>
      <c r="BY403" s="8"/>
      <c r="BZ403" s="4"/>
      <c r="CA403" s="4"/>
      <c r="CB403" s="8"/>
      <c r="CC403" s="4"/>
      <c r="CD403" s="4"/>
      <c r="CE403" s="8"/>
      <c r="CF403" s="4"/>
      <c r="CG403" s="4"/>
      <c r="CH403" s="8"/>
      <c r="CI403" s="4"/>
      <c r="CJ403" s="4"/>
      <c r="CK403" s="8"/>
      <c r="CL403" s="4"/>
      <c r="CM403" s="4"/>
      <c r="CN403" s="8"/>
      <c r="CO403" s="4"/>
      <c r="CP403" s="4"/>
      <c r="CQ403" s="8"/>
      <c r="CR403" s="4"/>
      <c r="CS403" s="4"/>
      <c r="CT403" s="8"/>
      <c r="CU403" s="4"/>
      <c r="CV403" s="4"/>
      <c r="CW403" s="8"/>
      <c r="CX403" s="4"/>
      <c r="CY403" s="4"/>
      <c r="CZ403" s="8"/>
    </row>
    <row r="404" spans="1:104" ht="16.899999999999999" customHeight="1" x14ac:dyDescent="0.2">
      <c r="A404" s="53"/>
      <c r="B404" s="53"/>
      <c r="D404" s="1"/>
      <c r="E404" s="1"/>
      <c r="F404" s="19"/>
      <c r="H404" s="22"/>
      <c r="I404" s="3"/>
      <c r="J404" s="4"/>
      <c r="K404" s="8"/>
      <c r="L404" s="3"/>
      <c r="M404" s="4"/>
      <c r="N404" s="8"/>
      <c r="O404" s="4"/>
      <c r="P404" s="4"/>
      <c r="Q404" s="8"/>
      <c r="R404" s="4"/>
      <c r="S404" s="4"/>
      <c r="T404" s="8"/>
      <c r="U404" s="4"/>
      <c r="V404" s="4"/>
      <c r="W404" s="8"/>
      <c r="X404" s="4"/>
      <c r="Y404" s="4"/>
      <c r="Z404" s="8"/>
      <c r="AA404" s="4"/>
      <c r="AB404" s="4"/>
      <c r="AC404" s="8"/>
      <c r="AD404" s="4"/>
      <c r="AE404" s="4"/>
      <c r="AF404" s="8"/>
      <c r="AG404" s="4"/>
      <c r="AH404" s="4"/>
      <c r="AI404" s="8"/>
      <c r="AJ404" s="4"/>
      <c r="AK404" s="4"/>
      <c r="AL404" s="8"/>
      <c r="AM404" s="4"/>
      <c r="AN404" s="4"/>
      <c r="AO404" s="8"/>
      <c r="AP404" s="4"/>
      <c r="AQ404" s="4"/>
      <c r="AR404" s="8"/>
      <c r="AS404" s="4"/>
      <c r="AT404" s="4"/>
      <c r="AU404" s="8"/>
      <c r="AV404" s="4"/>
      <c r="AW404" s="4"/>
      <c r="AX404" s="8"/>
      <c r="AY404" s="4"/>
      <c r="AZ404" s="4"/>
      <c r="BA404" s="8"/>
      <c r="BB404" s="4"/>
      <c r="BC404" s="4"/>
      <c r="BD404" s="8"/>
      <c r="BE404" s="4"/>
      <c r="BF404" s="4"/>
      <c r="BG404" s="8"/>
      <c r="BH404" s="4"/>
      <c r="BI404" s="4"/>
      <c r="BJ404" s="8"/>
      <c r="BK404" s="4"/>
      <c r="BL404" s="4"/>
      <c r="BM404" s="8"/>
      <c r="BN404" s="4"/>
      <c r="BO404" s="4"/>
      <c r="BP404" s="8"/>
      <c r="BQ404" s="4"/>
      <c r="BR404" s="4"/>
      <c r="BS404" s="8"/>
      <c r="BT404" s="4"/>
      <c r="BU404" s="4"/>
      <c r="BV404" s="8"/>
      <c r="BW404" s="4"/>
      <c r="BX404" s="4"/>
      <c r="BY404" s="8"/>
      <c r="BZ404" s="4"/>
      <c r="CA404" s="4"/>
      <c r="CB404" s="8"/>
      <c r="CC404" s="4"/>
      <c r="CD404" s="4"/>
      <c r="CE404" s="8"/>
      <c r="CF404" s="4"/>
      <c r="CG404" s="4"/>
      <c r="CH404" s="8"/>
      <c r="CI404" s="4"/>
      <c r="CJ404" s="4"/>
      <c r="CK404" s="8"/>
      <c r="CL404" s="4"/>
      <c r="CM404" s="4"/>
      <c r="CN404" s="8"/>
      <c r="CO404" s="4"/>
      <c r="CP404" s="4"/>
      <c r="CQ404" s="8"/>
      <c r="CR404" s="4"/>
      <c r="CS404" s="4"/>
      <c r="CT404" s="8"/>
      <c r="CU404" s="4"/>
      <c r="CV404" s="4"/>
      <c r="CW404" s="8"/>
      <c r="CX404" s="4"/>
      <c r="CY404" s="4"/>
      <c r="CZ404" s="8"/>
    </row>
    <row r="405" spans="1:104" ht="16.899999999999999" customHeight="1" x14ac:dyDescent="0.2">
      <c r="A405" s="1"/>
      <c r="B405" s="1"/>
      <c r="D405" s="1"/>
      <c r="E405" s="1"/>
      <c r="F405" s="19"/>
      <c r="H405" s="22"/>
      <c r="I405" s="3"/>
      <c r="J405" s="4"/>
      <c r="K405" s="8"/>
      <c r="L405" s="3"/>
      <c r="M405" s="4"/>
      <c r="N405" s="8"/>
      <c r="O405" s="4"/>
      <c r="P405" s="4"/>
      <c r="Q405" s="8"/>
      <c r="R405" s="4"/>
      <c r="S405" s="4"/>
      <c r="T405" s="8"/>
      <c r="U405" s="4"/>
      <c r="V405" s="4"/>
      <c r="W405" s="8"/>
      <c r="X405" s="4"/>
      <c r="Y405" s="4"/>
      <c r="Z405" s="8"/>
      <c r="AA405" s="4"/>
      <c r="AB405" s="4"/>
      <c r="AC405" s="8"/>
      <c r="AD405" s="4"/>
      <c r="AE405" s="4"/>
      <c r="AF405" s="8"/>
      <c r="AG405" s="4"/>
      <c r="AH405" s="4"/>
      <c r="AI405" s="8"/>
      <c r="AJ405" s="4"/>
      <c r="AK405" s="4"/>
      <c r="AL405" s="8"/>
      <c r="AM405" s="4"/>
      <c r="AN405" s="4"/>
      <c r="AO405" s="8"/>
      <c r="AP405" s="4"/>
      <c r="AQ405" s="4"/>
      <c r="AR405" s="8"/>
      <c r="AS405" s="4"/>
      <c r="AT405" s="4"/>
      <c r="AU405" s="8"/>
      <c r="AV405" s="4"/>
      <c r="AW405" s="4"/>
      <c r="AX405" s="8"/>
      <c r="AY405" s="4"/>
      <c r="AZ405" s="4"/>
      <c r="BA405" s="8"/>
      <c r="BB405" s="4"/>
      <c r="BC405" s="4"/>
      <c r="BD405" s="8"/>
      <c r="BE405" s="4"/>
      <c r="BF405" s="4"/>
      <c r="BG405" s="8"/>
      <c r="BH405" s="4"/>
      <c r="BI405" s="4"/>
      <c r="BJ405" s="8"/>
      <c r="BK405" s="4"/>
      <c r="BL405" s="4"/>
      <c r="BM405" s="8"/>
      <c r="BN405" s="4"/>
      <c r="BO405" s="4"/>
      <c r="BP405" s="8"/>
      <c r="BQ405" s="4"/>
      <c r="BR405" s="4"/>
      <c r="BS405" s="8"/>
      <c r="BT405" s="4"/>
      <c r="BU405" s="4"/>
      <c r="BV405" s="8"/>
      <c r="BW405" s="4"/>
      <c r="BX405" s="4"/>
      <c r="BY405" s="8"/>
      <c r="BZ405" s="4"/>
      <c r="CA405" s="4"/>
      <c r="CB405" s="8"/>
      <c r="CC405" s="4"/>
      <c r="CD405" s="4"/>
      <c r="CE405" s="8"/>
      <c r="CF405" s="4"/>
      <c r="CG405" s="4"/>
      <c r="CH405" s="8"/>
      <c r="CI405" s="4"/>
      <c r="CJ405" s="4"/>
      <c r="CK405" s="8"/>
      <c r="CL405" s="4"/>
      <c r="CM405" s="4"/>
      <c r="CN405" s="8"/>
      <c r="CO405" s="4"/>
      <c r="CP405" s="4"/>
      <c r="CQ405" s="8"/>
      <c r="CR405" s="4"/>
      <c r="CS405" s="4"/>
      <c r="CT405" s="8"/>
      <c r="CU405" s="4"/>
      <c r="CV405" s="4"/>
      <c r="CW405" s="8"/>
      <c r="CX405" s="4"/>
      <c r="CY405" s="4"/>
      <c r="CZ405" s="8"/>
    </row>
    <row r="406" spans="1:104" ht="16.899999999999999" customHeight="1" x14ac:dyDescent="0.2">
      <c r="A406" s="1"/>
      <c r="B406" s="1"/>
      <c r="D406" s="1"/>
      <c r="E406" s="1"/>
      <c r="F406" s="19"/>
      <c r="H406" s="22"/>
      <c r="I406" s="3"/>
      <c r="J406" s="4"/>
      <c r="K406" s="8"/>
      <c r="L406" s="3"/>
      <c r="M406" s="4"/>
      <c r="N406" s="8"/>
      <c r="O406" s="4"/>
      <c r="P406" s="4"/>
      <c r="Q406" s="8"/>
      <c r="R406" s="4"/>
      <c r="S406" s="4"/>
      <c r="T406" s="8"/>
      <c r="U406" s="4"/>
      <c r="V406" s="4"/>
      <c r="W406" s="8"/>
      <c r="X406" s="4"/>
      <c r="Y406" s="4"/>
      <c r="Z406" s="8"/>
      <c r="AA406" s="4"/>
      <c r="AB406" s="4"/>
      <c r="AC406" s="8"/>
      <c r="AD406" s="4"/>
      <c r="AE406" s="4"/>
      <c r="AF406" s="8"/>
      <c r="AG406" s="4"/>
      <c r="AH406" s="4"/>
      <c r="AI406" s="8"/>
      <c r="AJ406" s="4"/>
      <c r="AK406" s="4"/>
      <c r="AL406" s="8"/>
      <c r="AM406" s="4"/>
      <c r="AN406" s="4"/>
      <c r="AO406" s="8"/>
      <c r="AP406" s="4"/>
      <c r="AQ406" s="4"/>
      <c r="AR406" s="8"/>
      <c r="AS406" s="4"/>
      <c r="AT406" s="4"/>
      <c r="AU406" s="8"/>
      <c r="AV406" s="4"/>
      <c r="AW406" s="4"/>
      <c r="AX406" s="8"/>
      <c r="AY406" s="4"/>
      <c r="AZ406" s="4"/>
      <c r="BA406" s="8"/>
      <c r="BB406" s="4"/>
      <c r="BC406" s="4"/>
      <c r="BD406" s="8"/>
      <c r="BE406" s="4"/>
      <c r="BF406" s="4"/>
      <c r="BG406" s="8"/>
      <c r="BH406" s="4"/>
      <c r="BI406" s="4"/>
      <c r="BJ406" s="8"/>
      <c r="BK406" s="4"/>
      <c r="BL406" s="4"/>
      <c r="BM406" s="8"/>
      <c r="BN406" s="4"/>
      <c r="BO406" s="4"/>
      <c r="BP406" s="8"/>
      <c r="BQ406" s="4"/>
      <c r="BR406" s="4"/>
      <c r="BS406" s="8"/>
      <c r="BT406" s="4"/>
      <c r="BU406" s="4"/>
      <c r="BV406" s="8"/>
      <c r="BW406" s="4"/>
      <c r="BX406" s="4"/>
      <c r="BY406" s="8"/>
      <c r="BZ406" s="4"/>
      <c r="CA406" s="4"/>
      <c r="CB406" s="8"/>
      <c r="CC406" s="4"/>
      <c r="CD406" s="4"/>
      <c r="CE406" s="8"/>
      <c r="CF406" s="4"/>
      <c r="CG406" s="4"/>
      <c r="CH406" s="8"/>
      <c r="CI406" s="4"/>
      <c r="CJ406" s="4"/>
      <c r="CK406" s="8"/>
      <c r="CL406" s="4"/>
      <c r="CM406" s="4"/>
      <c r="CN406" s="8"/>
      <c r="CO406" s="4"/>
      <c r="CP406" s="4"/>
      <c r="CQ406" s="8"/>
      <c r="CR406" s="4"/>
      <c r="CS406" s="4"/>
      <c r="CT406" s="8"/>
      <c r="CU406" s="4"/>
      <c r="CV406" s="4"/>
      <c r="CW406" s="8"/>
      <c r="CX406" s="4"/>
      <c r="CY406" s="4"/>
      <c r="CZ406" s="8"/>
    </row>
    <row r="407" spans="1:104" ht="16.899999999999999" customHeight="1" x14ac:dyDescent="0.2">
      <c r="A407" s="1"/>
      <c r="B407" s="1"/>
      <c r="D407" s="1"/>
      <c r="E407" s="1"/>
      <c r="F407" s="19"/>
      <c r="H407" s="22"/>
      <c r="I407" s="3"/>
      <c r="J407" s="4"/>
      <c r="K407" s="8"/>
      <c r="L407" s="3"/>
      <c r="M407" s="4"/>
      <c r="N407" s="8"/>
      <c r="O407" s="4"/>
      <c r="P407" s="4"/>
      <c r="Q407" s="8"/>
      <c r="R407" s="4"/>
      <c r="S407" s="4"/>
      <c r="T407" s="8"/>
      <c r="U407" s="4"/>
      <c r="V407" s="4"/>
      <c r="W407" s="8"/>
      <c r="X407" s="4"/>
      <c r="Y407" s="4"/>
      <c r="Z407" s="8"/>
      <c r="AA407" s="4"/>
      <c r="AB407" s="4"/>
      <c r="AC407" s="8"/>
      <c r="AD407" s="4"/>
      <c r="AE407" s="4"/>
      <c r="AF407" s="8"/>
      <c r="AG407" s="4"/>
      <c r="AH407" s="4"/>
      <c r="AI407" s="8"/>
      <c r="AJ407" s="4"/>
      <c r="AK407" s="4"/>
      <c r="AL407" s="8"/>
      <c r="AM407" s="4"/>
      <c r="AN407" s="4"/>
      <c r="AO407" s="8"/>
      <c r="AP407" s="4"/>
      <c r="AQ407" s="4"/>
      <c r="AR407" s="8"/>
      <c r="AS407" s="4"/>
      <c r="AT407" s="4"/>
      <c r="AU407" s="8"/>
      <c r="AV407" s="4"/>
      <c r="AW407" s="4"/>
      <c r="AX407" s="8"/>
      <c r="AY407" s="4"/>
      <c r="AZ407" s="4"/>
      <c r="BA407" s="8"/>
      <c r="BB407" s="4"/>
      <c r="BC407" s="4"/>
      <c r="BD407" s="8"/>
      <c r="BE407" s="4"/>
      <c r="BF407" s="4"/>
      <c r="BG407" s="8"/>
      <c r="BH407" s="4"/>
      <c r="BI407" s="4"/>
      <c r="BJ407" s="8"/>
      <c r="BK407" s="4"/>
      <c r="BL407" s="4"/>
      <c r="BM407" s="8"/>
      <c r="BN407" s="4"/>
      <c r="BO407" s="4"/>
      <c r="BP407" s="8"/>
      <c r="BQ407" s="4"/>
      <c r="BR407" s="4"/>
      <c r="BS407" s="8"/>
      <c r="BT407" s="4"/>
      <c r="BU407" s="4"/>
      <c r="BV407" s="8"/>
      <c r="BW407" s="4"/>
      <c r="BX407" s="4"/>
      <c r="BY407" s="8"/>
      <c r="BZ407" s="4"/>
      <c r="CA407" s="4"/>
      <c r="CB407" s="8"/>
      <c r="CC407" s="4"/>
      <c r="CD407" s="4"/>
      <c r="CE407" s="8"/>
      <c r="CF407" s="4"/>
      <c r="CG407" s="4"/>
      <c r="CH407" s="8"/>
      <c r="CI407" s="4"/>
      <c r="CJ407" s="4"/>
      <c r="CK407" s="8"/>
      <c r="CL407" s="4"/>
      <c r="CM407" s="4"/>
      <c r="CN407" s="8"/>
      <c r="CO407" s="4"/>
      <c r="CP407" s="4"/>
      <c r="CQ407" s="8"/>
      <c r="CR407" s="4"/>
      <c r="CS407" s="4"/>
      <c r="CT407" s="8"/>
      <c r="CU407" s="4"/>
      <c r="CV407" s="4"/>
      <c r="CW407" s="8"/>
      <c r="CX407" s="4"/>
      <c r="CY407" s="4"/>
      <c r="CZ407" s="8"/>
    </row>
    <row r="408" spans="1:104" ht="16.899999999999999" customHeight="1" x14ac:dyDescent="0.2">
      <c r="A408" s="1"/>
      <c r="B408" s="1"/>
      <c r="D408" s="1"/>
      <c r="E408" s="1"/>
      <c r="F408" s="19"/>
      <c r="H408" s="22"/>
      <c r="I408" s="3"/>
      <c r="J408" s="4"/>
      <c r="K408" s="8"/>
      <c r="L408" s="3"/>
      <c r="M408" s="4"/>
      <c r="N408" s="8"/>
      <c r="O408" s="4"/>
      <c r="P408" s="4"/>
      <c r="Q408" s="8"/>
      <c r="R408" s="4"/>
      <c r="S408" s="4"/>
      <c r="T408" s="8"/>
      <c r="U408" s="4"/>
      <c r="V408" s="4"/>
      <c r="W408" s="8"/>
      <c r="X408" s="4"/>
      <c r="Y408" s="4"/>
      <c r="Z408" s="8"/>
      <c r="AA408" s="4"/>
      <c r="AB408" s="4"/>
      <c r="AC408" s="8"/>
      <c r="AD408" s="4"/>
      <c r="AE408" s="4"/>
      <c r="AF408" s="8"/>
      <c r="AG408" s="4"/>
      <c r="AH408" s="4"/>
      <c r="AI408" s="8"/>
      <c r="AJ408" s="4"/>
      <c r="AK408" s="4"/>
      <c r="AL408" s="8"/>
      <c r="AM408" s="4"/>
      <c r="AN408" s="4"/>
      <c r="AO408" s="8"/>
      <c r="AP408" s="4"/>
      <c r="AQ408" s="4"/>
      <c r="AR408" s="8"/>
      <c r="AS408" s="4"/>
      <c r="AT408" s="4"/>
      <c r="AU408" s="8"/>
      <c r="AV408" s="4"/>
      <c r="AW408" s="4"/>
      <c r="AX408" s="8"/>
      <c r="AY408" s="4"/>
      <c r="AZ408" s="4"/>
      <c r="BA408" s="8"/>
      <c r="BB408" s="4"/>
      <c r="BC408" s="4"/>
      <c r="BD408" s="8"/>
      <c r="BE408" s="4"/>
      <c r="BF408" s="4"/>
      <c r="BG408" s="8"/>
      <c r="BH408" s="4"/>
      <c r="BI408" s="4"/>
      <c r="BJ408" s="8"/>
      <c r="BK408" s="4"/>
      <c r="BL408" s="4"/>
      <c r="BM408" s="8"/>
      <c r="BN408" s="4"/>
      <c r="BO408" s="4"/>
      <c r="BP408" s="8"/>
      <c r="BQ408" s="4"/>
      <c r="BR408" s="4"/>
      <c r="BS408" s="8"/>
      <c r="BT408" s="4"/>
      <c r="BU408" s="4"/>
      <c r="BV408" s="8"/>
      <c r="BW408" s="4"/>
      <c r="BX408" s="4"/>
      <c r="BY408" s="8"/>
      <c r="BZ408" s="4"/>
      <c r="CA408" s="4"/>
      <c r="CB408" s="8"/>
      <c r="CC408" s="4"/>
      <c r="CD408" s="4"/>
      <c r="CE408" s="8"/>
      <c r="CF408" s="4"/>
      <c r="CG408" s="4"/>
      <c r="CH408" s="8"/>
      <c r="CI408" s="4"/>
      <c r="CJ408" s="4"/>
      <c r="CK408" s="8"/>
      <c r="CL408" s="4"/>
      <c r="CM408" s="4"/>
      <c r="CN408" s="8"/>
      <c r="CO408" s="4"/>
      <c r="CP408" s="4"/>
      <c r="CQ408" s="8"/>
      <c r="CR408" s="4"/>
      <c r="CS408" s="4"/>
      <c r="CT408" s="8"/>
      <c r="CU408" s="4"/>
      <c r="CV408" s="4"/>
      <c r="CW408" s="8"/>
      <c r="CX408" s="4"/>
      <c r="CY408" s="4"/>
      <c r="CZ408" s="8"/>
    </row>
    <row r="409" spans="1:104" ht="16.899999999999999" customHeight="1" x14ac:dyDescent="0.2">
      <c r="A409" s="1"/>
      <c r="B409" s="1"/>
      <c r="D409" s="1"/>
      <c r="E409" s="1"/>
      <c r="F409" s="19"/>
      <c r="H409" s="22"/>
      <c r="I409" s="3"/>
      <c r="J409" s="4"/>
      <c r="K409" s="8"/>
      <c r="L409" s="3"/>
      <c r="M409" s="4"/>
      <c r="N409" s="8"/>
      <c r="O409" s="4"/>
      <c r="P409" s="4"/>
      <c r="Q409" s="8"/>
      <c r="R409" s="4"/>
      <c r="S409" s="4"/>
      <c r="T409" s="8"/>
      <c r="U409" s="4"/>
      <c r="V409" s="4"/>
      <c r="W409" s="8"/>
      <c r="X409" s="4"/>
      <c r="Y409" s="4"/>
      <c r="Z409" s="8"/>
      <c r="AA409" s="4"/>
      <c r="AB409" s="4"/>
      <c r="AC409" s="8"/>
      <c r="AD409" s="4"/>
      <c r="AE409" s="4"/>
      <c r="AF409" s="8"/>
      <c r="AG409" s="4"/>
      <c r="AH409" s="4"/>
      <c r="AI409" s="8"/>
      <c r="AJ409" s="4"/>
      <c r="AK409" s="4"/>
      <c r="AL409" s="8"/>
      <c r="AM409" s="4"/>
      <c r="AN409" s="4"/>
      <c r="AO409" s="8"/>
      <c r="AP409" s="4"/>
      <c r="AQ409" s="4"/>
      <c r="AR409" s="8"/>
      <c r="AS409" s="4"/>
      <c r="AT409" s="4"/>
      <c r="AU409" s="8"/>
      <c r="AV409" s="4"/>
      <c r="AW409" s="4"/>
      <c r="AX409" s="8"/>
      <c r="AY409" s="4"/>
      <c r="AZ409" s="4"/>
      <c r="BA409" s="8"/>
      <c r="BB409" s="4"/>
      <c r="BC409" s="4"/>
      <c r="BD409" s="8"/>
      <c r="BE409" s="4"/>
      <c r="BF409" s="4"/>
      <c r="BG409" s="8"/>
      <c r="BH409" s="4"/>
      <c r="BI409" s="4"/>
      <c r="BJ409" s="8"/>
      <c r="BK409" s="4"/>
      <c r="BL409" s="4"/>
      <c r="BM409" s="8"/>
      <c r="BN409" s="4"/>
      <c r="BO409" s="4"/>
      <c r="BP409" s="8"/>
      <c r="BQ409" s="4"/>
      <c r="BR409" s="4"/>
      <c r="BS409" s="8"/>
      <c r="BT409" s="4"/>
      <c r="BU409" s="4"/>
      <c r="BV409" s="8"/>
      <c r="BW409" s="4"/>
      <c r="BX409" s="4"/>
      <c r="BY409" s="8"/>
      <c r="BZ409" s="4"/>
      <c r="CA409" s="4"/>
      <c r="CB409" s="8"/>
      <c r="CC409" s="4"/>
      <c r="CD409" s="4"/>
      <c r="CE409" s="8"/>
      <c r="CF409" s="4"/>
      <c r="CG409" s="4"/>
      <c r="CH409" s="8"/>
      <c r="CI409" s="4"/>
      <c r="CJ409" s="4"/>
      <c r="CK409" s="8"/>
      <c r="CL409" s="4"/>
      <c r="CM409" s="4"/>
      <c r="CN409" s="8"/>
      <c r="CO409" s="4"/>
      <c r="CP409" s="4"/>
      <c r="CQ409" s="8"/>
      <c r="CR409" s="4"/>
      <c r="CS409" s="4"/>
      <c r="CT409" s="8"/>
      <c r="CU409" s="4"/>
      <c r="CV409" s="4"/>
      <c r="CW409" s="8"/>
      <c r="CX409" s="4"/>
      <c r="CY409" s="4"/>
      <c r="CZ409" s="8"/>
    </row>
    <row r="410" spans="1:104" ht="16.899999999999999" customHeight="1" x14ac:dyDescent="0.2">
      <c r="A410" s="1"/>
      <c r="B410" s="1"/>
      <c r="D410" s="1"/>
      <c r="E410" s="1"/>
      <c r="F410" s="19"/>
      <c r="H410" s="22"/>
      <c r="I410" s="3"/>
      <c r="J410" s="4"/>
      <c r="K410" s="8"/>
      <c r="L410" s="3"/>
      <c r="M410" s="4"/>
      <c r="N410" s="8"/>
      <c r="O410" s="4"/>
      <c r="P410" s="4"/>
      <c r="Q410" s="8"/>
      <c r="R410" s="4"/>
      <c r="S410" s="4"/>
      <c r="T410" s="8"/>
      <c r="U410" s="4"/>
      <c r="V410" s="4"/>
      <c r="W410" s="8"/>
      <c r="X410" s="4"/>
      <c r="Y410" s="4"/>
      <c r="Z410" s="8"/>
      <c r="AA410" s="4"/>
      <c r="AB410" s="4"/>
      <c r="AC410" s="8"/>
      <c r="AD410" s="4"/>
      <c r="AE410" s="4"/>
      <c r="AF410" s="8"/>
      <c r="AG410" s="4"/>
      <c r="AH410" s="4"/>
      <c r="AI410" s="8"/>
      <c r="AJ410" s="4"/>
      <c r="AK410" s="4"/>
      <c r="AL410" s="8"/>
      <c r="AM410" s="4"/>
      <c r="AN410" s="4"/>
      <c r="AO410" s="8"/>
      <c r="AP410" s="4"/>
      <c r="AQ410" s="4"/>
      <c r="AR410" s="8"/>
      <c r="AS410" s="4"/>
      <c r="AT410" s="4"/>
      <c r="AU410" s="8"/>
      <c r="AV410" s="4"/>
      <c r="AW410" s="4"/>
      <c r="AX410" s="8"/>
      <c r="AY410" s="4"/>
      <c r="AZ410" s="4"/>
      <c r="BA410" s="8"/>
      <c r="BB410" s="4"/>
      <c r="BC410" s="4"/>
      <c r="BD410" s="8"/>
      <c r="BE410" s="4"/>
      <c r="BF410" s="4"/>
      <c r="BG410" s="8"/>
      <c r="BH410" s="4"/>
      <c r="BI410" s="4"/>
      <c r="BJ410" s="8"/>
      <c r="BK410" s="4"/>
      <c r="BL410" s="4"/>
      <c r="BM410" s="8"/>
      <c r="BN410" s="4"/>
      <c r="BO410" s="4"/>
      <c r="BP410" s="8"/>
      <c r="BQ410" s="4"/>
      <c r="BR410" s="4"/>
      <c r="BS410" s="8"/>
      <c r="BT410" s="4"/>
      <c r="BU410" s="4"/>
      <c r="BV410" s="8"/>
      <c r="BW410" s="4"/>
      <c r="BX410" s="4"/>
      <c r="BY410" s="8"/>
      <c r="BZ410" s="4"/>
      <c r="CA410" s="4"/>
      <c r="CB410" s="8"/>
      <c r="CC410" s="4"/>
      <c r="CD410" s="4"/>
      <c r="CE410" s="8"/>
      <c r="CF410" s="4"/>
      <c r="CG410" s="4"/>
      <c r="CH410" s="8"/>
      <c r="CI410" s="4"/>
      <c r="CJ410" s="4"/>
      <c r="CK410" s="8"/>
      <c r="CL410" s="4"/>
      <c r="CM410" s="4"/>
      <c r="CN410" s="8"/>
      <c r="CO410" s="4"/>
      <c r="CP410" s="4"/>
      <c r="CQ410" s="8"/>
      <c r="CR410" s="4"/>
      <c r="CS410" s="4"/>
      <c r="CT410" s="8"/>
      <c r="CU410" s="4"/>
      <c r="CV410" s="4"/>
      <c r="CW410" s="8"/>
      <c r="CX410" s="4"/>
      <c r="CY410" s="4"/>
      <c r="CZ410" s="8"/>
    </row>
    <row r="411" spans="1:104" ht="16.899999999999999" customHeight="1" x14ac:dyDescent="0.2">
      <c r="A411" s="1"/>
      <c r="B411" s="1"/>
      <c r="D411" s="1"/>
      <c r="E411" s="1"/>
      <c r="F411" s="19"/>
      <c r="H411" s="22"/>
      <c r="I411" s="3"/>
      <c r="J411" s="4"/>
      <c r="K411" s="8"/>
      <c r="L411" s="3"/>
      <c r="M411" s="4"/>
      <c r="N411" s="8"/>
      <c r="O411" s="4"/>
      <c r="P411" s="4"/>
      <c r="Q411" s="8"/>
      <c r="R411" s="4"/>
      <c r="S411" s="4"/>
      <c r="T411" s="8"/>
      <c r="U411" s="4"/>
      <c r="V411" s="4"/>
      <c r="W411" s="8"/>
      <c r="X411" s="4"/>
      <c r="Y411" s="4"/>
      <c r="Z411" s="8"/>
      <c r="AA411" s="4"/>
      <c r="AB411" s="4"/>
      <c r="AC411" s="8"/>
      <c r="AD411" s="4"/>
      <c r="AE411" s="4"/>
      <c r="AF411" s="8"/>
      <c r="AG411" s="4"/>
      <c r="AH411" s="4"/>
      <c r="AI411" s="8"/>
      <c r="AJ411" s="4"/>
      <c r="AK411" s="4"/>
      <c r="AL411" s="8"/>
      <c r="AM411" s="4"/>
      <c r="AN411" s="4"/>
      <c r="AO411" s="8"/>
      <c r="AP411" s="4"/>
      <c r="AQ411" s="4"/>
      <c r="AR411" s="8"/>
      <c r="AS411" s="4"/>
      <c r="AT411" s="4"/>
      <c r="AU411" s="8"/>
      <c r="AV411" s="4"/>
      <c r="AW411" s="4"/>
      <c r="AX411" s="8"/>
      <c r="AY411" s="4"/>
      <c r="AZ411" s="4"/>
      <c r="BA411" s="8"/>
      <c r="BB411" s="4"/>
      <c r="BC411" s="4"/>
      <c r="BD411" s="8"/>
      <c r="BE411" s="4"/>
      <c r="BF411" s="4"/>
      <c r="BG411" s="8"/>
      <c r="BH411" s="4"/>
      <c r="BI411" s="4"/>
      <c r="BJ411" s="8"/>
      <c r="BK411" s="4"/>
      <c r="BL411" s="4"/>
      <c r="BM411" s="8"/>
      <c r="BN411" s="4"/>
      <c r="BO411" s="4"/>
      <c r="BP411" s="8"/>
      <c r="BQ411" s="4"/>
      <c r="BR411" s="4"/>
      <c r="BS411" s="8"/>
      <c r="BT411" s="4"/>
      <c r="BU411" s="4"/>
      <c r="BV411" s="8"/>
      <c r="BW411" s="4"/>
      <c r="BX411" s="4"/>
      <c r="BY411" s="8"/>
      <c r="BZ411" s="4"/>
      <c r="CA411" s="4"/>
      <c r="CB411" s="8"/>
      <c r="CC411" s="4"/>
      <c r="CD411" s="4"/>
      <c r="CE411" s="8"/>
      <c r="CF411" s="4"/>
      <c r="CG411" s="4"/>
      <c r="CH411" s="8"/>
      <c r="CI411" s="4"/>
      <c r="CJ411" s="4"/>
      <c r="CK411" s="8"/>
      <c r="CL411" s="4"/>
      <c r="CM411" s="4"/>
      <c r="CN411" s="8"/>
      <c r="CO411" s="4"/>
      <c r="CP411" s="4"/>
      <c r="CQ411" s="8"/>
      <c r="CR411" s="4"/>
      <c r="CS411" s="4"/>
      <c r="CT411" s="8"/>
      <c r="CU411" s="4"/>
      <c r="CV411" s="4"/>
      <c r="CW411" s="8"/>
      <c r="CX411" s="4"/>
      <c r="CY411" s="4"/>
      <c r="CZ411" s="8"/>
    </row>
    <row r="412" spans="1:104" ht="16.899999999999999" customHeight="1" x14ac:dyDescent="0.2">
      <c r="A412" s="1"/>
      <c r="B412" s="1"/>
      <c r="D412" s="1"/>
      <c r="E412" s="1"/>
      <c r="F412" s="19"/>
      <c r="H412" s="22"/>
      <c r="I412" s="3"/>
      <c r="J412" s="4"/>
      <c r="K412" s="8"/>
      <c r="L412" s="3"/>
      <c r="M412" s="4"/>
      <c r="N412" s="8"/>
      <c r="O412" s="4"/>
      <c r="P412" s="4"/>
      <c r="Q412" s="8"/>
      <c r="R412" s="4"/>
      <c r="S412" s="4"/>
      <c r="T412" s="8"/>
      <c r="U412" s="4"/>
      <c r="V412" s="4"/>
      <c r="W412" s="8"/>
      <c r="X412" s="4"/>
      <c r="Y412" s="4"/>
      <c r="Z412" s="8"/>
      <c r="AA412" s="4"/>
      <c r="AB412" s="4"/>
      <c r="AC412" s="8"/>
      <c r="AD412" s="4"/>
      <c r="AE412" s="4"/>
      <c r="AF412" s="8"/>
      <c r="AG412" s="4"/>
      <c r="AH412" s="4"/>
      <c r="AI412" s="8"/>
      <c r="AJ412" s="4"/>
      <c r="AK412" s="4"/>
      <c r="AL412" s="8"/>
      <c r="AM412" s="4"/>
      <c r="AN412" s="4"/>
      <c r="AO412" s="8"/>
      <c r="AP412" s="4"/>
      <c r="AQ412" s="4"/>
      <c r="AR412" s="8"/>
      <c r="AS412" s="4"/>
      <c r="AT412" s="4"/>
      <c r="AU412" s="8"/>
      <c r="AV412" s="4"/>
      <c r="AW412" s="4"/>
      <c r="AX412" s="8"/>
      <c r="AY412" s="4"/>
      <c r="AZ412" s="4"/>
      <c r="BA412" s="8"/>
      <c r="BB412" s="4"/>
      <c r="BC412" s="4"/>
      <c r="BD412" s="8"/>
      <c r="BE412" s="4"/>
      <c r="BF412" s="4"/>
      <c r="BG412" s="8"/>
      <c r="BH412" s="4"/>
      <c r="BI412" s="4"/>
      <c r="BJ412" s="8"/>
      <c r="BK412" s="4"/>
      <c r="BL412" s="4"/>
      <c r="BM412" s="8"/>
      <c r="BN412" s="4"/>
      <c r="BO412" s="4"/>
      <c r="BP412" s="8"/>
      <c r="BQ412" s="4"/>
      <c r="BR412" s="4"/>
      <c r="BS412" s="8"/>
      <c r="BT412" s="4"/>
      <c r="BU412" s="4"/>
      <c r="BV412" s="8"/>
      <c r="BW412" s="4"/>
      <c r="BX412" s="4"/>
      <c r="BY412" s="8"/>
      <c r="BZ412" s="4"/>
      <c r="CA412" s="4"/>
      <c r="CB412" s="8"/>
      <c r="CC412" s="4"/>
      <c r="CD412" s="4"/>
      <c r="CE412" s="8"/>
      <c r="CF412" s="4"/>
      <c r="CG412" s="4"/>
      <c r="CH412" s="8"/>
      <c r="CI412" s="4"/>
      <c r="CJ412" s="4"/>
      <c r="CK412" s="8"/>
      <c r="CL412" s="4"/>
      <c r="CM412" s="4"/>
      <c r="CN412" s="8"/>
      <c r="CO412" s="4"/>
      <c r="CP412" s="4"/>
      <c r="CQ412" s="8"/>
      <c r="CR412" s="4"/>
      <c r="CS412" s="4"/>
      <c r="CT412" s="8"/>
      <c r="CU412" s="4"/>
      <c r="CV412" s="4"/>
      <c r="CW412" s="8"/>
      <c r="CX412" s="4"/>
      <c r="CY412" s="4"/>
      <c r="CZ412" s="8"/>
    </row>
    <row r="413" spans="1:104" ht="16.899999999999999" customHeight="1" x14ac:dyDescent="0.2">
      <c r="A413" s="1"/>
      <c r="B413" s="1"/>
      <c r="D413" s="1"/>
      <c r="E413" s="1"/>
      <c r="F413" s="19"/>
      <c r="H413" s="22"/>
      <c r="I413" s="3"/>
      <c r="J413" s="4"/>
      <c r="K413" s="8"/>
      <c r="L413" s="3"/>
      <c r="M413" s="4"/>
      <c r="N413" s="8"/>
      <c r="O413" s="4"/>
      <c r="P413" s="4"/>
      <c r="Q413" s="8"/>
      <c r="R413" s="4"/>
      <c r="S413" s="4"/>
      <c r="T413" s="8"/>
      <c r="U413" s="4"/>
      <c r="V413" s="4"/>
      <c r="W413" s="8"/>
      <c r="X413" s="4"/>
      <c r="Y413" s="4"/>
      <c r="Z413" s="8"/>
      <c r="AA413" s="4"/>
      <c r="AB413" s="4"/>
      <c r="AC413" s="8"/>
      <c r="AD413" s="4"/>
      <c r="AE413" s="4"/>
      <c r="AF413" s="8"/>
      <c r="AG413" s="4"/>
      <c r="AH413" s="4"/>
      <c r="AI413" s="8"/>
      <c r="AJ413" s="4"/>
      <c r="AK413" s="4"/>
      <c r="AL413" s="8"/>
      <c r="AM413" s="4"/>
      <c r="AN413" s="4"/>
      <c r="AO413" s="8"/>
      <c r="AP413" s="4"/>
      <c r="AQ413" s="4"/>
      <c r="AR413" s="8"/>
      <c r="AS413" s="4"/>
      <c r="AT413" s="4"/>
      <c r="AU413" s="8"/>
      <c r="AV413" s="4"/>
      <c r="AW413" s="4"/>
      <c r="AX413" s="8"/>
      <c r="AY413" s="4"/>
      <c r="AZ413" s="4"/>
      <c r="BA413" s="8"/>
      <c r="BB413" s="4"/>
      <c r="BC413" s="4"/>
      <c r="BD413" s="8"/>
      <c r="BE413" s="4"/>
      <c r="BF413" s="4"/>
      <c r="BG413" s="8"/>
      <c r="BH413" s="4"/>
      <c r="BI413" s="4"/>
      <c r="BJ413" s="8"/>
      <c r="BK413" s="4"/>
      <c r="BL413" s="4"/>
      <c r="BM413" s="8"/>
      <c r="BN413" s="4"/>
      <c r="BO413" s="4"/>
      <c r="BP413" s="8"/>
      <c r="BQ413" s="4"/>
      <c r="BR413" s="4"/>
      <c r="BS413" s="8"/>
      <c r="BT413" s="4"/>
      <c r="BU413" s="4"/>
      <c r="BV413" s="8"/>
      <c r="BW413" s="4"/>
      <c r="BX413" s="4"/>
      <c r="BY413" s="8"/>
      <c r="BZ413" s="4"/>
      <c r="CA413" s="4"/>
      <c r="CB413" s="8"/>
      <c r="CC413" s="4"/>
      <c r="CD413" s="4"/>
      <c r="CE413" s="8"/>
      <c r="CF413" s="4"/>
      <c r="CG413" s="4"/>
      <c r="CH413" s="8"/>
      <c r="CI413" s="4"/>
      <c r="CJ413" s="4"/>
      <c r="CK413" s="8"/>
      <c r="CL413" s="4"/>
      <c r="CM413" s="4"/>
      <c r="CN413" s="8"/>
      <c r="CO413" s="4"/>
      <c r="CP413" s="4"/>
      <c r="CQ413" s="8"/>
      <c r="CR413" s="4"/>
      <c r="CS413" s="4"/>
      <c r="CT413" s="8"/>
      <c r="CU413" s="4"/>
      <c r="CV413" s="4"/>
      <c r="CW413" s="8"/>
      <c r="CX413" s="4"/>
      <c r="CY413" s="4"/>
      <c r="CZ413" s="8"/>
    </row>
    <row r="414" spans="1:104" ht="16.899999999999999" customHeight="1" x14ac:dyDescent="0.2">
      <c r="A414" s="1"/>
      <c r="B414" s="1"/>
      <c r="D414" s="1"/>
      <c r="E414" s="1"/>
      <c r="F414" s="19"/>
      <c r="H414" s="22"/>
      <c r="I414" s="3"/>
      <c r="J414" s="4"/>
      <c r="K414" s="8"/>
      <c r="L414" s="3"/>
      <c r="M414" s="4"/>
      <c r="N414" s="8"/>
      <c r="O414" s="4"/>
      <c r="P414" s="4"/>
      <c r="Q414" s="8"/>
      <c r="R414" s="4"/>
      <c r="S414" s="4"/>
      <c r="T414" s="8"/>
      <c r="U414" s="4"/>
      <c r="V414" s="4"/>
      <c r="W414" s="8"/>
      <c r="X414" s="4"/>
      <c r="Y414" s="4"/>
      <c r="Z414" s="8"/>
      <c r="AA414" s="4"/>
      <c r="AB414" s="4"/>
      <c r="AC414" s="8"/>
      <c r="AD414" s="4"/>
      <c r="AE414" s="4"/>
      <c r="AF414" s="8"/>
      <c r="AG414" s="4"/>
      <c r="AH414" s="4"/>
      <c r="AI414" s="8"/>
      <c r="AJ414" s="4"/>
      <c r="AK414" s="4"/>
      <c r="AL414" s="8"/>
      <c r="AM414" s="4"/>
      <c r="AN414" s="4"/>
      <c r="AO414" s="8"/>
      <c r="AP414" s="4"/>
      <c r="AQ414" s="4"/>
      <c r="AR414" s="8"/>
      <c r="AS414" s="4"/>
      <c r="AT414" s="4"/>
      <c r="AU414" s="8"/>
      <c r="AV414" s="4"/>
      <c r="AW414" s="4"/>
      <c r="AX414" s="8"/>
      <c r="AY414" s="4"/>
      <c r="AZ414" s="4"/>
      <c r="BA414" s="8"/>
      <c r="BB414" s="4"/>
      <c r="BC414" s="4"/>
      <c r="BD414" s="8"/>
      <c r="BE414" s="4"/>
      <c r="BF414" s="4"/>
      <c r="BG414" s="8"/>
      <c r="BH414" s="4"/>
      <c r="BI414" s="4"/>
      <c r="BJ414" s="8"/>
      <c r="BK414" s="4"/>
      <c r="BL414" s="4"/>
      <c r="BM414" s="8"/>
      <c r="BN414" s="4"/>
      <c r="BO414" s="4"/>
      <c r="BP414" s="8"/>
      <c r="BQ414" s="4"/>
      <c r="BR414" s="4"/>
      <c r="BS414" s="8"/>
      <c r="BT414" s="4"/>
      <c r="BU414" s="4"/>
      <c r="BV414" s="8"/>
      <c r="BW414" s="4"/>
      <c r="BX414" s="4"/>
      <c r="BY414" s="8"/>
      <c r="BZ414" s="4"/>
      <c r="CA414" s="4"/>
      <c r="CB414" s="8"/>
      <c r="CC414" s="4"/>
      <c r="CD414" s="4"/>
      <c r="CE414" s="8"/>
      <c r="CF414" s="4"/>
      <c r="CG414" s="4"/>
      <c r="CH414" s="8"/>
      <c r="CI414" s="4"/>
      <c r="CJ414" s="4"/>
      <c r="CK414" s="8"/>
      <c r="CL414" s="4"/>
      <c r="CM414" s="4"/>
      <c r="CN414" s="8"/>
      <c r="CO414" s="4"/>
      <c r="CP414" s="4"/>
      <c r="CQ414" s="8"/>
      <c r="CR414" s="4"/>
      <c r="CS414" s="4"/>
      <c r="CT414" s="8"/>
      <c r="CU414" s="4"/>
      <c r="CV414" s="4"/>
      <c r="CW414" s="8"/>
      <c r="CX414" s="4"/>
      <c r="CY414" s="4"/>
      <c r="CZ414" s="8"/>
    </row>
    <row r="415" spans="1:104" ht="16.899999999999999" customHeight="1" x14ac:dyDescent="0.2">
      <c r="A415" s="1"/>
      <c r="B415" s="1"/>
      <c r="D415" s="1"/>
      <c r="E415" s="1"/>
      <c r="F415" s="19"/>
      <c r="H415" s="22"/>
      <c r="I415" s="3"/>
      <c r="J415" s="4"/>
      <c r="K415" s="8"/>
      <c r="L415" s="3"/>
      <c r="M415" s="4"/>
      <c r="N415" s="8"/>
      <c r="O415" s="4"/>
      <c r="P415" s="4"/>
      <c r="Q415" s="8"/>
      <c r="R415" s="4"/>
      <c r="S415" s="4"/>
      <c r="T415" s="8"/>
      <c r="U415" s="4"/>
      <c r="V415" s="4"/>
      <c r="W415" s="8"/>
      <c r="X415" s="4"/>
      <c r="Y415" s="4"/>
      <c r="Z415" s="8"/>
      <c r="AA415" s="4"/>
      <c r="AB415" s="4"/>
      <c r="AC415" s="8"/>
      <c r="AD415" s="4"/>
      <c r="AE415" s="4"/>
      <c r="AF415" s="8"/>
      <c r="AG415" s="4"/>
      <c r="AH415" s="4"/>
      <c r="AI415" s="8"/>
      <c r="AJ415" s="4"/>
      <c r="AK415" s="4"/>
      <c r="AL415" s="8"/>
      <c r="AM415" s="4"/>
      <c r="AN415" s="4"/>
      <c r="AO415" s="8"/>
      <c r="AP415" s="4"/>
      <c r="AQ415" s="4"/>
      <c r="AR415" s="8"/>
      <c r="AS415" s="4"/>
      <c r="AT415" s="4"/>
      <c r="AU415" s="8"/>
      <c r="AV415" s="4"/>
      <c r="AW415" s="4"/>
      <c r="AX415" s="8"/>
      <c r="AY415" s="4"/>
      <c r="AZ415" s="4"/>
      <c r="BA415" s="8"/>
      <c r="BB415" s="4"/>
      <c r="BC415" s="4"/>
      <c r="BD415" s="8"/>
      <c r="BE415" s="4"/>
      <c r="BF415" s="4"/>
      <c r="BG415" s="8"/>
      <c r="BH415" s="4"/>
      <c r="BI415" s="4"/>
      <c r="BJ415" s="8"/>
      <c r="BK415" s="4"/>
      <c r="BL415" s="4"/>
      <c r="BM415" s="8"/>
      <c r="BN415" s="4"/>
      <c r="BO415" s="4"/>
      <c r="BP415" s="8"/>
      <c r="BQ415" s="4"/>
      <c r="BR415" s="4"/>
      <c r="BS415" s="8"/>
      <c r="BT415" s="4"/>
      <c r="BU415" s="4"/>
      <c r="BV415" s="8"/>
      <c r="BW415" s="4"/>
      <c r="BX415" s="4"/>
      <c r="BY415" s="8"/>
      <c r="BZ415" s="4"/>
      <c r="CA415" s="4"/>
      <c r="CB415" s="8"/>
      <c r="CC415" s="4"/>
      <c r="CD415" s="4"/>
      <c r="CE415" s="8"/>
      <c r="CF415" s="4"/>
      <c r="CG415" s="4"/>
      <c r="CH415" s="8"/>
      <c r="CI415" s="4"/>
      <c r="CJ415" s="4"/>
      <c r="CK415" s="8"/>
      <c r="CL415" s="4"/>
      <c r="CM415" s="4"/>
      <c r="CN415" s="8"/>
      <c r="CO415" s="4"/>
      <c r="CP415" s="4"/>
      <c r="CQ415" s="8"/>
      <c r="CR415" s="4"/>
      <c r="CS415" s="4"/>
      <c r="CT415" s="8"/>
      <c r="CU415" s="4"/>
      <c r="CV415" s="4"/>
      <c r="CW415" s="8"/>
      <c r="CX415" s="4"/>
      <c r="CY415" s="4"/>
      <c r="CZ415" s="8"/>
    </row>
    <row r="416" spans="1:104" ht="16.899999999999999" customHeight="1" x14ac:dyDescent="0.2">
      <c r="A416" s="1"/>
      <c r="B416" s="1"/>
      <c r="D416" s="1"/>
      <c r="E416" s="1"/>
      <c r="F416" s="19"/>
      <c r="H416" s="22"/>
      <c r="I416" s="3"/>
      <c r="J416" s="4"/>
      <c r="K416" s="8"/>
      <c r="L416" s="3"/>
      <c r="M416" s="4"/>
      <c r="N416" s="8"/>
      <c r="O416" s="4"/>
      <c r="P416" s="4"/>
      <c r="Q416" s="8"/>
      <c r="R416" s="4"/>
      <c r="S416" s="4"/>
      <c r="T416" s="8"/>
      <c r="U416" s="4"/>
      <c r="V416" s="4"/>
      <c r="W416" s="8"/>
      <c r="X416" s="4"/>
      <c r="Y416" s="4"/>
      <c r="Z416" s="8"/>
      <c r="AA416" s="4"/>
      <c r="AB416" s="4"/>
      <c r="AC416" s="8"/>
      <c r="AD416" s="4"/>
      <c r="AE416" s="4"/>
      <c r="AF416" s="8"/>
      <c r="AG416" s="4"/>
      <c r="AH416" s="4"/>
      <c r="AI416" s="8"/>
      <c r="AJ416" s="4"/>
      <c r="AK416" s="4"/>
      <c r="AL416" s="8"/>
      <c r="AM416" s="4"/>
      <c r="AN416" s="4"/>
      <c r="AO416" s="8"/>
      <c r="AP416" s="4"/>
      <c r="AQ416" s="4"/>
      <c r="AR416" s="8"/>
      <c r="AS416" s="4"/>
      <c r="AT416" s="4"/>
      <c r="AU416" s="8"/>
      <c r="AV416" s="4"/>
      <c r="AW416" s="4"/>
      <c r="AX416" s="8"/>
      <c r="AY416" s="4"/>
      <c r="AZ416" s="4"/>
      <c r="BA416" s="8"/>
      <c r="BB416" s="4"/>
      <c r="BC416" s="4"/>
      <c r="BD416" s="8"/>
      <c r="BE416" s="4"/>
      <c r="BF416" s="4"/>
      <c r="BG416" s="8"/>
      <c r="BH416" s="4"/>
      <c r="BI416" s="4"/>
      <c r="BJ416" s="8"/>
      <c r="BK416" s="4"/>
      <c r="BL416" s="4"/>
      <c r="BM416" s="8"/>
      <c r="BN416" s="4"/>
      <c r="BO416" s="4"/>
      <c r="BP416" s="8"/>
      <c r="BQ416" s="4"/>
      <c r="BR416" s="4"/>
      <c r="BS416" s="8"/>
      <c r="BT416" s="4"/>
      <c r="BU416" s="4"/>
      <c r="BV416" s="8"/>
      <c r="BW416" s="4"/>
      <c r="BX416" s="4"/>
      <c r="BY416" s="8"/>
      <c r="BZ416" s="4"/>
      <c r="CA416" s="4"/>
      <c r="CB416" s="8"/>
      <c r="CC416" s="4"/>
      <c r="CD416" s="4"/>
      <c r="CE416" s="8"/>
      <c r="CF416" s="4"/>
      <c r="CG416" s="4"/>
      <c r="CH416" s="8"/>
      <c r="CI416" s="4"/>
      <c r="CJ416" s="4"/>
      <c r="CK416" s="8"/>
      <c r="CL416" s="4"/>
      <c r="CM416" s="4"/>
      <c r="CN416" s="8"/>
      <c r="CO416" s="4"/>
      <c r="CP416" s="4"/>
      <c r="CQ416" s="8"/>
      <c r="CR416" s="4"/>
      <c r="CS416" s="4"/>
      <c r="CT416" s="8"/>
      <c r="CU416" s="4"/>
      <c r="CV416" s="4"/>
      <c r="CW416" s="8"/>
      <c r="CX416" s="4"/>
      <c r="CY416" s="4"/>
      <c r="CZ416" s="8"/>
    </row>
    <row r="417" spans="1:104" ht="16.899999999999999" customHeight="1" x14ac:dyDescent="0.2">
      <c r="A417" s="53"/>
      <c r="B417" s="53"/>
      <c r="D417" s="1"/>
      <c r="E417" s="1"/>
      <c r="F417" s="19"/>
      <c r="H417" s="22"/>
      <c r="I417" s="3"/>
      <c r="J417" s="4"/>
      <c r="K417" s="8"/>
      <c r="L417" s="3"/>
      <c r="M417" s="4"/>
      <c r="N417" s="8"/>
      <c r="O417" s="4"/>
      <c r="P417" s="4"/>
      <c r="Q417" s="8"/>
      <c r="R417" s="4"/>
      <c r="S417" s="4"/>
      <c r="T417" s="8"/>
      <c r="U417" s="4"/>
      <c r="V417" s="4"/>
      <c r="W417" s="8"/>
      <c r="X417" s="4"/>
      <c r="Y417" s="4"/>
      <c r="Z417" s="8"/>
      <c r="AA417" s="4"/>
      <c r="AB417" s="4"/>
      <c r="AC417" s="8"/>
      <c r="AD417" s="4"/>
      <c r="AE417" s="4"/>
      <c r="AF417" s="8"/>
      <c r="AG417" s="4"/>
      <c r="AH417" s="4"/>
      <c r="AI417" s="8"/>
      <c r="AJ417" s="4"/>
      <c r="AK417" s="4"/>
      <c r="AL417" s="8"/>
      <c r="AM417" s="4"/>
      <c r="AN417" s="4"/>
      <c r="AO417" s="8"/>
      <c r="AP417" s="4"/>
      <c r="AQ417" s="4"/>
      <c r="AR417" s="8"/>
      <c r="AS417" s="4"/>
      <c r="AT417" s="4"/>
      <c r="AU417" s="8"/>
      <c r="AV417" s="4"/>
      <c r="AW417" s="4"/>
      <c r="AX417" s="8"/>
      <c r="AY417" s="4"/>
      <c r="AZ417" s="4"/>
      <c r="BA417" s="8"/>
      <c r="BB417" s="4"/>
      <c r="BC417" s="4"/>
      <c r="BD417" s="8"/>
      <c r="BE417" s="4"/>
      <c r="BF417" s="4"/>
      <c r="BG417" s="8"/>
      <c r="BH417" s="4"/>
      <c r="BI417" s="4"/>
      <c r="BJ417" s="8"/>
      <c r="BK417" s="4"/>
      <c r="BL417" s="4"/>
      <c r="BM417" s="8"/>
      <c r="BN417" s="4"/>
      <c r="BO417" s="4"/>
      <c r="BP417" s="8"/>
      <c r="BQ417" s="4"/>
      <c r="BR417" s="4"/>
      <c r="BS417" s="8"/>
      <c r="BT417" s="4"/>
      <c r="BU417" s="4"/>
      <c r="BV417" s="8"/>
      <c r="BW417" s="4"/>
      <c r="BX417" s="4"/>
      <c r="BY417" s="8"/>
      <c r="BZ417" s="4"/>
      <c r="CA417" s="4"/>
      <c r="CB417" s="8"/>
      <c r="CC417" s="4"/>
      <c r="CD417" s="4"/>
      <c r="CE417" s="8"/>
      <c r="CF417" s="4"/>
      <c r="CG417" s="4"/>
      <c r="CH417" s="8"/>
      <c r="CI417" s="4"/>
      <c r="CJ417" s="4"/>
      <c r="CK417" s="8"/>
      <c r="CL417" s="4"/>
      <c r="CM417" s="4"/>
      <c r="CN417" s="8"/>
      <c r="CO417" s="4"/>
      <c r="CP417" s="4"/>
      <c r="CQ417" s="8"/>
      <c r="CR417" s="4"/>
      <c r="CS417" s="4"/>
      <c r="CT417" s="8"/>
      <c r="CU417" s="4"/>
      <c r="CV417" s="4"/>
      <c r="CW417" s="8"/>
      <c r="CX417" s="4"/>
      <c r="CY417" s="4"/>
      <c r="CZ417" s="8"/>
    </row>
    <row r="418" spans="1:104" ht="16.899999999999999" customHeight="1" x14ac:dyDescent="0.2">
      <c r="A418" s="1"/>
      <c r="B418" s="1"/>
      <c r="D418" s="1"/>
      <c r="E418" s="1"/>
      <c r="F418" s="19"/>
      <c r="H418" s="22"/>
      <c r="I418" s="3"/>
      <c r="J418" s="4"/>
      <c r="K418" s="8"/>
      <c r="L418" s="3"/>
      <c r="M418" s="4"/>
      <c r="N418" s="8"/>
      <c r="O418" s="4"/>
      <c r="P418" s="4"/>
      <c r="Q418" s="8"/>
      <c r="R418" s="4"/>
      <c r="S418" s="4"/>
      <c r="T418" s="8"/>
      <c r="U418" s="4"/>
      <c r="V418" s="4"/>
      <c r="W418" s="8"/>
      <c r="X418" s="4"/>
      <c r="Y418" s="4"/>
      <c r="Z418" s="8"/>
      <c r="AA418" s="4"/>
      <c r="AB418" s="4"/>
      <c r="AC418" s="8"/>
      <c r="AD418" s="4"/>
      <c r="AE418" s="4"/>
      <c r="AF418" s="8"/>
      <c r="AG418" s="4"/>
      <c r="AH418" s="4"/>
      <c r="AI418" s="8"/>
      <c r="AJ418" s="4"/>
      <c r="AK418" s="4"/>
      <c r="AL418" s="8"/>
      <c r="AM418" s="4"/>
      <c r="AN418" s="4"/>
      <c r="AO418" s="8"/>
      <c r="AP418" s="4"/>
      <c r="AQ418" s="4"/>
      <c r="AR418" s="8"/>
      <c r="AS418" s="4"/>
      <c r="AT418" s="4"/>
      <c r="AU418" s="8"/>
      <c r="AV418" s="4"/>
      <c r="AW418" s="4"/>
      <c r="AX418" s="8"/>
      <c r="AY418" s="4"/>
      <c r="AZ418" s="4"/>
      <c r="BA418" s="8"/>
      <c r="BB418" s="4"/>
      <c r="BC418" s="4"/>
      <c r="BD418" s="8"/>
      <c r="BE418" s="4"/>
      <c r="BF418" s="4"/>
      <c r="BG418" s="8"/>
      <c r="BH418" s="4"/>
      <c r="BI418" s="4"/>
      <c r="BJ418" s="8"/>
      <c r="BK418" s="4"/>
      <c r="BL418" s="4"/>
      <c r="BM418" s="8"/>
      <c r="BN418" s="4"/>
      <c r="BO418" s="4"/>
      <c r="BP418" s="8"/>
      <c r="BQ418" s="4"/>
      <c r="BR418" s="4"/>
      <c r="BS418" s="8"/>
      <c r="BT418" s="4"/>
      <c r="BU418" s="4"/>
      <c r="BV418" s="8"/>
      <c r="BW418" s="4"/>
      <c r="BX418" s="4"/>
      <c r="BY418" s="8"/>
      <c r="BZ418" s="4"/>
      <c r="CA418" s="4"/>
      <c r="CB418" s="8"/>
      <c r="CC418" s="4"/>
      <c r="CD418" s="4"/>
      <c r="CE418" s="8"/>
      <c r="CF418" s="4"/>
      <c r="CG418" s="4"/>
      <c r="CH418" s="8"/>
      <c r="CI418" s="4"/>
      <c r="CJ418" s="4"/>
      <c r="CK418" s="8"/>
      <c r="CL418" s="4"/>
      <c r="CM418" s="4"/>
      <c r="CN418" s="8"/>
      <c r="CO418" s="4"/>
      <c r="CP418" s="4"/>
      <c r="CQ418" s="8"/>
      <c r="CR418" s="4"/>
      <c r="CS418" s="4"/>
      <c r="CT418" s="8"/>
      <c r="CU418" s="4"/>
      <c r="CV418" s="4"/>
      <c r="CW418" s="8"/>
      <c r="CX418" s="4"/>
      <c r="CY418" s="4"/>
      <c r="CZ418" s="8"/>
    </row>
    <row r="419" spans="1:104" ht="16.899999999999999" customHeight="1" x14ac:dyDescent="0.2">
      <c r="A419" s="1"/>
      <c r="B419" s="1"/>
      <c r="D419" s="1"/>
      <c r="E419" s="1"/>
      <c r="F419" s="19"/>
      <c r="H419" s="22"/>
      <c r="I419" s="3"/>
      <c r="J419" s="4"/>
      <c r="K419" s="8"/>
      <c r="L419" s="3"/>
      <c r="M419" s="4"/>
      <c r="N419" s="8"/>
      <c r="O419" s="4"/>
      <c r="P419" s="4"/>
      <c r="Q419" s="8"/>
      <c r="R419" s="4"/>
      <c r="S419" s="4"/>
      <c r="T419" s="8"/>
      <c r="U419" s="4"/>
      <c r="V419" s="4"/>
      <c r="W419" s="8"/>
      <c r="X419" s="4"/>
      <c r="Y419" s="4"/>
      <c r="Z419" s="8"/>
      <c r="AA419" s="4"/>
      <c r="AB419" s="4"/>
      <c r="AC419" s="8"/>
      <c r="AD419" s="4"/>
      <c r="AE419" s="4"/>
      <c r="AF419" s="8"/>
      <c r="AG419" s="4"/>
      <c r="AH419" s="4"/>
      <c r="AI419" s="8"/>
      <c r="AJ419" s="4"/>
      <c r="AK419" s="4"/>
      <c r="AL419" s="8"/>
      <c r="AM419" s="4"/>
      <c r="AN419" s="4"/>
      <c r="AO419" s="8"/>
      <c r="AP419" s="4"/>
      <c r="AQ419" s="4"/>
      <c r="AR419" s="8"/>
      <c r="AS419" s="4"/>
      <c r="AT419" s="4"/>
      <c r="AU419" s="8"/>
      <c r="AV419" s="4"/>
      <c r="AW419" s="4"/>
      <c r="AX419" s="8"/>
      <c r="AY419" s="4"/>
      <c r="AZ419" s="4"/>
      <c r="BA419" s="8"/>
      <c r="BB419" s="4"/>
      <c r="BC419" s="4"/>
      <c r="BD419" s="8"/>
      <c r="BE419" s="4"/>
      <c r="BF419" s="4"/>
      <c r="BG419" s="8"/>
      <c r="BH419" s="4"/>
      <c r="BI419" s="4"/>
      <c r="BJ419" s="8"/>
      <c r="BK419" s="4"/>
      <c r="BL419" s="4"/>
      <c r="BM419" s="8"/>
      <c r="BN419" s="4"/>
      <c r="BO419" s="4"/>
      <c r="BP419" s="8"/>
      <c r="BQ419" s="4"/>
      <c r="BR419" s="4"/>
      <c r="BS419" s="8"/>
      <c r="BT419" s="4"/>
      <c r="BU419" s="4"/>
      <c r="BV419" s="8"/>
      <c r="BW419" s="4"/>
      <c r="BX419" s="4"/>
      <c r="BY419" s="8"/>
      <c r="BZ419" s="4"/>
      <c r="CA419" s="4"/>
      <c r="CB419" s="8"/>
      <c r="CC419" s="4"/>
      <c r="CD419" s="4"/>
      <c r="CE419" s="8"/>
      <c r="CF419" s="4"/>
      <c r="CG419" s="4"/>
      <c r="CH419" s="8"/>
      <c r="CI419" s="4"/>
      <c r="CJ419" s="4"/>
      <c r="CK419" s="8"/>
      <c r="CL419" s="4"/>
      <c r="CM419" s="4"/>
      <c r="CN419" s="8"/>
      <c r="CO419" s="4"/>
      <c r="CP419" s="4"/>
      <c r="CQ419" s="8"/>
      <c r="CR419" s="4"/>
      <c r="CS419" s="4"/>
      <c r="CT419" s="8"/>
      <c r="CU419" s="4"/>
      <c r="CV419" s="4"/>
      <c r="CW419" s="8"/>
      <c r="CX419" s="4"/>
      <c r="CY419" s="4"/>
      <c r="CZ419" s="8"/>
    </row>
    <row r="420" spans="1:104" ht="16.899999999999999" customHeight="1" x14ac:dyDescent="0.2">
      <c r="A420" s="1"/>
      <c r="B420" s="1"/>
      <c r="D420" s="1"/>
      <c r="E420" s="1"/>
      <c r="F420" s="19"/>
      <c r="H420" s="22"/>
      <c r="I420" s="3"/>
      <c r="J420" s="4"/>
      <c r="K420" s="8"/>
      <c r="L420" s="3"/>
      <c r="M420" s="4"/>
      <c r="N420" s="8"/>
      <c r="O420" s="4"/>
      <c r="P420" s="4"/>
      <c r="Q420" s="8"/>
      <c r="R420" s="4"/>
      <c r="S420" s="4"/>
      <c r="T420" s="8"/>
      <c r="U420" s="4"/>
      <c r="V420" s="4"/>
      <c r="W420" s="8"/>
      <c r="X420" s="4"/>
      <c r="Y420" s="4"/>
      <c r="Z420" s="8"/>
      <c r="AA420" s="4"/>
      <c r="AB420" s="4"/>
      <c r="AC420" s="8"/>
      <c r="AD420" s="4"/>
      <c r="AE420" s="4"/>
      <c r="AF420" s="8"/>
      <c r="AG420" s="4"/>
      <c r="AH420" s="4"/>
      <c r="AI420" s="8"/>
      <c r="AJ420" s="4"/>
      <c r="AK420" s="4"/>
      <c r="AL420" s="8"/>
      <c r="AM420" s="4"/>
      <c r="AN420" s="4"/>
      <c r="AO420" s="8"/>
      <c r="AP420" s="4"/>
      <c r="AQ420" s="4"/>
      <c r="AR420" s="8"/>
      <c r="AS420" s="4"/>
      <c r="AT420" s="4"/>
      <c r="AU420" s="8"/>
      <c r="AV420" s="4"/>
      <c r="AW420" s="4"/>
      <c r="AX420" s="8"/>
      <c r="AY420" s="4"/>
      <c r="AZ420" s="4"/>
      <c r="BA420" s="8"/>
      <c r="BB420" s="4"/>
      <c r="BC420" s="4"/>
      <c r="BD420" s="8"/>
      <c r="BE420" s="4"/>
      <c r="BF420" s="4"/>
      <c r="BG420" s="8"/>
      <c r="BH420" s="4"/>
      <c r="BI420" s="4"/>
      <c r="BJ420" s="8"/>
      <c r="BK420" s="4"/>
      <c r="BL420" s="4"/>
      <c r="BM420" s="8"/>
      <c r="BN420" s="4"/>
      <c r="BO420" s="4"/>
      <c r="BP420" s="8"/>
      <c r="BQ420" s="4"/>
      <c r="BR420" s="4"/>
      <c r="BS420" s="8"/>
      <c r="BT420" s="4"/>
      <c r="BU420" s="4"/>
      <c r="BV420" s="8"/>
      <c r="BW420" s="4"/>
      <c r="BX420" s="4"/>
      <c r="BY420" s="8"/>
      <c r="BZ420" s="4"/>
      <c r="CA420" s="4"/>
      <c r="CB420" s="8"/>
      <c r="CC420" s="4"/>
      <c r="CD420" s="4"/>
      <c r="CE420" s="8"/>
      <c r="CF420" s="4"/>
      <c r="CG420" s="4"/>
      <c r="CH420" s="8"/>
      <c r="CI420" s="4"/>
      <c r="CJ420" s="4"/>
      <c r="CK420" s="8"/>
      <c r="CL420" s="4"/>
      <c r="CM420" s="4"/>
      <c r="CN420" s="8"/>
      <c r="CO420" s="4"/>
      <c r="CP420" s="4"/>
      <c r="CQ420" s="8"/>
      <c r="CR420" s="4"/>
      <c r="CS420" s="4"/>
      <c r="CT420" s="8"/>
      <c r="CU420" s="4"/>
      <c r="CV420" s="4"/>
      <c r="CW420" s="8"/>
      <c r="CX420" s="4"/>
      <c r="CY420" s="4"/>
      <c r="CZ420" s="8"/>
    </row>
    <row r="421" spans="1:104" ht="16.899999999999999" customHeight="1" x14ac:dyDescent="0.2">
      <c r="A421" s="1"/>
      <c r="B421" s="1"/>
      <c r="D421" s="1"/>
      <c r="E421" s="1"/>
      <c r="F421" s="19"/>
      <c r="H421" s="22"/>
      <c r="I421" s="3"/>
      <c r="J421" s="4"/>
      <c r="K421" s="8"/>
      <c r="L421" s="3"/>
      <c r="M421" s="4"/>
      <c r="N421" s="8"/>
      <c r="O421" s="4"/>
      <c r="P421" s="4"/>
      <c r="Q421" s="8"/>
      <c r="R421" s="4"/>
      <c r="S421" s="4"/>
      <c r="T421" s="8"/>
      <c r="U421" s="4"/>
      <c r="V421" s="4"/>
      <c r="W421" s="8"/>
      <c r="X421" s="4"/>
      <c r="Y421" s="4"/>
      <c r="Z421" s="8"/>
      <c r="AA421" s="4"/>
      <c r="AB421" s="4"/>
      <c r="AC421" s="8"/>
      <c r="AD421" s="4"/>
      <c r="AE421" s="4"/>
      <c r="AF421" s="8"/>
      <c r="AG421" s="4"/>
      <c r="AH421" s="4"/>
      <c r="AI421" s="8"/>
      <c r="AJ421" s="4"/>
      <c r="AK421" s="4"/>
      <c r="AL421" s="8"/>
      <c r="AM421" s="4"/>
      <c r="AN421" s="4"/>
      <c r="AO421" s="8"/>
      <c r="AP421" s="4"/>
      <c r="AQ421" s="4"/>
      <c r="AR421" s="8"/>
      <c r="AS421" s="4"/>
      <c r="AT421" s="4"/>
      <c r="AU421" s="8"/>
      <c r="AV421" s="4"/>
      <c r="AW421" s="4"/>
      <c r="AX421" s="8"/>
      <c r="AY421" s="4"/>
      <c r="AZ421" s="4"/>
      <c r="BA421" s="8"/>
      <c r="BB421" s="4"/>
      <c r="BC421" s="4"/>
      <c r="BD421" s="8"/>
      <c r="BE421" s="4"/>
      <c r="BF421" s="4"/>
      <c r="BG421" s="8"/>
      <c r="BH421" s="4"/>
      <c r="BI421" s="4"/>
      <c r="BJ421" s="8"/>
      <c r="BK421" s="4"/>
      <c r="BL421" s="4"/>
      <c r="BM421" s="8"/>
      <c r="BN421" s="4"/>
      <c r="BO421" s="4"/>
      <c r="BP421" s="8"/>
      <c r="BQ421" s="4"/>
      <c r="BR421" s="4"/>
      <c r="BS421" s="8"/>
      <c r="BT421" s="4"/>
      <c r="BU421" s="4"/>
      <c r="BV421" s="8"/>
      <c r="BW421" s="4"/>
      <c r="BX421" s="4"/>
      <c r="BY421" s="8"/>
      <c r="BZ421" s="4"/>
      <c r="CA421" s="4"/>
      <c r="CB421" s="8"/>
      <c r="CC421" s="4"/>
      <c r="CD421" s="4"/>
      <c r="CE421" s="8"/>
      <c r="CF421" s="4"/>
      <c r="CG421" s="4"/>
      <c r="CH421" s="8"/>
      <c r="CI421" s="4"/>
      <c r="CJ421" s="4"/>
      <c r="CK421" s="8"/>
      <c r="CL421" s="4"/>
      <c r="CM421" s="4"/>
      <c r="CN421" s="8"/>
      <c r="CO421" s="4"/>
      <c r="CP421" s="4"/>
      <c r="CQ421" s="8"/>
      <c r="CR421" s="4"/>
      <c r="CS421" s="4"/>
      <c r="CT421" s="8"/>
      <c r="CU421" s="4"/>
      <c r="CV421" s="4"/>
      <c r="CW421" s="8"/>
      <c r="CX421" s="4"/>
      <c r="CY421" s="4"/>
      <c r="CZ421" s="8"/>
    </row>
    <row r="422" spans="1:104" ht="16.899999999999999" customHeight="1" x14ac:dyDescent="0.2">
      <c r="A422" s="1"/>
      <c r="B422" s="1"/>
      <c r="D422" s="1"/>
      <c r="E422" s="1"/>
      <c r="F422" s="19"/>
      <c r="H422" s="22"/>
      <c r="I422" s="3"/>
      <c r="J422" s="4"/>
      <c r="K422" s="8"/>
      <c r="L422" s="3"/>
      <c r="M422" s="4"/>
      <c r="N422" s="8"/>
      <c r="O422" s="4"/>
      <c r="P422" s="4"/>
      <c r="Q422" s="8"/>
      <c r="R422" s="4"/>
      <c r="S422" s="4"/>
      <c r="T422" s="8"/>
      <c r="U422" s="4"/>
      <c r="V422" s="4"/>
      <c r="W422" s="8"/>
      <c r="X422" s="4"/>
      <c r="Y422" s="4"/>
      <c r="Z422" s="8"/>
      <c r="AA422" s="4"/>
      <c r="AB422" s="4"/>
      <c r="AC422" s="8"/>
      <c r="AD422" s="4"/>
      <c r="AE422" s="4"/>
      <c r="AF422" s="8"/>
      <c r="AG422" s="4"/>
      <c r="AH422" s="4"/>
      <c r="AI422" s="8"/>
      <c r="AJ422" s="4"/>
      <c r="AK422" s="4"/>
      <c r="AL422" s="8"/>
      <c r="AM422" s="4"/>
      <c r="AN422" s="4"/>
      <c r="AO422" s="8"/>
      <c r="AP422" s="4"/>
      <c r="AQ422" s="4"/>
      <c r="AR422" s="8"/>
      <c r="AS422" s="4"/>
      <c r="AT422" s="4"/>
      <c r="AU422" s="8"/>
      <c r="AV422" s="4"/>
      <c r="AW422" s="4"/>
      <c r="AX422" s="8"/>
      <c r="AY422" s="4"/>
      <c r="AZ422" s="4"/>
      <c r="BA422" s="8"/>
      <c r="BB422" s="4"/>
      <c r="BC422" s="4"/>
      <c r="BD422" s="8"/>
      <c r="BE422" s="4"/>
      <c r="BF422" s="4"/>
      <c r="BG422" s="8"/>
      <c r="BH422" s="4"/>
      <c r="BI422" s="4"/>
      <c r="BJ422" s="8"/>
      <c r="BK422" s="4"/>
      <c r="BL422" s="4"/>
      <c r="BM422" s="8"/>
      <c r="BN422" s="4"/>
      <c r="BO422" s="4"/>
      <c r="BP422" s="8"/>
      <c r="BQ422" s="4"/>
      <c r="BR422" s="4"/>
      <c r="BS422" s="8"/>
      <c r="BT422" s="4"/>
      <c r="BU422" s="4"/>
      <c r="BV422" s="8"/>
      <c r="BW422" s="4"/>
      <c r="BX422" s="4"/>
      <c r="BY422" s="8"/>
      <c r="BZ422" s="4"/>
      <c r="CA422" s="4"/>
      <c r="CB422" s="8"/>
      <c r="CC422" s="4"/>
      <c r="CD422" s="4"/>
      <c r="CE422" s="8"/>
      <c r="CF422" s="4"/>
      <c r="CG422" s="4"/>
      <c r="CH422" s="8"/>
      <c r="CI422" s="4"/>
      <c r="CJ422" s="4"/>
      <c r="CK422" s="8"/>
      <c r="CL422" s="4"/>
      <c r="CM422" s="4"/>
      <c r="CN422" s="8"/>
      <c r="CO422" s="4"/>
      <c r="CP422" s="4"/>
      <c r="CQ422" s="8"/>
      <c r="CR422" s="4"/>
      <c r="CS422" s="4"/>
      <c r="CT422" s="8"/>
      <c r="CU422" s="4"/>
      <c r="CV422" s="4"/>
      <c r="CW422" s="8"/>
      <c r="CX422" s="4"/>
      <c r="CY422" s="4"/>
      <c r="CZ422" s="8"/>
    </row>
    <row r="423" spans="1:104" ht="16.899999999999999" customHeight="1" x14ac:dyDescent="0.2">
      <c r="A423" s="1"/>
      <c r="B423" s="1"/>
      <c r="D423" s="1"/>
      <c r="E423" s="1"/>
      <c r="F423" s="19"/>
      <c r="H423" s="22"/>
      <c r="I423" s="3"/>
      <c r="J423" s="4"/>
      <c r="K423" s="8"/>
      <c r="L423" s="3"/>
      <c r="M423" s="4"/>
      <c r="N423" s="8"/>
      <c r="O423" s="4"/>
      <c r="P423" s="4"/>
      <c r="Q423" s="8"/>
      <c r="R423" s="4"/>
      <c r="S423" s="4"/>
      <c r="T423" s="8"/>
      <c r="U423" s="4"/>
      <c r="V423" s="4"/>
      <c r="W423" s="8"/>
      <c r="X423" s="4"/>
      <c r="Y423" s="4"/>
      <c r="Z423" s="8"/>
      <c r="AA423" s="4"/>
      <c r="AB423" s="4"/>
      <c r="AC423" s="8"/>
      <c r="AD423" s="4"/>
      <c r="AE423" s="4"/>
      <c r="AF423" s="8"/>
      <c r="AG423" s="4"/>
      <c r="AH423" s="4"/>
      <c r="AI423" s="8"/>
      <c r="AJ423" s="4"/>
      <c r="AK423" s="4"/>
      <c r="AL423" s="8"/>
      <c r="AM423" s="4"/>
      <c r="AN423" s="4"/>
      <c r="AO423" s="8"/>
      <c r="AP423" s="4"/>
      <c r="AQ423" s="4"/>
      <c r="AR423" s="8"/>
      <c r="AS423" s="4"/>
      <c r="AT423" s="4"/>
      <c r="AU423" s="8"/>
      <c r="AV423" s="4"/>
      <c r="AW423" s="4"/>
      <c r="AX423" s="8"/>
      <c r="AY423" s="4"/>
      <c r="AZ423" s="4"/>
      <c r="BA423" s="8"/>
      <c r="BB423" s="4"/>
      <c r="BC423" s="4"/>
      <c r="BD423" s="8"/>
      <c r="BE423" s="4"/>
      <c r="BF423" s="4"/>
      <c r="BG423" s="8"/>
      <c r="BH423" s="4"/>
      <c r="BI423" s="4"/>
      <c r="BJ423" s="8"/>
      <c r="BK423" s="4"/>
      <c r="BL423" s="4"/>
      <c r="BM423" s="8"/>
      <c r="BN423" s="4"/>
      <c r="BO423" s="4"/>
      <c r="BP423" s="8"/>
      <c r="BQ423" s="4"/>
      <c r="BR423" s="4"/>
      <c r="BS423" s="8"/>
      <c r="BT423" s="4"/>
      <c r="BU423" s="4"/>
      <c r="BV423" s="8"/>
      <c r="BW423" s="4"/>
      <c r="BX423" s="4"/>
      <c r="BY423" s="8"/>
      <c r="BZ423" s="4"/>
      <c r="CA423" s="4"/>
      <c r="CB423" s="8"/>
      <c r="CC423" s="4"/>
      <c r="CD423" s="4"/>
      <c r="CE423" s="8"/>
      <c r="CF423" s="4"/>
      <c r="CG423" s="4"/>
      <c r="CH423" s="8"/>
      <c r="CI423" s="4"/>
      <c r="CJ423" s="4"/>
      <c r="CK423" s="8"/>
      <c r="CL423" s="4"/>
      <c r="CM423" s="4"/>
      <c r="CN423" s="8"/>
      <c r="CO423" s="4"/>
      <c r="CP423" s="4"/>
      <c r="CQ423" s="8"/>
      <c r="CR423" s="4"/>
      <c r="CS423" s="4"/>
      <c r="CT423" s="8"/>
      <c r="CU423" s="4"/>
      <c r="CV423" s="4"/>
      <c r="CW423" s="8"/>
      <c r="CX423" s="4"/>
      <c r="CY423" s="4"/>
      <c r="CZ423" s="8"/>
    </row>
    <row r="424" spans="1:104" ht="16.899999999999999" customHeight="1" x14ac:dyDescent="0.2">
      <c r="A424" s="1"/>
      <c r="B424" s="1"/>
      <c r="D424" s="1"/>
      <c r="E424" s="1"/>
      <c r="F424" s="19"/>
      <c r="H424" s="22"/>
      <c r="I424" s="3"/>
      <c r="J424" s="4"/>
      <c r="K424" s="8"/>
      <c r="L424" s="3"/>
      <c r="M424" s="4"/>
      <c r="N424" s="8"/>
      <c r="O424" s="4"/>
      <c r="P424" s="4"/>
      <c r="Q424" s="8"/>
      <c r="R424" s="4"/>
      <c r="S424" s="4"/>
      <c r="T424" s="8"/>
      <c r="U424" s="4"/>
      <c r="V424" s="4"/>
      <c r="W424" s="8"/>
      <c r="X424" s="4"/>
      <c r="Y424" s="4"/>
      <c r="Z424" s="8"/>
      <c r="AA424" s="4"/>
      <c r="AB424" s="4"/>
      <c r="AC424" s="8"/>
      <c r="AD424" s="4"/>
      <c r="AE424" s="4"/>
      <c r="AF424" s="8"/>
      <c r="AG424" s="4"/>
      <c r="AH424" s="4"/>
      <c r="AI424" s="8"/>
      <c r="AJ424" s="4"/>
      <c r="AK424" s="4"/>
      <c r="AL424" s="8"/>
      <c r="AM424" s="4"/>
      <c r="AN424" s="4"/>
      <c r="AO424" s="8"/>
      <c r="AP424" s="4"/>
      <c r="AQ424" s="4"/>
      <c r="AR424" s="8"/>
      <c r="AS424" s="4"/>
      <c r="AT424" s="4"/>
      <c r="AU424" s="8"/>
      <c r="AV424" s="4"/>
      <c r="AW424" s="4"/>
      <c r="AX424" s="8"/>
      <c r="AY424" s="4"/>
      <c r="AZ424" s="4"/>
      <c r="BA424" s="8"/>
      <c r="BB424" s="4"/>
      <c r="BC424" s="4"/>
      <c r="BD424" s="8"/>
      <c r="BE424" s="4"/>
      <c r="BF424" s="4"/>
      <c r="BG424" s="8"/>
      <c r="BH424" s="4"/>
      <c r="BI424" s="4"/>
      <c r="BJ424" s="8"/>
      <c r="BK424" s="4"/>
      <c r="BL424" s="4"/>
      <c r="BM424" s="8"/>
      <c r="BN424" s="4"/>
      <c r="BO424" s="4"/>
      <c r="BP424" s="8"/>
      <c r="BQ424" s="4"/>
      <c r="BR424" s="4"/>
      <c r="BS424" s="8"/>
      <c r="BT424" s="4"/>
      <c r="BU424" s="4"/>
      <c r="BV424" s="8"/>
      <c r="BW424" s="4"/>
      <c r="BX424" s="4"/>
      <c r="BY424" s="8"/>
      <c r="BZ424" s="4"/>
      <c r="CA424" s="4"/>
      <c r="CB424" s="8"/>
      <c r="CC424" s="4"/>
      <c r="CD424" s="4"/>
      <c r="CE424" s="8"/>
      <c r="CF424" s="4"/>
      <c r="CG424" s="4"/>
      <c r="CH424" s="8"/>
      <c r="CI424" s="4"/>
      <c r="CJ424" s="4"/>
      <c r="CK424" s="8"/>
      <c r="CL424" s="4"/>
      <c r="CM424" s="4"/>
      <c r="CN424" s="8"/>
      <c r="CO424" s="4"/>
      <c r="CP424" s="4"/>
      <c r="CQ424" s="8"/>
      <c r="CR424" s="4"/>
      <c r="CS424" s="4"/>
      <c r="CT424" s="8"/>
      <c r="CU424" s="4"/>
      <c r="CV424" s="4"/>
      <c r="CW424" s="8"/>
      <c r="CX424" s="4"/>
      <c r="CY424" s="4"/>
      <c r="CZ424" s="8"/>
    </row>
    <row r="425" spans="1:104" ht="16.899999999999999" customHeight="1" x14ac:dyDescent="0.2">
      <c r="A425" s="1"/>
      <c r="B425" s="1"/>
      <c r="D425" s="1"/>
      <c r="E425" s="1"/>
      <c r="F425" s="19"/>
      <c r="H425" s="22"/>
      <c r="I425" s="3"/>
      <c r="J425" s="4"/>
      <c r="K425" s="8"/>
      <c r="L425" s="3"/>
      <c r="M425" s="4"/>
      <c r="N425" s="8"/>
      <c r="O425" s="4"/>
      <c r="P425" s="4"/>
      <c r="Q425" s="8"/>
      <c r="R425" s="4"/>
      <c r="S425" s="4"/>
      <c r="T425" s="8"/>
      <c r="U425" s="4"/>
      <c r="V425" s="4"/>
      <c r="W425" s="8"/>
      <c r="X425" s="4"/>
      <c r="Y425" s="4"/>
      <c r="Z425" s="8"/>
      <c r="AA425" s="4"/>
      <c r="AB425" s="4"/>
      <c r="AC425" s="8"/>
      <c r="AD425" s="4"/>
      <c r="AE425" s="4"/>
      <c r="AF425" s="8"/>
      <c r="AG425" s="4"/>
      <c r="AH425" s="4"/>
      <c r="AI425" s="8"/>
      <c r="AJ425" s="4"/>
      <c r="AK425" s="4"/>
      <c r="AL425" s="8"/>
      <c r="AM425" s="4"/>
      <c r="AN425" s="4"/>
      <c r="AO425" s="8"/>
      <c r="AP425" s="4"/>
      <c r="AQ425" s="4"/>
      <c r="AR425" s="8"/>
      <c r="AS425" s="4"/>
      <c r="AT425" s="4"/>
      <c r="AU425" s="8"/>
      <c r="AV425" s="4"/>
      <c r="AW425" s="4"/>
      <c r="AX425" s="8"/>
      <c r="AY425" s="4"/>
      <c r="AZ425" s="4"/>
      <c r="BA425" s="8"/>
      <c r="BB425" s="4"/>
      <c r="BC425" s="4"/>
      <c r="BD425" s="8"/>
      <c r="BE425" s="4"/>
      <c r="BF425" s="4"/>
      <c r="BG425" s="8"/>
      <c r="BH425" s="4"/>
      <c r="BI425" s="4"/>
      <c r="BJ425" s="8"/>
      <c r="BK425" s="4"/>
      <c r="BL425" s="4"/>
      <c r="BM425" s="8"/>
      <c r="BN425" s="4"/>
      <c r="BO425" s="4"/>
      <c r="BP425" s="8"/>
      <c r="BQ425" s="4"/>
      <c r="BR425" s="4"/>
      <c r="BS425" s="8"/>
      <c r="BT425" s="4"/>
      <c r="BU425" s="4"/>
      <c r="BV425" s="8"/>
      <c r="BW425" s="4"/>
      <c r="BX425" s="4"/>
      <c r="BY425" s="8"/>
      <c r="BZ425" s="4"/>
      <c r="CA425" s="4"/>
      <c r="CB425" s="8"/>
      <c r="CC425" s="4"/>
      <c r="CD425" s="4"/>
      <c r="CE425" s="8"/>
      <c r="CF425" s="4"/>
      <c r="CG425" s="4"/>
      <c r="CH425" s="8"/>
      <c r="CI425" s="4"/>
      <c r="CJ425" s="4"/>
      <c r="CK425" s="8"/>
      <c r="CL425" s="4"/>
      <c r="CM425" s="4"/>
      <c r="CN425" s="8"/>
      <c r="CO425" s="4"/>
      <c r="CP425" s="4"/>
      <c r="CQ425" s="8"/>
      <c r="CR425" s="4"/>
      <c r="CS425" s="4"/>
      <c r="CT425" s="8"/>
      <c r="CU425" s="4"/>
      <c r="CV425" s="4"/>
      <c r="CW425" s="8"/>
      <c r="CX425" s="4"/>
      <c r="CY425" s="4"/>
      <c r="CZ425" s="8"/>
    </row>
    <row r="426" spans="1:104" ht="16.899999999999999" customHeight="1" x14ac:dyDescent="0.2">
      <c r="A426" s="1"/>
      <c r="B426" s="1"/>
      <c r="D426" s="1"/>
      <c r="E426" s="1"/>
      <c r="F426" s="19"/>
      <c r="H426" s="22"/>
      <c r="I426" s="3"/>
      <c r="J426" s="4"/>
      <c r="K426" s="8"/>
      <c r="L426" s="3"/>
      <c r="M426" s="4"/>
      <c r="N426" s="8"/>
      <c r="O426" s="4"/>
      <c r="P426" s="4"/>
      <c r="Q426" s="8"/>
      <c r="R426" s="4"/>
      <c r="S426" s="4"/>
      <c r="T426" s="8"/>
      <c r="U426" s="4"/>
      <c r="V426" s="4"/>
      <c r="W426" s="8"/>
      <c r="X426" s="4"/>
      <c r="Y426" s="4"/>
      <c r="Z426" s="8"/>
      <c r="AA426" s="4"/>
      <c r="AB426" s="4"/>
      <c r="AC426" s="8"/>
      <c r="AD426" s="4"/>
      <c r="AE426" s="4"/>
      <c r="AF426" s="8"/>
      <c r="AG426" s="4"/>
      <c r="AH426" s="4"/>
      <c r="AI426" s="8"/>
      <c r="AJ426" s="4"/>
      <c r="AK426" s="4"/>
      <c r="AL426" s="8"/>
      <c r="AM426" s="4"/>
      <c r="AN426" s="4"/>
      <c r="AO426" s="8"/>
      <c r="AP426" s="4"/>
      <c r="AQ426" s="4"/>
      <c r="AR426" s="8"/>
      <c r="AS426" s="4"/>
      <c r="AT426" s="4"/>
      <c r="AU426" s="8"/>
      <c r="AV426" s="4"/>
      <c r="AW426" s="4"/>
      <c r="AX426" s="8"/>
      <c r="AY426" s="4"/>
      <c r="AZ426" s="4"/>
      <c r="BA426" s="8"/>
      <c r="BB426" s="4"/>
      <c r="BC426" s="4"/>
      <c r="BD426" s="8"/>
      <c r="BE426" s="4"/>
      <c r="BF426" s="4"/>
      <c r="BG426" s="8"/>
      <c r="BH426" s="4"/>
      <c r="BI426" s="4"/>
      <c r="BJ426" s="8"/>
      <c r="BK426" s="4"/>
      <c r="BL426" s="4"/>
      <c r="BM426" s="8"/>
      <c r="BN426" s="4"/>
      <c r="BO426" s="4"/>
      <c r="BP426" s="8"/>
      <c r="BQ426" s="4"/>
      <c r="BR426" s="4"/>
      <c r="BS426" s="8"/>
      <c r="BT426" s="4"/>
      <c r="BU426" s="4"/>
      <c r="BV426" s="8"/>
      <c r="BW426" s="4"/>
      <c r="BX426" s="4"/>
      <c r="BY426" s="8"/>
      <c r="BZ426" s="4"/>
      <c r="CA426" s="4"/>
      <c r="CB426" s="8"/>
      <c r="CC426" s="4"/>
      <c r="CD426" s="4"/>
      <c r="CE426" s="8"/>
      <c r="CF426" s="4"/>
      <c r="CG426" s="4"/>
      <c r="CH426" s="8"/>
      <c r="CI426" s="4"/>
      <c r="CJ426" s="4"/>
      <c r="CK426" s="8"/>
      <c r="CL426" s="4"/>
      <c r="CM426" s="4"/>
      <c r="CN426" s="8"/>
      <c r="CO426" s="4"/>
      <c r="CP426" s="4"/>
      <c r="CQ426" s="8"/>
      <c r="CR426" s="4"/>
      <c r="CS426" s="4"/>
      <c r="CT426" s="8"/>
      <c r="CU426" s="4"/>
      <c r="CV426" s="4"/>
      <c r="CW426" s="8"/>
      <c r="CX426" s="4"/>
      <c r="CY426" s="4"/>
      <c r="CZ426" s="8"/>
    </row>
    <row r="427" spans="1:104" ht="12.75" x14ac:dyDescent="0.2">
      <c r="I427" s="3"/>
      <c r="K427" s="10"/>
      <c r="L427" s="3"/>
      <c r="N427" s="10"/>
    </row>
    <row r="428" spans="1:104" ht="12.75" x14ac:dyDescent="0.2">
      <c r="I428" s="3"/>
      <c r="K428" s="10"/>
      <c r="L428" s="3"/>
      <c r="N428" s="10"/>
    </row>
    <row r="429" spans="1:104" ht="12.75" x14ac:dyDescent="0.2">
      <c r="I429" s="3"/>
      <c r="K429" s="10"/>
      <c r="L429" s="3"/>
      <c r="N429" s="10"/>
    </row>
    <row r="430" spans="1:104" ht="12.75" x14ac:dyDescent="0.2">
      <c r="I430" s="3"/>
      <c r="K430" s="10"/>
      <c r="L430" s="3"/>
      <c r="N430" s="10"/>
    </row>
    <row r="431" spans="1:104" ht="12.75" x14ac:dyDescent="0.2">
      <c r="I431" s="3"/>
      <c r="K431" s="10"/>
      <c r="L431" s="3"/>
      <c r="N431" s="10"/>
    </row>
    <row r="432" spans="1:104" ht="12.75" x14ac:dyDescent="0.2">
      <c r="I432" s="3"/>
      <c r="K432" s="10"/>
      <c r="L432" s="3"/>
      <c r="N432" s="10"/>
    </row>
    <row r="433" spans="9:14" ht="12.75" x14ac:dyDescent="0.2">
      <c r="I433" s="3"/>
      <c r="K433" s="10"/>
      <c r="L433" s="3"/>
      <c r="N433" s="10"/>
    </row>
    <row r="434" spans="9:14" ht="12.75" x14ac:dyDescent="0.2">
      <c r="I434" s="3"/>
      <c r="K434" s="10"/>
      <c r="L434" s="3"/>
      <c r="N434" s="10"/>
    </row>
    <row r="435" spans="9:14" ht="12.75" x14ac:dyDescent="0.2">
      <c r="I435" s="3"/>
      <c r="K435" s="10"/>
      <c r="L435" s="3"/>
      <c r="N435" s="10"/>
    </row>
    <row r="436" spans="9:14" ht="12.75" x14ac:dyDescent="0.2">
      <c r="I436" s="3"/>
      <c r="K436" s="10"/>
      <c r="L436" s="3"/>
      <c r="N436" s="10"/>
    </row>
    <row r="437" spans="9:14" ht="12.75" x14ac:dyDescent="0.2">
      <c r="I437" s="3"/>
      <c r="K437" s="10"/>
      <c r="L437" s="3"/>
      <c r="N437" s="10"/>
    </row>
    <row r="438" spans="9:14" ht="12.75" x14ac:dyDescent="0.2">
      <c r="I438" s="3"/>
      <c r="K438" s="10"/>
      <c r="L438" s="3"/>
      <c r="N438" s="10"/>
    </row>
    <row r="439" spans="9:14" ht="12.75" x14ac:dyDescent="0.2">
      <c r="I439" s="3"/>
      <c r="K439" s="10"/>
      <c r="L439" s="3"/>
      <c r="N439" s="10"/>
    </row>
    <row r="440" spans="9:14" ht="12.75" x14ac:dyDescent="0.2">
      <c r="I440" s="3"/>
      <c r="K440" s="10"/>
      <c r="L440" s="3"/>
      <c r="N440" s="10"/>
    </row>
    <row r="441" spans="9:14" ht="12.75" x14ac:dyDescent="0.2">
      <c r="I441" s="3"/>
      <c r="K441" s="10"/>
      <c r="L441" s="3"/>
      <c r="N441" s="10"/>
    </row>
    <row r="442" spans="9:14" ht="12.75" x14ac:dyDescent="0.2">
      <c r="I442" s="3"/>
      <c r="K442" s="10"/>
      <c r="L442" s="3"/>
      <c r="N442" s="10"/>
    </row>
    <row r="443" spans="9:14" ht="12.75" x14ac:dyDescent="0.2">
      <c r="I443" s="3"/>
      <c r="K443" s="10"/>
      <c r="L443" s="3"/>
      <c r="N443" s="10"/>
    </row>
    <row r="444" spans="9:14" ht="12.75" x14ac:dyDescent="0.2">
      <c r="I444" s="3"/>
      <c r="K444" s="10"/>
      <c r="L444" s="3"/>
      <c r="N444" s="10"/>
    </row>
    <row r="445" spans="9:14" ht="12.75" x14ac:dyDescent="0.2">
      <c r="I445" s="3"/>
      <c r="K445" s="10"/>
      <c r="L445" s="3"/>
      <c r="N445" s="10"/>
    </row>
    <row r="446" spans="9:14" ht="12.75" x14ac:dyDescent="0.2">
      <c r="I446" s="3"/>
      <c r="K446" s="10"/>
      <c r="L446" s="3"/>
      <c r="N446" s="10"/>
    </row>
    <row r="447" spans="9:14" ht="12.75" x14ac:dyDescent="0.2">
      <c r="I447" s="3"/>
      <c r="K447" s="10"/>
      <c r="L447" s="3"/>
      <c r="N447" s="10"/>
    </row>
    <row r="448" spans="9:14" ht="12.75" x14ac:dyDescent="0.2">
      <c r="I448" s="3"/>
      <c r="K448" s="10"/>
      <c r="L448" s="3"/>
      <c r="N448" s="10"/>
    </row>
    <row r="449" spans="9:14" ht="12.75" x14ac:dyDescent="0.2">
      <c r="I449" s="3"/>
      <c r="K449" s="10"/>
      <c r="L449" s="3"/>
      <c r="N449" s="10"/>
    </row>
    <row r="450" spans="9:14" ht="12.75" x14ac:dyDescent="0.2">
      <c r="I450" s="3"/>
      <c r="K450" s="10"/>
      <c r="L450" s="3"/>
      <c r="N450" s="10"/>
    </row>
    <row r="451" spans="9:14" ht="12.75" x14ac:dyDescent="0.2">
      <c r="I451" s="3"/>
      <c r="K451" s="10"/>
      <c r="L451" s="3"/>
      <c r="N451" s="10"/>
    </row>
    <row r="452" spans="9:14" ht="12.75" x14ac:dyDescent="0.2">
      <c r="I452" s="3"/>
      <c r="K452" s="10"/>
      <c r="L452" s="3"/>
      <c r="N452" s="10"/>
    </row>
    <row r="453" spans="9:14" ht="12.75" x14ac:dyDescent="0.2">
      <c r="I453" s="3"/>
      <c r="K453" s="10"/>
      <c r="L453" s="3"/>
      <c r="N453" s="10"/>
    </row>
    <row r="454" spans="9:14" ht="12.75" x14ac:dyDescent="0.2">
      <c r="I454" s="3"/>
      <c r="K454" s="10"/>
      <c r="L454" s="3"/>
      <c r="N454" s="10"/>
    </row>
    <row r="455" spans="9:14" ht="12.75" x14ac:dyDescent="0.2">
      <c r="I455" s="3"/>
      <c r="K455" s="10"/>
      <c r="L455" s="3"/>
      <c r="N455" s="10"/>
    </row>
    <row r="456" spans="9:14" ht="12.75" x14ac:dyDescent="0.2">
      <c r="I456" s="3"/>
      <c r="K456" s="10"/>
      <c r="L456" s="3"/>
      <c r="N456" s="10"/>
    </row>
    <row r="457" spans="9:14" ht="12.75" x14ac:dyDescent="0.2">
      <c r="I457" s="3"/>
      <c r="K457" s="10"/>
      <c r="L457" s="3"/>
      <c r="N457" s="10"/>
    </row>
    <row r="458" spans="9:14" ht="12.75" x14ac:dyDescent="0.2">
      <c r="I458" s="3"/>
      <c r="K458" s="10"/>
      <c r="L458" s="3"/>
      <c r="N458" s="10"/>
    </row>
    <row r="459" spans="9:14" ht="12.75" x14ac:dyDescent="0.2">
      <c r="I459" s="3"/>
      <c r="K459" s="10"/>
      <c r="L459" s="3"/>
      <c r="N459" s="10"/>
    </row>
    <row r="460" spans="9:14" ht="12.75" x14ac:dyDescent="0.2">
      <c r="I460" s="3"/>
      <c r="K460" s="10"/>
      <c r="L460" s="3"/>
      <c r="N460" s="10"/>
    </row>
    <row r="461" spans="9:14" ht="12.75" x14ac:dyDescent="0.2">
      <c r="I461" s="3"/>
      <c r="K461" s="10"/>
      <c r="L461" s="3"/>
      <c r="N461" s="10"/>
    </row>
    <row r="462" spans="9:14" ht="12.75" x14ac:dyDescent="0.2">
      <c r="I462" s="3"/>
      <c r="K462" s="10"/>
      <c r="L462" s="3"/>
      <c r="N462" s="10"/>
    </row>
    <row r="463" spans="9:14" ht="12.75" x14ac:dyDescent="0.2">
      <c r="I463" s="3"/>
      <c r="K463" s="10"/>
      <c r="L463" s="3"/>
      <c r="N463" s="10"/>
    </row>
    <row r="464" spans="9:14" ht="12.75" x14ac:dyDescent="0.2">
      <c r="I464" s="3"/>
      <c r="K464" s="10"/>
      <c r="L464" s="3"/>
      <c r="N464" s="10"/>
    </row>
    <row r="465" spans="9:14" ht="12.75" x14ac:dyDescent="0.2">
      <c r="I465" s="3"/>
      <c r="K465" s="10"/>
      <c r="L465" s="3"/>
      <c r="N465" s="10"/>
    </row>
    <row r="466" spans="9:14" ht="12.75" x14ac:dyDescent="0.2">
      <c r="I466" s="3"/>
      <c r="K466" s="10"/>
      <c r="L466" s="3"/>
      <c r="N466" s="10"/>
    </row>
    <row r="467" spans="9:14" ht="12.75" x14ac:dyDescent="0.2">
      <c r="I467" s="3"/>
      <c r="K467" s="10"/>
      <c r="L467" s="3"/>
      <c r="N467" s="10"/>
    </row>
    <row r="468" spans="9:14" ht="12.75" x14ac:dyDescent="0.2">
      <c r="I468" s="3"/>
      <c r="K468" s="10"/>
      <c r="L468" s="3"/>
      <c r="N468" s="10"/>
    </row>
    <row r="469" spans="9:14" ht="12.75" x14ac:dyDescent="0.2">
      <c r="I469" s="3"/>
      <c r="K469" s="10"/>
      <c r="L469" s="3"/>
      <c r="N469" s="10"/>
    </row>
    <row r="470" spans="9:14" ht="12.75" x14ac:dyDescent="0.2">
      <c r="I470" s="3"/>
      <c r="K470" s="10"/>
      <c r="L470" s="3"/>
      <c r="N470" s="10"/>
    </row>
    <row r="471" spans="9:14" ht="12.75" x14ac:dyDescent="0.2">
      <c r="I471" s="3"/>
      <c r="K471" s="10"/>
      <c r="L471" s="3"/>
      <c r="N471" s="10"/>
    </row>
    <row r="472" spans="9:14" ht="12.75" x14ac:dyDescent="0.2">
      <c r="I472" s="3"/>
      <c r="K472" s="10"/>
      <c r="L472" s="3"/>
      <c r="N472" s="10"/>
    </row>
    <row r="473" spans="9:14" ht="12.75" x14ac:dyDescent="0.2">
      <c r="I473" s="3"/>
      <c r="K473" s="10"/>
      <c r="L473" s="3"/>
      <c r="N473" s="10"/>
    </row>
    <row r="474" spans="9:14" ht="12.75" x14ac:dyDescent="0.2">
      <c r="I474" s="3"/>
      <c r="K474" s="10"/>
      <c r="L474" s="3"/>
      <c r="N474" s="10"/>
    </row>
    <row r="475" spans="9:14" ht="12.75" x14ac:dyDescent="0.2">
      <c r="I475" s="3"/>
      <c r="K475" s="10"/>
      <c r="L475" s="3"/>
      <c r="N475" s="10"/>
    </row>
    <row r="476" spans="9:14" ht="12.75" x14ac:dyDescent="0.2">
      <c r="I476" s="3"/>
      <c r="K476" s="10"/>
      <c r="L476" s="3"/>
      <c r="N476" s="10"/>
    </row>
    <row r="477" spans="9:14" ht="12.75" x14ac:dyDescent="0.2">
      <c r="I477" s="3"/>
      <c r="K477" s="10"/>
      <c r="L477" s="3"/>
      <c r="N477" s="10"/>
    </row>
    <row r="478" spans="9:14" ht="12.75" x14ac:dyDescent="0.2">
      <c r="I478" s="3"/>
      <c r="K478" s="10"/>
      <c r="L478" s="3"/>
      <c r="N478" s="10"/>
    </row>
    <row r="479" spans="9:14" ht="12.75" x14ac:dyDescent="0.2">
      <c r="I479" s="3"/>
      <c r="K479" s="10"/>
      <c r="L479" s="3"/>
      <c r="N479" s="10"/>
    </row>
    <row r="480" spans="9:14" ht="12.75" x14ac:dyDescent="0.2">
      <c r="I480" s="3"/>
      <c r="K480" s="10"/>
      <c r="L480" s="3"/>
      <c r="N480" s="10"/>
    </row>
    <row r="481" spans="9:14" ht="12.75" x14ac:dyDescent="0.2">
      <c r="I481" s="3"/>
      <c r="K481" s="10"/>
      <c r="L481" s="3"/>
      <c r="N481" s="10"/>
    </row>
    <row r="482" spans="9:14" ht="12.75" x14ac:dyDescent="0.2">
      <c r="I482" s="3"/>
      <c r="K482" s="10"/>
      <c r="L482" s="3"/>
      <c r="N482" s="10"/>
    </row>
    <row r="483" spans="9:14" ht="12.75" x14ac:dyDescent="0.2">
      <c r="I483" s="3"/>
      <c r="K483" s="10"/>
      <c r="L483" s="3"/>
      <c r="N483" s="10"/>
    </row>
    <row r="484" spans="9:14" ht="12.75" x14ac:dyDescent="0.2">
      <c r="I484" s="3"/>
      <c r="K484" s="10"/>
      <c r="L484" s="3"/>
      <c r="N484" s="10"/>
    </row>
    <row r="485" spans="9:14" ht="12.75" x14ac:dyDescent="0.2">
      <c r="I485" s="3"/>
      <c r="K485" s="10"/>
      <c r="L485" s="3"/>
      <c r="N485" s="10"/>
    </row>
    <row r="486" spans="9:14" ht="12.75" x14ac:dyDescent="0.2">
      <c r="I486" s="3"/>
      <c r="K486" s="10"/>
      <c r="L486" s="3"/>
      <c r="N486" s="10"/>
    </row>
    <row r="487" spans="9:14" ht="12.75" x14ac:dyDescent="0.2">
      <c r="I487" s="3"/>
      <c r="K487" s="10"/>
      <c r="L487" s="3"/>
      <c r="N487" s="10"/>
    </row>
    <row r="488" spans="9:14" ht="12.75" x14ac:dyDescent="0.2">
      <c r="I488" s="3"/>
      <c r="K488" s="10"/>
      <c r="L488" s="3"/>
      <c r="N488" s="10"/>
    </row>
    <row r="489" spans="9:14" ht="12.75" x14ac:dyDescent="0.2">
      <c r="I489" s="3"/>
      <c r="K489" s="10"/>
      <c r="L489" s="3"/>
      <c r="N489" s="10"/>
    </row>
    <row r="490" spans="9:14" ht="12.75" x14ac:dyDescent="0.2">
      <c r="I490" s="3"/>
      <c r="K490" s="10"/>
      <c r="L490" s="3"/>
      <c r="N490" s="10"/>
    </row>
    <row r="491" spans="9:14" ht="12.75" x14ac:dyDescent="0.2">
      <c r="I491" s="3"/>
      <c r="K491" s="10"/>
      <c r="L491" s="3"/>
      <c r="N491" s="10"/>
    </row>
    <row r="492" spans="9:14" ht="12.75" x14ac:dyDescent="0.2">
      <c r="I492" s="3"/>
      <c r="K492" s="10"/>
      <c r="L492" s="3"/>
      <c r="N492" s="10"/>
    </row>
    <row r="493" spans="9:14" ht="12.75" x14ac:dyDescent="0.2">
      <c r="I493" s="3"/>
      <c r="K493" s="10"/>
      <c r="L493" s="3"/>
      <c r="N493" s="10"/>
    </row>
    <row r="494" spans="9:14" ht="12.75" x14ac:dyDescent="0.2">
      <c r="I494" s="3"/>
      <c r="K494" s="10"/>
      <c r="L494" s="3"/>
      <c r="N494" s="10"/>
    </row>
    <row r="495" spans="9:14" ht="12.75" x14ac:dyDescent="0.2">
      <c r="I495" s="3"/>
      <c r="K495" s="10"/>
      <c r="L495" s="3"/>
      <c r="N495" s="10"/>
    </row>
    <row r="496" spans="9:14" ht="12.75" x14ac:dyDescent="0.2">
      <c r="I496" s="3"/>
      <c r="K496" s="10"/>
      <c r="L496" s="3"/>
      <c r="N496" s="10"/>
    </row>
    <row r="497" spans="9:14" ht="12.75" x14ac:dyDescent="0.2">
      <c r="I497" s="3"/>
      <c r="K497" s="10"/>
      <c r="L497" s="3"/>
      <c r="N497" s="10"/>
    </row>
    <row r="498" spans="9:14" ht="12.75" x14ac:dyDescent="0.2">
      <c r="I498" s="3"/>
      <c r="K498" s="10"/>
      <c r="L498" s="3"/>
      <c r="N498" s="10"/>
    </row>
    <row r="499" spans="9:14" ht="12.75" x14ac:dyDescent="0.2">
      <c r="I499" s="3"/>
      <c r="K499" s="10"/>
      <c r="L499" s="3"/>
      <c r="N499" s="10"/>
    </row>
    <row r="500" spans="9:14" ht="12.75" x14ac:dyDescent="0.2">
      <c r="I500" s="3"/>
      <c r="K500" s="10"/>
      <c r="L500" s="3"/>
      <c r="N500" s="10"/>
    </row>
    <row r="501" spans="9:14" ht="12.75" x14ac:dyDescent="0.2">
      <c r="I501" s="3"/>
      <c r="K501" s="10"/>
      <c r="L501" s="3"/>
      <c r="N501" s="10"/>
    </row>
    <row r="502" spans="9:14" ht="12.75" x14ac:dyDescent="0.2">
      <c r="I502" s="3"/>
      <c r="K502" s="10"/>
      <c r="L502" s="3"/>
      <c r="N502" s="10"/>
    </row>
    <row r="503" spans="9:14" ht="12.75" x14ac:dyDescent="0.2">
      <c r="I503" s="3"/>
      <c r="K503" s="10"/>
      <c r="L503" s="3"/>
      <c r="N503" s="10"/>
    </row>
    <row r="504" spans="9:14" ht="12.75" x14ac:dyDescent="0.2">
      <c r="I504" s="3"/>
      <c r="K504" s="10"/>
      <c r="L504" s="3"/>
      <c r="N504" s="10"/>
    </row>
    <row r="505" spans="9:14" ht="12.75" x14ac:dyDescent="0.2">
      <c r="I505" s="3"/>
      <c r="K505" s="10"/>
      <c r="L505" s="3"/>
      <c r="N505" s="10"/>
    </row>
    <row r="506" spans="9:14" ht="12.75" x14ac:dyDescent="0.2">
      <c r="I506" s="3"/>
      <c r="K506" s="10"/>
      <c r="L506" s="3"/>
      <c r="N506" s="10"/>
    </row>
    <row r="507" spans="9:14" ht="12.75" x14ac:dyDescent="0.2">
      <c r="I507" s="3"/>
      <c r="K507" s="10"/>
      <c r="L507" s="3"/>
      <c r="N507" s="10"/>
    </row>
    <row r="508" spans="9:14" ht="12.75" x14ac:dyDescent="0.2">
      <c r="I508" s="3"/>
      <c r="K508" s="10"/>
      <c r="L508" s="3"/>
      <c r="N508" s="10"/>
    </row>
    <row r="509" spans="9:14" ht="12.75" x14ac:dyDescent="0.2">
      <c r="I509" s="3"/>
      <c r="K509" s="10"/>
      <c r="L509" s="3"/>
      <c r="N509" s="10"/>
    </row>
    <row r="510" spans="9:14" ht="12.75" x14ac:dyDescent="0.2">
      <c r="I510" s="3"/>
      <c r="K510" s="10"/>
      <c r="L510" s="3"/>
      <c r="N510" s="10"/>
    </row>
    <row r="511" spans="9:14" ht="12.75" x14ac:dyDescent="0.2">
      <c r="I511" s="3"/>
      <c r="K511" s="10"/>
      <c r="L511" s="3"/>
      <c r="N511" s="10"/>
    </row>
    <row r="512" spans="9:14" ht="12.75" x14ac:dyDescent="0.2">
      <c r="I512" s="3"/>
      <c r="K512" s="10"/>
      <c r="L512" s="3"/>
      <c r="N512" s="10"/>
    </row>
    <row r="513" spans="9:14" ht="12.75" x14ac:dyDescent="0.2">
      <c r="I513" s="3"/>
      <c r="K513" s="10"/>
      <c r="L513" s="3"/>
      <c r="N513" s="10"/>
    </row>
    <row r="514" spans="9:14" ht="12.75" x14ac:dyDescent="0.2">
      <c r="I514" s="3"/>
      <c r="K514" s="10"/>
      <c r="L514" s="3"/>
      <c r="N514" s="10"/>
    </row>
    <row r="515" spans="9:14" ht="12.75" x14ac:dyDescent="0.2">
      <c r="I515" s="3"/>
      <c r="K515" s="10"/>
      <c r="L515" s="3"/>
      <c r="N515" s="10"/>
    </row>
    <row r="516" spans="9:14" ht="12.75" x14ac:dyDescent="0.2">
      <c r="I516" s="3"/>
      <c r="K516" s="10"/>
      <c r="L516" s="3"/>
      <c r="N516" s="10"/>
    </row>
    <row r="517" spans="9:14" ht="12.75" x14ac:dyDescent="0.2">
      <c r="I517" s="3"/>
      <c r="K517" s="10"/>
      <c r="L517" s="3"/>
      <c r="N517" s="10"/>
    </row>
    <row r="518" spans="9:14" ht="12.75" x14ac:dyDescent="0.2">
      <c r="I518" s="3"/>
      <c r="K518" s="10"/>
      <c r="L518" s="3"/>
      <c r="N518" s="10"/>
    </row>
    <row r="519" spans="9:14" ht="12.75" x14ac:dyDescent="0.2">
      <c r="I519" s="3"/>
      <c r="K519" s="10"/>
      <c r="L519" s="3"/>
      <c r="N519" s="10"/>
    </row>
    <row r="520" spans="9:14" ht="12.75" x14ac:dyDescent="0.2">
      <c r="I520" s="3"/>
      <c r="K520" s="10"/>
      <c r="L520" s="3"/>
      <c r="N520" s="10"/>
    </row>
    <row r="521" spans="9:14" ht="12.75" x14ac:dyDescent="0.2">
      <c r="I521" s="3"/>
      <c r="K521" s="10"/>
      <c r="L521" s="3"/>
      <c r="N521" s="10"/>
    </row>
    <row r="522" spans="9:14" ht="12.75" x14ac:dyDescent="0.2">
      <c r="I522" s="3"/>
      <c r="K522" s="10"/>
      <c r="L522" s="3"/>
      <c r="N522" s="10"/>
    </row>
    <row r="523" spans="9:14" ht="12.75" x14ac:dyDescent="0.2">
      <c r="I523" s="3"/>
      <c r="K523" s="10"/>
      <c r="L523" s="3"/>
      <c r="N523" s="10"/>
    </row>
    <row r="524" spans="9:14" ht="12.75" x14ac:dyDescent="0.2">
      <c r="I524" s="3"/>
      <c r="K524" s="10"/>
      <c r="L524" s="3"/>
      <c r="N524" s="10"/>
    </row>
    <row r="525" spans="9:14" ht="12.75" x14ac:dyDescent="0.2">
      <c r="I525" s="3"/>
      <c r="K525" s="10"/>
      <c r="L525" s="3"/>
      <c r="N525" s="10"/>
    </row>
    <row r="526" spans="9:14" ht="12.75" x14ac:dyDescent="0.2">
      <c r="I526" s="3"/>
      <c r="K526" s="10"/>
      <c r="L526" s="3"/>
      <c r="N526" s="10"/>
    </row>
    <row r="527" spans="9:14" ht="12.75" x14ac:dyDescent="0.2">
      <c r="I527" s="3"/>
      <c r="K527" s="10"/>
      <c r="L527" s="3"/>
      <c r="N527" s="10"/>
    </row>
    <row r="528" spans="9:14" ht="12.75" x14ac:dyDescent="0.2">
      <c r="I528" s="3"/>
      <c r="K528" s="10"/>
      <c r="L528" s="3"/>
      <c r="N528" s="10"/>
    </row>
    <row r="529" spans="9:14" ht="12.75" x14ac:dyDescent="0.2">
      <c r="I529" s="3"/>
      <c r="K529" s="10"/>
      <c r="L529" s="3"/>
      <c r="N529" s="10"/>
    </row>
    <row r="530" spans="9:14" ht="12.75" x14ac:dyDescent="0.2">
      <c r="I530" s="3"/>
      <c r="K530" s="10"/>
      <c r="L530" s="3"/>
      <c r="N530" s="10"/>
    </row>
    <row r="531" spans="9:14" ht="12.75" x14ac:dyDescent="0.2">
      <c r="I531" s="3"/>
      <c r="K531" s="10"/>
      <c r="L531" s="3"/>
      <c r="N531" s="10"/>
    </row>
    <row r="532" spans="9:14" ht="12.75" x14ac:dyDescent="0.2">
      <c r="I532" s="3"/>
      <c r="K532" s="10"/>
      <c r="L532" s="3"/>
      <c r="N532" s="10"/>
    </row>
    <row r="533" spans="9:14" ht="12.75" x14ac:dyDescent="0.2">
      <c r="I533" s="3"/>
      <c r="K533" s="10"/>
      <c r="L533" s="3"/>
      <c r="N533" s="10"/>
    </row>
    <row r="534" spans="9:14" ht="12.75" x14ac:dyDescent="0.2">
      <c r="I534" s="3"/>
      <c r="K534" s="10"/>
      <c r="L534" s="3"/>
      <c r="N534" s="10"/>
    </row>
    <row r="535" spans="9:14" ht="12.75" x14ac:dyDescent="0.2">
      <c r="I535" s="3"/>
      <c r="K535" s="10"/>
      <c r="L535" s="3"/>
      <c r="N535" s="10"/>
    </row>
    <row r="536" spans="9:14" ht="12.75" x14ac:dyDescent="0.2">
      <c r="I536" s="3"/>
      <c r="K536" s="10"/>
      <c r="L536" s="3"/>
      <c r="N536" s="10"/>
    </row>
    <row r="537" spans="9:14" ht="12.75" x14ac:dyDescent="0.2">
      <c r="I537" s="3"/>
      <c r="K537" s="10"/>
      <c r="L537" s="3"/>
      <c r="N537" s="10"/>
    </row>
    <row r="538" spans="9:14" ht="12.75" x14ac:dyDescent="0.2">
      <c r="I538" s="3"/>
      <c r="K538" s="10"/>
      <c r="L538" s="3"/>
      <c r="N538" s="10"/>
    </row>
    <row r="539" spans="9:14" ht="12.75" x14ac:dyDescent="0.2">
      <c r="I539" s="3"/>
      <c r="K539" s="10"/>
      <c r="L539" s="3"/>
      <c r="N539" s="10"/>
    </row>
    <row r="540" spans="9:14" ht="12.75" x14ac:dyDescent="0.2">
      <c r="I540" s="3"/>
      <c r="K540" s="10"/>
      <c r="L540" s="3"/>
      <c r="N540" s="10"/>
    </row>
    <row r="541" spans="9:14" ht="12.75" x14ac:dyDescent="0.2">
      <c r="I541" s="3"/>
      <c r="K541" s="10"/>
      <c r="L541" s="3"/>
      <c r="N541" s="10"/>
    </row>
    <row r="542" spans="9:14" ht="12.75" x14ac:dyDescent="0.2">
      <c r="I542" s="3"/>
      <c r="K542" s="10"/>
      <c r="L542" s="3"/>
      <c r="N542" s="10"/>
    </row>
    <row r="543" spans="9:14" ht="12.75" x14ac:dyDescent="0.2">
      <c r="I543" s="3"/>
      <c r="K543" s="10"/>
      <c r="L543" s="3"/>
      <c r="N543" s="10"/>
    </row>
    <row r="544" spans="9:14" ht="12.75" x14ac:dyDescent="0.2">
      <c r="I544" s="3"/>
      <c r="K544" s="10"/>
      <c r="L544" s="3"/>
      <c r="N544" s="10"/>
    </row>
    <row r="545" spans="9:14" ht="12.75" x14ac:dyDescent="0.2">
      <c r="I545" s="3"/>
      <c r="K545" s="10"/>
      <c r="L545" s="3"/>
      <c r="N545" s="10"/>
    </row>
    <row r="546" spans="9:14" ht="12.75" x14ac:dyDescent="0.2">
      <c r="I546" s="3"/>
      <c r="K546" s="10"/>
      <c r="L546" s="3"/>
      <c r="N546" s="10"/>
    </row>
    <row r="547" spans="9:14" ht="12.75" x14ac:dyDescent="0.2">
      <c r="I547" s="3"/>
      <c r="K547" s="10"/>
      <c r="L547" s="3"/>
      <c r="N547" s="10"/>
    </row>
    <row r="548" spans="9:14" ht="12.75" x14ac:dyDescent="0.2">
      <c r="I548" s="3"/>
      <c r="K548" s="10"/>
      <c r="L548" s="3"/>
      <c r="N548" s="10"/>
    </row>
    <row r="549" spans="9:14" ht="12.75" x14ac:dyDescent="0.2">
      <c r="I549" s="3"/>
      <c r="K549" s="10"/>
      <c r="L549" s="3"/>
      <c r="N549" s="10"/>
    </row>
    <row r="550" spans="9:14" ht="12.75" x14ac:dyDescent="0.2">
      <c r="I550" s="3"/>
      <c r="K550" s="10"/>
      <c r="L550" s="3"/>
      <c r="N550" s="10"/>
    </row>
    <row r="551" spans="9:14" ht="12.75" x14ac:dyDescent="0.2">
      <c r="I551" s="3"/>
      <c r="K551" s="10"/>
      <c r="L551" s="3"/>
      <c r="N551" s="10"/>
    </row>
    <row r="552" spans="9:14" ht="12.75" x14ac:dyDescent="0.2">
      <c r="I552" s="3"/>
      <c r="K552" s="10"/>
      <c r="L552" s="3"/>
      <c r="N552" s="10"/>
    </row>
    <row r="553" spans="9:14" ht="12.75" x14ac:dyDescent="0.2">
      <c r="I553" s="3"/>
      <c r="K553" s="10"/>
      <c r="L553" s="3"/>
      <c r="N553" s="10"/>
    </row>
    <row r="554" spans="9:14" ht="12.75" x14ac:dyDescent="0.2">
      <c r="I554" s="3"/>
      <c r="K554" s="10"/>
      <c r="L554" s="3"/>
      <c r="N554" s="10"/>
    </row>
    <row r="555" spans="9:14" ht="12.75" x14ac:dyDescent="0.2">
      <c r="I555" s="3"/>
      <c r="K555" s="10"/>
      <c r="L555" s="3"/>
      <c r="N555" s="10"/>
    </row>
    <row r="556" spans="9:14" ht="12.75" x14ac:dyDescent="0.2">
      <c r="I556" s="3"/>
      <c r="K556" s="10"/>
      <c r="L556" s="3"/>
      <c r="N556" s="10"/>
    </row>
    <row r="557" spans="9:14" ht="12.75" x14ac:dyDescent="0.2">
      <c r="I557" s="3"/>
      <c r="K557" s="10"/>
      <c r="L557" s="3"/>
      <c r="N557" s="10"/>
    </row>
    <row r="558" spans="9:14" ht="12.75" x14ac:dyDescent="0.2">
      <c r="I558" s="3"/>
      <c r="K558" s="10"/>
      <c r="L558" s="3"/>
      <c r="N558" s="10"/>
    </row>
    <row r="559" spans="9:14" ht="12.75" x14ac:dyDescent="0.2">
      <c r="I559" s="3"/>
      <c r="K559" s="10"/>
      <c r="L559" s="3"/>
      <c r="N559" s="10"/>
    </row>
    <row r="560" spans="9:14" ht="12.75" x14ac:dyDescent="0.2">
      <c r="I560" s="3"/>
      <c r="K560" s="10"/>
      <c r="L560" s="3"/>
      <c r="N560" s="10"/>
    </row>
    <row r="561" spans="9:14" ht="12.75" x14ac:dyDescent="0.2">
      <c r="I561" s="3"/>
      <c r="K561" s="10"/>
      <c r="L561" s="3"/>
      <c r="N561" s="10"/>
    </row>
    <row r="562" spans="9:14" ht="12.75" x14ac:dyDescent="0.2">
      <c r="I562" s="3"/>
      <c r="K562" s="10"/>
      <c r="L562" s="3"/>
      <c r="N562" s="10"/>
    </row>
    <row r="563" spans="9:14" ht="12.75" x14ac:dyDescent="0.2">
      <c r="I563" s="3"/>
      <c r="K563" s="10"/>
      <c r="L563" s="3"/>
      <c r="N563" s="10"/>
    </row>
    <row r="564" spans="9:14" ht="12.75" x14ac:dyDescent="0.2">
      <c r="I564" s="3"/>
      <c r="K564" s="10"/>
      <c r="L564" s="3"/>
      <c r="N564" s="10"/>
    </row>
    <row r="565" spans="9:14" ht="12.75" x14ac:dyDescent="0.2">
      <c r="I565" s="3"/>
      <c r="K565" s="10"/>
      <c r="L565" s="3"/>
      <c r="N565" s="10"/>
    </row>
    <row r="566" spans="9:14" ht="12.75" x14ac:dyDescent="0.2">
      <c r="I566" s="3"/>
      <c r="K566" s="10"/>
      <c r="L566" s="3"/>
      <c r="N566" s="10"/>
    </row>
    <row r="567" spans="9:14" ht="12.75" x14ac:dyDescent="0.2">
      <c r="I567" s="3"/>
      <c r="K567" s="10"/>
      <c r="L567" s="3"/>
      <c r="N567" s="10"/>
    </row>
    <row r="568" spans="9:14" ht="12.75" x14ac:dyDescent="0.2">
      <c r="I568" s="3"/>
      <c r="K568" s="10"/>
      <c r="L568" s="3"/>
      <c r="N568" s="10"/>
    </row>
    <row r="569" spans="9:14" ht="12.75" x14ac:dyDescent="0.2">
      <c r="I569" s="3"/>
      <c r="K569" s="10"/>
      <c r="L569" s="3"/>
      <c r="N569" s="10"/>
    </row>
    <row r="570" spans="9:14" ht="12.75" x14ac:dyDescent="0.2">
      <c r="I570" s="3"/>
      <c r="K570" s="10"/>
      <c r="L570" s="3"/>
      <c r="N570" s="10"/>
    </row>
    <row r="571" spans="9:14" ht="12.75" x14ac:dyDescent="0.2">
      <c r="I571" s="3"/>
      <c r="K571" s="10"/>
      <c r="L571" s="3"/>
      <c r="N571" s="10"/>
    </row>
    <row r="572" spans="9:14" ht="12.75" x14ac:dyDescent="0.2">
      <c r="I572" s="3"/>
      <c r="K572" s="10"/>
      <c r="L572" s="3"/>
      <c r="N572" s="10"/>
    </row>
    <row r="573" spans="9:14" ht="12.75" x14ac:dyDescent="0.2">
      <c r="I573" s="3"/>
      <c r="K573" s="10"/>
      <c r="L573" s="3"/>
      <c r="N573" s="10"/>
    </row>
    <row r="574" spans="9:14" ht="12.75" x14ac:dyDescent="0.2">
      <c r="I574" s="3"/>
      <c r="K574" s="10"/>
      <c r="L574" s="3"/>
      <c r="N574" s="10"/>
    </row>
    <row r="575" spans="9:14" ht="12.75" x14ac:dyDescent="0.2">
      <c r="I575" s="3"/>
      <c r="K575" s="10"/>
      <c r="L575" s="3"/>
      <c r="N575" s="10"/>
    </row>
    <row r="576" spans="9:14" ht="12.75" x14ac:dyDescent="0.2">
      <c r="I576" s="3"/>
      <c r="K576" s="10"/>
      <c r="L576" s="3"/>
      <c r="N576" s="10"/>
    </row>
    <row r="577" spans="9:14" ht="12.75" x14ac:dyDescent="0.2">
      <c r="I577" s="3"/>
      <c r="K577" s="10"/>
      <c r="L577" s="3"/>
      <c r="N577" s="10"/>
    </row>
    <row r="578" spans="9:14" ht="12.75" x14ac:dyDescent="0.2">
      <c r="I578" s="3"/>
      <c r="K578" s="10"/>
      <c r="L578" s="3"/>
      <c r="N578" s="10"/>
    </row>
    <row r="579" spans="9:14" ht="12.75" x14ac:dyDescent="0.2">
      <c r="I579" s="3"/>
      <c r="K579" s="10"/>
      <c r="L579" s="3"/>
      <c r="N579" s="10"/>
    </row>
    <row r="580" spans="9:14" ht="12.75" x14ac:dyDescent="0.2">
      <c r="I580" s="3"/>
      <c r="K580" s="10"/>
      <c r="L580" s="3"/>
      <c r="N580" s="10"/>
    </row>
    <row r="581" spans="9:14" ht="12.75" x14ac:dyDescent="0.2">
      <c r="I581" s="3"/>
      <c r="K581" s="10"/>
      <c r="L581" s="3"/>
      <c r="N581" s="10"/>
    </row>
    <row r="582" spans="9:14" ht="12.75" x14ac:dyDescent="0.2">
      <c r="I582" s="3"/>
      <c r="K582" s="10"/>
      <c r="L582" s="3"/>
      <c r="N582" s="10"/>
    </row>
    <row r="583" spans="9:14" ht="12.75" x14ac:dyDescent="0.2">
      <c r="I583" s="3"/>
      <c r="K583" s="10"/>
      <c r="L583" s="3"/>
      <c r="N583" s="10"/>
    </row>
    <row r="584" spans="9:14" ht="12.75" x14ac:dyDescent="0.2">
      <c r="I584" s="3"/>
      <c r="K584" s="10"/>
      <c r="L584" s="3"/>
      <c r="N584" s="10"/>
    </row>
    <row r="585" spans="9:14" ht="12.75" x14ac:dyDescent="0.2">
      <c r="I585" s="3"/>
      <c r="K585" s="10"/>
      <c r="L585" s="3"/>
      <c r="N585" s="10"/>
    </row>
    <row r="586" spans="9:14" ht="12.75" x14ac:dyDescent="0.2">
      <c r="I586" s="3"/>
      <c r="K586" s="10"/>
      <c r="L586" s="3"/>
      <c r="N586" s="10"/>
    </row>
    <row r="587" spans="9:14" ht="12.75" x14ac:dyDescent="0.2">
      <c r="I587" s="3"/>
      <c r="K587" s="10"/>
      <c r="L587" s="3"/>
      <c r="N587" s="10"/>
    </row>
    <row r="588" spans="9:14" ht="12.75" x14ac:dyDescent="0.2">
      <c r="I588" s="3"/>
      <c r="K588" s="10"/>
      <c r="L588" s="3"/>
      <c r="N588" s="10"/>
    </row>
    <row r="589" spans="9:14" ht="12.75" x14ac:dyDescent="0.2">
      <c r="I589" s="3"/>
      <c r="K589" s="10"/>
      <c r="L589" s="3"/>
      <c r="N589" s="10"/>
    </row>
    <row r="590" spans="9:14" ht="12.75" x14ac:dyDescent="0.2">
      <c r="I590" s="3"/>
      <c r="K590" s="10"/>
      <c r="L590" s="3"/>
      <c r="N590" s="10"/>
    </row>
    <row r="591" spans="9:14" ht="12.75" x14ac:dyDescent="0.2">
      <c r="I591" s="3"/>
      <c r="K591" s="10"/>
      <c r="L591" s="3"/>
      <c r="N591" s="10"/>
    </row>
    <row r="592" spans="9:14" ht="12.75" x14ac:dyDescent="0.2">
      <c r="I592" s="3"/>
      <c r="K592" s="10"/>
      <c r="L592" s="3"/>
      <c r="N592" s="10"/>
    </row>
    <row r="593" spans="9:14" ht="12.75" x14ac:dyDescent="0.2">
      <c r="I593" s="3"/>
      <c r="K593" s="10"/>
      <c r="L593" s="3"/>
      <c r="N593" s="10"/>
    </row>
    <row r="594" spans="9:14" ht="12.75" x14ac:dyDescent="0.2">
      <c r="I594" s="3"/>
      <c r="K594" s="10"/>
      <c r="L594" s="3"/>
      <c r="N594" s="10"/>
    </row>
    <row r="595" spans="9:14" ht="12.75" x14ac:dyDescent="0.2">
      <c r="I595" s="3"/>
      <c r="K595" s="10"/>
      <c r="L595" s="3"/>
      <c r="N595" s="10"/>
    </row>
    <row r="596" spans="9:14" ht="12.75" x14ac:dyDescent="0.2">
      <c r="I596" s="3"/>
      <c r="K596" s="10"/>
      <c r="L596" s="3"/>
      <c r="N596" s="10"/>
    </row>
    <row r="597" spans="9:14" ht="12.75" x14ac:dyDescent="0.2">
      <c r="I597" s="3"/>
      <c r="K597" s="10"/>
      <c r="L597" s="3"/>
      <c r="N597" s="10"/>
    </row>
    <row r="598" spans="9:14" ht="12.75" x14ac:dyDescent="0.2">
      <c r="I598" s="3"/>
      <c r="K598" s="10"/>
      <c r="L598" s="3"/>
      <c r="N598" s="10"/>
    </row>
    <row r="599" spans="9:14" ht="12.75" x14ac:dyDescent="0.2">
      <c r="I599" s="3"/>
      <c r="K599" s="10"/>
      <c r="L599" s="3"/>
      <c r="N599" s="10"/>
    </row>
    <row r="600" spans="9:14" ht="12.75" x14ac:dyDescent="0.2">
      <c r="I600" s="3"/>
      <c r="K600" s="10"/>
      <c r="L600" s="3"/>
      <c r="N600" s="10"/>
    </row>
    <row r="601" spans="9:14" ht="12.75" x14ac:dyDescent="0.2">
      <c r="I601" s="3"/>
      <c r="K601" s="10"/>
      <c r="L601" s="3"/>
      <c r="N601" s="10"/>
    </row>
    <row r="602" spans="9:14" ht="12.75" x14ac:dyDescent="0.2">
      <c r="I602" s="3"/>
      <c r="K602" s="10"/>
      <c r="L602" s="3"/>
      <c r="N602" s="10"/>
    </row>
    <row r="603" spans="9:14" ht="12.75" x14ac:dyDescent="0.2">
      <c r="I603" s="3"/>
      <c r="K603" s="10"/>
      <c r="L603" s="3"/>
      <c r="N603" s="10"/>
    </row>
    <row r="604" spans="9:14" ht="12.75" x14ac:dyDescent="0.2">
      <c r="I604" s="3"/>
      <c r="K604" s="10"/>
      <c r="L604" s="3"/>
      <c r="N604" s="10"/>
    </row>
    <row r="605" spans="9:14" ht="12.75" x14ac:dyDescent="0.2">
      <c r="I605" s="3"/>
      <c r="K605" s="10"/>
      <c r="L605" s="3"/>
      <c r="N605" s="10"/>
    </row>
    <row r="606" spans="9:14" ht="12.75" x14ac:dyDescent="0.2">
      <c r="I606" s="3"/>
      <c r="K606" s="10"/>
      <c r="L606" s="3"/>
      <c r="N606" s="10"/>
    </row>
    <row r="607" spans="9:14" ht="12.75" x14ac:dyDescent="0.2">
      <c r="I607" s="3"/>
      <c r="K607" s="10"/>
      <c r="L607" s="3"/>
      <c r="N607" s="10"/>
    </row>
    <row r="608" spans="9:14" ht="12.75" x14ac:dyDescent="0.2">
      <c r="I608" s="3"/>
      <c r="K608" s="10"/>
      <c r="L608" s="3"/>
      <c r="N608" s="10"/>
    </row>
    <row r="609" spans="9:14" ht="12.75" x14ac:dyDescent="0.2">
      <c r="I609" s="3"/>
      <c r="K609" s="10"/>
      <c r="L609" s="3"/>
      <c r="N609" s="10"/>
    </row>
    <row r="610" spans="9:14" ht="12.75" x14ac:dyDescent="0.2">
      <c r="I610" s="3"/>
      <c r="K610" s="10"/>
      <c r="L610" s="3"/>
      <c r="N610" s="10"/>
    </row>
    <row r="611" spans="9:14" ht="12.75" x14ac:dyDescent="0.2">
      <c r="I611" s="3"/>
      <c r="K611" s="10"/>
      <c r="L611" s="3"/>
      <c r="N611" s="10"/>
    </row>
    <row r="612" spans="9:14" ht="12.75" x14ac:dyDescent="0.2">
      <c r="I612" s="3"/>
      <c r="K612" s="10"/>
      <c r="L612" s="3"/>
      <c r="N612" s="10"/>
    </row>
    <row r="613" spans="9:14" ht="12.75" x14ac:dyDescent="0.2">
      <c r="I613" s="3"/>
      <c r="K613" s="10"/>
      <c r="L613" s="3"/>
      <c r="N613" s="10"/>
    </row>
    <row r="614" spans="9:14" ht="12.75" x14ac:dyDescent="0.2">
      <c r="I614" s="3"/>
      <c r="K614" s="10"/>
      <c r="L614" s="3"/>
      <c r="N614" s="10"/>
    </row>
    <row r="615" spans="9:14" ht="12.75" x14ac:dyDescent="0.2">
      <c r="I615" s="3"/>
      <c r="K615" s="10"/>
      <c r="L615" s="3"/>
      <c r="N615" s="10"/>
    </row>
    <row r="616" spans="9:14" ht="12.75" x14ac:dyDescent="0.2">
      <c r="I616" s="3"/>
      <c r="K616" s="10"/>
      <c r="L616" s="3"/>
      <c r="N616" s="10"/>
    </row>
    <row r="617" spans="9:14" ht="12.75" x14ac:dyDescent="0.2">
      <c r="I617" s="3"/>
      <c r="K617" s="10"/>
      <c r="L617" s="3"/>
      <c r="N617" s="10"/>
    </row>
    <row r="618" spans="9:14" ht="12.75" x14ac:dyDescent="0.2">
      <c r="I618" s="3"/>
      <c r="K618" s="10"/>
      <c r="L618" s="3"/>
      <c r="N618" s="10"/>
    </row>
    <row r="619" spans="9:14" ht="12.75" x14ac:dyDescent="0.2">
      <c r="I619" s="3"/>
      <c r="K619" s="10"/>
      <c r="L619" s="3"/>
      <c r="N619" s="10"/>
    </row>
    <row r="620" spans="9:14" ht="12.75" x14ac:dyDescent="0.2">
      <c r="I620" s="3"/>
      <c r="K620" s="10"/>
      <c r="L620" s="3"/>
      <c r="N620" s="10"/>
    </row>
    <row r="621" spans="9:14" ht="12.75" x14ac:dyDescent="0.2">
      <c r="I621" s="3"/>
      <c r="K621" s="10"/>
      <c r="L621" s="3"/>
      <c r="N621" s="10"/>
    </row>
    <row r="622" spans="9:14" ht="12.75" x14ac:dyDescent="0.2">
      <c r="I622" s="3"/>
      <c r="K622" s="10"/>
      <c r="L622" s="3"/>
      <c r="N622" s="10"/>
    </row>
    <row r="623" spans="9:14" ht="12.75" x14ac:dyDescent="0.2">
      <c r="I623" s="3"/>
      <c r="K623" s="10"/>
      <c r="L623" s="3"/>
      <c r="N623" s="10"/>
    </row>
    <row r="624" spans="9:14" ht="12.75" x14ac:dyDescent="0.2">
      <c r="I624" s="3"/>
      <c r="K624" s="10"/>
      <c r="L624" s="3"/>
      <c r="N624" s="10"/>
    </row>
    <row r="625" spans="9:14" ht="12.75" x14ac:dyDescent="0.2">
      <c r="I625" s="3"/>
      <c r="K625" s="10"/>
      <c r="L625" s="3"/>
      <c r="N625" s="10"/>
    </row>
    <row r="626" spans="9:14" ht="12.75" x14ac:dyDescent="0.2">
      <c r="I626" s="3"/>
      <c r="K626" s="10"/>
      <c r="L626" s="3"/>
      <c r="N626" s="10"/>
    </row>
    <row r="627" spans="9:14" ht="12.75" x14ac:dyDescent="0.2">
      <c r="I627" s="3"/>
      <c r="K627" s="10"/>
      <c r="L627" s="3"/>
      <c r="N627" s="10"/>
    </row>
    <row r="628" spans="9:14" ht="12.75" x14ac:dyDescent="0.2">
      <c r="I628" s="3"/>
      <c r="K628" s="10"/>
      <c r="L628" s="3"/>
      <c r="N628" s="10"/>
    </row>
    <row r="629" spans="9:14" ht="12.75" x14ac:dyDescent="0.2">
      <c r="I629" s="3"/>
      <c r="K629" s="10"/>
      <c r="L629" s="3"/>
      <c r="N629" s="10"/>
    </row>
    <row r="630" spans="9:14" ht="12.75" x14ac:dyDescent="0.2">
      <c r="I630" s="3"/>
      <c r="K630" s="10"/>
      <c r="L630" s="3"/>
      <c r="N630" s="10"/>
    </row>
    <row r="631" spans="9:14" ht="12.75" x14ac:dyDescent="0.2">
      <c r="I631" s="3"/>
      <c r="K631" s="10"/>
      <c r="L631" s="3"/>
      <c r="N631" s="10"/>
    </row>
    <row r="632" spans="9:14" ht="12.75" x14ac:dyDescent="0.2">
      <c r="I632" s="3"/>
      <c r="K632" s="10"/>
      <c r="L632" s="3"/>
      <c r="N632" s="10"/>
    </row>
    <row r="633" spans="9:14" ht="12.75" x14ac:dyDescent="0.2">
      <c r="I633" s="3"/>
      <c r="K633" s="10"/>
      <c r="L633" s="3"/>
      <c r="N633" s="10"/>
    </row>
    <row r="634" spans="9:14" ht="12.75" x14ac:dyDescent="0.2">
      <c r="I634" s="3"/>
      <c r="K634" s="10"/>
      <c r="L634" s="3"/>
      <c r="N634" s="10"/>
    </row>
    <row r="635" spans="9:14" ht="12.75" x14ac:dyDescent="0.2">
      <c r="I635" s="3"/>
      <c r="K635" s="10"/>
      <c r="L635" s="3"/>
      <c r="N635" s="10"/>
    </row>
    <row r="636" spans="9:14" ht="12.75" x14ac:dyDescent="0.2">
      <c r="I636" s="3"/>
      <c r="K636" s="10"/>
      <c r="L636" s="3"/>
      <c r="N636" s="10"/>
    </row>
    <row r="637" spans="9:14" ht="12.75" x14ac:dyDescent="0.2">
      <c r="I637" s="3"/>
      <c r="K637" s="10"/>
      <c r="L637" s="3"/>
      <c r="N637" s="10"/>
    </row>
    <row r="638" spans="9:14" ht="12.75" x14ac:dyDescent="0.2">
      <c r="I638" s="3"/>
      <c r="K638" s="10"/>
      <c r="L638" s="3"/>
      <c r="N638" s="10"/>
    </row>
    <row r="639" spans="9:14" ht="12.75" x14ac:dyDescent="0.2">
      <c r="I639" s="3"/>
      <c r="K639" s="10"/>
      <c r="L639" s="3"/>
      <c r="N639" s="10"/>
    </row>
    <row r="640" spans="9:14" ht="12.75" x14ac:dyDescent="0.2">
      <c r="I640" s="3"/>
      <c r="K640" s="10"/>
      <c r="L640" s="3"/>
      <c r="N640" s="10"/>
    </row>
    <row r="641" spans="9:14" ht="12.75" x14ac:dyDescent="0.2">
      <c r="I641" s="3"/>
      <c r="K641" s="10"/>
      <c r="L641" s="3"/>
      <c r="N641" s="10"/>
    </row>
    <row r="642" spans="9:14" ht="12.75" x14ac:dyDescent="0.2">
      <c r="I642" s="3"/>
      <c r="K642" s="10"/>
      <c r="L642" s="3"/>
      <c r="N642" s="10"/>
    </row>
    <row r="643" spans="9:14" ht="12.75" x14ac:dyDescent="0.2">
      <c r="I643" s="3"/>
      <c r="K643" s="10"/>
      <c r="L643" s="3"/>
      <c r="N643" s="10"/>
    </row>
    <row r="644" spans="9:14" ht="12.75" x14ac:dyDescent="0.2">
      <c r="I644" s="3"/>
      <c r="K644" s="10"/>
      <c r="L644" s="3"/>
      <c r="N644" s="10"/>
    </row>
    <row r="645" spans="9:14" ht="12.75" x14ac:dyDescent="0.2">
      <c r="I645" s="3"/>
      <c r="K645" s="10"/>
      <c r="L645" s="3"/>
      <c r="N645" s="10"/>
    </row>
    <row r="646" spans="9:14" ht="12.75" x14ac:dyDescent="0.2">
      <c r="I646" s="3"/>
      <c r="K646" s="10"/>
      <c r="L646" s="3"/>
      <c r="N646" s="10"/>
    </row>
    <row r="647" spans="9:14" ht="12.75" x14ac:dyDescent="0.2">
      <c r="I647" s="3"/>
      <c r="K647" s="10"/>
      <c r="L647" s="3"/>
      <c r="N647" s="10"/>
    </row>
    <row r="648" spans="9:14" ht="12.75" x14ac:dyDescent="0.2">
      <c r="I648" s="3"/>
      <c r="K648" s="10"/>
      <c r="L648" s="3"/>
      <c r="N648" s="10"/>
    </row>
    <row r="649" spans="9:14" ht="12.75" x14ac:dyDescent="0.2">
      <c r="I649" s="3"/>
      <c r="K649" s="10"/>
      <c r="L649" s="3"/>
      <c r="N649" s="10"/>
    </row>
    <row r="650" spans="9:14" ht="12.75" x14ac:dyDescent="0.2">
      <c r="I650" s="3"/>
      <c r="K650" s="10"/>
      <c r="L650" s="3"/>
      <c r="N650" s="10"/>
    </row>
    <row r="651" spans="9:14" ht="12.75" x14ac:dyDescent="0.2">
      <c r="I651" s="3"/>
      <c r="K651" s="10"/>
      <c r="L651" s="3"/>
      <c r="N651" s="10"/>
    </row>
    <row r="652" spans="9:14" ht="12.75" x14ac:dyDescent="0.2">
      <c r="I652" s="3"/>
      <c r="K652" s="10"/>
      <c r="L652" s="3"/>
      <c r="N652" s="10"/>
    </row>
    <row r="653" spans="9:14" ht="12.75" x14ac:dyDescent="0.2">
      <c r="I653" s="3"/>
      <c r="K653" s="10"/>
      <c r="L653" s="3"/>
      <c r="N653" s="10"/>
    </row>
    <row r="654" spans="9:14" ht="12.75" x14ac:dyDescent="0.2">
      <c r="I654" s="3"/>
      <c r="K654" s="10"/>
      <c r="L654" s="3"/>
      <c r="N654" s="10"/>
    </row>
    <row r="655" spans="9:14" ht="12.75" x14ac:dyDescent="0.2">
      <c r="I655" s="3"/>
      <c r="K655" s="10"/>
      <c r="L655" s="3"/>
      <c r="N655" s="10"/>
    </row>
    <row r="656" spans="9:14" ht="12.75" x14ac:dyDescent="0.2">
      <c r="I656" s="3"/>
      <c r="K656" s="10"/>
      <c r="L656" s="3"/>
      <c r="N656" s="10"/>
    </row>
    <row r="657" spans="9:14" ht="12.75" x14ac:dyDescent="0.2">
      <c r="I657" s="3"/>
      <c r="K657" s="10"/>
      <c r="L657" s="3"/>
      <c r="N657" s="10"/>
    </row>
    <row r="658" spans="9:14" ht="12.75" x14ac:dyDescent="0.2">
      <c r="I658" s="3"/>
      <c r="K658" s="10"/>
      <c r="L658" s="3"/>
      <c r="N658" s="10"/>
    </row>
    <row r="659" spans="9:14" ht="12.75" x14ac:dyDescent="0.2">
      <c r="I659" s="3"/>
      <c r="K659" s="10"/>
      <c r="L659" s="3"/>
      <c r="N659" s="10"/>
    </row>
    <row r="660" spans="9:14" ht="12.75" x14ac:dyDescent="0.2">
      <c r="I660" s="3"/>
      <c r="K660" s="10"/>
      <c r="L660" s="3"/>
      <c r="N660" s="10"/>
    </row>
    <row r="661" spans="9:14" ht="12.75" x14ac:dyDescent="0.2">
      <c r="I661" s="3"/>
      <c r="K661" s="10"/>
      <c r="L661" s="3"/>
      <c r="N661" s="10"/>
    </row>
    <row r="662" spans="9:14" ht="12.75" x14ac:dyDescent="0.2">
      <c r="I662" s="3"/>
      <c r="K662" s="10"/>
      <c r="L662" s="3"/>
      <c r="N662" s="10"/>
    </row>
    <row r="663" spans="9:14" ht="12.75" x14ac:dyDescent="0.2">
      <c r="I663" s="3"/>
      <c r="K663" s="10"/>
      <c r="L663" s="3"/>
      <c r="N663" s="10"/>
    </row>
    <row r="664" spans="9:14" ht="12.75" x14ac:dyDescent="0.2">
      <c r="I664" s="3"/>
      <c r="K664" s="10"/>
      <c r="L664" s="3"/>
      <c r="N664" s="10"/>
    </row>
    <row r="665" spans="9:14" ht="12.75" x14ac:dyDescent="0.2">
      <c r="I665" s="3"/>
      <c r="K665" s="10"/>
      <c r="L665" s="3"/>
      <c r="N665" s="10"/>
    </row>
    <row r="666" spans="9:14" ht="12.75" x14ac:dyDescent="0.2">
      <c r="I666" s="3"/>
      <c r="K666" s="10"/>
      <c r="L666" s="3"/>
      <c r="N666" s="10"/>
    </row>
    <row r="667" spans="9:14" ht="12.75" x14ac:dyDescent="0.2">
      <c r="I667" s="3"/>
      <c r="K667" s="10"/>
      <c r="L667" s="3"/>
      <c r="N667" s="10"/>
    </row>
    <row r="668" spans="9:14" ht="12.75" x14ac:dyDescent="0.2">
      <c r="I668" s="3"/>
      <c r="K668" s="10"/>
      <c r="L668" s="3"/>
      <c r="N668" s="10"/>
    </row>
    <row r="669" spans="9:14" ht="12.75" x14ac:dyDescent="0.2">
      <c r="I669" s="3"/>
      <c r="K669" s="10"/>
      <c r="L669" s="3"/>
      <c r="N669" s="10"/>
    </row>
    <row r="670" spans="9:14" ht="12.75" x14ac:dyDescent="0.2">
      <c r="I670" s="3"/>
      <c r="K670" s="10"/>
      <c r="L670" s="3"/>
      <c r="N670" s="10"/>
    </row>
    <row r="671" spans="9:14" ht="12.75" x14ac:dyDescent="0.2">
      <c r="I671" s="3"/>
      <c r="K671" s="10"/>
      <c r="L671" s="3"/>
      <c r="N671" s="10"/>
    </row>
    <row r="672" spans="9:14" ht="12.75" x14ac:dyDescent="0.2">
      <c r="I672" s="3"/>
      <c r="K672" s="10"/>
      <c r="L672" s="3"/>
      <c r="N672" s="10"/>
    </row>
    <row r="673" spans="9:14" ht="12.75" x14ac:dyDescent="0.2">
      <c r="I673" s="3"/>
      <c r="K673" s="10"/>
      <c r="L673" s="3"/>
      <c r="N673" s="10"/>
    </row>
    <row r="674" spans="9:14" ht="12.75" x14ac:dyDescent="0.2">
      <c r="I674" s="3"/>
      <c r="K674" s="10"/>
      <c r="L674" s="3"/>
      <c r="N674" s="10"/>
    </row>
    <row r="675" spans="9:14" ht="12.75" x14ac:dyDescent="0.2">
      <c r="I675" s="3"/>
      <c r="K675" s="10"/>
      <c r="L675" s="3"/>
      <c r="N675" s="10"/>
    </row>
    <row r="676" spans="9:14" ht="12.75" x14ac:dyDescent="0.2">
      <c r="I676" s="3"/>
      <c r="K676" s="10"/>
      <c r="L676" s="3"/>
      <c r="N676" s="10"/>
    </row>
    <row r="677" spans="9:14" ht="12.75" x14ac:dyDescent="0.2">
      <c r="I677" s="3"/>
      <c r="K677" s="10"/>
      <c r="L677" s="3"/>
      <c r="N677" s="10"/>
    </row>
    <row r="678" spans="9:14" ht="12.75" x14ac:dyDescent="0.2">
      <c r="I678" s="3"/>
      <c r="K678" s="10"/>
      <c r="L678" s="3"/>
      <c r="N678" s="10"/>
    </row>
    <row r="679" spans="9:14" ht="12.75" x14ac:dyDescent="0.2">
      <c r="I679" s="3"/>
      <c r="K679" s="10"/>
      <c r="L679" s="3"/>
      <c r="N679" s="10"/>
    </row>
    <row r="680" spans="9:14" ht="12.75" x14ac:dyDescent="0.2">
      <c r="I680" s="3"/>
      <c r="K680" s="10"/>
      <c r="L680" s="3"/>
      <c r="N680" s="10"/>
    </row>
    <row r="681" spans="9:14" ht="12.75" x14ac:dyDescent="0.2">
      <c r="I681" s="3"/>
      <c r="K681" s="10"/>
      <c r="L681" s="3"/>
      <c r="N681" s="10"/>
    </row>
    <row r="682" spans="9:14" ht="12.75" x14ac:dyDescent="0.2">
      <c r="I682" s="3"/>
      <c r="K682" s="10"/>
      <c r="L682" s="3"/>
      <c r="N682" s="10"/>
    </row>
    <row r="683" spans="9:14" ht="12.75" x14ac:dyDescent="0.2">
      <c r="I683" s="3"/>
      <c r="K683" s="10"/>
      <c r="L683" s="3"/>
      <c r="N683" s="10"/>
    </row>
    <row r="684" spans="9:14" ht="12.75" x14ac:dyDescent="0.2">
      <c r="I684" s="3"/>
      <c r="K684" s="10"/>
      <c r="L684" s="3"/>
      <c r="N684" s="10"/>
    </row>
    <row r="685" spans="9:14" ht="12.75" x14ac:dyDescent="0.2">
      <c r="I685" s="3"/>
      <c r="K685" s="10"/>
      <c r="L685" s="3"/>
      <c r="N685" s="10"/>
    </row>
    <row r="686" spans="9:14" ht="12.75" x14ac:dyDescent="0.2">
      <c r="I686" s="3"/>
      <c r="K686" s="10"/>
      <c r="L686" s="3"/>
      <c r="N686" s="10"/>
    </row>
    <row r="687" spans="9:14" ht="12.75" x14ac:dyDescent="0.2">
      <c r="I687" s="3"/>
      <c r="K687" s="10"/>
      <c r="L687" s="3"/>
      <c r="N687" s="10"/>
    </row>
    <row r="688" spans="9:14" ht="12.75" x14ac:dyDescent="0.2">
      <c r="I688" s="3"/>
      <c r="K688" s="10"/>
      <c r="L688" s="3"/>
      <c r="N688" s="10"/>
    </row>
    <row r="689" spans="9:14" ht="12.75" x14ac:dyDescent="0.2">
      <c r="I689" s="3"/>
      <c r="K689" s="10"/>
      <c r="L689" s="3"/>
      <c r="N689" s="10"/>
    </row>
    <row r="690" spans="9:14" ht="12.75" x14ac:dyDescent="0.2">
      <c r="I690" s="3"/>
      <c r="K690" s="10"/>
      <c r="L690" s="3"/>
      <c r="N690" s="10"/>
    </row>
    <row r="691" spans="9:14" ht="12.75" x14ac:dyDescent="0.2">
      <c r="I691" s="3"/>
      <c r="K691" s="10"/>
      <c r="L691" s="3"/>
      <c r="N691" s="10"/>
    </row>
    <row r="692" spans="9:14" ht="12.75" x14ac:dyDescent="0.2">
      <c r="I692" s="3"/>
      <c r="K692" s="10"/>
      <c r="L692" s="3"/>
      <c r="N692" s="10"/>
    </row>
    <row r="693" spans="9:14" ht="12.75" x14ac:dyDescent="0.2">
      <c r="I693" s="3"/>
      <c r="K693" s="10"/>
      <c r="L693" s="3"/>
      <c r="N693" s="10"/>
    </row>
    <row r="694" spans="9:14" ht="12.75" x14ac:dyDescent="0.2">
      <c r="I694" s="3"/>
      <c r="K694" s="10"/>
      <c r="L694" s="3"/>
      <c r="N694" s="10"/>
    </row>
    <row r="695" spans="9:14" ht="12.75" x14ac:dyDescent="0.2">
      <c r="I695" s="3"/>
      <c r="K695" s="10"/>
      <c r="L695" s="3"/>
      <c r="N695" s="10"/>
    </row>
    <row r="696" spans="9:14" ht="12.75" x14ac:dyDescent="0.2">
      <c r="I696" s="3"/>
      <c r="K696" s="10"/>
      <c r="L696" s="3"/>
      <c r="N696" s="10"/>
    </row>
    <row r="697" spans="9:14" ht="12.75" x14ac:dyDescent="0.2">
      <c r="I697" s="3"/>
      <c r="K697" s="10"/>
      <c r="L697" s="3"/>
      <c r="N697" s="10"/>
    </row>
    <row r="698" spans="9:14" ht="12.75" x14ac:dyDescent="0.2">
      <c r="I698" s="3"/>
      <c r="K698" s="10"/>
      <c r="L698" s="3"/>
      <c r="N698" s="10"/>
    </row>
    <row r="699" spans="9:14" ht="12.75" x14ac:dyDescent="0.2">
      <c r="I699" s="3"/>
      <c r="K699" s="10"/>
      <c r="L699" s="3"/>
      <c r="N699" s="10"/>
    </row>
    <row r="700" spans="9:14" ht="12.75" x14ac:dyDescent="0.2">
      <c r="I700" s="3"/>
      <c r="K700" s="10"/>
      <c r="L700" s="3"/>
      <c r="N700" s="10"/>
    </row>
    <row r="701" spans="9:14" ht="12.75" x14ac:dyDescent="0.2">
      <c r="I701" s="3"/>
      <c r="K701" s="10"/>
      <c r="L701" s="3"/>
      <c r="N701" s="10"/>
    </row>
    <row r="702" spans="9:14" ht="12.75" x14ac:dyDescent="0.2">
      <c r="I702" s="3"/>
      <c r="K702" s="10"/>
      <c r="L702" s="3"/>
      <c r="N702" s="10"/>
    </row>
    <row r="703" spans="9:14" ht="12.75" x14ac:dyDescent="0.2">
      <c r="I703" s="3"/>
      <c r="K703" s="10"/>
      <c r="L703" s="3"/>
      <c r="N703" s="10"/>
    </row>
    <row r="704" spans="9:14" ht="12.75" x14ac:dyDescent="0.2">
      <c r="I704" s="3"/>
      <c r="K704" s="10"/>
      <c r="L704" s="3"/>
      <c r="N704" s="10"/>
    </row>
    <row r="705" spans="9:14" ht="12.75" x14ac:dyDescent="0.2">
      <c r="I705" s="3"/>
      <c r="K705" s="10"/>
      <c r="L705" s="3"/>
      <c r="N705" s="10"/>
    </row>
    <row r="706" spans="9:14" ht="12.75" x14ac:dyDescent="0.2">
      <c r="I706" s="3"/>
      <c r="K706" s="10"/>
      <c r="L706" s="3"/>
      <c r="N706" s="10"/>
    </row>
    <row r="707" spans="9:14" ht="12.75" x14ac:dyDescent="0.2">
      <c r="I707" s="3"/>
      <c r="K707" s="10"/>
      <c r="L707" s="3"/>
      <c r="N707" s="10"/>
    </row>
    <row r="708" spans="9:14" ht="12.75" x14ac:dyDescent="0.2">
      <c r="I708" s="3"/>
      <c r="K708" s="10"/>
      <c r="L708" s="3"/>
      <c r="N708" s="10"/>
    </row>
    <row r="709" spans="9:14" ht="12.75" x14ac:dyDescent="0.2">
      <c r="I709" s="3"/>
      <c r="K709" s="10"/>
      <c r="L709" s="3"/>
      <c r="N709" s="10"/>
    </row>
    <row r="710" spans="9:14" ht="12.75" x14ac:dyDescent="0.2">
      <c r="I710" s="3"/>
      <c r="K710" s="10"/>
      <c r="L710" s="3"/>
      <c r="N710" s="10"/>
    </row>
    <row r="711" spans="9:14" ht="12.75" x14ac:dyDescent="0.2">
      <c r="I711" s="3"/>
      <c r="K711" s="10"/>
      <c r="L711" s="3"/>
      <c r="N711" s="10"/>
    </row>
    <row r="712" spans="9:14" ht="12.75" x14ac:dyDescent="0.2">
      <c r="I712" s="3"/>
      <c r="K712" s="10"/>
      <c r="L712" s="3"/>
      <c r="N712" s="10"/>
    </row>
    <row r="713" spans="9:14" ht="12.75" x14ac:dyDescent="0.2">
      <c r="I713" s="3"/>
      <c r="K713" s="10"/>
      <c r="L713" s="3"/>
      <c r="N713" s="10"/>
    </row>
    <row r="714" spans="9:14" ht="12.75" x14ac:dyDescent="0.2">
      <c r="I714" s="3"/>
      <c r="K714" s="10"/>
      <c r="L714" s="3"/>
      <c r="N714" s="10"/>
    </row>
    <row r="715" spans="9:14" ht="12.75" x14ac:dyDescent="0.2">
      <c r="I715" s="3"/>
      <c r="K715" s="10"/>
      <c r="L715" s="3"/>
      <c r="N715" s="10"/>
    </row>
    <row r="716" spans="9:14" ht="12.75" x14ac:dyDescent="0.2">
      <c r="I716" s="3"/>
      <c r="K716" s="10"/>
      <c r="L716" s="3"/>
      <c r="N716" s="10"/>
    </row>
    <row r="717" spans="9:14" ht="12.75" x14ac:dyDescent="0.2">
      <c r="I717" s="3"/>
      <c r="K717" s="10"/>
      <c r="L717" s="3"/>
      <c r="N717" s="10"/>
    </row>
    <row r="718" spans="9:14" ht="12.75" x14ac:dyDescent="0.2">
      <c r="I718" s="3"/>
      <c r="K718" s="10"/>
      <c r="L718" s="3"/>
      <c r="N718" s="10"/>
    </row>
    <row r="719" spans="9:14" ht="12.75" x14ac:dyDescent="0.2">
      <c r="I719" s="3"/>
      <c r="K719" s="10"/>
      <c r="L719" s="3"/>
      <c r="N719" s="10"/>
    </row>
    <row r="720" spans="9:14" ht="12.75" x14ac:dyDescent="0.2">
      <c r="I720" s="3"/>
      <c r="K720" s="10"/>
      <c r="L720" s="3"/>
      <c r="N720" s="10"/>
    </row>
    <row r="721" spans="9:14" ht="12.75" x14ac:dyDescent="0.2">
      <c r="I721" s="3"/>
      <c r="K721" s="10"/>
      <c r="L721" s="3"/>
      <c r="N721" s="10"/>
    </row>
    <row r="722" spans="9:14" ht="12.75" x14ac:dyDescent="0.2">
      <c r="I722" s="3"/>
      <c r="K722" s="10"/>
      <c r="L722" s="3"/>
      <c r="N722" s="10"/>
    </row>
    <row r="723" spans="9:14" ht="12.75" x14ac:dyDescent="0.2">
      <c r="I723" s="3"/>
      <c r="K723" s="10"/>
      <c r="L723" s="3"/>
      <c r="N723" s="10"/>
    </row>
    <row r="724" spans="9:14" ht="12.75" x14ac:dyDescent="0.2">
      <c r="I724" s="3"/>
      <c r="K724" s="10"/>
      <c r="L724" s="3"/>
      <c r="N724" s="10"/>
    </row>
    <row r="725" spans="9:14" ht="12.75" x14ac:dyDescent="0.2">
      <c r="I725" s="3"/>
      <c r="K725" s="10"/>
      <c r="L725" s="3"/>
      <c r="N725" s="10"/>
    </row>
    <row r="726" spans="9:14" ht="12.75" x14ac:dyDescent="0.2">
      <c r="I726" s="3"/>
      <c r="K726" s="10"/>
      <c r="L726" s="3"/>
      <c r="N726" s="10"/>
    </row>
    <row r="727" spans="9:14" ht="12.75" x14ac:dyDescent="0.2">
      <c r="I727" s="3"/>
      <c r="K727" s="10"/>
      <c r="L727" s="3"/>
      <c r="N727" s="10"/>
    </row>
    <row r="728" spans="9:14" ht="12.75" x14ac:dyDescent="0.2">
      <c r="I728" s="3"/>
      <c r="K728" s="10"/>
      <c r="L728" s="3"/>
      <c r="N728" s="10"/>
    </row>
    <row r="729" spans="9:14" ht="12.75" x14ac:dyDescent="0.2">
      <c r="I729" s="3"/>
      <c r="K729" s="10"/>
      <c r="L729" s="3"/>
      <c r="N729" s="10"/>
    </row>
    <row r="730" spans="9:14" ht="12.75" x14ac:dyDescent="0.2">
      <c r="I730" s="3"/>
      <c r="K730" s="10"/>
      <c r="L730" s="3"/>
      <c r="N730" s="10"/>
    </row>
    <row r="731" spans="9:14" ht="12.75" x14ac:dyDescent="0.2">
      <c r="I731" s="3"/>
      <c r="K731" s="10"/>
      <c r="L731" s="3"/>
      <c r="N731" s="10"/>
    </row>
    <row r="732" spans="9:14" ht="12.75" x14ac:dyDescent="0.2">
      <c r="I732" s="3"/>
      <c r="K732" s="10"/>
      <c r="L732" s="3"/>
      <c r="N732" s="10"/>
    </row>
    <row r="733" spans="9:14" ht="12.75" x14ac:dyDescent="0.2">
      <c r="I733" s="3"/>
      <c r="K733" s="10"/>
      <c r="L733" s="3"/>
      <c r="N733" s="10"/>
    </row>
    <row r="734" spans="9:14" ht="12.75" x14ac:dyDescent="0.2">
      <c r="I734" s="3"/>
      <c r="K734" s="10"/>
      <c r="L734" s="3"/>
      <c r="N734" s="10"/>
    </row>
    <row r="735" spans="9:14" ht="12.75" x14ac:dyDescent="0.2">
      <c r="I735" s="3"/>
      <c r="K735" s="10"/>
      <c r="L735" s="3"/>
      <c r="N735" s="10"/>
    </row>
    <row r="736" spans="9:14" ht="12.75" x14ac:dyDescent="0.2">
      <c r="I736" s="3"/>
      <c r="K736" s="10"/>
      <c r="L736" s="3"/>
      <c r="N736" s="10"/>
    </row>
    <row r="737" spans="9:14" ht="12.75" x14ac:dyDescent="0.2">
      <c r="I737" s="3"/>
      <c r="K737" s="10"/>
      <c r="L737" s="3"/>
      <c r="N737" s="10"/>
    </row>
    <row r="738" spans="9:14" ht="12.75" x14ac:dyDescent="0.2">
      <c r="I738" s="3"/>
      <c r="K738" s="10"/>
      <c r="L738" s="3"/>
      <c r="N738" s="10"/>
    </row>
    <row r="739" spans="9:14" ht="12.75" x14ac:dyDescent="0.2">
      <c r="I739" s="3"/>
      <c r="K739" s="10"/>
      <c r="L739" s="3"/>
      <c r="N739" s="10"/>
    </row>
    <row r="740" spans="9:14" ht="12.75" x14ac:dyDescent="0.2">
      <c r="I740" s="3"/>
      <c r="K740" s="10"/>
      <c r="L740" s="3"/>
      <c r="N740" s="10"/>
    </row>
    <row r="741" spans="9:14" ht="12.75" x14ac:dyDescent="0.2">
      <c r="I741" s="3"/>
      <c r="K741" s="10"/>
      <c r="L741" s="3"/>
      <c r="N741" s="10"/>
    </row>
    <row r="742" spans="9:14" ht="12.75" x14ac:dyDescent="0.2">
      <c r="I742" s="3"/>
      <c r="K742" s="10"/>
      <c r="L742" s="3"/>
      <c r="N742" s="10"/>
    </row>
    <row r="743" spans="9:14" ht="12.75" x14ac:dyDescent="0.2">
      <c r="I743" s="3"/>
      <c r="K743" s="10"/>
      <c r="L743" s="3"/>
      <c r="N743" s="10"/>
    </row>
    <row r="744" spans="9:14" ht="12.75" x14ac:dyDescent="0.2">
      <c r="I744" s="3"/>
      <c r="K744" s="10"/>
      <c r="L744" s="3"/>
      <c r="N744" s="10"/>
    </row>
    <row r="745" spans="9:14" ht="12.75" x14ac:dyDescent="0.2">
      <c r="I745" s="3"/>
      <c r="K745" s="10"/>
      <c r="L745" s="3"/>
      <c r="N745" s="10"/>
    </row>
    <row r="746" spans="9:14" ht="12.75" x14ac:dyDescent="0.2">
      <c r="I746" s="3"/>
      <c r="K746" s="10"/>
      <c r="L746" s="3"/>
      <c r="N746" s="10"/>
    </row>
    <row r="747" spans="9:14" ht="12.75" x14ac:dyDescent="0.2">
      <c r="I747" s="3"/>
      <c r="K747" s="10"/>
      <c r="L747" s="3"/>
      <c r="N747" s="10"/>
    </row>
    <row r="748" spans="9:14" ht="12.75" x14ac:dyDescent="0.2">
      <c r="I748" s="3"/>
      <c r="K748" s="10"/>
      <c r="L748" s="3"/>
      <c r="N748" s="10"/>
    </row>
    <row r="749" spans="9:14" ht="12.75" x14ac:dyDescent="0.2">
      <c r="I749" s="3"/>
      <c r="K749" s="10"/>
      <c r="L749" s="3"/>
      <c r="N749" s="10"/>
    </row>
    <row r="750" spans="9:14" ht="12.75" x14ac:dyDescent="0.2">
      <c r="I750" s="3"/>
      <c r="K750" s="10"/>
      <c r="L750" s="3"/>
      <c r="N750" s="10"/>
    </row>
    <row r="751" spans="9:14" ht="12.75" x14ac:dyDescent="0.2">
      <c r="I751" s="3"/>
      <c r="K751" s="10"/>
      <c r="L751" s="3"/>
      <c r="N751" s="10"/>
    </row>
    <row r="752" spans="9:14" ht="12.75" x14ac:dyDescent="0.2">
      <c r="I752" s="3"/>
      <c r="K752" s="10"/>
      <c r="L752" s="3"/>
      <c r="N752" s="10"/>
    </row>
    <row r="753" spans="9:14" ht="12.75" x14ac:dyDescent="0.2">
      <c r="I753" s="3"/>
      <c r="K753" s="10"/>
      <c r="L753" s="3"/>
      <c r="N753" s="10"/>
    </row>
    <row r="754" spans="9:14" ht="12.75" x14ac:dyDescent="0.2">
      <c r="I754" s="3"/>
      <c r="K754" s="10"/>
      <c r="L754" s="3"/>
      <c r="N754" s="10"/>
    </row>
    <row r="755" spans="9:14" ht="12.75" x14ac:dyDescent="0.2">
      <c r="I755" s="3"/>
      <c r="K755" s="10"/>
      <c r="L755" s="3"/>
      <c r="N755" s="10"/>
    </row>
    <row r="756" spans="9:14" ht="12.75" x14ac:dyDescent="0.2">
      <c r="I756" s="3"/>
      <c r="K756" s="10"/>
      <c r="L756" s="3"/>
      <c r="N756" s="10"/>
    </row>
    <row r="757" spans="9:14" ht="12.75" x14ac:dyDescent="0.2">
      <c r="I757" s="3"/>
      <c r="K757" s="10"/>
      <c r="L757" s="3"/>
      <c r="N757" s="10"/>
    </row>
    <row r="758" spans="9:14" ht="12.75" x14ac:dyDescent="0.2">
      <c r="I758" s="3"/>
      <c r="K758" s="10"/>
      <c r="L758" s="3"/>
      <c r="N758" s="10"/>
    </row>
    <row r="759" spans="9:14" ht="12.75" x14ac:dyDescent="0.2">
      <c r="I759" s="3"/>
      <c r="K759" s="10"/>
      <c r="L759" s="3"/>
      <c r="N759" s="10"/>
    </row>
    <row r="760" spans="9:14" ht="12.75" x14ac:dyDescent="0.2">
      <c r="I760" s="3"/>
      <c r="K760" s="10"/>
      <c r="L760" s="3"/>
      <c r="N760" s="10"/>
    </row>
    <row r="761" spans="9:14" ht="12.75" x14ac:dyDescent="0.2">
      <c r="I761" s="3"/>
      <c r="K761" s="10"/>
      <c r="L761" s="3"/>
      <c r="N761" s="10"/>
    </row>
    <row r="762" spans="9:14" ht="12.75" x14ac:dyDescent="0.2">
      <c r="I762" s="3"/>
      <c r="K762" s="10"/>
      <c r="L762" s="3"/>
      <c r="N762" s="10"/>
    </row>
    <row r="763" spans="9:14" ht="12.75" x14ac:dyDescent="0.2">
      <c r="I763" s="3"/>
      <c r="K763" s="10"/>
      <c r="L763" s="3"/>
      <c r="N763" s="10"/>
    </row>
    <row r="764" spans="9:14" ht="12.75" x14ac:dyDescent="0.2">
      <c r="I764" s="3"/>
      <c r="K764" s="10"/>
      <c r="L764" s="3"/>
      <c r="N764" s="10"/>
    </row>
    <row r="765" spans="9:14" ht="12.75" x14ac:dyDescent="0.2">
      <c r="I765" s="3"/>
      <c r="K765" s="10"/>
      <c r="L765" s="3"/>
      <c r="N765" s="10"/>
    </row>
    <row r="766" spans="9:14" ht="12.75" x14ac:dyDescent="0.2">
      <c r="I766" s="3"/>
      <c r="K766" s="10"/>
      <c r="L766" s="3"/>
      <c r="N766" s="10"/>
    </row>
    <row r="767" spans="9:14" ht="12.75" x14ac:dyDescent="0.2">
      <c r="I767" s="3"/>
      <c r="K767" s="10"/>
      <c r="L767" s="3"/>
      <c r="N767" s="10"/>
    </row>
    <row r="768" spans="9:14" ht="12.75" x14ac:dyDescent="0.2">
      <c r="I768" s="3"/>
      <c r="K768" s="10"/>
      <c r="L768" s="3"/>
      <c r="N768" s="10"/>
    </row>
    <row r="769" spans="9:14" ht="12.75" x14ac:dyDescent="0.2">
      <c r="I769" s="3"/>
      <c r="K769" s="10"/>
      <c r="L769" s="3"/>
      <c r="N769" s="10"/>
    </row>
    <row r="770" spans="9:14" ht="12.75" x14ac:dyDescent="0.2">
      <c r="I770" s="3"/>
      <c r="K770" s="10"/>
      <c r="L770" s="3"/>
      <c r="N770" s="10"/>
    </row>
    <row r="771" spans="9:14" ht="12.75" x14ac:dyDescent="0.2">
      <c r="I771" s="3"/>
      <c r="K771" s="10"/>
      <c r="L771" s="3"/>
      <c r="N771" s="10"/>
    </row>
    <row r="772" spans="9:14" ht="12.75" x14ac:dyDescent="0.2">
      <c r="I772" s="3"/>
      <c r="K772" s="10"/>
      <c r="L772" s="3"/>
      <c r="N772" s="10"/>
    </row>
    <row r="773" spans="9:14" ht="12.75" x14ac:dyDescent="0.2">
      <c r="I773" s="3"/>
      <c r="K773" s="10"/>
      <c r="L773" s="3"/>
      <c r="N773" s="10"/>
    </row>
    <row r="774" spans="9:14" ht="12.75" x14ac:dyDescent="0.2">
      <c r="I774" s="3"/>
      <c r="K774" s="10"/>
      <c r="L774" s="3"/>
      <c r="N774" s="10"/>
    </row>
    <row r="775" spans="9:14" ht="12.75" x14ac:dyDescent="0.2">
      <c r="I775" s="3"/>
      <c r="K775" s="10"/>
      <c r="L775" s="3"/>
      <c r="N775" s="10"/>
    </row>
    <row r="776" spans="9:14" ht="12.75" x14ac:dyDescent="0.2">
      <c r="I776" s="3"/>
      <c r="K776" s="10"/>
      <c r="L776" s="3"/>
      <c r="N776" s="10"/>
    </row>
    <row r="777" spans="9:14" ht="12.75" x14ac:dyDescent="0.2">
      <c r="I777" s="3"/>
      <c r="K777" s="10"/>
      <c r="L777" s="3"/>
      <c r="N777" s="10"/>
    </row>
    <row r="778" spans="9:14" ht="12.75" x14ac:dyDescent="0.2">
      <c r="I778" s="3"/>
      <c r="K778" s="10"/>
      <c r="L778" s="3"/>
      <c r="N778" s="10"/>
    </row>
    <row r="779" spans="9:14" ht="12.75" x14ac:dyDescent="0.2">
      <c r="I779" s="3"/>
      <c r="K779" s="10"/>
      <c r="L779" s="3"/>
      <c r="N779" s="10"/>
    </row>
    <row r="780" spans="9:14" ht="12.75" x14ac:dyDescent="0.2">
      <c r="I780" s="3"/>
      <c r="K780" s="10"/>
      <c r="L780" s="3"/>
      <c r="N780" s="10"/>
    </row>
    <row r="781" spans="9:14" ht="12.75" x14ac:dyDescent="0.2">
      <c r="I781" s="3"/>
      <c r="K781" s="10"/>
      <c r="L781" s="3"/>
      <c r="N781" s="10"/>
    </row>
    <row r="782" spans="9:14" ht="12.75" x14ac:dyDescent="0.2">
      <c r="I782" s="3"/>
      <c r="K782" s="10"/>
      <c r="L782" s="3"/>
      <c r="N782" s="10"/>
    </row>
    <row r="783" spans="9:14" ht="12.75" x14ac:dyDescent="0.2">
      <c r="I783" s="3"/>
      <c r="K783" s="10"/>
      <c r="L783" s="3"/>
      <c r="N783" s="10"/>
    </row>
    <row r="784" spans="9:14" ht="12.75" x14ac:dyDescent="0.2">
      <c r="I784" s="3"/>
      <c r="K784" s="10"/>
      <c r="L784" s="3"/>
      <c r="N784" s="10"/>
    </row>
    <row r="785" spans="9:14" ht="12.75" x14ac:dyDescent="0.2">
      <c r="I785" s="3"/>
      <c r="K785" s="10"/>
      <c r="L785" s="3"/>
      <c r="N785" s="10"/>
    </row>
    <row r="786" spans="9:14" ht="12.75" x14ac:dyDescent="0.2">
      <c r="I786" s="3"/>
      <c r="K786" s="10"/>
      <c r="L786" s="3"/>
      <c r="N786" s="10"/>
    </row>
    <row r="787" spans="9:14" ht="12.75" x14ac:dyDescent="0.2">
      <c r="I787" s="3"/>
      <c r="K787" s="10"/>
      <c r="L787" s="3"/>
      <c r="N787" s="10"/>
    </row>
    <row r="788" spans="9:14" ht="12.75" x14ac:dyDescent="0.2">
      <c r="I788" s="3"/>
      <c r="K788" s="10"/>
      <c r="L788" s="3"/>
      <c r="N788" s="10"/>
    </row>
    <row r="789" spans="9:14" ht="12.75" x14ac:dyDescent="0.2">
      <c r="I789" s="3"/>
      <c r="K789" s="10"/>
      <c r="L789" s="3"/>
      <c r="N789" s="10"/>
    </row>
    <row r="790" spans="9:14" ht="12.75" x14ac:dyDescent="0.2">
      <c r="I790" s="3"/>
      <c r="K790" s="10"/>
      <c r="L790" s="3"/>
      <c r="N790" s="10"/>
    </row>
    <row r="791" spans="9:14" ht="12.75" x14ac:dyDescent="0.2">
      <c r="I791" s="3"/>
      <c r="K791" s="10"/>
      <c r="L791" s="3"/>
      <c r="N791" s="10"/>
    </row>
    <row r="792" spans="9:14" ht="12.75" x14ac:dyDescent="0.2">
      <c r="I792" s="3"/>
      <c r="K792" s="10"/>
      <c r="L792" s="3"/>
      <c r="N792" s="10"/>
    </row>
    <row r="793" spans="9:14" ht="12.75" x14ac:dyDescent="0.2">
      <c r="I793" s="3"/>
      <c r="K793" s="10"/>
      <c r="L793" s="3"/>
      <c r="N793" s="10"/>
    </row>
    <row r="794" spans="9:14" ht="12.75" x14ac:dyDescent="0.2">
      <c r="I794" s="3"/>
      <c r="K794" s="10"/>
      <c r="L794" s="3"/>
      <c r="N794" s="10"/>
    </row>
    <row r="795" spans="9:14" ht="12.75" x14ac:dyDescent="0.2">
      <c r="I795" s="3"/>
      <c r="K795" s="10"/>
      <c r="L795" s="3"/>
      <c r="N795" s="10"/>
    </row>
    <row r="796" spans="9:14" ht="12.75" x14ac:dyDescent="0.2">
      <c r="I796" s="3"/>
      <c r="K796" s="10"/>
      <c r="L796" s="3"/>
      <c r="N796" s="10"/>
    </row>
    <row r="797" spans="9:14" ht="12.75" x14ac:dyDescent="0.2">
      <c r="I797" s="3"/>
      <c r="K797" s="10"/>
      <c r="L797" s="3"/>
      <c r="N797" s="10"/>
    </row>
    <row r="798" spans="9:14" ht="12.75" x14ac:dyDescent="0.2">
      <c r="I798" s="3"/>
      <c r="K798" s="10"/>
      <c r="L798" s="3"/>
      <c r="N798" s="10"/>
    </row>
    <row r="799" spans="9:14" ht="12.75" x14ac:dyDescent="0.2">
      <c r="I799" s="3"/>
      <c r="K799" s="10"/>
      <c r="L799" s="3"/>
      <c r="N799" s="10"/>
    </row>
    <row r="800" spans="9:14" ht="12.75" x14ac:dyDescent="0.2">
      <c r="I800" s="3"/>
      <c r="K800" s="10"/>
      <c r="L800" s="3"/>
      <c r="N800" s="10"/>
    </row>
    <row r="801" spans="9:14" ht="12.75" x14ac:dyDescent="0.2">
      <c r="I801" s="3"/>
      <c r="K801" s="10"/>
      <c r="L801" s="3"/>
      <c r="N801" s="10"/>
    </row>
    <row r="802" spans="9:14" ht="12.75" x14ac:dyDescent="0.2">
      <c r="I802" s="3"/>
      <c r="K802" s="10"/>
      <c r="L802" s="3"/>
      <c r="N802" s="10"/>
    </row>
    <row r="803" spans="9:14" ht="12.75" x14ac:dyDescent="0.2">
      <c r="I803" s="3"/>
      <c r="K803" s="10"/>
      <c r="L803" s="3"/>
      <c r="N803" s="10"/>
    </row>
    <row r="804" spans="9:14" ht="12.75" x14ac:dyDescent="0.2">
      <c r="I804" s="3"/>
      <c r="K804" s="10"/>
      <c r="L804" s="3"/>
      <c r="N804" s="10"/>
    </row>
    <row r="805" spans="9:14" ht="12.75" x14ac:dyDescent="0.2">
      <c r="I805" s="3"/>
      <c r="K805" s="10"/>
      <c r="L805" s="3"/>
      <c r="N805" s="10"/>
    </row>
    <row r="806" spans="9:14" ht="12.75" x14ac:dyDescent="0.2">
      <c r="I806" s="3"/>
      <c r="K806" s="10"/>
      <c r="L806" s="3"/>
      <c r="N806" s="10"/>
    </row>
    <row r="807" spans="9:14" ht="12.75" x14ac:dyDescent="0.2">
      <c r="I807" s="3"/>
      <c r="K807" s="10"/>
      <c r="L807" s="3"/>
      <c r="N807" s="10"/>
    </row>
    <row r="808" spans="9:14" ht="12.75" x14ac:dyDescent="0.2">
      <c r="I808" s="3"/>
      <c r="K808" s="10"/>
      <c r="L808" s="3"/>
      <c r="N808" s="10"/>
    </row>
    <row r="809" spans="9:14" ht="12.75" x14ac:dyDescent="0.2">
      <c r="I809" s="3"/>
      <c r="K809" s="10"/>
      <c r="L809" s="3"/>
      <c r="N809" s="10"/>
    </row>
    <row r="810" spans="9:14" ht="12.75" x14ac:dyDescent="0.2">
      <c r="I810" s="3"/>
      <c r="K810" s="10"/>
      <c r="L810" s="3"/>
      <c r="N810" s="10"/>
    </row>
    <row r="811" spans="9:14" ht="12.75" x14ac:dyDescent="0.2">
      <c r="I811" s="3"/>
      <c r="K811" s="10"/>
      <c r="L811" s="3"/>
      <c r="N811" s="10"/>
    </row>
    <row r="812" spans="9:14" ht="12.75" x14ac:dyDescent="0.2">
      <c r="I812" s="3"/>
      <c r="K812" s="10"/>
      <c r="L812" s="3"/>
      <c r="N812" s="10"/>
    </row>
    <row r="813" spans="9:14" ht="12.75" x14ac:dyDescent="0.2">
      <c r="I813" s="3"/>
      <c r="K813" s="10"/>
      <c r="L813" s="3"/>
      <c r="N813" s="10"/>
    </row>
    <row r="814" spans="9:14" ht="12.75" x14ac:dyDescent="0.2">
      <c r="I814" s="3"/>
      <c r="K814" s="10"/>
      <c r="L814" s="3"/>
      <c r="N814" s="10"/>
    </row>
    <row r="815" spans="9:14" ht="12.75" x14ac:dyDescent="0.2">
      <c r="I815" s="3"/>
      <c r="K815" s="10"/>
      <c r="L815" s="3"/>
      <c r="N815" s="10"/>
    </row>
    <row r="816" spans="9:14" ht="12.75" x14ac:dyDescent="0.2">
      <c r="I816" s="3"/>
      <c r="K816" s="10"/>
      <c r="L816" s="3"/>
      <c r="N816" s="10"/>
    </row>
    <row r="817" spans="9:14" ht="12.75" x14ac:dyDescent="0.2">
      <c r="I817" s="3"/>
      <c r="K817" s="10"/>
      <c r="L817" s="3"/>
      <c r="N817" s="10"/>
    </row>
    <row r="818" spans="9:14" ht="12.75" x14ac:dyDescent="0.2">
      <c r="I818" s="3"/>
      <c r="K818" s="10"/>
      <c r="L818" s="3"/>
      <c r="N818" s="10"/>
    </row>
    <row r="819" spans="9:14" ht="12.75" x14ac:dyDescent="0.2">
      <c r="I819" s="3"/>
      <c r="K819" s="10"/>
      <c r="L819" s="3"/>
      <c r="N819" s="10"/>
    </row>
    <row r="820" spans="9:14" ht="12.75" x14ac:dyDescent="0.2">
      <c r="I820" s="3"/>
      <c r="K820" s="10"/>
      <c r="L820" s="3"/>
      <c r="N820" s="10"/>
    </row>
    <row r="821" spans="9:14" ht="12.75" x14ac:dyDescent="0.2">
      <c r="I821" s="3"/>
      <c r="K821" s="10"/>
      <c r="L821" s="3"/>
      <c r="N821" s="10"/>
    </row>
    <row r="822" spans="9:14" ht="12.75" x14ac:dyDescent="0.2">
      <c r="I822" s="3"/>
      <c r="K822" s="10"/>
      <c r="L822" s="3"/>
      <c r="N822" s="10"/>
    </row>
    <row r="823" spans="9:14" ht="12.75" x14ac:dyDescent="0.2">
      <c r="I823" s="3"/>
      <c r="K823" s="10"/>
      <c r="L823" s="3"/>
      <c r="N823" s="10"/>
    </row>
    <row r="824" spans="9:14" ht="12.75" x14ac:dyDescent="0.2">
      <c r="I824" s="3"/>
      <c r="K824" s="10"/>
      <c r="L824" s="3"/>
      <c r="N824" s="10"/>
    </row>
    <row r="825" spans="9:14" ht="12.75" x14ac:dyDescent="0.2">
      <c r="I825" s="3"/>
      <c r="K825" s="10"/>
      <c r="L825" s="3"/>
      <c r="N825" s="10"/>
    </row>
    <row r="826" spans="9:14" ht="12.75" x14ac:dyDescent="0.2">
      <c r="I826" s="3"/>
      <c r="K826" s="10"/>
      <c r="L826" s="3"/>
      <c r="N826" s="10"/>
    </row>
    <row r="827" spans="9:14" ht="12.75" x14ac:dyDescent="0.2">
      <c r="I827" s="3"/>
      <c r="K827" s="10"/>
      <c r="L827" s="3"/>
      <c r="N827" s="10"/>
    </row>
    <row r="828" spans="9:14" ht="12.75" x14ac:dyDescent="0.2">
      <c r="I828" s="3"/>
      <c r="K828" s="10"/>
      <c r="L828" s="3"/>
      <c r="N828" s="10"/>
    </row>
    <row r="829" spans="9:14" ht="12.75" x14ac:dyDescent="0.2">
      <c r="I829" s="3"/>
      <c r="K829" s="10"/>
      <c r="L829" s="3"/>
      <c r="N829" s="10"/>
    </row>
    <row r="830" spans="9:14" ht="12.75" x14ac:dyDescent="0.2">
      <c r="I830" s="3"/>
      <c r="K830" s="10"/>
      <c r="L830" s="3"/>
      <c r="N830" s="10"/>
    </row>
    <row r="831" spans="9:14" ht="12.75" x14ac:dyDescent="0.2">
      <c r="I831" s="3"/>
      <c r="K831" s="10"/>
      <c r="L831" s="3"/>
      <c r="N831" s="10"/>
    </row>
    <row r="832" spans="9:14" ht="12.75" x14ac:dyDescent="0.2">
      <c r="I832" s="3"/>
      <c r="K832" s="10"/>
      <c r="L832" s="3"/>
      <c r="N832" s="10"/>
    </row>
    <row r="833" spans="9:14" ht="12.75" x14ac:dyDescent="0.2">
      <c r="I833" s="3"/>
      <c r="K833" s="10"/>
      <c r="L833" s="3"/>
      <c r="N833" s="10"/>
    </row>
    <row r="834" spans="9:14" ht="12.75" x14ac:dyDescent="0.2">
      <c r="I834" s="3"/>
      <c r="K834" s="10"/>
      <c r="L834" s="3"/>
      <c r="N834" s="10"/>
    </row>
    <row r="835" spans="9:14" ht="12.75" x14ac:dyDescent="0.2">
      <c r="I835" s="3"/>
      <c r="K835" s="10"/>
      <c r="L835" s="3"/>
      <c r="N835" s="10"/>
    </row>
    <row r="836" spans="9:14" ht="12.75" x14ac:dyDescent="0.2">
      <c r="I836" s="3"/>
      <c r="K836" s="10"/>
      <c r="L836" s="3"/>
      <c r="N836" s="10"/>
    </row>
    <row r="837" spans="9:14" ht="12.75" x14ac:dyDescent="0.2">
      <c r="I837" s="3"/>
      <c r="K837" s="10"/>
      <c r="L837" s="3"/>
      <c r="N837" s="10"/>
    </row>
    <row r="838" spans="9:14" ht="12.75" x14ac:dyDescent="0.2">
      <c r="I838" s="3"/>
      <c r="K838" s="10"/>
      <c r="L838" s="3"/>
      <c r="N838" s="10"/>
    </row>
    <row r="839" spans="9:14" ht="12.75" x14ac:dyDescent="0.2">
      <c r="I839" s="3"/>
      <c r="K839" s="10"/>
      <c r="L839" s="3"/>
      <c r="N839" s="10"/>
    </row>
    <row r="840" spans="9:14" ht="12.75" x14ac:dyDescent="0.2">
      <c r="I840" s="3"/>
      <c r="K840" s="10"/>
      <c r="L840" s="3"/>
      <c r="N840" s="10"/>
    </row>
    <row r="841" spans="9:14" ht="12.75" x14ac:dyDescent="0.2">
      <c r="I841" s="3"/>
      <c r="K841" s="10"/>
      <c r="L841" s="3"/>
      <c r="N841" s="10"/>
    </row>
    <row r="842" spans="9:14" ht="12.75" x14ac:dyDescent="0.2">
      <c r="I842" s="3"/>
      <c r="K842" s="10"/>
      <c r="L842" s="3"/>
      <c r="N842" s="10"/>
    </row>
    <row r="843" spans="9:14" ht="12.75" x14ac:dyDescent="0.2">
      <c r="I843" s="3"/>
      <c r="K843" s="10"/>
      <c r="L843" s="3"/>
      <c r="N843" s="10"/>
    </row>
    <row r="844" spans="9:14" ht="12.75" x14ac:dyDescent="0.2">
      <c r="I844" s="3"/>
      <c r="K844" s="10"/>
      <c r="L844" s="3"/>
      <c r="N844" s="10"/>
    </row>
    <row r="845" spans="9:14" ht="12.75" x14ac:dyDescent="0.2">
      <c r="I845" s="3"/>
      <c r="K845" s="10"/>
      <c r="L845" s="3"/>
      <c r="N845" s="10"/>
    </row>
    <row r="846" spans="9:14" ht="12.75" x14ac:dyDescent="0.2">
      <c r="I846" s="3"/>
      <c r="K846" s="10"/>
      <c r="L846" s="3"/>
      <c r="N846" s="10"/>
    </row>
    <row r="847" spans="9:14" ht="12.75" x14ac:dyDescent="0.2">
      <c r="I847" s="3"/>
      <c r="K847" s="10"/>
      <c r="L847" s="3"/>
      <c r="N847" s="10"/>
    </row>
    <row r="848" spans="9:14" ht="12.75" x14ac:dyDescent="0.2">
      <c r="I848" s="3"/>
      <c r="K848" s="10"/>
      <c r="L848" s="3"/>
      <c r="N848" s="10"/>
    </row>
    <row r="849" spans="9:14" ht="12.75" x14ac:dyDescent="0.2">
      <c r="I849" s="3"/>
      <c r="K849" s="10"/>
      <c r="L849" s="3"/>
      <c r="N849" s="10"/>
    </row>
    <row r="850" spans="9:14" ht="12.75" x14ac:dyDescent="0.2">
      <c r="I850" s="3"/>
      <c r="K850" s="10"/>
      <c r="L850" s="3"/>
      <c r="N850" s="10"/>
    </row>
    <row r="851" spans="9:14" ht="12.75" x14ac:dyDescent="0.2">
      <c r="I851" s="3"/>
      <c r="K851" s="10"/>
      <c r="L851" s="3"/>
      <c r="N851" s="10"/>
    </row>
    <row r="852" spans="9:14" ht="12.75" x14ac:dyDescent="0.2">
      <c r="I852" s="3"/>
      <c r="K852" s="10"/>
      <c r="L852" s="3"/>
      <c r="N852" s="10"/>
    </row>
    <row r="853" spans="9:14" ht="12.75" x14ac:dyDescent="0.2">
      <c r="I853" s="3"/>
      <c r="K853" s="10"/>
      <c r="L853" s="3"/>
      <c r="N853" s="10"/>
    </row>
    <row r="854" spans="9:14" ht="12.75" x14ac:dyDescent="0.2">
      <c r="I854" s="3"/>
      <c r="K854" s="10"/>
      <c r="L854" s="3"/>
      <c r="N854" s="10"/>
    </row>
    <row r="855" spans="9:14" ht="12.75" x14ac:dyDescent="0.2">
      <c r="I855" s="3"/>
      <c r="K855" s="10"/>
      <c r="L855" s="3"/>
      <c r="N855" s="10"/>
    </row>
    <row r="856" spans="9:14" ht="12.75" x14ac:dyDescent="0.2">
      <c r="I856" s="3"/>
      <c r="K856" s="10"/>
      <c r="L856" s="3"/>
      <c r="N856" s="10"/>
    </row>
    <row r="857" spans="9:14" ht="12.75" x14ac:dyDescent="0.2">
      <c r="I857" s="3"/>
      <c r="K857" s="10"/>
      <c r="L857" s="3"/>
      <c r="N857" s="10"/>
    </row>
    <row r="858" spans="9:14" ht="12.75" x14ac:dyDescent="0.2">
      <c r="I858" s="3"/>
      <c r="K858" s="10"/>
      <c r="L858" s="3"/>
      <c r="N858" s="10"/>
    </row>
    <row r="859" spans="9:14" ht="12.75" x14ac:dyDescent="0.2">
      <c r="I859" s="3"/>
      <c r="K859" s="10"/>
      <c r="L859" s="3"/>
      <c r="N859" s="10"/>
    </row>
    <row r="860" spans="9:14" ht="12.75" x14ac:dyDescent="0.2">
      <c r="I860" s="3"/>
      <c r="K860" s="10"/>
      <c r="L860" s="3"/>
      <c r="N860" s="10"/>
    </row>
    <row r="861" spans="9:14" ht="12.75" x14ac:dyDescent="0.2">
      <c r="I861" s="3"/>
      <c r="K861" s="10"/>
      <c r="L861" s="3"/>
      <c r="N861" s="10"/>
    </row>
    <row r="862" spans="9:14" ht="12.75" x14ac:dyDescent="0.2">
      <c r="I862" s="3"/>
      <c r="K862" s="10"/>
      <c r="L862" s="3"/>
      <c r="N862" s="10"/>
    </row>
    <row r="863" spans="9:14" ht="12.75" x14ac:dyDescent="0.2">
      <c r="I863" s="3"/>
      <c r="K863" s="10"/>
      <c r="L863" s="3"/>
      <c r="N863" s="10"/>
    </row>
    <row r="864" spans="9:14" ht="12.75" x14ac:dyDescent="0.2">
      <c r="I864" s="3"/>
      <c r="K864" s="10"/>
      <c r="L864" s="3"/>
      <c r="N864" s="10"/>
    </row>
    <row r="865" spans="9:14" ht="12.75" x14ac:dyDescent="0.2">
      <c r="I865" s="3"/>
      <c r="K865" s="10"/>
      <c r="L865" s="3"/>
      <c r="N865" s="10"/>
    </row>
    <row r="866" spans="9:14" ht="12.75" x14ac:dyDescent="0.2">
      <c r="I866" s="3"/>
      <c r="K866" s="10"/>
      <c r="L866" s="3"/>
      <c r="N866" s="10"/>
    </row>
    <row r="867" spans="9:14" ht="12.75" x14ac:dyDescent="0.2">
      <c r="I867" s="3"/>
      <c r="K867" s="10"/>
      <c r="L867" s="3"/>
      <c r="N867" s="10"/>
    </row>
    <row r="868" spans="9:14" ht="12.75" x14ac:dyDescent="0.2">
      <c r="I868" s="3"/>
      <c r="K868" s="10"/>
      <c r="L868" s="3"/>
      <c r="N868" s="10"/>
    </row>
    <row r="869" spans="9:14" ht="12.75" x14ac:dyDescent="0.2">
      <c r="I869" s="3"/>
      <c r="K869" s="10"/>
      <c r="L869" s="3"/>
      <c r="N869" s="10"/>
    </row>
    <row r="870" spans="9:14" ht="12.75" x14ac:dyDescent="0.2">
      <c r="I870" s="3"/>
      <c r="K870" s="10"/>
      <c r="L870" s="3"/>
      <c r="N870" s="10"/>
    </row>
    <row r="871" spans="9:14" ht="12.75" x14ac:dyDescent="0.2">
      <c r="I871" s="3"/>
      <c r="K871" s="10"/>
      <c r="L871" s="3"/>
      <c r="N871" s="10"/>
    </row>
    <row r="872" spans="9:14" ht="12.75" x14ac:dyDescent="0.2">
      <c r="I872" s="3"/>
      <c r="K872" s="10"/>
      <c r="L872" s="3"/>
      <c r="N872" s="10"/>
    </row>
    <row r="873" spans="9:14" ht="12.75" x14ac:dyDescent="0.2">
      <c r="I873" s="3"/>
      <c r="K873" s="10"/>
      <c r="L873" s="3"/>
      <c r="N873" s="10"/>
    </row>
    <row r="874" spans="9:14" ht="12.75" x14ac:dyDescent="0.2">
      <c r="I874" s="3"/>
      <c r="K874" s="10"/>
      <c r="L874" s="3"/>
      <c r="N874" s="10"/>
    </row>
    <row r="875" spans="9:14" ht="12.75" x14ac:dyDescent="0.2">
      <c r="I875" s="3"/>
      <c r="K875" s="10"/>
      <c r="L875" s="3"/>
      <c r="N875" s="10"/>
    </row>
    <row r="876" spans="9:14" ht="12.75" x14ac:dyDescent="0.2">
      <c r="I876" s="3"/>
      <c r="K876" s="10"/>
      <c r="L876" s="3"/>
      <c r="N876" s="10"/>
    </row>
    <row r="877" spans="9:14" ht="12.75" x14ac:dyDescent="0.2">
      <c r="I877" s="3"/>
      <c r="K877" s="10"/>
      <c r="L877" s="3"/>
      <c r="N877" s="10"/>
    </row>
    <row r="878" spans="9:14" ht="12.75" x14ac:dyDescent="0.2">
      <c r="I878" s="3"/>
      <c r="K878" s="10"/>
      <c r="L878" s="3"/>
      <c r="N878" s="10"/>
    </row>
    <row r="879" spans="9:14" ht="12.75" x14ac:dyDescent="0.2">
      <c r="I879" s="3"/>
      <c r="K879" s="10"/>
      <c r="L879" s="3"/>
      <c r="N879" s="10"/>
    </row>
    <row r="880" spans="9:14" ht="12.75" x14ac:dyDescent="0.2">
      <c r="I880" s="3"/>
      <c r="K880" s="10"/>
      <c r="L880" s="3"/>
      <c r="N880" s="10"/>
    </row>
    <row r="881" spans="9:14" ht="12.75" x14ac:dyDescent="0.2">
      <c r="I881" s="3"/>
      <c r="K881" s="10"/>
      <c r="L881" s="3"/>
      <c r="N881" s="10"/>
    </row>
    <row r="882" spans="9:14" ht="12.75" x14ac:dyDescent="0.2">
      <c r="I882" s="3"/>
      <c r="K882" s="10"/>
      <c r="L882" s="3"/>
      <c r="N882" s="10"/>
    </row>
    <row r="883" spans="9:14" ht="12.75" x14ac:dyDescent="0.2">
      <c r="I883" s="3"/>
      <c r="K883" s="10"/>
      <c r="L883" s="3"/>
      <c r="N883" s="10"/>
    </row>
    <row r="884" spans="9:14" ht="12.75" x14ac:dyDescent="0.2">
      <c r="I884" s="3"/>
      <c r="K884" s="10"/>
      <c r="L884" s="3"/>
      <c r="N884" s="10"/>
    </row>
    <row r="885" spans="9:14" ht="12.75" x14ac:dyDescent="0.2">
      <c r="I885" s="3"/>
      <c r="K885" s="10"/>
      <c r="L885" s="3"/>
      <c r="N885" s="10"/>
    </row>
    <row r="886" spans="9:14" ht="12.75" x14ac:dyDescent="0.2">
      <c r="I886" s="3"/>
      <c r="K886" s="10"/>
      <c r="L886" s="3"/>
      <c r="N886" s="10"/>
    </row>
    <row r="887" spans="9:14" ht="12.75" x14ac:dyDescent="0.2">
      <c r="I887" s="3"/>
      <c r="K887" s="10"/>
      <c r="L887" s="3"/>
      <c r="N887" s="10"/>
    </row>
    <row r="888" spans="9:14" ht="12.75" x14ac:dyDescent="0.2">
      <c r="I888" s="3"/>
      <c r="K888" s="10"/>
      <c r="L888" s="3"/>
      <c r="N888" s="10"/>
    </row>
    <row r="889" spans="9:14" ht="12.75" x14ac:dyDescent="0.2">
      <c r="I889" s="3"/>
      <c r="K889" s="10"/>
      <c r="L889" s="3"/>
      <c r="N889" s="10"/>
    </row>
    <row r="890" spans="9:14" ht="12.75" x14ac:dyDescent="0.2">
      <c r="I890" s="3"/>
      <c r="K890" s="10"/>
      <c r="L890" s="3"/>
      <c r="N890" s="10"/>
    </row>
    <row r="891" spans="9:14" ht="12.75" x14ac:dyDescent="0.2">
      <c r="I891" s="3"/>
      <c r="K891" s="10"/>
      <c r="L891" s="3"/>
      <c r="N891" s="10"/>
    </row>
    <row r="892" spans="9:14" ht="12.75" x14ac:dyDescent="0.2">
      <c r="I892" s="3"/>
      <c r="K892" s="10"/>
      <c r="L892" s="3"/>
      <c r="N892" s="10"/>
    </row>
    <row r="893" spans="9:14" ht="12.75" x14ac:dyDescent="0.2">
      <c r="I893" s="3"/>
      <c r="K893" s="10"/>
      <c r="L893" s="3"/>
      <c r="N893" s="10"/>
    </row>
    <row r="894" spans="9:14" ht="12.75" x14ac:dyDescent="0.2">
      <c r="I894" s="3"/>
      <c r="K894" s="10"/>
      <c r="L894" s="3"/>
      <c r="N894" s="10"/>
    </row>
    <row r="895" spans="9:14" ht="12.75" x14ac:dyDescent="0.2">
      <c r="I895" s="3"/>
      <c r="K895" s="10"/>
      <c r="L895" s="3"/>
      <c r="N895" s="10"/>
    </row>
    <row r="896" spans="9:14" ht="12.75" x14ac:dyDescent="0.2">
      <c r="I896" s="3"/>
      <c r="K896" s="10"/>
      <c r="L896" s="3"/>
      <c r="N896" s="10"/>
    </row>
    <row r="897" spans="9:14" ht="12.75" x14ac:dyDescent="0.2">
      <c r="I897" s="3"/>
      <c r="K897" s="10"/>
      <c r="L897" s="3"/>
      <c r="N897" s="10"/>
    </row>
    <row r="898" spans="9:14" ht="12.75" x14ac:dyDescent="0.2">
      <c r="I898" s="3"/>
      <c r="K898" s="10"/>
      <c r="L898" s="3"/>
      <c r="N898" s="10"/>
    </row>
    <row r="899" spans="9:14" ht="12.75" x14ac:dyDescent="0.2">
      <c r="I899" s="3"/>
      <c r="K899" s="10"/>
      <c r="L899" s="3"/>
      <c r="N899" s="10"/>
    </row>
    <row r="900" spans="9:14" ht="12.75" x14ac:dyDescent="0.2">
      <c r="I900" s="3"/>
      <c r="K900" s="10"/>
      <c r="L900" s="3"/>
      <c r="N900" s="10"/>
    </row>
    <row r="901" spans="9:14" ht="12.75" x14ac:dyDescent="0.2">
      <c r="I901" s="3"/>
      <c r="K901" s="10"/>
      <c r="L901" s="3"/>
      <c r="N901" s="10"/>
    </row>
    <row r="902" spans="9:14" ht="12.75" x14ac:dyDescent="0.2">
      <c r="I902" s="3"/>
      <c r="K902" s="10"/>
      <c r="L902" s="3"/>
      <c r="N902" s="10"/>
    </row>
    <row r="903" spans="9:14" ht="12.75" x14ac:dyDescent="0.2">
      <c r="I903" s="3"/>
      <c r="K903" s="10"/>
      <c r="L903" s="3"/>
      <c r="N903" s="10"/>
    </row>
    <row r="904" spans="9:14" ht="12.75" x14ac:dyDescent="0.2">
      <c r="I904" s="3"/>
      <c r="K904" s="10"/>
      <c r="L904" s="3"/>
      <c r="N904" s="10"/>
    </row>
    <row r="905" spans="9:14" ht="12.75" x14ac:dyDescent="0.2">
      <c r="I905" s="3"/>
      <c r="K905" s="10"/>
      <c r="L905" s="3"/>
      <c r="N905" s="10"/>
    </row>
    <row r="906" spans="9:14" ht="12.75" x14ac:dyDescent="0.2">
      <c r="I906" s="3"/>
      <c r="K906" s="10"/>
      <c r="L906" s="3"/>
      <c r="N906" s="10"/>
    </row>
    <row r="907" spans="9:14" ht="12.75" x14ac:dyDescent="0.2">
      <c r="I907" s="3"/>
      <c r="K907" s="10"/>
      <c r="L907" s="3"/>
      <c r="N907" s="10"/>
    </row>
    <row r="908" spans="9:14" ht="12.75" x14ac:dyDescent="0.2">
      <c r="I908" s="3"/>
      <c r="K908" s="10"/>
      <c r="L908" s="3"/>
      <c r="N908" s="10"/>
    </row>
    <row r="909" spans="9:14" ht="12.75" x14ac:dyDescent="0.2">
      <c r="I909" s="3"/>
      <c r="K909" s="10"/>
      <c r="L909" s="3"/>
      <c r="N909" s="10"/>
    </row>
    <row r="910" spans="9:14" ht="12.75" x14ac:dyDescent="0.2">
      <c r="I910" s="3"/>
      <c r="K910" s="10"/>
      <c r="L910" s="3"/>
      <c r="N910" s="10"/>
    </row>
    <row r="911" spans="9:14" ht="12.75" x14ac:dyDescent="0.2">
      <c r="I911" s="3"/>
      <c r="K911" s="10"/>
      <c r="L911" s="3"/>
      <c r="N911" s="10"/>
    </row>
    <row r="912" spans="9:14" ht="12.75" x14ac:dyDescent="0.2">
      <c r="I912" s="3"/>
      <c r="K912" s="10"/>
      <c r="L912" s="3"/>
      <c r="N912" s="10"/>
    </row>
    <row r="913" spans="9:14" ht="12.75" x14ac:dyDescent="0.2">
      <c r="I913" s="3"/>
      <c r="K913" s="10"/>
      <c r="L913" s="3"/>
      <c r="N913" s="10"/>
    </row>
    <row r="914" spans="9:14" ht="12.75" x14ac:dyDescent="0.2">
      <c r="I914" s="3"/>
      <c r="K914" s="10"/>
      <c r="L914" s="3"/>
      <c r="N914" s="10"/>
    </row>
    <row r="915" spans="9:14" ht="12.75" x14ac:dyDescent="0.2">
      <c r="I915" s="3"/>
      <c r="K915" s="10"/>
      <c r="L915" s="3"/>
      <c r="N915" s="10"/>
    </row>
    <row r="916" spans="9:14" ht="12.75" x14ac:dyDescent="0.2">
      <c r="I916" s="3"/>
      <c r="K916" s="10"/>
      <c r="L916" s="3"/>
      <c r="N916" s="10"/>
    </row>
    <row r="917" spans="9:14" ht="12.75" x14ac:dyDescent="0.2">
      <c r="I917" s="3"/>
      <c r="K917" s="10"/>
      <c r="L917" s="3"/>
      <c r="N917" s="10"/>
    </row>
    <row r="918" spans="9:14" ht="12.75" x14ac:dyDescent="0.2">
      <c r="I918" s="3"/>
      <c r="K918" s="10"/>
      <c r="L918" s="3"/>
      <c r="N918" s="10"/>
    </row>
    <row r="919" spans="9:14" ht="12.75" x14ac:dyDescent="0.2">
      <c r="I919" s="3"/>
      <c r="K919" s="10"/>
      <c r="L919" s="3"/>
      <c r="N919" s="10"/>
    </row>
    <row r="920" spans="9:14" ht="12.75" x14ac:dyDescent="0.2">
      <c r="I920" s="3"/>
      <c r="K920" s="10"/>
      <c r="L920" s="3"/>
      <c r="N920" s="10"/>
    </row>
    <row r="921" spans="9:14" ht="12.75" x14ac:dyDescent="0.2">
      <c r="I921" s="3"/>
      <c r="K921" s="10"/>
      <c r="L921" s="3"/>
      <c r="N921" s="10"/>
    </row>
    <row r="922" spans="9:14" ht="12.75" x14ac:dyDescent="0.2">
      <c r="I922" s="3"/>
      <c r="K922" s="10"/>
      <c r="L922" s="3"/>
      <c r="N922" s="10"/>
    </row>
    <row r="923" spans="9:14" ht="12.75" x14ac:dyDescent="0.2">
      <c r="I923" s="3"/>
      <c r="K923" s="10"/>
      <c r="L923" s="3"/>
      <c r="N923" s="10"/>
    </row>
    <row r="924" spans="9:14" ht="12.75" x14ac:dyDescent="0.2">
      <c r="I924" s="3"/>
      <c r="K924" s="10"/>
      <c r="L924" s="3"/>
      <c r="N924" s="10"/>
    </row>
    <row r="925" spans="9:14" ht="12.75" x14ac:dyDescent="0.2">
      <c r="I925" s="3"/>
      <c r="K925" s="10"/>
      <c r="L925" s="3"/>
      <c r="N925" s="10"/>
    </row>
    <row r="926" spans="9:14" ht="12.75" x14ac:dyDescent="0.2">
      <c r="I926" s="3"/>
      <c r="K926" s="10"/>
      <c r="L926" s="3"/>
      <c r="N926" s="10"/>
    </row>
    <row r="927" spans="9:14" ht="12.75" x14ac:dyDescent="0.2">
      <c r="I927" s="3"/>
      <c r="K927" s="10"/>
      <c r="L927" s="3"/>
      <c r="N927" s="10"/>
    </row>
    <row r="928" spans="9:14" ht="12.75" x14ac:dyDescent="0.2">
      <c r="I928" s="3"/>
      <c r="K928" s="10"/>
      <c r="L928" s="3"/>
      <c r="N928" s="10"/>
    </row>
    <row r="929" spans="9:14" ht="12.75" x14ac:dyDescent="0.2">
      <c r="I929" s="3"/>
      <c r="K929" s="10"/>
      <c r="L929" s="3"/>
      <c r="N929" s="10"/>
    </row>
    <row r="930" spans="9:14" ht="12.75" x14ac:dyDescent="0.2">
      <c r="I930" s="3"/>
      <c r="K930" s="10"/>
      <c r="L930" s="3"/>
      <c r="N930" s="10"/>
    </row>
    <row r="931" spans="9:14" ht="12.75" x14ac:dyDescent="0.2">
      <c r="I931" s="3"/>
      <c r="K931" s="10"/>
      <c r="L931" s="3"/>
      <c r="N931" s="10"/>
    </row>
    <row r="932" spans="9:14" ht="12.75" x14ac:dyDescent="0.2">
      <c r="I932" s="3"/>
      <c r="K932" s="10"/>
      <c r="L932" s="3"/>
      <c r="N932" s="10"/>
    </row>
    <row r="933" spans="9:14" ht="12.75" x14ac:dyDescent="0.2">
      <c r="I933" s="3"/>
      <c r="K933" s="10"/>
      <c r="L933" s="3"/>
      <c r="N933" s="10"/>
    </row>
    <row r="934" spans="9:14" ht="12.75" x14ac:dyDescent="0.2">
      <c r="I934" s="3"/>
      <c r="K934" s="10"/>
      <c r="L934" s="3"/>
      <c r="N934" s="10"/>
    </row>
    <row r="935" spans="9:14" ht="12.75" x14ac:dyDescent="0.2">
      <c r="I935" s="3"/>
      <c r="K935" s="10"/>
      <c r="L935" s="3"/>
      <c r="N935" s="10"/>
    </row>
    <row r="936" spans="9:14" ht="12.75" x14ac:dyDescent="0.2">
      <c r="I936" s="3"/>
      <c r="K936" s="10"/>
      <c r="L936" s="3"/>
      <c r="N936" s="10"/>
    </row>
    <row r="937" spans="9:14" ht="12.75" x14ac:dyDescent="0.2">
      <c r="I937" s="3"/>
      <c r="K937" s="10"/>
      <c r="L937" s="3"/>
      <c r="N937" s="10"/>
    </row>
    <row r="938" spans="9:14" ht="12.75" x14ac:dyDescent="0.2">
      <c r="I938" s="3"/>
      <c r="K938" s="10"/>
      <c r="L938" s="3"/>
      <c r="N938" s="10"/>
    </row>
    <row r="939" spans="9:14" ht="12.75" x14ac:dyDescent="0.2">
      <c r="I939" s="3"/>
      <c r="K939" s="10"/>
      <c r="L939" s="3"/>
      <c r="N939" s="10"/>
    </row>
    <row r="940" spans="9:14" ht="12.75" x14ac:dyDescent="0.2">
      <c r="I940" s="3"/>
      <c r="K940" s="10"/>
      <c r="L940" s="3"/>
      <c r="N940" s="10"/>
    </row>
    <row r="941" spans="9:14" ht="12.75" x14ac:dyDescent="0.2">
      <c r="I941" s="3"/>
      <c r="K941" s="10"/>
      <c r="L941" s="3"/>
      <c r="N941" s="10"/>
    </row>
    <row r="942" spans="9:14" ht="12.75" x14ac:dyDescent="0.2">
      <c r="I942" s="3"/>
      <c r="K942" s="10"/>
      <c r="L942" s="3"/>
      <c r="N942" s="10"/>
    </row>
    <row r="943" spans="9:14" ht="12.75" x14ac:dyDescent="0.2">
      <c r="I943" s="3"/>
      <c r="K943" s="10"/>
      <c r="L943" s="3"/>
      <c r="N943" s="10"/>
    </row>
    <row r="944" spans="9:14" ht="12.75" x14ac:dyDescent="0.2">
      <c r="I944" s="3"/>
      <c r="K944" s="10"/>
      <c r="L944" s="3"/>
      <c r="N944" s="10"/>
    </row>
    <row r="945" spans="9:14" ht="12.75" x14ac:dyDescent="0.2">
      <c r="I945" s="3"/>
      <c r="K945" s="10"/>
      <c r="L945" s="3"/>
      <c r="N945" s="10"/>
    </row>
    <row r="946" spans="9:14" ht="12.75" x14ac:dyDescent="0.2">
      <c r="I946" s="3"/>
      <c r="K946" s="10"/>
      <c r="L946" s="3"/>
      <c r="N946" s="10"/>
    </row>
    <row r="947" spans="9:14" ht="12.75" x14ac:dyDescent="0.2">
      <c r="I947" s="3"/>
      <c r="K947" s="10"/>
      <c r="L947" s="3"/>
      <c r="N947" s="10"/>
    </row>
    <row r="948" spans="9:14" ht="12.75" x14ac:dyDescent="0.2">
      <c r="I948" s="3"/>
      <c r="K948" s="10"/>
      <c r="L948" s="3"/>
      <c r="N948" s="10"/>
    </row>
    <row r="949" spans="9:14" ht="12.75" x14ac:dyDescent="0.2">
      <c r="I949" s="3"/>
      <c r="K949" s="10"/>
      <c r="L949" s="3"/>
      <c r="N949" s="10"/>
    </row>
    <row r="950" spans="9:14" ht="12.75" x14ac:dyDescent="0.2">
      <c r="I950" s="3"/>
      <c r="K950" s="10"/>
      <c r="L950" s="3"/>
      <c r="N950" s="10"/>
    </row>
    <row r="951" spans="9:14" ht="12.75" x14ac:dyDescent="0.2">
      <c r="I951" s="3"/>
      <c r="K951" s="10"/>
      <c r="L951" s="3"/>
      <c r="N951" s="10"/>
    </row>
    <row r="952" spans="9:14" ht="12.75" x14ac:dyDescent="0.2">
      <c r="I952" s="3"/>
      <c r="K952" s="10"/>
      <c r="L952" s="3"/>
      <c r="N952" s="10"/>
    </row>
    <row r="953" spans="9:14" ht="12.75" x14ac:dyDescent="0.2">
      <c r="I953" s="3"/>
      <c r="K953" s="10"/>
      <c r="L953" s="3"/>
      <c r="N953" s="10"/>
    </row>
    <row r="954" spans="9:14" ht="12.75" x14ac:dyDescent="0.2">
      <c r="I954" s="3"/>
      <c r="K954" s="10"/>
      <c r="L954" s="3"/>
      <c r="N954" s="10"/>
    </row>
    <row r="955" spans="9:14" ht="12.75" x14ac:dyDescent="0.2">
      <c r="I955" s="3"/>
      <c r="K955" s="10"/>
      <c r="L955" s="3"/>
      <c r="N955" s="10"/>
    </row>
    <row r="956" spans="9:14" ht="12.75" x14ac:dyDescent="0.2">
      <c r="I956" s="3"/>
      <c r="K956" s="10"/>
      <c r="L956" s="3"/>
      <c r="N956" s="10"/>
    </row>
    <row r="957" spans="9:14" ht="12.75" x14ac:dyDescent="0.2">
      <c r="I957" s="3"/>
      <c r="K957" s="10"/>
      <c r="L957" s="3"/>
      <c r="N957" s="10"/>
    </row>
    <row r="958" spans="9:14" ht="12.75" x14ac:dyDescent="0.2">
      <c r="I958" s="3"/>
      <c r="K958" s="10"/>
      <c r="L958" s="3"/>
      <c r="N958" s="10"/>
    </row>
    <row r="959" spans="9:14" ht="12.75" x14ac:dyDescent="0.2">
      <c r="I959" s="3"/>
      <c r="K959" s="10"/>
      <c r="L959" s="3"/>
      <c r="N959" s="10"/>
    </row>
    <row r="960" spans="9:14" ht="12.75" x14ac:dyDescent="0.2">
      <c r="I960" s="3"/>
      <c r="K960" s="10"/>
      <c r="L960" s="3"/>
      <c r="N960" s="10"/>
    </row>
    <row r="961" spans="9:14" ht="12.75" x14ac:dyDescent="0.2">
      <c r="I961" s="3"/>
      <c r="K961" s="10"/>
      <c r="L961" s="3"/>
      <c r="N961" s="10"/>
    </row>
    <row r="962" spans="9:14" ht="12.75" x14ac:dyDescent="0.2">
      <c r="I962" s="3"/>
      <c r="K962" s="10"/>
      <c r="L962" s="3"/>
      <c r="N962" s="10"/>
    </row>
    <row r="963" spans="9:14" ht="12.75" x14ac:dyDescent="0.2">
      <c r="I963" s="3"/>
      <c r="K963" s="10"/>
      <c r="L963" s="3"/>
      <c r="N963" s="10"/>
    </row>
    <row r="964" spans="9:14" ht="12.75" x14ac:dyDescent="0.2">
      <c r="I964" s="3"/>
      <c r="K964" s="10"/>
      <c r="L964" s="3"/>
      <c r="N964" s="10"/>
    </row>
    <row r="965" spans="9:14" ht="12.75" x14ac:dyDescent="0.2">
      <c r="I965" s="3"/>
      <c r="K965" s="10"/>
      <c r="L965" s="3"/>
      <c r="N965" s="10"/>
    </row>
    <row r="966" spans="9:14" ht="12.75" x14ac:dyDescent="0.2">
      <c r="I966" s="3"/>
      <c r="K966" s="10"/>
      <c r="L966" s="3"/>
      <c r="N966" s="10"/>
    </row>
    <row r="967" spans="9:14" ht="12.75" x14ac:dyDescent="0.2">
      <c r="I967" s="3"/>
      <c r="K967" s="10"/>
      <c r="L967" s="3"/>
      <c r="N967" s="10"/>
    </row>
    <row r="968" spans="9:14" ht="12.75" x14ac:dyDescent="0.2">
      <c r="I968" s="3"/>
      <c r="K968" s="10"/>
      <c r="L968" s="3"/>
      <c r="N968" s="10"/>
    </row>
    <row r="969" spans="9:14" ht="12.75" x14ac:dyDescent="0.2">
      <c r="I969" s="3"/>
      <c r="K969" s="10"/>
      <c r="L969" s="3"/>
      <c r="N969" s="10"/>
    </row>
    <row r="970" spans="9:14" ht="12.75" x14ac:dyDescent="0.2">
      <c r="I970" s="3"/>
      <c r="K970" s="10"/>
      <c r="L970" s="3"/>
      <c r="N970" s="10"/>
    </row>
    <row r="971" spans="9:14" ht="12.75" x14ac:dyDescent="0.2">
      <c r="I971" s="3"/>
      <c r="K971" s="10"/>
      <c r="L971" s="3"/>
      <c r="N971" s="10"/>
    </row>
    <row r="972" spans="9:14" ht="12.75" x14ac:dyDescent="0.2">
      <c r="I972" s="3"/>
      <c r="K972" s="10"/>
      <c r="L972" s="3"/>
      <c r="N972" s="10"/>
    </row>
    <row r="973" spans="9:14" ht="12.75" x14ac:dyDescent="0.2">
      <c r="I973" s="3"/>
      <c r="K973" s="10"/>
      <c r="L973" s="3"/>
      <c r="N973" s="10"/>
    </row>
    <row r="974" spans="9:14" ht="12.75" x14ac:dyDescent="0.2">
      <c r="I974" s="3"/>
      <c r="K974" s="10"/>
      <c r="L974" s="3"/>
      <c r="N974" s="10"/>
    </row>
    <row r="975" spans="9:14" ht="12.75" x14ac:dyDescent="0.2">
      <c r="I975" s="3"/>
      <c r="K975" s="10"/>
      <c r="L975" s="3"/>
      <c r="N975" s="10"/>
    </row>
    <row r="976" spans="9:14" ht="12.75" x14ac:dyDescent="0.2">
      <c r="I976" s="3"/>
      <c r="K976" s="10"/>
      <c r="L976" s="3"/>
      <c r="N976" s="10"/>
    </row>
    <row r="977" spans="9:14" ht="12.75" x14ac:dyDescent="0.2">
      <c r="I977" s="3"/>
      <c r="K977" s="10"/>
      <c r="L977" s="3"/>
      <c r="N977" s="10"/>
    </row>
    <row r="978" spans="9:14" ht="12.75" x14ac:dyDescent="0.2">
      <c r="I978" s="3"/>
      <c r="K978" s="10"/>
      <c r="L978" s="3"/>
      <c r="N978" s="10"/>
    </row>
    <row r="979" spans="9:14" ht="12.75" x14ac:dyDescent="0.2">
      <c r="I979" s="3"/>
      <c r="K979" s="10"/>
      <c r="L979" s="3"/>
      <c r="N979" s="10"/>
    </row>
    <row r="980" spans="9:14" ht="12.75" x14ac:dyDescent="0.2">
      <c r="I980" s="3"/>
      <c r="K980" s="10"/>
      <c r="L980" s="3"/>
      <c r="N980" s="10"/>
    </row>
    <row r="981" spans="9:14" ht="12.75" x14ac:dyDescent="0.2">
      <c r="I981" s="3"/>
      <c r="K981" s="10"/>
      <c r="L981" s="3"/>
      <c r="N981" s="10"/>
    </row>
    <row r="982" spans="9:14" ht="12.75" x14ac:dyDescent="0.2">
      <c r="I982" s="3"/>
      <c r="K982" s="10"/>
      <c r="L982" s="3"/>
      <c r="N982" s="10"/>
    </row>
    <row r="983" spans="9:14" ht="12.75" x14ac:dyDescent="0.2">
      <c r="I983" s="3"/>
      <c r="K983" s="10"/>
      <c r="L983" s="3"/>
      <c r="N983" s="10"/>
    </row>
    <row r="984" spans="9:14" ht="12.75" x14ac:dyDescent="0.2">
      <c r="I984" s="3"/>
      <c r="K984" s="10"/>
      <c r="L984" s="3"/>
      <c r="N984" s="10"/>
    </row>
    <row r="985" spans="9:14" ht="12.75" x14ac:dyDescent="0.2">
      <c r="I985" s="3"/>
      <c r="K985" s="10"/>
      <c r="L985" s="3"/>
      <c r="N985" s="10"/>
    </row>
    <row r="986" spans="9:14" ht="12.75" x14ac:dyDescent="0.2">
      <c r="I986" s="3"/>
      <c r="K986" s="10"/>
      <c r="L986" s="3"/>
      <c r="N986" s="10"/>
    </row>
    <row r="987" spans="9:14" ht="12.75" x14ac:dyDescent="0.2">
      <c r="I987" s="3"/>
      <c r="K987" s="10"/>
      <c r="L987" s="3"/>
      <c r="N987" s="10"/>
    </row>
    <row r="988" spans="9:14" ht="12.75" x14ac:dyDescent="0.2">
      <c r="I988" s="3"/>
      <c r="K988" s="10"/>
      <c r="L988" s="3"/>
      <c r="N988" s="10"/>
    </row>
    <row r="989" spans="9:14" ht="12.75" x14ac:dyDescent="0.2">
      <c r="I989" s="3"/>
      <c r="K989" s="10"/>
      <c r="L989" s="3"/>
      <c r="N989" s="10"/>
    </row>
    <row r="990" spans="9:14" ht="12.75" x14ac:dyDescent="0.2">
      <c r="I990" s="3"/>
      <c r="K990" s="10"/>
      <c r="L990" s="3"/>
      <c r="N990" s="10"/>
    </row>
    <row r="991" spans="9:14" ht="12.75" x14ac:dyDescent="0.2">
      <c r="I991" s="3"/>
      <c r="K991" s="10"/>
      <c r="L991" s="3"/>
      <c r="N991" s="10"/>
    </row>
    <row r="992" spans="9:14" ht="12.75" x14ac:dyDescent="0.2">
      <c r="I992" s="3"/>
      <c r="K992" s="10"/>
      <c r="L992" s="3"/>
      <c r="N992" s="10"/>
    </row>
    <row r="993" spans="9:14" ht="12.75" x14ac:dyDescent="0.2">
      <c r="I993" s="3"/>
      <c r="K993" s="10"/>
      <c r="L993" s="3"/>
      <c r="N993" s="10"/>
    </row>
    <row r="994" spans="9:14" ht="12.75" x14ac:dyDescent="0.2">
      <c r="I994" s="3"/>
      <c r="K994" s="10"/>
      <c r="L994" s="3"/>
      <c r="N994" s="10"/>
    </row>
    <row r="995" spans="9:14" ht="12.75" x14ac:dyDescent="0.2">
      <c r="I995" s="3"/>
      <c r="K995" s="10"/>
      <c r="L995" s="3"/>
      <c r="N995" s="10"/>
    </row>
    <row r="996" spans="9:14" ht="12.75" x14ac:dyDescent="0.2">
      <c r="I996" s="3"/>
      <c r="K996" s="10"/>
      <c r="L996" s="3"/>
      <c r="N996" s="10"/>
    </row>
    <row r="997" spans="9:14" ht="12.75" x14ac:dyDescent="0.2">
      <c r="I997" s="3"/>
      <c r="K997" s="10"/>
      <c r="L997" s="3"/>
      <c r="N997" s="10"/>
    </row>
    <row r="998" spans="9:14" ht="12.75" x14ac:dyDescent="0.2">
      <c r="I998" s="3"/>
      <c r="K998" s="10"/>
      <c r="L998" s="3"/>
      <c r="N998" s="10"/>
    </row>
    <row r="999" spans="9:14" ht="12.75" x14ac:dyDescent="0.2">
      <c r="I999" s="3"/>
      <c r="K999" s="10"/>
      <c r="L999" s="3"/>
      <c r="N999" s="10"/>
    </row>
    <row r="1000" spans="9:14" ht="12.75" x14ac:dyDescent="0.2">
      <c r="I1000" s="3"/>
      <c r="K1000" s="10"/>
      <c r="L1000" s="3"/>
      <c r="N1000" s="10"/>
    </row>
    <row r="1001" spans="9:14" ht="12.75" x14ac:dyDescent="0.2">
      <c r="I1001" s="3"/>
      <c r="K1001" s="10"/>
      <c r="L1001" s="3"/>
      <c r="N1001" s="10"/>
    </row>
    <row r="1002" spans="9:14" ht="12.75" x14ac:dyDescent="0.2">
      <c r="I1002" s="3"/>
      <c r="K1002" s="10"/>
      <c r="L1002" s="3"/>
      <c r="N1002" s="10"/>
    </row>
    <row r="1003" spans="9:14" ht="12.75" x14ac:dyDescent="0.2">
      <c r="I1003" s="3"/>
      <c r="K1003" s="10"/>
      <c r="L1003" s="3"/>
      <c r="N1003" s="10"/>
    </row>
    <row r="1004" spans="9:14" ht="12.75" x14ac:dyDescent="0.2">
      <c r="I1004" s="3"/>
      <c r="K1004" s="10"/>
      <c r="L1004" s="3"/>
      <c r="N1004" s="10"/>
    </row>
    <row r="1005" spans="9:14" ht="12.75" x14ac:dyDescent="0.2">
      <c r="I1005" s="6"/>
      <c r="J1005" s="7"/>
      <c r="K1005" s="11"/>
      <c r="L1005" s="6"/>
      <c r="M1005" s="7"/>
      <c r="N1005" s="11"/>
    </row>
    <row r="1006" spans="9:14" ht="12.75" x14ac:dyDescent="0.2">
      <c r="I1006" s="3"/>
      <c r="K1006" s="10"/>
      <c r="L1006" s="3"/>
      <c r="N1006" s="10"/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19837-1CDA-4F40-8AD5-6E6201646997}">
  <dimension ref="A1:AA24"/>
  <sheetViews>
    <sheetView workbookViewId="0">
      <selection activeCell="A15" sqref="A15"/>
    </sheetView>
  </sheetViews>
  <sheetFormatPr defaultRowHeight="12.75" x14ac:dyDescent="0.2"/>
  <cols>
    <col min="1" max="1" width="21" style="144" customWidth="1"/>
    <col min="5" max="5" width="8.7109375" style="65"/>
  </cols>
  <sheetData>
    <row r="1" spans="1:27" s="44" customFormat="1" ht="16.5" customHeight="1" x14ac:dyDescent="0.2">
      <c r="A1" s="145" t="s">
        <v>139</v>
      </c>
      <c r="B1" s="231" t="s">
        <v>1048</v>
      </c>
      <c r="C1" s="232"/>
      <c r="D1" s="232"/>
      <c r="E1" s="232"/>
      <c r="F1" s="229" t="s">
        <v>1051</v>
      </c>
      <c r="G1" s="230"/>
      <c r="H1" s="230"/>
      <c r="I1" s="230"/>
      <c r="J1" s="233" t="s">
        <v>1047</v>
      </c>
      <c r="K1" s="232"/>
      <c r="L1" s="232"/>
      <c r="M1" s="232"/>
      <c r="N1" s="229" t="s">
        <v>1046</v>
      </c>
      <c r="O1" s="230"/>
      <c r="P1" s="230"/>
      <c r="Q1" s="230"/>
      <c r="R1" s="233" t="s">
        <v>1409</v>
      </c>
      <c r="S1" s="232"/>
      <c r="T1" s="232"/>
      <c r="U1" s="232"/>
      <c r="V1" s="229" t="s">
        <v>1050</v>
      </c>
      <c r="W1" s="230"/>
      <c r="X1" s="230"/>
      <c r="Y1" s="230"/>
      <c r="Z1" s="69"/>
      <c r="AA1" s="69"/>
    </row>
    <row r="2" spans="1:27" s="143" customFormat="1" ht="12" customHeight="1" thickBot="1" x14ac:dyDescent="0.25">
      <c r="A2" s="146" t="s">
        <v>1400</v>
      </c>
      <c r="B2" s="228">
        <v>23</v>
      </c>
      <c r="C2" s="228"/>
      <c r="D2" s="228"/>
      <c r="E2" s="228"/>
      <c r="F2" s="227">
        <v>21</v>
      </c>
      <c r="G2" s="227"/>
      <c r="H2" s="227"/>
      <c r="I2" s="227"/>
      <c r="J2" s="228">
        <v>22</v>
      </c>
      <c r="K2" s="228"/>
      <c r="L2" s="228"/>
      <c r="M2" s="228"/>
      <c r="N2" s="227">
        <v>20</v>
      </c>
      <c r="O2" s="227"/>
      <c r="P2" s="227"/>
      <c r="Q2" s="227"/>
      <c r="R2" s="228">
        <v>23</v>
      </c>
      <c r="S2" s="228"/>
      <c r="T2" s="228"/>
      <c r="U2" s="228"/>
      <c r="V2" s="227">
        <v>21</v>
      </c>
      <c r="W2" s="227"/>
      <c r="X2" s="227"/>
      <c r="Y2" s="227"/>
      <c r="Z2" s="142"/>
      <c r="AA2" s="142"/>
    </row>
    <row r="3" spans="1:27" s="23" customFormat="1" ht="13.5" thickBot="1" x14ac:dyDescent="0.25">
      <c r="A3" s="146" t="s">
        <v>1401</v>
      </c>
      <c r="B3" s="147" t="s">
        <v>1405</v>
      </c>
      <c r="C3" s="147" t="s">
        <v>1406</v>
      </c>
      <c r="D3" s="147" t="s">
        <v>1407</v>
      </c>
      <c r="E3" s="148" t="s">
        <v>1408</v>
      </c>
      <c r="F3" s="149" t="s">
        <v>1405</v>
      </c>
      <c r="G3" s="149" t="s">
        <v>1406</v>
      </c>
      <c r="H3" s="149" t="s">
        <v>1407</v>
      </c>
      <c r="I3" s="149" t="s">
        <v>1408</v>
      </c>
      <c r="J3" s="147" t="s">
        <v>1405</v>
      </c>
      <c r="K3" s="147" t="s">
        <v>1406</v>
      </c>
      <c r="L3" s="147" t="s">
        <v>1407</v>
      </c>
      <c r="M3" s="147" t="s">
        <v>1408</v>
      </c>
      <c r="N3" s="149" t="s">
        <v>1405</v>
      </c>
      <c r="O3" s="149" t="s">
        <v>1406</v>
      </c>
      <c r="P3" s="149" t="s">
        <v>1407</v>
      </c>
      <c r="Q3" s="149" t="s">
        <v>1408</v>
      </c>
      <c r="R3" s="147" t="s">
        <v>1405</v>
      </c>
      <c r="S3" s="147" t="s">
        <v>1406</v>
      </c>
      <c r="T3" s="147" t="s">
        <v>1407</v>
      </c>
      <c r="U3" s="147" t="s">
        <v>1408</v>
      </c>
      <c r="V3" s="149" t="s">
        <v>1405</v>
      </c>
      <c r="W3" s="149" t="s">
        <v>1406</v>
      </c>
      <c r="X3" s="149" t="s">
        <v>1407</v>
      </c>
      <c r="Y3" s="149" t="s">
        <v>1408</v>
      </c>
      <c r="Z3" s="69"/>
      <c r="AA3" s="69"/>
    </row>
    <row r="4" spans="1:27" ht="12.95" customHeight="1" thickBot="1" x14ac:dyDescent="0.25">
      <c r="A4" s="146" t="s">
        <v>1402</v>
      </c>
      <c r="B4" s="150">
        <v>3.9</v>
      </c>
      <c r="C4" s="150">
        <v>62.8</v>
      </c>
      <c r="D4" s="150">
        <v>21.7</v>
      </c>
      <c r="E4" s="151">
        <v>14.4</v>
      </c>
      <c r="F4" s="152">
        <v>9.6</v>
      </c>
      <c r="G4" s="152">
        <v>111.4</v>
      </c>
      <c r="H4" s="152">
        <v>43.8</v>
      </c>
      <c r="I4" s="152">
        <v>26.5</v>
      </c>
      <c r="J4" s="150">
        <v>6.5</v>
      </c>
      <c r="K4" s="150">
        <v>54.5</v>
      </c>
      <c r="L4" s="150">
        <v>23.6</v>
      </c>
      <c r="M4" s="150">
        <v>15.6</v>
      </c>
      <c r="N4" s="152">
        <v>14.5</v>
      </c>
      <c r="O4" s="152">
        <v>107.4</v>
      </c>
      <c r="P4" s="152">
        <v>46.5</v>
      </c>
      <c r="Q4" s="152">
        <v>26.2</v>
      </c>
      <c r="R4" s="150">
        <v>7.2</v>
      </c>
      <c r="S4" s="150">
        <v>58.3</v>
      </c>
      <c r="T4" s="150">
        <v>23.2</v>
      </c>
      <c r="U4" s="150">
        <v>13.9</v>
      </c>
      <c r="V4" s="152">
        <v>12.3</v>
      </c>
      <c r="W4" s="152">
        <v>109</v>
      </c>
      <c r="X4" s="152">
        <v>50.4</v>
      </c>
      <c r="Y4" s="152">
        <v>31.4</v>
      </c>
      <c r="Z4" s="41"/>
      <c r="AA4" s="41"/>
    </row>
    <row r="5" spans="1:27" s="42" customFormat="1" ht="15" x14ac:dyDescent="0.2">
      <c r="A5" s="153" t="s">
        <v>1403</v>
      </c>
      <c r="B5" s="154">
        <v>7</v>
      </c>
      <c r="C5" s="154">
        <v>2165.3000000000002</v>
      </c>
      <c r="D5" s="154">
        <v>370.9</v>
      </c>
      <c r="E5" s="155">
        <v>509</v>
      </c>
      <c r="F5" s="156">
        <v>26.5</v>
      </c>
      <c r="G5" s="156">
        <v>4747.8</v>
      </c>
      <c r="H5" s="156">
        <v>1129.0999999999999</v>
      </c>
      <c r="I5" s="156">
        <v>1235.7</v>
      </c>
      <c r="J5" s="154">
        <v>19.3</v>
      </c>
      <c r="K5" s="154">
        <v>385.2</v>
      </c>
      <c r="L5" s="154">
        <v>131.1</v>
      </c>
      <c r="M5" s="154">
        <v>123.7</v>
      </c>
      <c r="N5" s="156">
        <v>120.8</v>
      </c>
      <c r="O5" s="156">
        <v>56655.8</v>
      </c>
      <c r="P5" s="156">
        <v>1397.6</v>
      </c>
      <c r="Q5" s="156">
        <v>1567.2</v>
      </c>
      <c r="R5" s="154">
        <v>15.4</v>
      </c>
      <c r="S5" s="154">
        <v>2116.1999999999998</v>
      </c>
      <c r="T5" s="154">
        <v>410.8</v>
      </c>
      <c r="U5" s="154">
        <v>517.20000000000005</v>
      </c>
      <c r="V5" s="156">
        <v>34.1</v>
      </c>
      <c r="W5" s="156">
        <v>7190</v>
      </c>
      <c r="X5" s="156">
        <v>1558.1</v>
      </c>
      <c r="Y5" s="156">
        <v>1890.1</v>
      </c>
    </row>
    <row r="6" spans="1:27" s="143" customFormat="1" ht="13.5" thickBot="1" x14ac:dyDescent="0.25">
      <c r="A6" s="146" t="s">
        <v>1400</v>
      </c>
      <c r="B6" s="228">
        <v>60</v>
      </c>
      <c r="C6" s="228"/>
      <c r="D6" s="228"/>
      <c r="E6" s="228"/>
      <c r="F6" s="227">
        <v>60</v>
      </c>
      <c r="G6" s="227"/>
      <c r="H6" s="227"/>
      <c r="I6" s="227"/>
      <c r="J6" s="228">
        <v>60</v>
      </c>
      <c r="K6" s="228"/>
      <c r="L6" s="228"/>
      <c r="M6" s="228"/>
      <c r="N6" s="227">
        <v>60</v>
      </c>
      <c r="O6" s="227"/>
      <c r="P6" s="227"/>
      <c r="Q6" s="227"/>
      <c r="R6" s="228">
        <v>60</v>
      </c>
      <c r="S6" s="228"/>
      <c r="T6" s="228"/>
      <c r="U6" s="228"/>
      <c r="V6" s="227">
        <v>60</v>
      </c>
      <c r="W6" s="227"/>
      <c r="X6" s="227"/>
      <c r="Y6" s="227"/>
      <c r="Z6" s="142"/>
      <c r="AA6" s="142"/>
    </row>
    <row r="7" spans="1:27" s="23" customFormat="1" ht="13.5" thickBot="1" x14ac:dyDescent="0.25">
      <c r="A7" s="146" t="s">
        <v>1401</v>
      </c>
      <c r="B7" s="147" t="s">
        <v>1405</v>
      </c>
      <c r="C7" s="147" t="s">
        <v>1406</v>
      </c>
      <c r="D7" s="147" t="s">
        <v>1407</v>
      </c>
      <c r="E7" s="148" t="s">
        <v>1408</v>
      </c>
      <c r="F7" s="149" t="s">
        <v>1405</v>
      </c>
      <c r="G7" s="149" t="s">
        <v>1406</v>
      </c>
      <c r="H7" s="149" t="s">
        <v>1407</v>
      </c>
      <c r="I7" s="149" t="s">
        <v>1408</v>
      </c>
      <c r="J7" s="147" t="s">
        <v>1405</v>
      </c>
      <c r="K7" s="147" t="s">
        <v>1406</v>
      </c>
      <c r="L7" s="147" t="s">
        <v>1407</v>
      </c>
      <c r="M7" s="147" t="s">
        <v>1408</v>
      </c>
      <c r="N7" s="149" t="s">
        <v>1405</v>
      </c>
      <c r="O7" s="149" t="s">
        <v>1406</v>
      </c>
      <c r="P7" s="149" t="s">
        <v>1407</v>
      </c>
      <c r="Q7" s="149" t="s">
        <v>1408</v>
      </c>
      <c r="R7" s="147" t="s">
        <v>1405</v>
      </c>
      <c r="S7" s="147" t="s">
        <v>1406</v>
      </c>
      <c r="T7" s="147" t="s">
        <v>1407</v>
      </c>
      <c r="U7" s="147" t="s">
        <v>1408</v>
      </c>
      <c r="V7" s="149" t="s">
        <v>1405</v>
      </c>
      <c r="W7" s="149" t="s">
        <v>1406</v>
      </c>
      <c r="X7" s="149" t="s">
        <v>1407</v>
      </c>
      <c r="Y7" s="149" t="s">
        <v>1408</v>
      </c>
      <c r="Z7" s="69"/>
      <c r="AA7" s="69"/>
    </row>
    <row r="8" spans="1:27" s="42" customFormat="1" ht="12.95" customHeight="1" x14ac:dyDescent="0.2">
      <c r="A8" s="153" t="s">
        <v>1404</v>
      </c>
      <c r="B8" s="154">
        <v>0.1</v>
      </c>
      <c r="C8" s="154">
        <v>8.9</v>
      </c>
      <c r="D8" s="154">
        <v>2.1</v>
      </c>
      <c r="E8" s="155">
        <v>2</v>
      </c>
      <c r="F8" s="156">
        <v>0.3</v>
      </c>
      <c r="G8" s="156">
        <v>117.4</v>
      </c>
      <c r="H8" s="156">
        <v>19.100000000000001</v>
      </c>
      <c r="I8" s="156">
        <v>20.8</v>
      </c>
      <c r="J8" s="154">
        <v>0.3</v>
      </c>
      <c r="K8" s="154">
        <v>17.7</v>
      </c>
      <c r="L8" s="154">
        <v>3.9</v>
      </c>
      <c r="M8" s="154">
        <v>3.8</v>
      </c>
      <c r="N8" s="156">
        <v>1.1000000000000001</v>
      </c>
      <c r="O8" s="156">
        <v>99.4</v>
      </c>
      <c r="P8" s="156">
        <v>18.8</v>
      </c>
      <c r="Q8" s="156">
        <v>18.3</v>
      </c>
      <c r="R8" s="154">
        <v>0.2</v>
      </c>
      <c r="S8" s="154">
        <v>21.5</v>
      </c>
      <c r="T8" s="154">
        <v>5.0999999999999996</v>
      </c>
      <c r="U8" s="154">
        <v>4.2</v>
      </c>
      <c r="V8" s="156">
        <v>0.7</v>
      </c>
      <c r="W8" s="156">
        <v>69.400000000000006</v>
      </c>
      <c r="X8" s="156">
        <v>15.9</v>
      </c>
      <c r="Y8" s="156">
        <v>11.2</v>
      </c>
    </row>
    <row r="15" spans="1:27" x14ac:dyDescent="0.2">
      <c r="A15"/>
    </row>
    <row r="16" spans="1:27" ht="12.95" customHeight="1" x14ac:dyDescent="0.2"/>
    <row r="20" ht="12.95" customHeight="1" x14ac:dyDescent="0.2"/>
    <row r="24" ht="12.95" customHeight="1" x14ac:dyDescent="0.2"/>
  </sheetData>
  <mergeCells count="18">
    <mergeCell ref="B6:E6"/>
    <mergeCell ref="V1:Y1"/>
    <mergeCell ref="B2:E2"/>
    <mergeCell ref="F2:I2"/>
    <mergeCell ref="J2:M2"/>
    <mergeCell ref="N2:Q2"/>
    <mergeCell ref="R2:U2"/>
    <mergeCell ref="V2:Y2"/>
    <mergeCell ref="B1:E1"/>
    <mergeCell ref="F1:I1"/>
    <mergeCell ref="J1:M1"/>
    <mergeCell ref="N1:Q1"/>
    <mergeCell ref="R1:U1"/>
    <mergeCell ref="F6:I6"/>
    <mergeCell ref="J6:M6"/>
    <mergeCell ref="N6:Q6"/>
    <mergeCell ref="R6:U6"/>
    <mergeCell ref="V6:Y6"/>
  </mergeCells>
  <pageMargins left="0.7" right="0.7" top="0.75" bottom="0.75" header="0.3" footer="0.3"/>
  <pageSetup paperSize="9" orientation="portrait" horizontalDpi="1200" verticalDpi="1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DQ973"/>
  <sheetViews>
    <sheetView topLeftCell="U1" zoomScale="90" zoomScaleNormal="90" workbookViewId="0">
      <pane ySplit="1" topLeftCell="A15" activePane="bottomLeft" state="frozen"/>
      <selection pane="bottomLeft" activeCell="AI36" sqref="AI36"/>
    </sheetView>
  </sheetViews>
  <sheetFormatPr defaultColWidth="14.42578125" defaultRowHeight="15.75" customHeight="1" x14ac:dyDescent="0.2"/>
  <cols>
    <col min="2" max="2" width="9.140625" style="18" customWidth="1"/>
    <col min="3" max="3" width="9.140625" customWidth="1"/>
    <col min="4" max="4" width="9" bestFit="1" customWidth="1"/>
    <col min="5" max="5" width="14.7109375" style="20" customWidth="1"/>
    <col min="7" max="7" width="14.42578125" style="23"/>
    <col min="10" max="10" width="14.42578125" style="9"/>
    <col min="13" max="13" width="14.42578125" style="9"/>
    <col min="16" max="16" width="14.42578125" style="9"/>
    <col min="19" max="19" width="14.42578125" style="9"/>
    <col min="22" max="22" width="14.42578125" style="9"/>
    <col min="25" max="25" width="14.42578125" style="9"/>
    <col min="28" max="28" width="14.42578125" style="9"/>
    <col min="31" max="31" width="14.42578125" style="9"/>
    <col min="34" max="34" width="14.42578125" style="9"/>
    <col min="37" max="37" width="14.42578125" style="9"/>
    <col min="40" max="40" width="14.42578125" style="9"/>
    <col min="43" max="43" width="14.42578125" style="9"/>
    <col min="46" max="46" width="14.42578125" style="9"/>
    <col min="49" max="49" width="14.42578125" style="9"/>
    <col min="52" max="52" width="14.42578125" style="9"/>
    <col min="55" max="55" width="14.42578125" style="9"/>
    <col min="58" max="58" width="14.42578125" style="9"/>
    <col min="61" max="61" width="14.42578125" style="9"/>
    <col min="64" max="64" width="14.42578125" style="9"/>
    <col min="67" max="67" width="14.42578125" style="9"/>
    <col min="70" max="70" width="14.42578125" style="9"/>
    <col min="73" max="73" width="14.42578125" style="9"/>
    <col min="76" max="76" width="14.42578125" style="9"/>
    <col min="79" max="79" width="14.42578125" style="9"/>
    <col min="82" max="82" width="14.42578125" style="9"/>
    <col min="85" max="85" width="14.42578125" style="9"/>
    <col min="88" max="88" width="14.42578125" style="9"/>
    <col min="91" max="91" width="14.42578125" style="9"/>
    <col min="94" max="94" width="14.42578125" style="9"/>
    <col min="97" max="97" width="14.42578125" style="9"/>
    <col min="100" max="100" width="14.42578125" style="9"/>
    <col min="103" max="103" width="14.42578125" style="9"/>
  </cols>
  <sheetData>
    <row r="1" spans="1:121" s="39" customFormat="1" ht="33.6" customHeight="1" thickBot="1" x14ac:dyDescent="0.25">
      <c r="A1" s="26" t="s">
        <v>0</v>
      </c>
      <c r="B1" s="14" t="s">
        <v>1</v>
      </c>
      <c r="C1" s="27" t="s">
        <v>13</v>
      </c>
      <c r="D1" s="28" t="s">
        <v>15</v>
      </c>
      <c r="E1" s="29" t="s">
        <v>14</v>
      </c>
      <c r="F1" s="30" t="s">
        <v>9</v>
      </c>
      <c r="G1" s="31" t="s">
        <v>10</v>
      </c>
      <c r="H1" s="32" t="s">
        <v>82</v>
      </c>
      <c r="I1" s="33" t="s">
        <v>83</v>
      </c>
      <c r="J1" s="34" t="s">
        <v>16</v>
      </c>
      <c r="K1" s="32" t="s">
        <v>82</v>
      </c>
      <c r="L1" s="33" t="s">
        <v>83</v>
      </c>
      <c r="M1" s="34" t="s">
        <v>17</v>
      </c>
      <c r="N1" s="35" t="s">
        <v>82</v>
      </c>
      <c r="O1" s="35" t="s">
        <v>83</v>
      </c>
      <c r="P1" s="36" t="s">
        <v>18</v>
      </c>
      <c r="Q1" s="35" t="s">
        <v>82</v>
      </c>
      <c r="R1" s="35" t="s">
        <v>83</v>
      </c>
      <c r="S1" s="36" t="s">
        <v>19</v>
      </c>
      <c r="T1" s="35" t="s">
        <v>82</v>
      </c>
      <c r="U1" s="35" t="s">
        <v>83</v>
      </c>
      <c r="V1" s="36" t="s">
        <v>20</v>
      </c>
      <c r="W1" s="35" t="s">
        <v>82</v>
      </c>
      <c r="X1" s="35" t="s">
        <v>83</v>
      </c>
      <c r="Y1" s="36" t="s">
        <v>21</v>
      </c>
      <c r="Z1" s="35" t="s">
        <v>82</v>
      </c>
      <c r="AA1" s="35" t="s">
        <v>83</v>
      </c>
      <c r="AB1" s="36" t="s">
        <v>22</v>
      </c>
      <c r="AC1" s="35" t="s">
        <v>82</v>
      </c>
      <c r="AD1" s="35" t="s">
        <v>83</v>
      </c>
      <c r="AE1" s="36" t="s">
        <v>23</v>
      </c>
      <c r="AF1" s="35" t="s">
        <v>82</v>
      </c>
      <c r="AG1" s="35" t="s">
        <v>83</v>
      </c>
      <c r="AH1" s="36" t="s">
        <v>24</v>
      </c>
      <c r="AI1" s="37" t="s">
        <v>82</v>
      </c>
      <c r="AJ1" s="37" t="s">
        <v>83</v>
      </c>
      <c r="AK1" s="38" t="s">
        <v>25</v>
      </c>
      <c r="AL1" s="37" t="s">
        <v>82</v>
      </c>
      <c r="AM1" s="37" t="s">
        <v>83</v>
      </c>
      <c r="AN1" s="38" t="s">
        <v>26</v>
      </c>
      <c r="AO1" s="37" t="s">
        <v>82</v>
      </c>
      <c r="AP1" s="37" t="s">
        <v>83</v>
      </c>
      <c r="AQ1" s="38" t="s">
        <v>27</v>
      </c>
      <c r="AR1" s="37" t="s">
        <v>82</v>
      </c>
      <c r="AS1" s="37" t="s">
        <v>83</v>
      </c>
      <c r="AT1" s="38" t="s">
        <v>47</v>
      </c>
      <c r="AU1" s="37" t="s">
        <v>82</v>
      </c>
      <c r="AV1" s="37" t="s">
        <v>83</v>
      </c>
      <c r="AW1" s="38" t="s">
        <v>28</v>
      </c>
      <c r="AX1" s="37" t="s">
        <v>82</v>
      </c>
      <c r="AY1" s="37" t="s">
        <v>83</v>
      </c>
      <c r="AZ1" s="38" t="s">
        <v>29</v>
      </c>
      <c r="BA1" s="37" t="s">
        <v>82</v>
      </c>
      <c r="BB1" s="37" t="s">
        <v>83</v>
      </c>
      <c r="BC1" s="38" t="s">
        <v>30</v>
      </c>
      <c r="BD1" s="37" t="s">
        <v>82</v>
      </c>
      <c r="BE1" s="37" t="s">
        <v>83</v>
      </c>
      <c r="BF1" s="38" t="s">
        <v>31</v>
      </c>
      <c r="BG1" s="37" t="s">
        <v>82</v>
      </c>
      <c r="BH1" s="37" t="s">
        <v>83</v>
      </c>
      <c r="BI1" s="38" t="s">
        <v>32</v>
      </c>
      <c r="BJ1" s="37" t="s">
        <v>82</v>
      </c>
      <c r="BK1" s="37" t="s">
        <v>83</v>
      </c>
      <c r="BL1" s="38" t="s">
        <v>33</v>
      </c>
      <c r="BM1" s="37" t="s">
        <v>82</v>
      </c>
      <c r="BN1" s="37" t="s">
        <v>83</v>
      </c>
      <c r="BO1" s="38" t="s">
        <v>34</v>
      </c>
      <c r="BP1" s="37" t="s">
        <v>82</v>
      </c>
      <c r="BQ1" s="37" t="s">
        <v>83</v>
      </c>
      <c r="BR1" s="38" t="s">
        <v>35</v>
      </c>
      <c r="BS1" s="37" t="s">
        <v>82</v>
      </c>
      <c r="BT1" s="37" t="s">
        <v>83</v>
      </c>
      <c r="BU1" s="38" t="s">
        <v>36</v>
      </c>
      <c r="BV1" s="37" t="s">
        <v>82</v>
      </c>
      <c r="BW1" s="37" t="s">
        <v>83</v>
      </c>
      <c r="BX1" s="38" t="s">
        <v>37</v>
      </c>
      <c r="BY1" s="37" t="s">
        <v>82</v>
      </c>
      <c r="BZ1" s="37" t="s">
        <v>83</v>
      </c>
      <c r="CA1" s="38" t="s">
        <v>38</v>
      </c>
      <c r="CB1" s="37" t="s">
        <v>82</v>
      </c>
      <c r="CC1" s="37" t="s">
        <v>83</v>
      </c>
      <c r="CD1" s="38" t="s">
        <v>39</v>
      </c>
      <c r="CE1" s="37" t="s">
        <v>82</v>
      </c>
      <c r="CF1" s="37" t="s">
        <v>83</v>
      </c>
      <c r="CG1" s="38" t="s">
        <v>40</v>
      </c>
      <c r="CH1" s="37" t="s">
        <v>82</v>
      </c>
      <c r="CI1" s="37" t="s">
        <v>83</v>
      </c>
      <c r="CJ1" s="38" t="s">
        <v>41</v>
      </c>
      <c r="CK1" s="37" t="s">
        <v>82</v>
      </c>
      <c r="CL1" s="37" t="s">
        <v>83</v>
      </c>
      <c r="CM1" s="38" t="s">
        <v>42</v>
      </c>
      <c r="CN1" s="37" t="s">
        <v>82</v>
      </c>
      <c r="CO1" s="37" t="s">
        <v>83</v>
      </c>
      <c r="CP1" s="38" t="s">
        <v>43</v>
      </c>
      <c r="CQ1" s="37" t="s">
        <v>82</v>
      </c>
      <c r="CR1" s="37" t="s">
        <v>83</v>
      </c>
      <c r="CS1" s="38" t="s">
        <v>44</v>
      </c>
      <c r="CT1" s="37" t="s">
        <v>82</v>
      </c>
      <c r="CU1" s="37" t="s">
        <v>83</v>
      </c>
      <c r="CV1" s="38" t="s">
        <v>45</v>
      </c>
      <c r="CW1" s="37" t="s">
        <v>82</v>
      </c>
      <c r="CX1" s="37" t="s">
        <v>83</v>
      </c>
      <c r="CY1" s="38" t="s">
        <v>46</v>
      </c>
      <c r="CZ1" s="37" t="s">
        <v>82</v>
      </c>
      <c r="DA1" s="37" t="s">
        <v>83</v>
      </c>
      <c r="DB1" s="38" t="s">
        <v>84</v>
      </c>
      <c r="DC1" s="37" t="s">
        <v>82</v>
      </c>
      <c r="DD1" s="37" t="s">
        <v>83</v>
      </c>
      <c r="DE1" s="38" t="s">
        <v>85</v>
      </c>
      <c r="DF1" s="37" t="s">
        <v>82</v>
      </c>
      <c r="DG1" s="37" t="s">
        <v>83</v>
      </c>
      <c r="DH1" s="38" t="s">
        <v>86</v>
      </c>
      <c r="DI1" s="37" t="s">
        <v>82</v>
      </c>
      <c r="DJ1" s="37" t="s">
        <v>83</v>
      </c>
      <c r="DK1" s="38" t="s">
        <v>87</v>
      </c>
      <c r="DL1" s="37" t="s">
        <v>82</v>
      </c>
      <c r="DM1" s="37" t="s">
        <v>83</v>
      </c>
      <c r="DN1" s="38" t="s">
        <v>88</v>
      </c>
      <c r="DO1" s="37" t="s">
        <v>82</v>
      </c>
      <c r="DP1" s="37" t="s">
        <v>83</v>
      </c>
      <c r="DQ1" s="38" t="s">
        <v>89</v>
      </c>
    </row>
    <row r="2" spans="1:121" ht="16.899999999999999" customHeight="1" x14ac:dyDescent="0.2">
      <c r="A2" s="1" t="s">
        <v>2</v>
      </c>
      <c r="B2" s="15">
        <v>1</v>
      </c>
      <c r="C2" s="1">
        <v>410</v>
      </c>
      <c r="D2" s="1">
        <v>310</v>
      </c>
      <c r="E2" s="19">
        <f>PI()*(AVERAGE(C2,D2))</f>
        <v>1130.9733552923256</v>
      </c>
      <c r="F2" s="1">
        <v>7</v>
      </c>
      <c r="G2" s="22">
        <f t="shared" ref="G2:G12" si="0">SUM(J2,M2,P2,S2,V2,Y2,AB2,AE2,AH2,AK2,AN2,AQ2,AT2,AW2,AZ2,BC2,BF2,BI2,BL2,BO2,BR2,BU2,BX2,CA2,CD2,CG2)</f>
        <v>101.31636307827083</v>
      </c>
      <c r="H2" s="3">
        <v>3.2</v>
      </c>
      <c r="I2" s="4">
        <v>3.1</v>
      </c>
      <c r="J2" s="8">
        <f t="shared" ref="J2:J96" si="1">PI()*(AVERAGE(H2,I2))</f>
        <v>9.8960168588078492</v>
      </c>
      <c r="K2" s="5">
        <v>7.4</v>
      </c>
      <c r="L2" s="1">
        <v>8.8000000000000007</v>
      </c>
      <c r="M2" s="8">
        <f t="shared" ref="M2:M61" si="2">PI()*(AVERAGE(K2,L2))</f>
        <v>25.44690049407733</v>
      </c>
      <c r="N2" s="1">
        <v>4.8</v>
      </c>
      <c r="O2" s="1">
        <v>4.3</v>
      </c>
      <c r="P2" s="8">
        <f t="shared" ref="P2:P61" si="3">PI()*(AVERAGE(N2,O2))</f>
        <v>14.294246573833558</v>
      </c>
      <c r="Q2" s="1">
        <v>6</v>
      </c>
      <c r="R2" s="1">
        <v>5.7</v>
      </c>
      <c r="S2" s="8">
        <f t="shared" ref="S2:S226" si="4">PI()*(AVERAGE(Q2,R2))</f>
        <v>18.378317023500287</v>
      </c>
      <c r="T2" s="21">
        <v>6</v>
      </c>
      <c r="U2" s="1">
        <v>6</v>
      </c>
      <c r="V2" s="8">
        <f t="shared" ref="V2:V228" si="5">PI()*(AVERAGE(T2,U2))</f>
        <v>18.849555921538759</v>
      </c>
      <c r="W2" s="1">
        <v>2.2000000000000002</v>
      </c>
      <c r="X2" s="1">
        <v>2.2000000000000002</v>
      </c>
      <c r="Y2" s="8">
        <f t="shared" ref="Y2:Y228" si="6">PI()*(AVERAGE(W2,X2))</f>
        <v>6.9115038378975457</v>
      </c>
      <c r="Z2" s="1">
        <v>2.4</v>
      </c>
      <c r="AA2" s="1">
        <v>2.4</v>
      </c>
      <c r="AB2" s="8">
        <f t="shared" ref="AB2:AB228" si="7">PI()*(AVERAGE(Z2,AA2))</f>
        <v>7.5398223686155035</v>
      </c>
      <c r="AC2" s="1">
        <v>0</v>
      </c>
      <c r="AD2" s="1">
        <v>0</v>
      </c>
      <c r="AE2" s="8">
        <f t="shared" ref="AE2:AE13" si="8">PI()*(AVERAGE(AC2,AD2))</f>
        <v>0</v>
      </c>
      <c r="AF2" s="1">
        <v>0</v>
      </c>
      <c r="AG2" s="1">
        <v>0</v>
      </c>
      <c r="AH2" s="8">
        <f t="shared" ref="AH2:AH12" si="9">PI()*(AVERAGE(AF2,AG2))</f>
        <v>0</v>
      </c>
      <c r="AI2" s="1">
        <v>0</v>
      </c>
      <c r="AJ2" s="1">
        <v>0</v>
      </c>
      <c r="AK2" s="8">
        <f t="shared" ref="AK2:AK13" si="10">PI()*(AVERAGE(AI2,AJ2))</f>
        <v>0</v>
      </c>
      <c r="AL2" s="1">
        <v>0</v>
      </c>
      <c r="AM2" s="1">
        <v>0</v>
      </c>
      <c r="AN2" s="8">
        <f t="shared" ref="AN2:AN12" si="11">PI()*(AVERAGE(AL2,AM2))</f>
        <v>0</v>
      </c>
      <c r="AO2" s="1">
        <v>0</v>
      </c>
      <c r="AP2" s="1">
        <v>0</v>
      </c>
      <c r="AQ2" s="8">
        <f t="shared" ref="AQ2:AQ14" si="12">PI()*(AVERAGE(AO2,AP2))</f>
        <v>0</v>
      </c>
      <c r="AR2" s="1">
        <v>0</v>
      </c>
      <c r="AS2" s="1">
        <v>0</v>
      </c>
      <c r="AT2" s="8">
        <f>PI()*(AVERAGE(AR2,AS2))</f>
        <v>0</v>
      </c>
      <c r="AU2" s="1">
        <v>0</v>
      </c>
      <c r="AV2" s="1">
        <v>0</v>
      </c>
      <c r="AW2" s="8">
        <f t="shared" ref="AW2:AW13" si="13">PI()*(AVERAGE(AU2,AV2))</f>
        <v>0</v>
      </c>
      <c r="AX2" s="1">
        <v>0</v>
      </c>
      <c r="AY2" s="1">
        <v>0</v>
      </c>
      <c r="AZ2" s="8">
        <f t="shared" ref="AZ2:AZ13" si="14">PI()*(AVERAGE(AX2,AY2))</f>
        <v>0</v>
      </c>
      <c r="BA2" s="1">
        <v>0</v>
      </c>
      <c r="BB2" s="1">
        <v>0</v>
      </c>
      <c r="BC2" s="8">
        <f t="shared" ref="BC2:BC14" si="15">PI()*(AVERAGE(BA2,BB2))</f>
        <v>0</v>
      </c>
      <c r="BD2" s="1">
        <v>0</v>
      </c>
      <c r="BE2" s="1">
        <v>0</v>
      </c>
      <c r="BF2" s="8">
        <f t="shared" ref="BF2:BF13" si="16">PI()*(AVERAGE(BD2,BE2))</f>
        <v>0</v>
      </c>
      <c r="BG2" s="1">
        <v>0</v>
      </c>
      <c r="BH2" s="1">
        <v>0</v>
      </c>
      <c r="BI2" s="8">
        <f t="shared" ref="BI2:BI15" si="17">PI()*(AVERAGE(BG2,BH2))</f>
        <v>0</v>
      </c>
      <c r="BJ2" s="1">
        <v>0</v>
      </c>
      <c r="BK2" s="1">
        <v>0</v>
      </c>
      <c r="BL2" s="8">
        <f t="shared" ref="BL2:BL16" si="18">PI()*(AVERAGE(BJ2,BK2))</f>
        <v>0</v>
      </c>
      <c r="BM2" s="1">
        <v>0</v>
      </c>
      <c r="BN2" s="1">
        <v>0</v>
      </c>
      <c r="BO2" s="8">
        <f t="shared" ref="BO2:BO14" si="19">PI()*(AVERAGE(BM2,BN2))</f>
        <v>0</v>
      </c>
      <c r="BP2" s="1">
        <v>0</v>
      </c>
      <c r="BQ2" s="1">
        <v>0</v>
      </c>
      <c r="BR2" s="8">
        <f t="shared" ref="BR2:BR14" si="20">PI()*(AVERAGE(BP2,BQ2))</f>
        <v>0</v>
      </c>
      <c r="BS2" s="1">
        <v>0</v>
      </c>
      <c r="BT2" s="1">
        <v>0</v>
      </c>
      <c r="BU2" s="8">
        <f t="shared" ref="BU2:BU14" si="21">PI()*(AVERAGE(BS2,BT2))</f>
        <v>0</v>
      </c>
      <c r="BV2" s="1">
        <v>0</v>
      </c>
      <c r="BW2" s="1">
        <v>0</v>
      </c>
      <c r="BX2" s="8">
        <f t="shared" ref="BX2:BX14" si="22">PI()*(AVERAGE(BV2,BW2))</f>
        <v>0</v>
      </c>
      <c r="BY2" s="1">
        <v>0</v>
      </c>
      <c r="BZ2" s="1">
        <v>0</v>
      </c>
      <c r="CA2" s="8">
        <f t="shared" ref="CA2:CA14" si="23">PI()*(AVERAGE(BY2,BZ2))</f>
        <v>0</v>
      </c>
      <c r="CB2" s="1">
        <v>0</v>
      </c>
      <c r="CC2" s="1">
        <v>0</v>
      </c>
      <c r="CD2" s="8">
        <f t="shared" ref="CD2:CD12" si="24">PI()*(AVERAGE(CB2,CC2))</f>
        <v>0</v>
      </c>
      <c r="CE2" s="1">
        <v>0</v>
      </c>
      <c r="CF2" s="1">
        <v>0</v>
      </c>
      <c r="CG2" s="8">
        <f t="shared" ref="CG2:CG13" si="25">PI()*(AVERAGE(CE2,CF2))</f>
        <v>0</v>
      </c>
      <c r="CH2" s="1">
        <v>0</v>
      </c>
      <c r="CI2" s="1">
        <v>0</v>
      </c>
      <c r="CJ2" s="8">
        <f t="shared" ref="CJ2:CJ13" si="26">PI()*(AVERAGE(CH2,CI2))</f>
        <v>0</v>
      </c>
      <c r="CK2" s="1">
        <v>0</v>
      </c>
      <c r="CL2" s="1">
        <v>0</v>
      </c>
      <c r="CM2" s="8">
        <f t="shared" ref="CM2:CM13" si="27">PI()*(AVERAGE(CK2,CL2))</f>
        <v>0</v>
      </c>
      <c r="CN2" s="1">
        <v>0</v>
      </c>
      <c r="CO2" s="1">
        <v>0</v>
      </c>
      <c r="CP2" s="8">
        <f t="shared" ref="CP2:CP12" si="28">PI()*(AVERAGE(CN2,CO2))</f>
        <v>0</v>
      </c>
      <c r="CQ2" s="1">
        <v>0</v>
      </c>
      <c r="CR2" s="1">
        <v>0</v>
      </c>
      <c r="CS2" s="8">
        <f t="shared" ref="CS2:CS13" si="29">PI()*(AVERAGE(CQ2,CR2))</f>
        <v>0</v>
      </c>
      <c r="CT2" s="1">
        <v>0</v>
      </c>
      <c r="CU2" s="1">
        <v>0</v>
      </c>
      <c r="CV2" s="8">
        <f t="shared" ref="CV2:CV13" si="30">PI()*(AVERAGE(CT2,CU2))</f>
        <v>0</v>
      </c>
      <c r="CW2" s="1">
        <v>0</v>
      </c>
      <c r="CX2" s="1">
        <v>0</v>
      </c>
      <c r="CY2" s="8">
        <f t="shared" ref="CY2:CY13" si="31">PI()*(AVERAGE(CW2,CX2))</f>
        <v>0</v>
      </c>
      <c r="CZ2" s="1">
        <v>0</v>
      </c>
      <c r="DA2" s="1">
        <v>0</v>
      </c>
      <c r="DB2" s="8">
        <f t="shared" ref="DB2:DB228" si="32">PI()*(AVERAGE(CZ2,DA2))</f>
        <v>0</v>
      </c>
      <c r="DC2" s="1">
        <v>0</v>
      </c>
      <c r="DD2" s="1">
        <v>0</v>
      </c>
      <c r="DE2" s="8">
        <f t="shared" ref="DE2:DE228" si="33">PI()*(AVERAGE(DC2,DD2))</f>
        <v>0</v>
      </c>
      <c r="DF2" s="1">
        <v>0</v>
      </c>
      <c r="DG2" s="1">
        <v>0</v>
      </c>
      <c r="DH2" s="8">
        <f t="shared" ref="DH2:DH228" si="34">PI()*(AVERAGE(DF2,DG2))</f>
        <v>0</v>
      </c>
      <c r="DI2" s="1">
        <v>0</v>
      </c>
      <c r="DJ2" s="1">
        <v>0</v>
      </c>
      <c r="DK2" s="8">
        <f t="shared" ref="DK2:DK228" si="35">PI()*(AVERAGE(DI2,DJ2))</f>
        <v>0</v>
      </c>
      <c r="DL2" s="1">
        <v>0</v>
      </c>
      <c r="DM2" s="1">
        <v>0</v>
      </c>
      <c r="DN2" s="8">
        <f t="shared" ref="DN2:DN228" si="36">PI()*(AVERAGE(DL2,DM2))</f>
        <v>0</v>
      </c>
      <c r="DO2" s="1">
        <v>0</v>
      </c>
      <c r="DP2" s="1">
        <v>0</v>
      </c>
      <c r="DQ2" s="8">
        <f t="shared" ref="DQ2:DQ228" si="37">PI()*(AVERAGE(DO2,DP2))</f>
        <v>0</v>
      </c>
    </row>
    <row r="3" spans="1:121" ht="16.899999999999999" customHeight="1" x14ac:dyDescent="0.2">
      <c r="A3" s="1" t="s">
        <v>3</v>
      </c>
      <c r="B3" s="15">
        <v>1</v>
      </c>
      <c r="C3" s="1">
        <v>320</v>
      </c>
      <c r="D3" s="1">
        <v>312</v>
      </c>
      <c r="E3" s="19">
        <f>PI()*(AVERAGE(C3,D3))</f>
        <v>992.74327853437467</v>
      </c>
      <c r="F3" s="13">
        <v>7</v>
      </c>
      <c r="G3" s="22">
        <f t="shared" si="0"/>
        <v>84.665922014244913</v>
      </c>
      <c r="H3" s="3">
        <v>5.2</v>
      </c>
      <c r="I3" s="4">
        <v>5.9</v>
      </c>
      <c r="J3" s="8">
        <f t="shared" si="1"/>
        <v>17.435839227423354</v>
      </c>
      <c r="K3" s="3">
        <v>5.6</v>
      </c>
      <c r="L3" s="4">
        <v>5.3</v>
      </c>
      <c r="M3" s="8">
        <f t="shared" si="2"/>
        <v>17.12167996206437</v>
      </c>
      <c r="N3" s="4">
        <v>2.4</v>
      </c>
      <c r="O3" s="4">
        <v>2.4</v>
      </c>
      <c r="P3" s="8">
        <f t="shared" si="3"/>
        <v>7.5398223686155035</v>
      </c>
      <c r="Q3" s="4">
        <v>1.7</v>
      </c>
      <c r="R3" s="4">
        <v>1.7</v>
      </c>
      <c r="S3" s="8">
        <f t="shared" si="4"/>
        <v>5.3407075111026483</v>
      </c>
      <c r="T3" s="4">
        <v>4.5999999999999996</v>
      </c>
      <c r="U3" s="4">
        <v>4.5999999999999996</v>
      </c>
      <c r="V3" s="8">
        <f t="shared" si="5"/>
        <v>14.451326206513047</v>
      </c>
      <c r="W3" s="4">
        <v>3.6</v>
      </c>
      <c r="X3" s="4">
        <v>3.3</v>
      </c>
      <c r="Y3" s="8">
        <f t="shared" si="6"/>
        <v>10.838494654884787</v>
      </c>
      <c r="Z3" s="4">
        <v>3.8</v>
      </c>
      <c r="AA3" s="4">
        <v>3.8</v>
      </c>
      <c r="AB3" s="8">
        <f t="shared" si="7"/>
        <v>11.938052083641214</v>
      </c>
      <c r="AC3" s="4">
        <v>0</v>
      </c>
      <c r="AD3" s="4">
        <v>0</v>
      </c>
      <c r="AE3" s="8">
        <f t="shared" si="8"/>
        <v>0</v>
      </c>
      <c r="AF3" s="4">
        <v>0</v>
      </c>
      <c r="AG3" s="4">
        <v>0</v>
      </c>
      <c r="AH3" s="8">
        <f t="shared" si="9"/>
        <v>0</v>
      </c>
      <c r="AI3" s="4">
        <v>0</v>
      </c>
      <c r="AJ3" s="4">
        <v>0</v>
      </c>
      <c r="AK3" s="8">
        <f t="shared" si="10"/>
        <v>0</v>
      </c>
      <c r="AL3" s="4">
        <v>0</v>
      </c>
      <c r="AM3" s="4">
        <v>0</v>
      </c>
      <c r="AN3" s="8">
        <f t="shared" si="11"/>
        <v>0</v>
      </c>
      <c r="AO3" s="4">
        <v>0</v>
      </c>
      <c r="AP3" s="4">
        <v>0</v>
      </c>
      <c r="AQ3" s="8">
        <f t="shared" si="12"/>
        <v>0</v>
      </c>
      <c r="AR3" s="4">
        <v>0</v>
      </c>
      <c r="AS3" s="4">
        <v>0</v>
      </c>
      <c r="AT3" s="8">
        <f>PI()*(AVERAGE(AR3,AS3))</f>
        <v>0</v>
      </c>
      <c r="AU3" s="4">
        <v>0</v>
      </c>
      <c r="AV3" s="4">
        <v>0</v>
      </c>
      <c r="AW3" s="8">
        <f t="shared" si="13"/>
        <v>0</v>
      </c>
      <c r="AX3" s="4">
        <v>0</v>
      </c>
      <c r="AY3" s="4">
        <v>0</v>
      </c>
      <c r="AZ3" s="8">
        <f t="shared" si="14"/>
        <v>0</v>
      </c>
      <c r="BA3" s="4">
        <v>0</v>
      </c>
      <c r="BB3" s="4">
        <v>0</v>
      </c>
      <c r="BC3" s="8">
        <f t="shared" si="15"/>
        <v>0</v>
      </c>
      <c r="BD3" s="4">
        <v>0</v>
      </c>
      <c r="BE3" s="4">
        <v>0</v>
      </c>
      <c r="BF3" s="8">
        <f t="shared" si="16"/>
        <v>0</v>
      </c>
      <c r="BG3" s="4">
        <v>0</v>
      </c>
      <c r="BH3" s="4">
        <v>0</v>
      </c>
      <c r="BI3" s="8">
        <f t="shared" si="17"/>
        <v>0</v>
      </c>
      <c r="BJ3" s="4">
        <v>0</v>
      </c>
      <c r="BK3" s="4">
        <v>0</v>
      </c>
      <c r="BL3" s="8">
        <f t="shared" si="18"/>
        <v>0</v>
      </c>
      <c r="BM3" s="4">
        <v>0</v>
      </c>
      <c r="BN3" s="4">
        <v>0</v>
      </c>
      <c r="BO3" s="8">
        <f t="shared" si="19"/>
        <v>0</v>
      </c>
      <c r="BP3" s="4">
        <v>0</v>
      </c>
      <c r="BQ3" s="4">
        <v>0</v>
      </c>
      <c r="BR3" s="8">
        <f t="shared" si="20"/>
        <v>0</v>
      </c>
      <c r="BS3" s="4">
        <v>0</v>
      </c>
      <c r="BT3" s="4">
        <v>0</v>
      </c>
      <c r="BU3" s="8">
        <f t="shared" si="21"/>
        <v>0</v>
      </c>
      <c r="BV3" s="4">
        <v>0</v>
      </c>
      <c r="BW3" s="4">
        <v>0</v>
      </c>
      <c r="BX3" s="8">
        <f t="shared" si="22"/>
        <v>0</v>
      </c>
      <c r="BY3" s="4">
        <v>0</v>
      </c>
      <c r="BZ3" s="4">
        <v>0</v>
      </c>
      <c r="CA3" s="8">
        <f t="shared" si="23"/>
        <v>0</v>
      </c>
      <c r="CB3" s="4">
        <v>0</v>
      </c>
      <c r="CC3" s="4">
        <v>0</v>
      </c>
      <c r="CD3" s="8">
        <f t="shared" si="24"/>
        <v>0</v>
      </c>
      <c r="CE3" s="4">
        <v>0</v>
      </c>
      <c r="CF3" s="4">
        <v>0</v>
      </c>
      <c r="CG3" s="8">
        <f t="shared" si="25"/>
        <v>0</v>
      </c>
      <c r="CH3" s="4">
        <v>0</v>
      </c>
      <c r="CI3" s="4">
        <v>0</v>
      </c>
      <c r="CJ3" s="8">
        <f t="shared" si="26"/>
        <v>0</v>
      </c>
      <c r="CK3" s="4">
        <v>0</v>
      </c>
      <c r="CL3" s="4">
        <v>0</v>
      </c>
      <c r="CM3" s="8">
        <f t="shared" si="27"/>
        <v>0</v>
      </c>
      <c r="CN3" s="4">
        <v>0</v>
      </c>
      <c r="CO3" s="4">
        <v>0</v>
      </c>
      <c r="CP3" s="8">
        <f t="shared" si="28"/>
        <v>0</v>
      </c>
      <c r="CQ3" s="4">
        <v>0</v>
      </c>
      <c r="CR3" s="4">
        <v>0</v>
      </c>
      <c r="CS3" s="8">
        <f t="shared" si="29"/>
        <v>0</v>
      </c>
      <c r="CT3" s="4">
        <v>0</v>
      </c>
      <c r="CU3" s="4">
        <v>0</v>
      </c>
      <c r="CV3" s="8">
        <f t="shared" si="30"/>
        <v>0</v>
      </c>
      <c r="CW3" s="4">
        <v>0</v>
      </c>
      <c r="CX3" s="4">
        <v>0</v>
      </c>
      <c r="CY3" s="8">
        <f t="shared" si="31"/>
        <v>0</v>
      </c>
      <c r="CZ3" s="4">
        <v>0</v>
      </c>
      <c r="DA3" s="4">
        <v>0</v>
      </c>
      <c r="DB3" s="8">
        <f t="shared" si="32"/>
        <v>0</v>
      </c>
      <c r="DC3" s="4">
        <v>0</v>
      </c>
      <c r="DD3" s="4">
        <v>0</v>
      </c>
      <c r="DE3" s="8">
        <f t="shared" si="33"/>
        <v>0</v>
      </c>
      <c r="DF3" s="4">
        <v>0</v>
      </c>
      <c r="DG3" s="4">
        <v>0</v>
      </c>
      <c r="DH3" s="8">
        <f t="shared" si="34"/>
        <v>0</v>
      </c>
      <c r="DI3" s="4">
        <v>0</v>
      </c>
      <c r="DJ3" s="4">
        <v>0</v>
      </c>
      <c r="DK3" s="8">
        <f t="shared" si="35"/>
        <v>0</v>
      </c>
      <c r="DL3" s="4">
        <v>0</v>
      </c>
      <c r="DM3" s="4">
        <v>0</v>
      </c>
      <c r="DN3" s="8">
        <f t="shared" si="36"/>
        <v>0</v>
      </c>
      <c r="DO3" s="4">
        <v>0</v>
      </c>
      <c r="DP3" s="4">
        <v>0</v>
      </c>
      <c r="DQ3" s="8">
        <f t="shared" si="37"/>
        <v>0</v>
      </c>
    </row>
    <row r="4" spans="1:121" ht="16.899999999999999" customHeight="1" x14ac:dyDescent="0.2">
      <c r="A4" s="1" t="s">
        <v>4</v>
      </c>
      <c r="B4" s="15">
        <v>1</v>
      </c>
      <c r="C4" s="1">
        <v>130</v>
      </c>
      <c r="D4" s="1">
        <v>100</v>
      </c>
      <c r="E4" s="19">
        <f t="shared" ref="E4:E52" si="38">PI()*(AVERAGE(C4,D4))</f>
        <v>361.28315516282623</v>
      </c>
      <c r="F4" s="13">
        <v>4</v>
      </c>
      <c r="G4" s="22">
        <f t="shared" si="0"/>
        <v>20.734511513692635</v>
      </c>
      <c r="H4" s="3">
        <v>1.5</v>
      </c>
      <c r="I4" s="4">
        <v>1.5</v>
      </c>
      <c r="J4" s="8">
        <f t="shared" si="1"/>
        <v>4.7123889803846897</v>
      </c>
      <c r="K4" s="3">
        <v>1.5</v>
      </c>
      <c r="L4" s="4">
        <v>1.5</v>
      </c>
      <c r="M4" s="8">
        <f t="shared" si="2"/>
        <v>4.7123889803846897</v>
      </c>
      <c r="N4" s="4">
        <v>1.6</v>
      </c>
      <c r="O4" s="4">
        <v>1.6</v>
      </c>
      <c r="P4" s="8">
        <f t="shared" si="3"/>
        <v>5.026548245743669</v>
      </c>
      <c r="Q4" s="4">
        <v>2</v>
      </c>
      <c r="R4" s="4">
        <v>2</v>
      </c>
      <c r="S4" s="8">
        <f t="shared" si="4"/>
        <v>6.2831853071795862</v>
      </c>
      <c r="T4" s="4">
        <v>0</v>
      </c>
      <c r="U4" s="4">
        <v>0</v>
      </c>
      <c r="V4" s="8">
        <f t="shared" si="5"/>
        <v>0</v>
      </c>
      <c r="W4" s="4">
        <v>0</v>
      </c>
      <c r="X4" s="4">
        <v>0</v>
      </c>
      <c r="Y4" s="8">
        <f t="shared" si="6"/>
        <v>0</v>
      </c>
      <c r="Z4" s="4">
        <v>0</v>
      </c>
      <c r="AA4" s="4">
        <v>0</v>
      </c>
      <c r="AB4" s="8">
        <f t="shared" si="7"/>
        <v>0</v>
      </c>
      <c r="AC4" s="4">
        <v>0</v>
      </c>
      <c r="AD4" s="4">
        <v>0</v>
      </c>
      <c r="AE4" s="8">
        <f t="shared" si="8"/>
        <v>0</v>
      </c>
      <c r="AF4" s="4">
        <v>0</v>
      </c>
      <c r="AG4" s="4">
        <v>0</v>
      </c>
      <c r="AH4" s="8">
        <f t="shared" si="9"/>
        <v>0</v>
      </c>
      <c r="AI4" s="4">
        <v>0</v>
      </c>
      <c r="AJ4" s="4">
        <v>0</v>
      </c>
      <c r="AK4" s="8">
        <f t="shared" si="10"/>
        <v>0</v>
      </c>
      <c r="AL4" s="4">
        <v>0</v>
      </c>
      <c r="AM4" s="4">
        <v>0</v>
      </c>
      <c r="AN4" s="8">
        <f t="shared" si="11"/>
        <v>0</v>
      </c>
      <c r="AO4" s="4">
        <v>0</v>
      </c>
      <c r="AP4" s="4">
        <v>0</v>
      </c>
      <c r="AQ4" s="8">
        <f t="shared" si="12"/>
        <v>0</v>
      </c>
      <c r="AR4" s="4">
        <v>0</v>
      </c>
      <c r="AS4" s="4">
        <v>0</v>
      </c>
      <c r="AT4" s="8">
        <f t="shared" ref="AT4:AT63" si="39">PI()*(AVERAGE(AR4,AS4))</f>
        <v>0</v>
      </c>
      <c r="AU4" s="4">
        <v>0</v>
      </c>
      <c r="AV4" s="4">
        <v>0</v>
      </c>
      <c r="AW4" s="8">
        <f t="shared" si="13"/>
        <v>0</v>
      </c>
      <c r="AX4" s="4">
        <v>0</v>
      </c>
      <c r="AY4" s="4">
        <v>0</v>
      </c>
      <c r="AZ4" s="8">
        <f t="shared" si="14"/>
        <v>0</v>
      </c>
      <c r="BA4" s="4">
        <v>0</v>
      </c>
      <c r="BB4" s="4">
        <v>0</v>
      </c>
      <c r="BC4" s="8">
        <f t="shared" si="15"/>
        <v>0</v>
      </c>
      <c r="BD4" s="4">
        <v>0</v>
      </c>
      <c r="BE4" s="4">
        <v>0</v>
      </c>
      <c r="BF4" s="8">
        <f t="shared" si="16"/>
        <v>0</v>
      </c>
      <c r="BG4" s="4">
        <v>0</v>
      </c>
      <c r="BH4" s="4">
        <v>0</v>
      </c>
      <c r="BI4" s="8">
        <f t="shared" si="17"/>
        <v>0</v>
      </c>
      <c r="BJ4" s="4">
        <v>0</v>
      </c>
      <c r="BK4" s="4">
        <v>0</v>
      </c>
      <c r="BL4" s="8">
        <f t="shared" si="18"/>
        <v>0</v>
      </c>
      <c r="BM4" s="4">
        <v>0</v>
      </c>
      <c r="BN4" s="4">
        <v>0</v>
      </c>
      <c r="BO4" s="8">
        <f t="shared" si="19"/>
        <v>0</v>
      </c>
      <c r="BP4" s="4">
        <v>0</v>
      </c>
      <c r="BQ4" s="4">
        <v>0</v>
      </c>
      <c r="BR4" s="8">
        <f t="shared" si="20"/>
        <v>0</v>
      </c>
      <c r="BS4" s="4">
        <v>0</v>
      </c>
      <c r="BT4" s="4">
        <v>0</v>
      </c>
      <c r="BU4" s="8">
        <f t="shared" si="21"/>
        <v>0</v>
      </c>
      <c r="BV4" s="4">
        <v>0</v>
      </c>
      <c r="BW4" s="4">
        <v>0</v>
      </c>
      <c r="BX4" s="8">
        <f t="shared" si="22"/>
        <v>0</v>
      </c>
      <c r="BY4" s="4">
        <v>0</v>
      </c>
      <c r="BZ4" s="4">
        <v>0</v>
      </c>
      <c r="CA4" s="8">
        <f t="shared" si="23"/>
        <v>0</v>
      </c>
      <c r="CB4" s="4">
        <v>0</v>
      </c>
      <c r="CC4" s="4">
        <v>0</v>
      </c>
      <c r="CD4" s="8">
        <f t="shared" si="24"/>
        <v>0</v>
      </c>
      <c r="CE4" s="4">
        <v>0</v>
      </c>
      <c r="CF4" s="4">
        <v>0</v>
      </c>
      <c r="CG4" s="8">
        <f t="shared" si="25"/>
        <v>0</v>
      </c>
      <c r="CH4" s="4">
        <v>0</v>
      </c>
      <c r="CI4" s="4">
        <v>0</v>
      </c>
      <c r="CJ4" s="8">
        <f t="shared" si="26"/>
        <v>0</v>
      </c>
      <c r="CK4" s="4">
        <v>0</v>
      </c>
      <c r="CL4" s="4">
        <v>0</v>
      </c>
      <c r="CM4" s="8">
        <f t="shared" si="27"/>
        <v>0</v>
      </c>
      <c r="CN4" s="4">
        <v>0</v>
      </c>
      <c r="CO4" s="4">
        <v>0</v>
      </c>
      <c r="CP4" s="8">
        <f t="shared" si="28"/>
        <v>0</v>
      </c>
      <c r="CQ4" s="4">
        <v>0</v>
      </c>
      <c r="CR4" s="4">
        <v>0</v>
      </c>
      <c r="CS4" s="8">
        <f t="shared" si="29"/>
        <v>0</v>
      </c>
      <c r="CT4" s="4">
        <v>0</v>
      </c>
      <c r="CU4" s="4">
        <v>0</v>
      </c>
      <c r="CV4" s="8">
        <f t="shared" si="30"/>
        <v>0</v>
      </c>
      <c r="CW4" s="4">
        <v>0</v>
      </c>
      <c r="CX4" s="4">
        <v>0</v>
      </c>
      <c r="CY4" s="8">
        <f t="shared" si="31"/>
        <v>0</v>
      </c>
      <c r="CZ4" s="4">
        <v>0</v>
      </c>
      <c r="DA4" s="4">
        <v>0</v>
      </c>
      <c r="DB4" s="8">
        <f t="shared" si="32"/>
        <v>0</v>
      </c>
      <c r="DC4" s="4">
        <v>0</v>
      </c>
      <c r="DD4" s="4">
        <v>0</v>
      </c>
      <c r="DE4" s="8">
        <f t="shared" si="33"/>
        <v>0</v>
      </c>
      <c r="DF4" s="4">
        <v>0</v>
      </c>
      <c r="DG4" s="4">
        <v>0</v>
      </c>
      <c r="DH4" s="8">
        <f t="shared" si="34"/>
        <v>0</v>
      </c>
      <c r="DI4" s="4">
        <v>0</v>
      </c>
      <c r="DJ4" s="4">
        <v>0</v>
      </c>
      <c r="DK4" s="8">
        <f t="shared" si="35"/>
        <v>0</v>
      </c>
      <c r="DL4" s="4">
        <v>0</v>
      </c>
      <c r="DM4" s="4">
        <v>0</v>
      </c>
      <c r="DN4" s="8">
        <f t="shared" si="36"/>
        <v>0</v>
      </c>
      <c r="DO4" s="4">
        <v>0</v>
      </c>
      <c r="DP4" s="4">
        <v>0</v>
      </c>
      <c r="DQ4" s="8">
        <f t="shared" si="37"/>
        <v>0</v>
      </c>
    </row>
    <row r="5" spans="1:121" ht="16.899999999999999" customHeight="1" x14ac:dyDescent="0.2">
      <c r="A5" s="1" t="s">
        <v>5</v>
      </c>
      <c r="B5" s="15">
        <v>1</v>
      </c>
      <c r="C5" s="1">
        <v>185</v>
      </c>
      <c r="D5" s="1">
        <v>140</v>
      </c>
      <c r="E5" s="19">
        <f t="shared" si="38"/>
        <v>510.50880620834135</v>
      </c>
      <c r="F5" s="13">
        <v>8</v>
      </c>
      <c r="G5" s="22">
        <f t="shared" si="0"/>
        <v>33.929200658769773</v>
      </c>
      <c r="H5" s="3">
        <v>2.2999999999999998</v>
      </c>
      <c r="I5" s="4">
        <v>2.2999999999999998</v>
      </c>
      <c r="J5" s="8">
        <f t="shared" si="1"/>
        <v>7.2256631032565233</v>
      </c>
      <c r="K5" s="3">
        <v>0.7</v>
      </c>
      <c r="L5" s="4">
        <v>0.7</v>
      </c>
      <c r="M5" s="8">
        <f t="shared" si="2"/>
        <v>2.1991148575128552</v>
      </c>
      <c r="N5" s="4">
        <v>0.6</v>
      </c>
      <c r="O5" s="4">
        <v>0.6</v>
      </c>
      <c r="P5" s="8">
        <f t="shared" si="3"/>
        <v>1.8849555921538759</v>
      </c>
      <c r="Q5" s="4">
        <v>0.8</v>
      </c>
      <c r="R5" s="4">
        <v>0.8</v>
      </c>
      <c r="S5" s="8">
        <f t="shared" si="4"/>
        <v>2.5132741228718345</v>
      </c>
      <c r="T5" s="4">
        <v>1.1000000000000001</v>
      </c>
      <c r="U5" s="4">
        <v>1.1000000000000001</v>
      </c>
      <c r="V5" s="8">
        <f t="shared" si="5"/>
        <v>3.4557519189487729</v>
      </c>
      <c r="W5" s="4">
        <v>1.1000000000000001</v>
      </c>
      <c r="X5" s="4">
        <v>1.1000000000000001</v>
      </c>
      <c r="Y5" s="8">
        <f t="shared" si="6"/>
        <v>3.4557519189487729</v>
      </c>
      <c r="Z5" s="4">
        <v>3.2</v>
      </c>
      <c r="AA5" s="4">
        <v>3.2</v>
      </c>
      <c r="AB5" s="8">
        <f t="shared" si="7"/>
        <v>10.053096491487338</v>
      </c>
      <c r="AC5" s="4">
        <v>1</v>
      </c>
      <c r="AD5" s="4">
        <v>1</v>
      </c>
      <c r="AE5" s="8">
        <f t="shared" si="8"/>
        <v>3.1415926535897931</v>
      </c>
      <c r="AF5" s="4">
        <v>0</v>
      </c>
      <c r="AG5" s="4">
        <v>0</v>
      </c>
      <c r="AH5" s="8">
        <f t="shared" si="9"/>
        <v>0</v>
      </c>
      <c r="AI5" s="4">
        <v>0</v>
      </c>
      <c r="AJ5" s="4">
        <v>0</v>
      </c>
      <c r="AK5" s="8">
        <f t="shared" si="10"/>
        <v>0</v>
      </c>
      <c r="AL5" s="4">
        <v>0</v>
      </c>
      <c r="AM5" s="4">
        <v>0</v>
      </c>
      <c r="AN5" s="8">
        <f t="shared" si="11"/>
        <v>0</v>
      </c>
      <c r="AO5" s="4">
        <v>0</v>
      </c>
      <c r="AP5" s="4">
        <v>0</v>
      </c>
      <c r="AQ5" s="8">
        <f t="shared" si="12"/>
        <v>0</v>
      </c>
      <c r="AR5" s="4">
        <v>0</v>
      </c>
      <c r="AS5" s="4">
        <v>0</v>
      </c>
      <c r="AT5" s="8">
        <f t="shared" si="39"/>
        <v>0</v>
      </c>
      <c r="AU5" s="4">
        <v>0</v>
      </c>
      <c r="AV5" s="4">
        <v>0</v>
      </c>
      <c r="AW5" s="8">
        <f t="shared" si="13"/>
        <v>0</v>
      </c>
      <c r="AX5" s="4">
        <v>0</v>
      </c>
      <c r="AY5" s="4">
        <v>0</v>
      </c>
      <c r="AZ5" s="8">
        <f t="shared" si="14"/>
        <v>0</v>
      </c>
      <c r="BA5" s="4">
        <v>0</v>
      </c>
      <c r="BB5" s="4">
        <v>0</v>
      </c>
      <c r="BC5" s="8">
        <f t="shared" si="15"/>
        <v>0</v>
      </c>
      <c r="BD5" s="4">
        <v>0</v>
      </c>
      <c r="BE5" s="4">
        <v>0</v>
      </c>
      <c r="BF5" s="8">
        <f t="shared" si="16"/>
        <v>0</v>
      </c>
      <c r="BG5" s="4">
        <v>0</v>
      </c>
      <c r="BH5" s="4">
        <v>0</v>
      </c>
      <c r="BI5" s="8">
        <f t="shared" si="17"/>
        <v>0</v>
      </c>
      <c r="BJ5" s="4">
        <v>0</v>
      </c>
      <c r="BK5" s="4">
        <v>0</v>
      </c>
      <c r="BL5" s="8">
        <f t="shared" si="18"/>
        <v>0</v>
      </c>
      <c r="BM5" s="4">
        <v>0</v>
      </c>
      <c r="BN5" s="4">
        <v>0</v>
      </c>
      <c r="BO5" s="8">
        <f t="shared" si="19"/>
        <v>0</v>
      </c>
      <c r="BP5" s="4">
        <v>0</v>
      </c>
      <c r="BQ5" s="4">
        <v>0</v>
      </c>
      <c r="BR5" s="8">
        <f t="shared" si="20"/>
        <v>0</v>
      </c>
      <c r="BS5" s="4">
        <v>0</v>
      </c>
      <c r="BT5" s="4">
        <v>0</v>
      </c>
      <c r="BU5" s="8">
        <f t="shared" si="21"/>
        <v>0</v>
      </c>
      <c r="BV5" s="4">
        <v>0</v>
      </c>
      <c r="BW5" s="4">
        <v>0</v>
      </c>
      <c r="BX5" s="8">
        <f t="shared" si="22"/>
        <v>0</v>
      </c>
      <c r="BY5" s="4">
        <v>0</v>
      </c>
      <c r="BZ5" s="4">
        <v>0</v>
      </c>
      <c r="CA5" s="8">
        <f t="shared" si="23"/>
        <v>0</v>
      </c>
      <c r="CB5" s="4">
        <v>0</v>
      </c>
      <c r="CC5" s="4">
        <v>0</v>
      </c>
      <c r="CD5" s="8">
        <f t="shared" si="24"/>
        <v>0</v>
      </c>
      <c r="CE5" s="4">
        <v>0</v>
      </c>
      <c r="CF5" s="4">
        <v>0</v>
      </c>
      <c r="CG5" s="8">
        <f t="shared" si="25"/>
        <v>0</v>
      </c>
      <c r="CH5" s="4">
        <v>0</v>
      </c>
      <c r="CI5" s="4">
        <v>0</v>
      </c>
      <c r="CJ5" s="8">
        <f t="shared" si="26"/>
        <v>0</v>
      </c>
      <c r="CK5" s="4">
        <v>0</v>
      </c>
      <c r="CL5" s="4">
        <v>0</v>
      </c>
      <c r="CM5" s="8">
        <f t="shared" si="27"/>
        <v>0</v>
      </c>
      <c r="CN5" s="4">
        <v>0</v>
      </c>
      <c r="CO5" s="4">
        <v>0</v>
      </c>
      <c r="CP5" s="8">
        <f t="shared" si="28"/>
        <v>0</v>
      </c>
      <c r="CQ5" s="4">
        <v>0</v>
      </c>
      <c r="CR5" s="4">
        <v>0</v>
      </c>
      <c r="CS5" s="8">
        <f t="shared" si="29"/>
        <v>0</v>
      </c>
      <c r="CT5" s="4">
        <v>0</v>
      </c>
      <c r="CU5" s="4">
        <v>0</v>
      </c>
      <c r="CV5" s="8">
        <f t="shared" si="30"/>
        <v>0</v>
      </c>
      <c r="CW5" s="4">
        <v>0</v>
      </c>
      <c r="CX5" s="4">
        <v>0</v>
      </c>
      <c r="CY5" s="8">
        <f t="shared" si="31"/>
        <v>0</v>
      </c>
      <c r="CZ5" s="4">
        <v>0</v>
      </c>
      <c r="DA5" s="4">
        <v>0</v>
      </c>
      <c r="DB5" s="8">
        <f t="shared" si="32"/>
        <v>0</v>
      </c>
      <c r="DC5" s="4">
        <v>0</v>
      </c>
      <c r="DD5" s="4">
        <v>0</v>
      </c>
      <c r="DE5" s="8">
        <f t="shared" si="33"/>
        <v>0</v>
      </c>
      <c r="DF5" s="4">
        <v>0</v>
      </c>
      <c r="DG5" s="4">
        <v>0</v>
      </c>
      <c r="DH5" s="8">
        <f t="shared" si="34"/>
        <v>0</v>
      </c>
      <c r="DI5" s="4">
        <v>0</v>
      </c>
      <c r="DJ5" s="4">
        <v>0</v>
      </c>
      <c r="DK5" s="8">
        <f t="shared" si="35"/>
        <v>0</v>
      </c>
      <c r="DL5" s="4">
        <v>0</v>
      </c>
      <c r="DM5" s="4">
        <v>0</v>
      </c>
      <c r="DN5" s="8">
        <f t="shared" si="36"/>
        <v>0</v>
      </c>
      <c r="DO5" s="4">
        <v>0</v>
      </c>
      <c r="DP5" s="4">
        <v>0</v>
      </c>
      <c r="DQ5" s="8">
        <f t="shared" si="37"/>
        <v>0</v>
      </c>
    </row>
    <row r="6" spans="1:121" ht="16.899999999999999" customHeight="1" x14ac:dyDescent="0.2">
      <c r="A6" s="1" t="s">
        <v>6</v>
      </c>
      <c r="B6" s="15">
        <v>1</v>
      </c>
      <c r="C6" s="1">
        <v>228</v>
      </c>
      <c r="D6" s="1">
        <v>244</v>
      </c>
      <c r="E6" s="19">
        <f t="shared" si="38"/>
        <v>741.41586624719116</v>
      </c>
      <c r="F6" s="13">
        <v>8</v>
      </c>
      <c r="G6" s="22">
        <f t="shared" si="0"/>
        <v>84.823001646924411</v>
      </c>
      <c r="H6" s="3">
        <v>3</v>
      </c>
      <c r="I6" s="4">
        <v>3</v>
      </c>
      <c r="J6" s="8">
        <f t="shared" si="1"/>
        <v>9.4247779607693793</v>
      </c>
      <c r="K6" s="3">
        <v>2.6</v>
      </c>
      <c r="L6" s="4">
        <v>2.6</v>
      </c>
      <c r="M6" s="8">
        <f t="shared" si="2"/>
        <v>8.1681408993334621</v>
      </c>
      <c r="N6" s="4">
        <v>3.6</v>
      </c>
      <c r="O6" s="4">
        <v>3.4</v>
      </c>
      <c r="P6" s="8">
        <f t="shared" si="3"/>
        <v>10.995574287564276</v>
      </c>
      <c r="Q6" s="4">
        <v>3.8</v>
      </c>
      <c r="R6" s="4">
        <v>3.2</v>
      </c>
      <c r="S6" s="8">
        <f t="shared" si="4"/>
        <v>10.995574287564276</v>
      </c>
      <c r="T6" s="4">
        <v>3.6</v>
      </c>
      <c r="U6" s="4">
        <v>3.8</v>
      </c>
      <c r="V6" s="8">
        <f t="shared" si="5"/>
        <v>11.623892818282235</v>
      </c>
      <c r="W6" s="4">
        <v>5.0999999999999996</v>
      </c>
      <c r="X6" s="4">
        <v>5</v>
      </c>
      <c r="Y6" s="8">
        <f t="shared" si="6"/>
        <v>15.865042900628454</v>
      </c>
      <c r="Z6" s="4">
        <v>1.7</v>
      </c>
      <c r="AA6" s="4">
        <v>1.7</v>
      </c>
      <c r="AB6" s="8">
        <f t="shared" si="7"/>
        <v>5.3407075111026483</v>
      </c>
      <c r="AC6" s="4">
        <v>4.0999999999999996</v>
      </c>
      <c r="AD6" s="4">
        <v>3.8</v>
      </c>
      <c r="AE6" s="8">
        <f t="shared" si="8"/>
        <v>12.409290981679682</v>
      </c>
      <c r="AF6" s="4">
        <v>0</v>
      </c>
      <c r="AG6" s="4">
        <v>0</v>
      </c>
      <c r="AH6" s="8">
        <f t="shared" si="9"/>
        <v>0</v>
      </c>
      <c r="AI6" s="4">
        <v>0</v>
      </c>
      <c r="AJ6" s="4">
        <v>0</v>
      </c>
      <c r="AK6" s="8">
        <f t="shared" si="10"/>
        <v>0</v>
      </c>
      <c r="AL6" s="4">
        <v>0</v>
      </c>
      <c r="AM6" s="4">
        <v>0</v>
      </c>
      <c r="AN6" s="8">
        <f t="shared" si="11"/>
        <v>0</v>
      </c>
      <c r="AO6" s="4">
        <v>0</v>
      </c>
      <c r="AP6" s="4">
        <v>0</v>
      </c>
      <c r="AQ6" s="8">
        <f t="shared" si="12"/>
        <v>0</v>
      </c>
      <c r="AR6" s="4">
        <v>0</v>
      </c>
      <c r="AS6" s="4">
        <v>0</v>
      </c>
      <c r="AT6" s="8">
        <f t="shared" si="39"/>
        <v>0</v>
      </c>
      <c r="AU6" s="4">
        <v>0</v>
      </c>
      <c r="AV6" s="4">
        <v>0</v>
      </c>
      <c r="AW6" s="8">
        <f t="shared" si="13"/>
        <v>0</v>
      </c>
      <c r="AX6" s="4">
        <v>0</v>
      </c>
      <c r="AY6" s="4">
        <v>0</v>
      </c>
      <c r="AZ6" s="8">
        <f t="shared" si="14"/>
        <v>0</v>
      </c>
      <c r="BA6" s="4">
        <v>0</v>
      </c>
      <c r="BB6" s="4">
        <v>0</v>
      </c>
      <c r="BC6" s="8">
        <f t="shared" si="15"/>
        <v>0</v>
      </c>
      <c r="BD6" s="4">
        <v>0</v>
      </c>
      <c r="BE6" s="4">
        <v>0</v>
      </c>
      <c r="BF6" s="8">
        <f t="shared" si="16"/>
        <v>0</v>
      </c>
      <c r="BG6" s="4">
        <v>0</v>
      </c>
      <c r="BH6" s="4">
        <v>0</v>
      </c>
      <c r="BI6" s="8">
        <f t="shared" si="17"/>
        <v>0</v>
      </c>
      <c r="BJ6" s="4">
        <v>0</v>
      </c>
      <c r="BK6" s="4">
        <v>0</v>
      </c>
      <c r="BL6" s="8">
        <f t="shared" si="18"/>
        <v>0</v>
      </c>
      <c r="BM6" s="4">
        <v>0</v>
      </c>
      <c r="BN6" s="4">
        <v>0</v>
      </c>
      <c r="BO6" s="8">
        <f t="shared" si="19"/>
        <v>0</v>
      </c>
      <c r="BP6" s="4">
        <v>0</v>
      </c>
      <c r="BQ6" s="4">
        <v>0</v>
      </c>
      <c r="BR6" s="8">
        <f t="shared" si="20"/>
        <v>0</v>
      </c>
      <c r="BS6" s="4">
        <v>0</v>
      </c>
      <c r="BT6" s="4">
        <v>0</v>
      </c>
      <c r="BU6" s="8">
        <f t="shared" si="21"/>
        <v>0</v>
      </c>
      <c r="BV6" s="4">
        <v>0</v>
      </c>
      <c r="BW6" s="4">
        <v>0</v>
      </c>
      <c r="BX6" s="8">
        <f t="shared" si="22"/>
        <v>0</v>
      </c>
      <c r="BY6" s="4">
        <v>0</v>
      </c>
      <c r="BZ6" s="4">
        <v>0</v>
      </c>
      <c r="CA6" s="8">
        <f t="shared" si="23"/>
        <v>0</v>
      </c>
      <c r="CB6" s="4">
        <v>0</v>
      </c>
      <c r="CC6" s="4">
        <v>0</v>
      </c>
      <c r="CD6" s="8">
        <f t="shared" si="24"/>
        <v>0</v>
      </c>
      <c r="CE6" s="4">
        <v>0</v>
      </c>
      <c r="CF6" s="4">
        <v>0</v>
      </c>
      <c r="CG6" s="8">
        <f t="shared" si="25"/>
        <v>0</v>
      </c>
      <c r="CH6" s="4">
        <v>0</v>
      </c>
      <c r="CI6" s="4">
        <v>0</v>
      </c>
      <c r="CJ6" s="8">
        <f t="shared" si="26"/>
        <v>0</v>
      </c>
      <c r="CK6" s="4">
        <v>0</v>
      </c>
      <c r="CL6" s="4">
        <v>0</v>
      </c>
      <c r="CM6" s="8">
        <f t="shared" si="27"/>
        <v>0</v>
      </c>
      <c r="CN6" s="4">
        <v>0</v>
      </c>
      <c r="CO6" s="4">
        <v>0</v>
      </c>
      <c r="CP6" s="8">
        <f t="shared" si="28"/>
        <v>0</v>
      </c>
      <c r="CQ6" s="4">
        <v>0</v>
      </c>
      <c r="CR6" s="4">
        <v>0</v>
      </c>
      <c r="CS6" s="8">
        <f t="shared" si="29"/>
        <v>0</v>
      </c>
      <c r="CT6" s="4">
        <v>0</v>
      </c>
      <c r="CU6" s="4">
        <v>0</v>
      </c>
      <c r="CV6" s="8">
        <f t="shared" si="30"/>
        <v>0</v>
      </c>
      <c r="CW6" s="4">
        <v>0</v>
      </c>
      <c r="CX6" s="4">
        <v>0</v>
      </c>
      <c r="CY6" s="8">
        <f t="shared" si="31"/>
        <v>0</v>
      </c>
      <c r="CZ6" s="4">
        <v>0</v>
      </c>
      <c r="DA6" s="4">
        <v>0</v>
      </c>
      <c r="DB6" s="8">
        <f t="shared" si="32"/>
        <v>0</v>
      </c>
      <c r="DC6" s="4">
        <v>0</v>
      </c>
      <c r="DD6" s="4">
        <v>0</v>
      </c>
      <c r="DE6" s="8">
        <f t="shared" si="33"/>
        <v>0</v>
      </c>
      <c r="DF6" s="4">
        <v>0</v>
      </c>
      <c r="DG6" s="4">
        <v>0</v>
      </c>
      <c r="DH6" s="8">
        <f t="shared" si="34"/>
        <v>0</v>
      </c>
      <c r="DI6" s="4">
        <v>0</v>
      </c>
      <c r="DJ6" s="4">
        <v>0</v>
      </c>
      <c r="DK6" s="8">
        <f t="shared" si="35"/>
        <v>0</v>
      </c>
      <c r="DL6" s="4">
        <v>0</v>
      </c>
      <c r="DM6" s="4">
        <v>0</v>
      </c>
      <c r="DN6" s="8">
        <f t="shared" si="36"/>
        <v>0</v>
      </c>
      <c r="DO6" s="4">
        <v>0</v>
      </c>
      <c r="DP6" s="4">
        <v>0</v>
      </c>
      <c r="DQ6" s="8">
        <f t="shared" si="37"/>
        <v>0</v>
      </c>
    </row>
    <row r="7" spans="1:121" ht="16.899999999999999" customHeight="1" x14ac:dyDescent="0.2">
      <c r="A7" s="2" t="s">
        <v>8</v>
      </c>
      <c r="B7" s="16">
        <v>1</v>
      </c>
      <c r="C7" s="1">
        <v>638</v>
      </c>
      <c r="D7" s="1">
        <v>610</v>
      </c>
      <c r="E7" s="19">
        <f t="shared" si="38"/>
        <v>1960.3538158400308</v>
      </c>
      <c r="F7" s="13">
        <v>16</v>
      </c>
      <c r="G7" s="22">
        <f t="shared" si="0"/>
        <v>254.78316420613223</v>
      </c>
      <c r="H7" s="3">
        <v>6.3</v>
      </c>
      <c r="I7" s="4">
        <v>6.9</v>
      </c>
      <c r="J7" s="8">
        <f t="shared" si="1"/>
        <v>20.734511513692635</v>
      </c>
      <c r="K7" s="3">
        <v>11.4</v>
      </c>
      <c r="L7" s="4">
        <v>13.2</v>
      </c>
      <c r="M7" s="8">
        <f t="shared" si="2"/>
        <v>38.641589639154461</v>
      </c>
      <c r="N7" s="4">
        <v>10.199999999999999</v>
      </c>
      <c r="O7" s="4">
        <v>10.3</v>
      </c>
      <c r="P7" s="8">
        <f t="shared" si="3"/>
        <v>32.201324699295377</v>
      </c>
      <c r="Q7" s="4">
        <v>15.2</v>
      </c>
      <c r="R7" s="4">
        <v>15.2</v>
      </c>
      <c r="S7" s="8">
        <f t="shared" si="4"/>
        <v>47.752208334564855</v>
      </c>
      <c r="T7" s="4">
        <v>11.4</v>
      </c>
      <c r="U7" s="4">
        <v>11.8</v>
      </c>
      <c r="V7" s="8">
        <f t="shared" si="5"/>
        <v>36.442474781641607</v>
      </c>
      <c r="W7" s="4">
        <v>9</v>
      </c>
      <c r="X7" s="4">
        <v>9.1</v>
      </c>
      <c r="Y7" s="8">
        <f t="shared" si="6"/>
        <v>28.431413514987629</v>
      </c>
      <c r="Z7" s="4">
        <v>3</v>
      </c>
      <c r="AA7" s="4">
        <v>3.2</v>
      </c>
      <c r="AB7" s="8">
        <f t="shared" si="7"/>
        <v>9.7389372261283587</v>
      </c>
      <c r="AC7" s="4">
        <v>1.4</v>
      </c>
      <c r="AD7" s="4">
        <v>1.4</v>
      </c>
      <c r="AE7" s="8">
        <f t="shared" si="8"/>
        <v>4.3982297150257104</v>
      </c>
      <c r="AF7" s="4">
        <v>1.7</v>
      </c>
      <c r="AG7" s="4">
        <v>1.7</v>
      </c>
      <c r="AH7" s="8">
        <f t="shared" si="9"/>
        <v>5.3407075111026483</v>
      </c>
      <c r="AI7" s="4">
        <v>9.8000000000000007</v>
      </c>
      <c r="AJ7" s="4">
        <v>10</v>
      </c>
      <c r="AK7" s="8">
        <f t="shared" si="10"/>
        <v>31.101767270538954</v>
      </c>
      <c r="AL7" s="4">
        <v>0</v>
      </c>
      <c r="AM7" s="4">
        <v>0</v>
      </c>
      <c r="AN7" s="8">
        <f t="shared" si="11"/>
        <v>0</v>
      </c>
      <c r="AO7" s="4">
        <v>0</v>
      </c>
      <c r="AP7" s="4">
        <v>0</v>
      </c>
      <c r="AQ7" s="8">
        <f t="shared" si="12"/>
        <v>0</v>
      </c>
      <c r="AR7" s="4">
        <v>0</v>
      </c>
      <c r="AS7" s="4">
        <v>0</v>
      </c>
      <c r="AT7" s="8">
        <f t="shared" si="39"/>
        <v>0</v>
      </c>
      <c r="AU7" s="4">
        <v>0</v>
      </c>
      <c r="AV7" s="4">
        <v>0</v>
      </c>
      <c r="AW7" s="8">
        <f t="shared" si="13"/>
        <v>0</v>
      </c>
      <c r="AX7" s="4">
        <v>0</v>
      </c>
      <c r="AY7" s="4">
        <v>0</v>
      </c>
      <c r="AZ7" s="8">
        <f t="shared" si="14"/>
        <v>0</v>
      </c>
      <c r="BA7" s="4">
        <v>0</v>
      </c>
      <c r="BB7" s="4">
        <v>0</v>
      </c>
      <c r="BC7" s="8">
        <f t="shared" si="15"/>
        <v>0</v>
      </c>
      <c r="BD7" s="4">
        <v>0</v>
      </c>
      <c r="BE7" s="4">
        <v>0</v>
      </c>
      <c r="BF7" s="8">
        <f t="shared" si="16"/>
        <v>0</v>
      </c>
      <c r="BG7" s="4">
        <v>0</v>
      </c>
      <c r="BH7" s="4">
        <v>0</v>
      </c>
      <c r="BI7" s="8">
        <f t="shared" si="17"/>
        <v>0</v>
      </c>
      <c r="BJ7" s="4">
        <v>0</v>
      </c>
      <c r="BK7" s="4">
        <v>0</v>
      </c>
      <c r="BL7" s="8">
        <f t="shared" si="18"/>
        <v>0</v>
      </c>
      <c r="BM7" s="4">
        <v>0</v>
      </c>
      <c r="BN7" s="4">
        <v>0</v>
      </c>
      <c r="BO7" s="8">
        <f t="shared" si="19"/>
        <v>0</v>
      </c>
      <c r="BP7" s="4">
        <v>0</v>
      </c>
      <c r="BQ7" s="4">
        <v>0</v>
      </c>
      <c r="BR7" s="8">
        <f t="shared" si="20"/>
        <v>0</v>
      </c>
      <c r="BS7" s="4">
        <v>0</v>
      </c>
      <c r="BT7" s="4">
        <v>0</v>
      </c>
      <c r="BU7" s="8">
        <f t="shared" si="21"/>
        <v>0</v>
      </c>
      <c r="BV7" s="4">
        <v>0</v>
      </c>
      <c r="BW7" s="4">
        <v>0</v>
      </c>
      <c r="BX7" s="8">
        <f t="shared" si="22"/>
        <v>0</v>
      </c>
      <c r="BY7" s="4">
        <v>0</v>
      </c>
      <c r="BZ7" s="4">
        <v>0</v>
      </c>
      <c r="CA7" s="8">
        <f t="shared" si="23"/>
        <v>0</v>
      </c>
      <c r="CB7" s="4">
        <v>0</v>
      </c>
      <c r="CC7" s="4">
        <v>0</v>
      </c>
      <c r="CD7" s="8">
        <f t="shared" si="24"/>
        <v>0</v>
      </c>
      <c r="CE7" s="4">
        <v>0</v>
      </c>
      <c r="CF7" s="4">
        <v>0</v>
      </c>
      <c r="CG7" s="8">
        <f t="shared" si="25"/>
        <v>0</v>
      </c>
      <c r="CH7" s="4">
        <v>0</v>
      </c>
      <c r="CI7" s="4">
        <v>0</v>
      </c>
      <c r="CJ7" s="8">
        <f t="shared" si="26"/>
        <v>0</v>
      </c>
      <c r="CK7" s="4">
        <v>0</v>
      </c>
      <c r="CL7" s="4">
        <v>0</v>
      </c>
      <c r="CM7" s="8">
        <f t="shared" si="27"/>
        <v>0</v>
      </c>
      <c r="CN7" s="4">
        <v>0</v>
      </c>
      <c r="CO7" s="4">
        <v>0</v>
      </c>
      <c r="CP7" s="8">
        <f t="shared" si="28"/>
        <v>0</v>
      </c>
      <c r="CQ7" s="4">
        <v>0</v>
      </c>
      <c r="CR7" s="4">
        <v>0</v>
      </c>
      <c r="CS7" s="8">
        <f t="shared" si="29"/>
        <v>0</v>
      </c>
      <c r="CT7" s="4">
        <v>0</v>
      </c>
      <c r="CU7" s="4">
        <v>0</v>
      </c>
      <c r="CV7" s="8">
        <f t="shared" si="30"/>
        <v>0</v>
      </c>
      <c r="CW7" s="4">
        <v>0</v>
      </c>
      <c r="CX7" s="4">
        <v>0</v>
      </c>
      <c r="CY7" s="8">
        <f t="shared" si="31"/>
        <v>0</v>
      </c>
      <c r="CZ7" s="4">
        <v>0</v>
      </c>
      <c r="DA7" s="4">
        <v>0</v>
      </c>
      <c r="DB7" s="8">
        <f t="shared" si="32"/>
        <v>0</v>
      </c>
      <c r="DC7" s="4">
        <v>0</v>
      </c>
      <c r="DD7" s="4">
        <v>0</v>
      </c>
      <c r="DE7" s="8">
        <f t="shared" si="33"/>
        <v>0</v>
      </c>
      <c r="DF7" s="4">
        <v>0</v>
      </c>
      <c r="DG7" s="4">
        <v>0</v>
      </c>
      <c r="DH7" s="8">
        <f t="shared" si="34"/>
        <v>0</v>
      </c>
      <c r="DI7" s="4">
        <v>0</v>
      </c>
      <c r="DJ7" s="4">
        <v>0</v>
      </c>
      <c r="DK7" s="8">
        <f t="shared" si="35"/>
        <v>0</v>
      </c>
      <c r="DL7" s="4">
        <v>0</v>
      </c>
      <c r="DM7" s="4">
        <v>0</v>
      </c>
      <c r="DN7" s="8">
        <f t="shared" si="36"/>
        <v>0</v>
      </c>
      <c r="DO7" s="4">
        <v>0</v>
      </c>
      <c r="DP7" s="4">
        <v>0</v>
      </c>
      <c r="DQ7" s="8">
        <f t="shared" si="37"/>
        <v>0</v>
      </c>
    </row>
    <row r="8" spans="1:121" ht="16.899999999999999" customHeight="1" x14ac:dyDescent="0.2">
      <c r="A8" s="1" t="s">
        <v>2</v>
      </c>
      <c r="B8" s="15">
        <v>2</v>
      </c>
      <c r="C8" s="1">
        <v>541</v>
      </c>
      <c r="D8" s="1">
        <v>485</v>
      </c>
      <c r="E8" s="19">
        <f t="shared" si="38"/>
        <v>1611.637031291564</v>
      </c>
      <c r="F8" s="13">
        <v>9</v>
      </c>
      <c r="G8" s="22">
        <f t="shared" si="0"/>
        <v>190.22343517486195</v>
      </c>
      <c r="H8" s="3">
        <v>5.3</v>
      </c>
      <c r="I8" s="4">
        <v>5.5</v>
      </c>
      <c r="J8" s="8">
        <f t="shared" si="1"/>
        <v>16.964600329384883</v>
      </c>
      <c r="K8" s="3">
        <v>4.3</v>
      </c>
      <c r="L8" s="4">
        <v>4.8</v>
      </c>
      <c r="M8" s="8">
        <f t="shared" si="2"/>
        <v>14.294246573833558</v>
      </c>
      <c r="N8" s="4">
        <v>2.9</v>
      </c>
      <c r="O8" s="4">
        <v>2.9</v>
      </c>
      <c r="P8" s="8">
        <f t="shared" si="3"/>
        <v>9.1106186954104</v>
      </c>
      <c r="Q8" s="4">
        <v>10.1</v>
      </c>
      <c r="R8" s="4">
        <v>7.1</v>
      </c>
      <c r="S8" s="8">
        <f t="shared" si="4"/>
        <v>27.017696820872221</v>
      </c>
      <c r="T8" s="4">
        <v>9.6</v>
      </c>
      <c r="U8" s="4">
        <v>8.8000000000000007</v>
      </c>
      <c r="V8" s="8">
        <f t="shared" si="5"/>
        <v>28.902652413026093</v>
      </c>
      <c r="W8" s="4">
        <v>6.8</v>
      </c>
      <c r="X8" s="4">
        <v>7.1</v>
      </c>
      <c r="Y8" s="8">
        <f t="shared" si="6"/>
        <v>21.834068942449061</v>
      </c>
      <c r="Z8" s="4">
        <v>11.6</v>
      </c>
      <c r="AA8" s="4">
        <v>8.5</v>
      </c>
      <c r="AB8" s="8">
        <f t="shared" si="7"/>
        <v>31.573006168577422</v>
      </c>
      <c r="AC8" s="4">
        <v>5.7</v>
      </c>
      <c r="AD8" s="4">
        <v>5.4</v>
      </c>
      <c r="AE8" s="8">
        <f t="shared" si="8"/>
        <v>17.435839227423354</v>
      </c>
      <c r="AF8" s="4">
        <v>7.3</v>
      </c>
      <c r="AG8" s="4">
        <v>7.4</v>
      </c>
      <c r="AH8" s="8">
        <f t="shared" si="9"/>
        <v>23.090706003884979</v>
      </c>
      <c r="AI8" s="4">
        <v>0</v>
      </c>
      <c r="AJ8" s="4">
        <v>0</v>
      </c>
      <c r="AK8" s="8">
        <f t="shared" si="10"/>
        <v>0</v>
      </c>
      <c r="AL8" s="4">
        <v>0</v>
      </c>
      <c r="AM8" s="4">
        <v>0</v>
      </c>
      <c r="AN8" s="8">
        <f t="shared" si="11"/>
        <v>0</v>
      </c>
      <c r="AO8" s="4">
        <v>0</v>
      </c>
      <c r="AP8" s="4">
        <v>0</v>
      </c>
      <c r="AQ8" s="8">
        <f t="shared" si="12"/>
        <v>0</v>
      </c>
      <c r="AR8" s="4">
        <v>0</v>
      </c>
      <c r="AS8" s="4">
        <v>0</v>
      </c>
      <c r="AT8" s="8">
        <f t="shared" si="39"/>
        <v>0</v>
      </c>
      <c r="AU8" s="4">
        <v>0</v>
      </c>
      <c r="AV8" s="4">
        <v>0</v>
      </c>
      <c r="AW8" s="8">
        <f t="shared" si="13"/>
        <v>0</v>
      </c>
      <c r="AX8" s="4">
        <v>0</v>
      </c>
      <c r="AY8" s="4">
        <v>0</v>
      </c>
      <c r="AZ8" s="8">
        <f t="shared" si="14"/>
        <v>0</v>
      </c>
      <c r="BA8" s="4">
        <v>0</v>
      </c>
      <c r="BB8" s="4">
        <v>0</v>
      </c>
      <c r="BC8" s="8">
        <f t="shared" si="15"/>
        <v>0</v>
      </c>
      <c r="BD8" s="4">
        <v>0</v>
      </c>
      <c r="BE8" s="4">
        <v>0</v>
      </c>
      <c r="BF8" s="8">
        <f t="shared" si="16"/>
        <v>0</v>
      </c>
      <c r="BG8" s="4">
        <v>0</v>
      </c>
      <c r="BH8" s="4">
        <v>0</v>
      </c>
      <c r="BI8" s="8">
        <f t="shared" si="17"/>
        <v>0</v>
      </c>
      <c r="BJ8" s="4">
        <v>0</v>
      </c>
      <c r="BK8" s="4">
        <v>0</v>
      </c>
      <c r="BL8" s="8">
        <f t="shared" si="18"/>
        <v>0</v>
      </c>
      <c r="BM8" s="4">
        <v>0</v>
      </c>
      <c r="BN8" s="4">
        <v>0</v>
      </c>
      <c r="BO8" s="8">
        <f t="shared" si="19"/>
        <v>0</v>
      </c>
      <c r="BP8" s="4">
        <v>0</v>
      </c>
      <c r="BQ8" s="4">
        <v>0</v>
      </c>
      <c r="BR8" s="8">
        <f t="shared" si="20"/>
        <v>0</v>
      </c>
      <c r="BS8" s="4">
        <v>0</v>
      </c>
      <c r="BT8" s="4">
        <v>0</v>
      </c>
      <c r="BU8" s="8">
        <f t="shared" si="21"/>
        <v>0</v>
      </c>
      <c r="BV8" s="4">
        <v>0</v>
      </c>
      <c r="BW8" s="4">
        <v>0</v>
      </c>
      <c r="BX8" s="8">
        <f t="shared" si="22"/>
        <v>0</v>
      </c>
      <c r="BY8" s="4">
        <v>0</v>
      </c>
      <c r="BZ8" s="4">
        <v>0</v>
      </c>
      <c r="CA8" s="8">
        <f t="shared" si="23"/>
        <v>0</v>
      </c>
      <c r="CB8" s="4">
        <v>0</v>
      </c>
      <c r="CC8" s="4">
        <v>0</v>
      </c>
      <c r="CD8" s="8">
        <f t="shared" si="24"/>
        <v>0</v>
      </c>
      <c r="CE8" s="4">
        <v>0</v>
      </c>
      <c r="CF8" s="4">
        <v>0</v>
      </c>
      <c r="CG8" s="8">
        <f t="shared" si="25"/>
        <v>0</v>
      </c>
      <c r="CH8" s="4">
        <v>0</v>
      </c>
      <c r="CI8" s="4">
        <v>0</v>
      </c>
      <c r="CJ8" s="8">
        <f t="shared" si="26"/>
        <v>0</v>
      </c>
      <c r="CK8" s="4">
        <v>0</v>
      </c>
      <c r="CL8" s="4">
        <v>0</v>
      </c>
      <c r="CM8" s="8">
        <f t="shared" si="27"/>
        <v>0</v>
      </c>
      <c r="CN8" s="4">
        <v>0</v>
      </c>
      <c r="CO8" s="4">
        <v>0</v>
      </c>
      <c r="CP8" s="8">
        <f t="shared" si="28"/>
        <v>0</v>
      </c>
      <c r="CQ8" s="4">
        <v>0</v>
      </c>
      <c r="CR8" s="4">
        <v>0</v>
      </c>
      <c r="CS8" s="8">
        <f t="shared" si="29"/>
        <v>0</v>
      </c>
      <c r="CT8" s="4">
        <v>0</v>
      </c>
      <c r="CU8" s="4">
        <v>0</v>
      </c>
      <c r="CV8" s="8">
        <f t="shared" si="30"/>
        <v>0</v>
      </c>
      <c r="CW8" s="4">
        <v>0</v>
      </c>
      <c r="CX8" s="4">
        <v>0</v>
      </c>
      <c r="CY8" s="8">
        <f t="shared" si="31"/>
        <v>0</v>
      </c>
      <c r="CZ8" s="4">
        <v>0</v>
      </c>
      <c r="DA8" s="4">
        <v>0</v>
      </c>
      <c r="DB8" s="8">
        <f t="shared" si="32"/>
        <v>0</v>
      </c>
      <c r="DC8" s="4">
        <v>0</v>
      </c>
      <c r="DD8" s="4">
        <v>0</v>
      </c>
      <c r="DE8" s="8">
        <f t="shared" si="33"/>
        <v>0</v>
      </c>
      <c r="DF8" s="4">
        <v>0</v>
      </c>
      <c r="DG8" s="4">
        <v>0</v>
      </c>
      <c r="DH8" s="8">
        <f t="shared" si="34"/>
        <v>0</v>
      </c>
      <c r="DI8" s="4">
        <v>0</v>
      </c>
      <c r="DJ8" s="4">
        <v>0</v>
      </c>
      <c r="DK8" s="8">
        <f t="shared" si="35"/>
        <v>0</v>
      </c>
      <c r="DL8" s="4">
        <v>0</v>
      </c>
      <c r="DM8" s="4">
        <v>0</v>
      </c>
      <c r="DN8" s="8">
        <f t="shared" si="36"/>
        <v>0</v>
      </c>
      <c r="DO8" s="4">
        <v>0</v>
      </c>
      <c r="DP8" s="4">
        <v>0</v>
      </c>
      <c r="DQ8" s="8">
        <f t="shared" si="37"/>
        <v>0</v>
      </c>
    </row>
    <row r="9" spans="1:121" ht="16.899999999999999" customHeight="1" x14ac:dyDescent="0.2">
      <c r="A9" s="1" t="s">
        <v>3</v>
      </c>
      <c r="B9" s="15">
        <v>2</v>
      </c>
      <c r="C9" s="1">
        <v>110</v>
      </c>
      <c r="D9" s="1">
        <v>75</v>
      </c>
      <c r="E9" s="19">
        <f t="shared" si="38"/>
        <v>290.59732045705584</v>
      </c>
      <c r="F9" s="13">
        <v>5</v>
      </c>
      <c r="G9" s="22">
        <f t="shared" si="0"/>
        <v>18.692476288859268</v>
      </c>
      <c r="H9" s="3">
        <v>1.3</v>
      </c>
      <c r="I9" s="4">
        <v>1.3</v>
      </c>
      <c r="J9" s="8">
        <f t="shared" si="1"/>
        <v>4.0840704496667311</v>
      </c>
      <c r="K9" s="3">
        <v>1.4</v>
      </c>
      <c r="L9" s="4">
        <v>1.4</v>
      </c>
      <c r="M9" s="8">
        <f t="shared" si="2"/>
        <v>4.3982297150257104</v>
      </c>
      <c r="N9" s="4">
        <v>2.1</v>
      </c>
      <c r="O9" s="4">
        <v>2.1</v>
      </c>
      <c r="P9" s="8">
        <f t="shared" si="3"/>
        <v>6.5973445725385655</v>
      </c>
      <c r="Q9" s="4">
        <v>0.9</v>
      </c>
      <c r="R9" s="4">
        <v>0.8</v>
      </c>
      <c r="S9" s="8">
        <f t="shared" si="4"/>
        <v>2.6703537555513246</v>
      </c>
      <c r="T9" s="4">
        <v>0.3</v>
      </c>
      <c r="U9" s="4">
        <v>0.3</v>
      </c>
      <c r="V9" s="8">
        <f t="shared" si="5"/>
        <v>0.94247779607693793</v>
      </c>
      <c r="W9" s="4">
        <v>0</v>
      </c>
      <c r="X9" s="4">
        <v>0</v>
      </c>
      <c r="Y9" s="8">
        <f t="shared" si="6"/>
        <v>0</v>
      </c>
      <c r="Z9" s="4">
        <v>0</v>
      </c>
      <c r="AA9" s="4">
        <v>0</v>
      </c>
      <c r="AB9" s="8">
        <f t="shared" si="7"/>
        <v>0</v>
      </c>
      <c r="AC9" s="4">
        <v>0</v>
      </c>
      <c r="AD9" s="4">
        <v>0</v>
      </c>
      <c r="AE9" s="8">
        <f t="shared" si="8"/>
        <v>0</v>
      </c>
      <c r="AF9" s="4">
        <v>0</v>
      </c>
      <c r="AG9" s="4">
        <v>0</v>
      </c>
      <c r="AH9" s="8">
        <f t="shared" si="9"/>
        <v>0</v>
      </c>
      <c r="AI9" s="4">
        <v>0</v>
      </c>
      <c r="AJ9" s="4">
        <v>0</v>
      </c>
      <c r="AK9" s="8">
        <f t="shared" si="10"/>
        <v>0</v>
      </c>
      <c r="AL9" s="4">
        <v>0</v>
      </c>
      <c r="AM9" s="4">
        <v>0</v>
      </c>
      <c r="AN9" s="8">
        <f t="shared" si="11"/>
        <v>0</v>
      </c>
      <c r="AO9" s="4">
        <v>0</v>
      </c>
      <c r="AP9" s="4">
        <v>0</v>
      </c>
      <c r="AQ9" s="8">
        <f t="shared" si="12"/>
        <v>0</v>
      </c>
      <c r="AR9" s="4">
        <v>0</v>
      </c>
      <c r="AS9" s="4">
        <v>0</v>
      </c>
      <c r="AT9" s="8">
        <f t="shared" si="39"/>
        <v>0</v>
      </c>
      <c r="AU9" s="4">
        <v>0</v>
      </c>
      <c r="AV9" s="4">
        <v>0</v>
      </c>
      <c r="AW9" s="8">
        <f t="shared" si="13"/>
        <v>0</v>
      </c>
      <c r="AX9" s="4">
        <v>0</v>
      </c>
      <c r="AY9" s="4">
        <v>0</v>
      </c>
      <c r="AZ9" s="8">
        <f t="shared" si="14"/>
        <v>0</v>
      </c>
      <c r="BA9" s="4">
        <v>0</v>
      </c>
      <c r="BB9" s="4">
        <v>0</v>
      </c>
      <c r="BC9" s="8">
        <f t="shared" si="15"/>
        <v>0</v>
      </c>
      <c r="BD9" s="4">
        <v>0</v>
      </c>
      <c r="BE9" s="4">
        <v>0</v>
      </c>
      <c r="BF9" s="8">
        <f t="shared" si="16"/>
        <v>0</v>
      </c>
      <c r="BG9" s="4">
        <v>0</v>
      </c>
      <c r="BH9" s="4">
        <v>0</v>
      </c>
      <c r="BI9" s="8">
        <f t="shared" si="17"/>
        <v>0</v>
      </c>
      <c r="BJ9" s="4">
        <v>0</v>
      </c>
      <c r="BK9" s="4">
        <v>0</v>
      </c>
      <c r="BL9" s="8">
        <f t="shared" si="18"/>
        <v>0</v>
      </c>
      <c r="BM9" s="4">
        <v>0</v>
      </c>
      <c r="BN9" s="4">
        <v>0</v>
      </c>
      <c r="BO9" s="8">
        <f t="shared" si="19"/>
        <v>0</v>
      </c>
      <c r="BP9" s="4">
        <v>0</v>
      </c>
      <c r="BQ9" s="4">
        <v>0</v>
      </c>
      <c r="BR9" s="8">
        <f t="shared" si="20"/>
        <v>0</v>
      </c>
      <c r="BS9" s="4">
        <v>0</v>
      </c>
      <c r="BT9" s="4">
        <v>0</v>
      </c>
      <c r="BU9" s="8">
        <f t="shared" si="21"/>
        <v>0</v>
      </c>
      <c r="BV9" s="4">
        <v>0</v>
      </c>
      <c r="BW9" s="4">
        <v>0</v>
      </c>
      <c r="BX9" s="8">
        <f t="shared" si="22"/>
        <v>0</v>
      </c>
      <c r="BY9" s="4">
        <v>0</v>
      </c>
      <c r="BZ9" s="4">
        <v>0</v>
      </c>
      <c r="CA9" s="8">
        <f t="shared" si="23"/>
        <v>0</v>
      </c>
      <c r="CB9" s="4">
        <v>0</v>
      </c>
      <c r="CC9" s="4">
        <v>0</v>
      </c>
      <c r="CD9" s="8">
        <f t="shared" si="24"/>
        <v>0</v>
      </c>
      <c r="CE9" s="4">
        <v>0</v>
      </c>
      <c r="CF9" s="4">
        <v>0</v>
      </c>
      <c r="CG9" s="8">
        <f t="shared" si="25"/>
        <v>0</v>
      </c>
      <c r="CH9" s="4">
        <v>0</v>
      </c>
      <c r="CI9" s="4">
        <v>0</v>
      </c>
      <c r="CJ9" s="8">
        <f t="shared" si="26"/>
        <v>0</v>
      </c>
      <c r="CK9" s="4">
        <v>0</v>
      </c>
      <c r="CL9" s="4">
        <v>0</v>
      </c>
      <c r="CM9" s="8">
        <f t="shared" si="27"/>
        <v>0</v>
      </c>
      <c r="CN9" s="4">
        <v>0</v>
      </c>
      <c r="CO9" s="4">
        <v>0</v>
      </c>
      <c r="CP9" s="8">
        <f t="shared" si="28"/>
        <v>0</v>
      </c>
      <c r="CQ9" s="4">
        <v>0</v>
      </c>
      <c r="CR9" s="4">
        <v>0</v>
      </c>
      <c r="CS9" s="8">
        <f t="shared" si="29"/>
        <v>0</v>
      </c>
      <c r="CT9" s="4">
        <v>0</v>
      </c>
      <c r="CU9" s="4">
        <v>0</v>
      </c>
      <c r="CV9" s="8">
        <f t="shared" si="30"/>
        <v>0</v>
      </c>
      <c r="CW9" s="4">
        <v>0</v>
      </c>
      <c r="CX9" s="4">
        <v>0</v>
      </c>
      <c r="CY9" s="8">
        <f t="shared" si="31"/>
        <v>0</v>
      </c>
      <c r="CZ9" s="4">
        <v>0</v>
      </c>
      <c r="DA9" s="4">
        <v>0</v>
      </c>
      <c r="DB9" s="8">
        <f t="shared" si="32"/>
        <v>0</v>
      </c>
      <c r="DC9" s="4">
        <v>0</v>
      </c>
      <c r="DD9" s="4">
        <v>0</v>
      </c>
      <c r="DE9" s="8">
        <f t="shared" si="33"/>
        <v>0</v>
      </c>
      <c r="DF9" s="4">
        <v>0</v>
      </c>
      <c r="DG9" s="4">
        <v>0</v>
      </c>
      <c r="DH9" s="8">
        <f t="shared" si="34"/>
        <v>0</v>
      </c>
      <c r="DI9" s="4">
        <v>0</v>
      </c>
      <c r="DJ9" s="4">
        <v>0</v>
      </c>
      <c r="DK9" s="8">
        <f t="shared" si="35"/>
        <v>0</v>
      </c>
      <c r="DL9" s="4">
        <v>0</v>
      </c>
      <c r="DM9" s="4">
        <v>0</v>
      </c>
      <c r="DN9" s="8">
        <f t="shared" si="36"/>
        <v>0</v>
      </c>
      <c r="DO9" s="4">
        <v>0</v>
      </c>
      <c r="DP9" s="4">
        <v>0</v>
      </c>
      <c r="DQ9" s="8">
        <f t="shared" si="37"/>
        <v>0</v>
      </c>
    </row>
    <row r="10" spans="1:121" ht="16.899999999999999" customHeight="1" x14ac:dyDescent="0.2">
      <c r="A10" s="1" t="s">
        <v>4</v>
      </c>
      <c r="B10" s="15">
        <v>2</v>
      </c>
      <c r="C10" s="1">
        <v>309</v>
      </c>
      <c r="D10" s="1">
        <v>246</v>
      </c>
      <c r="E10" s="19">
        <f t="shared" si="38"/>
        <v>871.79196137116764</v>
      </c>
      <c r="F10" s="13">
        <v>25</v>
      </c>
      <c r="G10" s="22">
        <f t="shared" si="0"/>
        <v>151.42476590302806</v>
      </c>
      <c r="H10" s="3">
        <v>2.4</v>
      </c>
      <c r="I10" s="4">
        <v>2.4</v>
      </c>
      <c r="J10" s="8">
        <f t="shared" si="1"/>
        <v>7.5398223686155035</v>
      </c>
      <c r="K10" s="3">
        <v>1.3</v>
      </c>
      <c r="L10" s="4">
        <v>1.3</v>
      </c>
      <c r="M10" s="8">
        <f t="shared" si="2"/>
        <v>4.0840704496667311</v>
      </c>
      <c r="N10" s="4">
        <v>2.1</v>
      </c>
      <c r="O10" s="4">
        <v>2</v>
      </c>
      <c r="P10" s="8">
        <f t="shared" si="3"/>
        <v>6.440264939859075</v>
      </c>
      <c r="Q10" s="4">
        <v>2.5</v>
      </c>
      <c r="R10" s="4">
        <v>2.6</v>
      </c>
      <c r="S10" s="8">
        <f t="shared" si="4"/>
        <v>8.0110612666539716</v>
      </c>
      <c r="T10" s="4">
        <v>1.9</v>
      </c>
      <c r="U10" s="4">
        <v>1.9</v>
      </c>
      <c r="V10" s="8">
        <f t="shared" si="5"/>
        <v>5.9690260418206069</v>
      </c>
      <c r="W10" s="4">
        <v>0.9</v>
      </c>
      <c r="X10" s="4">
        <v>0.9</v>
      </c>
      <c r="Y10" s="8">
        <f t="shared" si="6"/>
        <v>2.8274333882308138</v>
      </c>
      <c r="Z10" s="4">
        <v>2.1</v>
      </c>
      <c r="AA10" s="4">
        <v>2</v>
      </c>
      <c r="AB10" s="8">
        <f t="shared" si="7"/>
        <v>6.440264939859075</v>
      </c>
      <c r="AC10" s="4">
        <v>1.8</v>
      </c>
      <c r="AD10" s="4">
        <v>1.8</v>
      </c>
      <c r="AE10" s="8">
        <f t="shared" si="8"/>
        <v>5.6548667764616276</v>
      </c>
      <c r="AF10" s="4">
        <v>0.5</v>
      </c>
      <c r="AG10" s="4">
        <v>0.5</v>
      </c>
      <c r="AH10" s="8">
        <f t="shared" si="9"/>
        <v>1.5707963267948966</v>
      </c>
      <c r="AI10" s="4">
        <v>2.2000000000000002</v>
      </c>
      <c r="AJ10" s="4">
        <v>2.1</v>
      </c>
      <c r="AK10" s="8">
        <f t="shared" si="10"/>
        <v>6.7544242052180561</v>
      </c>
      <c r="AL10" s="4">
        <v>2.4</v>
      </c>
      <c r="AM10" s="4">
        <v>2.1</v>
      </c>
      <c r="AN10" s="8">
        <f t="shared" si="11"/>
        <v>7.0685834705770345</v>
      </c>
      <c r="AO10" s="4">
        <v>2.1</v>
      </c>
      <c r="AP10" s="4">
        <v>2</v>
      </c>
      <c r="AQ10" s="8">
        <f t="shared" si="12"/>
        <v>6.440264939859075</v>
      </c>
      <c r="AR10" s="4">
        <v>2.4</v>
      </c>
      <c r="AS10" s="4">
        <v>2.2999999999999998</v>
      </c>
      <c r="AT10" s="8">
        <f t="shared" si="39"/>
        <v>7.3827427359360129</v>
      </c>
      <c r="AU10" s="4">
        <v>2.5</v>
      </c>
      <c r="AV10" s="4">
        <v>2.4</v>
      </c>
      <c r="AW10" s="8">
        <f t="shared" si="13"/>
        <v>7.696902001294994</v>
      </c>
      <c r="AX10" s="4">
        <v>2.2000000000000002</v>
      </c>
      <c r="AY10" s="4">
        <v>2.2000000000000002</v>
      </c>
      <c r="AZ10" s="8">
        <f t="shared" si="14"/>
        <v>6.9115038378975457</v>
      </c>
      <c r="BA10" s="4">
        <v>1.1000000000000001</v>
      </c>
      <c r="BB10" s="4">
        <v>1.1000000000000001</v>
      </c>
      <c r="BC10" s="8">
        <f t="shared" si="15"/>
        <v>3.4557519189487729</v>
      </c>
      <c r="BD10" s="4">
        <v>2</v>
      </c>
      <c r="BE10" s="4">
        <v>1.8</v>
      </c>
      <c r="BF10" s="8">
        <f t="shared" si="16"/>
        <v>5.9690260418206069</v>
      </c>
      <c r="BG10" s="4">
        <v>2</v>
      </c>
      <c r="BH10" s="4">
        <v>2.1</v>
      </c>
      <c r="BI10" s="8">
        <f t="shared" si="17"/>
        <v>6.440264939859075</v>
      </c>
      <c r="BJ10" s="4">
        <v>2.6</v>
      </c>
      <c r="BK10" s="4">
        <v>2.1</v>
      </c>
      <c r="BL10" s="8">
        <f t="shared" si="18"/>
        <v>7.3827427359360138</v>
      </c>
      <c r="BM10" s="4">
        <v>2</v>
      </c>
      <c r="BN10" s="4">
        <v>1.9</v>
      </c>
      <c r="BO10" s="8">
        <f t="shared" si="19"/>
        <v>6.1261056745000966</v>
      </c>
      <c r="BP10" s="4">
        <v>2</v>
      </c>
      <c r="BQ10" s="4">
        <v>2.1</v>
      </c>
      <c r="BR10" s="8">
        <f t="shared" si="20"/>
        <v>6.440264939859075</v>
      </c>
      <c r="BS10" s="4">
        <v>1.6</v>
      </c>
      <c r="BT10" s="4">
        <v>2.1</v>
      </c>
      <c r="BU10" s="8">
        <f t="shared" si="21"/>
        <v>5.8119464091411173</v>
      </c>
      <c r="BV10" s="4">
        <v>2.5</v>
      </c>
      <c r="BW10" s="4">
        <v>2.5</v>
      </c>
      <c r="BX10" s="8">
        <f t="shared" si="22"/>
        <v>7.8539816339744828</v>
      </c>
      <c r="BY10" s="4">
        <v>2.4</v>
      </c>
      <c r="BZ10" s="4">
        <v>2.5</v>
      </c>
      <c r="CA10" s="8">
        <f t="shared" si="23"/>
        <v>7.696902001294994</v>
      </c>
      <c r="CB10" s="4">
        <v>1.1000000000000001</v>
      </c>
      <c r="CC10" s="4">
        <v>1.1000000000000001</v>
      </c>
      <c r="CD10" s="8">
        <f t="shared" si="24"/>
        <v>3.4557519189487729</v>
      </c>
      <c r="CE10" s="4">
        <v>0</v>
      </c>
      <c r="CF10" s="4">
        <v>0</v>
      </c>
      <c r="CG10" s="8">
        <f t="shared" si="25"/>
        <v>0</v>
      </c>
      <c r="CH10" s="4">
        <v>0</v>
      </c>
      <c r="CI10" s="4">
        <v>0</v>
      </c>
      <c r="CJ10" s="8">
        <f t="shared" si="26"/>
        <v>0</v>
      </c>
      <c r="CK10" s="4">
        <v>0</v>
      </c>
      <c r="CL10" s="4">
        <v>0</v>
      </c>
      <c r="CM10" s="8">
        <f t="shared" si="27"/>
        <v>0</v>
      </c>
      <c r="CN10" s="4">
        <v>0</v>
      </c>
      <c r="CO10" s="4">
        <v>0</v>
      </c>
      <c r="CP10" s="8">
        <f t="shared" si="28"/>
        <v>0</v>
      </c>
      <c r="CQ10" s="4">
        <v>0</v>
      </c>
      <c r="CR10" s="4">
        <v>0</v>
      </c>
      <c r="CS10" s="8">
        <f t="shared" si="29"/>
        <v>0</v>
      </c>
      <c r="CT10" s="4">
        <v>0</v>
      </c>
      <c r="CU10" s="4">
        <v>0</v>
      </c>
      <c r="CV10" s="8">
        <f t="shared" si="30"/>
        <v>0</v>
      </c>
      <c r="CW10" s="4">
        <v>0</v>
      </c>
      <c r="CX10" s="4">
        <v>0</v>
      </c>
      <c r="CY10" s="8">
        <f t="shared" si="31"/>
        <v>0</v>
      </c>
      <c r="CZ10" s="4">
        <v>0</v>
      </c>
      <c r="DA10" s="4">
        <v>0</v>
      </c>
      <c r="DB10" s="8">
        <f t="shared" si="32"/>
        <v>0</v>
      </c>
      <c r="DC10" s="4">
        <v>0</v>
      </c>
      <c r="DD10" s="4">
        <v>0</v>
      </c>
      <c r="DE10" s="8">
        <f t="shared" si="33"/>
        <v>0</v>
      </c>
      <c r="DF10" s="4">
        <v>0</v>
      </c>
      <c r="DG10" s="4">
        <v>0</v>
      </c>
      <c r="DH10" s="8">
        <f t="shared" si="34"/>
        <v>0</v>
      </c>
      <c r="DI10" s="4">
        <v>0</v>
      </c>
      <c r="DJ10" s="4">
        <v>0</v>
      </c>
      <c r="DK10" s="8">
        <f t="shared" si="35"/>
        <v>0</v>
      </c>
      <c r="DL10" s="4">
        <v>0</v>
      </c>
      <c r="DM10" s="4">
        <v>0</v>
      </c>
      <c r="DN10" s="8">
        <f t="shared" si="36"/>
        <v>0</v>
      </c>
      <c r="DO10" s="4">
        <v>0</v>
      </c>
      <c r="DP10" s="4">
        <v>0</v>
      </c>
      <c r="DQ10" s="8">
        <f t="shared" si="37"/>
        <v>0</v>
      </c>
    </row>
    <row r="11" spans="1:121" ht="16.899999999999999" customHeight="1" x14ac:dyDescent="0.2">
      <c r="A11" s="1" t="s">
        <v>5</v>
      </c>
      <c r="B11" s="15">
        <v>2</v>
      </c>
      <c r="C11" s="1">
        <v>180</v>
      </c>
      <c r="D11" s="1">
        <v>80</v>
      </c>
      <c r="E11" s="19">
        <f t="shared" si="38"/>
        <v>408.40704496667308</v>
      </c>
      <c r="F11" s="13">
        <v>27</v>
      </c>
      <c r="G11" s="22">
        <f t="shared" si="0"/>
        <v>74.14158662471911</v>
      </c>
      <c r="H11" s="4">
        <v>1.3</v>
      </c>
      <c r="I11" s="4">
        <v>1.3</v>
      </c>
      <c r="J11" s="8">
        <f t="shared" si="1"/>
        <v>4.0840704496667311</v>
      </c>
      <c r="K11" s="4">
        <v>1.2</v>
      </c>
      <c r="L11" s="4">
        <v>1.2</v>
      </c>
      <c r="M11" s="8">
        <f t="shared" si="2"/>
        <v>3.7699111843077517</v>
      </c>
      <c r="N11" s="4">
        <v>0.5</v>
      </c>
      <c r="O11" s="4">
        <v>0.5</v>
      </c>
      <c r="P11" s="8">
        <f t="shared" si="3"/>
        <v>1.5707963267948966</v>
      </c>
      <c r="Q11" s="4">
        <v>0.6</v>
      </c>
      <c r="R11" s="4">
        <v>0.6</v>
      </c>
      <c r="S11" s="8">
        <f t="shared" si="4"/>
        <v>1.8849555921538759</v>
      </c>
      <c r="T11" s="4">
        <v>1.1000000000000001</v>
      </c>
      <c r="U11" s="4">
        <v>1.1000000000000001</v>
      </c>
      <c r="V11" s="8">
        <f t="shared" si="5"/>
        <v>3.4557519189487729</v>
      </c>
      <c r="W11" s="4">
        <v>0.5</v>
      </c>
      <c r="X11" s="4">
        <v>0.5</v>
      </c>
      <c r="Y11" s="8">
        <f t="shared" si="6"/>
        <v>1.5707963267948966</v>
      </c>
      <c r="Z11" s="4">
        <v>0.9</v>
      </c>
      <c r="AA11" s="4">
        <v>0.9</v>
      </c>
      <c r="AB11" s="8">
        <f t="shared" si="7"/>
        <v>2.8274333882308138</v>
      </c>
      <c r="AC11" s="4">
        <v>0.7</v>
      </c>
      <c r="AD11" s="4">
        <v>0.7</v>
      </c>
      <c r="AE11" s="8">
        <f t="shared" si="8"/>
        <v>2.1991148575128552</v>
      </c>
      <c r="AF11" s="4">
        <v>0.8</v>
      </c>
      <c r="AG11" s="4">
        <v>0.8</v>
      </c>
      <c r="AH11" s="8">
        <f t="shared" si="9"/>
        <v>2.5132741228718345</v>
      </c>
      <c r="AI11" s="4">
        <v>0.7</v>
      </c>
      <c r="AJ11" s="4">
        <v>0.7</v>
      </c>
      <c r="AK11" s="8">
        <f t="shared" si="10"/>
        <v>2.1991148575128552</v>
      </c>
      <c r="AL11" s="4">
        <v>1.8</v>
      </c>
      <c r="AM11" s="4">
        <v>1.8</v>
      </c>
      <c r="AN11" s="8">
        <f t="shared" si="11"/>
        <v>5.6548667764616276</v>
      </c>
      <c r="AO11" s="4">
        <v>0.8</v>
      </c>
      <c r="AP11" s="4">
        <v>0.8</v>
      </c>
      <c r="AQ11" s="8">
        <f t="shared" si="12"/>
        <v>2.5132741228718345</v>
      </c>
      <c r="AR11" s="4">
        <v>1.7</v>
      </c>
      <c r="AS11" s="4">
        <v>1.7</v>
      </c>
      <c r="AT11" s="8">
        <f t="shared" si="39"/>
        <v>5.3407075111026483</v>
      </c>
      <c r="AU11" s="4">
        <v>1.7</v>
      </c>
      <c r="AV11" s="4">
        <v>1.1000000000000001</v>
      </c>
      <c r="AW11" s="8">
        <f t="shared" si="13"/>
        <v>4.3982297150257104</v>
      </c>
      <c r="AX11" s="4">
        <v>1.6</v>
      </c>
      <c r="AY11" s="4">
        <v>1.6</v>
      </c>
      <c r="AZ11" s="8">
        <f t="shared" si="14"/>
        <v>5.026548245743669</v>
      </c>
      <c r="BA11" s="4">
        <v>0.6</v>
      </c>
      <c r="BB11" s="4">
        <v>0.6</v>
      </c>
      <c r="BC11" s="8">
        <f t="shared" si="15"/>
        <v>1.8849555921538759</v>
      </c>
      <c r="BD11" s="4">
        <v>1.1000000000000001</v>
      </c>
      <c r="BE11" s="4">
        <v>1.1000000000000001</v>
      </c>
      <c r="BF11" s="8">
        <f t="shared" si="16"/>
        <v>3.4557519189487729</v>
      </c>
      <c r="BG11" s="4">
        <v>0.7</v>
      </c>
      <c r="BH11" s="4">
        <v>0.7</v>
      </c>
      <c r="BI11" s="8">
        <f t="shared" si="17"/>
        <v>2.1991148575128552</v>
      </c>
      <c r="BJ11" s="4">
        <v>0.5</v>
      </c>
      <c r="BK11" s="4">
        <v>0.5</v>
      </c>
      <c r="BL11" s="8">
        <f t="shared" si="18"/>
        <v>1.5707963267948966</v>
      </c>
      <c r="BM11" s="4">
        <v>1.1000000000000001</v>
      </c>
      <c r="BN11" s="4">
        <v>1.1000000000000001</v>
      </c>
      <c r="BO11" s="8">
        <f t="shared" si="19"/>
        <v>3.4557519189487729</v>
      </c>
      <c r="BP11" s="4">
        <v>0.6</v>
      </c>
      <c r="BQ11" s="4">
        <v>0.6</v>
      </c>
      <c r="BR11" s="8">
        <f t="shared" si="20"/>
        <v>1.8849555921538759</v>
      </c>
      <c r="BS11" s="4">
        <v>0.7</v>
      </c>
      <c r="BT11" s="4">
        <v>0.7</v>
      </c>
      <c r="BU11" s="8">
        <f t="shared" si="21"/>
        <v>2.1991148575128552</v>
      </c>
      <c r="BV11" s="4">
        <v>1</v>
      </c>
      <c r="BW11" s="4">
        <v>1</v>
      </c>
      <c r="BX11" s="8">
        <f t="shared" si="22"/>
        <v>3.1415926535897931</v>
      </c>
      <c r="BY11" s="4">
        <v>0.8</v>
      </c>
      <c r="BZ11" s="4">
        <v>0.8</v>
      </c>
      <c r="CA11" s="8">
        <f t="shared" si="23"/>
        <v>2.5132741228718345</v>
      </c>
      <c r="CB11" s="4">
        <v>0.4</v>
      </c>
      <c r="CC11" s="4">
        <v>0.4</v>
      </c>
      <c r="CD11" s="8">
        <f t="shared" si="24"/>
        <v>1.2566370614359172</v>
      </c>
      <c r="CE11" s="4">
        <v>0.5</v>
      </c>
      <c r="CF11" s="4">
        <v>0.5</v>
      </c>
      <c r="CG11" s="8">
        <f t="shared" si="25"/>
        <v>1.5707963267948966</v>
      </c>
      <c r="CH11" s="4">
        <v>1.4</v>
      </c>
      <c r="CI11" s="4">
        <v>1.4</v>
      </c>
      <c r="CJ11" s="8">
        <f t="shared" si="26"/>
        <v>4.3982297150257104</v>
      </c>
      <c r="CK11" s="4">
        <v>0</v>
      </c>
      <c r="CL11" s="4">
        <v>0</v>
      </c>
      <c r="CM11" s="8">
        <f t="shared" si="27"/>
        <v>0</v>
      </c>
      <c r="CN11" s="4">
        <v>0</v>
      </c>
      <c r="CO11" s="4">
        <v>0</v>
      </c>
      <c r="CP11" s="8">
        <f t="shared" si="28"/>
        <v>0</v>
      </c>
      <c r="CQ11" s="4">
        <v>0</v>
      </c>
      <c r="CR11" s="4">
        <v>0</v>
      </c>
      <c r="CS11" s="8">
        <f t="shared" si="29"/>
        <v>0</v>
      </c>
      <c r="CT11" s="4">
        <v>0</v>
      </c>
      <c r="CU11" s="4">
        <v>0</v>
      </c>
      <c r="CV11" s="8">
        <f t="shared" si="30"/>
        <v>0</v>
      </c>
      <c r="CW11" s="4">
        <v>0</v>
      </c>
      <c r="CX11" s="4">
        <v>0</v>
      </c>
      <c r="CY11" s="8">
        <f t="shared" si="31"/>
        <v>0</v>
      </c>
      <c r="CZ11" s="4">
        <v>0</v>
      </c>
      <c r="DA11" s="4">
        <v>0</v>
      </c>
      <c r="DB11" s="8">
        <f t="shared" si="32"/>
        <v>0</v>
      </c>
      <c r="DC11" s="4">
        <v>0</v>
      </c>
      <c r="DD11" s="4">
        <v>0</v>
      </c>
      <c r="DE11" s="8">
        <f t="shared" si="33"/>
        <v>0</v>
      </c>
      <c r="DF11" s="4">
        <v>0</v>
      </c>
      <c r="DG11" s="4">
        <v>0</v>
      </c>
      <c r="DH11" s="8">
        <f t="shared" si="34"/>
        <v>0</v>
      </c>
      <c r="DI11" s="4">
        <v>0</v>
      </c>
      <c r="DJ11" s="4">
        <v>0</v>
      </c>
      <c r="DK11" s="8">
        <f t="shared" si="35"/>
        <v>0</v>
      </c>
      <c r="DL11" s="4">
        <v>0</v>
      </c>
      <c r="DM11" s="4">
        <v>0</v>
      </c>
      <c r="DN11" s="8">
        <f t="shared" si="36"/>
        <v>0</v>
      </c>
      <c r="DO11" s="4">
        <v>0</v>
      </c>
      <c r="DP11" s="4">
        <v>0</v>
      </c>
      <c r="DQ11" s="8">
        <f t="shared" si="37"/>
        <v>0</v>
      </c>
    </row>
    <row r="12" spans="1:121" ht="16.899999999999999" customHeight="1" x14ac:dyDescent="0.2">
      <c r="A12" s="1" t="s">
        <v>6</v>
      </c>
      <c r="B12" s="15">
        <v>2</v>
      </c>
      <c r="C12" s="1">
        <v>196</v>
      </c>
      <c r="D12" s="1">
        <v>160</v>
      </c>
      <c r="E12" s="19">
        <f t="shared" si="38"/>
        <v>559.20349233898321</v>
      </c>
      <c r="F12" s="13">
        <v>12</v>
      </c>
      <c r="G12" s="22">
        <f t="shared" si="0"/>
        <v>34.243359924128747</v>
      </c>
      <c r="H12" s="4">
        <v>0.9</v>
      </c>
      <c r="I12" s="4">
        <v>0.9</v>
      </c>
      <c r="J12" s="8">
        <f t="shared" si="1"/>
        <v>2.8274333882308138</v>
      </c>
      <c r="K12" s="4">
        <v>1.4</v>
      </c>
      <c r="L12" s="4">
        <v>1.4</v>
      </c>
      <c r="M12" s="8">
        <f t="shared" si="2"/>
        <v>4.3982297150257104</v>
      </c>
      <c r="N12" s="4">
        <v>1.1000000000000001</v>
      </c>
      <c r="O12" s="4">
        <v>1.1000000000000001</v>
      </c>
      <c r="P12" s="8">
        <f t="shared" si="3"/>
        <v>3.4557519189487729</v>
      </c>
      <c r="Q12" s="4">
        <v>0.3</v>
      </c>
      <c r="R12" s="4">
        <v>0.3</v>
      </c>
      <c r="S12" s="8">
        <f t="shared" si="4"/>
        <v>0.94247779607693793</v>
      </c>
      <c r="T12" s="4">
        <v>1.1000000000000001</v>
      </c>
      <c r="U12" s="4">
        <v>1.1000000000000001</v>
      </c>
      <c r="V12" s="8">
        <f t="shared" si="5"/>
        <v>3.4557519189487729</v>
      </c>
      <c r="W12" s="4">
        <v>1.2</v>
      </c>
      <c r="X12" s="4">
        <v>1.2</v>
      </c>
      <c r="Y12" s="8">
        <f t="shared" si="6"/>
        <v>3.7699111843077517</v>
      </c>
      <c r="Z12" s="4">
        <v>0.8</v>
      </c>
      <c r="AA12" s="4">
        <v>0.8</v>
      </c>
      <c r="AB12" s="8">
        <f t="shared" si="7"/>
        <v>2.5132741228718345</v>
      </c>
      <c r="AC12" s="4">
        <v>0.6</v>
      </c>
      <c r="AD12" s="4">
        <v>0.6</v>
      </c>
      <c r="AE12" s="8">
        <f t="shared" si="8"/>
        <v>1.8849555921538759</v>
      </c>
      <c r="AF12" s="4">
        <v>0.6</v>
      </c>
      <c r="AG12" s="4">
        <v>0.6</v>
      </c>
      <c r="AH12" s="8">
        <f t="shared" si="9"/>
        <v>1.8849555921538759</v>
      </c>
      <c r="AI12" s="4">
        <v>0.8</v>
      </c>
      <c r="AJ12" s="4">
        <v>0.8</v>
      </c>
      <c r="AK12" s="8">
        <f t="shared" si="10"/>
        <v>2.5132741228718345</v>
      </c>
      <c r="AL12" s="4">
        <v>0.8</v>
      </c>
      <c r="AM12" s="4">
        <v>0.8</v>
      </c>
      <c r="AN12" s="8">
        <f t="shared" si="11"/>
        <v>2.5132741228718345</v>
      </c>
      <c r="AO12" s="4">
        <v>0.8</v>
      </c>
      <c r="AP12" s="4">
        <v>0.8</v>
      </c>
      <c r="AQ12" s="8">
        <f t="shared" si="12"/>
        <v>2.5132741228718345</v>
      </c>
      <c r="AR12" s="4">
        <v>0.5</v>
      </c>
      <c r="AS12" s="4">
        <v>0.5</v>
      </c>
      <c r="AT12" s="8">
        <f t="shared" si="39"/>
        <v>1.5707963267948966</v>
      </c>
      <c r="AU12" s="4">
        <v>0</v>
      </c>
      <c r="AV12" s="4">
        <v>0</v>
      </c>
      <c r="AW12" s="8">
        <f t="shared" si="13"/>
        <v>0</v>
      </c>
      <c r="AX12" s="4">
        <v>0</v>
      </c>
      <c r="AY12" s="4">
        <v>0</v>
      </c>
      <c r="AZ12" s="8">
        <f t="shared" si="14"/>
        <v>0</v>
      </c>
      <c r="BA12" s="4">
        <v>0</v>
      </c>
      <c r="BB12" s="4">
        <v>0</v>
      </c>
      <c r="BC12" s="8">
        <f t="shared" si="15"/>
        <v>0</v>
      </c>
      <c r="BD12" s="4">
        <v>0</v>
      </c>
      <c r="BE12" s="4">
        <v>0</v>
      </c>
      <c r="BF12" s="8">
        <f t="shared" si="16"/>
        <v>0</v>
      </c>
      <c r="BG12" s="4">
        <v>0</v>
      </c>
      <c r="BH12" s="4">
        <v>0</v>
      </c>
      <c r="BI12" s="8">
        <f t="shared" si="17"/>
        <v>0</v>
      </c>
      <c r="BJ12" s="4">
        <v>0</v>
      </c>
      <c r="BK12" s="4">
        <v>0</v>
      </c>
      <c r="BL12" s="8">
        <f t="shared" si="18"/>
        <v>0</v>
      </c>
      <c r="BM12" s="4">
        <v>0</v>
      </c>
      <c r="BN12" s="4">
        <v>0</v>
      </c>
      <c r="BO12" s="8">
        <f t="shared" si="19"/>
        <v>0</v>
      </c>
      <c r="BP12" s="4">
        <v>0</v>
      </c>
      <c r="BQ12" s="4">
        <v>0</v>
      </c>
      <c r="BR12" s="8">
        <f t="shared" si="20"/>
        <v>0</v>
      </c>
      <c r="BS12" s="4">
        <v>0</v>
      </c>
      <c r="BT12" s="4">
        <v>0</v>
      </c>
      <c r="BU12" s="8">
        <f t="shared" si="21"/>
        <v>0</v>
      </c>
      <c r="BV12" s="4">
        <v>0</v>
      </c>
      <c r="BW12" s="4">
        <v>0</v>
      </c>
      <c r="BX12" s="8">
        <f t="shared" si="22"/>
        <v>0</v>
      </c>
      <c r="BY12" s="4">
        <v>0</v>
      </c>
      <c r="BZ12" s="4">
        <v>0</v>
      </c>
      <c r="CA12" s="8">
        <f t="shared" si="23"/>
        <v>0</v>
      </c>
      <c r="CB12" s="4">
        <v>0</v>
      </c>
      <c r="CC12" s="4">
        <v>0</v>
      </c>
      <c r="CD12" s="8">
        <f t="shared" si="24"/>
        <v>0</v>
      </c>
      <c r="CE12" s="4">
        <v>0</v>
      </c>
      <c r="CF12" s="4">
        <v>0</v>
      </c>
      <c r="CG12" s="8">
        <f t="shared" si="25"/>
        <v>0</v>
      </c>
      <c r="CH12" s="4">
        <v>0</v>
      </c>
      <c r="CI12" s="4">
        <v>0</v>
      </c>
      <c r="CJ12" s="8">
        <f t="shared" si="26"/>
        <v>0</v>
      </c>
      <c r="CK12" s="4">
        <v>0</v>
      </c>
      <c r="CL12" s="4">
        <v>0</v>
      </c>
      <c r="CM12" s="8">
        <f t="shared" si="27"/>
        <v>0</v>
      </c>
      <c r="CN12" s="4">
        <v>0</v>
      </c>
      <c r="CO12" s="4">
        <v>0</v>
      </c>
      <c r="CP12" s="8">
        <f t="shared" si="28"/>
        <v>0</v>
      </c>
      <c r="CQ12" s="4">
        <v>0</v>
      </c>
      <c r="CR12" s="4">
        <v>0</v>
      </c>
      <c r="CS12" s="8">
        <f t="shared" si="29"/>
        <v>0</v>
      </c>
      <c r="CT12" s="4">
        <v>0</v>
      </c>
      <c r="CU12" s="4">
        <v>0</v>
      </c>
      <c r="CV12" s="8">
        <f t="shared" si="30"/>
        <v>0</v>
      </c>
      <c r="CW12" s="4">
        <v>0</v>
      </c>
      <c r="CX12" s="4">
        <v>0</v>
      </c>
      <c r="CY12" s="8">
        <f t="shared" si="31"/>
        <v>0</v>
      </c>
      <c r="CZ12" s="4">
        <v>0</v>
      </c>
      <c r="DA12" s="4">
        <v>0</v>
      </c>
      <c r="DB12" s="8">
        <f t="shared" si="32"/>
        <v>0</v>
      </c>
      <c r="DC12" s="4">
        <v>0</v>
      </c>
      <c r="DD12" s="4">
        <v>0</v>
      </c>
      <c r="DE12" s="8">
        <f t="shared" si="33"/>
        <v>0</v>
      </c>
      <c r="DF12" s="4">
        <v>0</v>
      </c>
      <c r="DG12" s="4">
        <v>0</v>
      </c>
      <c r="DH12" s="8">
        <f t="shared" si="34"/>
        <v>0</v>
      </c>
      <c r="DI12" s="4">
        <v>0</v>
      </c>
      <c r="DJ12" s="4">
        <v>0</v>
      </c>
      <c r="DK12" s="8">
        <f t="shared" si="35"/>
        <v>0</v>
      </c>
      <c r="DL12" s="4">
        <v>0</v>
      </c>
      <c r="DM12" s="4">
        <v>0</v>
      </c>
      <c r="DN12" s="8">
        <f t="shared" si="36"/>
        <v>0</v>
      </c>
      <c r="DO12" s="4">
        <v>0</v>
      </c>
      <c r="DP12" s="4">
        <v>0</v>
      </c>
      <c r="DQ12" s="8">
        <f t="shared" si="37"/>
        <v>0</v>
      </c>
    </row>
    <row r="13" spans="1:121" ht="16.899999999999999" customHeight="1" x14ac:dyDescent="0.2">
      <c r="A13" s="2" t="s">
        <v>8</v>
      </c>
      <c r="B13" s="16">
        <v>2</v>
      </c>
      <c r="C13" s="1">
        <v>370</v>
      </c>
      <c r="D13" s="1">
        <v>277</v>
      </c>
      <c r="E13" s="19">
        <f t="shared" si="38"/>
        <v>1016.3052234362981</v>
      </c>
      <c r="F13" s="13">
        <v>6</v>
      </c>
      <c r="G13" s="22">
        <f>SUM(J13,M13,P13,S13,V13,Y13,AB13,AE13,AH13,AK13,AN13,AQ13,AT13,AW13,AZ13,BC13,BF13,BI13,BL13,BO13,BR13,BU13,BX13,CA13,CD13,CG13,DB13,CY13,CV13,CS13,CP13,CM13,CJ13)</f>
        <v>87.65043503515524</v>
      </c>
      <c r="H13" s="3">
        <v>3.2</v>
      </c>
      <c r="I13" s="4">
        <v>3.2</v>
      </c>
      <c r="J13" s="8">
        <f t="shared" si="1"/>
        <v>10.053096491487338</v>
      </c>
      <c r="K13" s="3">
        <v>1.3</v>
      </c>
      <c r="L13" s="4">
        <v>1.3</v>
      </c>
      <c r="M13" s="8">
        <f t="shared" si="2"/>
        <v>4.0840704496667311</v>
      </c>
      <c r="N13" s="4">
        <v>1.1000000000000001</v>
      </c>
      <c r="O13" s="4">
        <v>1.1000000000000001</v>
      </c>
      <c r="P13" s="8">
        <f t="shared" si="3"/>
        <v>3.4557519189487729</v>
      </c>
      <c r="Q13" s="4">
        <v>10.1</v>
      </c>
      <c r="R13" s="4">
        <v>10.5</v>
      </c>
      <c r="S13" s="8">
        <f t="shared" si="4"/>
        <v>32.358404331974874</v>
      </c>
      <c r="T13" s="4">
        <v>10.9</v>
      </c>
      <c r="U13" s="4">
        <v>10.9</v>
      </c>
      <c r="V13" s="8">
        <f t="shared" si="5"/>
        <v>34.243359924128747</v>
      </c>
      <c r="W13" s="4">
        <v>1.1000000000000001</v>
      </c>
      <c r="X13" s="4">
        <v>1.1000000000000001</v>
      </c>
      <c r="Y13" s="8">
        <f t="shared" si="6"/>
        <v>3.4557519189487729</v>
      </c>
      <c r="Z13" s="4">
        <v>0</v>
      </c>
      <c r="AA13" s="4">
        <v>0</v>
      </c>
      <c r="AB13" s="8">
        <f t="shared" si="7"/>
        <v>0</v>
      </c>
      <c r="AC13" s="4">
        <v>0</v>
      </c>
      <c r="AD13" s="4">
        <v>0</v>
      </c>
      <c r="AE13" s="8">
        <f t="shared" si="8"/>
        <v>0</v>
      </c>
      <c r="AF13" s="4">
        <v>0</v>
      </c>
      <c r="AG13" s="4">
        <v>0</v>
      </c>
      <c r="AH13" s="8">
        <f t="shared" ref="AH13:AH71" si="40">PI()*(AVERAGE(AF13,AG13))</f>
        <v>0</v>
      </c>
      <c r="AI13" s="4">
        <v>0</v>
      </c>
      <c r="AJ13" s="4">
        <v>0</v>
      </c>
      <c r="AK13" s="8">
        <f t="shared" si="10"/>
        <v>0</v>
      </c>
      <c r="AL13" s="4">
        <v>0</v>
      </c>
      <c r="AM13" s="4">
        <v>0</v>
      </c>
      <c r="AN13" s="8">
        <f t="shared" ref="AN13:AN71" si="41">PI()*(AVERAGE(AL13,AM13))</f>
        <v>0</v>
      </c>
      <c r="AO13" s="4">
        <v>0</v>
      </c>
      <c r="AP13" s="4">
        <v>0</v>
      </c>
      <c r="AQ13" s="8">
        <f t="shared" si="12"/>
        <v>0</v>
      </c>
      <c r="AR13" s="4">
        <v>0</v>
      </c>
      <c r="AS13" s="4">
        <v>0</v>
      </c>
      <c r="AT13" s="8">
        <f t="shared" si="39"/>
        <v>0</v>
      </c>
      <c r="AU13" s="4">
        <v>0</v>
      </c>
      <c r="AV13" s="4">
        <v>0</v>
      </c>
      <c r="AW13" s="8">
        <f t="shared" si="13"/>
        <v>0</v>
      </c>
      <c r="AX13" s="4">
        <v>0</v>
      </c>
      <c r="AY13" s="4">
        <v>0</v>
      </c>
      <c r="AZ13" s="8">
        <f t="shared" si="14"/>
        <v>0</v>
      </c>
      <c r="BA13" s="4">
        <v>0</v>
      </c>
      <c r="BB13" s="4">
        <v>0</v>
      </c>
      <c r="BC13" s="8">
        <f t="shared" si="15"/>
        <v>0</v>
      </c>
      <c r="BD13" s="4">
        <v>0</v>
      </c>
      <c r="BE13" s="4">
        <v>0</v>
      </c>
      <c r="BF13" s="8">
        <f t="shared" si="16"/>
        <v>0</v>
      </c>
      <c r="BG13" s="4">
        <v>0</v>
      </c>
      <c r="BH13" s="4">
        <v>0</v>
      </c>
      <c r="BI13" s="8">
        <f t="shared" si="17"/>
        <v>0</v>
      </c>
      <c r="BJ13" s="4">
        <v>0</v>
      </c>
      <c r="BK13" s="4">
        <v>0</v>
      </c>
      <c r="BL13" s="8">
        <f t="shared" si="18"/>
        <v>0</v>
      </c>
      <c r="BM13" s="4">
        <v>0</v>
      </c>
      <c r="BN13" s="4">
        <v>0</v>
      </c>
      <c r="BO13" s="8">
        <f t="shared" si="19"/>
        <v>0</v>
      </c>
      <c r="BP13" s="4">
        <v>0</v>
      </c>
      <c r="BQ13" s="4">
        <v>0</v>
      </c>
      <c r="BR13" s="8">
        <f t="shared" si="20"/>
        <v>0</v>
      </c>
      <c r="BS13" s="4">
        <v>0</v>
      </c>
      <c r="BT13" s="4">
        <v>0</v>
      </c>
      <c r="BU13" s="8">
        <f t="shared" si="21"/>
        <v>0</v>
      </c>
      <c r="BV13" s="4">
        <v>0</v>
      </c>
      <c r="BW13" s="4">
        <v>0</v>
      </c>
      <c r="BX13" s="8">
        <f t="shared" si="22"/>
        <v>0</v>
      </c>
      <c r="BY13" s="4">
        <v>0</v>
      </c>
      <c r="BZ13" s="4">
        <v>0</v>
      </c>
      <c r="CA13" s="8">
        <f t="shared" si="23"/>
        <v>0</v>
      </c>
      <c r="CB13" s="4">
        <v>0</v>
      </c>
      <c r="CC13" s="4">
        <v>0</v>
      </c>
      <c r="CD13" s="8">
        <f t="shared" ref="CD13:CD71" si="42">PI()*(AVERAGE(CB13,CC13))</f>
        <v>0</v>
      </c>
      <c r="CE13" s="4">
        <v>0</v>
      </c>
      <c r="CF13" s="4">
        <v>0</v>
      </c>
      <c r="CG13" s="8">
        <f t="shared" si="25"/>
        <v>0</v>
      </c>
      <c r="CH13" s="4">
        <v>0</v>
      </c>
      <c r="CI13" s="4">
        <v>0</v>
      </c>
      <c r="CJ13" s="8">
        <f t="shared" si="26"/>
        <v>0</v>
      </c>
      <c r="CK13" s="4">
        <v>0</v>
      </c>
      <c r="CL13" s="4">
        <v>0</v>
      </c>
      <c r="CM13" s="8">
        <f t="shared" si="27"/>
        <v>0</v>
      </c>
      <c r="CN13" s="4">
        <v>0</v>
      </c>
      <c r="CO13" s="4">
        <v>0</v>
      </c>
      <c r="CP13" s="8">
        <f t="shared" ref="CP13:CP71" si="43">PI()*(AVERAGE(CN13,CO13))</f>
        <v>0</v>
      </c>
      <c r="CQ13" s="4">
        <v>0</v>
      </c>
      <c r="CR13" s="4">
        <v>0</v>
      </c>
      <c r="CS13" s="8">
        <f t="shared" si="29"/>
        <v>0</v>
      </c>
      <c r="CT13" s="4">
        <v>0</v>
      </c>
      <c r="CU13" s="4">
        <v>0</v>
      </c>
      <c r="CV13" s="8">
        <f t="shared" si="30"/>
        <v>0</v>
      </c>
      <c r="CW13" s="4">
        <v>0</v>
      </c>
      <c r="CX13" s="4">
        <v>0</v>
      </c>
      <c r="CY13" s="8">
        <f t="shared" si="31"/>
        <v>0</v>
      </c>
      <c r="CZ13" s="4">
        <v>0</v>
      </c>
      <c r="DA13" s="4">
        <v>0</v>
      </c>
      <c r="DB13" s="8">
        <f t="shared" si="32"/>
        <v>0</v>
      </c>
      <c r="DC13" s="4">
        <v>0</v>
      </c>
      <c r="DD13" s="4">
        <v>0</v>
      </c>
      <c r="DE13" s="8">
        <f t="shared" si="33"/>
        <v>0</v>
      </c>
      <c r="DF13" s="4">
        <v>0</v>
      </c>
      <c r="DG13" s="4">
        <v>0</v>
      </c>
      <c r="DH13" s="8">
        <f t="shared" si="34"/>
        <v>0</v>
      </c>
      <c r="DI13" s="4">
        <v>0</v>
      </c>
      <c r="DJ13" s="4">
        <v>0</v>
      </c>
      <c r="DK13" s="8">
        <f t="shared" si="35"/>
        <v>0</v>
      </c>
      <c r="DL13" s="4">
        <v>0</v>
      </c>
      <c r="DM13" s="4">
        <v>0</v>
      </c>
      <c r="DN13" s="8">
        <f t="shared" si="36"/>
        <v>0</v>
      </c>
      <c r="DO13" s="4">
        <v>0</v>
      </c>
      <c r="DP13" s="4">
        <v>0</v>
      </c>
      <c r="DQ13" s="8">
        <f t="shared" si="37"/>
        <v>0</v>
      </c>
    </row>
    <row r="14" spans="1:121" ht="16.899999999999999" customHeight="1" x14ac:dyDescent="0.2">
      <c r="A14" s="1" t="s">
        <v>2</v>
      </c>
      <c r="B14" s="15">
        <v>3</v>
      </c>
      <c r="C14" s="1">
        <v>300</v>
      </c>
      <c r="D14" s="1">
        <v>262</v>
      </c>
      <c r="E14" s="19">
        <f t="shared" si="38"/>
        <v>882.78753565873183</v>
      </c>
      <c r="F14" s="13">
        <v>24</v>
      </c>
      <c r="G14" s="22">
        <f>SUM(J14,M14,P14,S14,V14,Y14,AB14,AE14,AH14,AK14,AN14,AQ14,AT14,AW14,AZ14,BC14,BF14,BI14,BL14,BO14,BR14,BU14,BX14,CA14,CD14,CG14)</f>
        <v>204.36060211601603</v>
      </c>
      <c r="H14" s="3">
        <v>3.4</v>
      </c>
      <c r="I14" s="4">
        <v>3.2</v>
      </c>
      <c r="J14" s="8">
        <f t="shared" si="1"/>
        <v>10.367255756846317</v>
      </c>
      <c r="K14" s="3">
        <v>0.8</v>
      </c>
      <c r="L14" s="4">
        <v>0.8</v>
      </c>
      <c r="M14" s="8">
        <f t="shared" si="2"/>
        <v>2.5132741228718345</v>
      </c>
      <c r="N14" s="4">
        <v>2.5</v>
      </c>
      <c r="O14" s="4">
        <v>2.1</v>
      </c>
      <c r="P14" s="8">
        <f t="shared" si="3"/>
        <v>7.2256631032565233</v>
      </c>
      <c r="Q14" s="4">
        <v>3.8</v>
      </c>
      <c r="R14" s="4">
        <v>3.6</v>
      </c>
      <c r="S14" s="8">
        <f t="shared" si="4"/>
        <v>11.623892818282235</v>
      </c>
      <c r="T14" s="4">
        <v>3.8</v>
      </c>
      <c r="U14" s="4">
        <v>4.3</v>
      </c>
      <c r="V14" s="8">
        <f t="shared" si="5"/>
        <v>12.723450247038661</v>
      </c>
      <c r="W14" s="4">
        <v>2.1</v>
      </c>
      <c r="X14" s="4">
        <v>2.1</v>
      </c>
      <c r="Y14" s="8">
        <f t="shared" si="6"/>
        <v>6.5973445725385655</v>
      </c>
      <c r="Z14" s="4">
        <v>4.0999999999999996</v>
      </c>
      <c r="AA14" s="4">
        <v>3.9</v>
      </c>
      <c r="AB14" s="8">
        <f t="shared" si="7"/>
        <v>12.566370614359172</v>
      </c>
      <c r="AC14" s="4">
        <v>4.4000000000000004</v>
      </c>
      <c r="AD14" s="4">
        <v>4.8</v>
      </c>
      <c r="AE14" s="8">
        <f t="shared" ref="AE14:AE72" si="44">PI()*(AVERAGE(AC14,AD14))</f>
        <v>14.451326206513047</v>
      </c>
      <c r="AF14" s="4">
        <v>0.6</v>
      </c>
      <c r="AG14" s="4">
        <v>0.6</v>
      </c>
      <c r="AH14" s="8">
        <f t="shared" si="40"/>
        <v>1.8849555921538759</v>
      </c>
      <c r="AI14" s="4">
        <v>2.9</v>
      </c>
      <c r="AJ14" s="4">
        <v>2.6</v>
      </c>
      <c r="AK14" s="8">
        <f t="shared" ref="AK14:AK72" si="45">PI()*(AVERAGE(AI14,AJ14))</f>
        <v>8.6393797973719302</v>
      </c>
      <c r="AL14" s="4">
        <v>2.4</v>
      </c>
      <c r="AM14" s="4">
        <v>2.4</v>
      </c>
      <c r="AN14" s="8">
        <f t="shared" si="41"/>
        <v>7.5398223686155035</v>
      </c>
      <c r="AO14" s="4">
        <v>3.4</v>
      </c>
      <c r="AP14" s="4">
        <v>3.2</v>
      </c>
      <c r="AQ14" s="8">
        <f t="shared" si="12"/>
        <v>10.367255756846317</v>
      </c>
      <c r="AR14" s="4">
        <v>2.8</v>
      </c>
      <c r="AS14" s="4">
        <v>2.8</v>
      </c>
      <c r="AT14" s="8">
        <f t="shared" si="39"/>
        <v>8.7964594300514207</v>
      </c>
      <c r="AU14" s="4">
        <v>1.7</v>
      </c>
      <c r="AV14" s="4">
        <v>1.7</v>
      </c>
      <c r="AW14" s="8">
        <f t="shared" ref="AW14:AW72" si="46">PI()*(AVERAGE(AU14,AV14))</f>
        <v>5.3407075111026483</v>
      </c>
      <c r="AX14" s="4">
        <v>3</v>
      </c>
      <c r="AY14" s="4">
        <v>2.7</v>
      </c>
      <c r="AZ14" s="8">
        <f t="shared" ref="AZ14:AZ72" si="47">PI()*(AVERAGE(AX14,AY14))</f>
        <v>8.9535390627309113</v>
      </c>
      <c r="BA14" s="4">
        <v>0.5</v>
      </c>
      <c r="BB14" s="4">
        <v>0.5</v>
      </c>
      <c r="BC14" s="8">
        <f t="shared" si="15"/>
        <v>1.5707963267948966</v>
      </c>
      <c r="BD14" s="4">
        <v>4.4000000000000004</v>
      </c>
      <c r="BE14" s="4">
        <v>4.2</v>
      </c>
      <c r="BF14" s="8">
        <f t="shared" ref="BF14:BF72" si="48">PI()*(AVERAGE(BD14,BE14))</f>
        <v>13.508848410436112</v>
      </c>
      <c r="BG14" s="4">
        <v>3.3</v>
      </c>
      <c r="BH14" s="4">
        <v>3.3</v>
      </c>
      <c r="BI14" s="8">
        <f t="shared" si="17"/>
        <v>10.367255756846317</v>
      </c>
      <c r="BJ14" s="4">
        <v>1.1000000000000001</v>
      </c>
      <c r="BK14" s="4">
        <v>0.9</v>
      </c>
      <c r="BL14" s="8">
        <f t="shared" si="18"/>
        <v>3.1415926535897931</v>
      </c>
      <c r="BM14" s="4">
        <v>1.4</v>
      </c>
      <c r="BN14" s="4">
        <v>1.4</v>
      </c>
      <c r="BO14" s="8">
        <f t="shared" si="19"/>
        <v>4.3982297150257104</v>
      </c>
      <c r="BP14" s="4">
        <v>3.5</v>
      </c>
      <c r="BQ14" s="4">
        <v>3.5</v>
      </c>
      <c r="BR14" s="8">
        <f t="shared" si="20"/>
        <v>10.995574287564276</v>
      </c>
      <c r="BS14" s="4">
        <v>3.8</v>
      </c>
      <c r="BT14" s="4">
        <v>3.2</v>
      </c>
      <c r="BU14" s="8">
        <f t="shared" si="21"/>
        <v>10.995574287564276</v>
      </c>
      <c r="BV14" s="4">
        <v>3.8</v>
      </c>
      <c r="BW14" s="4">
        <v>3.8</v>
      </c>
      <c r="BX14" s="8">
        <f t="shared" si="22"/>
        <v>11.938052083641214</v>
      </c>
      <c r="BY14" s="4">
        <v>2.5</v>
      </c>
      <c r="BZ14" s="4">
        <v>2.5</v>
      </c>
      <c r="CA14" s="8">
        <f t="shared" si="23"/>
        <v>7.8539816339744828</v>
      </c>
      <c r="CB14" s="4">
        <v>0</v>
      </c>
      <c r="CC14" s="4">
        <v>0</v>
      </c>
      <c r="CD14" s="8">
        <f t="shared" si="42"/>
        <v>0</v>
      </c>
      <c r="CE14" s="4">
        <v>0</v>
      </c>
      <c r="CF14" s="4">
        <v>0</v>
      </c>
      <c r="CG14" s="8">
        <f t="shared" ref="CG14:CG72" si="49">PI()*(AVERAGE(CE14,CF14))</f>
        <v>0</v>
      </c>
      <c r="CH14" s="4">
        <v>0</v>
      </c>
      <c r="CI14" s="4">
        <v>0</v>
      </c>
      <c r="CJ14" s="8">
        <f t="shared" ref="CJ14:CJ72" si="50">PI()*(AVERAGE(CH14,CI14))</f>
        <v>0</v>
      </c>
      <c r="CK14" s="4">
        <v>0</v>
      </c>
      <c r="CL14" s="4">
        <v>0</v>
      </c>
      <c r="CM14" s="8">
        <f t="shared" ref="CM14:CM72" si="51">PI()*(AVERAGE(CK14,CL14))</f>
        <v>0</v>
      </c>
      <c r="CN14" s="4">
        <v>0</v>
      </c>
      <c r="CO14" s="4">
        <v>0</v>
      </c>
      <c r="CP14" s="8">
        <f t="shared" si="43"/>
        <v>0</v>
      </c>
      <c r="CQ14" s="4">
        <v>0</v>
      </c>
      <c r="CR14" s="4">
        <v>0</v>
      </c>
      <c r="CS14" s="8">
        <f t="shared" ref="CS14:CS72" si="52">PI()*(AVERAGE(CQ14,CR14))</f>
        <v>0</v>
      </c>
      <c r="CT14" s="4">
        <v>0</v>
      </c>
      <c r="CU14" s="4">
        <v>0</v>
      </c>
      <c r="CV14" s="8">
        <f t="shared" ref="CV14:CV72" si="53">PI()*(AVERAGE(CT14,CU14))</f>
        <v>0</v>
      </c>
      <c r="CW14" s="4">
        <v>0</v>
      </c>
      <c r="CX14" s="4">
        <v>0</v>
      </c>
      <c r="CY14" s="8">
        <f t="shared" ref="CY14:CY72" si="54">PI()*(AVERAGE(CW14,CX14))</f>
        <v>0</v>
      </c>
      <c r="CZ14" s="4">
        <v>0</v>
      </c>
      <c r="DA14" s="4">
        <v>0</v>
      </c>
      <c r="DB14" s="8">
        <f t="shared" si="32"/>
        <v>0</v>
      </c>
      <c r="DC14" s="4">
        <v>0</v>
      </c>
      <c r="DD14" s="4">
        <v>0</v>
      </c>
      <c r="DE14" s="8">
        <f t="shared" si="33"/>
        <v>0</v>
      </c>
      <c r="DF14" s="4">
        <v>0</v>
      </c>
      <c r="DG14" s="4">
        <v>0</v>
      </c>
      <c r="DH14" s="8">
        <f t="shared" si="34"/>
        <v>0</v>
      </c>
      <c r="DI14" s="4">
        <v>0</v>
      </c>
      <c r="DJ14" s="4">
        <v>0</v>
      </c>
      <c r="DK14" s="8">
        <f t="shared" si="35"/>
        <v>0</v>
      </c>
      <c r="DL14" s="4">
        <v>0</v>
      </c>
      <c r="DM14" s="4">
        <v>0</v>
      </c>
      <c r="DN14" s="8">
        <f t="shared" si="36"/>
        <v>0</v>
      </c>
      <c r="DO14" s="4">
        <v>0</v>
      </c>
      <c r="DP14" s="4">
        <v>0</v>
      </c>
      <c r="DQ14" s="8">
        <f t="shared" si="37"/>
        <v>0</v>
      </c>
    </row>
    <row r="15" spans="1:121" ht="16.899999999999999" customHeight="1" x14ac:dyDescent="0.2">
      <c r="A15" s="1" t="s">
        <v>3</v>
      </c>
      <c r="B15" s="15">
        <v>3</v>
      </c>
      <c r="C15" s="1">
        <v>1040</v>
      </c>
      <c r="D15" s="1">
        <v>840</v>
      </c>
      <c r="E15" s="19">
        <f t="shared" si="38"/>
        <v>2953.0970943744055</v>
      </c>
      <c r="F15" s="13">
        <v>5</v>
      </c>
      <c r="G15" s="22">
        <f>SUM(J15,M15,P15,S15,V15,Y15,AB15,AE15,AH15,AK15,AN15,AQ15,AT15,AW15,AZ15,BC15,BF15,BI15,BL15,BO15,BR15,BU15,BX15,CA15,CD15,CG15)</f>
        <v>232.5</v>
      </c>
      <c r="H15" s="3"/>
      <c r="I15" s="4"/>
      <c r="J15" s="8">
        <v>48</v>
      </c>
      <c r="K15" s="3">
        <v>0</v>
      </c>
      <c r="L15" s="4">
        <v>0</v>
      </c>
      <c r="M15" s="8">
        <v>40</v>
      </c>
      <c r="N15" s="4">
        <v>0</v>
      </c>
      <c r="O15" s="4">
        <v>0</v>
      </c>
      <c r="P15" s="8">
        <v>64</v>
      </c>
      <c r="Q15" s="4">
        <v>0</v>
      </c>
      <c r="R15" s="4">
        <v>0</v>
      </c>
      <c r="S15" s="8">
        <v>40</v>
      </c>
      <c r="T15" s="4">
        <v>0</v>
      </c>
      <c r="U15" s="4">
        <v>0</v>
      </c>
      <c r="V15" s="8">
        <v>40.5</v>
      </c>
      <c r="W15" s="4">
        <v>0</v>
      </c>
      <c r="X15" s="4">
        <v>0</v>
      </c>
      <c r="Y15" s="8">
        <f t="shared" si="6"/>
        <v>0</v>
      </c>
      <c r="Z15" s="4">
        <v>0</v>
      </c>
      <c r="AA15" s="4">
        <v>0</v>
      </c>
      <c r="AB15" s="8">
        <f t="shared" si="7"/>
        <v>0</v>
      </c>
      <c r="AC15" s="4">
        <v>0</v>
      </c>
      <c r="AD15" s="4">
        <v>0</v>
      </c>
      <c r="AE15" s="8">
        <f t="shared" si="44"/>
        <v>0</v>
      </c>
      <c r="AF15" s="4">
        <v>0</v>
      </c>
      <c r="AG15" s="4">
        <v>0</v>
      </c>
      <c r="AH15" s="8">
        <f t="shared" si="40"/>
        <v>0</v>
      </c>
      <c r="AI15" s="4">
        <v>0</v>
      </c>
      <c r="AJ15" s="4">
        <v>0</v>
      </c>
      <c r="AK15" s="8">
        <f t="shared" si="45"/>
        <v>0</v>
      </c>
      <c r="AL15" s="4">
        <v>0</v>
      </c>
      <c r="AM15" s="4">
        <v>0</v>
      </c>
      <c r="AN15" s="8">
        <f t="shared" si="41"/>
        <v>0</v>
      </c>
      <c r="AO15" s="4">
        <v>0</v>
      </c>
      <c r="AP15" s="4">
        <v>0</v>
      </c>
      <c r="AQ15" s="8">
        <f t="shared" ref="AQ15:AQ72" si="55">PI()*(AVERAGE(AO15,AP15))</f>
        <v>0</v>
      </c>
      <c r="AR15" s="4">
        <v>0</v>
      </c>
      <c r="AS15" s="4">
        <v>0</v>
      </c>
      <c r="AT15" s="8">
        <f t="shared" si="39"/>
        <v>0</v>
      </c>
      <c r="AU15" s="4">
        <v>0</v>
      </c>
      <c r="AV15" s="4">
        <v>0</v>
      </c>
      <c r="AW15" s="8">
        <f t="shared" si="46"/>
        <v>0</v>
      </c>
      <c r="AX15" s="4">
        <v>0</v>
      </c>
      <c r="AY15" s="4">
        <v>0</v>
      </c>
      <c r="AZ15" s="8">
        <f t="shared" si="47"/>
        <v>0</v>
      </c>
      <c r="BA15" s="4">
        <v>0</v>
      </c>
      <c r="BB15" s="4">
        <v>0</v>
      </c>
      <c r="BC15" s="8">
        <f t="shared" ref="BC15:BC72" si="56">PI()*(AVERAGE(BA15,BB15))</f>
        <v>0</v>
      </c>
      <c r="BD15" s="4">
        <v>0</v>
      </c>
      <c r="BE15" s="4">
        <v>0</v>
      </c>
      <c r="BF15" s="8">
        <f t="shared" si="48"/>
        <v>0</v>
      </c>
      <c r="BG15" s="4">
        <v>0</v>
      </c>
      <c r="BH15" s="4">
        <v>0</v>
      </c>
      <c r="BI15" s="8">
        <f t="shared" si="17"/>
        <v>0</v>
      </c>
      <c r="BJ15" s="4">
        <v>0</v>
      </c>
      <c r="BK15" s="4">
        <v>0</v>
      </c>
      <c r="BL15" s="8">
        <f t="shared" si="18"/>
        <v>0</v>
      </c>
      <c r="BM15" s="4">
        <v>0</v>
      </c>
      <c r="BN15" s="4">
        <v>0</v>
      </c>
      <c r="BO15" s="8">
        <f t="shared" ref="BO15:BO72" si="57">PI()*(AVERAGE(BM15,BN15))</f>
        <v>0</v>
      </c>
      <c r="BP15" s="4">
        <v>0</v>
      </c>
      <c r="BQ15" s="4">
        <v>0</v>
      </c>
      <c r="BR15" s="8">
        <f t="shared" ref="BR15:BR72" si="58">PI()*(AVERAGE(BP15,BQ15))</f>
        <v>0</v>
      </c>
      <c r="BS15" s="4">
        <v>0</v>
      </c>
      <c r="BT15" s="4">
        <v>0</v>
      </c>
      <c r="BU15" s="8">
        <f t="shared" ref="BU15:BU72" si="59">PI()*(AVERAGE(BS15,BT15))</f>
        <v>0</v>
      </c>
      <c r="BV15" s="4">
        <v>0</v>
      </c>
      <c r="BW15" s="4">
        <v>0</v>
      </c>
      <c r="BX15" s="8">
        <f t="shared" ref="BX15:BX72" si="60">PI()*(AVERAGE(BV15,BW15))</f>
        <v>0</v>
      </c>
      <c r="BY15" s="4">
        <v>0</v>
      </c>
      <c r="BZ15" s="4">
        <v>0</v>
      </c>
      <c r="CA15" s="8">
        <f t="shared" ref="CA15:CA72" si="61">PI()*(AVERAGE(BY15,BZ15))</f>
        <v>0</v>
      </c>
      <c r="CB15" s="4">
        <v>0</v>
      </c>
      <c r="CC15" s="4">
        <v>0</v>
      </c>
      <c r="CD15" s="8">
        <f t="shared" si="42"/>
        <v>0</v>
      </c>
      <c r="CE15" s="4">
        <v>0</v>
      </c>
      <c r="CF15" s="4">
        <v>0</v>
      </c>
      <c r="CG15" s="8">
        <f t="shared" si="49"/>
        <v>0</v>
      </c>
      <c r="CH15" s="4">
        <v>0</v>
      </c>
      <c r="CI15" s="4">
        <v>0</v>
      </c>
      <c r="CJ15" s="8">
        <f t="shared" si="50"/>
        <v>0</v>
      </c>
      <c r="CK15" s="4">
        <v>0</v>
      </c>
      <c r="CL15" s="4">
        <v>0</v>
      </c>
      <c r="CM15" s="8">
        <f t="shared" si="51"/>
        <v>0</v>
      </c>
      <c r="CN15" s="4">
        <v>0</v>
      </c>
      <c r="CO15" s="4">
        <v>0</v>
      </c>
      <c r="CP15" s="8">
        <f t="shared" si="43"/>
        <v>0</v>
      </c>
      <c r="CQ15" s="4">
        <v>0</v>
      </c>
      <c r="CR15" s="4">
        <v>0</v>
      </c>
      <c r="CS15" s="8">
        <f t="shared" si="52"/>
        <v>0</v>
      </c>
      <c r="CT15" s="4">
        <v>0</v>
      </c>
      <c r="CU15" s="4">
        <v>0</v>
      </c>
      <c r="CV15" s="8">
        <f t="shared" si="53"/>
        <v>0</v>
      </c>
      <c r="CW15" s="4">
        <v>0</v>
      </c>
      <c r="CX15" s="4">
        <v>0</v>
      </c>
      <c r="CY15" s="8">
        <f t="shared" si="54"/>
        <v>0</v>
      </c>
      <c r="CZ15" s="4">
        <v>0</v>
      </c>
      <c r="DA15" s="4">
        <v>0</v>
      </c>
      <c r="DB15" s="8">
        <f t="shared" si="32"/>
        <v>0</v>
      </c>
      <c r="DC15" s="4">
        <v>0</v>
      </c>
      <c r="DD15" s="4">
        <v>0</v>
      </c>
      <c r="DE15" s="8">
        <f t="shared" si="33"/>
        <v>0</v>
      </c>
      <c r="DF15" s="4">
        <v>0</v>
      </c>
      <c r="DG15" s="4">
        <v>0</v>
      </c>
      <c r="DH15" s="8">
        <f t="shared" si="34"/>
        <v>0</v>
      </c>
      <c r="DI15" s="4">
        <v>0</v>
      </c>
      <c r="DJ15" s="4">
        <v>0</v>
      </c>
      <c r="DK15" s="8">
        <f t="shared" si="35"/>
        <v>0</v>
      </c>
      <c r="DL15" s="4">
        <v>0</v>
      </c>
      <c r="DM15" s="4">
        <v>0</v>
      </c>
      <c r="DN15" s="8">
        <f t="shared" si="36"/>
        <v>0</v>
      </c>
      <c r="DO15" s="4">
        <v>0</v>
      </c>
      <c r="DP15" s="4">
        <v>0</v>
      </c>
      <c r="DQ15" s="8">
        <f t="shared" si="37"/>
        <v>0</v>
      </c>
    </row>
    <row r="16" spans="1:121" ht="16.899999999999999" customHeight="1" x14ac:dyDescent="0.2">
      <c r="A16" s="1" t="s">
        <v>4</v>
      </c>
      <c r="B16" s="15">
        <v>3</v>
      </c>
      <c r="C16" s="1">
        <v>520</v>
      </c>
      <c r="D16" s="1">
        <v>346</v>
      </c>
      <c r="E16" s="19">
        <f t="shared" si="38"/>
        <v>1360.3096190043805</v>
      </c>
      <c r="F16" s="13">
        <v>10</v>
      </c>
      <c r="G16" s="22">
        <f>SUM(J16,M16,P16,S16,V16,Y16,AB16,AE16,AH16,AK16,AN16,AQ16,AT16,AW16,AZ16,BC16,BF16,BI16,BL16,BO16,BR16,BU16,BX16,CA16,CD16,CG16,DB16,CY16,CV16,CS16,CP16,CM16,CJ16)</f>
        <v>67.073003154142086</v>
      </c>
      <c r="H16" s="4">
        <v>3.2</v>
      </c>
      <c r="I16" s="4">
        <v>3.2</v>
      </c>
      <c r="J16" s="8">
        <f t="shared" si="1"/>
        <v>10.053096491487338</v>
      </c>
      <c r="K16" s="4">
        <v>3.8</v>
      </c>
      <c r="L16" s="4">
        <v>3.8</v>
      </c>
      <c r="M16" s="8">
        <f t="shared" si="2"/>
        <v>11.938052083641214</v>
      </c>
      <c r="N16" s="4">
        <v>3.1</v>
      </c>
      <c r="O16" s="4">
        <v>3.1</v>
      </c>
      <c r="P16" s="8">
        <f t="shared" si="3"/>
        <v>9.7389372261283587</v>
      </c>
      <c r="Q16" s="4">
        <v>0.3</v>
      </c>
      <c r="R16" s="4">
        <v>0.3</v>
      </c>
      <c r="S16" s="8">
        <f t="shared" si="4"/>
        <v>0.94247779607693793</v>
      </c>
      <c r="T16" s="4">
        <v>2</v>
      </c>
      <c r="U16" s="4">
        <v>2</v>
      </c>
      <c r="V16" s="8">
        <f t="shared" si="5"/>
        <v>6.2831853071795862</v>
      </c>
      <c r="W16" s="4">
        <v>2.6</v>
      </c>
      <c r="X16" s="4">
        <v>2.7</v>
      </c>
      <c r="Y16" s="8">
        <f t="shared" si="6"/>
        <v>8.3252205320129526</v>
      </c>
      <c r="Z16" s="4">
        <v>2.1</v>
      </c>
      <c r="AA16" s="4">
        <v>2.1</v>
      </c>
      <c r="AB16" s="8">
        <f t="shared" si="7"/>
        <v>6.5973445725385655</v>
      </c>
      <c r="AC16" s="4">
        <v>0.8</v>
      </c>
      <c r="AD16" s="4">
        <v>0.8</v>
      </c>
      <c r="AE16" s="8">
        <f t="shared" si="44"/>
        <v>2.5132741228718345</v>
      </c>
      <c r="AF16" s="4">
        <v>2.7</v>
      </c>
      <c r="AG16" s="4">
        <v>2.7</v>
      </c>
      <c r="AH16" s="8">
        <f t="shared" si="40"/>
        <v>8.4823001646924414</v>
      </c>
      <c r="AI16" s="4">
        <v>0.7</v>
      </c>
      <c r="AJ16" s="4">
        <v>0.7</v>
      </c>
      <c r="AK16" s="8">
        <f t="shared" si="45"/>
        <v>2.1991148575128552</v>
      </c>
      <c r="AL16" s="4">
        <v>0</v>
      </c>
      <c r="AM16" s="4">
        <v>0</v>
      </c>
      <c r="AN16" s="8">
        <f t="shared" si="41"/>
        <v>0</v>
      </c>
      <c r="AO16" s="4">
        <v>0</v>
      </c>
      <c r="AP16" s="4">
        <v>0</v>
      </c>
      <c r="AQ16" s="8">
        <f t="shared" si="55"/>
        <v>0</v>
      </c>
      <c r="AR16" s="4">
        <v>0</v>
      </c>
      <c r="AS16" s="4">
        <v>0</v>
      </c>
      <c r="AT16" s="8">
        <f t="shared" si="39"/>
        <v>0</v>
      </c>
      <c r="AU16" s="4">
        <v>0</v>
      </c>
      <c r="AV16" s="4">
        <v>0</v>
      </c>
      <c r="AW16" s="8">
        <f t="shared" si="46"/>
        <v>0</v>
      </c>
      <c r="AX16" s="4">
        <v>0</v>
      </c>
      <c r="AY16" s="4">
        <v>0</v>
      </c>
      <c r="AZ16" s="8">
        <f t="shared" si="47"/>
        <v>0</v>
      </c>
      <c r="BA16" s="4">
        <v>0</v>
      </c>
      <c r="BB16" s="4">
        <v>0</v>
      </c>
      <c r="BC16" s="8">
        <f t="shared" si="56"/>
        <v>0</v>
      </c>
      <c r="BD16" s="4">
        <v>0</v>
      </c>
      <c r="BE16" s="4">
        <v>0</v>
      </c>
      <c r="BF16" s="8">
        <f t="shared" si="48"/>
        <v>0</v>
      </c>
      <c r="BG16" s="4">
        <v>0</v>
      </c>
      <c r="BH16" s="4">
        <v>0</v>
      </c>
      <c r="BI16" s="8">
        <f t="shared" ref="BI16:BI73" si="62">PI()*(AVERAGE(BG16,BH16))</f>
        <v>0</v>
      </c>
      <c r="BJ16" s="4">
        <v>0</v>
      </c>
      <c r="BK16" s="4">
        <v>0</v>
      </c>
      <c r="BL16" s="8">
        <f t="shared" si="18"/>
        <v>0</v>
      </c>
      <c r="BM16" s="4">
        <v>0</v>
      </c>
      <c r="BN16" s="4">
        <v>0</v>
      </c>
      <c r="BO16" s="8">
        <f t="shared" si="57"/>
        <v>0</v>
      </c>
      <c r="BP16" s="4">
        <v>0</v>
      </c>
      <c r="BQ16" s="4">
        <v>0</v>
      </c>
      <c r="BR16" s="8">
        <f t="shared" si="58"/>
        <v>0</v>
      </c>
      <c r="BS16" s="4">
        <v>0</v>
      </c>
      <c r="BT16" s="4">
        <v>0</v>
      </c>
      <c r="BU16" s="8">
        <f t="shared" si="59"/>
        <v>0</v>
      </c>
      <c r="BV16" s="4">
        <v>0</v>
      </c>
      <c r="BW16" s="4">
        <v>0</v>
      </c>
      <c r="BX16" s="8">
        <f t="shared" si="60"/>
        <v>0</v>
      </c>
      <c r="BY16" s="4">
        <v>0</v>
      </c>
      <c r="BZ16" s="4">
        <v>0</v>
      </c>
      <c r="CA16" s="8">
        <f t="shared" si="61"/>
        <v>0</v>
      </c>
      <c r="CB16" s="4">
        <v>0</v>
      </c>
      <c r="CC16" s="4">
        <v>0</v>
      </c>
      <c r="CD16" s="8">
        <f t="shared" si="42"/>
        <v>0</v>
      </c>
      <c r="CE16" s="4">
        <v>0</v>
      </c>
      <c r="CF16" s="4">
        <v>0</v>
      </c>
      <c r="CG16" s="8">
        <f t="shared" si="49"/>
        <v>0</v>
      </c>
      <c r="CH16" s="4">
        <v>0</v>
      </c>
      <c r="CI16" s="4">
        <v>0</v>
      </c>
      <c r="CJ16" s="8">
        <f t="shared" si="50"/>
        <v>0</v>
      </c>
      <c r="CK16" s="4">
        <v>0</v>
      </c>
      <c r="CL16" s="4">
        <v>0</v>
      </c>
      <c r="CM16" s="8">
        <f t="shared" si="51"/>
        <v>0</v>
      </c>
      <c r="CN16" s="4">
        <v>0</v>
      </c>
      <c r="CO16" s="4">
        <v>0</v>
      </c>
      <c r="CP16" s="8">
        <f t="shared" si="43"/>
        <v>0</v>
      </c>
      <c r="CQ16" s="4">
        <v>0</v>
      </c>
      <c r="CR16" s="4">
        <v>0</v>
      </c>
      <c r="CS16" s="8">
        <f t="shared" si="52"/>
        <v>0</v>
      </c>
      <c r="CT16" s="4">
        <v>0</v>
      </c>
      <c r="CU16" s="4">
        <v>0</v>
      </c>
      <c r="CV16" s="8">
        <f t="shared" si="53"/>
        <v>0</v>
      </c>
      <c r="CW16" s="4">
        <v>0</v>
      </c>
      <c r="CX16" s="4">
        <v>0</v>
      </c>
      <c r="CY16" s="8">
        <f t="shared" si="54"/>
        <v>0</v>
      </c>
      <c r="CZ16" s="4">
        <v>0</v>
      </c>
      <c r="DA16" s="4">
        <v>0</v>
      </c>
      <c r="DB16" s="8">
        <f t="shared" si="32"/>
        <v>0</v>
      </c>
      <c r="DC16" s="4">
        <v>0</v>
      </c>
      <c r="DD16" s="4">
        <v>0</v>
      </c>
      <c r="DE16" s="8">
        <f t="shared" si="33"/>
        <v>0</v>
      </c>
      <c r="DF16" s="4">
        <v>0</v>
      </c>
      <c r="DG16" s="4">
        <v>0</v>
      </c>
      <c r="DH16" s="8">
        <f t="shared" si="34"/>
        <v>0</v>
      </c>
      <c r="DI16" s="4">
        <v>0</v>
      </c>
      <c r="DJ16" s="4">
        <v>0</v>
      </c>
      <c r="DK16" s="8">
        <f t="shared" si="35"/>
        <v>0</v>
      </c>
      <c r="DL16" s="4">
        <v>0</v>
      </c>
      <c r="DM16" s="4">
        <v>0</v>
      </c>
      <c r="DN16" s="8">
        <f t="shared" si="36"/>
        <v>0</v>
      </c>
      <c r="DO16" s="4">
        <v>0</v>
      </c>
      <c r="DP16" s="4">
        <v>0</v>
      </c>
      <c r="DQ16" s="8">
        <f t="shared" si="37"/>
        <v>0</v>
      </c>
    </row>
    <row r="17" spans="1:121" ht="16.899999999999999" customHeight="1" x14ac:dyDescent="0.2">
      <c r="A17" s="1" t="s">
        <v>5</v>
      </c>
      <c r="B17" s="15">
        <v>3</v>
      </c>
      <c r="C17" s="1">
        <v>115</v>
      </c>
      <c r="D17" s="1">
        <v>50</v>
      </c>
      <c r="E17" s="19">
        <f t="shared" si="38"/>
        <v>259.18139392115791</v>
      </c>
      <c r="F17" s="13">
        <v>7</v>
      </c>
      <c r="G17" s="22">
        <f>SUM(J17,M17,P17,S17,V17,Y17,AB17,AE17,AH17,AK17,AN17,AQ17,AT17,AW17,AZ17,BC17,BF17,BI17,BL17,BO17,BR17,BU17,BX17,CA17,CD17,CG17,DB17,CY17,CV17,CS17,CP17,CM17,CJ17)</f>
        <v>17.27875959474386</v>
      </c>
      <c r="H17" s="3">
        <v>0.7</v>
      </c>
      <c r="I17" s="4">
        <v>0.7</v>
      </c>
      <c r="J17" s="8">
        <f t="shared" si="1"/>
        <v>2.1991148575128552</v>
      </c>
      <c r="K17" s="3">
        <v>1.2</v>
      </c>
      <c r="L17" s="4">
        <v>1.4</v>
      </c>
      <c r="M17" s="8">
        <f t="shared" si="2"/>
        <v>4.0840704496667302</v>
      </c>
      <c r="N17" s="4">
        <v>1.1000000000000001</v>
      </c>
      <c r="O17" s="4">
        <v>1.1000000000000001</v>
      </c>
      <c r="P17" s="8">
        <f t="shared" si="3"/>
        <v>3.4557519189487729</v>
      </c>
      <c r="Q17" s="4">
        <v>0.7</v>
      </c>
      <c r="R17" s="4">
        <v>0.7</v>
      </c>
      <c r="S17" s="8">
        <f t="shared" si="4"/>
        <v>2.1991148575128552</v>
      </c>
      <c r="T17" s="4">
        <v>0.7</v>
      </c>
      <c r="U17" s="4">
        <v>0.7</v>
      </c>
      <c r="V17" s="8">
        <f t="shared" si="5"/>
        <v>2.1991148575128552</v>
      </c>
      <c r="W17" s="4">
        <v>0.4</v>
      </c>
      <c r="X17" s="4">
        <v>0.4</v>
      </c>
      <c r="Y17" s="8">
        <f t="shared" si="6"/>
        <v>1.2566370614359172</v>
      </c>
      <c r="Z17" s="4">
        <v>0.6</v>
      </c>
      <c r="AA17" s="4">
        <v>0.6</v>
      </c>
      <c r="AB17" s="8">
        <f t="shared" si="7"/>
        <v>1.8849555921538759</v>
      </c>
      <c r="AC17" s="4">
        <v>0</v>
      </c>
      <c r="AD17" s="4">
        <v>0</v>
      </c>
      <c r="AE17" s="8">
        <f t="shared" si="44"/>
        <v>0</v>
      </c>
      <c r="AF17" s="4">
        <v>0</v>
      </c>
      <c r="AG17" s="4">
        <v>0</v>
      </c>
      <c r="AH17" s="8">
        <f t="shared" si="40"/>
        <v>0</v>
      </c>
      <c r="AI17" s="4">
        <v>0</v>
      </c>
      <c r="AJ17" s="4">
        <v>0</v>
      </c>
      <c r="AK17" s="8">
        <f t="shared" si="45"/>
        <v>0</v>
      </c>
      <c r="AL17" s="4">
        <v>0</v>
      </c>
      <c r="AM17" s="4">
        <v>0</v>
      </c>
      <c r="AN17" s="8">
        <f t="shared" si="41"/>
        <v>0</v>
      </c>
      <c r="AO17" s="4">
        <v>0</v>
      </c>
      <c r="AP17" s="4">
        <v>0</v>
      </c>
      <c r="AQ17" s="8">
        <f t="shared" si="55"/>
        <v>0</v>
      </c>
      <c r="AR17" s="4">
        <v>0</v>
      </c>
      <c r="AS17" s="4">
        <v>0</v>
      </c>
      <c r="AT17" s="8">
        <f t="shared" si="39"/>
        <v>0</v>
      </c>
      <c r="AU17" s="4">
        <v>0</v>
      </c>
      <c r="AV17" s="4">
        <v>0</v>
      </c>
      <c r="AW17" s="8">
        <f t="shared" si="46"/>
        <v>0</v>
      </c>
      <c r="AX17" s="4">
        <v>0</v>
      </c>
      <c r="AY17" s="4">
        <v>0</v>
      </c>
      <c r="AZ17" s="8">
        <f t="shared" si="47"/>
        <v>0</v>
      </c>
      <c r="BA17" s="4">
        <v>0</v>
      </c>
      <c r="BB17" s="4">
        <v>0</v>
      </c>
      <c r="BC17" s="8">
        <f t="shared" si="56"/>
        <v>0</v>
      </c>
      <c r="BD17" s="4">
        <v>0</v>
      </c>
      <c r="BE17" s="4">
        <v>0</v>
      </c>
      <c r="BF17" s="8">
        <f t="shared" si="48"/>
        <v>0</v>
      </c>
      <c r="BG17" s="4">
        <v>0</v>
      </c>
      <c r="BH17" s="4">
        <v>0</v>
      </c>
      <c r="BI17" s="8">
        <f t="shared" si="62"/>
        <v>0</v>
      </c>
      <c r="BJ17" s="4">
        <v>0</v>
      </c>
      <c r="BK17" s="4">
        <v>0</v>
      </c>
      <c r="BL17" s="8">
        <f t="shared" ref="BL17:BL74" si="63">PI()*(AVERAGE(BJ17,BK17))</f>
        <v>0</v>
      </c>
      <c r="BM17" s="4">
        <v>0</v>
      </c>
      <c r="BN17" s="4">
        <v>0</v>
      </c>
      <c r="BO17" s="8">
        <f t="shared" si="57"/>
        <v>0</v>
      </c>
      <c r="BP17" s="4">
        <v>0</v>
      </c>
      <c r="BQ17" s="4">
        <v>0</v>
      </c>
      <c r="BR17" s="8">
        <f t="shared" si="58"/>
        <v>0</v>
      </c>
      <c r="BS17" s="4">
        <v>0</v>
      </c>
      <c r="BT17" s="4">
        <v>0</v>
      </c>
      <c r="BU17" s="8">
        <f t="shared" si="59"/>
        <v>0</v>
      </c>
      <c r="BV17" s="4">
        <v>0</v>
      </c>
      <c r="BW17" s="4">
        <v>0</v>
      </c>
      <c r="BX17" s="8">
        <f t="shared" si="60"/>
        <v>0</v>
      </c>
      <c r="BY17" s="4">
        <v>0</v>
      </c>
      <c r="BZ17" s="4">
        <v>0</v>
      </c>
      <c r="CA17" s="8">
        <f t="shared" si="61"/>
        <v>0</v>
      </c>
      <c r="CB17" s="4">
        <v>0</v>
      </c>
      <c r="CC17" s="4">
        <v>0</v>
      </c>
      <c r="CD17" s="8">
        <f t="shared" si="42"/>
        <v>0</v>
      </c>
      <c r="CE17" s="4">
        <v>0</v>
      </c>
      <c r="CF17" s="4">
        <v>0</v>
      </c>
      <c r="CG17" s="8">
        <f t="shared" si="49"/>
        <v>0</v>
      </c>
      <c r="CH17" s="4">
        <v>0</v>
      </c>
      <c r="CI17" s="4">
        <v>0</v>
      </c>
      <c r="CJ17" s="8">
        <f t="shared" si="50"/>
        <v>0</v>
      </c>
      <c r="CK17" s="4">
        <v>0</v>
      </c>
      <c r="CL17" s="4">
        <v>0</v>
      </c>
      <c r="CM17" s="8">
        <f t="shared" si="51"/>
        <v>0</v>
      </c>
      <c r="CN17" s="4">
        <v>0</v>
      </c>
      <c r="CO17" s="4">
        <v>0</v>
      </c>
      <c r="CP17" s="8">
        <f t="shared" si="43"/>
        <v>0</v>
      </c>
      <c r="CQ17" s="4">
        <v>0</v>
      </c>
      <c r="CR17" s="4">
        <v>0</v>
      </c>
      <c r="CS17" s="8">
        <f t="shared" si="52"/>
        <v>0</v>
      </c>
      <c r="CT17" s="4">
        <v>0</v>
      </c>
      <c r="CU17" s="4">
        <v>0</v>
      </c>
      <c r="CV17" s="8">
        <f t="shared" si="53"/>
        <v>0</v>
      </c>
      <c r="CW17" s="4">
        <v>0</v>
      </c>
      <c r="CX17" s="4">
        <v>0</v>
      </c>
      <c r="CY17" s="8">
        <f t="shared" si="54"/>
        <v>0</v>
      </c>
      <c r="CZ17" s="4">
        <v>0</v>
      </c>
      <c r="DA17" s="4">
        <v>0</v>
      </c>
      <c r="DB17" s="8">
        <f t="shared" si="32"/>
        <v>0</v>
      </c>
      <c r="DC17" s="4">
        <v>0</v>
      </c>
      <c r="DD17" s="4">
        <v>0</v>
      </c>
      <c r="DE17" s="8">
        <f t="shared" si="33"/>
        <v>0</v>
      </c>
      <c r="DF17" s="4">
        <v>0</v>
      </c>
      <c r="DG17" s="4">
        <v>0</v>
      </c>
      <c r="DH17" s="8">
        <f t="shared" si="34"/>
        <v>0</v>
      </c>
      <c r="DI17" s="4">
        <v>0</v>
      </c>
      <c r="DJ17" s="4">
        <v>0</v>
      </c>
      <c r="DK17" s="8">
        <f t="shared" si="35"/>
        <v>0</v>
      </c>
      <c r="DL17" s="4">
        <v>0</v>
      </c>
      <c r="DM17" s="4">
        <v>0</v>
      </c>
      <c r="DN17" s="8">
        <f t="shared" si="36"/>
        <v>0</v>
      </c>
      <c r="DO17" s="4">
        <v>0</v>
      </c>
      <c r="DP17" s="4">
        <v>0</v>
      </c>
      <c r="DQ17" s="8">
        <f t="shared" si="37"/>
        <v>0</v>
      </c>
    </row>
    <row r="18" spans="1:121" ht="16.899999999999999" customHeight="1" x14ac:dyDescent="0.2">
      <c r="A18" s="1" t="s">
        <v>6</v>
      </c>
      <c r="B18" s="15">
        <v>3</v>
      </c>
      <c r="C18" s="1">
        <v>270</v>
      </c>
      <c r="D18" s="1">
        <v>220</v>
      </c>
      <c r="E18" s="19">
        <f t="shared" si="38"/>
        <v>769.69020012949932</v>
      </c>
      <c r="F18" s="13">
        <v>12</v>
      </c>
      <c r="G18" s="22">
        <f t="shared" ref="G18:G81" si="64">SUM(J18,M18,P18,S18,V18,Y18,AB18,AE18,AH18,AK18,AN18,AQ18,AT18,AW18,AZ18,BC18,BF18,BI18,BL18,BO18,BR18,BU18,BX18,CA18,CD18,CG18)</f>
        <v>36.599554414321091</v>
      </c>
      <c r="H18" s="3">
        <v>0.3</v>
      </c>
      <c r="I18" s="4">
        <v>0.3</v>
      </c>
      <c r="J18" s="8">
        <f t="shared" si="1"/>
        <v>0.94247779607693793</v>
      </c>
      <c r="K18" s="3">
        <v>1.8</v>
      </c>
      <c r="L18" s="4">
        <v>1.9</v>
      </c>
      <c r="M18" s="8">
        <f t="shared" si="2"/>
        <v>5.8119464091411173</v>
      </c>
      <c r="N18" s="4">
        <v>2.1</v>
      </c>
      <c r="O18" s="4">
        <v>2.1</v>
      </c>
      <c r="P18" s="8">
        <f t="shared" si="3"/>
        <v>6.5973445725385655</v>
      </c>
      <c r="Q18" s="4">
        <v>1.1000000000000001</v>
      </c>
      <c r="R18" s="4">
        <v>1.1000000000000001</v>
      </c>
      <c r="S18" s="8">
        <f t="shared" si="4"/>
        <v>3.4557519189487729</v>
      </c>
      <c r="T18" s="4">
        <v>1.3</v>
      </c>
      <c r="U18" s="4">
        <v>1.3</v>
      </c>
      <c r="V18" s="8">
        <f t="shared" si="5"/>
        <v>4.0840704496667311</v>
      </c>
      <c r="W18" s="4">
        <v>1.5</v>
      </c>
      <c r="X18" s="4">
        <v>1.5</v>
      </c>
      <c r="Y18" s="8">
        <f t="shared" si="6"/>
        <v>4.7123889803846897</v>
      </c>
      <c r="Z18" s="4">
        <v>0.8</v>
      </c>
      <c r="AA18" s="4">
        <v>0.8</v>
      </c>
      <c r="AB18" s="8">
        <f t="shared" si="7"/>
        <v>2.5132741228718345</v>
      </c>
      <c r="AC18" s="4">
        <v>0.6</v>
      </c>
      <c r="AD18" s="4">
        <v>0.6</v>
      </c>
      <c r="AE18" s="8">
        <f t="shared" si="44"/>
        <v>1.8849555921538759</v>
      </c>
      <c r="AF18" s="4">
        <v>0.5</v>
      </c>
      <c r="AG18" s="4">
        <v>0.5</v>
      </c>
      <c r="AH18" s="8">
        <f t="shared" si="40"/>
        <v>1.5707963267948966</v>
      </c>
      <c r="AI18" s="4">
        <v>0.7</v>
      </c>
      <c r="AJ18" s="4">
        <v>0.7</v>
      </c>
      <c r="AK18" s="8">
        <f t="shared" si="45"/>
        <v>2.1991148575128552</v>
      </c>
      <c r="AL18" s="4">
        <v>0.5</v>
      </c>
      <c r="AM18" s="4">
        <v>0.5</v>
      </c>
      <c r="AN18" s="8">
        <f t="shared" si="41"/>
        <v>1.5707963267948966</v>
      </c>
      <c r="AO18" s="4">
        <v>0.4</v>
      </c>
      <c r="AP18" s="4">
        <v>0.4</v>
      </c>
      <c r="AQ18" s="8">
        <f t="shared" si="55"/>
        <v>1.2566370614359172</v>
      </c>
      <c r="AR18" s="4">
        <v>0</v>
      </c>
      <c r="AS18" s="4">
        <v>0</v>
      </c>
      <c r="AT18" s="8">
        <f t="shared" si="39"/>
        <v>0</v>
      </c>
      <c r="AU18" s="4">
        <v>0</v>
      </c>
      <c r="AV18" s="4">
        <v>0</v>
      </c>
      <c r="AW18" s="8">
        <f t="shared" si="46"/>
        <v>0</v>
      </c>
      <c r="AX18" s="4">
        <v>0</v>
      </c>
      <c r="AY18" s="4">
        <v>0</v>
      </c>
      <c r="AZ18" s="8">
        <f t="shared" si="47"/>
        <v>0</v>
      </c>
      <c r="BA18" s="4">
        <v>0</v>
      </c>
      <c r="BB18" s="4">
        <v>0</v>
      </c>
      <c r="BC18" s="8">
        <f t="shared" si="56"/>
        <v>0</v>
      </c>
      <c r="BD18" s="4">
        <v>0</v>
      </c>
      <c r="BE18" s="4">
        <v>0</v>
      </c>
      <c r="BF18" s="8">
        <f t="shared" si="48"/>
        <v>0</v>
      </c>
      <c r="BG18" s="4">
        <v>0</v>
      </c>
      <c r="BH18" s="4">
        <v>0</v>
      </c>
      <c r="BI18" s="8">
        <f t="shared" si="62"/>
        <v>0</v>
      </c>
      <c r="BJ18" s="4">
        <v>0</v>
      </c>
      <c r="BK18" s="4">
        <v>0</v>
      </c>
      <c r="BL18" s="8">
        <f t="shared" si="63"/>
        <v>0</v>
      </c>
      <c r="BM18" s="4">
        <v>0</v>
      </c>
      <c r="BN18" s="4">
        <v>0</v>
      </c>
      <c r="BO18" s="8">
        <f t="shared" si="57"/>
        <v>0</v>
      </c>
      <c r="BP18" s="4">
        <v>0</v>
      </c>
      <c r="BQ18" s="4">
        <v>0</v>
      </c>
      <c r="BR18" s="8">
        <f t="shared" si="58"/>
        <v>0</v>
      </c>
      <c r="BS18" s="4">
        <v>0</v>
      </c>
      <c r="BT18" s="4">
        <v>0</v>
      </c>
      <c r="BU18" s="8">
        <f t="shared" si="59"/>
        <v>0</v>
      </c>
      <c r="BV18" s="4">
        <v>0</v>
      </c>
      <c r="BW18" s="4">
        <v>0</v>
      </c>
      <c r="BX18" s="8">
        <f t="shared" si="60"/>
        <v>0</v>
      </c>
      <c r="BY18" s="4">
        <v>0</v>
      </c>
      <c r="BZ18" s="4">
        <v>0</v>
      </c>
      <c r="CA18" s="8">
        <f t="shared" si="61"/>
        <v>0</v>
      </c>
      <c r="CB18" s="4">
        <v>0</v>
      </c>
      <c r="CC18" s="4">
        <v>0</v>
      </c>
      <c r="CD18" s="8">
        <f t="shared" si="42"/>
        <v>0</v>
      </c>
      <c r="CE18" s="4">
        <v>0</v>
      </c>
      <c r="CF18" s="4">
        <v>0</v>
      </c>
      <c r="CG18" s="8">
        <f t="shared" si="49"/>
        <v>0</v>
      </c>
      <c r="CH18" s="4">
        <v>0</v>
      </c>
      <c r="CI18" s="4">
        <v>0</v>
      </c>
      <c r="CJ18" s="8">
        <f t="shared" si="50"/>
        <v>0</v>
      </c>
      <c r="CK18" s="4">
        <v>0</v>
      </c>
      <c r="CL18" s="4">
        <v>0</v>
      </c>
      <c r="CM18" s="8">
        <f t="shared" si="51"/>
        <v>0</v>
      </c>
      <c r="CN18" s="4">
        <v>0</v>
      </c>
      <c r="CO18" s="4">
        <v>0</v>
      </c>
      <c r="CP18" s="8">
        <f t="shared" si="43"/>
        <v>0</v>
      </c>
      <c r="CQ18" s="4">
        <v>0</v>
      </c>
      <c r="CR18" s="4">
        <v>0</v>
      </c>
      <c r="CS18" s="8">
        <f t="shared" si="52"/>
        <v>0</v>
      </c>
      <c r="CT18" s="4">
        <v>0</v>
      </c>
      <c r="CU18" s="4">
        <v>0</v>
      </c>
      <c r="CV18" s="8">
        <f t="shared" si="53"/>
        <v>0</v>
      </c>
      <c r="CW18" s="4">
        <v>0</v>
      </c>
      <c r="CX18" s="4">
        <v>0</v>
      </c>
      <c r="CY18" s="8">
        <f t="shared" si="54"/>
        <v>0</v>
      </c>
      <c r="CZ18" s="4">
        <v>0</v>
      </c>
      <c r="DA18" s="4">
        <v>0</v>
      </c>
      <c r="DB18" s="8">
        <f t="shared" si="32"/>
        <v>0</v>
      </c>
      <c r="DC18" s="4">
        <v>0</v>
      </c>
      <c r="DD18" s="4">
        <v>0</v>
      </c>
      <c r="DE18" s="8">
        <f t="shared" si="33"/>
        <v>0</v>
      </c>
      <c r="DF18" s="4">
        <v>0</v>
      </c>
      <c r="DG18" s="4">
        <v>0</v>
      </c>
      <c r="DH18" s="8">
        <f t="shared" si="34"/>
        <v>0</v>
      </c>
      <c r="DI18" s="4">
        <v>0</v>
      </c>
      <c r="DJ18" s="4">
        <v>0</v>
      </c>
      <c r="DK18" s="8">
        <f t="shared" si="35"/>
        <v>0</v>
      </c>
      <c r="DL18" s="4">
        <v>0</v>
      </c>
      <c r="DM18" s="4">
        <v>0</v>
      </c>
      <c r="DN18" s="8">
        <f t="shared" si="36"/>
        <v>0</v>
      </c>
      <c r="DO18" s="4">
        <v>0</v>
      </c>
      <c r="DP18" s="4">
        <v>0</v>
      </c>
      <c r="DQ18" s="8">
        <f t="shared" si="37"/>
        <v>0</v>
      </c>
    </row>
    <row r="19" spans="1:121" ht="16.899999999999999" customHeight="1" x14ac:dyDescent="0.2">
      <c r="A19" s="2" t="s">
        <v>8</v>
      </c>
      <c r="B19" s="16">
        <v>3</v>
      </c>
      <c r="C19" s="1">
        <v>920</v>
      </c>
      <c r="D19" s="1">
        <v>646</v>
      </c>
      <c r="E19" s="19">
        <f>PI()*(AVERAGE(C19,D19))</f>
        <v>2459.867047760808</v>
      </c>
      <c r="F19" s="13">
        <v>3</v>
      </c>
      <c r="G19" s="22">
        <f t="shared" si="64"/>
        <v>251.5</v>
      </c>
      <c r="H19" s="3">
        <v>0</v>
      </c>
      <c r="I19" s="4">
        <v>0</v>
      </c>
      <c r="J19" s="8">
        <v>48.5</v>
      </c>
      <c r="K19" s="3">
        <v>0</v>
      </c>
      <c r="L19" s="4">
        <v>0</v>
      </c>
      <c r="M19" s="8">
        <v>90</v>
      </c>
      <c r="N19" s="4">
        <v>0</v>
      </c>
      <c r="O19" s="4">
        <v>0</v>
      </c>
      <c r="P19" s="8">
        <v>113</v>
      </c>
      <c r="Q19" s="4">
        <v>0</v>
      </c>
      <c r="R19" s="4">
        <v>0</v>
      </c>
      <c r="S19" s="8">
        <f t="shared" si="4"/>
        <v>0</v>
      </c>
      <c r="T19" s="4">
        <v>0</v>
      </c>
      <c r="U19" s="4">
        <v>0</v>
      </c>
      <c r="V19" s="8">
        <f t="shared" si="5"/>
        <v>0</v>
      </c>
      <c r="W19" s="4">
        <v>0</v>
      </c>
      <c r="X19" s="4">
        <v>0</v>
      </c>
      <c r="Y19" s="8">
        <f t="shared" si="6"/>
        <v>0</v>
      </c>
      <c r="Z19" s="4">
        <v>0</v>
      </c>
      <c r="AA19" s="4">
        <v>0</v>
      </c>
      <c r="AB19" s="8">
        <f t="shared" si="7"/>
        <v>0</v>
      </c>
      <c r="AC19" s="4">
        <v>0</v>
      </c>
      <c r="AD19" s="4">
        <v>0</v>
      </c>
      <c r="AE19" s="8">
        <f t="shared" si="44"/>
        <v>0</v>
      </c>
      <c r="AF19" s="4">
        <v>0</v>
      </c>
      <c r="AG19" s="4">
        <v>0</v>
      </c>
      <c r="AH19" s="8">
        <f t="shared" si="40"/>
        <v>0</v>
      </c>
      <c r="AI19" s="4">
        <v>0</v>
      </c>
      <c r="AJ19" s="4">
        <v>0</v>
      </c>
      <c r="AK19" s="8">
        <f t="shared" si="45"/>
        <v>0</v>
      </c>
      <c r="AL19" s="4">
        <v>0</v>
      </c>
      <c r="AM19" s="4">
        <v>0</v>
      </c>
      <c r="AN19" s="8">
        <f t="shared" si="41"/>
        <v>0</v>
      </c>
      <c r="AO19" s="4">
        <v>0</v>
      </c>
      <c r="AP19" s="4">
        <v>0</v>
      </c>
      <c r="AQ19" s="8">
        <f t="shared" si="55"/>
        <v>0</v>
      </c>
      <c r="AR19" s="4">
        <v>0</v>
      </c>
      <c r="AS19" s="4">
        <v>0</v>
      </c>
      <c r="AT19" s="8">
        <f t="shared" si="39"/>
        <v>0</v>
      </c>
      <c r="AU19" s="4">
        <v>0</v>
      </c>
      <c r="AV19" s="4">
        <v>0</v>
      </c>
      <c r="AW19" s="8">
        <f t="shared" si="46"/>
        <v>0</v>
      </c>
      <c r="AX19" s="4">
        <v>0</v>
      </c>
      <c r="AY19" s="4">
        <v>0</v>
      </c>
      <c r="AZ19" s="8">
        <f t="shared" si="47"/>
        <v>0</v>
      </c>
      <c r="BA19" s="4">
        <v>0</v>
      </c>
      <c r="BB19" s="4">
        <v>0</v>
      </c>
      <c r="BC19" s="8">
        <f t="shared" si="56"/>
        <v>0</v>
      </c>
      <c r="BD19" s="4">
        <v>0</v>
      </c>
      <c r="BE19" s="4">
        <v>0</v>
      </c>
      <c r="BF19" s="8">
        <f t="shared" si="48"/>
        <v>0</v>
      </c>
      <c r="BG19" s="4">
        <v>0</v>
      </c>
      <c r="BH19" s="4">
        <v>0</v>
      </c>
      <c r="BI19" s="8">
        <f t="shared" si="62"/>
        <v>0</v>
      </c>
      <c r="BJ19" s="4">
        <v>0</v>
      </c>
      <c r="BK19" s="4">
        <v>0</v>
      </c>
      <c r="BL19" s="8">
        <f t="shared" si="63"/>
        <v>0</v>
      </c>
      <c r="BM19" s="4">
        <v>0</v>
      </c>
      <c r="BN19" s="4">
        <v>0</v>
      </c>
      <c r="BO19" s="8">
        <f t="shared" si="57"/>
        <v>0</v>
      </c>
      <c r="BP19" s="4">
        <v>0</v>
      </c>
      <c r="BQ19" s="4">
        <v>0</v>
      </c>
      <c r="BR19" s="8">
        <f t="shared" si="58"/>
        <v>0</v>
      </c>
      <c r="BS19" s="4">
        <v>0</v>
      </c>
      <c r="BT19" s="4">
        <v>0</v>
      </c>
      <c r="BU19" s="8">
        <f t="shared" si="59"/>
        <v>0</v>
      </c>
      <c r="BV19" s="4">
        <v>0</v>
      </c>
      <c r="BW19" s="4">
        <v>0</v>
      </c>
      <c r="BX19" s="8">
        <f t="shared" si="60"/>
        <v>0</v>
      </c>
      <c r="BY19" s="4">
        <v>0</v>
      </c>
      <c r="BZ19" s="4">
        <v>0</v>
      </c>
      <c r="CA19" s="8">
        <f t="shared" si="61"/>
        <v>0</v>
      </c>
      <c r="CB19" s="4">
        <v>0</v>
      </c>
      <c r="CC19" s="4">
        <v>0</v>
      </c>
      <c r="CD19" s="8">
        <f t="shared" si="42"/>
        <v>0</v>
      </c>
      <c r="CE19" s="4">
        <v>0</v>
      </c>
      <c r="CF19" s="4">
        <v>0</v>
      </c>
      <c r="CG19" s="8">
        <f t="shared" si="49"/>
        <v>0</v>
      </c>
      <c r="CH19" s="4">
        <v>0</v>
      </c>
      <c r="CI19" s="4">
        <v>0</v>
      </c>
      <c r="CJ19" s="8">
        <f t="shared" si="50"/>
        <v>0</v>
      </c>
      <c r="CK19" s="4">
        <v>0</v>
      </c>
      <c r="CL19" s="4">
        <v>0</v>
      </c>
      <c r="CM19" s="8">
        <f t="shared" si="51"/>
        <v>0</v>
      </c>
      <c r="CN19" s="4">
        <v>0</v>
      </c>
      <c r="CO19" s="4">
        <v>0</v>
      </c>
      <c r="CP19" s="8">
        <f t="shared" si="43"/>
        <v>0</v>
      </c>
      <c r="CQ19" s="4">
        <v>0</v>
      </c>
      <c r="CR19" s="4">
        <v>0</v>
      </c>
      <c r="CS19" s="8">
        <f t="shared" si="52"/>
        <v>0</v>
      </c>
      <c r="CT19" s="4">
        <v>0</v>
      </c>
      <c r="CU19" s="4">
        <v>0</v>
      </c>
      <c r="CV19" s="8">
        <f t="shared" si="53"/>
        <v>0</v>
      </c>
      <c r="CW19" s="4">
        <v>0</v>
      </c>
      <c r="CX19" s="4">
        <v>0</v>
      </c>
      <c r="CY19" s="8">
        <f t="shared" si="54"/>
        <v>0</v>
      </c>
      <c r="CZ19" s="4">
        <v>0</v>
      </c>
      <c r="DA19" s="4">
        <v>0</v>
      </c>
      <c r="DB19" s="8">
        <f t="shared" si="32"/>
        <v>0</v>
      </c>
      <c r="DC19" s="4">
        <v>0</v>
      </c>
      <c r="DD19" s="4">
        <v>0</v>
      </c>
      <c r="DE19" s="8">
        <f t="shared" si="33"/>
        <v>0</v>
      </c>
      <c r="DF19" s="4">
        <v>0</v>
      </c>
      <c r="DG19" s="4">
        <v>0</v>
      </c>
      <c r="DH19" s="8">
        <f t="shared" si="34"/>
        <v>0</v>
      </c>
      <c r="DI19" s="4">
        <v>0</v>
      </c>
      <c r="DJ19" s="4">
        <v>0</v>
      </c>
      <c r="DK19" s="8">
        <f t="shared" si="35"/>
        <v>0</v>
      </c>
      <c r="DL19" s="4">
        <v>0</v>
      </c>
      <c r="DM19" s="4">
        <v>0</v>
      </c>
      <c r="DN19" s="8">
        <f t="shared" si="36"/>
        <v>0</v>
      </c>
      <c r="DO19" s="4">
        <v>0</v>
      </c>
      <c r="DP19" s="4">
        <v>0</v>
      </c>
      <c r="DQ19" s="8">
        <f t="shared" si="37"/>
        <v>0</v>
      </c>
    </row>
    <row r="20" spans="1:121" ht="16.899999999999999" customHeight="1" x14ac:dyDescent="0.2">
      <c r="A20" s="1" t="s">
        <v>2</v>
      </c>
      <c r="B20" s="15">
        <v>4</v>
      </c>
      <c r="C20" s="1">
        <v>880</v>
      </c>
      <c r="D20" s="1">
        <v>660</v>
      </c>
      <c r="E20" s="19">
        <f t="shared" si="38"/>
        <v>2419.0263432641409</v>
      </c>
      <c r="F20" s="13">
        <v>15</v>
      </c>
      <c r="G20" s="22">
        <f t="shared" si="64"/>
        <v>469.66146917189121</v>
      </c>
      <c r="H20" s="25" t="s">
        <v>48</v>
      </c>
      <c r="I20" s="24" t="s">
        <v>48</v>
      </c>
      <c r="J20" s="8">
        <v>54.5</v>
      </c>
      <c r="K20" s="3">
        <v>10.8</v>
      </c>
      <c r="L20" s="4">
        <v>10</v>
      </c>
      <c r="M20" s="8">
        <f t="shared" si="2"/>
        <v>32.672563597333848</v>
      </c>
      <c r="N20" s="4">
        <v>11.5</v>
      </c>
      <c r="O20" s="4">
        <v>11.7</v>
      </c>
      <c r="P20" s="8">
        <f t="shared" si="3"/>
        <v>36.4424747816416</v>
      </c>
      <c r="Q20" s="4">
        <v>9.9</v>
      </c>
      <c r="R20" s="4">
        <v>9.9</v>
      </c>
      <c r="S20" s="8">
        <f t="shared" si="4"/>
        <v>31.101767270538954</v>
      </c>
      <c r="T20" s="4">
        <v>15.5</v>
      </c>
      <c r="U20" s="4">
        <v>15.5</v>
      </c>
      <c r="V20" s="8">
        <f t="shared" si="5"/>
        <v>48.694686130641792</v>
      </c>
      <c r="W20" s="4">
        <v>5.2</v>
      </c>
      <c r="X20" s="4">
        <v>5.2</v>
      </c>
      <c r="Y20" s="8">
        <f t="shared" si="6"/>
        <v>16.336281798666924</v>
      </c>
      <c r="Z20" s="4">
        <v>4.5</v>
      </c>
      <c r="AA20" s="4">
        <v>4.5</v>
      </c>
      <c r="AB20" s="8">
        <f t="shared" si="7"/>
        <v>14.137166941154069</v>
      </c>
      <c r="AC20" s="4">
        <v>11</v>
      </c>
      <c r="AD20" s="4">
        <v>10.9</v>
      </c>
      <c r="AE20" s="8">
        <f t="shared" si="44"/>
        <v>34.40043955680823</v>
      </c>
      <c r="AF20" s="4">
        <v>9.8000000000000007</v>
      </c>
      <c r="AG20" s="4">
        <v>6.9</v>
      </c>
      <c r="AH20" s="8">
        <f t="shared" si="40"/>
        <v>26.232298657474779</v>
      </c>
      <c r="AI20" s="4">
        <v>12.1</v>
      </c>
      <c r="AJ20" s="4">
        <v>12.6</v>
      </c>
      <c r="AK20" s="8">
        <f t="shared" si="45"/>
        <v>38.798669271833944</v>
      </c>
      <c r="AL20" s="4">
        <v>10.7</v>
      </c>
      <c r="AM20" s="4">
        <v>14.8</v>
      </c>
      <c r="AN20" s="8">
        <f t="shared" si="41"/>
        <v>40.055306333269861</v>
      </c>
      <c r="AO20" s="4">
        <v>5.8</v>
      </c>
      <c r="AP20" s="4">
        <v>5.8</v>
      </c>
      <c r="AQ20" s="8">
        <f t="shared" si="55"/>
        <v>18.2212373908208</v>
      </c>
      <c r="AR20" s="4">
        <v>18</v>
      </c>
      <c r="AS20" s="4">
        <v>15.5</v>
      </c>
      <c r="AT20" s="8">
        <f t="shared" si="39"/>
        <v>52.621676947629034</v>
      </c>
      <c r="AU20" s="4">
        <v>5.4</v>
      </c>
      <c r="AV20" s="4">
        <v>5.3</v>
      </c>
      <c r="AW20" s="8">
        <f t="shared" si="46"/>
        <v>16.807520696705392</v>
      </c>
      <c r="AX20" s="4">
        <v>2.8</v>
      </c>
      <c r="AY20" s="4">
        <v>2.7</v>
      </c>
      <c r="AZ20" s="8">
        <f t="shared" si="47"/>
        <v>8.6393797973719302</v>
      </c>
      <c r="BA20" s="4">
        <v>0</v>
      </c>
      <c r="BB20" s="4">
        <v>0</v>
      </c>
      <c r="BC20" s="8">
        <f t="shared" si="56"/>
        <v>0</v>
      </c>
      <c r="BD20" s="4">
        <v>0</v>
      </c>
      <c r="BE20" s="4">
        <v>0</v>
      </c>
      <c r="BF20" s="8">
        <f t="shared" si="48"/>
        <v>0</v>
      </c>
      <c r="BG20" s="4">
        <v>0</v>
      </c>
      <c r="BH20" s="4">
        <v>0</v>
      </c>
      <c r="BI20" s="8">
        <f t="shared" si="62"/>
        <v>0</v>
      </c>
      <c r="BJ20" s="4">
        <v>0</v>
      </c>
      <c r="BK20" s="4">
        <v>0</v>
      </c>
      <c r="BL20" s="8">
        <f t="shared" si="63"/>
        <v>0</v>
      </c>
      <c r="BM20" s="4">
        <v>0</v>
      </c>
      <c r="BN20" s="4">
        <v>0</v>
      </c>
      <c r="BO20" s="8">
        <f t="shared" si="57"/>
        <v>0</v>
      </c>
      <c r="BP20" s="4">
        <v>0</v>
      </c>
      <c r="BQ20" s="4">
        <v>0</v>
      </c>
      <c r="BR20" s="8">
        <f t="shared" si="58"/>
        <v>0</v>
      </c>
      <c r="BS20" s="4">
        <v>0</v>
      </c>
      <c r="BT20" s="4">
        <v>0</v>
      </c>
      <c r="BU20" s="8">
        <f t="shared" si="59"/>
        <v>0</v>
      </c>
      <c r="BV20" s="4">
        <v>0</v>
      </c>
      <c r="BW20" s="4">
        <v>0</v>
      </c>
      <c r="BX20" s="8">
        <f t="shared" si="60"/>
        <v>0</v>
      </c>
      <c r="BY20" s="4">
        <v>0</v>
      </c>
      <c r="BZ20" s="4">
        <v>0</v>
      </c>
      <c r="CA20" s="8">
        <f t="shared" si="61"/>
        <v>0</v>
      </c>
      <c r="CB20" s="4">
        <v>0</v>
      </c>
      <c r="CC20" s="4">
        <v>0</v>
      </c>
      <c r="CD20" s="8">
        <f t="shared" si="42"/>
        <v>0</v>
      </c>
      <c r="CE20" s="4">
        <v>0</v>
      </c>
      <c r="CF20" s="4">
        <v>0</v>
      </c>
      <c r="CG20" s="8">
        <f t="shared" si="49"/>
        <v>0</v>
      </c>
      <c r="CH20" s="4">
        <v>0</v>
      </c>
      <c r="CI20" s="4">
        <v>0</v>
      </c>
      <c r="CJ20" s="8">
        <f t="shared" si="50"/>
        <v>0</v>
      </c>
      <c r="CK20" s="4">
        <v>0</v>
      </c>
      <c r="CL20" s="4">
        <v>0</v>
      </c>
      <c r="CM20" s="8">
        <f t="shared" si="51"/>
        <v>0</v>
      </c>
      <c r="CN20" s="4">
        <v>0</v>
      </c>
      <c r="CO20" s="4">
        <v>0</v>
      </c>
      <c r="CP20" s="8">
        <f t="shared" si="43"/>
        <v>0</v>
      </c>
      <c r="CQ20" s="4">
        <v>0</v>
      </c>
      <c r="CR20" s="4">
        <v>0</v>
      </c>
      <c r="CS20" s="8">
        <f t="shared" si="52"/>
        <v>0</v>
      </c>
      <c r="CT20" s="4">
        <v>0</v>
      </c>
      <c r="CU20" s="4">
        <v>0</v>
      </c>
      <c r="CV20" s="8">
        <f t="shared" si="53"/>
        <v>0</v>
      </c>
      <c r="CW20" s="4">
        <v>0</v>
      </c>
      <c r="CX20" s="4">
        <v>0</v>
      </c>
      <c r="CY20" s="8">
        <f t="shared" si="54"/>
        <v>0</v>
      </c>
      <c r="CZ20" s="4">
        <v>0</v>
      </c>
      <c r="DA20" s="4">
        <v>0</v>
      </c>
      <c r="DB20" s="8">
        <f t="shared" si="32"/>
        <v>0</v>
      </c>
      <c r="DC20" s="4">
        <v>0</v>
      </c>
      <c r="DD20" s="4">
        <v>0</v>
      </c>
      <c r="DE20" s="8">
        <f t="shared" si="33"/>
        <v>0</v>
      </c>
      <c r="DF20" s="4">
        <v>0</v>
      </c>
      <c r="DG20" s="4">
        <v>0</v>
      </c>
      <c r="DH20" s="8">
        <f t="shared" si="34"/>
        <v>0</v>
      </c>
      <c r="DI20" s="4">
        <v>0</v>
      </c>
      <c r="DJ20" s="4">
        <v>0</v>
      </c>
      <c r="DK20" s="8">
        <f t="shared" si="35"/>
        <v>0</v>
      </c>
      <c r="DL20" s="4">
        <v>0</v>
      </c>
      <c r="DM20" s="4">
        <v>0</v>
      </c>
      <c r="DN20" s="8">
        <f t="shared" si="36"/>
        <v>0</v>
      </c>
      <c r="DO20" s="4">
        <v>0</v>
      </c>
      <c r="DP20" s="4">
        <v>0</v>
      </c>
      <c r="DQ20" s="8">
        <f t="shared" si="37"/>
        <v>0</v>
      </c>
    </row>
    <row r="21" spans="1:121" ht="16.899999999999999" customHeight="1" x14ac:dyDescent="0.2">
      <c r="A21" s="1" t="s">
        <v>3</v>
      </c>
      <c r="B21" s="15">
        <v>4</v>
      </c>
      <c r="C21" s="1">
        <v>352</v>
      </c>
      <c r="D21" s="1">
        <v>244</v>
      </c>
      <c r="E21" s="19">
        <f t="shared" si="38"/>
        <v>936.19461076975836</v>
      </c>
      <c r="F21" s="13">
        <v>6</v>
      </c>
      <c r="G21" s="22">
        <f t="shared" si="64"/>
        <v>60.475658581603511</v>
      </c>
      <c r="H21" s="3">
        <v>2.7</v>
      </c>
      <c r="I21" s="4">
        <v>2.4</v>
      </c>
      <c r="J21" s="8">
        <f t="shared" si="1"/>
        <v>8.0110612666539716</v>
      </c>
      <c r="K21" s="3">
        <v>5.4</v>
      </c>
      <c r="L21" s="4">
        <v>5.3</v>
      </c>
      <c r="M21" s="8">
        <f t="shared" si="2"/>
        <v>16.807520696705392</v>
      </c>
      <c r="N21" s="4">
        <v>4.0999999999999996</v>
      </c>
      <c r="O21" s="4">
        <v>3.9</v>
      </c>
      <c r="P21" s="8">
        <f t="shared" si="3"/>
        <v>12.566370614359172</v>
      </c>
      <c r="Q21" s="4">
        <v>1.7</v>
      </c>
      <c r="R21" s="4">
        <v>1.7</v>
      </c>
      <c r="S21" s="8">
        <f t="shared" si="4"/>
        <v>5.3407075111026483</v>
      </c>
      <c r="T21" s="4">
        <v>2.2999999999999998</v>
      </c>
      <c r="U21" s="4">
        <v>2.2000000000000002</v>
      </c>
      <c r="V21" s="8">
        <f t="shared" si="5"/>
        <v>7.0685834705770345</v>
      </c>
      <c r="W21" s="4">
        <v>3.5</v>
      </c>
      <c r="X21" s="4">
        <v>3.3</v>
      </c>
      <c r="Y21" s="8">
        <f t="shared" si="6"/>
        <v>10.681415022205297</v>
      </c>
      <c r="Z21" s="4">
        <v>0</v>
      </c>
      <c r="AA21" s="4">
        <v>0</v>
      </c>
      <c r="AB21" s="8">
        <f t="shared" si="7"/>
        <v>0</v>
      </c>
      <c r="AC21" s="4">
        <v>0</v>
      </c>
      <c r="AD21" s="4">
        <v>0</v>
      </c>
      <c r="AE21" s="8">
        <f t="shared" si="44"/>
        <v>0</v>
      </c>
      <c r="AF21" s="4">
        <v>0</v>
      </c>
      <c r="AG21" s="4">
        <v>0</v>
      </c>
      <c r="AH21" s="8">
        <f t="shared" si="40"/>
        <v>0</v>
      </c>
      <c r="AI21" s="4">
        <v>0</v>
      </c>
      <c r="AJ21" s="4">
        <v>0</v>
      </c>
      <c r="AK21" s="8">
        <f t="shared" si="45"/>
        <v>0</v>
      </c>
      <c r="AL21" s="4">
        <v>0</v>
      </c>
      <c r="AM21" s="4">
        <v>0</v>
      </c>
      <c r="AN21" s="8">
        <f t="shared" si="41"/>
        <v>0</v>
      </c>
      <c r="AO21" s="4">
        <v>0</v>
      </c>
      <c r="AP21" s="4">
        <v>0</v>
      </c>
      <c r="AQ21" s="8">
        <f t="shared" si="55"/>
        <v>0</v>
      </c>
      <c r="AR21" s="4">
        <v>0</v>
      </c>
      <c r="AS21" s="4">
        <v>0</v>
      </c>
      <c r="AT21" s="8">
        <f t="shared" si="39"/>
        <v>0</v>
      </c>
      <c r="AU21" s="4">
        <v>0</v>
      </c>
      <c r="AV21" s="4">
        <v>0</v>
      </c>
      <c r="AW21" s="8">
        <f t="shared" si="46"/>
        <v>0</v>
      </c>
      <c r="AX21" s="4">
        <v>0</v>
      </c>
      <c r="AY21" s="4">
        <v>0</v>
      </c>
      <c r="AZ21" s="8">
        <f t="shared" si="47"/>
        <v>0</v>
      </c>
      <c r="BA21" s="4">
        <v>0</v>
      </c>
      <c r="BB21" s="4">
        <v>0</v>
      </c>
      <c r="BC21" s="8">
        <f t="shared" si="56"/>
        <v>0</v>
      </c>
      <c r="BD21" s="4">
        <v>0</v>
      </c>
      <c r="BE21" s="4">
        <v>0</v>
      </c>
      <c r="BF21" s="8">
        <f t="shared" si="48"/>
        <v>0</v>
      </c>
      <c r="BG21" s="4">
        <v>0</v>
      </c>
      <c r="BH21" s="4">
        <v>0</v>
      </c>
      <c r="BI21" s="8">
        <f t="shared" si="62"/>
        <v>0</v>
      </c>
      <c r="BJ21" s="4">
        <v>0</v>
      </c>
      <c r="BK21" s="4">
        <v>0</v>
      </c>
      <c r="BL21" s="8">
        <f t="shared" si="63"/>
        <v>0</v>
      </c>
      <c r="BM21" s="4">
        <v>0</v>
      </c>
      <c r="BN21" s="4">
        <v>0</v>
      </c>
      <c r="BO21" s="8">
        <f t="shared" si="57"/>
        <v>0</v>
      </c>
      <c r="BP21" s="4">
        <v>0</v>
      </c>
      <c r="BQ21" s="4">
        <v>0</v>
      </c>
      <c r="BR21" s="8">
        <f t="shared" si="58"/>
        <v>0</v>
      </c>
      <c r="BS21" s="4">
        <v>0</v>
      </c>
      <c r="BT21" s="4">
        <v>0</v>
      </c>
      <c r="BU21" s="8">
        <f t="shared" si="59"/>
        <v>0</v>
      </c>
      <c r="BV21" s="4">
        <v>0</v>
      </c>
      <c r="BW21" s="4">
        <v>0</v>
      </c>
      <c r="BX21" s="8">
        <f t="shared" si="60"/>
        <v>0</v>
      </c>
      <c r="BY21" s="4">
        <v>0</v>
      </c>
      <c r="BZ21" s="4">
        <v>0</v>
      </c>
      <c r="CA21" s="8">
        <f t="shared" si="61"/>
        <v>0</v>
      </c>
      <c r="CB21" s="4">
        <v>0</v>
      </c>
      <c r="CC21" s="4">
        <v>0</v>
      </c>
      <c r="CD21" s="8">
        <f t="shared" si="42"/>
        <v>0</v>
      </c>
      <c r="CE21" s="4">
        <v>0</v>
      </c>
      <c r="CF21" s="4">
        <v>0</v>
      </c>
      <c r="CG21" s="8">
        <f t="shared" si="49"/>
        <v>0</v>
      </c>
      <c r="CH21" s="4">
        <v>0</v>
      </c>
      <c r="CI21" s="4">
        <v>0</v>
      </c>
      <c r="CJ21" s="8">
        <f t="shared" si="50"/>
        <v>0</v>
      </c>
      <c r="CK21" s="4">
        <v>0</v>
      </c>
      <c r="CL21" s="4">
        <v>0</v>
      </c>
      <c r="CM21" s="8">
        <f t="shared" si="51"/>
        <v>0</v>
      </c>
      <c r="CN21" s="4">
        <v>0</v>
      </c>
      <c r="CO21" s="4">
        <v>0</v>
      </c>
      <c r="CP21" s="8">
        <f t="shared" si="43"/>
        <v>0</v>
      </c>
      <c r="CQ21" s="4">
        <v>0</v>
      </c>
      <c r="CR21" s="4">
        <v>0</v>
      </c>
      <c r="CS21" s="8">
        <f t="shared" si="52"/>
        <v>0</v>
      </c>
      <c r="CT21" s="4">
        <v>0</v>
      </c>
      <c r="CU21" s="4">
        <v>0</v>
      </c>
      <c r="CV21" s="8">
        <f t="shared" si="53"/>
        <v>0</v>
      </c>
      <c r="CW21" s="4">
        <v>0</v>
      </c>
      <c r="CX21" s="4">
        <v>0</v>
      </c>
      <c r="CY21" s="8">
        <f t="shared" si="54"/>
        <v>0</v>
      </c>
      <c r="CZ21" s="4">
        <v>0</v>
      </c>
      <c r="DA21" s="4">
        <v>0</v>
      </c>
      <c r="DB21" s="8">
        <f t="shared" si="32"/>
        <v>0</v>
      </c>
      <c r="DC21" s="4">
        <v>0</v>
      </c>
      <c r="DD21" s="4">
        <v>0</v>
      </c>
      <c r="DE21" s="8">
        <f t="shared" si="33"/>
        <v>0</v>
      </c>
      <c r="DF21" s="4">
        <v>0</v>
      </c>
      <c r="DG21" s="4">
        <v>0</v>
      </c>
      <c r="DH21" s="8">
        <f t="shared" si="34"/>
        <v>0</v>
      </c>
      <c r="DI21" s="4">
        <v>0</v>
      </c>
      <c r="DJ21" s="4">
        <v>0</v>
      </c>
      <c r="DK21" s="8">
        <f t="shared" si="35"/>
        <v>0</v>
      </c>
      <c r="DL21" s="4">
        <v>0</v>
      </c>
      <c r="DM21" s="4">
        <v>0</v>
      </c>
      <c r="DN21" s="8">
        <f t="shared" si="36"/>
        <v>0</v>
      </c>
      <c r="DO21" s="4">
        <v>0</v>
      </c>
      <c r="DP21" s="4">
        <v>0</v>
      </c>
      <c r="DQ21" s="8">
        <f t="shared" si="37"/>
        <v>0</v>
      </c>
    </row>
    <row r="22" spans="1:121" ht="16.899999999999999" customHeight="1" x14ac:dyDescent="0.2">
      <c r="A22" s="1" t="s">
        <v>4</v>
      </c>
      <c r="B22" s="15">
        <v>4</v>
      </c>
      <c r="C22" s="1">
        <v>260</v>
      </c>
      <c r="D22" s="1">
        <v>138</v>
      </c>
      <c r="E22" s="19">
        <f t="shared" si="38"/>
        <v>625.17693806436887</v>
      </c>
      <c r="F22" s="13">
        <v>6</v>
      </c>
      <c r="G22" s="22">
        <f t="shared" si="64"/>
        <v>34.400439556808237</v>
      </c>
      <c r="H22" s="3">
        <v>2.6</v>
      </c>
      <c r="I22" s="4">
        <v>2.2999999999999998</v>
      </c>
      <c r="J22" s="8">
        <f t="shared" si="1"/>
        <v>7.696902001294994</v>
      </c>
      <c r="K22" s="3">
        <v>2.1</v>
      </c>
      <c r="L22" s="4">
        <v>2.1</v>
      </c>
      <c r="M22" s="8">
        <f t="shared" si="2"/>
        <v>6.5973445725385655</v>
      </c>
      <c r="N22" s="4">
        <v>2</v>
      </c>
      <c r="O22" s="4">
        <v>2.1</v>
      </c>
      <c r="P22" s="8">
        <f t="shared" si="3"/>
        <v>6.440264939859075</v>
      </c>
      <c r="Q22" s="4">
        <v>1.4</v>
      </c>
      <c r="R22" s="4">
        <v>1.5</v>
      </c>
      <c r="S22" s="8">
        <f t="shared" si="4"/>
        <v>4.5553093477052</v>
      </c>
      <c r="T22" s="4">
        <v>2.5</v>
      </c>
      <c r="U22" s="4">
        <v>2.9</v>
      </c>
      <c r="V22" s="8">
        <f t="shared" si="5"/>
        <v>8.4823001646924414</v>
      </c>
      <c r="W22" s="4">
        <v>0.2</v>
      </c>
      <c r="X22" s="4">
        <v>0.2</v>
      </c>
      <c r="Y22" s="8">
        <f t="shared" si="6"/>
        <v>0.62831853071795862</v>
      </c>
      <c r="Z22" s="4">
        <v>0</v>
      </c>
      <c r="AA22" s="4">
        <v>0</v>
      </c>
      <c r="AB22" s="8">
        <f t="shared" si="7"/>
        <v>0</v>
      </c>
      <c r="AC22" s="4">
        <v>0</v>
      </c>
      <c r="AD22" s="4">
        <v>0</v>
      </c>
      <c r="AE22" s="8">
        <f t="shared" si="44"/>
        <v>0</v>
      </c>
      <c r="AF22" s="4">
        <v>0</v>
      </c>
      <c r="AG22" s="4">
        <v>0</v>
      </c>
      <c r="AH22" s="8">
        <f t="shared" si="40"/>
        <v>0</v>
      </c>
      <c r="AI22" s="4">
        <v>0</v>
      </c>
      <c r="AJ22" s="4">
        <v>0</v>
      </c>
      <c r="AK22" s="8">
        <f t="shared" si="45"/>
        <v>0</v>
      </c>
      <c r="AL22" s="4">
        <v>0</v>
      </c>
      <c r="AM22" s="4">
        <v>0</v>
      </c>
      <c r="AN22" s="8">
        <f t="shared" si="41"/>
        <v>0</v>
      </c>
      <c r="AO22" s="4">
        <v>0</v>
      </c>
      <c r="AP22" s="4">
        <v>0</v>
      </c>
      <c r="AQ22" s="8">
        <f t="shared" si="55"/>
        <v>0</v>
      </c>
      <c r="AR22" s="4">
        <v>0</v>
      </c>
      <c r="AS22" s="4">
        <v>0</v>
      </c>
      <c r="AT22" s="8">
        <f t="shared" si="39"/>
        <v>0</v>
      </c>
      <c r="AU22" s="4">
        <v>0</v>
      </c>
      <c r="AV22" s="4">
        <v>0</v>
      </c>
      <c r="AW22" s="8">
        <f t="shared" si="46"/>
        <v>0</v>
      </c>
      <c r="AX22" s="4">
        <v>0</v>
      </c>
      <c r="AY22" s="4">
        <v>0</v>
      </c>
      <c r="AZ22" s="8">
        <f t="shared" si="47"/>
        <v>0</v>
      </c>
      <c r="BA22" s="4">
        <v>0</v>
      </c>
      <c r="BB22" s="4">
        <v>0</v>
      </c>
      <c r="BC22" s="8">
        <f t="shared" si="56"/>
        <v>0</v>
      </c>
      <c r="BD22" s="4">
        <v>0</v>
      </c>
      <c r="BE22" s="4">
        <v>0</v>
      </c>
      <c r="BF22" s="8">
        <f t="shared" si="48"/>
        <v>0</v>
      </c>
      <c r="BG22" s="4">
        <v>0</v>
      </c>
      <c r="BH22" s="4">
        <v>0</v>
      </c>
      <c r="BI22" s="8">
        <f t="shared" si="62"/>
        <v>0</v>
      </c>
      <c r="BJ22" s="4">
        <v>0</v>
      </c>
      <c r="BK22" s="4">
        <v>0</v>
      </c>
      <c r="BL22" s="8">
        <f t="shared" si="63"/>
        <v>0</v>
      </c>
      <c r="BM22" s="4">
        <v>0</v>
      </c>
      <c r="BN22" s="4">
        <v>0</v>
      </c>
      <c r="BO22" s="8">
        <f t="shared" si="57"/>
        <v>0</v>
      </c>
      <c r="BP22" s="4">
        <v>0</v>
      </c>
      <c r="BQ22" s="4">
        <v>0</v>
      </c>
      <c r="BR22" s="8">
        <f t="shared" si="58"/>
        <v>0</v>
      </c>
      <c r="BS22" s="4">
        <v>0</v>
      </c>
      <c r="BT22" s="4">
        <v>0</v>
      </c>
      <c r="BU22" s="8">
        <f t="shared" si="59"/>
        <v>0</v>
      </c>
      <c r="BV22" s="4">
        <v>0</v>
      </c>
      <c r="BW22" s="4">
        <v>0</v>
      </c>
      <c r="BX22" s="8">
        <f t="shared" si="60"/>
        <v>0</v>
      </c>
      <c r="BY22" s="4">
        <v>0</v>
      </c>
      <c r="BZ22" s="4">
        <v>0</v>
      </c>
      <c r="CA22" s="8">
        <f t="shared" si="61"/>
        <v>0</v>
      </c>
      <c r="CB22" s="4">
        <v>0</v>
      </c>
      <c r="CC22" s="4">
        <v>0</v>
      </c>
      <c r="CD22" s="8">
        <f t="shared" si="42"/>
        <v>0</v>
      </c>
      <c r="CE22" s="4">
        <v>0</v>
      </c>
      <c r="CF22" s="4">
        <v>0</v>
      </c>
      <c r="CG22" s="8">
        <f t="shared" si="49"/>
        <v>0</v>
      </c>
      <c r="CH22" s="4">
        <v>0</v>
      </c>
      <c r="CI22" s="4">
        <v>0</v>
      </c>
      <c r="CJ22" s="8">
        <f t="shared" si="50"/>
        <v>0</v>
      </c>
      <c r="CK22" s="4">
        <v>0</v>
      </c>
      <c r="CL22" s="4">
        <v>0</v>
      </c>
      <c r="CM22" s="8">
        <f t="shared" si="51"/>
        <v>0</v>
      </c>
      <c r="CN22" s="4">
        <v>0</v>
      </c>
      <c r="CO22" s="4">
        <v>0</v>
      </c>
      <c r="CP22" s="8">
        <f t="shared" si="43"/>
        <v>0</v>
      </c>
      <c r="CQ22" s="4">
        <v>0</v>
      </c>
      <c r="CR22" s="4">
        <v>0</v>
      </c>
      <c r="CS22" s="8">
        <f t="shared" si="52"/>
        <v>0</v>
      </c>
      <c r="CT22" s="4">
        <v>0</v>
      </c>
      <c r="CU22" s="4">
        <v>0</v>
      </c>
      <c r="CV22" s="8">
        <f t="shared" si="53"/>
        <v>0</v>
      </c>
      <c r="CW22" s="4">
        <v>0</v>
      </c>
      <c r="CX22" s="4">
        <v>0</v>
      </c>
      <c r="CY22" s="8">
        <f t="shared" si="54"/>
        <v>0</v>
      </c>
      <c r="CZ22" s="4">
        <v>0</v>
      </c>
      <c r="DA22" s="4">
        <v>0</v>
      </c>
      <c r="DB22" s="8">
        <f t="shared" si="32"/>
        <v>0</v>
      </c>
      <c r="DC22" s="4">
        <v>0</v>
      </c>
      <c r="DD22" s="4">
        <v>0</v>
      </c>
      <c r="DE22" s="8">
        <f t="shared" si="33"/>
        <v>0</v>
      </c>
      <c r="DF22" s="4">
        <v>0</v>
      </c>
      <c r="DG22" s="4">
        <v>0</v>
      </c>
      <c r="DH22" s="8">
        <f t="shared" si="34"/>
        <v>0</v>
      </c>
      <c r="DI22" s="4">
        <v>0</v>
      </c>
      <c r="DJ22" s="4">
        <v>0</v>
      </c>
      <c r="DK22" s="8">
        <f t="shared" si="35"/>
        <v>0</v>
      </c>
      <c r="DL22" s="4">
        <v>0</v>
      </c>
      <c r="DM22" s="4">
        <v>0</v>
      </c>
      <c r="DN22" s="8">
        <f t="shared" si="36"/>
        <v>0</v>
      </c>
      <c r="DO22" s="4">
        <v>0</v>
      </c>
      <c r="DP22" s="4">
        <v>0</v>
      </c>
      <c r="DQ22" s="8">
        <f t="shared" si="37"/>
        <v>0</v>
      </c>
    </row>
    <row r="23" spans="1:121" ht="16.899999999999999" customHeight="1" x14ac:dyDescent="0.2">
      <c r="A23" s="1" t="s">
        <v>5</v>
      </c>
      <c r="B23" s="15">
        <v>4</v>
      </c>
      <c r="C23" s="1">
        <v>117</v>
      </c>
      <c r="D23" s="1">
        <v>96</v>
      </c>
      <c r="E23" s="19">
        <f t="shared" si="38"/>
        <v>334.57961760731297</v>
      </c>
      <c r="F23" s="13">
        <v>16</v>
      </c>
      <c r="G23" s="22">
        <f t="shared" si="64"/>
        <v>43.353978619539149</v>
      </c>
      <c r="H23" s="3">
        <v>0.4</v>
      </c>
      <c r="I23" s="4">
        <v>0.4</v>
      </c>
      <c r="J23" s="8">
        <f t="shared" si="1"/>
        <v>1.2566370614359172</v>
      </c>
      <c r="K23" s="3">
        <v>1.1000000000000001</v>
      </c>
      <c r="L23" s="4">
        <v>1.1000000000000001</v>
      </c>
      <c r="M23" s="8">
        <f t="shared" si="2"/>
        <v>3.4557519189487729</v>
      </c>
      <c r="N23" s="4">
        <v>1.2</v>
      </c>
      <c r="O23" s="4">
        <v>1.2</v>
      </c>
      <c r="P23" s="8">
        <f t="shared" si="3"/>
        <v>3.7699111843077517</v>
      </c>
      <c r="Q23" s="4">
        <v>0.4</v>
      </c>
      <c r="R23" s="4">
        <v>0.4</v>
      </c>
      <c r="S23" s="8">
        <f t="shared" si="4"/>
        <v>1.2566370614359172</v>
      </c>
      <c r="T23" s="4">
        <v>0.7</v>
      </c>
      <c r="U23" s="4">
        <v>0.7</v>
      </c>
      <c r="V23" s="8">
        <f t="shared" si="5"/>
        <v>2.1991148575128552</v>
      </c>
      <c r="W23" s="4">
        <v>0.3</v>
      </c>
      <c r="X23" s="4">
        <v>0.3</v>
      </c>
      <c r="Y23" s="8">
        <f t="shared" si="6"/>
        <v>0.94247779607693793</v>
      </c>
      <c r="Z23" s="4">
        <v>0.9</v>
      </c>
      <c r="AA23" s="4">
        <v>1.1000000000000001</v>
      </c>
      <c r="AB23" s="8">
        <f t="shared" si="7"/>
        <v>3.1415926535897931</v>
      </c>
      <c r="AC23" s="4">
        <v>1.7</v>
      </c>
      <c r="AD23" s="4">
        <v>1.7</v>
      </c>
      <c r="AE23" s="8">
        <f t="shared" si="44"/>
        <v>5.3407075111026483</v>
      </c>
      <c r="AF23" s="4">
        <v>0.5</v>
      </c>
      <c r="AG23" s="4">
        <v>0.5</v>
      </c>
      <c r="AH23" s="8">
        <f t="shared" si="40"/>
        <v>1.5707963267948966</v>
      </c>
      <c r="AI23" s="4">
        <v>1</v>
      </c>
      <c r="AJ23" s="4">
        <v>1</v>
      </c>
      <c r="AK23" s="8">
        <f t="shared" si="45"/>
        <v>3.1415926535897931</v>
      </c>
      <c r="AL23" s="4">
        <v>0.4</v>
      </c>
      <c r="AM23" s="4">
        <v>0.4</v>
      </c>
      <c r="AN23" s="8">
        <f t="shared" si="41"/>
        <v>1.2566370614359172</v>
      </c>
      <c r="AO23" s="4">
        <v>1.1000000000000001</v>
      </c>
      <c r="AP23" s="4">
        <v>1.4</v>
      </c>
      <c r="AQ23" s="8">
        <f t="shared" si="55"/>
        <v>3.9269908169872414</v>
      </c>
      <c r="AR23" s="4">
        <v>0.9</v>
      </c>
      <c r="AS23" s="4">
        <v>1</v>
      </c>
      <c r="AT23" s="8">
        <f t="shared" si="39"/>
        <v>2.9845130209103035</v>
      </c>
      <c r="AU23" s="4">
        <v>0.6</v>
      </c>
      <c r="AV23" s="4">
        <v>0.6</v>
      </c>
      <c r="AW23" s="8">
        <f t="shared" si="46"/>
        <v>1.8849555921538759</v>
      </c>
      <c r="AX23" s="4">
        <v>0.6</v>
      </c>
      <c r="AY23" s="4">
        <v>0.6</v>
      </c>
      <c r="AZ23" s="8">
        <f t="shared" si="47"/>
        <v>1.8849555921538759</v>
      </c>
      <c r="BA23" s="4">
        <v>1.7</v>
      </c>
      <c r="BB23" s="4">
        <v>1.7</v>
      </c>
      <c r="BC23" s="8">
        <f t="shared" si="56"/>
        <v>5.3407075111026483</v>
      </c>
      <c r="BD23" s="4">
        <v>0</v>
      </c>
      <c r="BE23" s="4">
        <v>0</v>
      </c>
      <c r="BF23" s="8">
        <f t="shared" si="48"/>
        <v>0</v>
      </c>
      <c r="BG23" s="4">
        <v>0</v>
      </c>
      <c r="BH23" s="4">
        <v>0</v>
      </c>
      <c r="BI23" s="8">
        <f t="shared" si="62"/>
        <v>0</v>
      </c>
      <c r="BJ23" s="4">
        <v>0</v>
      </c>
      <c r="BK23" s="4">
        <v>0</v>
      </c>
      <c r="BL23" s="8">
        <f t="shared" si="63"/>
        <v>0</v>
      </c>
      <c r="BM23" s="4">
        <v>0</v>
      </c>
      <c r="BN23" s="4">
        <v>0</v>
      </c>
      <c r="BO23" s="8">
        <f t="shared" si="57"/>
        <v>0</v>
      </c>
      <c r="BP23" s="4">
        <v>0</v>
      </c>
      <c r="BQ23" s="4">
        <v>0</v>
      </c>
      <c r="BR23" s="8">
        <f t="shared" si="58"/>
        <v>0</v>
      </c>
      <c r="BS23" s="4">
        <v>0</v>
      </c>
      <c r="BT23" s="4">
        <v>0</v>
      </c>
      <c r="BU23" s="8">
        <f t="shared" si="59"/>
        <v>0</v>
      </c>
      <c r="BV23" s="4">
        <v>0</v>
      </c>
      <c r="BW23" s="4">
        <v>0</v>
      </c>
      <c r="BX23" s="8">
        <f t="shared" si="60"/>
        <v>0</v>
      </c>
      <c r="BY23" s="4">
        <v>0</v>
      </c>
      <c r="BZ23" s="4">
        <v>0</v>
      </c>
      <c r="CA23" s="8">
        <f t="shared" si="61"/>
        <v>0</v>
      </c>
      <c r="CB23" s="4">
        <v>0</v>
      </c>
      <c r="CC23" s="4">
        <v>0</v>
      </c>
      <c r="CD23" s="8">
        <f t="shared" si="42"/>
        <v>0</v>
      </c>
      <c r="CE23" s="4">
        <v>0</v>
      </c>
      <c r="CF23" s="4">
        <v>0</v>
      </c>
      <c r="CG23" s="8">
        <f t="shared" si="49"/>
        <v>0</v>
      </c>
      <c r="CH23" s="4">
        <v>0</v>
      </c>
      <c r="CI23" s="4">
        <v>0</v>
      </c>
      <c r="CJ23" s="8">
        <f t="shared" si="50"/>
        <v>0</v>
      </c>
      <c r="CK23" s="4">
        <v>0</v>
      </c>
      <c r="CL23" s="4">
        <v>0</v>
      </c>
      <c r="CM23" s="8">
        <f t="shared" si="51"/>
        <v>0</v>
      </c>
      <c r="CN23" s="4">
        <v>0</v>
      </c>
      <c r="CO23" s="4">
        <v>0</v>
      </c>
      <c r="CP23" s="8">
        <f t="shared" si="43"/>
        <v>0</v>
      </c>
      <c r="CQ23" s="4">
        <v>0</v>
      </c>
      <c r="CR23" s="4">
        <v>0</v>
      </c>
      <c r="CS23" s="8">
        <f t="shared" si="52"/>
        <v>0</v>
      </c>
      <c r="CT23" s="4">
        <v>0</v>
      </c>
      <c r="CU23" s="4">
        <v>0</v>
      </c>
      <c r="CV23" s="8">
        <f t="shared" si="53"/>
        <v>0</v>
      </c>
      <c r="CW23" s="4">
        <v>0</v>
      </c>
      <c r="CX23" s="4">
        <v>0</v>
      </c>
      <c r="CY23" s="8">
        <f t="shared" si="54"/>
        <v>0</v>
      </c>
      <c r="CZ23" s="4">
        <v>0</v>
      </c>
      <c r="DA23" s="4">
        <v>0</v>
      </c>
      <c r="DB23" s="8">
        <f t="shared" si="32"/>
        <v>0</v>
      </c>
      <c r="DC23" s="4">
        <v>0</v>
      </c>
      <c r="DD23" s="4">
        <v>0</v>
      </c>
      <c r="DE23" s="8">
        <f t="shared" si="33"/>
        <v>0</v>
      </c>
      <c r="DF23" s="4">
        <v>0</v>
      </c>
      <c r="DG23" s="4">
        <v>0</v>
      </c>
      <c r="DH23" s="8">
        <f t="shared" si="34"/>
        <v>0</v>
      </c>
      <c r="DI23" s="4">
        <v>0</v>
      </c>
      <c r="DJ23" s="4">
        <v>0</v>
      </c>
      <c r="DK23" s="8">
        <f t="shared" si="35"/>
        <v>0</v>
      </c>
      <c r="DL23" s="4">
        <v>0</v>
      </c>
      <c r="DM23" s="4">
        <v>0</v>
      </c>
      <c r="DN23" s="8">
        <f t="shared" si="36"/>
        <v>0</v>
      </c>
      <c r="DO23" s="4">
        <v>0</v>
      </c>
      <c r="DP23" s="4">
        <v>0</v>
      </c>
      <c r="DQ23" s="8">
        <f t="shared" si="37"/>
        <v>0</v>
      </c>
    </row>
    <row r="24" spans="1:121" ht="16.899999999999999" customHeight="1" x14ac:dyDescent="0.2">
      <c r="A24" s="1" t="s">
        <v>6</v>
      </c>
      <c r="B24" s="15">
        <v>4</v>
      </c>
      <c r="C24" s="1">
        <v>200</v>
      </c>
      <c r="D24" s="1">
        <v>115</v>
      </c>
      <c r="E24" s="19">
        <f t="shared" si="38"/>
        <v>494.80084294039244</v>
      </c>
      <c r="F24" s="13">
        <v>11</v>
      </c>
      <c r="G24" s="22">
        <f t="shared" si="64"/>
        <v>23.561944901923454</v>
      </c>
      <c r="H24" s="3">
        <v>2</v>
      </c>
      <c r="I24" s="4">
        <v>2.1</v>
      </c>
      <c r="J24" s="8">
        <f t="shared" si="1"/>
        <v>6.440264939859075</v>
      </c>
      <c r="K24" s="3">
        <v>0.6</v>
      </c>
      <c r="L24" s="4">
        <v>0.6</v>
      </c>
      <c r="M24" s="8">
        <f t="shared" si="2"/>
        <v>1.8849555921538759</v>
      </c>
      <c r="N24" s="4">
        <v>0.4</v>
      </c>
      <c r="O24" s="4">
        <v>0.4</v>
      </c>
      <c r="P24" s="8">
        <f t="shared" si="3"/>
        <v>1.2566370614359172</v>
      </c>
      <c r="Q24" s="4">
        <v>0.1</v>
      </c>
      <c r="R24" s="4">
        <v>0.1</v>
      </c>
      <c r="S24" s="8">
        <f t="shared" si="4"/>
        <v>0.31415926535897931</v>
      </c>
      <c r="T24" s="4">
        <v>0.1</v>
      </c>
      <c r="U24" s="4">
        <v>0.2</v>
      </c>
      <c r="V24" s="8">
        <f t="shared" si="5"/>
        <v>0.47123889803846902</v>
      </c>
      <c r="W24" s="4">
        <v>0.9</v>
      </c>
      <c r="X24" s="4">
        <v>0.9</v>
      </c>
      <c r="Y24" s="8">
        <f t="shared" si="6"/>
        <v>2.8274333882308138</v>
      </c>
      <c r="Z24" s="4">
        <v>0.5</v>
      </c>
      <c r="AA24" s="4">
        <v>0.5</v>
      </c>
      <c r="AB24" s="8">
        <f t="shared" si="7"/>
        <v>1.5707963267948966</v>
      </c>
      <c r="AC24" s="4">
        <v>0.2</v>
      </c>
      <c r="AD24" s="4">
        <v>0.2</v>
      </c>
      <c r="AE24" s="8">
        <f t="shared" si="44"/>
        <v>0.62831853071795862</v>
      </c>
      <c r="AF24" s="4">
        <v>0.8</v>
      </c>
      <c r="AG24" s="4">
        <v>0.8</v>
      </c>
      <c r="AH24" s="8">
        <f t="shared" si="40"/>
        <v>2.5132741228718345</v>
      </c>
      <c r="AI24" s="4">
        <v>1.3</v>
      </c>
      <c r="AJ24" s="4">
        <v>1.3</v>
      </c>
      <c r="AK24" s="8">
        <f t="shared" si="45"/>
        <v>4.0840704496667311</v>
      </c>
      <c r="AL24" s="4">
        <v>0.5</v>
      </c>
      <c r="AM24" s="4">
        <v>0.5</v>
      </c>
      <c r="AN24" s="8">
        <f t="shared" si="41"/>
        <v>1.5707963267948966</v>
      </c>
      <c r="AO24" s="4">
        <v>0</v>
      </c>
      <c r="AP24" s="4">
        <v>0</v>
      </c>
      <c r="AQ24" s="8">
        <f t="shared" si="55"/>
        <v>0</v>
      </c>
      <c r="AR24" s="4">
        <v>0</v>
      </c>
      <c r="AS24" s="4">
        <v>0</v>
      </c>
      <c r="AT24" s="8">
        <f t="shared" si="39"/>
        <v>0</v>
      </c>
      <c r="AU24" s="4">
        <v>0</v>
      </c>
      <c r="AV24" s="4">
        <v>0</v>
      </c>
      <c r="AW24" s="8">
        <f t="shared" si="46"/>
        <v>0</v>
      </c>
      <c r="AX24" s="4">
        <v>0</v>
      </c>
      <c r="AY24" s="4">
        <v>0</v>
      </c>
      <c r="AZ24" s="8">
        <f t="shared" si="47"/>
        <v>0</v>
      </c>
      <c r="BA24" s="4">
        <v>0</v>
      </c>
      <c r="BB24" s="4">
        <v>0</v>
      </c>
      <c r="BC24" s="8">
        <f t="shared" si="56"/>
        <v>0</v>
      </c>
      <c r="BD24" s="4">
        <v>0</v>
      </c>
      <c r="BE24" s="4">
        <v>0</v>
      </c>
      <c r="BF24" s="8">
        <f t="shared" si="48"/>
        <v>0</v>
      </c>
      <c r="BG24" s="4">
        <v>0</v>
      </c>
      <c r="BH24" s="4">
        <v>0</v>
      </c>
      <c r="BI24" s="8">
        <f t="shared" si="62"/>
        <v>0</v>
      </c>
      <c r="BJ24" s="4">
        <v>0</v>
      </c>
      <c r="BK24" s="4">
        <v>0</v>
      </c>
      <c r="BL24" s="8">
        <f t="shared" si="63"/>
        <v>0</v>
      </c>
      <c r="BM24" s="4">
        <v>0</v>
      </c>
      <c r="BN24" s="4">
        <v>0</v>
      </c>
      <c r="BO24" s="8">
        <f t="shared" si="57"/>
        <v>0</v>
      </c>
      <c r="BP24" s="4">
        <v>0</v>
      </c>
      <c r="BQ24" s="4">
        <v>0</v>
      </c>
      <c r="BR24" s="8">
        <f t="shared" si="58"/>
        <v>0</v>
      </c>
      <c r="BS24" s="4">
        <v>0</v>
      </c>
      <c r="BT24" s="4">
        <v>0</v>
      </c>
      <c r="BU24" s="8">
        <f t="shared" si="59"/>
        <v>0</v>
      </c>
      <c r="BV24" s="4">
        <v>0</v>
      </c>
      <c r="BW24" s="4">
        <v>0</v>
      </c>
      <c r="BX24" s="8">
        <f t="shared" si="60"/>
        <v>0</v>
      </c>
      <c r="BY24" s="4">
        <v>0</v>
      </c>
      <c r="BZ24" s="4">
        <v>0</v>
      </c>
      <c r="CA24" s="8">
        <f t="shared" si="61"/>
        <v>0</v>
      </c>
      <c r="CB24" s="4">
        <v>0</v>
      </c>
      <c r="CC24" s="4">
        <v>0</v>
      </c>
      <c r="CD24" s="8">
        <f t="shared" si="42"/>
        <v>0</v>
      </c>
      <c r="CE24" s="4">
        <v>0</v>
      </c>
      <c r="CF24" s="4">
        <v>0</v>
      </c>
      <c r="CG24" s="8">
        <f t="shared" si="49"/>
        <v>0</v>
      </c>
      <c r="CH24" s="4">
        <v>0</v>
      </c>
      <c r="CI24" s="4">
        <v>0</v>
      </c>
      <c r="CJ24" s="8">
        <f t="shared" si="50"/>
        <v>0</v>
      </c>
      <c r="CK24" s="4">
        <v>0</v>
      </c>
      <c r="CL24" s="4">
        <v>0</v>
      </c>
      <c r="CM24" s="8">
        <f t="shared" si="51"/>
        <v>0</v>
      </c>
      <c r="CN24" s="4">
        <v>0</v>
      </c>
      <c r="CO24" s="4">
        <v>0</v>
      </c>
      <c r="CP24" s="8">
        <f t="shared" si="43"/>
        <v>0</v>
      </c>
      <c r="CQ24" s="4">
        <v>0</v>
      </c>
      <c r="CR24" s="4">
        <v>0</v>
      </c>
      <c r="CS24" s="8">
        <f t="shared" si="52"/>
        <v>0</v>
      </c>
      <c r="CT24" s="4">
        <v>0</v>
      </c>
      <c r="CU24" s="4">
        <v>0</v>
      </c>
      <c r="CV24" s="8">
        <f t="shared" si="53"/>
        <v>0</v>
      </c>
      <c r="CW24" s="4">
        <v>0</v>
      </c>
      <c r="CX24" s="4">
        <v>0</v>
      </c>
      <c r="CY24" s="8">
        <f t="shared" si="54"/>
        <v>0</v>
      </c>
      <c r="CZ24" s="4">
        <v>0</v>
      </c>
      <c r="DA24" s="4">
        <v>0</v>
      </c>
      <c r="DB24" s="8">
        <f t="shared" si="32"/>
        <v>0</v>
      </c>
      <c r="DC24" s="4">
        <v>0</v>
      </c>
      <c r="DD24" s="4">
        <v>0</v>
      </c>
      <c r="DE24" s="8">
        <f t="shared" si="33"/>
        <v>0</v>
      </c>
      <c r="DF24" s="4">
        <v>0</v>
      </c>
      <c r="DG24" s="4">
        <v>0</v>
      </c>
      <c r="DH24" s="8">
        <f t="shared" si="34"/>
        <v>0</v>
      </c>
      <c r="DI24" s="4">
        <v>0</v>
      </c>
      <c r="DJ24" s="4">
        <v>0</v>
      </c>
      <c r="DK24" s="8">
        <f t="shared" si="35"/>
        <v>0</v>
      </c>
      <c r="DL24" s="4">
        <v>0</v>
      </c>
      <c r="DM24" s="4">
        <v>0</v>
      </c>
      <c r="DN24" s="8">
        <f t="shared" si="36"/>
        <v>0</v>
      </c>
      <c r="DO24" s="4">
        <v>0</v>
      </c>
      <c r="DP24" s="4">
        <v>0</v>
      </c>
      <c r="DQ24" s="8">
        <f t="shared" si="37"/>
        <v>0</v>
      </c>
    </row>
    <row r="25" spans="1:121" ht="16.899999999999999" customHeight="1" x14ac:dyDescent="0.2">
      <c r="A25" s="2" t="s">
        <v>8</v>
      </c>
      <c r="B25" s="16">
        <v>4</v>
      </c>
      <c r="C25" s="1">
        <v>644</v>
      </c>
      <c r="D25" s="1">
        <v>450</v>
      </c>
      <c r="E25" s="19">
        <f t="shared" si="38"/>
        <v>1718.4511815136168</v>
      </c>
      <c r="F25" s="13">
        <v>1</v>
      </c>
      <c r="G25" s="22">
        <f t="shared" si="64"/>
        <v>70</v>
      </c>
      <c r="H25" s="25" t="s">
        <v>48</v>
      </c>
      <c r="I25" s="24" t="s">
        <v>48</v>
      </c>
      <c r="J25" s="8">
        <v>70</v>
      </c>
      <c r="K25" s="3">
        <v>0</v>
      </c>
      <c r="L25" s="4">
        <v>0</v>
      </c>
      <c r="M25" s="8">
        <f t="shared" si="2"/>
        <v>0</v>
      </c>
      <c r="N25" s="4">
        <v>0</v>
      </c>
      <c r="O25" s="4">
        <v>0</v>
      </c>
      <c r="P25" s="8">
        <f t="shared" si="3"/>
        <v>0</v>
      </c>
      <c r="Q25" s="4">
        <v>0</v>
      </c>
      <c r="R25" s="4">
        <v>0</v>
      </c>
      <c r="S25" s="8">
        <f t="shared" si="4"/>
        <v>0</v>
      </c>
      <c r="T25" s="4">
        <v>0</v>
      </c>
      <c r="U25" s="4">
        <v>0</v>
      </c>
      <c r="V25" s="8">
        <f t="shared" si="5"/>
        <v>0</v>
      </c>
      <c r="W25" s="4">
        <v>0</v>
      </c>
      <c r="X25" s="4">
        <v>0</v>
      </c>
      <c r="Y25" s="8">
        <f t="shared" si="6"/>
        <v>0</v>
      </c>
      <c r="Z25" s="4">
        <v>0</v>
      </c>
      <c r="AA25" s="4">
        <v>0</v>
      </c>
      <c r="AB25" s="8">
        <f t="shared" si="7"/>
        <v>0</v>
      </c>
      <c r="AC25" s="4">
        <v>0</v>
      </c>
      <c r="AD25" s="4">
        <v>0</v>
      </c>
      <c r="AE25" s="8">
        <f t="shared" si="44"/>
        <v>0</v>
      </c>
      <c r="AF25" s="4">
        <v>0</v>
      </c>
      <c r="AG25" s="4">
        <v>0</v>
      </c>
      <c r="AH25" s="8">
        <f t="shared" si="40"/>
        <v>0</v>
      </c>
      <c r="AI25" s="4">
        <v>0</v>
      </c>
      <c r="AJ25" s="4">
        <v>0</v>
      </c>
      <c r="AK25" s="8">
        <f t="shared" si="45"/>
        <v>0</v>
      </c>
      <c r="AL25" s="4">
        <v>0</v>
      </c>
      <c r="AM25" s="4">
        <v>0</v>
      </c>
      <c r="AN25" s="8">
        <f t="shared" si="41"/>
        <v>0</v>
      </c>
      <c r="AO25" s="4">
        <v>0</v>
      </c>
      <c r="AP25" s="4">
        <v>0</v>
      </c>
      <c r="AQ25" s="8">
        <f t="shared" si="55"/>
        <v>0</v>
      </c>
      <c r="AR25" s="4">
        <v>0</v>
      </c>
      <c r="AS25" s="4">
        <v>0</v>
      </c>
      <c r="AT25" s="8">
        <f t="shared" si="39"/>
        <v>0</v>
      </c>
      <c r="AU25" s="4">
        <v>0</v>
      </c>
      <c r="AV25" s="4">
        <v>0</v>
      </c>
      <c r="AW25" s="8">
        <f t="shared" si="46"/>
        <v>0</v>
      </c>
      <c r="AX25" s="4">
        <v>0</v>
      </c>
      <c r="AY25" s="4">
        <v>0</v>
      </c>
      <c r="AZ25" s="8">
        <f t="shared" si="47"/>
        <v>0</v>
      </c>
      <c r="BA25" s="4">
        <v>0</v>
      </c>
      <c r="BB25" s="4">
        <v>0</v>
      </c>
      <c r="BC25" s="8">
        <f t="shared" si="56"/>
        <v>0</v>
      </c>
      <c r="BD25" s="4">
        <v>0</v>
      </c>
      <c r="BE25" s="4">
        <v>0</v>
      </c>
      <c r="BF25" s="8">
        <f t="shared" si="48"/>
        <v>0</v>
      </c>
      <c r="BG25" s="4">
        <v>0</v>
      </c>
      <c r="BH25" s="4">
        <v>0</v>
      </c>
      <c r="BI25" s="8">
        <f t="shared" si="62"/>
        <v>0</v>
      </c>
      <c r="BJ25" s="4">
        <v>0</v>
      </c>
      <c r="BK25" s="4">
        <v>0</v>
      </c>
      <c r="BL25" s="8">
        <f t="shared" si="63"/>
        <v>0</v>
      </c>
      <c r="BM25" s="4">
        <v>0</v>
      </c>
      <c r="BN25" s="4">
        <v>0</v>
      </c>
      <c r="BO25" s="8">
        <f t="shared" si="57"/>
        <v>0</v>
      </c>
      <c r="BP25" s="4">
        <v>0</v>
      </c>
      <c r="BQ25" s="4">
        <v>0</v>
      </c>
      <c r="BR25" s="8">
        <f t="shared" si="58"/>
        <v>0</v>
      </c>
      <c r="BS25" s="4">
        <v>0</v>
      </c>
      <c r="BT25" s="4">
        <v>0</v>
      </c>
      <c r="BU25" s="8">
        <f t="shared" si="59"/>
        <v>0</v>
      </c>
      <c r="BV25" s="4">
        <v>0</v>
      </c>
      <c r="BW25" s="4">
        <v>0</v>
      </c>
      <c r="BX25" s="8">
        <f t="shared" si="60"/>
        <v>0</v>
      </c>
      <c r="BY25" s="4">
        <v>0</v>
      </c>
      <c r="BZ25" s="4">
        <v>0</v>
      </c>
      <c r="CA25" s="8">
        <f t="shared" si="61"/>
        <v>0</v>
      </c>
      <c r="CB25" s="4">
        <v>0</v>
      </c>
      <c r="CC25" s="4">
        <v>0</v>
      </c>
      <c r="CD25" s="8">
        <f t="shared" si="42"/>
        <v>0</v>
      </c>
      <c r="CE25" s="4">
        <v>0</v>
      </c>
      <c r="CF25" s="4">
        <v>0</v>
      </c>
      <c r="CG25" s="8">
        <f t="shared" si="49"/>
        <v>0</v>
      </c>
      <c r="CH25" s="4">
        <v>0</v>
      </c>
      <c r="CI25" s="4">
        <v>0</v>
      </c>
      <c r="CJ25" s="8">
        <f t="shared" si="50"/>
        <v>0</v>
      </c>
      <c r="CK25" s="4">
        <v>0</v>
      </c>
      <c r="CL25" s="4">
        <v>0</v>
      </c>
      <c r="CM25" s="8">
        <f t="shared" si="51"/>
        <v>0</v>
      </c>
      <c r="CN25" s="4">
        <v>0</v>
      </c>
      <c r="CO25" s="4">
        <v>0</v>
      </c>
      <c r="CP25" s="8">
        <f t="shared" si="43"/>
        <v>0</v>
      </c>
      <c r="CQ25" s="4">
        <v>0</v>
      </c>
      <c r="CR25" s="4">
        <v>0</v>
      </c>
      <c r="CS25" s="8">
        <f t="shared" si="52"/>
        <v>0</v>
      </c>
      <c r="CT25" s="4">
        <v>0</v>
      </c>
      <c r="CU25" s="4">
        <v>0</v>
      </c>
      <c r="CV25" s="8">
        <f t="shared" si="53"/>
        <v>0</v>
      </c>
      <c r="CW25" s="4">
        <v>0</v>
      </c>
      <c r="CX25" s="4">
        <v>0</v>
      </c>
      <c r="CY25" s="8">
        <f t="shared" si="54"/>
        <v>0</v>
      </c>
      <c r="CZ25" s="4">
        <v>0</v>
      </c>
      <c r="DA25" s="4">
        <v>0</v>
      </c>
      <c r="DB25" s="8">
        <f t="shared" si="32"/>
        <v>0</v>
      </c>
      <c r="DC25" s="4">
        <v>0</v>
      </c>
      <c r="DD25" s="4">
        <v>0</v>
      </c>
      <c r="DE25" s="8">
        <f t="shared" si="33"/>
        <v>0</v>
      </c>
      <c r="DF25" s="4">
        <v>0</v>
      </c>
      <c r="DG25" s="4">
        <v>0</v>
      </c>
      <c r="DH25" s="8">
        <f t="shared" si="34"/>
        <v>0</v>
      </c>
      <c r="DI25" s="4">
        <v>0</v>
      </c>
      <c r="DJ25" s="4">
        <v>0</v>
      </c>
      <c r="DK25" s="8">
        <f t="shared" si="35"/>
        <v>0</v>
      </c>
      <c r="DL25" s="4">
        <v>0</v>
      </c>
      <c r="DM25" s="4">
        <v>0</v>
      </c>
      <c r="DN25" s="8">
        <f t="shared" si="36"/>
        <v>0</v>
      </c>
      <c r="DO25" s="4">
        <v>0</v>
      </c>
      <c r="DP25" s="4">
        <v>0</v>
      </c>
      <c r="DQ25" s="8">
        <f t="shared" si="37"/>
        <v>0</v>
      </c>
    </row>
    <row r="26" spans="1:121" ht="16.899999999999999" customHeight="1" x14ac:dyDescent="0.2">
      <c r="A26" s="1" t="s">
        <v>2</v>
      </c>
      <c r="B26" s="15">
        <v>5</v>
      </c>
      <c r="C26" s="1">
        <v>236</v>
      </c>
      <c r="D26" s="1">
        <v>214</v>
      </c>
      <c r="E26" s="19">
        <f t="shared" si="38"/>
        <v>706.85834705770344</v>
      </c>
      <c r="F26" s="13">
        <v>20</v>
      </c>
      <c r="G26" s="22">
        <f t="shared" si="64"/>
        <v>135.71680263507906</v>
      </c>
      <c r="H26" s="3">
        <v>1.4</v>
      </c>
      <c r="I26" s="4">
        <v>1.4</v>
      </c>
      <c r="J26" s="8">
        <f t="shared" si="1"/>
        <v>4.3982297150257104</v>
      </c>
      <c r="K26" s="3">
        <v>1.4</v>
      </c>
      <c r="L26" s="4">
        <v>1.5</v>
      </c>
      <c r="M26" s="8">
        <f t="shared" si="2"/>
        <v>4.5553093477052</v>
      </c>
      <c r="N26" s="4">
        <v>1.6</v>
      </c>
      <c r="O26" s="4">
        <v>1.5</v>
      </c>
      <c r="P26" s="8">
        <f t="shared" si="3"/>
        <v>4.8694686130641793</v>
      </c>
      <c r="Q26" s="4">
        <v>2.2000000000000002</v>
      </c>
      <c r="R26" s="4">
        <v>2.4</v>
      </c>
      <c r="S26" s="8">
        <f t="shared" si="4"/>
        <v>7.2256631032565233</v>
      </c>
      <c r="T26" s="4">
        <v>3.2</v>
      </c>
      <c r="U26" s="4">
        <v>2.8</v>
      </c>
      <c r="V26" s="8">
        <f t="shared" si="5"/>
        <v>9.4247779607693793</v>
      </c>
      <c r="W26" s="4">
        <v>3.2</v>
      </c>
      <c r="X26" s="4">
        <v>3</v>
      </c>
      <c r="Y26" s="8">
        <f t="shared" si="6"/>
        <v>9.7389372261283587</v>
      </c>
      <c r="Z26" s="4">
        <v>3.3</v>
      </c>
      <c r="AA26" s="4">
        <v>3.3</v>
      </c>
      <c r="AB26" s="8">
        <f t="shared" si="7"/>
        <v>10.367255756846317</v>
      </c>
      <c r="AC26" s="4">
        <v>1.4</v>
      </c>
      <c r="AD26" s="4">
        <v>1.4</v>
      </c>
      <c r="AE26" s="8">
        <f t="shared" si="44"/>
        <v>4.3982297150257104</v>
      </c>
      <c r="AF26" s="4">
        <v>3</v>
      </c>
      <c r="AG26" s="4">
        <v>2.9</v>
      </c>
      <c r="AH26" s="8">
        <f t="shared" si="40"/>
        <v>9.2676983280898906</v>
      </c>
      <c r="AI26" s="4">
        <v>2.4</v>
      </c>
      <c r="AJ26" s="4">
        <v>2.4</v>
      </c>
      <c r="AK26" s="8">
        <f t="shared" si="45"/>
        <v>7.5398223686155035</v>
      </c>
      <c r="AL26" s="4">
        <v>1.9</v>
      </c>
      <c r="AM26" s="4">
        <v>1.9</v>
      </c>
      <c r="AN26" s="8">
        <f t="shared" si="41"/>
        <v>5.9690260418206069</v>
      </c>
      <c r="AO26" s="4">
        <v>1.5</v>
      </c>
      <c r="AP26" s="4">
        <v>1.5</v>
      </c>
      <c r="AQ26" s="8">
        <f t="shared" si="55"/>
        <v>4.7123889803846897</v>
      </c>
      <c r="AR26" s="4">
        <v>2.2999999999999998</v>
      </c>
      <c r="AS26" s="4">
        <v>2.2000000000000002</v>
      </c>
      <c r="AT26" s="8">
        <f t="shared" si="39"/>
        <v>7.0685834705770345</v>
      </c>
      <c r="AU26" s="4">
        <v>0.9</v>
      </c>
      <c r="AV26" s="4">
        <v>0.9</v>
      </c>
      <c r="AW26" s="8">
        <f t="shared" si="46"/>
        <v>2.8274333882308138</v>
      </c>
      <c r="AX26" s="4">
        <v>1.6</v>
      </c>
      <c r="AY26" s="4">
        <v>1.6</v>
      </c>
      <c r="AZ26" s="8">
        <f t="shared" si="47"/>
        <v>5.026548245743669</v>
      </c>
      <c r="BA26" s="4">
        <v>1.4</v>
      </c>
      <c r="BB26" s="4">
        <v>1.4</v>
      </c>
      <c r="BC26" s="8">
        <f t="shared" si="56"/>
        <v>4.3982297150257104</v>
      </c>
      <c r="BD26" s="4">
        <v>2.6</v>
      </c>
      <c r="BE26" s="4">
        <v>2.6</v>
      </c>
      <c r="BF26" s="8">
        <f t="shared" si="48"/>
        <v>8.1681408993334621</v>
      </c>
      <c r="BG26" s="4">
        <v>2.1</v>
      </c>
      <c r="BH26" s="4">
        <v>2.1</v>
      </c>
      <c r="BI26" s="8">
        <f t="shared" si="62"/>
        <v>6.5973445725385655</v>
      </c>
      <c r="BJ26" s="4">
        <v>2.7</v>
      </c>
      <c r="BK26" s="4">
        <v>2.7</v>
      </c>
      <c r="BL26" s="8">
        <f t="shared" si="63"/>
        <v>8.4823001646924414</v>
      </c>
      <c r="BM26" s="4">
        <v>3.4</v>
      </c>
      <c r="BN26" s="4">
        <v>3.4</v>
      </c>
      <c r="BO26" s="8">
        <f t="shared" si="57"/>
        <v>10.681415022205297</v>
      </c>
      <c r="BP26" s="4">
        <v>0</v>
      </c>
      <c r="BQ26" s="4">
        <v>0</v>
      </c>
      <c r="BR26" s="8">
        <f t="shared" si="58"/>
        <v>0</v>
      </c>
      <c r="BS26" s="4">
        <v>0</v>
      </c>
      <c r="BT26" s="4">
        <v>0</v>
      </c>
      <c r="BU26" s="8">
        <f t="shared" si="59"/>
        <v>0</v>
      </c>
      <c r="BV26" s="4">
        <v>0</v>
      </c>
      <c r="BW26" s="4">
        <v>0</v>
      </c>
      <c r="BX26" s="8">
        <f t="shared" si="60"/>
        <v>0</v>
      </c>
      <c r="BY26" s="4">
        <v>0</v>
      </c>
      <c r="BZ26" s="4">
        <v>0</v>
      </c>
      <c r="CA26" s="8">
        <f t="shared" si="61"/>
        <v>0</v>
      </c>
      <c r="CB26" s="4">
        <v>0</v>
      </c>
      <c r="CC26" s="4">
        <v>0</v>
      </c>
      <c r="CD26" s="8">
        <f t="shared" si="42"/>
        <v>0</v>
      </c>
      <c r="CE26" s="4">
        <v>0</v>
      </c>
      <c r="CF26" s="4">
        <v>0</v>
      </c>
      <c r="CG26" s="8">
        <f t="shared" si="49"/>
        <v>0</v>
      </c>
      <c r="CH26" s="4">
        <v>0</v>
      </c>
      <c r="CI26" s="4">
        <v>0</v>
      </c>
      <c r="CJ26" s="8">
        <f t="shared" si="50"/>
        <v>0</v>
      </c>
      <c r="CK26" s="4">
        <v>0</v>
      </c>
      <c r="CL26" s="4">
        <v>0</v>
      </c>
      <c r="CM26" s="8">
        <f t="shared" si="51"/>
        <v>0</v>
      </c>
      <c r="CN26" s="4">
        <v>0</v>
      </c>
      <c r="CO26" s="4">
        <v>0</v>
      </c>
      <c r="CP26" s="8">
        <f t="shared" si="43"/>
        <v>0</v>
      </c>
      <c r="CQ26" s="4">
        <v>0</v>
      </c>
      <c r="CR26" s="4">
        <v>0</v>
      </c>
      <c r="CS26" s="8">
        <f t="shared" si="52"/>
        <v>0</v>
      </c>
      <c r="CT26" s="4">
        <v>0</v>
      </c>
      <c r="CU26" s="4">
        <v>0</v>
      </c>
      <c r="CV26" s="8">
        <f t="shared" si="53"/>
        <v>0</v>
      </c>
      <c r="CW26" s="4">
        <v>0</v>
      </c>
      <c r="CX26" s="4">
        <v>0</v>
      </c>
      <c r="CY26" s="8">
        <f t="shared" si="54"/>
        <v>0</v>
      </c>
      <c r="CZ26" s="4">
        <v>0</v>
      </c>
      <c r="DA26" s="4">
        <v>0</v>
      </c>
      <c r="DB26" s="8">
        <f t="shared" si="32"/>
        <v>0</v>
      </c>
      <c r="DC26" s="4">
        <v>0</v>
      </c>
      <c r="DD26" s="4">
        <v>0</v>
      </c>
      <c r="DE26" s="8">
        <f t="shared" si="33"/>
        <v>0</v>
      </c>
      <c r="DF26" s="4">
        <v>0</v>
      </c>
      <c r="DG26" s="4">
        <v>0</v>
      </c>
      <c r="DH26" s="8">
        <f t="shared" si="34"/>
        <v>0</v>
      </c>
      <c r="DI26" s="4">
        <v>0</v>
      </c>
      <c r="DJ26" s="4">
        <v>0</v>
      </c>
      <c r="DK26" s="8">
        <f t="shared" si="35"/>
        <v>0</v>
      </c>
      <c r="DL26" s="4">
        <v>0</v>
      </c>
      <c r="DM26" s="4">
        <v>0</v>
      </c>
      <c r="DN26" s="8">
        <f t="shared" si="36"/>
        <v>0</v>
      </c>
      <c r="DO26" s="4">
        <v>0</v>
      </c>
      <c r="DP26" s="4">
        <v>0</v>
      </c>
      <c r="DQ26" s="8">
        <f t="shared" si="37"/>
        <v>0</v>
      </c>
    </row>
    <row r="27" spans="1:121" ht="16.899999999999999" customHeight="1" x14ac:dyDescent="0.2">
      <c r="A27" s="1" t="s">
        <v>3</v>
      </c>
      <c r="B27" s="15">
        <v>5</v>
      </c>
      <c r="C27" s="1">
        <v>512</v>
      </c>
      <c r="D27" s="1">
        <v>349</v>
      </c>
      <c r="E27" s="19">
        <f t="shared" si="38"/>
        <v>1352.4556373704058</v>
      </c>
      <c r="F27" s="13">
        <v>2</v>
      </c>
      <c r="G27" s="22">
        <f t="shared" si="64"/>
        <v>55.763269601218823</v>
      </c>
      <c r="H27" s="3">
        <v>4.9000000000000004</v>
      </c>
      <c r="I27" s="4">
        <v>5.0999999999999996</v>
      </c>
      <c r="J27" s="8">
        <f t="shared" si="1"/>
        <v>15.707963267948966</v>
      </c>
      <c r="K27" s="3">
        <v>14.3</v>
      </c>
      <c r="L27" s="4">
        <v>11.2</v>
      </c>
      <c r="M27" s="8">
        <f t="shared" si="2"/>
        <v>40.055306333269861</v>
      </c>
      <c r="N27" s="4">
        <v>0</v>
      </c>
      <c r="O27" s="4">
        <v>0</v>
      </c>
      <c r="P27" s="8">
        <f t="shared" si="3"/>
        <v>0</v>
      </c>
      <c r="Q27" s="4">
        <v>0</v>
      </c>
      <c r="R27" s="4">
        <v>0</v>
      </c>
      <c r="S27" s="8">
        <f t="shared" si="4"/>
        <v>0</v>
      </c>
      <c r="T27" s="4">
        <v>0</v>
      </c>
      <c r="U27" s="4">
        <v>0</v>
      </c>
      <c r="V27" s="8">
        <f t="shared" si="5"/>
        <v>0</v>
      </c>
      <c r="W27" s="4">
        <v>0</v>
      </c>
      <c r="X27" s="4">
        <v>0</v>
      </c>
      <c r="Y27" s="8">
        <f t="shared" si="6"/>
        <v>0</v>
      </c>
      <c r="Z27" s="4">
        <v>0</v>
      </c>
      <c r="AA27" s="4">
        <v>0</v>
      </c>
      <c r="AB27" s="8">
        <f t="shared" si="7"/>
        <v>0</v>
      </c>
      <c r="AC27" s="4">
        <v>0</v>
      </c>
      <c r="AD27" s="4">
        <v>0</v>
      </c>
      <c r="AE27" s="8">
        <f t="shared" si="44"/>
        <v>0</v>
      </c>
      <c r="AF27" s="4">
        <v>0</v>
      </c>
      <c r="AG27" s="4">
        <v>0</v>
      </c>
      <c r="AH27" s="8">
        <f t="shared" si="40"/>
        <v>0</v>
      </c>
      <c r="AI27" s="4">
        <v>0</v>
      </c>
      <c r="AJ27" s="4">
        <v>0</v>
      </c>
      <c r="AK27" s="8">
        <f t="shared" si="45"/>
        <v>0</v>
      </c>
      <c r="AL27" s="4">
        <v>0</v>
      </c>
      <c r="AM27" s="4">
        <v>0</v>
      </c>
      <c r="AN27" s="8">
        <f t="shared" si="41"/>
        <v>0</v>
      </c>
      <c r="AO27" s="4">
        <v>0</v>
      </c>
      <c r="AP27" s="4">
        <v>0</v>
      </c>
      <c r="AQ27" s="8">
        <f t="shared" si="55"/>
        <v>0</v>
      </c>
      <c r="AR27" s="4">
        <v>0</v>
      </c>
      <c r="AS27" s="4">
        <v>0</v>
      </c>
      <c r="AT27" s="8">
        <f t="shared" si="39"/>
        <v>0</v>
      </c>
      <c r="AU27" s="4">
        <v>0</v>
      </c>
      <c r="AV27" s="4">
        <v>0</v>
      </c>
      <c r="AW27" s="8">
        <f t="shared" si="46"/>
        <v>0</v>
      </c>
      <c r="AX27" s="4">
        <v>0</v>
      </c>
      <c r="AY27" s="4">
        <v>0</v>
      </c>
      <c r="AZ27" s="8">
        <f t="shared" si="47"/>
        <v>0</v>
      </c>
      <c r="BA27" s="4">
        <v>0</v>
      </c>
      <c r="BB27" s="4">
        <v>0</v>
      </c>
      <c r="BC27" s="8">
        <f t="shared" si="56"/>
        <v>0</v>
      </c>
      <c r="BD27" s="4">
        <v>0</v>
      </c>
      <c r="BE27" s="4">
        <v>0</v>
      </c>
      <c r="BF27" s="8">
        <f t="shared" si="48"/>
        <v>0</v>
      </c>
      <c r="BG27" s="4">
        <v>0</v>
      </c>
      <c r="BH27" s="4">
        <v>0</v>
      </c>
      <c r="BI27" s="8">
        <f t="shared" si="62"/>
        <v>0</v>
      </c>
      <c r="BJ27" s="4">
        <v>0</v>
      </c>
      <c r="BK27" s="4">
        <v>0</v>
      </c>
      <c r="BL27" s="8">
        <f t="shared" si="63"/>
        <v>0</v>
      </c>
      <c r="BM27" s="4">
        <v>0</v>
      </c>
      <c r="BN27" s="4">
        <v>0</v>
      </c>
      <c r="BO27" s="8">
        <f t="shared" si="57"/>
        <v>0</v>
      </c>
      <c r="BP27" s="4">
        <v>0</v>
      </c>
      <c r="BQ27" s="4">
        <v>0</v>
      </c>
      <c r="BR27" s="8">
        <f t="shared" si="58"/>
        <v>0</v>
      </c>
      <c r="BS27" s="4">
        <v>0</v>
      </c>
      <c r="BT27" s="4">
        <v>0</v>
      </c>
      <c r="BU27" s="8">
        <f t="shared" si="59"/>
        <v>0</v>
      </c>
      <c r="BV27" s="4">
        <v>0</v>
      </c>
      <c r="BW27" s="4">
        <v>0</v>
      </c>
      <c r="BX27" s="8">
        <f t="shared" si="60"/>
        <v>0</v>
      </c>
      <c r="BY27" s="4">
        <v>0</v>
      </c>
      <c r="BZ27" s="4">
        <v>0</v>
      </c>
      <c r="CA27" s="8">
        <f t="shared" si="61"/>
        <v>0</v>
      </c>
      <c r="CB27" s="4">
        <v>0</v>
      </c>
      <c r="CC27" s="4">
        <v>0</v>
      </c>
      <c r="CD27" s="8">
        <f t="shared" si="42"/>
        <v>0</v>
      </c>
      <c r="CE27" s="4">
        <v>0</v>
      </c>
      <c r="CF27" s="4">
        <v>0</v>
      </c>
      <c r="CG27" s="8">
        <f t="shared" si="49"/>
        <v>0</v>
      </c>
      <c r="CH27" s="4">
        <v>0</v>
      </c>
      <c r="CI27" s="4">
        <v>0</v>
      </c>
      <c r="CJ27" s="8">
        <f t="shared" si="50"/>
        <v>0</v>
      </c>
      <c r="CK27" s="4">
        <v>0</v>
      </c>
      <c r="CL27" s="4">
        <v>0</v>
      </c>
      <c r="CM27" s="8">
        <f t="shared" si="51"/>
        <v>0</v>
      </c>
      <c r="CN27" s="4">
        <v>0</v>
      </c>
      <c r="CO27" s="4">
        <v>0</v>
      </c>
      <c r="CP27" s="8">
        <f t="shared" si="43"/>
        <v>0</v>
      </c>
      <c r="CQ27" s="4">
        <v>0</v>
      </c>
      <c r="CR27" s="4">
        <v>0</v>
      </c>
      <c r="CS27" s="8">
        <f t="shared" si="52"/>
        <v>0</v>
      </c>
      <c r="CT27" s="4">
        <v>0</v>
      </c>
      <c r="CU27" s="4">
        <v>0</v>
      </c>
      <c r="CV27" s="8">
        <f t="shared" si="53"/>
        <v>0</v>
      </c>
      <c r="CW27" s="4">
        <v>0</v>
      </c>
      <c r="CX27" s="4">
        <v>0</v>
      </c>
      <c r="CY27" s="8">
        <f t="shared" si="54"/>
        <v>0</v>
      </c>
      <c r="CZ27" s="4">
        <v>0</v>
      </c>
      <c r="DA27" s="4">
        <v>0</v>
      </c>
      <c r="DB27" s="8">
        <f t="shared" si="32"/>
        <v>0</v>
      </c>
      <c r="DC27" s="4">
        <v>0</v>
      </c>
      <c r="DD27" s="4">
        <v>0</v>
      </c>
      <c r="DE27" s="8">
        <f t="shared" si="33"/>
        <v>0</v>
      </c>
      <c r="DF27" s="4">
        <v>0</v>
      </c>
      <c r="DG27" s="4">
        <v>0</v>
      </c>
      <c r="DH27" s="8">
        <f t="shared" si="34"/>
        <v>0</v>
      </c>
      <c r="DI27" s="4">
        <v>0</v>
      </c>
      <c r="DJ27" s="4">
        <v>0</v>
      </c>
      <c r="DK27" s="8">
        <f t="shared" si="35"/>
        <v>0</v>
      </c>
      <c r="DL27" s="4">
        <v>0</v>
      </c>
      <c r="DM27" s="4">
        <v>0</v>
      </c>
      <c r="DN27" s="8">
        <f t="shared" si="36"/>
        <v>0</v>
      </c>
      <c r="DO27" s="4">
        <v>0</v>
      </c>
      <c r="DP27" s="4">
        <v>0</v>
      </c>
      <c r="DQ27" s="8">
        <f t="shared" si="37"/>
        <v>0</v>
      </c>
    </row>
    <row r="28" spans="1:121" ht="16.899999999999999" customHeight="1" x14ac:dyDescent="0.2">
      <c r="A28" s="1" t="s">
        <v>4</v>
      </c>
      <c r="B28" s="15">
        <v>5</v>
      </c>
      <c r="C28" s="1">
        <v>182</v>
      </c>
      <c r="D28" s="1">
        <v>151</v>
      </c>
      <c r="E28" s="19">
        <f t="shared" si="38"/>
        <v>523.07517682270054</v>
      </c>
      <c r="F28" s="13">
        <v>8</v>
      </c>
      <c r="G28" s="22">
        <f t="shared" si="64"/>
        <v>35.342917352885173</v>
      </c>
      <c r="H28" s="3">
        <v>1.5</v>
      </c>
      <c r="I28" s="4">
        <v>1.7</v>
      </c>
      <c r="J28" s="8">
        <f t="shared" si="1"/>
        <v>5.026548245743669</v>
      </c>
      <c r="K28" s="3">
        <v>1.4</v>
      </c>
      <c r="L28" s="4">
        <v>1.3</v>
      </c>
      <c r="M28" s="8">
        <f t="shared" si="2"/>
        <v>4.2411500823462207</v>
      </c>
      <c r="N28" s="4">
        <v>1.5</v>
      </c>
      <c r="O28" s="4">
        <v>1.5</v>
      </c>
      <c r="P28" s="8">
        <f t="shared" si="3"/>
        <v>4.7123889803846897</v>
      </c>
      <c r="Q28" s="4">
        <v>1</v>
      </c>
      <c r="R28" s="4">
        <v>0.9</v>
      </c>
      <c r="S28" s="8">
        <f t="shared" si="4"/>
        <v>2.9845130209103035</v>
      </c>
      <c r="T28" s="4">
        <v>1.4</v>
      </c>
      <c r="U28" s="4">
        <v>1.4</v>
      </c>
      <c r="V28" s="8">
        <f t="shared" si="5"/>
        <v>4.3982297150257104</v>
      </c>
      <c r="W28" s="4">
        <v>1.4</v>
      </c>
      <c r="X28" s="4">
        <v>1.4</v>
      </c>
      <c r="Y28" s="8">
        <f t="shared" si="6"/>
        <v>4.3982297150257104</v>
      </c>
      <c r="Z28" s="4">
        <v>1.5</v>
      </c>
      <c r="AA28" s="4">
        <v>1.6</v>
      </c>
      <c r="AB28" s="8">
        <f t="shared" si="7"/>
        <v>4.8694686130641793</v>
      </c>
      <c r="AC28" s="4">
        <v>1.5</v>
      </c>
      <c r="AD28" s="4">
        <v>1.5</v>
      </c>
      <c r="AE28" s="8">
        <f t="shared" si="44"/>
        <v>4.7123889803846897</v>
      </c>
      <c r="AF28" s="4">
        <v>0</v>
      </c>
      <c r="AG28" s="4">
        <v>0</v>
      </c>
      <c r="AH28" s="8">
        <f t="shared" si="40"/>
        <v>0</v>
      </c>
      <c r="AI28" s="4">
        <v>0</v>
      </c>
      <c r="AJ28" s="4">
        <v>0</v>
      </c>
      <c r="AK28" s="8">
        <f t="shared" si="45"/>
        <v>0</v>
      </c>
      <c r="AL28" s="4">
        <v>0</v>
      </c>
      <c r="AM28" s="4">
        <v>0</v>
      </c>
      <c r="AN28" s="8">
        <f t="shared" si="41"/>
        <v>0</v>
      </c>
      <c r="AO28" s="4">
        <v>0</v>
      </c>
      <c r="AP28" s="4">
        <v>0</v>
      </c>
      <c r="AQ28" s="8">
        <f t="shared" si="55"/>
        <v>0</v>
      </c>
      <c r="AR28" s="4">
        <v>0</v>
      </c>
      <c r="AS28" s="4">
        <v>0</v>
      </c>
      <c r="AT28" s="8">
        <f t="shared" si="39"/>
        <v>0</v>
      </c>
      <c r="AU28" s="4">
        <v>0</v>
      </c>
      <c r="AV28" s="4">
        <v>0</v>
      </c>
      <c r="AW28" s="8">
        <f t="shared" si="46"/>
        <v>0</v>
      </c>
      <c r="AX28" s="4">
        <v>0</v>
      </c>
      <c r="AY28" s="4">
        <v>0</v>
      </c>
      <c r="AZ28" s="8">
        <f t="shared" si="47"/>
        <v>0</v>
      </c>
      <c r="BA28" s="4">
        <v>0</v>
      </c>
      <c r="BB28" s="4">
        <v>0</v>
      </c>
      <c r="BC28" s="8">
        <f t="shared" si="56"/>
        <v>0</v>
      </c>
      <c r="BD28" s="4">
        <v>0</v>
      </c>
      <c r="BE28" s="4">
        <v>0</v>
      </c>
      <c r="BF28" s="8">
        <f t="shared" si="48"/>
        <v>0</v>
      </c>
      <c r="BG28" s="4">
        <v>0</v>
      </c>
      <c r="BH28" s="4">
        <v>0</v>
      </c>
      <c r="BI28" s="8">
        <f t="shared" si="62"/>
        <v>0</v>
      </c>
      <c r="BJ28" s="4">
        <v>0</v>
      </c>
      <c r="BK28" s="4">
        <v>0</v>
      </c>
      <c r="BL28" s="8">
        <f t="shared" si="63"/>
        <v>0</v>
      </c>
      <c r="BM28" s="4">
        <v>0</v>
      </c>
      <c r="BN28" s="4">
        <v>0</v>
      </c>
      <c r="BO28" s="8">
        <f t="shared" si="57"/>
        <v>0</v>
      </c>
      <c r="BP28" s="4">
        <v>0</v>
      </c>
      <c r="BQ28" s="4">
        <v>0</v>
      </c>
      <c r="BR28" s="8">
        <f t="shared" si="58"/>
        <v>0</v>
      </c>
      <c r="BS28" s="4">
        <v>0</v>
      </c>
      <c r="BT28" s="4">
        <v>0</v>
      </c>
      <c r="BU28" s="8">
        <f t="shared" si="59"/>
        <v>0</v>
      </c>
      <c r="BV28" s="4">
        <v>0</v>
      </c>
      <c r="BW28" s="4">
        <v>0</v>
      </c>
      <c r="BX28" s="8">
        <f t="shared" si="60"/>
        <v>0</v>
      </c>
      <c r="BY28" s="4">
        <v>0</v>
      </c>
      <c r="BZ28" s="4">
        <v>0</v>
      </c>
      <c r="CA28" s="8">
        <f t="shared" si="61"/>
        <v>0</v>
      </c>
      <c r="CB28" s="4">
        <v>0</v>
      </c>
      <c r="CC28" s="4">
        <v>0</v>
      </c>
      <c r="CD28" s="8">
        <f t="shared" si="42"/>
        <v>0</v>
      </c>
      <c r="CE28" s="4">
        <v>0</v>
      </c>
      <c r="CF28" s="4">
        <v>0</v>
      </c>
      <c r="CG28" s="8">
        <f t="shared" si="49"/>
        <v>0</v>
      </c>
      <c r="CH28" s="4">
        <v>0</v>
      </c>
      <c r="CI28" s="4">
        <v>0</v>
      </c>
      <c r="CJ28" s="8">
        <f t="shared" si="50"/>
        <v>0</v>
      </c>
      <c r="CK28" s="4">
        <v>0</v>
      </c>
      <c r="CL28" s="4">
        <v>0</v>
      </c>
      <c r="CM28" s="8">
        <f t="shared" si="51"/>
        <v>0</v>
      </c>
      <c r="CN28" s="4">
        <v>0</v>
      </c>
      <c r="CO28" s="4">
        <v>0</v>
      </c>
      <c r="CP28" s="8">
        <f t="shared" si="43"/>
        <v>0</v>
      </c>
      <c r="CQ28" s="4">
        <v>0</v>
      </c>
      <c r="CR28" s="4">
        <v>0</v>
      </c>
      <c r="CS28" s="8">
        <f t="shared" si="52"/>
        <v>0</v>
      </c>
      <c r="CT28" s="4">
        <v>0</v>
      </c>
      <c r="CU28" s="4">
        <v>0</v>
      </c>
      <c r="CV28" s="8">
        <f t="shared" si="53"/>
        <v>0</v>
      </c>
      <c r="CW28" s="4">
        <v>0</v>
      </c>
      <c r="CX28" s="4">
        <v>0</v>
      </c>
      <c r="CY28" s="8">
        <f t="shared" si="54"/>
        <v>0</v>
      </c>
      <c r="CZ28" s="4">
        <v>0</v>
      </c>
      <c r="DA28" s="4">
        <v>0</v>
      </c>
      <c r="DB28" s="8">
        <f t="shared" si="32"/>
        <v>0</v>
      </c>
      <c r="DC28" s="4">
        <v>0</v>
      </c>
      <c r="DD28" s="4">
        <v>0</v>
      </c>
      <c r="DE28" s="8">
        <f t="shared" si="33"/>
        <v>0</v>
      </c>
      <c r="DF28" s="4">
        <v>0</v>
      </c>
      <c r="DG28" s="4">
        <v>0</v>
      </c>
      <c r="DH28" s="8">
        <f t="shared" si="34"/>
        <v>0</v>
      </c>
      <c r="DI28" s="4">
        <v>0</v>
      </c>
      <c r="DJ28" s="4">
        <v>0</v>
      </c>
      <c r="DK28" s="8">
        <f t="shared" si="35"/>
        <v>0</v>
      </c>
      <c r="DL28" s="4">
        <v>0</v>
      </c>
      <c r="DM28" s="4">
        <v>0</v>
      </c>
      <c r="DN28" s="8">
        <f t="shared" si="36"/>
        <v>0</v>
      </c>
      <c r="DO28" s="4">
        <v>0</v>
      </c>
      <c r="DP28" s="4">
        <v>0</v>
      </c>
      <c r="DQ28" s="8">
        <f t="shared" si="37"/>
        <v>0</v>
      </c>
    </row>
    <row r="29" spans="1:121" ht="16.899999999999999" customHeight="1" x14ac:dyDescent="0.2">
      <c r="A29" s="1" t="s">
        <v>5</v>
      </c>
      <c r="B29" s="15">
        <v>5</v>
      </c>
      <c r="C29" s="1">
        <v>185</v>
      </c>
      <c r="D29" s="1">
        <v>164</v>
      </c>
      <c r="E29" s="19">
        <f t="shared" si="38"/>
        <v>548.20791805141891</v>
      </c>
      <c r="F29" s="13">
        <v>19</v>
      </c>
      <c r="G29" s="22">
        <f t="shared" si="64"/>
        <v>56.705747397295752</v>
      </c>
      <c r="H29" s="3">
        <v>1.9</v>
      </c>
      <c r="I29" s="4">
        <v>1.5</v>
      </c>
      <c r="J29" s="8">
        <f t="shared" si="1"/>
        <v>5.3407075111026483</v>
      </c>
      <c r="K29" s="3">
        <v>0.8</v>
      </c>
      <c r="L29" s="4">
        <v>0.7</v>
      </c>
      <c r="M29" s="8">
        <f t="shared" si="2"/>
        <v>2.3561944901923448</v>
      </c>
      <c r="N29" s="4">
        <v>0.5</v>
      </c>
      <c r="O29" s="4">
        <v>0.5</v>
      </c>
      <c r="P29" s="8">
        <f t="shared" si="3"/>
        <v>1.5707963267948966</v>
      </c>
      <c r="Q29" s="4">
        <v>0.5</v>
      </c>
      <c r="R29" s="4">
        <v>0.5</v>
      </c>
      <c r="S29" s="8">
        <f t="shared" si="4"/>
        <v>1.5707963267948966</v>
      </c>
      <c r="T29" s="4">
        <v>0.5</v>
      </c>
      <c r="U29" s="4">
        <v>0.5</v>
      </c>
      <c r="V29" s="8">
        <f t="shared" si="5"/>
        <v>1.5707963267948966</v>
      </c>
      <c r="W29" s="4">
        <v>0.7</v>
      </c>
      <c r="X29" s="4">
        <v>0.6</v>
      </c>
      <c r="Y29" s="8">
        <f t="shared" si="6"/>
        <v>2.0420352248333651</v>
      </c>
      <c r="Z29" s="4">
        <v>0.5</v>
      </c>
      <c r="AA29" s="4">
        <v>0.6</v>
      </c>
      <c r="AB29" s="8">
        <f t="shared" si="7"/>
        <v>1.7278759594743864</v>
      </c>
      <c r="AC29" s="4">
        <v>0.4</v>
      </c>
      <c r="AD29" s="4">
        <v>0.4</v>
      </c>
      <c r="AE29" s="8">
        <f t="shared" si="44"/>
        <v>1.2566370614359172</v>
      </c>
      <c r="AF29" s="4">
        <v>0.7</v>
      </c>
      <c r="AG29" s="4">
        <v>0.7</v>
      </c>
      <c r="AH29" s="8">
        <f t="shared" si="40"/>
        <v>2.1991148575128552</v>
      </c>
      <c r="AI29" s="4">
        <v>0.4</v>
      </c>
      <c r="AJ29" s="4">
        <v>0.4</v>
      </c>
      <c r="AK29" s="8">
        <f t="shared" si="45"/>
        <v>1.2566370614359172</v>
      </c>
      <c r="AL29" s="4">
        <v>0.9</v>
      </c>
      <c r="AM29" s="4">
        <v>1</v>
      </c>
      <c r="AN29" s="8">
        <f t="shared" si="41"/>
        <v>2.9845130209103035</v>
      </c>
      <c r="AO29" s="4">
        <v>2.6</v>
      </c>
      <c r="AP29" s="4">
        <v>2.6</v>
      </c>
      <c r="AQ29" s="8">
        <f t="shared" si="55"/>
        <v>8.1681408993334621</v>
      </c>
      <c r="AR29" s="4">
        <v>0.7</v>
      </c>
      <c r="AS29" s="4">
        <v>0.7</v>
      </c>
      <c r="AT29" s="8">
        <f t="shared" si="39"/>
        <v>2.1991148575128552</v>
      </c>
      <c r="AU29" s="4">
        <v>0.6</v>
      </c>
      <c r="AV29" s="4">
        <v>0.6</v>
      </c>
      <c r="AW29" s="8">
        <f t="shared" si="46"/>
        <v>1.8849555921538759</v>
      </c>
      <c r="AX29" s="4">
        <v>0.7</v>
      </c>
      <c r="AY29" s="4">
        <v>0.6</v>
      </c>
      <c r="AZ29" s="8">
        <f t="shared" si="47"/>
        <v>2.0420352248333651</v>
      </c>
      <c r="BA29" s="4">
        <v>1.3</v>
      </c>
      <c r="BB29" s="4">
        <v>1.2</v>
      </c>
      <c r="BC29" s="8">
        <f t="shared" si="56"/>
        <v>3.9269908169872414</v>
      </c>
      <c r="BD29" s="4">
        <v>1</v>
      </c>
      <c r="BE29" s="4">
        <v>1</v>
      </c>
      <c r="BF29" s="8">
        <f t="shared" si="48"/>
        <v>3.1415926535897931</v>
      </c>
      <c r="BG29" s="4">
        <v>1.9</v>
      </c>
      <c r="BH29" s="4">
        <v>2</v>
      </c>
      <c r="BI29" s="8">
        <f t="shared" si="62"/>
        <v>6.1261056745000966</v>
      </c>
      <c r="BJ29" s="4">
        <v>1.6</v>
      </c>
      <c r="BK29" s="4">
        <v>1.8</v>
      </c>
      <c r="BL29" s="8">
        <f t="shared" si="63"/>
        <v>5.3407075111026492</v>
      </c>
      <c r="BM29" s="4">
        <v>0</v>
      </c>
      <c r="BN29" s="4">
        <v>0</v>
      </c>
      <c r="BO29" s="8">
        <f t="shared" si="57"/>
        <v>0</v>
      </c>
      <c r="BP29" s="4">
        <v>0</v>
      </c>
      <c r="BQ29" s="4">
        <v>0</v>
      </c>
      <c r="BR29" s="8">
        <f t="shared" si="58"/>
        <v>0</v>
      </c>
      <c r="BS29" s="4">
        <v>0</v>
      </c>
      <c r="BT29" s="4">
        <v>0</v>
      </c>
      <c r="BU29" s="8">
        <f t="shared" si="59"/>
        <v>0</v>
      </c>
      <c r="BV29" s="4">
        <v>0</v>
      </c>
      <c r="BW29" s="4">
        <v>0</v>
      </c>
      <c r="BX29" s="8">
        <f t="shared" si="60"/>
        <v>0</v>
      </c>
      <c r="BY29" s="4">
        <v>0</v>
      </c>
      <c r="BZ29" s="4">
        <v>0</v>
      </c>
      <c r="CA29" s="8">
        <f t="shared" si="61"/>
        <v>0</v>
      </c>
      <c r="CB29" s="4">
        <v>0</v>
      </c>
      <c r="CC29" s="4">
        <v>0</v>
      </c>
      <c r="CD29" s="8">
        <f t="shared" si="42"/>
        <v>0</v>
      </c>
      <c r="CE29" s="4">
        <v>0</v>
      </c>
      <c r="CF29" s="4">
        <v>0</v>
      </c>
      <c r="CG29" s="8">
        <f t="shared" si="49"/>
        <v>0</v>
      </c>
      <c r="CH29" s="4">
        <v>0</v>
      </c>
      <c r="CI29" s="4">
        <v>0</v>
      </c>
      <c r="CJ29" s="8">
        <f t="shared" si="50"/>
        <v>0</v>
      </c>
      <c r="CK29" s="4">
        <v>0</v>
      </c>
      <c r="CL29" s="4">
        <v>0</v>
      </c>
      <c r="CM29" s="8">
        <f t="shared" si="51"/>
        <v>0</v>
      </c>
      <c r="CN29" s="4">
        <v>0</v>
      </c>
      <c r="CO29" s="4">
        <v>0</v>
      </c>
      <c r="CP29" s="8">
        <f t="shared" si="43"/>
        <v>0</v>
      </c>
      <c r="CQ29" s="4">
        <v>0</v>
      </c>
      <c r="CR29" s="4">
        <v>0</v>
      </c>
      <c r="CS29" s="8">
        <f t="shared" si="52"/>
        <v>0</v>
      </c>
      <c r="CT29" s="4">
        <v>0</v>
      </c>
      <c r="CU29" s="4">
        <v>0</v>
      </c>
      <c r="CV29" s="8">
        <f t="shared" si="53"/>
        <v>0</v>
      </c>
      <c r="CW29" s="4">
        <v>0</v>
      </c>
      <c r="CX29" s="4">
        <v>0</v>
      </c>
      <c r="CY29" s="8">
        <f t="shared" si="54"/>
        <v>0</v>
      </c>
      <c r="CZ29" s="4">
        <v>0</v>
      </c>
      <c r="DA29" s="4">
        <v>0</v>
      </c>
      <c r="DB29" s="8">
        <f t="shared" si="32"/>
        <v>0</v>
      </c>
      <c r="DC29" s="4">
        <v>0</v>
      </c>
      <c r="DD29" s="4">
        <v>0</v>
      </c>
      <c r="DE29" s="8">
        <f t="shared" si="33"/>
        <v>0</v>
      </c>
      <c r="DF29" s="4">
        <v>0</v>
      </c>
      <c r="DG29" s="4">
        <v>0</v>
      </c>
      <c r="DH29" s="8">
        <f t="shared" si="34"/>
        <v>0</v>
      </c>
      <c r="DI29" s="4">
        <v>0</v>
      </c>
      <c r="DJ29" s="4">
        <v>0</v>
      </c>
      <c r="DK29" s="8">
        <f t="shared" si="35"/>
        <v>0</v>
      </c>
      <c r="DL29" s="4">
        <v>0</v>
      </c>
      <c r="DM29" s="4">
        <v>0</v>
      </c>
      <c r="DN29" s="8">
        <f t="shared" si="36"/>
        <v>0</v>
      </c>
      <c r="DO29" s="4">
        <v>0</v>
      </c>
      <c r="DP29" s="4">
        <v>0</v>
      </c>
      <c r="DQ29" s="8">
        <f t="shared" si="37"/>
        <v>0</v>
      </c>
    </row>
    <row r="30" spans="1:121" ht="16.899999999999999" customHeight="1" x14ac:dyDescent="0.2">
      <c r="A30" s="1" t="s">
        <v>6</v>
      </c>
      <c r="B30" s="15">
        <v>5</v>
      </c>
      <c r="C30" s="1">
        <v>205</v>
      </c>
      <c r="D30" s="1">
        <v>190</v>
      </c>
      <c r="E30" s="19">
        <f t="shared" si="38"/>
        <v>620.46454908398414</v>
      </c>
      <c r="F30" s="13">
        <v>13</v>
      </c>
      <c r="G30" s="22">
        <f t="shared" si="64"/>
        <v>43.66813788489813</v>
      </c>
      <c r="H30" s="3">
        <v>0.7</v>
      </c>
      <c r="I30" s="4">
        <v>0.7</v>
      </c>
      <c r="J30" s="8">
        <f t="shared" si="1"/>
        <v>2.1991148575128552</v>
      </c>
      <c r="K30" s="3">
        <v>1.5</v>
      </c>
      <c r="L30" s="4">
        <v>1.5</v>
      </c>
      <c r="M30" s="8">
        <f t="shared" si="2"/>
        <v>4.7123889803846897</v>
      </c>
      <c r="N30" s="4">
        <v>1.5</v>
      </c>
      <c r="O30" s="4">
        <v>1.5</v>
      </c>
      <c r="P30" s="8">
        <f t="shared" si="3"/>
        <v>4.7123889803846897</v>
      </c>
      <c r="Q30" s="4">
        <v>0.4</v>
      </c>
      <c r="R30" s="4">
        <v>0.4</v>
      </c>
      <c r="S30" s="8">
        <f t="shared" si="4"/>
        <v>1.2566370614359172</v>
      </c>
      <c r="T30" s="4">
        <v>0.3</v>
      </c>
      <c r="U30" s="4">
        <v>0.3</v>
      </c>
      <c r="V30" s="8">
        <f t="shared" si="5"/>
        <v>0.94247779607693793</v>
      </c>
      <c r="W30" s="4">
        <v>1.3</v>
      </c>
      <c r="X30" s="4">
        <v>1.3</v>
      </c>
      <c r="Y30" s="8">
        <f t="shared" si="6"/>
        <v>4.0840704496667311</v>
      </c>
      <c r="Z30" s="4">
        <v>1.1000000000000001</v>
      </c>
      <c r="AA30" s="4">
        <v>1.1000000000000001</v>
      </c>
      <c r="AB30" s="8">
        <f t="shared" si="7"/>
        <v>3.4557519189487729</v>
      </c>
      <c r="AC30" s="4">
        <v>0.3</v>
      </c>
      <c r="AD30" s="4">
        <v>0.3</v>
      </c>
      <c r="AE30" s="8">
        <f t="shared" si="44"/>
        <v>0.94247779607693793</v>
      </c>
      <c r="AF30" s="4">
        <v>0.6</v>
      </c>
      <c r="AG30" s="4">
        <v>0.6</v>
      </c>
      <c r="AH30" s="8">
        <f t="shared" si="40"/>
        <v>1.8849555921538759</v>
      </c>
      <c r="AI30" s="4">
        <v>1.4</v>
      </c>
      <c r="AJ30" s="4">
        <v>1.4</v>
      </c>
      <c r="AK30" s="8">
        <f t="shared" si="45"/>
        <v>4.3982297150257104</v>
      </c>
      <c r="AL30" s="4">
        <v>1.5</v>
      </c>
      <c r="AM30" s="4">
        <v>1.5</v>
      </c>
      <c r="AN30" s="8">
        <f t="shared" si="41"/>
        <v>4.7123889803846897</v>
      </c>
      <c r="AO30" s="4">
        <v>1.9</v>
      </c>
      <c r="AP30" s="4">
        <v>1.9</v>
      </c>
      <c r="AQ30" s="8">
        <f t="shared" si="55"/>
        <v>5.9690260418206069</v>
      </c>
      <c r="AR30" s="4">
        <v>1.4</v>
      </c>
      <c r="AS30" s="4">
        <v>1.4</v>
      </c>
      <c r="AT30" s="8">
        <f t="shared" si="39"/>
        <v>4.3982297150257104</v>
      </c>
      <c r="AU30" s="4">
        <v>0</v>
      </c>
      <c r="AV30" s="4">
        <v>0</v>
      </c>
      <c r="AW30" s="8">
        <f t="shared" si="46"/>
        <v>0</v>
      </c>
      <c r="AX30" s="4">
        <v>0</v>
      </c>
      <c r="AY30" s="4">
        <v>0</v>
      </c>
      <c r="AZ30" s="8">
        <f t="shared" si="47"/>
        <v>0</v>
      </c>
      <c r="BA30" s="4">
        <v>0</v>
      </c>
      <c r="BB30" s="4">
        <v>0</v>
      </c>
      <c r="BC30" s="8">
        <f t="shared" si="56"/>
        <v>0</v>
      </c>
      <c r="BD30" s="4">
        <v>0</v>
      </c>
      <c r="BE30" s="4">
        <v>0</v>
      </c>
      <c r="BF30" s="8">
        <f t="shared" si="48"/>
        <v>0</v>
      </c>
      <c r="BG30" s="4">
        <v>0</v>
      </c>
      <c r="BH30" s="4">
        <v>0</v>
      </c>
      <c r="BI30" s="8">
        <f t="shared" si="62"/>
        <v>0</v>
      </c>
      <c r="BJ30" s="4">
        <v>0</v>
      </c>
      <c r="BK30" s="4">
        <v>0</v>
      </c>
      <c r="BL30" s="8">
        <f t="shared" si="63"/>
        <v>0</v>
      </c>
      <c r="BM30" s="4">
        <v>0</v>
      </c>
      <c r="BN30" s="4">
        <v>0</v>
      </c>
      <c r="BO30" s="8">
        <f t="shared" si="57"/>
        <v>0</v>
      </c>
      <c r="BP30" s="4">
        <v>0</v>
      </c>
      <c r="BQ30" s="4">
        <v>0</v>
      </c>
      <c r="BR30" s="8">
        <f t="shared" si="58"/>
        <v>0</v>
      </c>
      <c r="BS30" s="4">
        <v>0</v>
      </c>
      <c r="BT30" s="4">
        <v>0</v>
      </c>
      <c r="BU30" s="8">
        <f t="shared" si="59"/>
        <v>0</v>
      </c>
      <c r="BV30" s="4">
        <v>0</v>
      </c>
      <c r="BW30" s="4">
        <v>0</v>
      </c>
      <c r="BX30" s="8">
        <f t="shared" si="60"/>
        <v>0</v>
      </c>
      <c r="BY30" s="4">
        <v>0</v>
      </c>
      <c r="BZ30" s="4">
        <v>0</v>
      </c>
      <c r="CA30" s="8">
        <f t="shared" si="61"/>
        <v>0</v>
      </c>
      <c r="CB30" s="4">
        <v>0</v>
      </c>
      <c r="CC30" s="4">
        <v>0</v>
      </c>
      <c r="CD30" s="8">
        <f t="shared" si="42"/>
        <v>0</v>
      </c>
      <c r="CE30" s="4">
        <v>0</v>
      </c>
      <c r="CF30" s="4">
        <v>0</v>
      </c>
      <c r="CG30" s="8">
        <f t="shared" si="49"/>
        <v>0</v>
      </c>
      <c r="CH30" s="4">
        <v>0</v>
      </c>
      <c r="CI30" s="4">
        <v>0</v>
      </c>
      <c r="CJ30" s="8">
        <f t="shared" si="50"/>
        <v>0</v>
      </c>
      <c r="CK30" s="4">
        <v>0</v>
      </c>
      <c r="CL30" s="4">
        <v>0</v>
      </c>
      <c r="CM30" s="8">
        <f t="shared" si="51"/>
        <v>0</v>
      </c>
      <c r="CN30" s="4">
        <v>0</v>
      </c>
      <c r="CO30" s="4">
        <v>0</v>
      </c>
      <c r="CP30" s="8">
        <f t="shared" si="43"/>
        <v>0</v>
      </c>
      <c r="CQ30" s="4">
        <v>0</v>
      </c>
      <c r="CR30" s="4">
        <v>0</v>
      </c>
      <c r="CS30" s="8">
        <f t="shared" si="52"/>
        <v>0</v>
      </c>
      <c r="CT30" s="4">
        <v>0</v>
      </c>
      <c r="CU30" s="4">
        <v>0</v>
      </c>
      <c r="CV30" s="8">
        <f t="shared" si="53"/>
        <v>0</v>
      </c>
      <c r="CW30" s="4">
        <v>0</v>
      </c>
      <c r="CX30" s="4">
        <v>0</v>
      </c>
      <c r="CY30" s="8">
        <f t="shared" si="54"/>
        <v>0</v>
      </c>
      <c r="CZ30" s="4">
        <v>0</v>
      </c>
      <c r="DA30" s="4">
        <v>0</v>
      </c>
      <c r="DB30" s="8">
        <f t="shared" si="32"/>
        <v>0</v>
      </c>
      <c r="DC30" s="4">
        <v>0</v>
      </c>
      <c r="DD30" s="4">
        <v>0</v>
      </c>
      <c r="DE30" s="8">
        <f t="shared" si="33"/>
        <v>0</v>
      </c>
      <c r="DF30" s="4">
        <v>0</v>
      </c>
      <c r="DG30" s="4">
        <v>0</v>
      </c>
      <c r="DH30" s="8">
        <f t="shared" si="34"/>
        <v>0</v>
      </c>
      <c r="DI30" s="4">
        <v>0</v>
      </c>
      <c r="DJ30" s="4">
        <v>0</v>
      </c>
      <c r="DK30" s="8">
        <f t="shared" si="35"/>
        <v>0</v>
      </c>
      <c r="DL30" s="4">
        <v>0</v>
      </c>
      <c r="DM30" s="4">
        <v>0</v>
      </c>
      <c r="DN30" s="8">
        <f t="shared" si="36"/>
        <v>0</v>
      </c>
      <c r="DO30" s="4">
        <v>0</v>
      </c>
      <c r="DP30" s="4">
        <v>0</v>
      </c>
      <c r="DQ30" s="8">
        <f t="shared" si="37"/>
        <v>0</v>
      </c>
    </row>
    <row r="31" spans="1:121" ht="16.899999999999999" customHeight="1" x14ac:dyDescent="0.2">
      <c r="A31" s="2" t="s">
        <v>8</v>
      </c>
      <c r="B31" s="16">
        <v>5</v>
      </c>
      <c r="C31" s="1">
        <v>309</v>
      </c>
      <c r="D31" s="1">
        <v>268</v>
      </c>
      <c r="E31" s="19">
        <f t="shared" si="38"/>
        <v>906.34948056065537</v>
      </c>
      <c r="F31" s="12">
        <v>4</v>
      </c>
      <c r="G31" s="22">
        <f t="shared" si="64"/>
        <v>98.960168588078488</v>
      </c>
      <c r="H31" s="3">
        <v>8.1</v>
      </c>
      <c r="I31" s="4">
        <v>9.1999999999999993</v>
      </c>
      <c r="J31" s="8">
        <f t="shared" si="1"/>
        <v>27.174776453551704</v>
      </c>
      <c r="K31" s="3">
        <v>6.5</v>
      </c>
      <c r="L31" s="4">
        <v>6.9</v>
      </c>
      <c r="M31" s="8">
        <f t="shared" si="2"/>
        <v>21.048670779051616</v>
      </c>
      <c r="N31" s="4">
        <v>6.6</v>
      </c>
      <c r="O31" s="4">
        <v>6.6</v>
      </c>
      <c r="P31" s="8">
        <f t="shared" si="3"/>
        <v>20.734511513692635</v>
      </c>
      <c r="Q31" s="4">
        <v>9.4</v>
      </c>
      <c r="R31" s="4">
        <v>9.6999999999999993</v>
      </c>
      <c r="S31" s="8">
        <f t="shared" si="4"/>
        <v>30.002209841782527</v>
      </c>
      <c r="T31" s="4">
        <v>0</v>
      </c>
      <c r="U31" s="4">
        <v>0</v>
      </c>
      <c r="V31" s="8">
        <f t="shared" si="5"/>
        <v>0</v>
      </c>
      <c r="W31" s="4">
        <v>0</v>
      </c>
      <c r="X31" s="4">
        <v>0</v>
      </c>
      <c r="Y31" s="8">
        <f t="shared" si="6"/>
        <v>0</v>
      </c>
      <c r="Z31" s="4">
        <v>0</v>
      </c>
      <c r="AA31" s="4">
        <v>0</v>
      </c>
      <c r="AB31" s="8">
        <f t="shared" si="7"/>
        <v>0</v>
      </c>
      <c r="AC31" s="4">
        <v>0</v>
      </c>
      <c r="AD31" s="4">
        <v>0</v>
      </c>
      <c r="AE31" s="8">
        <f t="shared" si="44"/>
        <v>0</v>
      </c>
      <c r="AF31" s="4">
        <v>0</v>
      </c>
      <c r="AG31" s="4">
        <v>0</v>
      </c>
      <c r="AH31" s="8">
        <f t="shared" si="40"/>
        <v>0</v>
      </c>
      <c r="AI31" s="4">
        <v>0</v>
      </c>
      <c r="AJ31" s="4">
        <v>0</v>
      </c>
      <c r="AK31" s="8">
        <f t="shared" si="45"/>
        <v>0</v>
      </c>
      <c r="AL31" s="4">
        <v>0</v>
      </c>
      <c r="AM31" s="4">
        <v>0</v>
      </c>
      <c r="AN31" s="8">
        <f t="shared" si="41"/>
        <v>0</v>
      </c>
      <c r="AO31" s="4">
        <v>0</v>
      </c>
      <c r="AP31" s="4">
        <v>0</v>
      </c>
      <c r="AQ31" s="8">
        <f t="shared" si="55"/>
        <v>0</v>
      </c>
      <c r="AR31" s="4">
        <v>0</v>
      </c>
      <c r="AS31" s="4">
        <v>0</v>
      </c>
      <c r="AT31" s="8">
        <f t="shared" si="39"/>
        <v>0</v>
      </c>
      <c r="AU31" s="4">
        <v>0</v>
      </c>
      <c r="AV31" s="4">
        <v>0</v>
      </c>
      <c r="AW31" s="8">
        <f t="shared" si="46"/>
        <v>0</v>
      </c>
      <c r="AX31" s="4">
        <v>0</v>
      </c>
      <c r="AY31" s="4">
        <v>0</v>
      </c>
      <c r="AZ31" s="8">
        <f t="shared" si="47"/>
        <v>0</v>
      </c>
      <c r="BA31" s="4">
        <v>0</v>
      </c>
      <c r="BB31" s="4">
        <v>0</v>
      </c>
      <c r="BC31" s="8">
        <f t="shared" si="56"/>
        <v>0</v>
      </c>
      <c r="BD31" s="4">
        <v>0</v>
      </c>
      <c r="BE31" s="4">
        <v>0</v>
      </c>
      <c r="BF31" s="8">
        <f t="shared" si="48"/>
        <v>0</v>
      </c>
      <c r="BG31" s="4">
        <v>0</v>
      </c>
      <c r="BH31" s="4">
        <v>0</v>
      </c>
      <c r="BI31" s="8">
        <f t="shared" si="62"/>
        <v>0</v>
      </c>
      <c r="BJ31" s="4">
        <v>0</v>
      </c>
      <c r="BK31" s="4">
        <v>0</v>
      </c>
      <c r="BL31" s="8">
        <f t="shared" si="63"/>
        <v>0</v>
      </c>
      <c r="BM31" s="4">
        <v>0</v>
      </c>
      <c r="BN31" s="4">
        <v>0</v>
      </c>
      <c r="BO31" s="8">
        <f t="shared" si="57"/>
        <v>0</v>
      </c>
      <c r="BP31" s="4">
        <v>0</v>
      </c>
      <c r="BQ31" s="4">
        <v>0</v>
      </c>
      <c r="BR31" s="8">
        <f t="shared" si="58"/>
        <v>0</v>
      </c>
      <c r="BS31" s="4">
        <v>0</v>
      </c>
      <c r="BT31" s="4">
        <v>0</v>
      </c>
      <c r="BU31" s="8">
        <f t="shared" si="59"/>
        <v>0</v>
      </c>
      <c r="BV31" s="4">
        <v>0</v>
      </c>
      <c r="BW31" s="4">
        <v>0</v>
      </c>
      <c r="BX31" s="8">
        <f t="shared" si="60"/>
        <v>0</v>
      </c>
      <c r="BY31" s="4">
        <v>0</v>
      </c>
      <c r="BZ31" s="4">
        <v>0</v>
      </c>
      <c r="CA31" s="8">
        <f t="shared" si="61"/>
        <v>0</v>
      </c>
      <c r="CB31" s="4">
        <v>0</v>
      </c>
      <c r="CC31" s="4">
        <v>0</v>
      </c>
      <c r="CD31" s="8">
        <f t="shared" si="42"/>
        <v>0</v>
      </c>
      <c r="CE31" s="4">
        <v>0</v>
      </c>
      <c r="CF31" s="4">
        <v>0</v>
      </c>
      <c r="CG31" s="8">
        <f t="shared" si="49"/>
        <v>0</v>
      </c>
      <c r="CH31" s="4">
        <v>0</v>
      </c>
      <c r="CI31" s="4">
        <v>0</v>
      </c>
      <c r="CJ31" s="8">
        <f t="shared" si="50"/>
        <v>0</v>
      </c>
      <c r="CK31" s="4">
        <v>0</v>
      </c>
      <c r="CL31" s="4">
        <v>0</v>
      </c>
      <c r="CM31" s="8">
        <f t="shared" si="51"/>
        <v>0</v>
      </c>
      <c r="CN31" s="4">
        <v>0</v>
      </c>
      <c r="CO31" s="4">
        <v>0</v>
      </c>
      <c r="CP31" s="8">
        <f t="shared" si="43"/>
        <v>0</v>
      </c>
      <c r="CQ31" s="4">
        <v>0</v>
      </c>
      <c r="CR31" s="4">
        <v>0</v>
      </c>
      <c r="CS31" s="8">
        <f t="shared" si="52"/>
        <v>0</v>
      </c>
      <c r="CT31" s="4">
        <v>0</v>
      </c>
      <c r="CU31" s="4">
        <v>0</v>
      </c>
      <c r="CV31" s="8">
        <f t="shared" si="53"/>
        <v>0</v>
      </c>
      <c r="CW31" s="4">
        <v>0</v>
      </c>
      <c r="CX31" s="4">
        <v>0</v>
      </c>
      <c r="CY31" s="8">
        <f t="shared" si="54"/>
        <v>0</v>
      </c>
      <c r="CZ31" s="4">
        <v>0</v>
      </c>
      <c r="DA31" s="4">
        <v>0</v>
      </c>
      <c r="DB31" s="8">
        <f t="shared" si="32"/>
        <v>0</v>
      </c>
      <c r="DC31" s="4">
        <v>0</v>
      </c>
      <c r="DD31" s="4">
        <v>0</v>
      </c>
      <c r="DE31" s="8">
        <f t="shared" si="33"/>
        <v>0</v>
      </c>
      <c r="DF31" s="4">
        <v>0</v>
      </c>
      <c r="DG31" s="4">
        <v>0</v>
      </c>
      <c r="DH31" s="8">
        <f t="shared" si="34"/>
        <v>0</v>
      </c>
      <c r="DI31" s="4">
        <v>0</v>
      </c>
      <c r="DJ31" s="4">
        <v>0</v>
      </c>
      <c r="DK31" s="8">
        <f t="shared" si="35"/>
        <v>0</v>
      </c>
      <c r="DL31" s="4">
        <v>0</v>
      </c>
      <c r="DM31" s="4">
        <v>0</v>
      </c>
      <c r="DN31" s="8">
        <f t="shared" si="36"/>
        <v>0</v>
      </c>
      <c r="DO31" s="4">
        <v>0</v>
      </c>
      <c r="DP31" s="4">
        <v>0</v>
      </c>
      <c r="DQ31" s="8">
        <f t="shared" si="37"/>
        <v>0</v>
      </c>
    </row>
    <row r="32" spans="1:121" ht="16.899999999999999" customHeight="1" x14ac:dyDescent="0.2">
      <c r="A32" s="1" t="s">
        <v>2</v>
      </c>
      <c r="B32" s="15">
        <v>6</v>
      </c>
      <c r="C32" s="1">
        <v>223</v>
      </c>
      <c r="D32" s="1">
        <v>220</v>
      </c>
      <c r="E32" s="19">
        <f t="shared" si="38"/>
        <v>695.86277277013914</v>
      </c>
      <c r="F32" s="12">
        <v>12</v>
      </c>
      <c r="G32" s="22">
        <f t="shared" si="64"/>
        <v>87.179196137116747</v>
      </c>
      <c r="H32" s="3">
        <v>3</v>
      </c>
      <c r="I32" s="4">
        <v>4</v>
      </c>
      <c r="J32" s="8">
        <f t="shared" si="1"/>
        <v>10.995574287564276</v>
      </c>
      <c r="K32" s="3">
        <v>1.7</v>
      </c>
      <c r="L32" s="4">
        <v>1.7</v>
      </c>
      <c r="M32" s="8">
        <f t="shared" si="2"/>
        <v>5.3407075111026483</v>
      </c>
      <c r="N32" s="4">
        <v>3.9</v>
      </c>
      <c r="O32" s="4">
        <v>2.9</v>
      </c>
      <c r="P32" s="8">
        <f t="shared" si="3"/>
        <v>10.681415022205297</v>
      </c>
      <c r="Q32" s="4">
        <v>0.9</v>
      </c>
      <c r="R32" s="4">
        <v>0.9</v>
      </c>
      <c r="S32" s="8">
        <f t="shared" si="4"/>
        <v>2.8274333882308138</v>
      </c>
      <c r="T32" s="4">
        <v>3</v>
      </c>
      <c r="U32" s="4">
        <v>3</v>
      </c>
      <c r="V32" s="8">
        <f t="shared" si="5"/>
        <v>9.4247779607693793</v>
      </c>
      <c r="W32" s="4">
        <v>1.5</v>
      </c>
      <c r="X32" s="4">
        <v>1.5</v>
      </c>
      <c r="Y32" s="8">
        <f t="shared" si="6"/>
        <v>4.7123889803846897</v>
      </c>
      <c r="Z32" s="4">
        <v>2.2999999999999998</v>
      </c>
      <c r="AA32" s="4">
        <v>2.2000000000000002</v>
      </c>
      <c r="AB32" s="8">
        <f t="shared" si="7"/>
        <v>7.0685834705770345</v>
      </c>
      <c r="AC32" s="4">
        <v>2.2999999999999998</v>
      </c>
      <c r="AD32" s="4">
        <v>2.2999999999999998</v>
      </c>
      <c r="AE32" s="8">
        <f t="shared" si="44"/>
        <v>7.2256631032565233</v>
      </c>
      <c r="AF32" s="4">
        <v>2.1</v>
      </c>
      <c r="AG32" s="4">
        <v>2.1</v>
      </c>
      <c r="AH32" s="8">
        <f t="shared" si="40"/>
        <v>6.5973445725385655</v>
      </c>
      <c r="AI32" s="4">
        <v>2.6</v>
      </c>
      <c r="AJ32" s="4">
        <v>2.8</v>
      </c>
      <c r="AK32" s="8">
        <f t="shared" si="45"/>
        <v>8.4823001646924414</v>
      </c>
      <c r="AL32" s="4">
        <v>4</v>
      </c>
      <c r="AM32" s="4">
        <v>3.4</v>
      </c>
      <c r="AN32" s="8">
        <f t="shared" si="41"/>
        <v>11.623892818282235</v>
      </c>
      <c r="AO32" s="4">
        <v>0.7</v>
      </c>
      <c r="AP32" s="4">
        <v>0.7</v>
      </c>
      <c r="AQ32" s="8">
        <f t="shared" si="55"/>
        <v>2.1991148575128552</v>
      </c>
      <c r="AR32" s="4">
        <v>0</v>
      </c>
      <c r="AS32" s="4">
        <v>0</v>
      </c>
      <c r="AT32" s="8">
        <f t="shared" si="39"/>
        <v>0</v>
      </c>
      <c r="AU32" s="4">
        <v>0</v>
      </c>
      <c r="AV32" s="4">
        <v>0</v>
      </c>
      <c r="AW32" s="8">
        <f t="shared" si="46"/>
        <v>0</v>
      </c>
      <c r="AX32" s="4">
        <v>0</v>
      </c>
      <c r="AY32" s="4">
        <v>0</v>
      </c>
      <c r="AZ32" s="8">
        <f t="shared" si="47"/>
        <v>0</v>
      </c>
      <c r="BA32" s="4">
        <v>0</v>
      </c>
      <c r="BB32" s="4">
        <v>0</v>
      </c>
      <c r="BC32" s="8">
        <f t="shared" si="56"/>
        <v>0</v>
      </c>
      <c r="BD32" s="4">
        <v>0</v>
      </c>
      <c r="BE32" s="4">
        <v>0</v>
      </c>
      <c r="BF32" s="8">
        <f t="shared" si="48"/>
        <v>0</v>
      </c>
      <c r="BG32" s="4">
        <v>0</v>
      </c>
      <c r="BH32" s="4">
        <v>0</v>
      </c>
      <c r="BI32" s="8">
        <f t="shared" si="62"/>
        <v>0</v>
      </c>
      <c r="BJ32" s="4">
        <v>0</v>
      </c>
      <c r="BK32" s="4">
        <v>0</v>
      </c>
      <c r="BL32" s="8">
        <f t="shared" si="63"/>
        <v>0</v>
      </c>
      <c r="BM32" s="4">
        <v>0</v>
      </c>
      <c r="BN32" s="4">
        <v>0</v>
      </c>
      <c r="BO32" s="8">
        <f t="shared" si="57"/>
        <v>0</v>
      </c>
      <c r="BP32" s="4">
        <v>0</v>
      </c>
      <c r="BQ32" s="4">
        <v>0</v>
      </c>
      <c r="BR32" s="8">
        <f t="shared" si="58"/>
        <v>0</v>
      </c>
      <c r="BS32" s="4">
        <v>0</v>
      </c>
      <c r="BT32" s="4">
        <v>0</v>
      </c>
      <c r="BU32" s="8">
        <f t="shared" si="59"/>
        <v>0</v>
      </c>
      <c r="BV32" s="4">
        <v>0</v>
      </c>
      <c r="BW32" s="4">
        <v>0</v>
      </c>
      <c r="BX32" s="8">
        <f t="shared" si="60"/>
        <v>0</v>
      </c>
      <c r="BY32" s="4">
        <v>0</v>
      </c>
      <c r="BZ32" s="4">
        <v>0</v>
      </c>
      <c r="CA32" s="8">
        <f t="shared" si="61"/>
        <v>0</v>
      </c>
      <c r="CB32" s="4">
        <v>0</v>
      </c>
      <c r="CC32" s="4">
        <v>0</v>
      </c>
      <c r="CD32" s="8">
        <f t="shared" si="42"/>
        <v>0</v>
      </c>
      <c r="CE32" s="4">
        <v>0</v>
      </c>
      <c r="CF32" s="4">
        <v>0</v>
      </c>
      <c r="CG32" s="8">
        <f t="shared" si="49"/>
        <v>0</v>
      </c>
      <c r="CH32" s="4">
        <v>0</v>
      </c>
      <c r="CI32" s="4">
        <v>0</v>
      </c>
      <c r="CJ32" s="8">
        <f t="shared" si="50"/>
        <v>0</v>
      </c>
      <c r="CK32" s="4">
        <v>0</v>
      </c>
      <c r="CL32" s="4">
        <v>0</v>
      </c>
      <c r="CM32" s="8">
        <f t="shared" si="51"/>
        <v>0</v>
      </c>
      <c r="CN32" s="4">
        <v>0</v>
      </c>
      <c r="CO32" s="4">
        <v>0</v>
      </c>
      <c r="CP32" s="8">
        <f t="shared" si="43"/>
        <v>0</v>
      </c>
      <c r="CQ32" s="4">
        <v>0</v>
      </c>
      <c r="CR32" s="4">
        <v>0</v>
      </c>
      <c r="CS32" s="8">
        <f t="shared" si="52"/>
        <v>0</v>
      </c>
      <c r="CT32" s="4">
        <v>0</v>
      </c>
      <c r="CU32" s="4">
        <v>0</v>
      </c>
      <c r="CV32" s="8">
        <f t="shared" si="53"/>
        <v>0</v>
      </c>
      <c r="CW32" s="4">
        <v>0</v>
      </c>
      <c r="CX32" s="4">
        <v>0</v>
      </c>
      <c r="CY32" s="8">
        <f t="shared" si="54"/>
        <v>0</v>
      </c>
      <c r="CZ32" s="4">
        <v>0</v>
      </c>
      <c r="DA32" s="4">
        <v>0</v>
      </c>
      <c r="DB32" s="8">
        <f t="shared" si="32"/>
        <v>0</v>
      </c>
      <c r="DC32" s="4">
        <v>0</v>
      </c>
      <c r="DD32" s="4">
        <v>0</v>
      </c>
      <c r="DE32" s="8">
        <f t="shared" si="33"/>
        <v>0</v>
      </c>
      <c r="DF32" s="4">
        <v>0</v>
      </c>
      <c r="DG32" s="4">
        <v>0</v>
      </c>
      <c r="DH32" s="8">
        <f t="shared" si="34"/>
        <v>0</v>
      </c>
      <c r="DI32" s="4">
        <v>0</v>
      </c>
      <c r="DJ32" s="4">
        <v>0</v>
      </c>
      <c r="DK32" s="8">
        <f t="shared" si="35"/>
        <v>0</v>
      </c>
      <c r="DL32" s="4">
        <v>0</v>
      </c>
      <c r="DM32" s="4">
        <v>0</v>
      </c>
      <c r="DN32" s="8">
        <f t="shared" si="36"/>
        <v>0</v>
      </c>
      <c r="DO32" s="4">
        <v>0</v>
      </c>
      <c r="DP32" s="4">
        <v>0</v>
      </c>
      <c r="DQ32" s="8">
        <f t="shared" si="37"/>
        <v>0</v>
      </c>
    </row>
    <row r="33" spans="1:121" ht="16.899999999999999" customHeight="1" x14ac:dyDescent="0.2">
      <c r="A33" s="1" t="s">
        <v>3</v>
      </c>
      <c r="B33" s="15">
        <v>6</v>
      </c>
      <c r="C33" s="1">
        <v>467</v>
      </c>
      <c r="D33" s="1">
        <v>443</v>
      </c>
      <c r="E33" s="19">
        <f t="shared" si="38"/>
        <v>1429.4246573833559</v>
      </c>
      <c r="F33" s="12">
        <v>4</v>
      </c>
      <c r="G33" s="22">
        <f t="shared" si="64"/>
        <v>67.387162419501053</v>
      </c>
      <c r="H33" s="3">
        <v>7.9</v>
      </c>
      <c r="I33" s="4">
        <v>6.3</v>
      </c>
      <c r="J33" s="8">
        <f t="shared" si="1"/>
        <v>22.305307840487529</v>
      </c>
      <c r="K33" s="3">
        <v>5.3</v>
      </c>
      <c r="L33" s="4">
        <v>5.0999999999999996</v>
      </c>
      <c r="M33" s="8">
        <f t="shared" si="2"/>
        <v>16.336281798666921</v>
      </c>
      <c r="N33" s="4">
        <v>4.3</v>
      </c>
      <c r="O33" s="4">
        <v>4.3</v>
      </c>
      <c r="P33" s="8">
        <f t="shared" si="3"/>
        <v>13.50884841043611</v>
      </c>
      <c r="Q33" s="4">
        <v>4.4000000000000004</v>
      </c>
      <c r="R33" s="4">
        <v>5.3</v>
      </c>
      <c r="S33" s="8">
        <f t="shared" si="4"/>
        <v>15.236724369910496</v>
      </c>
      <c r="T33" s="4">
        <v>0</v>
      </c>
      <c r="U33" s="4">
        <v>0</v>
      </c>
      <c r="V33" s="8">
        <f t="shared" si="5"/>
        <v>0</v>
      </c>
      <c r="W33" s="4">
        <v>0</v>
      </c>
      <c r="X33" s="4">
        <v>0</v>
      </c>
      <c r="Y33" s="8">
        <f t="shared" si="6"/>
        <v>0</v>
      </c>
      <c r="Z33" s="4">
        <v>0</v>
      </c>
      <c r="AA33" s="4">
        <v>0</v>
      </c>
      <c r="AB33" s="8">
        <f t="shared" si="7"/>
        <v>0</v>
      </c>
      <c r="AC33" s="4">
        <v>0</v>
      </c>
      <c r="AD33" s="4">
        <v>0</v>
      </c>
      <c r="AE33" s="8">
        <f t="shared" si="44"/>
        <v>0</v>
      </c>
      <c r="AF33" s="4">
        <v>0</v>
      </c>
      <c r="AG33" s="4">
        <v>0</v>
      </c>
      <c r="AH33" s="8">
        <f t="shared" si="40"/>
        <v>0</v>
      </c>
      <c r="AI33" s="4">
        <v>0</v>
      </c>
      <c r="AJ33" s="4">
        <v>0</v>
      </c>
      <c r="AK33" s="8">
        <f t="shared" si="45"/>
        <v>0</v>
      </c>
      <c r="AL33" s="4">
        <v>0</v>
      </c>
      <c r="AM33" s="4">
        <v>0</v>
      </c>
      <c r="AN33" s="8">
        <f t="shared" si="41"/>
        <v>0</v>
      </c>
      <c r="AO33" s="4">
        <v>0</v>
      </c>
      <c r="AP33" s="4">
        <v>0</v>
      </c>
      <c r="AQ33" s="8">
        <f t="shared" si="55"/>
        <v>0</v>
      </c>
      <c r="AR33" s="4">
        <v>0</v>
      </c>
      <c r="AS33" s="4">
        <v>0</v>
      </c>
      <c r="AT33" s="8">
        <f t="shared" si="39"/>
        <v>0</v>
      </c>
      <c r="AU33" s="4">
        <v>0</v>
      </c>
      <c r="AV33" s="4">
        <v>0</v>
      </c>
      <c r="AW33" s="8">
        <f t="shared" si="46"/>
        <v>0</v>
      </c>
      <c r="AX33" s="4">
        <v>0</v>
      </c>
      <c r="AY33" s="4">
        <v>0</v>
      </c>
      <c r="AZ33" s="8">
        <f t="shared" si="47"/>
        <v>0</v>
      </c>
      <c r="BA33" s="4">
        <v>0</v>
      </c>
      <c r="BB33" s="4">
        <v>0</v>
      </c>
      <c r="BC33" s="8">
        <f t="shared" si="56"/>
        <v>0</v>
      </c>
      <c r="BD33" s="4">
        <v>0</v>
      </c>
      <c r="BE33" s="4">
        <v>0</v>
      </c>
      <c r="BF33" s="8">
        <f t="shared" si="48"/>
        <v>0</v>
      </c>
      <c r="BG33" s="4">
        <v>0</v>
      </c>
      <c r="BH33" s="4">
        <v>0</v>
      </c>
      <c r="BI33" s="8">
        <f t="shared" si="62"/>
        <v>0</v>
      </c>
      <c r="BJ33" s="4">
        <v>0</v>
      </c>
      <c r="BK33" s="4">
        <v>0</v>
      </c>
      <c r="BL33" s="8">
        <f t="shared" si="63"/>
        <v>0</v>
      </c>
      <c r="BM33" s="4">
        <v>0</v>
      </c>
      <c r="BN33" s="4">
        <v>0</v>
      </c>
      <c r="BO33" s="8">
        <f t="shared" si="57"/>
        <v>0</v>
      </c>
      <c r="BP33" s="4">
        <v>0</v>
      </c>
      <c r="BQ33" s="4">
        <v>0</v>
      </c>
      <c r="BR33" s="8">
        <f t="shared" si="58"/>
        <v>0</v>
      </c>
      <c r="BS33" s="4">
        <v>0</v>
      </c>
      <c r="BT33" s="4">
        <v>0</v>
      </c>
      <c r="BU33" s="8">
        <f t="shared" si="59"/>
        <v>0</v>
      </c>
      <c r="BV33" s="4">
        <v>0</v>
      </c>
      <c r="BW33" s="4">
        <v>0</v>
      </c>
      <c r="BX33" s="8">
        <f t="shared" si="60"/>
        <v>0</v>
      </c>
      <c r="BY33" s="4">
        <v>0</v>
      </c>
      <c r="BZ33" s="4">
        <v>0</v>
      </c>
      <c r="CA33" s="8">
        <f t="shared" si="61"/>
        <v>0</v>
      </c>
      <c r="CB33" s="4">
        <v>0</v>
      </c>
      <c r="CC33" s="4">
        <v>0</v>
      </c>
      <c r="CD33" s="8">
        <f t="shared" si="42"/>
        <v>0</v>
      </c>
      <c r="CE33" s="4">
        <v>0</v>
      </c>
      <c r="CF33" s="4">
        <v>0</v>
      </c>
      <c r="CG33" s="8">
        <f t="shared" si="49"/>
        <v>0</v>
      </c>
      <c r="CH33" s="4">
        <v>0</v>
      </c>
      <c r="CI33" s="4">
        <v>0</v>
      </c>
      <c r="CJ33" s="8">
        <f t="shared" si="50"/>
        <v>0</v>
      </c>
      <c r="CK33" s="4">
        <v>0</v>
      </c>
      <c r="CL33" s="4">
        <v>0</v>
      </c>
      <c r="CM33" s="8">
        <f t="shared" si="51"/>
        <v>0</v>
      </c>
      <c r="CN33" s="4">
        <v>0</v>
      </c>
      <c r="CO33" s="4">
        <v>0</v>
      </c>
      <c r="CP33" s="8">
        <f t="shared" si="43"/>
        <v>0</v>
      </c>
      <c r="CQ33" s="4">
        <v>0</v>
      </c>
      <c r="CR33" s="4">
        <v>0</v>
      </c>
      <c r="CS33" s="8">
        <f t="shared" si="52"/>
        <v>0</v>
      </c>
      <c r="CT33" s="4">
        <v>0</v>
      </c>
      <c r="CU33" s="4">
        <v>0</v>
      </c>
      <c r="CV33" s="8">
        <f t="shared" si="53"/>
        <v>0</v>
      </c>
      <c r="CW33" s="4">
        <v>0</v>
      </c>
      <c r="CX33" s="4">
        <v>0</v>
      </c>
      <c r="CY33" s="8">
        <f t="shared" si="54"/>
        <v>0</v>
      </c>
      <c r="CZ33" s="4">
        <v>0</v>
      </c>
      <c r="DA33" s="4">
        <v>0</v>
      </c>
      <c r="DB33" s="8">
        <f t="shared" si="32"/>
        <v>0</v>
      </c>
      <c r="DC33" s="4">
        <v>0</v>
      </c>
      <c r="DD33" s="4">
        <v>0</v>
      </c>
      <c r="DE33" s="8">
        <f t="shared" si="33"/>
        <v>0</v>
      </c>
      <c r="DF33" s="4">
        <v>0</v>
      </c>
      <c r="DG33" s="4">
        <v>0</v>
      </c>
      <c r="DH33" s="8">
        <f t="shared" si="34"/>
        <v>0</v>
      </c>
      <c r="DI33" s="4">
        <v>0</v>
      </c>
      <c r="DJ33" s="4">
        <v>0</v>
      </c>
      <c r="DK33" s="8">
        <f t="shared" si="35"/>
        <v>0</v>
      </c>
      <c r="DL33" s="4">
        <v>0</v>
      </c>
      <c r="DM33" s="4">
        <v>0</v>
      </c>
      <c r="DN33" s="8">
        <f t="shared" si="36"/>
        <v>0</v>
      </c>
      <c r="DO33" s="4">
        <v>0</v>
      </c>
      <c r="DP33" s="4">
        <v>0</v>
      </c>
      <c r="DQ33" s="8">
        <f t="shared" si="37"/>
        <v>0</v>
      </c>
    </row>
    <row r="34" spans="1:121" ht="16.899999999999999" customHeight="1" x14ac:dyDescent="0.2">
      <c r="A34" s="1" t="s">
        <v>4</v>
      </c>
      <c r="B34" s="15">
        <v>6</v>
      </c>
      <c r="C34" s="1">
        <v>289</v>
      </c>
      <c r="D34" s="1">
        <v>158</v>
      </c>
      <c r="E34" s="19">
        <f t="shared" si="38"/>
        <v>702.14595807731871</v>
      </c>
      <c r="F34" s="12">
        <v>20</v>
      </c>
      <c r="G34" s="22">
        <f t="shared" si="64"/>
        <v>81.681408993334614</v>
      </c>
      <c r="H34" s="3">
        <v>1.3</v>
      </c>
      <c r="I34" s="4">
        <v>1.3</v>
      </c>
      <c r="J34" s="8">
        <f t="shared" si="1"/>
        <v>4.0840704496667311</v>
      </c>
      <c r="K34" s="3">
        <v>1.4</v>
      </c>
      <c r="L34" s="4">
        <v>1.4</v>
      </c>
      <c r="M34" s="8">
        <f t="shared" si="2"/>
        <v>4.3982297150257104</v>
      </c>
      <c r="N34" s="4">
        <v>0.7</v>
      </c>
      <c r="O34" s="4">
        <v>0.7</v>
      </c>
      <c r="P34" s="8">
        <f t="shared" si="3"/>
        <v>2.1991148575128552</v>
      </c>
      <c r="Q34" s="4">
        <v>0.6</v>
      </c>
      <c r="R34" s="4">
        <v>0.6</v>
      </c>
      <c r="S34" s="8">
        <f t="shared" si="4"/>
        <v>1.8849555921538759</v>
      </c>
      <c r="T34" s="4">
        <v>1.6</v>
      </c>
      <c r="U34" s="4">
        <v>1.7</v>
      </c>
      <c r="V34" s="8">
        <f t="shared" si="5"/>
        <v>5.1836278784231586</v>
      </c>
      <c r="W34" s="4">
        <v>0.6</v>
      </c>
      <c r="X34" s="4">
        <v>0.6</v>
      </c>
      <c r="Y34" s="8">
        <f t="shared" si="6"/>
        <v>1.8849555921538759</v>
      </c>
      <c r="Z34" s="4">
        <v>1</v>
      </c>
      <c r="AA34" s="4">
        <v>0.8</v>
      </c>
      <c r="AB34" s="8">
        <f t="shared" si="7"/>
        <v>2.8274333882308138</v>
      </c>
      <c r="AC34" s="4">
        <v>0.7</v>
      </c>
      <c r="AD34" s="4">
        <v>0.7</v>
      </c>
      <c r="AE34" s="8">
        <f t="shared" si="44"/>
        <v>2.1991148575128552</v>
      </c>
      <c r="AF34" s="4">
        <v>1.4</v>
      </c>
      <c r="AG34" s="4">
        <v>1.3</v>
      </c>
      <c r="AH34" s="8">
        <f t="shared" si="40"/>
        <v>4.2411500823462207</v>
      </c>
      <c r="AI34" s="4">
        <v>1.4</v>
      </c>
      <c r="AJ34" s="4">
        <v>1.4</v>
      </c>
      <c r="AK34" s="8">
        <f t="shared" si="45"/>
        <v>4.3982297150257104</v>
      </c>
      <c r="AL34" s="4">
        <v>1</v>
      </c>
      <c r="AM34" s="4">
        <v>1</v>
      </c>
      <c r="AN34" s="8">
        <f t="shared" si="41"/>
        <v>3.1415926535897931</v>
      </c>
      <c r="AO34" s="4">
        <v>1.3</v>
      </c>
      <c r="AP34" s="4">
        <v>1.3</v>
      </c>
      <c r="AQ34" s="8">
        <f t="shared" si="55"/>
        <v>4.0840704496667311</v>
      </c>
      <c r="AR34" s="4">
        <v>1.8</v>
      </c>
      <c r="AS34" s="4">
        <v>1.8</v>
      </c>
      <c r="AT34" s="8">
        <f t="shared" si="39"/>
        <v>5.6548667764616276</v>
      </c>
      <c r="AU34" s="4">
        <v>1.8</v>
      </c>
      <c r="AV34" s="4">
        <v>1.8</v>
      </c>
      <c r="AW34" s="8">
        <f t="shared" si="46"/>
        <v>5.6548667764616276</v>
      </c>
      <c r="AX34" s="4">
        <v>2</v>
      </c>
      <c r="AY34" s="4">
        <v>2.1</v>
      </c>
      <c r="AZ34" s="8">
        <f t="shared" si="47"/>
        <v>6.440264939859075</v>
      </c>
      <c r="BA34" s="4">
        <v>1.9</v>
      </c>
      <c r="BB34" s="4">
        <v>1.8</v>
      </c>
      <c r="BC34" s="8">
        <f t="shared" si="56"/>
        <v>5.8119464091411173</v>
      </c>
      <c r="BD34" s="4">
        <v>1.4</v>
      </c>
      <c r="BE34" s="4">
        <v>1.4</v>
      </c>
      <c r="BF34" s="8">
        <f t="shared" si="48"/>
        <v>4.3982297150257104</v>
      </c>
      <c r="BG34" s="4">
        <v>1.1000000000000001</v>
      </c>
      <c r="BH34" s="4">
        <v>1.1000000000000001</v>
      </c>
      <c r="BI34" s="8">
        <f t="shared" si="62"/>
        <v>3.4557519189487729</v>
      </c>
      <c r="BJ34" s="4">
        <v>1.9</v>
      </c>
      <c r="BK34" s="4">
        <v>2</v>
      </c>
      <c r="BL34" s="8">
        <f t="shared" si="63"/>
        <v>6.1261056745000966</v>
      </c>
      <c r="BM34" s="4">
        <v>1.1000000000000001</v>
      </c>
      <c r="BN34" s="4">
        <v>1.2</v>
      </c>
      <c r="BO34" s="8">
        <f t="shared" si="57"/>
        <v>3.6128315516282616</v>
      </c>
      <c r="BP34" s="4">
        <v>0</v>
      </c>
      <c r="BQ34" s="4">
        <v>0</v>
      </c>
      <c r="BR34" s="8">
        <f t="shared" si="58"/>
        <v>0</v>
      </c>
      <c r="BS34" s="4">
        <v>0</v>
      </c>
      <c r="BT34" s="4">
        <v>0</v>
      </c>
      <c r="BU34" s="8">
        <f t="shared" si="59"/>
        <v>0</v>
      </c>
      <c r="BV34" s="4">
        <v>0</v>
      </c>
      <c r="BW34" s="4">
        <v>0</v>
      </c>
      <c r="BX34" s="8">
        <f t="shared" si="60"/>
        <v>0</v>
      </c>
      <c r="BY34" s="4">
        <v>0</v>
      </c>
      <c r="BZ34" s="4">
        <v>0</v>
      </c>
      <c r="CA34" s="8">
        <f t="shared" si="61"/>
        <v>0</v>
      </c>
      <c r="CB34" s="4">
        <v>0</v>
      </c>
      <c r="CC34" s="4">
        <v>0</v>
      </c>
      <c r="CD34" s="8">
        <f t="shared" si="42"/>
        <v>0</v>
      </c>
      <c r="CE34" s="4">
        <v>0</v>
      </c>
      <c r="CF34" s="4">
        <v>0</v>
      </c>
      <c r="CG34" s="8">
        <f t="shared" si="49"/>
        <v>0</v>
      </c>
      <c r="CH34" s="4">
        <v>0</v>
      </c>
      <c r="CI34" s="4">
        <v>0</v>
      </c>
      <c r="CJ34" s="8">
        <f t="shared" si="50"/>
        <v>0</v>
      </c>
      <c r="CK34" s="4">
        <v>0</v>
      </c>
      <c r="CL34" s="4">
        <v>0</v>
      </c>
      <c r="CM34" s="8">
        <f t="shared" si="51"/>
        <v>0</v>
      </c>
      <c r="CN34" s="4">
        <v>0</v>
      </c>
      <c r="CO34" s="4">
        <v>0</v>
      </c>
      <c r="CP34" s="8">
        <f t="shared" si="43"/>
        <v>0</v>
      </c>
      <c r="CQ34" s="4">
        <v>0</v>
      </c>
      <c r="CR34" s="4">
        <v>0</v>
      </c>
      <c r="CS34" s="8">
        <f t="shared" si="52"/>
        <v>0</v>
      </c>
      <c r="CT34" s="4">
        <v>0</v>
      </c>
      <c r="CU34" s="4">
        <v>0</v>
      </c>
      <c r="CV34" s="8">
        <f t="shared" si="53"/>
        <v>0</v>
      </c>
      <c r="CW34" s="4">
        <v>0</v>
      </c>
      <c r="CX34" s="4">
        <v>0</v>
      </c>
      <c r="CY34" s="8">
        <f t="shared" si="54"/>
        <v>0</v>
      </c>
      <c r="CZ34" s="4">
        <v>0</v>
      </c>
      <c r="DA34" s="4">
        <v>0</v>
      </c>
      <c r="DB34" s="8">
        <f t="shared" si="32"/>
        <v>0</v>
      </c>
      <c r="DC34" s="4">
        <v>0</v>
      </c>
      <c r="DD34" s="4">
        <v>0</v>
      </c>
      <c r="DE34" s="8">
        <f t="shared" si="33"/>
        <v>0</v>
      </c>
      <c r="DF34" s="4">
        <v>0</v>
      </c>
      <c r="DG34" s="4">
        <v>0</v>
      </c>
      <c r="DH34" s="8">
        <f t="shared" si="34"/>
        <v>0</v>
      </c>
      <c r="DI34" s="4">
        <v>0</v>
      </c>
      <c r="DJ34" s="4">
        <v>0</v>
      </c>
      <c r="DK34" s="8">
        <f t="shared" si="35"/>
        <v>0</v>
      </c>
      <c r="DL34" s="4">
        <v>0</v>
      </c>
      <c r="DM34" s="4">
        <v>0</v>
      </c>
      <c r="DN34" s="8">
        <f t="shared" si="36"/>
        <v>0</v>
      </c>
      <c r="DO34" s="4">
        <v>0</v>
      </c>
      <c r="DP34" s="4">
        <v>0</v>
      </c>
      <c r="DQ34" s="8">
        <f t="shared" si="37"/>
        <v>0</v>
      </c>
    </row>
    <row r="35" spans="1:121" ht="16.899999999999999" customHeight="1" x14ac:dyDescent="0.2">
      <c r="A35" s="1" t="s">
        <v>5</v>
      </c>
      <c r="B35" s="15">
        <v>6</v>
      </c>
      <c r="C35" s="1">
        <v>81</v>
      </c>
      <c r="D35" s="1">
        <v>47</v>
      </c>
      <c r="E35" s="19">
        <f t="shared" si="38"/>
        <v>201.06192982974676</v>
      </c>
      <c r="F35" s="12">
        <v>8</v>
      </c>
      <c r="G35" s="22">
        <f t="shared" si="64"/>
        <v>16.964600329384883</v>
      </c>
      <c r="H35" s="3">
        <v>0.8</v>
      </c>
      <c r="I35" s="4">
        <v>0.8</v>
      </c>
      <c r="J35" s="8">
        <f t="shared" si="1"/>
        <v>2.5132741228718345</v>
      </c>
      <c r="K35" s="3">
        <v>0.7</v>
      </c>
      <c r="L35" s="4">
        <v>0.7</v>
      </c>
      <c r="M35" s="8">
        <f t="shared" si="2"/>
        <v>2.1991148575128552</v>
      </c>
      <c r="N35" s="4">
        <v>0.5</v>
      </c>
      <c r="O35" s="4">
        <v>0.5</v>
      </c>
      <c r="P35" s="8">
        <f t="shared" si="3"/>
        <v>1.5707963267948966</v>
      </c>
      <c r="Q35" s="4">
        <v>0.3</v>
      </c>
      <c r="R35" s="4">
        <v>0.3</v>
      </c>
      <c r="S35" s="8">
        <f t="shared" si="4"/>
        <v>0.94247779607693793</v>
      </c>
      <c r="T35" s="4">
        <v>1</v>
      </c>
      <c r="U35" s="4">
        <v>1</v>
      </c>
      <c r="V35" s="8">
        <f t="shared" si="5"/>
        <v>3.1415926535897931</v>
      </c>
      <c r="W35" s="4">
        <v>0.8</v>
      </c>
      <c r="X35" s="4">
        <v>0.8</v>
      </c>
      <c r="Y35" s="8">
        <f t="shared" si="6"/>
        <v>2.5132741228718345</v>
      </c>
      <c r="Z35" s="4">
        <v>0.7</v>
      </c>
      <c r="AA35" s="4">
        <v>0.7</v>
      </c>
      <c r="AB35" s="8">
        <f t="shared" si="7"/>
        <v>2.1991148575128552</v>
      </c>
      <c r="AC35" s="4">
        <v>0.6</v>
      </c>
      <c r="AD35" s="4">
        <v>0.6</v>
      </c>
      <c r="AE35" s="8">
        <f t="shared" si="44"/>
        <v>1.8849555921538759</v>
      </c>
      <c r="AF35" s="4">
        <v>0</v>
      </c>
      <c r="AG35" s="4">
        <v>0</v>
      </c>
      <c r="AH35" s="8">
        <f t="shared" si="40"/>
        <v>0</v>
      </c>
      <c r="AI35" s="4">
        <v>0</v>
      </c>
      <c r="AJ35" s="4">
        <v>0</v>
      </c>
      <c r="AK35" s="8">
        <f t="shared" si="45"/>
        <v>0</v>
      </c>
      <c r="AL35" s="4">
        <v>0</v>
      </c>
      <c r="AM35" s="4">
        <v>0</v>
      </c>
      <c r="AN35" s="8">
        <f t="shared" si="41"/>
        <v>0</v>
      </c>
      <c r="AO35" s="4">
        <v>0</v>
      </c>
      <c r="AP35" s="4">
        <v>0</v>
      </c>
      <c r="AQ35" s="8">
        <f t="shared" si="55"/>
        <v>0</v>
      </c>
      <c r="AR35" s="4">
        <v>0</v>
      </c>
      <c r="AS35" s="4">
        <v>0</v>
      </c>
      <c r="AT35" s="8">
        <f t="shared" si="39"/>
        <v>0</v>
      </c>
      <c r="AU35" s="4">
        <v>0</v>
      </c>
      <c r="AV35" s="4">
        <v>0</v>
      </c>
      <c r="AW35" s="8">
        <f t="shared" si="46"/>
        <v>0</v>
      </c>
      <c r="AX35" s="4">
        <v>0</v>
      </c>
      <c r="AY35" s="4">
        <v>0</v>
      </c>
      <c r="AZ35" s="8">
        <f t="shared" si="47"/>
        <v>0</v>
      </c>
      <c r="BA35" s="4">
        <v>0</v>
      </c>
      <c r="BB35" s="4">
        <v>0</v>
      </c>
      <c r="BC35" s="8">
        <f t="shared" si="56"/>
        <v>0</v>
      </c>
      <c r="BD35" s="4">
        <v>0</v>
      </c>
      <c r="BE35" s="4">
        <v>0</v>
      </c>
      <c r="BF35" s="8">
        <f t="shared" si="48"/>
        <v>0</v>
      </c>
      <c r="BG35" s="4">
        <v>0</v>
      </c>
      <c r="BH35" s="4">
        <v>0</v>
      </c>
      <c r="BI35" s="8">
        <f t="shared" si="62"/>
        <v>0</v>
      </c>
      <c r="BJ35" s="4">
        <v>0</v>
      </c>
      <c r="BK35" s="4">
        <v>0</v>
      </c>
      <c r="BL35" s="8">
        <f t="shared" si="63"/>
        <v>0</v>
      </c>
      <c r="BM35" s="4">
        <v>0</v>
      </c>
      <c r="BN35" s="4">
        <v>0</v>
      </c>
      <c r="BO35" s="8">
        <f t="shared" si="57"/>
        <v>0</v>
      </c>
      <c r="BP35" s="4">
        <v>0</v>
      </c>
      <c r="BQ35" s="4">
        <v>0</v>
      </c>
      <c r="BR35" s="8">
        <f t="shared" si="58"/>
        <v>0</v>
      </c>
      <c r="BS35" s="4">
        <v>0</v>
      </c>
      <c r="BT35" s="4">
        <v>0</v>
      </c>
      <c r="BU35" s="8">
        <f t="shared" si="59"/>
        <v>0</v>
      </c>
      <c r="BV35" s="4">
        <v>0</v>
      </c>
      <c r="BW35" s="4">
        <v>0</v>
      </c>
      <c r="BX35" s="8">
        <f t="shared" si="60"/>
        <v>0</v>
      </c>
      <c r="BY35" s="4">
        <v>0</v>
      </c>
      <c r="BZ35" s="4">
        <v>0</v>
      </c>
      <c r="CA35" s="8">
        <f t="shared" si="61"/>
        <v>0</v>
      </c>
      <c r="CB35" s="4">
        <v>0</v>
      </c>
      <c r="CC35" s="4">
        <v>0</v>
      </c>
      <c r="CD35" s="8">
        <f t="shared" si="42"/>
        <v>0</v>
      </c>
      <c r="CE35" s="4">
        <v>0</v>
      </c>
      <c r="CF35" s="4">
        <v>0</v>
      </c>
      <c r="CG35" s="8">
        <f t="shared" si="49"/>
        <v>0</v>
      </c>
      <c r="CH35" s="4">
        <v>0</v>
      </c>
      <c r="CI35" s="4">
        <v>0</v>
      </c>
      <c r="CJ35" s="8">
        <f t="shared" si="50"/>
        <v>0</v>
      </c>
      <c r="CK35" s="4">
        <v>0</v>
      </c>
      <c r="CL35" s="4">
        <v>0</v>
      </c>
      <c r="CM35" s="8">
        <f t="shared" si="51"/>
        <v>0</v>
      </c>
      <c r="CN35" s="4">
        <v>0</v>
      </c>
      <c r="CO35" s="4">
        <v>0</v>
      </c>
      <c r="CP35" s="8">
        <f t="shared" si="43"/>
        <v>0</v>
      </c>
      <c r="CQ35" s="4">
        <v>0</v>
      </c>
      <c r="CR35" s="4">
        <v>0</v>
      </c>
      <c r="CS35" s="8">
        <f t="shared" si="52"/>
        <v>0</v>
      </c>
      <c r="CT35" s="4">
        <v>0</v>
      </c>
      <c r="CU35" s="4">
        <v>0</v>
      </c>
      <c r="CV35" s="8">
        <f t="shared" si="53"/>
        <v>0</v>
      </c>
      <c r="CW35" s="4">
        <v>0</v>
      </c>
      <c r="CX35" s="4">
        <v>0</v>
      </c>
      <c r="CY35" s="8">
        <f t="shared" si="54"/>
        <v>0</v>
      </c>
      <c r="CZ35" s="4">
        <v>0</v>
      </c>
      <c r="DA35" s="4">
        <v>0</v>
      </c>
      <c r="DB35" s="8">
        <f t="shared" si="32"/>
        <v>0</v>
      </c>
      <c r="DC35" s="4">
        <v>0</v>
      </c>
      <c r="DD35" s="4">
        <v>0</v>
      </c>
      <c r="DE35" s="8">
        <f t="shared" si="33"/>
        <v>0</v>
      </c>
      <c r="DF35" s="4">
        <v>0</v>
      </c>
      <c r="DG35" s="4">
        <v>0</v>
      </c>
      <c r="DH35" s="8">
        <f t="shared" si="34"/>
        <v>0</v>
      </c>
      <c r="DI35" s="4">
        <v>0</v>
      </c>
      <c r="DJ35" s="4">
        <v>0</v>
      </c>
      <c r="DK35" s="8">
        <f t="shared" si="35"/>
        <v>0</v>
      </c>
      <c r="DL35" s="4">
        <v>0</v>
      </c>
      <c r="DM35" s="4">
        <v>0</v>
      </c>
      <c r="DN35" s="8">
        <f t="shared" si="36"/>
        <v>0</v>
      </c>
      <c r="DO35" s="4">
        <v>0</v>
      </c>
      <c r="DP35" s="4">
        <v>0</v>
      </c>
      <c r="DQ35" s="8">
        <f t="shared" si="37"/>
        <v>0</v>
      </c>
    </row>
    <row r="36" spans="1:121" ht="16.899999999999999" customHeight="1" x14ac:dyDescent="0.2">
      <c r="A36" s="1" t="s">
        <v>6</v>
      </c>
      <c r="B36" s="15">
        <v>6</v>
      </c>
      <c r="C36" s="1">
        <v>180</v>
      </c>
      <c r="D36" s="1">
        <v>132</v>
      </c>
      <c r="E36" s="19">
        <f t="shared" si="38"/>
        <v>490.08845396000771</v>
      </c>
      <c r="F36" s="12">
        <v>21</v>
      </c>
      <c r="G36" s="22">
        <f t="shared" si="64"/>
        <v>27.331856086231198</v>
      </c>
      <c r="H36" s="3">
        <v>0.6</v>
      </c>
      <c r="I36" s="4">
        <v>0.6</v>
      </c>
      <c r="J36" s="8">
        <f t="shared" si="1"/>
        <v>1.8849555921538759</v>
      </c>
      <c r="K36" s="3">
        <v>0.7</v>
      </c>
      <c r="L36" s="4">
        <v>0.7</v>
      </c>
      <c r="M36" s="8">
        <f t="shared" si="2"/>
        <v>2.1991148575128552</v>
      </c>
      <c r="N36" s="4">
        <v>0.5</v>
      </c>
      <c r="O36" s="4">
        <v>0.5</v>
      </c>
      <c r="P36" s="8">
        <f t="shared" si="3"/>
        <v>1.5707963267948966</v>
      </c>
      <c r="Q36" s="4">
        <v>1.9</v>
      </c>
      <c r="R36" s="4">
        <v>1.9</v>
      </c>
      <c r="S36" s="8">
        <f t="shared" si="4"/>
        <v>5.9690260418206069</v>
      </c>
      <c r="T36" s="4">
        <v>0.4</v>
      </c>
      <c r="U36" s="4">
        <v>0.4</v>
      </c>
      <c r="V36" s="8">
        <f t="shared" si="5"/>
        <v>1.2566370614359172</v>
      </c>
      <c r="W36" s="4">
        <v>2.7</v>
      </c>
      <c r="X36" s="4">
        <v>2.7</v>
      </c>
      <c r="Y36" s="8">
        <f t="shared" si="6"/>
        <v>8.4823001646924414</v>
      </c>
      <c r="Z36" s="4">
        <v>0.9</v>
      </c>
      <c r="AA36" s="4">
        <v>0.9</v>
      </c>
      <c r="AB36" s="8">
        <f t="shared" si="7"/>
        <v>2.8274333882308138</v>
      </c>
      <c r="AC36" s="4">
        <v>0.7</v>
      </c>
      <c r="AD36" s="4">
        <v>0.7</v>
      </c>
      <c r="AE36" s="8">
        <f t="shared" si="44"/>
        <v>2.1991148575128552</v>
      </c>
      <c r="AF36" s="4">
        <v>0.3</v>
      </c>
      <c r="AG36" s="4">
        <v>0.3</v>
      </c>
      <c r="AH36" s="8">
        <f t="shared" si="40"/>
        <v>0.94247779607693793</v>
      </c>
      <c r="AI36" s="4">
        <v>0</v>
      </c>
      <c r="AJ36" s="4">
        <v>0</v>
      </c>
      <c r="AK36" s="8">
        <f t="shared" si="45"/>
        <v>0</v>
      </c>
      <c r="AL36" s="4">
        <v>0</v>
      </c>
      <c r="AM36" s="4">
        <v>0</v>
      </c>
      <c r="AN36" s="8">
        <f t="shared" si="41"/>
        <v>0</v>
      </c>
      <c r="AO36" s="4">
        <v>0</v>
      </c>
      <c r="AP36" s="4">
        <v>0</v>
      </c>
      <c r="AQ36" s="8">
        <f t="shared" si="55"/>
        <v>0</v>
      </c>
      <c r="AR36" s="4">
        <v>0</v>
      </c>
      <c r="AS36" s="4">
        <v>0</v>
      </c>
      <c r="AT36" s="8">
        <f t="shared" si="39"/>
        <v>0</v>
      </c>
      <c r="AU36" s="4">
        <v>0</v>
      </c>
      <c r="AV36" s="4">
        <v>0</v>
      </c>
      <c r="AW36" s="8">
        <f t="shared" si="46"/>
        <v>0</v>
      </c>
      <c r="AX36" s="4">
        <v>0</v>
      </c>
      <c r="AY36" s="4">
        <v>0</v>
      </c>
      <c r="AZ36" s="8">
        <f t="shared" si="47"/>
        <v>0</v>
      </c>
      <c r="BA36" s="4">
        <v>0</v>
      </c>
      <c r="BB36" s="4">
        <v>0</v>
      </c>
      <c r="BC36" s="8">
        <f t="shared" si="56"/>
        <v>0</v>
      </c>
      <c r="BD36" s="4">
        <v>0</v>
      </c>
      <c r="BE36" s="4">
        <v>0</v>
      </c>
      <c r="BF36" s="8">
        <f t="shared" si="48"/>
        <v>0</v>
      </c>
      <c r="BG36" s="4">
        <v>0</v>
      </c>
      <c r="BH36" s="4">
        <v>0</v>
      </c>
      <c r="BI36" s="8">
        <f t="shared" si="62"/>
        <v>0</v>
      </c>
      <c r="BJ36" s="4">
        <v>0</v>
      </c>
      <c r="BK36" s="4">
        <v>0</v>
      </c>
      <c r="BL36" s="8">
        <f t="shared" si="63"/>
        <v>0</v>
      </c>
      <c r="BM36" s="4">
        <v>0</v>
      </c>
      <c r="BN36" s="4">
        <v>0</v>
      </c>
      <c r="BO36" s="8">
        <f t="shared" si="57"/>
        <v>0</v>
      </c>
      <c r="BP36" s="4">
        <v>0</v>
      </c>
      <c r="BQ36" s="4">
        <v>0</v>
      </c>
      <c r="BR36" s="8">
        <f t="shared" si="58"/>
        <v>0</v>
      </c>
      <c r="BS36" s="4">
        <v>0</v>
      </c>
      <c r="BT36" s="4">
        <v>0</v>
      </c>
      <c r="BU36" s="8">
        <f t="shared" si="59"/>
        <v>0</v>
      </c>
      <c r="BV36" s="4">
        <v>0</v>
      </c>
      <c r="BW36" s="4">
        <v>0</v>
      </c>
      <c r="BX36" s="8">
        <f t="shared" si="60"/>
        <v>0</v>
      </c>
      <c r="BY36" s="4">
        <v>0</v>
      </c>
      <c r="BZ36" s="4">
        <v>0</v>
      </c>
      <c r="CA36" s="8">
        <f t="shared" si="61"/>
        <v>0</v>
      </c>
      <c r="CB36" s="4">
        <v>0</v>
      </c>
      <c r="CC36" s="4">
        <v>0</v>
      </c>
      <c r="CD36" s="8">
        <f t="shared" si="42"/>
        <v>0</v>
      </c>
      <c r="CE36" s="4">
        <v>0</v>
      </c>
      <c r="CF36" s="4">
        <v>0</v>
      </c>
      <c r="CG36" s="8">
        <f t="shared" si="49"/>
        <v>0</v>
      </c>
      <c r="CH36" s="4">
        <v>0</v>
      </c>
      <c r="CI36" s="4">
        <v>0</v>
      </c>
      <c r="CJ36" s="8">
        <f t="shared" si="50"/>
        <v>0</v>
      </c>
      <c r="CK36" s="4">
        <v>0</v>
      </c>
      <c r="CL36" s="4">
        <v>0</v>
      </c>
      <c r="CM36" s="8">
        <f t="shared" si="51"/>
        <v>0</v>
      </c>
      <c r="CN36" s="4">
        <v>0</v>
      </c>
      <c r="CO36" s="4">
        <v>0</v>
      </c>
      <c r="CP36" s="8">
        <f t="shared" si="43"/>
        <v>0</v>
      </c>
      <c r="CQ36" s="4">
        <v>0</v>
      </c>
      <c r="CR36" s="4">
        <v>0</v>
      </c>
      <c r="CS36" s="8">
        <f t="shared" si="52"/>
        <v>0</v>
      </c>
      <c r="CT36" s="4">
        <v>0</v>
      </c>
      <c r="CU36" s="4">
        <v>0</v>
      </c>
      <c r="CV36" s="8">
        <f t="shared" si="53"/>
        <v>0</v>
      </c>
      <c r="CW36" s="4">
        <v>0</v>
      </c>
      <c r="CX36" s="4">
        <v>0</v>
      </c>
      <c r="CY36" s="8">
        <f t="shared" si="54"/>
        <v>0</v>
      </c>
      <c r="CZ36" s="4">
        <v>0</v>
      </c>
      <c r="DA36" s="4">
        <v>0</v>
      </c>
      <c r="DB36" s="8">
        <f t="shared" si="32"/>
        <v>0</v>
      </c>
      <c r="DC36" s="4">
        <v>0</v>
      </c>
      <c r="DD36" s="4">
        <v>0</v>
      </c>
      <c r="DE36" s="8">
        <f t="shared" si="33"/>
        <v>0</v>
      </c>
      <c r="DF36" s="4">
        <v>0</v>
      </c>
      <c r="DG36" s="4">
        <v>0</v>
      </c>
      <c r="DH36" s="8">
        <f t="shared" si="34"/>
        <v>0</v>
      </c>
      <c r="DI36" s="4">
        <v>0</v>
      </c>
      <c r="DJ36" s="4">
        <v>0</v>
      </c>
      <c r="DK36" s="8">
        <f t="shared" si="35"/>
        <v>0</v>
      </c>
      <c r="DL36" s="4">
        <v>0</v>
      </c>
      <c r="DM36" s="4">
        <v>0</v>
      </c>
      <c r="DN36" s="8">
        <f t="shared" si="36"/>
        <v>0</v>
      </c>
      <c r="DO36" s="4">
        <v>0</v>
      </c>
      <c r="DP36" s="4">
        <v>0</v>
      </c>
      <c r="DQ36" s="8">
        <f t="shared" si="37"/>
        <v>0</v>
      </c>
    </row>
    <row r="37" spans="1:121" ht="16.899999999999999" customHeight="1" x14ac:dyDescent="0.2">
      <c r="A37" s="2" t="s">
        <v>8</v>
      </c>
      <c r="B37" s="16">
        <v>6</v>
      </c>
      <c r="C37" s="1">
        <v>335</v>
      </c>
      <c r="D37" s="1">
        <v>251</v>
      </c>
      <c r="E37" s="19">
        <f t="shared" si="38"/>
        <v>920.48664750180933</v>
      </c>
      <c r="F37" s="12">
        <v>20</v>
      </c>
      <c r="G37" s="22">
        <f t="shared" si="64"/>
        <v>49.951323192077723</v>
      </c>
      <c r="H37" s="3">
        <v>1.3</v>
      </c>
      <c r="I37" s="4">
        <v>1.3</v>
      </c>
      <c r="J37" s="8">
        <f t="shared" si="1"/>
        <v>4.0840704496667311</v>
      </c>
      <c r="K37" s="3">
        <v>1</v>
      </c>
      <c r="L37" s="4">
        <v>0.9</v>
      </c>
      <c r="M37" s="8">
        <f t="shared" si="2"/>
        <v>2.9845130209103035</v>
      </c>
      <c r="N37" s="4">
        <v>0.6</v>
      </c>
      <c r="O37" s="4">
        <v>0.6</v>
      </c>
      <c r="P37" s="8">
        <f t="shared" si="3"/>
        <v>1.8849555921538759</v>
      </c>
      <c r="Q37" s="4">
        <v>0.6</v>
      </c>
      <c r="R37" s="4">
        <v>0.6</v>
      </c>
      <c r="S37" s="8">
        <f t="shared" si="4"/>
        <v>1.8849555921538759</v>
      </c>
      <c r="T37" s="4">
        <v>0.4</v>
      </c>
      <c r="U37" s="4">
        <v>0.4</v>
      </c>
      <c r="V37" s="8">
        <f t="shared" si="5"/>
        <v>1.2566370614359172</v>
      </c>
      <c r="W37" s="4">
        <v>0.4</v>
      </c>
      <c r="X37" s="4">
        <v>0.4</v>
      </c>
      <c r="Y37" s="8">
        <f t="shared" si="6"/>
        <v>1.2566370614359172</v>
      </c>
      <c r="Z37" s="4">
        <v>0.3</v>
      </c>
      <c r="AA37" s="4">
        <v>0.3</v>
      </c>
      <c r="AB37" s="8">
        <f t="shared" si="7"/>
        <v>0.94247779607693793</v>
      </c>
      <c r="AC37" s="4">
        <v>0.3</v>
      </c>
      <c r="AD37" s="4">
        <v>0.3</v>
      </c>
      <c r="AE37" s="8">
        <f t="shared" si="44"/>
        <v>0.94247779607693793</v>
      </c>
      <c r="AF37" s="4">
        <v>0.8</v>
      </c>
      <c r="AG37" s="4">
        <v>0.8</v>
      </c>
      <c r="AH37" s="8">
        <f t="shared" si="40"/>
        <v>2.5132741228718345</v>
      </c>
      <c r="AI37" s="4">
        <v>1</v>
      </c>
      <c r="AJ37" s="4">
        <v>1.1000000000000001</v>
      </c>
      <c r="AK37" s="8">
        <f t="shared" si="45"/>
        <v>3.2986722862692828</v>
      </c>
      <c r="AL37" s="4">
        <v>1.5</v>
      </c>
      <c r="AM37" s="4">
        <v>1.6</v>
      </c>
      <c r="AN37" s="8">
        <f t="shared" si="41"/>
        <v>4.8694686130641793</v>
      </c>
      <c r="AO37" s="4">
        <v>1.5</v>
      </c>
      <c r="AP37" s="4">
        <v>1.5</v>
      </c>
      <c r="AQ37" s="8">
        <f t="shared" si="55"/>
        <v>4.7123889803846897</v>
      </c>
      <c r="AR37" s="4">
        <v>1.4</v>
      </c>
      <c r="AS37" s="4">
        <v>1.4</v>
      </c>
      <c r="AT37" s="8">
        <f t="shared" si="39"/>
        <v>4.3982297150257104</v>
      </c>
      <c r="AU37" s="4">
        <v>0.5</v>
      </c>
      <c r="AV37" s="4">
        <v>0.5</v>
      </c>
      <c r="AW37" s="8">
        <f t="shared" si="46"/>
        <v>1.5707963267948966</v>
      </c>
      <c r="AX37" s="4">
        <v>0.5</v>
      </c>
      <c r="AY37" s="4">
        <v>0.5</v>
      </c>
      <c r="AZ37" s="8">
        <f t="shared" si="47"/>
        <v>1.5707963267948966</v>
      </c>
      <c r="BA37" s="4">
        <v>1.4</v>
      </c>
      <c r="BB37" s="4">
        <v>1.3</v>
      </c>
      <c r="BC37" s="8">
        <f t="shared" si="56"/>
        <v>4.2411500823462207</v>
      </c>
      <c r="BD37" s="4">
        <v>0.5</v>
      </c>
      <c r="BE37" s="4">
        <v>0.5</v>
      </c>
      <c r="BF37" s="8">
        <f t="shared" si="48"/>
        <v>1.5707963267948966</v>
      </c>
      <c r="BG37" s="4">
        <v>0.4</v>
      </c>
      <c r="BH37" s="4">
        <v>0.4</v>
      </c>
      <c r="BI37" s="8">
        <f t="shared" si="62"/>
        <v>1.2566370614359172</v>
      </c>
      <c r="BJ37" s="4">
        <v>0.4</v>
      </c>
      <c r="BK37" s="4">
        <v>0.4</v>
      </c>
      <c r="BL37" s="8">
        <f t="shared" si="63"/>
        <v>1.2566370614359172</v>
      </c>
      <c r="BM37" s="4">
        <v>1.1000000000000001</v>
      </c>
      <c r="BN37" s="4">
        <v>1.1000000000000001</v>
      </c>
      <c r="BO37" s="8">
        <f t="shared" si="57"/>
        <v>3.4557519189487729</v>
      </c>
      <c r="BP37" s="4">
        <v>0</v>
      </c>
      <c r="BQ37" s="4">
        <v>0</v>
      </c>
      <c r="BR37" s="8">
        <f t="shared" si="58"/>
        <v>0</v>
      </c>
      <c r="BS37" s="4">
        <v>0</v>
      </c>
      <c r="BT37" s="4">
        <v>0</v>
      </c>
      <c r="BU37" s="8">
        <f t="shared" si="59"/>
        <v>0</v>
      </c>
      <c r="BV37" s="4">
        <v>0</v>
      </c>
      <c r="BW37" s="4">
        <v>0</v>
      </c>
      <c r="BX37" s="8">
        <f t="shared" si="60"/>
        <v>0</v>
      </c>
      <c r="BY37" s="4">
        <v>0</v>
      </c>
      <c r="BZ37" s="4">
        <v>0</v>
      </c>
      <c r="CA37" s="8">
        <f t="shared" si="61"/>
        <v>0</v>
      </c>
      <c r="CB37" s="4">
        <v>0</v>
      </c>
      <c r="CC37" s="4">
        <v>0</v>
      </c>
      <c r="CD37" s="8">
        <f t="shared" si="42"/>
        <v>0</v>
      </c>
      <c r="CE37" s="4">
        <v>0</v>
      </c>
      <c r="CF37" s="4">
        <v>0</v>
      </c>
      <c r="CG37" s="8">
        <f t="shared" si="49"/>
        <v>0</v>
      </c>
      <c r="CH37" s="4">
        <v>0</v>
      </c>
      <c r="CI37" s="4">
        <v>0</v>
      </c>
      <c r="CJ37" s="8">
        <f t="shared" si="50"/>
        <v>0</v>
      </c>
      <c r="CK37" s="4">
        <v>0</v>
      </c>
      <c r="CL37" s="4">
        <v>0</v>
      </c>
      <c r="CM37" s="8">
        <f t="shared" si="51"/>
        <v>0</v>
      </c>
      <c r="CN37" s="4">
        <v>0</v>
      </c>
      <c r="CO37" s="4">
        <v>0</v>
      </c>
      <c r="CP37" s="8">
        <f t="shared" si="43"/>
        <v>0</v>
      </c>
      <c r="CQ37" s="4">
        <v>0</v>
      </c>
      <c r="CR37" s="4">
        <v>0</v>
      </c>
      <c r="CS37" s="8">
        <f t="shared" si="52"/>
        <v>0</v>
      </c>
      <c r="CT37" s="4">
        <v>0</v>
      </c>
      <c r="CU37" s="4">
        <v>0</v>
      </c>
      <c r="CV37" s="8">
        <f t="shared" si="53"/>
        <v>0</v>
      </c>
      <c r="CW37" s="4">
        <v>0</v>
      </c>
      <c r="CX37" s="4">
        <v>0</v>
      </c>
      <c r="CY37" s="8">
        <f t="shared" si="54"/>
        <v>0</v>
      </c>
      <c r="CZ37" s="4">
        <v>0</v>
      </c>
      <c r="DA37" s="4">
        <v>0</v>
      </c>
      <c r="DB37" s="8">
        <f t="shared" si="32"/>
        <v>0</v>
      </c>
      <c r="DC37" s="4">
        <v>0</v>
      </c>
      <c r="DD37" s="4">
        <v>0</v>
      </c>
      <c r="DE37" s="8">
        <f t="shared" si="33"/>
        <v>0</v>
      </c>
      <c r="DF37" s="4">
        <v>0</v>
      </c>
      <c r="DG37" s="4">
        <v>0</v>
      </c>
      <c r="DH37" s="8">
        <f t="shared" si="34"/>
        <v>0</v>
      </c>
      <c r="DI37" s="4">
        <v>0</v>
      </c>
      <c r="DJ37" s="4">
        <v>0</v>
      </c>
      <c r="DK37" s="8">
        <f t="shared" si="35"/>
        <v>0</v>
      </c>
      <c r="DL37" s="4">
        <v>0</v>
      </c>
      <c r="DM37" s="4">
        <v>0</v>
      </c>
      <c r="DN37" s="8">
        <f t="shared" si="36"/>
        <v>0</v>
      </c>
      <c r="DO37" s="4">
        <v>0</v>
      </c>
      <c r="DP37" s="4">
        <v>0</v>
      </c>
      <c r="DQ37" s="8">
        <f t="shared" si="37"/>
        <v>0</v>
      </c>
    </row>
    <row r="38" spans="1:121" ht="16.899999999999999" customHeight="1" x14ac:dyDescent="0.2">
      <c r="A38" s="1" t="s">
        <v>2</v>
      </c>
      <c r="B38" s="15">
        <v>7</v>
      </c>
      <c r="C38" s="1">
        <v>0</v>
      </c>
      <c r="D38" s="1">
        <v>0</v>
      </c>
      <c r="E38" s="19">
        <f t="shared" si="38"/>
        <v>0</v>
      </c>
      <c r="G38" s="22">
        <f t="shared" si="64"/>
        <v>0</v>
      </c>
      <c r="H38" s="3">
        <v>0</v>
      </c>
      <c r="I38" s="4">
        <v>0</v>
      </c>
      <c r="J38" s="8">
        <f t="shared" si="1"/>
        <v>0</v>
      </c>
      <c r="K38" s="3">
        <v>0</v>
      </c>
      <c r="L38" s="4">
        <v>0</v>
      </c>
      <c r="M38" s="8">
        <f t="shared" si="2"/>
        <v>0</v>
      </c>
      <c r="N38" s="4">
        <v>0</v>
      </c>
      <c r="O38" s="4">
        <v>0</v>
      </c>
      <c r="P38" s="8">
        <f t="shared" si="3"/>
        <v>0</v>
      </c>
      <c r="Q38" s="4">
        <v>0</v>
      </c>
      <c r="R38" s="4">
        <v>0</v>
      </c>
      <c r="S38" s="8">
        <f t="shared" si="4"/>
        <v>0</v>
      </c>
      <c r="T38" s="4">
        <v>0</v>
      </c>
      <c r="U38" s="4">
        <v>0</v>
      </c>
      <c r="V38" s="8">
        <f t="shared" si="5"/>
        <v>0</v>
      </c>
      <c r="W38" s="4">
        <v>0</v>
      </c>
      <c r="X38" s="4">
        <v>0</v>
      </c>
      <c r="Y38" s="8">
        <f t="shared" si="6"/>
        <v>0</v>
      </c>
      <c r="Z38" s="4">
        <v>0</v>
      </c>
      <c r="AA38" s="4">
        <v>0</v>
      </c>
      <c r="AB38" s="8">
        <f t="shared" si="7"/>
        <v>0</v>
      </c>
      <c r="AC38" s="4">
        <v>0</v>
      </c>
      <c r="AD38" s="4">
        <v>0</v>
      </c>
      <c r="AE38" s="8">
        <f t="shared" si="44"/>
        <v>0</v>
      </c>
      <c r="AF38" s="4">
        <v>0</v>
      </c>
      <c r="AG38" s="4">
        <v>0</v>
      </c>
      <c r="AH38" s="8">
        <f t="shared" si="40"/>
        <v>0</v>
      </c>
      <c r="AI38" s="4">
        <v>0</v>
      </c>
      <c r="AJ38" s="4">
        <v>0</v>
      </c>
      <c r="AK38" s="8">
        <f t="shared" si="45"/>
        <v>0</v>
      </c>
      <c r="AL38" s="4">
        <v>0</v>
      </c>
      <c r="AM38" s="4">
        <v>0</v>
      </c>
      <c r="AN38" s="8">
        <f t="shared" si="41"/>
        <v>0</v>
      </c>
      <c r="AO38" s="4">
        <v>0</v>
      </c>
      <c r="AP38" s="4">
        <v>0</v>
      </c>
      <c r="AQ38" s="8">
        <f t="shared" si="55"/>
        <v>0</v>
      </c>
      <c r="AR38" s="4">
        <v>0</v>
      </c>
      <c r="AS38" s="4">
        <v>0</v>
      </c>
      <c r="AT38" s="8">
        <f t="shared" si="39"/>
        <v>0</v>
      </c>
      <c r="AU38" s="4">
        <v>0</v>
      </c>
      <c r="AV38" s="4">
        <v>0</v>
      </c>
      <c r="AW38" s="8">
        <f t="shared" si="46"/>
        <v>0</v>
      </c>
      <c r="AX38" s="4">
        <v>0</v>
      </c>
      <c r="AY38" s="4">
        <v>0</v>
      </c>
      <c r="AZ38" s="8">
        <f t="shared" si="47"/>
        <v>0</v>
      </c>
      <c r="BA38" s="4">
        <v>0</v>
      </c>
      <c r="BB38" s="4">
        <v>0</v>
      </c>
      <c r="BC38" s="8">
        <f t="shared" si="56"/>
        <v>0</v>
      </c>
      <c r="BD38" s="4">
        <v>0</v>
      </c>
      <c r="BE38" s="4">
        <v>0</v>
      </c>
      <c r="BF38" s="8">
        <f t="shared" si="48"/>
        <v>0</v>
      </c>
      <c r="BG38" s="4">
        <v>0</v>
      </c>
      <c r="BH38" s="4">
        <v>0</v>
      </c>
      <c r="BI38" s="8">
        <f t="shared" si="62"/>
        <v>0</v>
      </c>
      <c r="BJ38" s="4">
        <v>0</v>
      </c>
      <c r="BK38" s="4">
        <v>0</v>
      </c>
      <c r="BL38" s="8">
        <f t="shared" si="63"/>
        <v>0</v>
      </c>
      <c r="BM38" s="4">
        <v>0</v>
      </c>
      <c r="BN38" s="4">
        <v>0</v>
      </c>
      <c r="BO38" s="8">
        <f t="shared" si="57"/>
        <v>0</v>
      </c>
      <c r="BP38" s="4">
        <v>0</v>
      </c>
      <c r="BQ38" s="4">
        <v>0</v>
      </c>
      <c r="BR38" s="8">
        <f t="shared" si="58"/>
        <v>0</v>
      </c>
      <c r="BS38" s="4">
        <v>0</v>
      </c>
      <c r="BT38" s="4">
        <v>0</v>
      </c>
      <c r="BU38" s="8">
        <f t="shared" si="59"/>
        <v>0</v>
      </c>
      <c r="BV38" s="4">
        <v>0</v>
      </c>
      <c r="BW38" s="4">
        <v>0</v>
      </c>
      <c r="BX38" s="8">
        <f t="shared" si="60"/>
        <v>0</v>
      </c>
      <c r="BY38" s="4">
        <v>0</v>
      </c>
      <c r="BZ38" s="4">
        <v>0</v>
      </c>
      <c r="CA38" s="8">
        <f t="shared" si="61"/>
        <v>0</v>
      </c>
      <c r="CB38" s="4">
        <v>0</v>
      </c>
      <c r="CC38" s="4">
        <v>0</v>
      </c>
      <c r="CD38" s="8">
        <f t="shared" si="42"/>
        <v>0</v>
      </c>
      <c r="CE38" s="4">
        <v>0</v>
      </c>
      <c r="CF38" s="4">
        <v>0</v>
      </c>
      <c r="CG38" s="8">
        <f t="shared" si="49"/>
        <v>0</v>
      </c>
      <c r="CH38" s="4">
        <v>0</v>
      </c>
      <c r="CI38" s="4">
        <v>0</v>
      </c>
      <c r="CJ38" s="8">
        <f t="shared" si="50"/>
        <v>0</v>
      </c>
      <c r="CK38" s="4">
        <v>0</v>
      </c>
      <c r="CL38" s="4">
        <v>0</v>
      </c>
      <c r="CM38" s="8">
        <f t="shared" si="51"/>
        <v>0</v>
      </c>
      <c r="CN38" s="4">
        <v>0</v>
      </c>
      <c r="CO38" s="4">
        <v>0</v>
      </c>
      <c r="CP38" s="8">
        <f t="shared" si="43"/>
        <v>0</v>
      </c>
      <c r="CQ38" s="4">
        <v>0</v>
      </c>
      <c r="CR38" s="4">
        <v>0</v>
      </c>
      <c r="CS38" s="8">
        <f t="shared" si="52"/>
        <v>0</v>
      </c>
      <c r="CT38" s="4">
        <v>0</v>
      </c>
      <c r="CU38" s="4">
        <v>0</v>
      </c>
      <c r="CV38" s="8">
        <f t="shared" si="53"/>
        <v>0</v>
      </c>
      <c r="CW38" s="4">
        <v>0</v>
      </c>
      <c r="CX38" s="4">
        <v>0</v>
      </c>
      <c r="CY38" s="8">
        <f t="shared" si="54"/>
        <v>0</v>
      </c>
      <c r="CZ38" s="4">
        <v>0</v>
      </c>
      <c r="DA38" s="4">
        <v>0</v>
      </c>
      <c r="DB38" s="8">
        <f t="shared" si="32"/>
        <v>0</v>
      </c>
      <c r="DC38" s="4">
        <v>0</v>
      </c>
      <c r="DD38" s="4">
        <v>0</v>
      </c>
      <c r="DE38" s="8">
        <f t="shared" si="33"/>
        <v>0</v>
      </c>
      <c r="DF38" s="4">
        <v>0</v>
      </c>
      <c r="DG38" s="4">
        <v>0</v>
      </c>
      <c r="DH38" s="8">
        <f t="shared" si="34"/>
        <v>0</v>
      </c>
      <c r="DI38" s="4">
        <v>0</v>
      </c>
      <c r="DJ38" s="4">
        <v>0</v>
      </c>
      <c r="DK38" s="8">
        <f t="shared" si="35"/>
        <v>0</v>
      </c>
      <c r="DL38" s="4">
        <v>0</v>
      </c>
      <c r="DM38" s="4">
        <v>0</v>
      </c>
      <c r="DN38" s="8">
        <f t="shared" si="36"/>
        <v>0</v>
      </c>
      <c r="DO38" s="4">
        <v>0</v>
      </c>
      <c r="DP38" s="4">
        <v>0</v>
      </c>
      <c r="DQ38" s="8">
        <f t="shared" si="37"/>
        <v>0</v>
      </c>
    </row>
    <row r="39" spans="1:121" ht="16.899999999999999" customHeight="1" x14ac:dyDescent="0.2">
      <c r="A39" s="1" t="s">
        <v>3</v>
      </c>
      <c r="B39" s="15">
        <v>7</v>
      </c>
      <c r="C39" s="1">
        <v>428</v>
      </c>
      <c r="D39" s="1">
        <v>284</v>
      </c>
      <c r="E39" s="19">
        <f t="shared" si="38"/>
        <v>1118.4069846779664</v>
      </c>
      <c r="F39" s="12">
        <v>4</v>
      </c>
      <c r="G39" s="22">
        <f t="shared" si="64"/>
        <v>86.865036871757795</v>
      </c>
      <c r="H39" s="3">
        <v>5.4</v>
      </c>
      <c r="I39" s="4">
        <v>6</v>
      </c>
      <c r="J39" s="8">
        <f t="shared" si="1"/>
        <v>17.907078125461823</v>
      </c>
      <c r="K39" s="3">
        <v>8.9</v>
      </c>
      <c r="L39" s="4">
        <v>9.8000000000000007</v>
      </c>
      <c r="M39" s="8">
        <f t="shared" si="2"/>
        <v>29.373891311064572</v>
      </c>
      <c r="N39" s="4">
        <v>8.8000000000000007</v>
      </c>
      <c r="O39" s="4">
        <v>8.4</v>
      </c>
      <c r="P39" s="8">
        <f t="shared" si="3"/>
        <v>27.017696820872224</v>
      </c>
      <c r="Q39" s="4">
        <v>3.9</v>
      </c>
      <c r="R39" s="4">
        <v>4.0999999999999996</v>
      </c>
      <c r="S39" s="8">
        <f t="shared" si="4"/>
        <v>12.566370614359172</v>
      </c>
      <c r="T39" s="4">
        <v>0</v>
      </c>
      <c r="U39" s="4">
        <v>0</v>
      </c>
      <c r="V39" s="8">
        <f t="shared" si="5"/>
        <v>0</v>
      </c>
      <c r="W39" s="4">
        <v>0</v>
      </c>
      <c r="X39" s="4">
        <v>0</v>
      </c>
      <c r="Y39" s="8">
        <f t="shared" si="6"/>
        <v>0</v>
      </c>
      <c r="Z39" s="4">
        <v>0</v>
      </c>
      <c r="AA39" s="4">
        <v>0</v>
      </c>
      <c r="AB39" s="8">
        <f t="shared" si="7"/>
        <v>0</v>
      </c>
      <c r="AC39" s="4">
        <v>0</v>
      </c>
      <c r="AD39" s="4">
        <v>0</v>
      </c>
      <c r="AE39" s="8">
        <f t="shared" si="44"/>
        <v>0</v>
      </c>
      <c r="AF39" s="4">
        <v>0</v>
      </c>
      <c r="AG39" s="4">
        <v>0</v>
      </c>
      <c r="AH39" s="8">
        <f t="shared" si="40"/>
        <v>0</v>
      </c>
      <c r="AI39" s="4">
        <v>0</v>
      </c>
      <c r="AJ39" s="4">
        <v>0</v>
      </c>
      <c r="AK39" s="8">
        <f t="shared" si="45"/>
        <v>0</v>
      </c>
      <c r="AL39" s="4">
        <v>0</v>
      </c>
      <c r="AM39" s="4">
        <v>0</v>
      </c>
      <c r="AN39" s="8">
        <f t="shared" si="41"/>
        <v>0</v>
      </c>
      <c r="AO39" s="4">
        <v>0</v>
      </c>
      <c r="AP39" s="4">
        <v>0</v>
      </c>
      <c r="AQ39" s="8">
        <f t="shared" si="55"/>
        <v>0</v>
      </c>
      <c r="AR39" s="4">
        <v>0</v>
      </c>
      <c r="AS39" s="4">
        <v>0</v>
      </c>
      <c r="AT39" s="8">
        <f t="shared" si="39"/>
        <v>0</v>
      </c>
      <c r="AU39" s="4">
        <v>0</v>
      </c>
      <c r="AV39" s="4">
        <v>0</v>
      </c>
      <c r="AW39" s="8">
        <f t="shared" si="46"/>
        <v>0</v>
      </c>
      <c r="AX39" s="4">
        <v>0</v>
      </c>
      <c r="AY39" s="4">
        <v>0</v>
      </c>
      <c r="AZ39" s="8">
        <f t="shared" si="47"/>
        <v>0</v>
      </c>
      <c r="BA39" s="4">
        <v>0</v>
      </c>
      <c r="BB39" s="4">
        <v>0</v>
      </c>
      <c r="BC39" s="8">
        <f t="shared" si="56"/>
        <v>0</v>
      </c>
      <c r="BD39" s="4">
        <v>0</v>
      </c>
      <c r="BE39" s="4">
        <v>0</v>
      </c>
      <c r="BF39" s="8">
        <f t="shared" si="48"/>
        <v>0</v>
      </c>
      <c r="BG39" s="4">
        <v>0</v>
      </c>
      <c r="BH39" s="4">
        <v>0</v>
      </c>
      <c r="BI39" s="8">
        <f t="shared" si="62"/>
        <v>0</v>
      </c>
      <c r="BJ39" s="4">
        <v>0</v>
      </c>
      <c r="BK39" s="4">
        <v>0</v>
      </c>
      <c r="BL39" s="8">
        <f t="shared" si="63"/>
        <v>0</v>
      </c>
      <c r="BM39" s="4">
        <v>0</v>
      </c>
      <c r="BN39" s="4">
        <v>0</v>
      </c>
      <c r="BO39" s="8">
        <f t="shared" si="57"/>
        <v>0</v>
      </c>
      <c r="BP39" s="4">
        <v>0</v>
      </c>
      <c r="BQ39" s="4">
        <v>0</v>
      </c>
      <c r="BR39" s="8">
        <f t="shared" si="58"/>
        <v>0</v>
      </c>
      <c r="BS39" s="4">
        <v>0</v>
      </c>
      <c r="BT39" s="4">
        <v>0</v>
      </c>
      <c r="BU39" s="8">
        <f t="shared" si="59"/>
        <v>0</v>
      </c>
      <c r="BV39" s="4">
        <v>0</v>
      </c>
      <c r="BW39" s="4">
        <v>0</v>
      </c>
      <c r="BX39" s="8">
        <f t="shared" si="60"/>
        <v>0</v>
      </c>
      <c r="BY39" s="4">
        <v>0</v>
      </c>
      <c r="BZ39" s="4">
        <v>0</v>
      </c>
      <c r="CA39" s="8">
        <f t="shared" si="61"/>
        <v>0</v>
      </c>
      <c r="CB39" s="4">
        <v>0</v>
      </c>
      <c r="CC39" s="4">
        <v>0</v>
      </c>
      <c r="CD39" s="8">
        <f t="shared" si="42"/>
        <v>0</v>
      </c>
      <c r="CE39" s="4">
        <v>0</v>
      </c>
      <c r="CF39" s="4">
        <v>0</v>
      </c>
      <c r="CG39" s="8">
        <f t="shared" si="49"/>
        <v>0</v>
      </c>
      <c r="CH39" s="4">
        <v>0</v>
      </c>
      <c r="CI39" s="4">
        <v>0</v>
      </c>
      <c r="CJ39" s="8">
        <f t="shared" si="50"/>
        <v>0</v>
      </c>
      <c r="CK39" s="4">
        <v>0</v>
      </c>
      <c r="CL39" s="4">
        <v>0</v>
      </c>
      <c r="CM39" s="8">
        <f t="shared" si="51"/>
        <v>0</v>
      </c>
      <c r="CN39" s="4">
        <v>0</v>
      </c>
      <c r="CO39" s="4">
        <v>0</v>
      </c>
      <c r="CP39" s="8">
        <f t="shared" si="43"/>
        <v>0</v>
      </c>
      <c r="CQ39" s="4">
        <v>0</v>
      </c>
      <c r="CR39" s="4">
        <v>0</v>
      </c>
      <c r="CS39" s="8">
        <f t="shared" si="52"/>
        <v>0</v>
      </c>
      <c r="CT39" s="4">
        <v>0</v>
      </c>
      <c r="CU39" s="4">
        <v>0</v>
      </c>
      <c r="CV39" s="8">
        <f t="shared" si="53"/>
        <v>0</v>
      </c>
      <c r="CW39" s="4">
        <v>0</v>
      </c>
      <c r="CX39" s="4">
        <v>0</v>
      </c>
      <c r="CY39" s="8">
        <f t="shared" si="54"/>
        <v>0</v>
      </c>
      <c r="CZ39" s="4">
        <v>0</v>
      </c>
      <c r="DA39" s="4">
        <v>0</v>
      </c>
      <c r="DB39" s="8">
        <f t="shared" si="32"/>
        <v>0</v>
      </c>
      <c r="DC39" s="4">
        <v>0</v>
      </c>
      <c r="DD39" s="4">
        <v>0</v>
      </c>
      <c r="DE39" s="8">
        <f t="shared" si="33"/>
        <v>0</v>
      </c>
      <c r="DF39" s="4">
        <v>0</v>
      </c>
      <c r="DG39" s="4">
        <v>0</v>
      </c>
      <c r="DH39" s="8">
        <f t="shared" si="34"/>
        <v>0</v>
      </c>
      <c r="DI39" s="4">
        <v>0</v>
      </c>
      <c r="DJ39" s="4">
        <v>0</v>
      </c>
      <c r="DK39" s="8">
        <f t="shared" si="35"/>
        <v>0</v>
      </c>
      <c r="DL39" s="4">
        <v>0</v>
      </c>
      <c r="DM39" s="4">
        <v>0</v>
      </c>
      <c r="DN39" s="8">
        <f t="shared" si="36"/>
        <v>0</v>
      </c>
      <c r="DO39" s="4">
        <v>0</v>
      </c>
      <c r="DP39" s="4">
        <v>0</v>
      </c>
      <c r="DQ39" s="8">
        <f t="shared" si="37"/>
        <v>0</v>
      </c>
    </row>
    <row r="40" spans="1:121" ht="16.899999999999999" customHeight="1" x14ac:dyDescent="0.2">
      <c r="A40" s="1" t="s">
        <v>4</v>
      </c>
      <c r="B40" s="15">
        <v>7</v>
      </c>
      <c r="C40" s="1">
        <v>282</v>
      </c>
      <c r="D40" s="1">
        <v>200</v>
      </c>
      <c r="E40" s="19">
        <f t="shared" si="38"/>
        <v>757.12382951514019</v>
      </c>
      <c r="F40" s="12">
        <v>4</v>
      </c>
      <c r="G40" s="22">
        <f t="shared" si="64"/>
        <v>26.703537555513243</v>
      </c>
      <c r="H40" s="3">
        <v>2</v>
      </c>
      <c r="I40" s="4">
        <v>2.2000000000000002</v>
      </c>
      <c r="J40" s="8">
        <f t="shared" si="1"/>
        <v>6.5973445725385655</v>
      </c>
      <c r="K40" s="3">
        <v>2.2000000000000002</v>
      </c>
      <c r="L40" s="4">
        <v>2.2999999999999998</v>
      </c>
      <c r="M40" s="8">
        <f t="shared" si="2"/>
        <v>7.0685834705770345</v>
      </c>
      <c r="N40" s="4">
        <v>2</v>
      </c>
      <c r="O40" s="4">
        <v>2.1</v>
      </c>
      <c r="P40" s="8">
        <f t="shared" si="3"/>
        <v>6.440264939859075</v>
      </c>
      <c r="Q40" s="4">
        <v>2</v>
      </c>
      <c r="R40" s="4">
        <v>2.2000000000000002</v>
      </c>
      <c r="S40" s="8">
        <f t="shared" si="4"/>
        <v>6.5973445725385655</v>
      </c>
      <c r="T40" s="4">
        <v>0</v>
      </c>
      <c r="U40" s="4">
        <v>0</v>
      </c>
      <c r="V40" s="8">
        <f t="shared" si="5"/>
        <v>0</v>
      </c>
      <c r="W40" s="4">
        <v>0</v>
      </c>
      <c r="X40" s="4">
        <v>0</v>
      </c>
      <c r="Y40" s="8">
        <f t="shared" si="6"/>
        <v>0</v>
      </c>
      <c r="Z40" s="4">
        <v>0</v>
      </c>
      <c r="AA40" s="4">
        <v>0</v>
      </c>
      <c r="AB40" s="8">
        <f t="shared" si="7"/>
        <v>0</v>
      </c>
      <c r="AC40" s="4">
        <v>0</v>
      </c>
      <c r="AD40" s="4">
        <v>0</v>
      </c>
      <c r="AE40" s="8">
        <f t="shared" si="44"/>
        <v>0</v>
      </c>
      <c r="AF40" s="4">
        <v>0</v>
      </c>
      <c r="AG40" s="4">
        <v>0</v>
      </c>
      <c r="AH40" s="8">
        <f t="shared" si="40"/>
        <v>0</v>
      </c>
      <c r="AI40" s="4">
        <v>0</v>
      </c>
      <c r="AJ40" s="4">
        <v>0</v>
      </c>
      <c r="AK40" s="8">
        <f t="shared" si="45"/>
        <v>0</v>
      </c>
      <c r="AL40" s="4">
        <v>0</v>
      </c>
      <c r="AM40" s="4">
        <v>0</v>
      </c>
      <c r="AN40" s="8">
        <f t="shared" si="41"/>
        <v>0</v>
      </c>
      <c r="AO40" s="4">
        <v>0</v>
      </c>
      <c r="AP40" s="4">
        <v>0</v>
      </c>
      <c r="AQ40" s="8">
        <f t="shared" si="55"/>
        <v>0</v>
      </c>
      <c r="AR40" s="4">
        <v>0</v>
      </c>
      <c r="AS40" s="4">
        <v>0</v>
      </c>
      <c r="AT40" s="8">
        <f t="shared" si="39"/>
        <v>0</v>
      </c>
      <c r="AU40" s="4">
        <v>0</v>
      </c>
      <c r="AV40" s="4">
        <v>0</v>
      </c>
      <c r="AW40" s="8">
        <f t="shared" si="46"/>
        <v>0</v>
      </c>
      <c r="AX40" s="4">
        <v>0</v>
      </c>
      <c r="AY40" s="4">
        <v>0</v>
      </c>
      <c r="AZ40" s="8">
        <f t="shared" si="47"/>
        <v>0</v>
      </c>
      <c r="BA40" s="4">
        <v>0</v>
      </c>
      <c r="BB40" s="4">
        <v>0</v>
      </c>
      <c r="BC40" s="8">
        <f t="shared" si="56"/>
        <v>0</v>
      </c>
      <c r="BD40" s="4">
        <v>0</v>
      </c>
      <c r="BE40" s="4">
        <v>0</v>
      </c>
      <c r="BF40" s="8">
        <f t="shared" si="48"/>
        <v>0</v>
      </c>
      <c r="BG40" s="4">
        <v>0</v>
      </c>
      <c r="BH40" s="4">
        <v>0</v>
      </c>
      <c r="BI40" s="8">
        <f t="shared" si="62"/>
        <v>0</v>
      </c>
      <c r="BJ40" s="4">
        <v>0</v>
      </c>
      <c r="BK40" s="4">
        <v>0</v>
      </c>
      <c r="BL40" s="8">
        <f t="shared" si="63"/>
        <v>0</v>
      </c>
      <c r="BM40" s="4">
        <v>0</v>
      </c>
      <c r="BN40" s="4">
        <v>0</v>
      </c>
      <c r="BO40" s="8">
        <f t="shared" si="57"/>
        <v>0</v>
      </c>
      <c r="BP40" s="4">
        <v>0</v>
      </c>
      <c r="BQ40" s="4">
        <v>0</v>
      </c>
      <c r="BR40" s="8">
        <f t="shared" si="58"/>
        <v>0</v>
      </c>
      <c r="BS40" s="4">
        <v>0</v>
      </c>
      <c r="BT40" s="4">
        <v>0</v>
      </c>
      <c r="BU40" s="8">
        <f t="shared" si="59"/>
        <v>0</v>
      </c>
      <c r="BV40" s="4">
        <v>0</v>
      </c>
      <c r="BW40" s="4">
        <v>0</v>
      </c>
      <c r="BX40" s="8">
        <f t="shared" si="60"/>
        <v>0</v>
      </c>
      <c r="BY40" s="4">
        <v>0</v>
      </c>
      <c r="BZ40" s="4">
        <v>0</v>
      </c>
      <c r="CA40" s="8">
        <f t="shared" si="61"/>
        <v>0</v>
      </c>
      <c r="CB40" s="4">
        <v>0</v>
      </c>
      <c r="CC40" s="4">
        <v>0</v>
      </c>
      <c r="CD40" s="8">
        <f t="shared" si="42"/>
        <v>0</v>
      </c>
      <c r="CE40" s="4">
        <v>0</v>
      </c>
      <c r="CF40" s="4">
        <v>0</v>
      </c>
      <c r="CG40" s="8">
        <f t="shared" si="49"/>
        <v>0</v>
      </c>
      <c r="CH40" s="4">
        <v>0</v>
      </c>
      <c r="CI40" s="4">
        <v>0</v>
      </c>
      <c r="CJ40" s="8">
        <f t="shared" si="50"/>
        <v>0</v>
      </c>
      <c r="CK40" s="4">
        <v>0</v>
      </c>
      <c r="CL40" s="4">
        <v>0</v>
      </c>
      <c r="CM40" s="8">
        <f t="shared" si="51"/>
        <v>0</v>
      </c>
      <c r="CN40" s="4">
        <v>0</v>
      </c>
      <c r="CO40" s="4">
        <v>0</v>
      </c>
      <c r="CP40" s="8">
        <f t="shared" si="43"/>
        <v>0</v>
      </c>
      <c r="CQ40" s="4">
        <v>0</v>
      </c>
      <c r="CR40" s="4">
        <v>0</v>
      </c>
      <c r="CS40" s="8">
        <f t="shared" si="52"/>
        <v>0</v>
      </c>
      <c r="CT40" s="4">
        <v>0</v>
      </c>
      <c r="CU40" s="4">
        <v>0</v>
      </c>
      <c r="CV40" s="8">
        <f t="shared" si="53"/>
        <v>0</v>
      </c>
      <c r="CW40" s="4">
        <v>0</v>
      </c>
      <c r="CX40" s="4">
        <v>0</v>
      </c>
      <c r="CY40" s="8">
        <f t="shared" si="54"/>
        <v>0</v>
      </c>
      <c r="CZ40" s="4">
        <v>0</v>
      </c>
      <c r="DA40" s="4">
        <v>0</v>
      </c>
      <c r="DB40" s="8">
        <f t="shared" si="32"/>
        <v>0</v>
      </c>
      <c r="DC40" s="4">
        <v>0</v>
      </c>
      <c r="DD40" s="4">
        <v>0</v>
      </c>
      <c r="DE40" s="8">
        <f t="shared" si="33"/>
        <v>0</v>
      </c>
      <c r="DF40" s="4">
        <v>0</v>
      </c>
      <c r="DG40" s="4">
        <v>0</v>
      </c>
      <c r="DH40" s="8">
        <f t="shared" si="34"/>
        <v>0</v>
      </c>
      <c r="DI40" s="4">
        <v>0</v>
      </c>
      <c r="DJ40" s="4">
        <v>0</v>
      </c>
      <c r="DK40" s="8">
        <f t="shared" si="35"/>
        <v>0</v>
      </c>
      <c r="DL40" s="4">
        <v>0</v>
      </c>
      <c r="DM40" s="4">
        <v>0</v>
      </c>
      <c r="DN40" s="8">
        <f t="shared" si="36"/>
        <v>0</v>
      </c>
      <c r="DO40" s="4">
        <v>0</v>
      </c>
      <c r="DP40" s="4">
        <v>0</v>
      </c>
      <c r="DQ40" s="8">
        <f t="shared" si="37"/>
        <v>0</v>
      </c>
    </row>
    <row r="41" spans="1:121" ht="16.899999999999999" customHeight="1" x14ac:dyDescent="0.2">
      <c r="A41" s="1" t="s">
        <v>5</v>
      </c>
      <c r="B41" s="15">
        <v>7</v>
      </c>
      <c r="C41" s="1">
        <v>200</v>
      </c>
      <c r="D41" s="1">
        <v>128</v>
      </c>
      <c r="E41" s="19">
        <f t="shared" si="38"/>
        <v>515.22119518872603</v>
      </c>
      <c r="F41" s="13">
        <v>16</v>
      </c>
      <c r="G41" s="22">
        <f t="shared" si="64"/>
        <v>74.298666257398622</v>
      </c>
      <c r="H41" s="3">
        <v>2</v>
      </c>
      <c r="I41" s="4">
        <v>2</v>
      </c>
      <c r="J41" s="8">
        <f t="shared" si="1"/>
        <v>6.2831853071795862</v>
      </c>
      <c r="K41" s="3">
        <v>1.6</v>
      </c>
      <c r="L41" s="4">
        <v>1.5</v>
      </c>
      <c r="M41" s="8">
        <f t="shared" si="2"/>
        <v>4.8694686130641793</v>
      </c>
      <c r="N41" s="4">
        <v>1.4</v>
      </c>
      <c r="O41" s="4">
        <v>1.4</v>
      </c>
      <c r="P41" s="8">
        <f t="shared" si="3"/>
        <v>4.3982297150257104</v>
      </c>
      <c r="Q41" s="4">
        <v>1.3</v>
      </c>
      <c r="R41" s="4">
        <v>1.3</v>
      </c>
      <c r="S41" s="8">
        <f t="shared" si="4"/>
        <v>4.0840704496667311</v>
      </c>
      <c r="T41" s="4">
        <v>0.6</v>
      </c>
      <c r="U41" s="4">
        <v>0.6</v>
      </c>
      <c r="V41" s="8">
        <f t="shared" si="5"/>
        <v>1.8849555921538759</v>
      </c>
      <c r="W41" s="4">
        <v>0.7</v>
      </c>
      <c r="X41" s="4">
        <v>0.7</v>
      </c>
      <c r="Y41" s="8">
        <f t="shared" si="6"/>
        <v>2.1991148575128552</v>
      </c>
      <c r="Z41" s="4">
        <v>2.8</v>
      </c>
      <c r="AA41" s="4">
        <v>3</v>
      </c>
      <c r="AB41" s="8">
        <f t="shared" si="7"/>
        <v>9.1106186954104</v>
      </c>
      <c r="AC41" s="4">
        <v>0.5</v>
      </c>
      <c r="AD41" s="4">
        <v>0.5</v>
      </c>
      <c r="AE41" s="8">
        <f t="shared" si="44"/>
        <v>1.5707963267948966</v>
      </c>
      <c r="AF41" s="4">
        <v>3.3</v>
      </c>
      <c r="AG41" s="4">
        <v>3.5</v>
      </c>
      <c r="AH41" s="8">
        <f t="shared" si="40"/>
        <v>10.681415022205297</v>
      </c>
      <c r="AI41" s="4">
        <v>1.3</v>
      </c>
      <c r="AJ41" s="4">
        <v>1.3</v>
      </c>
      <c r="AK41" s="8">
        <f t="shared" si="45"/>
        <v>4.0840704496667311</v>
      </c>
      <c r="AL41" s="4">
        <v>1.4</v>
      </c>
      <c r="AM41" s="4">
        <v>1.4</v>
      </c>
      <c r="AN41" s="8">
        <f t="shared" si="41"/>
        <v>4.3982297150257104</v>
      </c>
      <c r="AO41" s="4">
        <v>1.1000000000000001</v>
      </c>
      <c r="AP41" s="4">
        <v>1.2</v>
      </c>
      <c r="AQ41" s="8">
        <f t="shared" si="55"/>
        <v>3.6128315516282616</v>
      </c>
      <c r="AR41" s="4">
        <v>1</v>
      </c>
      <c r="AS41" s="4">
        <v>1</v>
      </c>
      <c r="AT41" s="8">
        <f t="shared" si="39"/>
        <v>3.1415926535897931</v>
      </c>
      <c r="AU41" s="4">
        <v>1</v>
      </c>
      <c r="AV41" s="4">
        <v>1</v>
      </c>
      <c r="AW41" s="8">
        <f t="shared" si="46"/>
        <v>3.1415926535897931</v>
      </c>
      <c r="AX41" s="4">
        <v>1.8</v>
      </c>
      <c r="AY41" s="4">
        <v>1.9</v>
      </c>
      <c r="AZ41" s="8">
        <f t="shared" si="47"/>
        <v>5.8119464091411173</v>
      </c>
      <c r="BA41" s="4">
        <v>1.6</v>
      </c>
      <c r="BB41" s="4">
        <v>1.6</v>
      </c>
      <c r="BC41" s="8">
        <f t="shared" si="56"/>
        <v>5.026548245743669</v>
      </c>
      <c r="BD41" s="4">
        <v>0</v>
      </c>
      <c r="BE41" s="4">
        <v>0</v>
      </c>
      <c r="BF41" s="8">
        <f t="shared" si="48"/>
        <v>0</v>
      </c>
      <c r="BG41" s="4">
        <v>0</v>
      </c>
      <c r="BH41" s="4">
        <v>0</v>
      </c>
      <c r="BI41" s="8">
        <f t="shared" si="62"/>
        <v>0</v>
      </c>
      <c r="BJ41" s="4">
        <v>0</v>
      </c>
      <c r="BK41" s="4">
        <v>0</v>
      </c>
      <c r="BL41" s="8">
        <f t="shared" si="63"/>
        <v>0</v>
      </c>
      <c r="BM41" s="4">
        <v>0</v>
      </c>
      <c r="BN41" s="4">
        <v>0</v>
      </c>
      <c r="BO41" s="8">
        <f t="shared" si="57"/>
        <v>0</v>
      </c>
      <c r="BP41" s="4">
        <v>0</v>
      </c>
      <c r="BQ41" s="4">
        <v>0</v>
      </c>
      <c r="BR41" s="8">
        <f t="shared" si="58"/>
        <v>0</v>
      </c>
      <c r="BS41" s="4">
        <v>0</v>
      </c>
      <c r="BT41" s="4">
        <v>0</v>
      </c>
      <c r="BU41" s="8">
        <f t="shared" si="59"/>
        <v>0</v>
      </c>
      <c r="BV41" s="4">
        <v>0</v>
      </c>
      <c r="BW41" s="4">
        <v>0</v>
      </c>
      <c r="BX41" s="8">
        <f t="shared" si="60"/>
        <v>0</v>
      </c>
      <c r="BY41" s="4">
        <v>0</v>
      </c>
      <c r="BZ41" s="4">
        <v>0</v>
      </c>
      <c r="CA41" s="8">
        <f t="shared" si="61"/>
        <v>0</v>
      </c>
      <c r="CB41" s="4">
        <v>0</v>
      </c>
      <c r="CC41" s="4">
        <v>0</v>
      </c>
      <c r="CD41" s="8">
        <f t="shared" si="42"/>
        <v>0</v>
      </c>
      <c r="CE41" s="4">
        <v>0</v>
      </c>
      <c r="CF41" s="4">
        <v>0</v>
      </c>
      <c r="CG41" s="8">
        <f t="shared" si="49"/>
        <v>0</v>
      </c>
      <c r="CH41" s="4">
        <v>0</v>
      </c>
      <c r="CI41" s="4">
        <v>0</v>
      </c>
      <c r="CJ41" s="8">
        <f t="shared" si="50"/>
        <v>0</v>
      </c>
      <c r="CK41" s="4">
        <v>0</v>
      </c>
      <c r="CL41" s="4">
        <v>0</v>
      </c>
      <c r="CM41" s="8">
        <f t="shared" si="51"/>
        <v>0</v>
      </c>
      <c r="CN41" s="4">
        <v>0</v>
      </c>
      <c r="CO41" s="4">
        <v>0</v>
      </c>
      <c r="CP41" s="8">
        <f t="shared" si="43"/>
        <v>0</v>
      </c>
      <c r="CQ41" s="4">
        <v>0</v>
      </c>
      <c r="CR41" s="4">
        <v>0</v>
      </c>
      <c r="CS41" s="8">
        <f t="shared" si="52"/>
        <v>0</v>
      </c>
      <c r="CT41" s="4">
        <v>0</v>
      </c>
      <c r="CU41" s="4">
        <v>0</v>
      </c>
      <c r="CV41" s="8">
        <f t="shared" si="53"/>
        <v>0</v>
      </c>
      <c r="CW41" s="4">
        <v>0</v>
      </c>
      <c r="CX41" s="4">
        <v>0</v>
      </c>
      <c r="CY41" s="8">
        <f t="shared" si="54"/>
        <v>0</v>
      </c>
      <c r="CZ41" s="4">
        <v>0</v>
      </c>
      <c r="DA41" s="4">
        <v>0</v>
      </c>
      <c r="DB41" s="8">
        <f t="shared" si="32"/>
        <v>0</v>
      </c>
      <c r="DC41" s="4">
        <v>0</v>
      </c>
      <c r="DD41" s="4">
        <v>0</v>
      </c>
      <c r="DE41" s="8">
        <f t="shared" si="33"/>
        <v>0</v>
      </c>
      <c r="DF41" s="4">
        <v>0</v>
      </c>
      <c r="DG41" s="4">
        <v>0</v>
      </c>
      <c r="DH41" s="8">
        <f t="shared" si="34"/>
        <v>0</v>
      </c>
      <c r="DI41" s="4">
        <v>0</v>
      </c>
      <c r="DJ41" s="4">
        <v>0</v>
      </c>
      <c r="DK41" s="8">
        <f t="shared" si="35"/>
        <v>0</v>
      </c>
      <c r="DL41" s="4">
        <v>0</v>
      </c>
      <c r="DM41" s="4">
        <v>0</v>
      </c>
      <c r="DN41" s="8">
        <f t="shared" si="36"/>
        <v>0</v>
      </c>
      <c r="DO41" s="4">
        <v>0</v>
      </c>
      <c r="DP41" s="4">
        <v>0</v>
      </c>
      <c r="DQ41" s="8">
        <f t="shared" si="37"/>
        <v>0</v>
      </c>
    </row>
    <row r="42" spans="1:121" ht="16.899999999999999" customHeight="1" x14ac:dyDescent="0.2">
      <c r="A42" s="1" t="s">
        <v>6</v>
      </c>
      <c r="B42" s="15">
        <v>7</v>
      </c>
      <c r="C42" s="1">
        <v>154</v>
      </c>
      <c r="D42" s="1">
        <v>30</v>
      </c>
      <c r="E42" s="19">
        <f t="shared" si="38"/>
        <v>289.02652413026095</v>
      </c>
      <c r="F42" s="12">
        <v>2</v>
      </c>
      <c r="G42" s="22">
        <f t="shared" si="64"/>
        <v>4.8694686130641793</v>
      </c>
      <c r="H42" s="3">
        <v>1.2</v>
      </c>
      <c r="I42" s="4">
        <v>1.3</v>
      </c>
      <c r="J42" s="8">
        <f t="shared" si="1"/>
        <v>3.9269908169872414</v>
      </c>
      <c r="K42" s="3">
        <v>0.3</v>
      </c>
      <c r="L42" s="4">
        <v>0.3</v>
      </c>
      <c r="M42" s="8">
        <f t="shared" si="2"/>
        <v>0.94247779607693793</v>
      </c>
      <c r="N42" s="4">
        <v>0</v>
      </c>
      <c r="O42" s="4">
        <v>0</v>
      </c>
      <c r="P42" s="8">
        <f t="shared" si="3"/>
        <v>0</v>
      </c>
      <c r="Q42" s="4">
        <v>0</v>
      </c>
      <c r="R42" s="4">
        <v>0</v>
      </c>
      <c r="S42" s="8">
        <f t="shared" si="4"/>
        <v>0</v>
      </c>
      <c r="T42" s="4">
        <v>0</v>
      </c>
      <c r="U42" s="4">
        <v>0</v>
      </c>
      <c r="V42" s="8">
        <f t="shared" si="5"/>
        <v>0</v>
      </c>
      <c r="W42" s="4">
        <v>0</v>
      </c>
      <c r="X42" s="4">
        <v>0</v>
      </c>
      <c r="Y42" s="8">
        <f t="shared" si="6"/>
        <v>0</v>
      </c>
      <c r="Z42" s="4">
        <v>0</v>
      </c>
      <c r="AA42" s="4">
        <v>0</v>
      </c>
      <c r="AB42" s="8">
        <f t="shared" si="7"/>
        <v>0</v>
      </c>
      <c r="AC42" s="4">
        <v>0</v>
      </c>
      <c r="AD42" s="4">
        <v>0</v>
      </c>
      <c r="AE42" s="8">
        <f t="shared" si="44"/>
        <v>0</v>
      </c>
      <c r="AF42" s="4">
        <v>0</v>
      </c>
      <c r="AG42" s="4">
        <v>0</v>
      </c>
      <c r="AH42" s="8">
        <f t="shared" si="40"/>
        <v>0</v>
      </c>
      <c r="AI42" s="4">
        <v>0</v>
      </c>
      <c r="AJ42" s="4">
        <v>0</v>
      </c>
      <c r="AK42" s="8">
        <f t="shared" si="45"/>
        <v>0</v>
      </c>
      <c r="AL42" s="4">
        <v>0</v>
      </c>
      <c r="AM42" s="4">
        <v>0</v>
      </c>
      <c r="AN42" s="8">
        <f t="shared" si="41"/>
        <v>0</v>
      </c>
      <c r="AO42" s="4">
        <v>0</v>
      </c>
      <c r="AP42" s="4">
        <v>0</v>
      </c>
      <c r="AQ42" s="8">
        <f t="shared" si="55"/>
        <v>0</v>
      </c>
      <c r="AR42" s="4">
        <v>0</v>
      </c>
      <c r="AS42" s="4">
        <v>0</v>
      </c>
      <c r="AT42" s="8">
        <f t="shared" si="39"/>
        <v>0</v>
      </c>
      <c r="AU42" s="4">
        <v>0</v>
      </c>
      <c r="AV42" s="4">
        <v>0</v>
      </c>
      <c r="AW42" s="8">
        <f t="shared" si="46"/>
        <v>0</v>
      </c>
      <c r="AX42" s="4">
        <v>0</v>
      </c>
      <c r="AY42" s="4">
        <v>0</v>
      </c>
      <c r="AZ42" s="8">
        <f t="shared" si="47"/>
        <v>0</v>
      </c>
      <c r="BA42" s="4">
        <v>0</v>
      </c>
      <c r="BB42" s="4">
        <v>0</v>
      </c>
      <c r="BC42" s="8">
        <f t="shared" si="56"/>
        <v>0</v>
      </c>
      <c r="BD42" s="4">
        <v>0</v>
      </c>
      <c r="BE42" s="4">
        <v>0</v>
      </c>
      <c r="BF42" s="8">
        <f t="shared" si="48"/>
        <v>0</v>
      </c>
      <c r="BG42" s="4">
        <v>0</v>
      </c>
      <c r="BH42" s="4">
        <v>0</v>
      </c>
      <c r="BI42" s="8">
        <f t="shared" si="62"/>
        <v>0</v>
      </c>
      <c r="BJ42" s="4">
        <v>0</v>
      </c>
      <c r="BK42" s="4">
        <v>0</v>
      </c>
      <c r="BL42" s="8">
        <f t="shared" si="63"/>
        <v>0</v>
      </c>
      <c r="BM42" s="4">
        <v>0</v>
      </c>
      <c r="BN42" s="4">
        <v>0</v>
      </c>
      <c r="BO42" s="8">
        <f t="shared" si="57"/>
        <v>0</v>
      </c>
      <c r="BP42" s="4">
        <v>0</v>
      </c>
      <c r="BQ42" s="4">
        <v>0</v>
      </c>
      <c r="BR42" s="8">
        <f t="shared" si="58"/>
        <v>0</v>
      </c>
      <c r="BS42" s="4">
        <v>0</v>
      </c>
      <c r="BT42" s="4">
        <v>0</v>
      </c>
      <c r="BU42" s="8">
        <f t="shared" si="59"/>
        <v>0</v>
      </c>
      <c r="BV42" s="4">
        <v>0</v>
      </c>
      <c r="BW42" s="4">
        <v>0</v>
      </c>
      <c r="BX42" s="8">
        <f t="shared" si="60"/>
        <v>0</v>
      </c>
      <c r="BY42" s="4">
        <v>0</v>
      </c>
      <c r="BZ42" s="4">
        <v>0</v>
      </c>
      <c r="CA42" s="8">
        <f t="shared" si="61"/>
        <v>0</v>
      </c>
      <c r="CB42" s="4">
        <v>0</v>
      </c>
      <c r="CC42" s="4">
        <v>0</v>
      </c>
      <c r="CD42" s="8">
        <f t="shared" si="42"/>
        <v>0</v>
      </c>
      <c r="CE42" s="4">
        <v>0</v>
      </c>
      <c r="CF42" s="4">
        <v>0</v>
      </c>
      <c r="CG42" s="8">
        <f t="shared" si="49"/>
        <v>0</v>
      </c>
      <c r="CH42" s="4">
        <v>0</v>
      </c>
      <c r="CI42" s="4">
        <v>0</v>
      </c>
      <c r="CJ42" s="8">
        <f t="shared" si="50"/>
        <v>0</v>
      </c>
      <c r="CK42" s="4">
        <v>0</v>
      </c>
      <c r="CL42" s="4">
        <v>0</v>
      </c>
      <c r="CM42" s="8">
        <f t="shared" si="51"/>
        <v>0</v>
      </c>
      <c r="CN42" s="4">
        <v>0</v>
      </c>
      <c r="CO42" s="4">
        <v>0</v>
      </c>
      <c r="CP42" s="8">
        <f t="shared" si="43"/>
        <v>0</v>
      </c>
      <c r="CQ42" s="4">
        <v>0</v>
      </c>
      <c r="CR42" s="4">
        <v>0</v>
      </c>
      <c r="CS42" s="8">
        <f t="shared" si="52"/>
        <v>0</v>
      </c>
      <c r="CT42" s="4">
        <v>0</v>
      </c>
      <c r="CU42" s="4">
        <v>0</v>
      </c>
      <c r="CV42" s="8">
        <f t="shared" si="53"/>
        <v>0</v>
      </c>
      <c r="CW42" s="4">
        <v>0</v>
      </c>
      <c r="CX42" s="4">
        <v>0</v>
      </c>
      <c r="CY42" s="8">
        <f t="shared" si="54"/>
        <v>0</v>
      </c>
      <c r="CZ42" s="4">
        <v>0</v>
      </c>
      <c r="DA42" s="4">
        <v>0</v>
      </c>
      <c r="DB42" s="8">
        <f t="shared" si="32"/>
        <v>0</v>
      </c>
      <c r="DC42" s="4">
        <v>0</v>
      </c>
      <c r="DD42" s="4">
        <v>0</v>
      </c>
      <c r="DE42" s="8">
        <f t="shared" si="33"/>
        <v>0</v>
      </c>
      <c r="DF42" s="4">
        <v>0</v>
      </c>
      <c r="DG42" s="4">
        <v>0</v>
      </c>
      <c r="DH42" s="8">
        <f t="shared" si="34"/>
        <v>0</v>
      </c>
      <c r="DI42" s="4">
        <v>0</v>
      </c>
      <c r="DJ42" s="4">
        <v>0</v>
      </c>
      <c r="DK42" s="8">
        <f t="shared" si="35"/>
        <v>0</v>
      </c>
      <c r="DL42" s="4">
        <v>0</v>
      </c>
      <c r="DM42" s="4">
        <v>0</v>
      </c>
      <c r="DN42" s="8">
        <f t="shared" si="36"/>
        <v>0</v>
      </c>
      <c r="DO42" s="4">
        <v>0</v>
      </c>
      <c r="DP42" s="4">
        <v>0</v>
      </c>
      <c r="DQ42" s="8">
        <f t="shared" si="37"/>
        <v>0</v>
      </c>
    </row>
    <row r="43" spans="1:121" ht="16.899999999999999" customHeight="1" x14ac:dyDescent="0.2">
      <c r="A43" s="2" t="s">
        <v>8</v>
      </c>
      <c r="B43" s="15">
        <v>7</v>
      </c>
      <c r="C43" s="1">
        <v>373</v>
      </c>
      <c r="D43" s="1">
        <v>204</v>
      </c>
      <c r="E43" s="19">
        <f t="shared" si="38"/>
        <v>906.34948056065537</v>
      </c>
      <c r="F43" s="13">
        <v>6</v>
      </c>
      <c r="G43" s="22">
        <f t="shared" si="64"/>
        <v>68.329640215577996</v>
      </c>
      <c r="H43" s="3">
        <v>0.9</v>
      </c>
      <c r="I43" s="4">
        <v>1</v>
      </c>
      <c r="J43" s="8">
        <f t="shared" si="1"/>
        <v>2.9845130209103035</v>
      </c>
      <c r="K43" s="3">
        <v>0.9</v>
      </c>
      <c r="L43" s="4">
        <v>1</v>
      </c>
      <c r="M43" s="8">
        <f t="shared" si="2"/>
        <v>2.9845130209103035</v>
      </c>
      <c r="N43" s="4">
        <v>8.3000000000000007</v>
      </c>
      <c r="O43" s="4">
        <v>8.5</v>
      </c>
      <c r="P43" s="8">
        <f t="shared" si="3"/>
        <v>26.389378290154262</v>
      </c>
      <c r="Q43" s="4">
        <v>1.1000000000000001</v>
      </c>
      <c r="R43" s="4">
        <v>1.1000000000000001</v>
      </c>
      <c r="S43" s="8">
        <f t="shared" si="4"/>
        <v>3.4557519189487729</v>
      </c>
      <c r="T43" s="4">
        <v>0.9</v>
      </c>
      <c r="U43" s="4">
        <v>1</v>
      </c>
      <c r="V43" s="8">
        <f t="shared" si="5"/>
        <v>2.9845130209103035</v>
      </c>
      <c r="W43" s="4">
        <v>9</v>
      </c>
      <c r="X43" s="4">
        <v>9.8000000000000007</v>
      </c>
      <c r="Y43" s="8">
        <f t="shared" si="6"/>
        <v>29.530970943744055</v>
      </c>
      <c r="Z43" s="4">
        <v>0</v>
      </c>
      <c r="AA43" s="4">
        <v>0</v>
      </c>
      <c r="AB43" s="8">
        <f t="shared" si="7"/>
        <v>0</v>
      </c>
      <c r="AC43" s="4">
        <v>0</v>
      </c>
      <c r="AD43" s="4">
        <v>0</v>
      </c>
      <c r="AE43" s="8">
        <f t="shared" si="44"/>
        <v>0</v>
      </c>
      <c r="AF43" s="4">
        <v>0</v>
      </c>
      <c r="AG43" s="4">
        <v>0</v>
      </c>
      <c r="AH43" s="8">
        <f t="shared" si="40"/>
        <v>0</v>
      </c>
      <c r="AI43" s="4">
        <v>0</v>
      </c>
      <c r="AJ43" s="4">
        <v>0</v>
      </c>
      <c r="AK43" s="8">
        <f t="shared" si="45"/>
        <v>0</v>
      </c>
      <c r="AL43" s="4">
        <v>0</v>
      </c>
      <c r="AM43" s="4">
        <v>0</v>
      </c>
      <c r="AN43" s="8">
        <f t="shared" si="41"/>
        <v>0</v>
      </c>
      <c r="AO43" s="4">
        <v>0</v>
      </c>
      <c r="AP43" s="4">
        <v>0</v>
      </c>
      <c r="AQ43" s="8">
        <f t="shared" si="55"/>
        <v>0</v>
      </c>
      <c r="AR43" s="4">
        <v>0</v>
      </c>
      <c r="AS43" s="4">
        <v>0</v>
      </c>
      <c r="AT43" s="8">
        <f t="shared" si="39"/>
        <v>0</v>
      </c>
      <c r="AU43" s="4">
        <v>0</v>
      </c>
      <c r="AV43" s="4">
        <v>0</v>
      </c>
      <c r="AW43" s="8">
        <f t="shared" si="46"/>
        <v>0</v>
      </c>
      <c r="AX43" s="4">
        <v>0</v>
      </c>
      <c r="AY43" s="4">
        <v>0</v>
      </c>
      <c r="AZ43" s="8">
        <f t="shared" si="47"/>
        <v>0</v>
      </c>
      <c r="BA43" s="4">
        <v>0</v>
      </c>
      <c r="BB43" s="4">
        <v>0</v>
      </c>
      <c r="BC43" s="8">
        <f t="shared" si="56"/>
        <v>0</v>
      </c>
      <c r="BD43" s="4">
        <v>0</v>
      </c>
      <c r="BE43" s="4">
        <v>0</v>
      </c>
      <c r="BF43" s="8">
        <f t="shared" si="48"/>
        <v>0</v>
      </c>
      <c r="BG43" s="4">
        <v>0</v>
      </c>
      <c r="BH43" s="4">
        <v>0</v>
      </c>
      <c r="BI43" s="8">
        <f t="shared" si="62"/>
        <v>0</v>
      </c>
      <c r="BJ43" s="4">
        <v>0</v>
      </c>
      <c r="BK43" s="4">
        <v>0</v>
      </c>
      <c r="BL43" s="8">
        <f t="shared" si="63"/>
        <v>0</v>
      </c>
      <c r="BM43" s="4">
        <v>0</v>
      </c>
      <c r="BN43" s="4">
        <v>0</v>
      </c>
      <c r="BO43" s="8">
        <f t="shared" si="57"/>
        <v>0</v>
      </c>
      <c r="BP43" s="4">
        <v>0</v>
      </c>
      <c r="BQ43" s="4">
        <v>0</v>
      </c>
      <c r="BR43" s="8">
        <f t="shared" si="58"/>
        <v>0</v>
      </c>
      <c r="BS43" s="4">
        <v>0</v>
      </c>
      <c r="BT43" s="4">
        <v>0</v>
      </c>
      <c r="BU43" s="8">
        <f t="shared" si="59"/>
        <v>0</v>
      </c>
      <c r="BV43" s="4">
        <v>0</v>
      </c>
      <c r="BW43" s="4">
        <v>0</v>
      </c>
      <c r="BX43" s="8">
        <f t="shared" si="60"/>
        <v>0</v>
      </c>
      <c r="BY43" s="4">
        <v>0</v>
      </c>
      <c r="BZ43" s="4">
        <v>0</v>
      </c>
      <c r="CA43" s="8">
        <f t="shared" si="61"/>
        <v>0</v>
      </c>
      <c r="CB43" s="4">
        <v>0</v>
      </c>
      <c r="CC43" s="4">
        <v>0</v>
      </c>
      <c r="CD43" s="8">
        <f t="shared" si="42"/>
        <v>0</v>
      </c>
      <c r="CE43" s="4">
        <v>0</v>
      </c>
      <c r="CF43" s="4">
        <v>0</v>
      </c>
      <c r="CG43" s="8">
        <f t="shared" si="49"/>
        <v>0</v>
      </c>
      <c r="CH43" s="4">
        <v>0</v>
      </c>
      <c r="CI43" s="4">
        <v>0</v>
      </c>
      <c r="CJ43" s="8">
        <f t="shared" si="50"/>
        <v>0</v>
      </c>
      <c r="CK43" s="4">
        <v>0</v>
      </c>
      <c r="CL43" s="4">
        <v>0</v>
      </c>
      <c r="CM43" s="8">
        <f t="shared" si="51"/>
        <v>0</v>
      </c>
      <c r="CN43" s="4">
        <v>0</v>
      </c>
      <c r="CO43" s="4">
        <v>0</v>
      </c>
      <c r="CP43" s="8">
        <f t="shared" si="43"/>
        <v>0</v>
      </c>
      <c r="CQ43" s="4">
        <v>0</v>
      </c>
      <c r="CR43" s="4">
        <v>0</v>
      </c>
      <c r="CS43" s="8">
        <f t="shared" si="52"/>
        <v>0</v>
      </c>
      <c r="CT43" s="4">
        <v>0</v>
      </c>
      <c r="CU43" s="4">
        <v>0</v>
      </c>
      <c r="CV43" s="8">
        <f t="shared" si="53"/>
        <v>0</v>
      </c>
      <c r="CW43" s="4">
        <v>0</v>
      </c>
      <c r="CX43" s="4">
        <v>0</v>
      </c>
      <c r="CY43" s="8">
        <f t="shared" si="54"/>
        <v>0</v>
      </c>
      <c r="CZ43" s="4">
        <v>0</v>
      </c>
      <c r="DA43" s="4">
        <v>0</v>
      </c>
      <c r="DB43" s="8">
        <f t="shared" si="32"/>
        <v>0</v>
      </c>
      <c r="DC43" s="4">
        <v>0</v>
      </c>
      <c r="DD43" s="4">
        <v>0</v>
      </c>
      <c r="DE43" s="8">
        <f t="shared" si="33"/>
        <v>0</v>
      </c>
      <c r="DF43" s="4">
        <v>0</v>
      </c>
      <c r="DG43" s="4">
        <v>0</v>
      </c>
      <c r="DH43" s="8">
        <f t="shared" si="34"/>
        <v>0</v>
      </c>
      <c r="DI43" s="4">
        <v>0</v>
      </c>
      <c r="DJ43" s="4">
        <v>0</v>
      </c>
      <c r="DK43" s="8">
        <f t="shared" si="35"/>
        <v>0</v>
      </c>
      <c r="DL43" s="4">
        <v>0</v>
      </c>
      <c r="DM43" s="4">
        <v>0</v>
      </c>
      <c r="DN43" s="8">
        <f t="shared" si="36"/>
        <v>0</v>
      </c>
      <c r="DO43" s="4">
        <v>0</v>
      </c>
      <c r="DP43" s="4">
        <v>0</v>
      </c>
      <c r="DQ43" s="8">
        <f t="shared" si="37"/>
        <v>0</v>
      </c>
    </row>
    <row r="44" spans="1:121" ht="16.899999999999999" customHeight="1" x14ac:dyDescent="0.2">
      <c r="A44" s="1" t="s">
        <v>2</v>
      </c>
      <c r="B44" s="15">
        <v>8</v>
      </c>
      <c r="C44" s="1">
        <v>234</v>
      </c>
      <c r="D44" s="1">
        <v>202</v>
      </c>
      <c r="E44" s="19">
        <f t="shared" si="38"/>
        <v>684.86719848257485</v>
      </c>
      <c r="F44" s="13">
        <v>9</v>
      </c>
      <c r="G44" s="22">
        <f t="shared" si="64"/>
        <v>77.754418176347386</v>
      </c>
      <c r="H44" s="3">
        <v>1.1000000000000001</v>
      </c>
      <c r="I44" s="4">
        <v>1.1000000000000001</v>
      </c>
      <c r="J44" s="8">
        <f t="shared" si="1"/>
        <v>3.4557519189487729</v>
      </c>
      <c r="K44" s="3">
        <v>4.5</v>
      </c>
      <c r="L44" s="4">
        <v>3.8</v>
      </c>
      <c r="M44" s="8">
        <f t="shared" si="2"/>
        <v>13.037609512397642</v>
      </c>
      <c r="N44" s="4">
        <v>3.4</v>
      </c>
      <c r="O44" s="4">
        <v>3.2</v>
      </c>
      <c r="P44" s="8">
        <f t="shared" si="3"/>
        <v>10.367255756846317</v>
      </c>
      <c r="Q44" s="4">
        <v>3.8</v>
      </c>
      <c r="R44" s="4">
        <v>3.5</v>
      </c>
      <c r="S44" s="8">
        <f t="shared" si="4"/>
        <v>11.466813185602744</v>
      </c>
      <c r="T44" s="4">
        <v>1.2</v>
      </c>
      <c r="U44" s="4">
        <v>1.2</v>
      </c>
      <c r="V44" s="8">
        <f t="shared" si="5"/>
        <v>3.7699111843077517</v>
      </c>
      <c r="W44" s="4">
        <v>3.2</v>
      </c>
      <c r="X44" s="4">
        <v>3.2</v>
      </c>
      <c r="Y44" s="8">
        <f t="shared" si="6"/>
        <v>10.053096491487338</v>
      </c>
      <c r="Z44" s="4">
        <v>3.2</v>
      </c>
      <c r="AA44" s="4">
        <v>3</v>
      </c>
      <c r="AB44" s="8">
        <f t="shared" si="7"/>
        <v>9.7389372261283587</v>
      </c>
      <c r="AC44" s="4">
        <v>3.3</v>
      </c>
      <c r="AD44" s="4">
        <v>3.2</v>
      </c>
      <c r="AE44" s="8">
        <f t="shared" si="44"/>
        <v>10.210176124166829</v>
      </c>
      <c r="AF44" s="4">
        <v>1.8</v>
      </c>
      <c r="AG44" s="4">
        <v>1.8</v>
      </c>
      <c r="AH44" s="8">
        <f t="shared" si="40"/>
        <v>5.6548667764616276</v>
      </c>
      <c r="AI44" s="4">
        <v>0</v>
      </c>
      <c r="AJ44" s="4">
        <v>0</v>
      </c>
      <c r="AK44" s="8">
        <f t="shared" si="45"/>
        <v>0</v>
      </c>
      <c r="AL44" s="4">
        <v>0</v>
      </c>
      <c r="AM44" s="4">
        <v>0</v>
      </c>
      <c r="AN44" s="8">
        <f t="shared" si="41"/>
        <v>0</v>
      </c>
      <c r="AO44" s="4">
        <v>0</v>
      </c>
      <c r="AP44" s="4">
        <v>0</v>
      </c>
      <c r="AQ44" s="8">
        <f t="shared" si="55"/>
        <v>0</v>
      </c>
      <c r="AR44" s="4">
        <v>0</v>
      </c>
      <c r="AS44" s="4">
        <v>0</v>
      </c>
      <c r="AT44" s="8">
        <f t="shared" si="39"/>
        <v>0</v>
      </c>
      <c r="AU44" s="4">
        <v>0</v>
      </c>
      <c r="AV44" s="4">
        <v>0</v>
      </c>
      <c r="AW44" s="8">
        <f t="shared" si="46"/>
        <v>0</v>
      </c>
      <c r="AX44" s="4">
        <v>0</v>
      </c>
      <c r="AY44" s="4">
        <v>0</v>
      </c>
      <c r="AZ44" s="8">
        <f t="shared" si="47"/>
        <v>0</v>
      </c>
      <c r="BA44" s="4">
        <v>0</v>
      </c>
      <c r="BB44" s="4">
        <v>0</v>
      </c>
      <c r="BC44" s="8">
        <f t="shared" si="56"/>
        <v>0</v>
      </c>
      <c r="BD44" s="4">
        <v>0</v>
      </c>
      <c r="BE44" s="4">
        <v>0</v>
      </c>
      <c r="BF44" s="8">
        <f t="shared" si="48"/>
        <v>0</v>
      </c>
      <c r="BG44" s="4">
        <v>0</v>
      </c>
      <c r="BH44" s="4">
        <v>0</v>
      </c>
      <c r="BI44" s="8">
        <f t="shared" si="62"/>
        <v>0</v>
      </c>
      <c r="BJ44" s="4">
        <v>0</v>
      </c>
      <c r="BK44" s="4">
        <v>0</v>
      </c>
      <c r="BL44" s="8">
        <f t="shared" si="63"/>
        <v>0</v>
      </c>
      <c r="BM44" s="4">
        <v>0</v>
      </c>
      <c r="BN44" s="4">
        <v>0</v>
      </c>
      <c r="BO44" s="8">
        <f t="shared" si="57"/>
        <v>0</v>
      </c>
      <c r="BP44" s="4">
        <v>0</v>
      </c>
      <c r="BQ44" s="4">
        <v>0</v>
      </c>
      <c r="BR44" s="8">
        <f t="shared" si="58"/>
        <v>0</v>
      </c>
      <c r="BS44" s="4">
        <v>0</v>
      </c>
      <c r="BT44" s="4">
        <v>0</v>
      </c>
      <c r="BU44" s="8">
        <f t="shared" si="59"/>
        <v>0</v>
      </c>
      <c r="BV44" s="4">
        <v>0</v>
      </c>
      <c r="BW44" s="4">
        <v>0</v>
      </c>
      <c r="BX44" s="8">
        <f t="shared" si="60"/>
        <v>0</v>
      </c>
      <c r="BY44" s="4">
        <v>0</v>
      </c>
      <c r="BZ44" s="4">
        <v>0</v>
      </c>
      <c r="CA44" s="8">
        <f t="shared" si="61"/>
        <v>0</v>
      </c>
      <c r="CB44" s="4">
        <v>0</v>
      </c>
      <c r="CC44" s="4">
        <v>0</v>
      </c>
      <c r="CD44" s="8">
        <f t="shared" si="42"/>
        <v>0</v>
      </c>
      <c r="CE44" s="4">
        <v>0</v>
      </c>
      <c r="CF44" s="4">
        <v>0</v>
      </c>
      <c r="CG44" s="8">
        <f t="shared" si="49"/>
        <v>0</v>
      </c>
      <c r="CH44" s="4">
        <v>0</v>
      </c>
      <c r="CI44" s="4">
        <v>0</v>
      </c>
      <c r="CJ44" s="8">
        <f t="shared" si="50"/>
        <v>0</v>
      </c>
      <c r="CK44" s="4">
        <v>0</v>
      </c>
      <c r="CL44" s="4">
        <v>0</v>
      </c>
      <c r="CM44" s="8">
        <f t="shared" si="51"/>
        <v>0</v>
      </c>
      <c r="CN44" s="4">
        <v>0</v>
      </c>
      <c r="CO44" s="4">
        <v>0</v>
      </c>
      <c r="CP44" s="8">
        <f t="shared" si="43"/>
        <v>0</v>
      </c>
      <c r="CQ44" s="4">
        <v>0</v>
      </c>
      <c r="CR44" s="4">
        <v>0</v>
      </c>
      <c r="CS44" s="8">
        <f t="shared" si="52"/>
        <v>0</v>
      </c>
      <c r="CT44" s="4">
        <v>0</v>
      </c>
      <c r="CU44" s="4">
        <v>0</v>
      </c>
      <c r="CV44" s="8">
        <f t="shared" si="53"/>
        <v>0</v>
      </c>
      <c r="CW44" s="4">
        <v>0</v>
      </c>
      <c r="CX44" s="4">
        <v>0</v>
      </c>
      <c r="CY44" s="8">
        <f t="shared" si="54"/>
        <v>0</v>
      </c>
      <c r="CZ44" s="4">
        <v>0</v>
      </c>
      <c r="DA44" s="4">
        <v>0</v>
      </c>
      <c r="DB44" s="8">
        <f t="shared" si="32"/>
        <v>0</v>
      </c>
      <c r="DC44" s="4">
        <v>0</v>
      </c>
      <c r="DD44" s="4">
        <v>0</v>
      </c>
      <c r="DE44" s="8">
        <f t="shared" si="33"/>
        <v>0</v>
      </c>
      <c r="DF44" s="4">
        <v>0</v>
      </c>
      <c r="DG44" s="4">
        <v>0</v>
      </c>
      <c r="DH44" s="8">
        <f t="shared" si="34"/>
        <v>0</v>
      </c>
      <c r="DI44" s="4">
        <v>0</v>
      </c>
      <c r="DJ44" s="4">
        <v>0</v>
      </c>
      <c r="DK44" s="8">
        <f t="shared" si="35"/>
        <v>0</v>
      </c>
      <c r="DL44" s="4">
        <v>0</v>
      </c>
      <c r="DM44" s="4">
        <v>0</v>
      </c>
      <c r="DN44" s="8">
        <f t="shared" si="36"/>
        <v>0</v>
      </c>
      <c r="DO44" s="4">
        <v>0</v>
      </c>
      <c r="DP44" s="4">
        <v>0</v>
      </c>
      <c r="DQ44" s="8">
        <f t="shared" si="37"/>
        <v>0</v>
      </c>
    </row>
    <row r="45" spans="1:121" ht="16.899999999999999" customHeight="1" x14ac:dyDescent="0.2">
      <c r="A45" s="1" t="s">
        <v>3</v>
      </c>
      <c r="B45" s="15">
        <v>8</v>
      </c>
      <c r="C45" s="1">
        <v>477</v>
      </c>
      <c r="D45" s="1">
        <v>400</v>
      </c>
      <c r="E45" s="19">
        <f t="shared" si="38"/>
        <v>1377.5883785991243</v>
      </c>
      <c r="F45" s="13">
        <v>4</v>
      </c>
      <c r="G45" s="22">
        <f t="shared" si="64"/>
        <v>106.49999095669399</v>
      </c>
      <c r="H45" s="3">
        <v>10.7</v>
      </c>
      <c r="I45" s="4">
        <v>10.4</v>
      </c>
      <c r="J45" s="8">
        <f t="shared" si="1"/>
        <v>33.14380249537232</v>
      </c>
      <c r="K45" s="3">
        <v>8.8000000000000007</v>
      </c>
      <c r="L45" s="4">
        <v>8.5</v>
      </c>
      <c r="M45" s="8">
        <f t="shared" si="2"/>
        <v>27.174776453551711</v>
      </c>
      <c r="N45" s="4">
        <v>10.7</v>
      </c>
      <c r="O45" s="4">
        <v>7.9</v>
      </c>
      <c r="P45" s="8">
        <f t="shared" si="3"/>
        <v>29.216811678385078</v>
      </c>
      <c r="Q45" s="4">
        <v>3.9</v>
      </c>
      <c r="R45" s="4">
        <v>6.9</v>
      </c>
      <c r="S45" s="8">
        <f t="shared" si="4"/>
        <v>16.964600329384883</v>
      </c>
      <c r="T45" s="4">
        <v>0</v>
      </c>
      <c r="U45" s="4">
        <v>0</v>
      </c>
      <c r="V45" s="8">
        <f t="shared" si="5"/>
        <v>0</v>
      </c>
      <c r="W45" s="4">
        <v>0</v>
      </c>
      <c r="X45" s="4">
        <v>0</v>
      </c>
      <c r="Y45" s="8">
        <f t="shared" si="6"/>
        <v>0</v>
      </c>
      <c r="Z45" s="4">
        <v>0</v>
      </c>
      <c r="AA45" s="4">
        <v>0</v>
      </c>
      <c r="AB45" s="8">
        <f t="shared" si="7"/>
        <v>0</v>
      </c>
      <c r="AC45" s="4">
        <v>0</v>
      </c>
      <c r="AD45" s="4">
        <v>0</v>
      </c>
      <c r="AE45" s="8">
        <f t="shared" si="44"/>
        <v>0</v>
      </c>
      <c r="AF45" s="4">
        <v>0</v>
      </c>
      <c r="AG45" s="4">
        <v>0</v>
      </c>
      <c r="AH45" s="8">
        <f t="shared" si="40"/>
        <v>0</v>
      </c>
      <c r="AI45" s="4">
        <v>0</v>
      </c>
      <c r="AJ45" s="4">
        <v>0</v>
      </c>
      <c r="AK45" s="8">
        <f t="shared" si="45"/>
        <v>0</v>
      </c>
      <c r="AL45" s="4">
        <v>0</v>
      </c>
      <c r="AM45" s="4">
        <v>0</v>
      </c>
      <c r="AN45" s="8">
        <f t="shared" si="41"/>
        <v>0</v>
      </c>
      <c r="AO45" s="4">
        <v>0</v>
      </c>
      <c r="AP45" s="4">
        <v>0</v>
      </c>
      <c r="AQ45" s="8">
        <f t="shared" si="55"/>
        <v>0</v>
      </c>
      <c r="AR45" s="4">
        <v>0</v>
      </c>
      <c r="AS45" s="4">
        <v>0</v>
      </c>
      <c r="AT45" s="8">
        <f t="shared" si="39"/>
        <v>0</v>
      </c>
      <c r="AU45" s="4">
        <v>0</v>
      </c>
      <c r="AV45" s="4">
        <v>0</v>
      </c>
      <c r="AW45" s="8">
        <f t="shared" si="46"/>
        <v>0</v>
      </c>
      <c r="AX45" s="4">
        <v>0</v>
      </c>
      <c r="AY45" s="4">
        <v>0</v>
      </c>
      <c r="AZ45" s="8">
        <f t="shared" si="47"/>
        <v>0</v>
      </c>
      <c r="BA45" s="4">
        <v>0</v>
      </c>
      <c r="BB45" s="4">
        <v>0</v>
      </c>
      <c r="BC45" s="8">
        <f t="shared" si="56"/>
        <v>0</v>
      </c>
      <c r="BD45" s="4">
        <v>0</v>
      </c>
      <c r="BE45" s="4">
        <v>0</v>
      </c>
      <c r="BF45" s="8">
        <f t="shared" si="48"/>
        <v>0</v>
      </c>
      <c r="BG45" s="4">
        <v>0</v>
      </c>
      <c r="BH45" s="4">
        <v>0</v>
      </c>
      <c r="BI45" s="8">
        <f t="shared" si="62"/>
        <v>0</v>
      </c>
      <c r="BJ45" s="4">
        <v>0</v>
      </c>
      <c r="BK45" s="4">
        <v>0</v>
      </c>
      <c r="BL45" s="8">
        <f t="shared" si="63"/>
        <v>0</v>
      </c>
      <c r="BM45" s="4">
        <v>0</v>
      </c>
      <c r="BN45" s="4">
        <v>0</v>
      </c>
      <c r="BO45" s="8">
        <f t="shared" si="57"/>
        <v>0</v>
      </c>
      <c r="BP45" s="4">
        <v>0</v>
      </c>
      <c r="BQ45" s="4">
        <v>0</v>
      </c>
      <c r="BR45" s="8">
        <f t="shared" si="58"/>
        <v>0</v>
      </c>
      <c r="BS45" s="4">
        <v>0</v>
      </c>
      <c r="BT45" s="4">
        <v>0</v>
      </c>
      <c r="BU45" s="8">
        <f t="shared" si="59"/>
        <v>0</v>
      </c>
      <c r="BV45" s="4">
        <v>0</v>
      </c>
      <c r="BW45" s="4">
        <v>0</v>
      </c>
      <c r="BX45" s="8">
        <f t="shared" si="60"/>
        <v>0</v>
      </c>
      <c r="BY45" s="4">
        <v>0</v>
      </c>
      <c r="BZ45" s="4">
        <v>0</v>
      </c>
      <c r="CA45" s="8">
        <f t="shared" si="61"/>
        <v>0</v>
      </c>
      <c r="CB45" s="4">
        <v>0</v>
      </c>
      <c r="CC45" s="4">
        <v>0</v>
      </c>
      <c r="CD45" s="8">
        <f t="shared" si="42"/>
        <v>0</v>
      </c>
      <c r="CE45" s="4">
        <v>0</v>
      </c>
      <c r="CF45" s="4">
        <v>0</v>
      </c>
      <c r="CG45" s="8">
        <f t="shared" si="49"/>
        <v>0</v>
      </c>
      <c r="CH45" s="4">
        <v>0</v>
      </c>
      <c r="CI45" s="4">
        <v>0</v>
      </c>
      <c r="CJ45" s="8">
        <f t="shared" si="50"/>
        <v>0</v>
      </c>
      <c r="CK45" s="4">
        <v>0</v>
      </c>
      <c r="CL45" s="4">
        <v>0</v>
      </c>
      <c r="CM45" s="8">
        <f t="shared" si="51"/>
        <v>0</v>
      </c>
      <c r="CN45" s="4">
        <v>0</v>
      </c>
      <c r="CO45" s="4">
        <v>0</v>
      </c>
      <c r="CP45" s="8">
        <f t="shared" si="43"/>
        <v>0</v>
      </c>
      <c r="CQ45" s="4">
        <v>0</v>
      </c>
      <c r="CR45" s="4">
        <v>0</v>
      </c>
      <c r="CS45" s="8">
        <f t="shared" si="52"/>
        <v>0</v>
      </c>
      <c r="CT45" s="4">
        <v>0</v>
      </c>
      <c r="CU45" s="4">
        <v>0</v>
      </c>
      <c r="CV45" s="8">
        <f t="shared" si="53"/>
        <v>0</v>
      </c>
      <c r="CW45" s="4">
        <v>0</v>
      </c>
      <c r="CX45" s="4">
        <v>0</v>
      </c>
      <c r="CY45" s="8">
        <f t="shared" si="54"/>
        <v>0</v>
      </c>
      <c r="CZ45" s="4">
        <v>0</v>
      </c>
      <c r="DA45" s="4">
        <v>0</v>
      </c>
      <c r="DB45" s="8">
        <f t="shared" si="32"/>
        <v>0</v>
      </c>
      <c r="DC45" s="4">
        <v>0</v>
      </c>
      <c r="DD45" s="4">
        <v>0</v>
      </c>
      <c r="DE45" s="8">
        <f t="shared" si="33"/>
        <v>0</v>
      </c>
      <c r="DF45" s="4">
        <v>0</v>
      </c>
      <c r="DG45" s="4">
        <v>0</v>
      </c>
      <c r="DH45" s="8">
        <f t="shared" si="34"/>
        <v>0</v>
      </c>
      <c r="DI45" s="4">
        <v>0</v>
      </c>
      <c r="DJ45" s="4">
        <v>0</v>
      </c>
      <c r="DK45" s="8">
        <f t="shared" si="35"/>
        <v>0</v>
      </c>
      <c r="DL45" s="4">
        <v>0</v>
      </c>
      <c r="DM45" s="4">
        <v>0</v>
      </c>
      <c r="DN45" s="8">
        <f t="shared" si="36"/>
        <v>0</v>
      </c>
      <c r="DO45" s="4">
        <v>0</v>
      </c>
      <c r="DP45" s="4">
        <v>0</v>
      </c>
      <c r="DQ45" s="8">
        <f t="shared" si="37"/>
        <v>0</v>
      </c>
    </row>
    <row r="46" spans="1:121" ht="16.899999999999999" customHeight="1" x14ac:dyDescent="0.2">
      <c r="A46" s="1" t="s">
        <v>4</v>
      </c>
      <c r="B46" s="15">
        <v>8</v>
      </c>
      <c r="C46" s="1">
        <v>404</v>
      </c>
      <c r="D46" s="1">
        <v>212</v>
      </c>
      <c r="E46" s="19">
        <f t="shared" si="38"/>
        <v>967.61053730565629</v>
      </c>
      <c r="F46" s="13">
        <v>20</v>
      </c>
      <c r="G46" s="22">
        <f t="shared" si="64"/>
        <v>88.592912831232141</v>
      </c>
      <c r="H46" s="3">
        <v>3.5</v>
      </c>
      <c r="I46" s="4">
        <v>3.4</v>
      </c>
      <c r="J46" s="8">
        <f t="shared" si="1"/>
        <v>10.838494654884787</v>
      </c>
      <c r="K46" s="3">
        <v>0.7</v>
      </c>
      <c r="L46" s="4">
        <v>0.7</v>
      </c>
      <c r="M46" s="8">
        <f t="shared" si="2"/>
        <v>2.1991148575128552</v>
      </c>
      <c r="N46" s="4">
        <v>2</v>
      </c>
      <c r="O46" s="4">
        <v>1.9</v>
      </c>
      <c r="P46" s="8">
        <f t="shared" si="3"/>
        <v>6.1261056745000966</v>
      </c>
      <c r="Q46" s="4">
        <v>1.2</v>
      </c>
      <c r="R46" s="4">
        <v>1.2</v>
      </c>
      <c r="S46" s="8">
        <f t="shared" si="4"/>
        <v>3.7699111843077517</v>
      </c>
      <c r="T46" s="4">
        <v>1.7</v>
      </c>
      <c r="U46" s="4">
        <v>1.7</v>
      </c>
      <c r="V46" s="8">
        <f t="shared" si="5"/>
        <v>5.3407075111026483</v>
      </c>
      <c r="W46" s="4">
        <v>1.6</v>
      </c>
      <c r="X46" s="4">
        <v>1.8</v>
      </c>
      <c r="Y46" s="8">
        <f t="shared" si="6"/>
        <v>5.3407075111026492</v>
      </c>
      <c r="Z46" s="4">
        <v>2.2999999999999998</v>
      </c>
      <c r="AA46" s="4">
        <v>2.2999999999999998</v>
      </c>
      <c r="AB46" s="8">
        <f t="shared" si="7"/>
        <v>7.2256631032565233</v>
      </c>
      <c r="AC46" s="4">
        <v>0.7</v>
      </c>
      <c r="AD46" s="4">
        <v>0.7</v>
      </c>
      <c r="AE46" s="8">
        <f t="shared" si="44"/>
        <v>2.1991148575128552</v>
      </c>
      <c r="AF46" s="4">
        <v>0.6</v>
      </c>
      <c r="AG46" s="4">
        <v>0.6</v>
      </c>
      <c r="AH46" s="8">
        <f t="shared" si="40"/>
        <v>1.8849555921538759</v>
      </c>
      <c r="AI46" s="4">
        <v>0.6</v>
      </c>
      <c r="AJ46" s="4">
        <v>0.6</v>
      </c>
      <c r="AK46" s="8">
        <f t="shared" si="45"/>
        <v>1.8849555921538759</v>
      </c>
      <c r="AL46" s="4">
        <v>0.8</v>
      </c>
      <c r="AM46" s="4">
        <v>0.8</v>
      </c>
      <c r="AN46" s="8">
        <f t="shared" si="41"/>
        <v>2.5132741228718345</v>
      </c>
      <c r="AO46" s="4">
        <v>0.6</v>
      </c>
      <c r="AP46" s="4">
        <v>0.6</v>
      </c>
      <c r="AQ46" s="8">
        <f t="shared" si="55"/>
        <v>1.8849555921538759</v>
      </c>
      <c r="AR46" s="4">
        <v>1.5</v>
      </c>
      <c r="AS46" s="4">
        <v>1.5</v>
      </c>
      <c r="AT46" s="8">
        <f t="shared" si="39"/>
        <v>4.7123889803846897</v>
      </c>
      <c r="AU46" s="4">
        <v>1.9</v>
      </c>
      <c r="AV46" s="4">
        <v>1.7</v>
      </c>
      <c r="AW46" s="8">
        <f t="shared" si="46"/>
        <v>5.6548667764616267</v>
      </c>
      <c r="AX46" s="4">
        <v>1.4</v>
      </c>
      <c r="AY46" s="4">
        <v>1.4</v>
      </c>
      <c r="AZ46" s="8">
        <f t="shared" si="47"/>
        <v>4.3982297150257104</v>
      </c>
      <c r="BA46" s="4">
        <v>0.7</v>
      </c>
      <c r="BB46" s="4">
        <v>0.7</v>
      </c>
      <c r="BC46" s="8">
        <f t="shared" si="56"/>
        <v>2.1991148575128552</v>
      </c>
      <c r="BD46" s="4">
        <v>2</v>
      </c>
      <c r="BE46" s="4">
        <v>2</v>
      </c>
      <c r="BF46" s="8">
        <f t="shared" si="48"/>
        <v>6.2831853071795862</v>
      </c>
      <c r="BG46" s="4">
        <v>1.5</v>
      </c>
      <c r="BH46" s="4">
        <v>1.5</v>
      </c>
      <c r="BI46" s="8">
        <f t="shared" si="62"/>
        <v>4.7123889803846897</v>
      </c>
      <c r="BJ46" s="4">
        <v>2.1</v>
      </c>
      <c r="BK46" s="4">
        <v>2.1</v>
      </c>
      <c r="BL46" s="8">
        <f t="shared" si="63"/>
        <v>6.5973445725385655</v>
      </c>
      <c r="BM46" s="4">
        <v>0.9</v>
      </c>
      <c r="BN46" s="4">
        <v>0.9</v>
      </c>
      <c r="BO46" s="8">
        <f t="shared" si="57"/>
        <v>2.8274333882308138</v>
      </c>
      <c r="BP46" s="4">
        <v>0</v>
      </c>
      <c r="BQ46" s="4">
        <v>0</v>
      </c>
      <c r="BR46" s="8">
        <f t="shared" si="58"/>
        <v>0</v>
      </c>
      <c r="BS46" s="4">
        <v>0</v>
      </c>
      <c r="BT46" s="4">
        <v>0</v>
      </c>
      <c r="BU46" s="8">
        <f t="shared" si="59"/>
        <v>0</v>
      </c>
      <c r="BV46" s="4">
        <v>0</v>
      </c>
      <c r="BW46" s="4">
        <v>0</v>
      </c>
      <c r="BX46" s="8">
        <f t="shared" si="60"/>
        <v>0</v>
      </c>
      <c r="BY46" s="4">
        <v>0</v>
      </c>
      <c r="BZ46" s="4">
        <v>0</v>
      </c>
      <c r="CA46" s="8">
        <f t="shared" si="61"/>
        <v>0</v>
      </c>
      <c r="CB46" s="4">
        <v>0</v>
      </c>
      <c r="CC46" s="4">
        <v>0</v>
      </c>
      <c r="CD46" s="8">
        <f t="shared" si="42"/>
        <v>0</v>
      </c>
      <c r="CE46" s="4">
        <v>0</v>
      </c>
      <c r="CF46" s="4">
        <v>0</v>
      </c>
      <c r="CG46" s="8">
        <f t="shared" si="49"/>
        <v>0</v>
      </c>
      <c r="CH46" s="4">
        <v>0</v>
      </c>
      <c r="CI46" s="4">
        <v>0</v>
      </c>
      <c r="CJ46" s="8">
        <f t="shared" si="50"/>
        <v>0</v>
      </c>
      <c r="CK46" s="4">
        <v>0</v>
      </c>
      <c r="CL46" s="4">
        <v>0</v>
      </c>
      <c r="CM46" s="8">
        <f t="shared" si="51"/>
        <v>0</v>
      </c>
      <c r="CN46" s="4">
        <v>0</v>
      </c>
      <c r="CO46" s="4">
        <v>0</v>
      </c>
      <c r="CP46" s="8">
        <f t="shared" si="43"/>
        <v>0</v>
      </c>
      <c r="CQ46" s="4">
        <v>0</v>
      </c>
      <c r="CR46" s="4">
        <v>0</v>
      </c>
      <c r="CS46" s="8">
        <f t="shared" si="52"/>
        <v>0</v>
      </c>
      <c r="CT46" s="4">
        <v>0</v>
      </c>
      <c r="CU46" s="4">
        <v>0</v>
      </c>
      <c r="CV46" s="8">
        <f t="shared" si="53"/>
        <v>0</v>
      </c>
      <c r="CW46" s="4">
        <v>0</v>
      </c>
      <c r="CX46" s="4">
        <v>0</v>
      </c>
      <c r="CY46" s="8">
        <f t="shared" si="54"/>
        <v>0</v>
      </c>
      <c r="CZ46" s="4">
        <v>0</v>
      </c>
      <c r="DA46" s="4">
        <v>0</v>
      </c>
      <c r="DB46" s="8">
        <f t="shared" si="32"/>
        <v>0</v>
      </c>
      <c r="DC46" s="4">
        <v>0</v>
      </c>
      <c r="DD46" s="4">
        <v>0</v>
      </c>
      <c r="DE46" s="8">
        <f t="shared" si="33"/>
        <v>0</v>
      </c>
      <c r="DF46" s="4">
        <v>0</v>
      </c>
      <c r="DG46" s="4">
        <v>0</v>
      </c>
      <c r="DH46" s="8">
        <f t="shared" si="34"/>
        <v>0</v>
      </c>
      <c r="DI46" s="4">
        <v>0</v>
      </c>
      <c r="DJ46" s="4">
        <v>0</v>
      </c>
      <c r="DK46" s="8">
        <f t="shared" si="35"/>
        <v>0</v>
      </c>
      <c r="DL46" s="4">
        <v>0</v>
      </c>
      <c r="DM46" s="4">
        <v>0</v>
      </c>
      <c r="DN46" s="8">
        <f t="shared" si="36"/>
        <v>0</v>
      </c>
      <c r="DO46" s="4">
        <v>0</v>
      </c>
      <c r="DP46" s="4">
        <v>0</v>
      </c>
      <c r="DQ46" s="8">
        <f t="shared" si="37"/>
        <v>0</v>
      </c>
    </row>
    <row r="47" spans="1:121" ht="16.899999999999999" customHeight="1" x14ac:dyDescent="0.2">
      <c r="A47" s="1" t="s">
        <v>5</v>
      </c>
      <c r="B47" s="15">
        <v>8</v>
      </c>
      <c r="C47" s="1">
        <v>180</v>
      </c>
      <c r="D47" s="1">
        <v>138</v>
      </c>
      <c r="E47" s="19">
        <f t="shared" si="38"/>
        <v>499.51323192077712</v>
      </c>
      <c r="F47" s="13">
        <v>9</v>
      </c>
      <c r="G47" s="22">
        <f t="shared" si="64"/>
        <v>41.469023027385269</v>
      </c>
      <c r="H47" s="3">
        <v>3.4</v>
      </c>
      <c r="I47" s="4">
        <v>3.2</v>
      </c>
      <c r="J47" s="8">
        <f t="shared" si="1"/>
        <v>10.367255756846317</v>
      </c>
      <c r="K47" s="3">
        <v>1.9</v>
      </c>
      <c r="L47" s="4">
        <v>1.9</v>
      </c>
      <c r="M47" s="8">
        <f t="shared" si="2"/>
        <v>5.9690260418206069</v>
      </c>
      <c r="N47" s="4">
        <v>0.6</v>
      </c>
      <c r="O47" s="4">
        <v>0.6</v>
      </c>
      <c r="P47" s="8">
        <f t="shared" si="3"/>
        <v>1.8849555921538759</v>
      </c>
      <c r="Q47" s="4">
        <v>0.6</v>
      </c>
      <c r="R47" s="4">
        <v>0.6</v>
      </c>
      <c r="S47" s="8">
        <f t="shared" si="4"/>
        <v>1.8849555921538759</v>
      </c>
      <c r="T47" s="4">
        <v>0.7</v>
      </c>
      <c r="U47" s="4">
        <v>0.7</v>
      </c>
      <c r="V47" s="8">
        <f t="shared" si="5"/>
        <v>2.1991148575128552</v>
      </c>
      <c r="W47" s="4">
        <v>3.8</v>
      </c>
      <c r="X47" s="4">
        <v>3.4</v>
      </c>
      <c r="Y47" s="8">
        <f t="shared" si="6"/>
        <v>11.309733552923253</v>
      </c>
      <c r="Z47" s="4">
        <v>0.9</v>
      </c>
      <c r="AA47" s="4">
        <v>0.9</v>
      </c>
      <c r="AB47" s="8">
        <f t="shared" si="7"/>
        <v>2.8274333882308138</v>
      </c>
      <c r="AC47" s="4">
        <v>0.8</v>
      </c>
      <c r="AD47" s="4">
        <v>0.8</v>
      </c>
      <c r="AE47" s="8">
        <f t="shared" si="44"/>
        <v>2.5132741228718345</v>
      </c>
      <c r="AF47" s="4">
        <v>0.8</v>
      </c>
      <c r="AG47" s="4">
        <v>0.8</v>
      </c>
      <c r="AH47" s="8">
        <f t="shared" si="40"/>
        <v>2.5132741228718345</v>
      </c>
      <c r="AI47" s="4">
        <v>0</v>
      </c>
      <c r="AJ47" s="4">
        <v>0</v>
      </c>
      <c r="AK47" s="8">
        <f t="shared" si="45"/>
        <v>0</v>
      </c>
      <c r="AL47" s="4">
        <v>0</v>
      </c>
      <c r="AM47" s="4">
        <v>0</v>
      </c>
      <c r="AN47" s="8">
        <f t="shared" si="41"/>
        <v>0</v>
      </c>
      <c r="AO47" s="4">
        <v>0</v>
      </c>
      <c r="AP47" s="4">
        <v>0</v>
      </c>
      <c r="AQ47" s="8">
        <f t="shared" si="55"/>
        <v>0</v>
      </c>
      <c r="AR47" s="4">
        <v>0</v>
      </c>
      <c r="AS47" s="4">
        <v>0</v>
      </c>
      <c r="AT47" s="8">
        <f t="shared" si="39"/>
        <v>0</v>
      </c>
      <c r="AU47" s="4">
        <v>0</v>
      </c>
      <c r="AV47" s="4">
        <v>0</v>
      </c>
      <c r="AW47" s="8">
        <f t="shared" si="46"/>
        <v>0</v>
      </c>
      <c r="AX47" s="4">
        <v>0</v>
      </c>
      <c r="AY47" s="4">
        <v>0</v>
      </c>
      <c r="AZ47" s="8">
        <f t="shared" si="47"/>
        <v>0</v>
      </c>
      <c r="BA47" s="4">
        <v>0</v>
      </c>
      <c r="BB47" s="4">
        <v>0</v>
      </c>
      <c r="BC47" s="8">
        <f t="shared" si="56"/>
        <v>0</v>
      </c>
      <c r="BD47" s="4">
        <v>0</v>
      </c>
      <c r="BE47" s="4">
        <v>0</v>
      </c>
      <c r="BF47" s="8">
        <f t="shared" si="48"/>
        <v>0</v>
      </c>
      <c r="BG47" s="4">
        <v>0</v>
      </c>
      <c r="BH47" s="4">
        <v>0</v>
      </c>
      <c r="BI47" s="8">
        <f t="shared" si="62"/>
        <v>0</v>
      </c>
      <c r="BJ47" s="4">
        <v>0</v>
      </c>
      <c r="BK47" s="4">
        <v>0</v>
      </c>
      <c r="BL47" s="8">
        <f t="shared" si="63"/>
        <v>0</v>
      </c>
      <c r="BM47" s="4">
        <v>0</v>
      </c>
      <c r="BN47" s="4">
        <v>0</v>
      </c>
      <c r="BO47" s="8">
        <f t="shared" si="57"/>
        <v>0</v>
      </c>
      <c r="BP47" s="4">
        <v>0</v>
      </c>
      <c r="BQ47" s="4">
        <v>0</v>
      </c>
      <c r="BR47" s="8">
        <f t="shared" si="58"/>
        <v>0</v>
      </c>
      <c r="BS47" s="4">
        <v>0</v>
      </c>
      <c r="BT47" s="4">
        <v>0</v>
      </c>
      <c r="BU47" s="8">
        <f t="shared" si="59"/>
        <v>0</v>
      </c>
      <c r="BV47" s="4">
        <v>0</v>
      </c>
      <c r="BW47" s="4">
        <v>0</v>
      </c>
      <c r="BX47" s="8">
        <f t="shared" si="60"/>
        <v>0</v>
      </c>
      <c r="BY47" s="4">
        <v>0</v>
      </c>
      <c r="BZ47" s="4">
        <v>0</v>
      </c>
      <c r="CA47" s="8">
        <f t="shared" si="61"/>
        <v>0</v>
      </c>
      <c r="CB47" s="4">
        <v>0</v>
      </c>
      <c r="CC47" s="4">
        <v>0</v>
      </c>
      <c r="CD47" s="8">
        <f t="shared" si="42"/>
        <v>0</v>
      </c>
      <c r="CE47" s="4">
        <v>0</v>
      </c>
      <c r="CF47" s="4">
        <v>0</v>
      </c>
      <c r="CG47" s="8">
        <f t="shared" si="49"/>
        <v>0</v>
      </c>
      <c r="CH47" s="4">
        <v>0</v>
      </c>
      <c r="CI47" s="4">
        <v>0</v>
      </c>
      <c r="CJ47" s="8">
        <f t="shared" si="50"/>
        <v>0</v>
      </c>
      <c r="CK47" s="4">
        <v>0</v>
      </c>
      <c r="CL47" s="4">
        <v>0</v>
      </c>
      <c r="CM47" s="8">
        <f t="shared" si="51"/>
        <v>0</v>
      </c>
      <c r="CN47" s="4">
        <v>0</v>
      </c>
      <c r="CO47" s="4">
        <v>0</v>
      </c>
      <c r="CP47" s="8">
        <f t="shared" si="43"/>
        <v>0</v>
      </c>
      <c r="CQ47" s="4">
        <v>0</v>
      </c>
      <c r="CR47" s="4">
        <v>0</v>
      </c>
      <c r="CS47" s="8">
        <f t="shared" si="52"/>
        <v>0</v>
      </c>
      <c r="CT47" s="4">
        <v>0</v>
      </c>
      <c r="CU47" s="4">
        <v>0</v>
      </c>
      <c r="CV47" s="8">
        <f t="shared" si="53"/>
        <v>0</v>
      </c>
      <c r="CW47" s="4">
        <v>0</v>
      </c>
      <c r="CX47" s="4">
        <v>0</v>
      </c>
      <c r="CY47" s="8">
        <f t="shared" si="54"/>
        <v>0</v>
      </c>
      <c r="CZ47" s="4">
        <v>0</v>
      </c>
      <c r="DA47" s="4">
        <v>0</v>
      </c>
      <c r="DB47" s="8">
        <f t="shared" si="32"/>
        <v>0</v>
      </c>
      <c r="DC47" s="4">
        <v>0</v>
      </c>
      <c r="DD47" s="4">
        <v>0</v>
      </c>
      <c r="DE47" s="8">
        <f t="shared" si="33"/>
        <v>0</v>
      </c>
      <c r="DF47" s="4">
        <v>0</v>
      </c>
      <c r="DG47" s="4">
        <v>0</v>
      </c>
      <c r="DH47" s="8">
        <f t="shared" si="34"/>
        <v>0</v>
      </c>
      <c r="DI47" s="4">
        <v>0</v>
      </c>
      <c r="DJ47" s="4">
        <v>0</v>
      </c>
      <c r="DK47" s="8">
        <f t="shared" si="35"/>
        <v>0</v>
      </c>
      <c r="DL47" s="4">
        <v>0</v>
      </c>
      <c r="DM47" s="4">
        <v>0</v>
      </c>
      <c r="DN47" s="8">
        <f t="shared" si="36"/>
        <v>0</v>
      </c>
      <c r="DO47" s="4">
        <v>0</v>
      </c>
      <c r="DP47" s="4">
        <v>0</v>
      </c>
      <c r="DQ47" s="8">
        <f t="shared" si="37"/>
        <v>0</v>
      </c>
    </row>
    <row r="48" spans="1:121" ht="16.899999999999999" customHeight="1" x14ac:dyDescent="0.2">
      <c r="A48" s="1" t="s">
        <v>6</v>
      </c>
      <c r="B48" s="15">
        <v>8</v>
      </c>
      <c r="C48" s="1">
        <v>0</v>
      </c>
      <c r="D48" s="1">
        <v>0</v>
      </c>
      <c r="E48" s="19">
        <f t="shared" si="38"/>
        <v>0</v>
      </c>
      <c r="G48" s="22">
        <f t="shared" si="64"/>
        <v>0</v>
      </c>
      <c r="H48" s="3">
        <v>0</v>
      </c>
      <c r="I48" s="4">
        <v>0</v>
      </c>
      <c r="J48" s="8">
        <f t="shared" si="1"/>
        <v>0</v>
      </c>
      <c r="K48" s="3">
        <v>0</v>
      </c>
      <c r="L48" s="4">
        <v>0</v>
      </c>
      <c r="M48" s="8">
        <f t="shared" si="2"/>
        <v>0</v>
      </c>
      <c r="N48" s="4">
        <v>0</v>
      </c>
      <c r="O48" s="4">
        <v>0</v>
      </c>
      <c r="P48" s="8">
        <f t="shared" si="3"/>
        <v>0</v>
      </c>
      <c r="Q48" s="4">
        <v>0</v>
      </c>
      <c r="R48" s="4">
        <v>0</v>
      </c>
      <c r="S48" s="8">
        <f t="shared" si="4"/>
        <v>0</v>
      </c>
      <c r="T48" s="4">
        <v>0</v>
      </c>
      <c r="U48" s="4">
        <v>0</v>
      </c>
      <c r="V48" s="8">
        <f t="shared" si="5"/>
        <v>0</v>
      </c>
      <c r="W48" s="4">
        <v>0</v>
      </c>
      <c r="X48" s="4">
        <v>0</v>
      </c>
      <c r="Y48" s="8">
        <f t="shared" si="6"/>
        <v>0</v>
      </c>
      <c r="Z48" s="4">
        <v>0</v>
      </c>
      <c r="AA48" s="4">
        <v>0</v>
      </c>
      <c r="AB48" s="8">
        <f t="shared" si="7"/>
        <v>0</v>
      </c>
      <c r="AC48" s="4">
        <v>0</v>
      </c>
      <c r="AD48" s="4">
        <v>0</v>
      </c>
      <c r="AE48" s="8">
        <f t="shared" si="44"/>
        <v>0</v>
      </c>
      <c r="AF48" s="4">
        <v>0</v>
      </c>
      <c r="AG48" s="4">
        <v>0</v>
      </c>
      <c r="AH48" s="8">
        <f t="shared" si="40"/>
        <v>0</v>
      </c>
      <c r="AI48" s="4">
        <v>0</v>
      </c>
      <c r="AJ48" s="4">
        <v>0</v>
      </c>
      <c r="AK48" s="8">
        <f t="shared" si="45"/>
        <v>0</v>
      </c>
      <c r="AL48" s="4">
        <v>0</v>
      </c>
      <c r="AM48" s="4">
        <v>0</v>
      </c>
      <c r="AN48" s="8">
        <f t="shared" si="41"/>
        <v>0</v>
      </c>
      <c r="AO48" s="4">
        <v>0</v>
      </c>
      <c r="AP48" s="4">
        <v>0</v>
      </c>
      <c r="AQ48" s="8">
        <f t="shared" si="55"/>
        <v>0</v>
      </c>
      <c r="AR48" s="4">
        <v>0</v>
      </c>
      <c r="AS48" s="4">
        <v>0</v>
      </c>
      <c r="AT48" s="8">
        <f t="shared" si="39"/>
        <v>0</v>
      </c>
      <c r="AU48" s="4">
        <v>0</v>
      </c>
      <c r="AV48" s="4">
        <v>0</v>
      </c>
      <c r="AW48" s="8">
        <f t="shared" si="46"/>
        <v>0</v>
      </c>
      <c r="AX48" s="4">
        <v>0</v>
      </c>
      <c r="AY48" s="4">
        <v>0</v>
      </c>
      <c r="AZ48" s="8">
        <f t="shared" si="47"/>
        <v>0</v>
      </c>
      <c r="BA48" s="4">
        <v>0</v>
      </c>
      <c r="BB48" s="4">
        <v>0</v>
      </c>
      <c r="BC48" s="8">
        <f t="shared" si="56"/>
        <v>0</v>
      </c>
      <c r="BD48" s="4">
        <v>0</v>
      </c>
      <c r="BE48" s="4">
        <v>0</v>
      </c>
      <c r="BF48" s="8">
        <f t="shared" si="48"/>
        <v>0</v>
      </c>
      <c r="BG48" s="4">
        <v>0</v>
      </c>
      <c r="BH48" s="4">
        <v>0</v>
      </c>
      <c r="BI48" s="8">
        <f t="shared" si="62"/>
        <v>0</v>
      </c>
      <c r="BJ48" s="4">
        <v>0</v>
      </c>
      <c r="BK48" s="4">
        <v>0</v>
      </c>
      <c r="BL48" s="8">
        <f t="shared" si="63"/>
        <v>0</v>
      </c>
      <c r="BM48" s="4">
        <v>0</v>
      </c>
      <c r="BN48" s="4">
        <v>0</v>
      </c>
      <c r="BO48" s="8">
        <f t="shared" si="57"/>
        <v>0</v>
      </c>
      <c r="BP48" s="4">
        <v>0</v>
      </c>
      <c r="BQ48" s="4">
        <v>0</v>
      </c>
      <c r="BR48" s="8">
        <f t="shared" si="58"/>
        <v>0</v>
      </c>
      <c r="BS48" s="4">
        <v>0</v>
      </c>
      <c r="BT48" s="4">
        <v>0</v>
      </c>
      <c r="BU48" s="8">
        <f t="shared" si="59"/>
        <v>0</v>
      </c>
      <c r="BV48" s="4">
        <v>0</v>
      </c>
      <c r="BW48" s="4">
        <v>0</v>
      </c>
      <c r="BX48" s="8">
        <f t="shared" si="60"/>
        <v>0</v>
      </c>
      <c r="BY48" s="4">
        <v>0</v>
      </c>
      <c r="BZ48" s="4">
        <v>0</v>
      </c>
      <c r="CA48" s="8">
        <f t="shared" si="61"/>
        <v>0</v>
      </c>
      <c r="CB48" s="4">
        <v>0</v>
      </c>
      <c r="CC48" s="4">
        <v>0</v>
      </c>
      <c r="CD48" s="8">
        <f t="shared" si="42"/>
        <v>0</v>
      </c>
      <c r="CE48" s="4">
        <v>0</v>
      </c>
      <c r="CF48" s="4">
        <v>0</v>
      </c>
      <c r="CG48" s="8">
        <f t="shared" si="49"/>
        <v>0</v>
      </c>
      <c r="CH48" s="4">
        <v>0</v>
      </c>
      <c r="CI48" s="4">
        <v>0</v>
      </c>
      <c r="CJ48" s="8">
        <f t="shared" si="50"/>
        <v>0</v>
      </c>
      <c r="CK48" s="4">
        <v>0</v>
      </c>
      <c r="CL48" s="4">
        <v>0</v>
      </c>
      <c r="CM48" s="8">
        <f t="shared" si="51"/>
        <v>0</v>
      </c>
      <c r="CN48" s="4">
        <v>0</v>
      </c>
      <c r="CO48" s="4">
        <v>0</v>
      </c>
      <c r="CP48" s="8">
        <f t="shared" si="43"/>
        <v>0</v>
      </c>
      <c r="CQ48" s="4">
        <v>0</v>
      </c>
      <c r="CR48" s="4">
        <v>0</v>
      </c>
      <c r="CS48" s="8">
        <f t="shared" si="52"/>
        <v>0</v>
      </c>
      <c r="CT48" s="4">
        <v>0</v>
      </c>
      <c r="CU48" s="4">
        <v>0</v>
      </c>
      <c r="CV48" s="8">
        <f t="shared" si="53"/>
        <v>0</v>
      </c>
      <c r="CW48" s="4">
        <v>0</v>
      </c>
      <c r="CX48" s="4">
        <v>0</v>
      </c>
      <c r="CY48" s="8">
        <f t="shared" si="54"/>
        <v>0</v>
      </c>
      <c r="CZ48" s="4">
        <v>0</v>
      </c>
      <c r="DA48" s="4">
        <v>0</v>
      </c>
      <c r="DB48" s="8">
        <f t="shared" si="32"/>
        <v>0</v>
      </c>
      <c r="DC48" s="4">
        <v>0</v>
      </c>
      <c r="DD48" s="4">
        <v>0</v>
      </c>
      <c r="DE48" s="8">
        <f t="shared" si="33"/>
        <v>0</v>
      </c>
      <c r="DF48" s="4">
        <v>0</v>
      </c>
      <c r="DG48" s="4">
        <v>0</v>
      </c>
      <c r="DH48" s="8">
        <f t="shared" si="34"/>
        <v>0</v>
      </c>
      <c r="DI48" s="4">
        <v>0</v>
      </c>
      <c r="DJ48" s="4">
        <v>0</v>
      </c>
      <c r="DK48" s="8">
        <f t="shared" si="35"/>
        <v>0</v>
      </c>
      <c r="DL48" s="4">
        <v>0</v>
      </c>
      <c r="DM48" s="4">
        <v>0</v>
      </c>
      <c r="DN48" s="8">
        <f t="shared" si="36"/>
        <v>0</v>
      </c>
      <c r="DO48" s="4">
        <v>0</v>
      </c>
      <c r="DP48" s="4">
        <v>0</v>
      </c>
      <c r="DQ48" s="8">
        <f t="shared" si="37"/>
        <v>0</v>
      </c>
    </row>
    <row r="49" spans="1:121" ht="16.899999999999999" customHeight="1" x14ac:dyDescent="0.2">
      <c r="A49" s="2" t="s">
        <v>8</v>
      </c>
      <c r="B49" s="15">
        <v>8</v>
      </c>
      <c r="C49" s="1">
        <v>643</v>
      </c>
      <c r="D49" s="1">
        <v>493</v>
      </c>
      <c r="E49" s="19">
        <f t="shared" si="38"/>
        <v>1784.4246272390026</v>
      </c>
      <c r="F49" s="13">
        <v>6</v>
      </c>
      <c r="G49" s="22">
        <f t="shared" si="64"/>
        <v>174.20131264155401</v>
      </c>
      <c r="H49" s="3">
        <v>7.9</v>
      </c>
      <c r="I49" s="4">
        <v>8</v>
      </c>
      <c r="J49" s="8">
        <f t="shared" si="1"/>
        <v>24.975661596038854</v>
      </c>
      <c r="K49" s="3">
        <v>8.6999999999999993</v>
      </c>
      <c r="L49" s="4">
        <v>10</v>
      </c>
      <c r="M49" s="8">
        <f t="shared" si="2"/>
        <v>29.373891311064565</v>
      </c>
      <c r="N49" s="4">
        <v>8.6999999999999993</v>
      </c>
      <c r="O49" s="4">
        <v>8.6</v>
      </c>
      <c r="P49" s="8">
        <f t="shared" si="3"/>
        <v>27.174776453551704</v>
      </c>
      <c r="Q49" s="4">
        <v>10.7</v>
      </c>
      <c r="R49" s="4">
        <v>11</v>
      </c>
      <c r="S49" s="8">
        <f t="shared" si="4"/>
        <v>34.086280291449256</v>
      </c>
      <c r="T49" s="4">
        <v>10.3</v>
      </c>
      <c r="U49" s="4">
        <v>9.1</v>
      </c>
      <c r="V49" s="8">
        <f t="shared" si="5"/>
        <v>30.473448739820991</v>
      </c>
      <c r="W49" s="4">
        <v>9.9</v>
      </c>
      <c r="X49" s="4">
        <v>8</v>
      </c>
      <c r="Y49" s="8">
        <f t="shared" si="6"/>
        <v>28.117254249628648</v>
      </c>
      <c r="Z49" s="4">
        <v>0</v>
      </c>
      <c r="AA49" s="4">
        <v>0</v>
      </c>
      <c r="AB49" s="8">
        <f t="shared" si="7"/>
        <v>0</v>
      </c>
      <c r="AC49" s="4">
        <v>0</v>
      </c>
      <c r="AD49" s="4">
        <v>0</v>
      </c>
      <c r="AE49" s="8">
        <f t="shared" si="44"/>
        <v>0</v>
      </c>
      <c r="AF49" s="4">
        <v>0</v>
      </c>
      <c r="AG49" s="4">
        <v>0</v>
      </c>
      <c r="AH49" s="8">
        <f t="shared" si="40"/>
        <v>0</v>
      </c>
      <c r="AI49" s="4">
        <v>0</v>
      </c>
      <c r="AJ49" s="4">
        <v>0</v>
      </c>
      <c r="AK49" s="8">
        <f t="shared" si="45"/>
        <v>0</v>
      </c>
      <c r="AL49" s="4">
        <v>0</v>
      </c>
      <c r="AM49" s="4">
        <v>0</v>
      </c>
      <c r="AN49" s="8">
        <f t="shared" si="41"/>
        <v>0</v>
      </c>
      <c r="AO49" s="4">
        <v>0</v>
      </c>
      <c r="AP49" s="4">
        <v>0</v>
      </c>
      <c r="AQ49" s="8">
        <f t="shared" si="55"/>
        <v>0</v>
      </c>
      <c r="AR49" s="4">
        <v>0</v>
      </c>
      <c r="AS49" s="4">
        <v>0</v>
      </c>
      <c r="AT49" s="8">
        <f t="shared" si="39"/>
        <v>0</v>
      </c>
      <c r="AU49" s="4">
        <v>0</v>
      </c>
      <c r="AV49" s="4">
        <v>0</v>
      </c>
      <c r="AW49" s="8">
        <f t="shared" si="46"/>
        <v>0</v>
      </c>
      <c r="AX49" s="4">
        <v>0</v>
      </c>
      <c r="AY49" s="4">
        <v>0</v>
      </c>
      <c r="AZ49" s="8">
        <f t="shared" si="47"/>
        <v>0</v>
      </c>
      <c r="BA49" s="4">
        <v>0</v>
      </c>
      <c r="BB49" s="4">
        <v>0</v>
      </c>
      <c r="BC49" s="8">
        <f t="shared" si="56"/>
        <v>0</v>
      </c>
      <c r="BD49" s="4">
        <v>0</v>
      </c>
      <c r="BE49" s="4">
        <v>0</v>
      </c>
      <c r="BF49" s="8">
        <f t="shared" si="48"/>
        <v>0</v>
      </c>
      <c r="BG49" s="4">
        <v>0</v>
      </c>
      <c r="BH49" s="4">
        <v>0</v>
      </c>
      <c r="BI49" s="8">
        <f t="shared" si="62"/>
        <v>0</v>
      </c>
      <c r="BJ49" s="4">
        <v>0</v>
      </c>
      <c r="BK49" s="4">
        <v>0</v>
      </c>
      <c r="BL49" s="8">
        <f t="shared" si="63"/>
        <v>0</v>
      </c>
      <c r="BM49" s="4">
        <v>0</v>
      </c>
      <c r="BN49" s="4">
        <v>0</v>
      </c>
      <c r="BO49" s="8">
        <f t="shared" si="57"/>
        <v>0</v>
      </c>
      <c r="BP49" s="4">
        <v>0</v>
      </c>
      <c r="BQ49" s="4">
        <v>0</v>
      </c>
      <c r="BR49" s="8">
        <f t="shared" si="58"/>
        <v>0</v>
      </c>
      <c r="BS49" s="4">
        <v>0</v>
      </c>
      <c r="BT49" s="4">
        <v>0</v>
      </c>
      <c r="BU49" s="8">
        <f t="shared" si="59"/>
        <v>0</v>
      </c>
      <c r="BV49" s="4">
        <v>0</v>
      </c>
      <c r="BW49" s="4">
        <v>0</v>
      </c>
      <c r="BX49" s="8">
        <f t="shared" si="60"/>
        <v>0</v>
      </c>
      <c r="BY49" s="4">
        <v>0</v>
      </c>
      <c r="BZ49" s="4">
        <v>0</v>
      </c>
      <c r="CA49" s="8">
        <f t="shared" si="61"/>
        <v>0</v>
      </c>
      <c r="CB49" s="4">
        <v>0</v>
      </c>
      <c r="CC49" s="4">
        <v>0</v>
      </c>
      <c r="CD49" s="8">
        <f t="shared" si="42"/>
        <v>0</v>
      </c>
      <c r="CE49" s="4">
        <v>0</v>
      </c>
      <c r="CF49" s="4">
        <v>0</v>
      </c>
      <c r="CG49" s="8">
        <f t="shared" si="49"/>
        <v>0</v>
      </c>
      <c r="CH49" s="4">
        <v>0</v>
      </c>
      <c r="CI49" s="4">
        <v>0</v>
      </c>
      <c r="CJ49" s="8">
        <f t="shared" si="50"/>
        <v>0</v>
      </c>
      <c r="CK49" s="4">
        <v>0</v>
      </c>
      <c r="CL49" s="4">
        <v>0</v>
      </c>
      <c r="CM49" s="8">
        <f t="shared" si="51"/>
        <v>0</v>
      </c>
      <c r="CN49" s="4">
        <v>0</v>
      </c>
      <c r="CO49" s="4">
        <v>0</v>
      </c>
      <c r="CP49" s="8">
        <f t="shared" si="43"/>
        <v>0</v>
      </c>
      <c r="CQ49" s="4">
        <v>0</v>
      </c>
      <c r="CR49" s="4">
        <v>0</v>
      </c>
      <c r="CS49" s="8">
        <f t="shared" si="52"/>
        <v>0</v>
      </c>
      <c r="CT49" s="4">
        <v>0</v>
      </c>
      <c r="CU49" s="4">
        <v>0</v>
      </c>
      <c r="CV49" s="8">
        <f t="shared" si="53"/>
        <v>0</v>
      </c>
      <c r="CW49" s="4">
        <v>0</v>
      </c>
      <c r="CX49" s="4">
        <v>0</v>
      </c>
      <c r="CY49" s="8">
        <f t="shared" si="54"/>
        <v>0</v>
      </c>
      <c r="CZ49" s="4">
        <v>0</v>
      </c>
      <c r="DA49" s="4">
        <v>0</v>
      </c>
      <c r="DB49" s="8">
        <f t="shared" si="32"/>
        <v>0</v>
      </c>
      <c r="DC49" s="4">
        <v>0</v>
      </c>
      <c r="DD49" s="4">
        <v>0</v>
      </c>
      <c r="DE49" s="8">
        <f t="shared" si="33"/>
        <v>0</v>
      </c>
      <c r="DF49" s="4">
        <v>0</v>
      </c>
      <c r="DG49" s="4">
        <v>0</v>
      </c>
      <c r="DH49" s="8">
        <f t="shared" si="34"/>
        <v>0</v>
      </c>
      <c r="DI49" s="4">
        <v>0</v>
      </c>
      <c r="DJ49" s="4">
        <v>0</v>
      </c>
      <c r="DK49" s="8">
        <f t="shared" si="35"/>
        <v>0</v>
      </c>
      <c r="DL49" s="4">
        <v>0</v>
      </c>
      <c r="DM49" s="4">
        <v>0</v>
      </c>
      <c r="DN49" s="8">
        <f t="shared" si="36"/>
        <v>0</v>
      </c>
      <c r="DO49" s="4">
        <v>0</v>
      </c>
      <c r="DP49" s="4">
        <v>0</v>
      </c>
      <c r="DQ49" s="8">
        <f t="shared" si="37"/>
        <v>0</v>
      </c>
    </row>
    <row r="50" spans="1:121" ht="16.899999999999999" customHeight="1" x14ac:dyDescent="0.2">
      <c r="A50" s="1" t="s">
        <v>2</v>
      </c>
      <c r="B50" s="15">
        <v>9</v>
      </c>
      <c r="C50" s="1">
        <v>0</v>
      </c>
      <c r="D50" s="1">
        <v>0</v>
      </c>
      <c r="E50" s="19">
        <f t="shared" si="38"/>
        <v>0</v>
      </c>
      <c r="G50" s="22">
        <f t="shared" si="64"/>
        <v>0</v>
      </c>
      <c r="H50" s="3">
        <v>0</v>
      </c>
      <c r="I50" s="4">
        <v>0</v>
      </c>
      <c r="J50" s="8">
        <f t="shared" si="1"/>
        <v>0</v>
      </c>
      <c r="K50" s="3">
        <v>0</v>
      </c>
      <c r="L50" s="4">
        <v>0</v>
      </c>
      <c r="M50" s="8">
        <f t="shared" si="2"/>
        <v>0</v>
      </c>
      <c r="N50" s="4">
        <v>0</v>
      </c>
      <c r="O50" s="4">
        <v>0</v>
      </c>
      <c r="P50" s="8">
        <f t="shared" si="3"/>
        <v>0</v>
      </c>
      <c r="Q50" s="4">
        <v>0</v>
      </c>
      <c r="R50" s="4">
        <v>0</v>
      </c>
      <c r="S50" s="8">
        <f t="shared" si="4"/>
        <v>0</v>
      </c>
      <c r="T50" s="4">
        <v>0</v>
      </c>
      <c r="U50" s="4">
        <v>0</v>
      </c>
      <c r="V50" s="8">
        <f t="shared" si="5"/>
        <v>0</v>
      </c>
      <c r="W50" s="4">
        <v>0</v>
      </c>
      <c r="X50" s="4">
        <v>0</v>
      </c>
      <c r="Y50" s="8">
        <f t="shared" si="6"/>
        <v>0</v>
      </c>
      <c r="Z50" s="4">
        <v>0</v>
      </c>
      <c r="AA50" s="4">
        <v>0</v>
      </c>
      <c r="AB50" s="8">
        <f t="shared" si="7"/>
        <v>0</v>
      </c>
      <c r="AC50" s="4">
        <v>0</v>
      </c>
      <c r="AD50" s="4">
        <v>0</v>
      </c>
      <c r="AE50" s="8">
        <f t="shared" si="44"/>
        <v>0</v>
      </c>
      <c r="AF50" s="4">
        <v>0</v>
      </c>
      <c r="AG50" s="4">
        <v>0</v>
      </c>
      <c r="AH50" s="8">
        <f t="shared" si="40"/>
        <v>0</v>
      </c>
      <c r="AI50" s="4">
        <v>0</v>
      </c>
      <c r="AJ50" s="4">
        <v>0</v>
      </c>
      <c r="AK50" s="8">
        <f t="shared" si="45"/>
        <v>0</v>
      </c>
      <c r="AL50" s="4">
        <v>0</v>
      </c>
      <c r="AM50" s="4">
        <v>0</v>
      </c>
      <c r="AN50" s="8">
        <f t="shared" si="41"/>
        <v>0</v>
      </c>
      <c r="AO50" s="4">
        <v>0</v>
      </c>
      <c r="AP50" s="4">
        <v>0</v>
      </c>
      <c r="AQ50" s="8">
        <f t="shared" si="55"/>
        <v>0</v>
      </c>
      <c r="AR50" s="4">
        <v>0</v>
      </c>
      <c r="AS50" s="4">
        <v>0</v>
      </c>
      <c r="AT50" s="8">
        <f t="shared" si="39"/>
        <v>0</v>
      </c>
      <c r="AU50" s="4">
        <v>0</v>
      </c>
      <c r="AV50" s="4">
        <v>0</v>
      </c>
      <c r="AW50" s="8">
        <f t="shared" si="46"/>
        <v>0</v>
      </c>
      <c r="AX50" s="4">
        <v>0</v>
      </c>
      <c r="AY50" s="4">
        <v>0</v>
      </c>
      <c r="AZ50" s="8">
        <f t="shared" si="47"/>
        <v>0</v>
      </c>
      <c r="BA50" s="4">
        <v>0</v>
      </c>
      <c r="BB50" s="4">
        <v>0</v>
      </c>
      <c r="BC50" s="8">
        <f t="shared" si="56"/>
        <v>0</v>
      </c>
      <c r="BD50" s="4">
        <v>0</v>
      </c>
      <c r="BE50" s="4">
        <v>0</v>
      </c>
      <c r="BF50" s="8">
        <f t="shared" si="48"/>
        <v>0</v>
      </c>
      <c r="BG50" s="4">
        <v>0</v>
      </c>
      <c r="BH50" s="4">
        <v>0</v>
      </c>
      <c r="BI50" s="8">
        <f t="shared" si="62"/>
        <v>0</v>
      </c>
      <c r="BJ50" s="4">
        <v>0</v>
      </c>
      <c r="BK50" s="4">
        <v>0</v>
      </c>
      <c r="BL50" s="8">
        <f t="shared" si="63"/>
        <v>0</v>
      </c>
      <c r="BM50" s="4">
        <v>0</v>
      </c>
      <c r="BN50" s="4">
        <v>0</v>
      </c>
      <c r="BO50" s="8">
        <f t="shared" si="57"/>
        <v>0</v>
      </c>
      <c r="BP50" s="4">
        <v>0</v>
      </c>
      <c r="BQ50" s="4">
        <v>0</v>
      </c>
      <c r="BR50" s="8">
        <f t="shared" si="58"/>
        <v>0</v>
      </c>
      <c r="BS50" s="4">
        <v>0</v>
      </c>
      <c r="BT50" s="4">
        <v>0</v>
      </c>
      <c r="BU50" s="8">
        <f t="shared" si="59"/>
        <v>0</v>
      </c>
      <c r="BV50" s="4">
        <v>0</v>
      </c>
      <c r="BW50" s="4">
        <v>0</v>
      </c>
      <c r="BX50" s="8">
        <f t="shared" si="60"/>
        <v>0</v>
      </c>
      <c r="BY50" s="4">
        <v>0</v>
      </c>
      <c r="BZ50" s="4">
        <v>0</v>
      </c>
      <c r="CA50" s="8">
        <f t="shared" si="61"/>
        <v>0</v>
      </c>
      <c r="CB50" s="4">
        <v>0</v>
      </c>
      <c r="CC50" s="4">
        <v>0</v>
      </c>
      <c r="CD50" s="8">
        <f t="shared" si="42"/>
        <v>0</v>
      </c>
      <c r="CE50" s="4">
        <v>0</v>
      </c>
      <c r="CF50" s="4">
        <v>0</v>
      </c>
      <c r="CG50" s="8">
        <f t="shared" si="49"/>
        <v>0</v>
      </c>
      <c r="CH50" s="4">
        <v>0</v>
      </c>
      <c r="CI50" s="4">
        <v>0</v>
      </c>
      <c r="CJ50" s="8">
        <f t="shared" si="50"/>
        <v>0</v>
      </c>
      <c r="CK50" s="4">
        <v>0</v>
      </c>
      <c r="CL50" s="4">
        <v>0</v>
      </c>
      <c r="CM50" s="8">
        <f t="shared" si="51"/>
        <v>0</v>
      </c>
      <c r="CN50" s="4">
        <v>0</v>
      </c>
      <c r="CO50" s="4">
        <v>0</v>
      </c>
      <c r="CP50" s="8">
        <f t="shared" si="43"/>
        <v>0</v>
      </c>
      <c r="CQ50" s="4">
        <v>0</v>
      </c>
      <c r="CR50" s="4">
        <v>0</v>
      </c>
      <c r="CS50" s="8">
        <f t="shared" si="52"/>
        <v>0</v>
      </c>
      <c r="CT50" s="4">
        <v>0</v>
      </c>
      <c r="CU50" s="4">
        <v>0</v>
      </c>
      <c r="CV50" s="8">
        <f t="shared" si="53"/>
        <v>0</v>
      </c>
      <c r="CW50" s="4">
        <v>0</v>
      </c>
      <c r="CX50" s="4">
        <v>0</v>
      </c>
      <c r="CY50" s="8">
        <f t="shared" si="54"/>
        <v>0</v>
      </c>
      <c r="CZ50" s="4">
        <v>0</v>
      </c>
      <c r="DA50" s="4">
        <v>0</v>
      </c>
      <c r="DB50" s="8">
        <f t="shared" si="32"/>
        <v>0</v>
      </c>
      <c r="DC50" s="4">
        <v>0</v>
      </c>
      <c r="DD50" s="4">
        <v>0</v>
      </c>
      <c r="DE50" s="8">
        <f t="shared" si="33"/>
        <v>0</v>
      </c>
      <c r="DF50" s="4">
        <v>0</v>
      </c>
      <c r="DG50" s="4">
        <v>0</v>
      </c>
      <c r="DH50" s="8">
        <f t="shared" si="34"/>
        <v>0</v>
      </c>
      <c r="DI50" s="4">
        <v>0</v>
      </c>
      <c r="DJ50" s="4">
        <v>0</v>
      </c>
      <c r="DK50" s="8">
        <f t="shared" si="35"/>
        <v>0</v>
      </c>
      <c r="DL50" s="4">
        <v>0</v>
      </c>
      <c r="DM50" s="4">
        <v>0</v>
      </c>
      <c r="DN50" s="8">
        <f t="shared" si="36"/>
        <v>0</v>
      </c>
      <c r="DO50" s="4">
        <v>0</v>
      </c>
      <c r="DP50" s="4">
        <v>0</v>
      </c>
      <c r="DQ50" s="8">
        <f t="shared" si="37"/>
        <v>0</v>
      </c>
    </row>
    <row r="51" spans="1:121" ht="16.899999999999999" customHeight="1" x14ac:dyDescent="0.2">
      <c r="A51" s="1" t="s">
        <v>3</v>
      </c>
      <c r="B51" s="15">
        <v>9</v>
      </c>
      <c r="C51" s="1">
        <v>0</v>
      </c>
      <c r="D51" s="1">
        <v>0</v>
      </c>
      <c r="E51" s="19">
        <f t="shared" si="38"/>
        <v>0</v>
      </c>
      <c r="G51" s="22">
        <f t="shared" si="64"/>
        <v>0</v>
      </c>
      <c r="H51" s="3">
        <v>0</v>
      </c>
      <c r="I51" s="4">
        <v>0</v>
      </c>
      <c r="J51" s="8">
        <f t="shared" si="1"/>
        <v>0</v>
      </c>
      <c r="K51" s="3">
        <v>0</v>
      </c>
      <c r="L51" s="4">
        <v>0</v>
      </c>
      <c r="M51" s="8">
        <f t="shared" si="2"/>
        <v>0</v>
      </c>
      <c r="N51" s="4">
        <v>0</v>
      </c>
      <c r="O51" s="4">
        <v>0</v>
      </c>
      <c r="P51" s="8">
        <f t="shared" si="3"/>
        <v>0</v>
      </c>
      <c r="Q51" s="4">
        <v>0</v>
      </c>
      <c r="R51" s="4">
        <v>0</v>
      </c>
      <c r="S51" s="8">
        <f t="shared" si="4"/>
        <v>0</v>
      </c>
      <c r="T51" s="4">
        <v>0</v>
      </c>
      <c r="U51" s="4">
        <v>0</v>
      </c>
      <c r="V51" s="8">
        <f t="shared" si="5"/>
        <v>0</v>
      </c>
      <c r="W51" s="4">
        <v>0</v>
      </c>
      <c r="X51" s="4">
        <v>0</v>
      </c>
      <c r="Y51" s="8">
        <f t="shared" si="6"/>
        <v>0</v>
      </c>
      <c r="Z51" s="4">
        <v>0</v>
      </c>
      <c r="AA51" s="4">
        <v>0</v>
      </c>
      <c r="AB51" s="8">
        <f t="shared" si="7"/>
        <v>0</v>
      </c>
      <c r="AC51" s="4">
        <v>0</v>
      </c>
      <c r="AD51" s="4">
        <v>0</v>
      </c>
      <c r="AE51" s="8">
        <f t="shared" si="44"/>
        <v>0</v>
      </c>
      <c r="AF51" s="4">
        <v>0</v>
      </c>
      <c r="AG51" s="4">
        <v>0</v>
      </c>
      <c r="AH51" s="8">
        <f t="shared" si="40"/>
        <v>0</v>
      </c>
      <c r="AI51" s="4">
        <v>0</v>
      </c>
      <c r="AJ51" s="4">
        <v>0</v>
      </c>
      <c r="AK51" s="8">
        <f t="shared" si="45"/>
        <v>0</v>
      </c>
      <c r="AL51" s="4">
        <v>0</v>
      </c>
      <c r="AM51" s="4">
        <v>0</v>
      </c>
      <c r="AN51" s="8">
        <f t="shared" si="41"/>
        <v>0</v>
      </c>
      <c r="AO51" s="4">
        <v>0</v>
      </c>
      <c r="AP51" s="4">
        <v>0</v>
      </c>
      <c r="AQ51" s="8">
        <f t="shared" si="55"/>
        <v>0</v>
      </c>
      <c r="AR51" s="4">
        <v>0</v>
      </c>
      <c r="AS51" s="4">
        <v>0</v>
      </c>
      <c r="AT51" s="8">
        <f t="shared" si="39"/>
        <v>0</v>
      </c>
      <c r="AU51" s="4">
        <v>0</v>
      </c>
      <c r="AV51" s="4">
        <v>0</v>
      </c>
      <c r="AW51" s="8">
        <f t="shared" si="46"/>
        <v>0</v>
      </c>
      <c r="AX51" s="4">
        <v>0</v>
      </c>
      <c r="AY51" s="4">
        <v>0</v>
      </c>
      <c r="AZ51" s="8">
        <f t="shared" si="47"/>
        <v>0</v>
      </c>
      <c r="BA51" s="4">
        <v>0</v>
      </c>
      <c r="BB51" s="4">
        <v>0</v>
      </c>
      <c r="BC51" s="8">
        <f t="shared" si="56"/>
        <v>0</v>
      </c>
      <c r="BD51" s="4">
        <v>0</v>
      </c>
      <c r="BE51" s="4">
        <v>0</v>
      </c>
      <c r="BF51" s="8">
        <f t="shared" si="48"/>
        <v>0</v>
      </c>
      <c r="BG51" s="4">
        <v>0</v>
      </c>
      <c r="BH51" s="4">
        <v>0</v>
      </c>
      <c r="BI51" s="8">
        <f t="shared" si="62"/>
        <v>0</v>
      </c>
      <c r="BJ51" s="4">
        <v>0</v>
      </c>
      <c r="BK51" s="4">
        <v>0</v>
      </c>
      <c r="BL51" s="8">
        <f t="shared" si="63"/>
        <v>0</v>
      </c>
      <c r="BM51" s="4">
        <v>0</v>
      </c>
      <c r="BN51" s="4">
        <v>0</v>
      </c>
      <c r="BO51" s="8">
        <f t="shared" si="57"/>
        <v>0</v>
      </c>
      <c r="BP51" s="4">
        <v>0</v>
      </c>
      <c r="BQ51" s="4">
        <v>0</v>
      </c>
      <c r="BR51" s="8">
        <f t="shared" si="58"/>
        <v>0</v>
      </c>
      <c r="BS51" s="4">
        <v>0</v>
      </c>
      <c r="BT51" s="4">
        <v>0</v>
      </c>
      <c r="BU51" s="8">
        <f t="shared" si="59"/>
        <v>0</v>
      </c>
      <c r="BV51" s="4">
        <v>0</v>
      </c>
      <c r="BW51" s="4">
        <v>0</v>
      </c>
      <c r="BX51" s="8">
        <f t="shared" si="60"/>
        <v>0</v>
      </c>
      <c r="BY51" s="4">
        <v>0</v>
      </c>
      <c r="BZ51" s="4">
        <v>0</v>
      </c>
      <c r="CA51" s="8">
        <f t="shared" si="61"/>
        <v>0</v>
      </c>
      <c r="CB51" s="4">
        <v>0</v>
      </c>
      <c r="CC51" s="4">
        <v>0</v>
      </c>
      <c r="CD51" s="8">
        <f t="shared" si="42"/>
        <v>0</v>
      </c>
      <c r="CE51" s="4">
        <v>0</v>
      </c>
      <c r="CF51" s="4">
        <v>0</v>
      </c>
      <c r="CG51" s="8">
        <f t="shared" si="49"/>
        <v>0</v>
      </c>
      <c r="CH51" s="4">
        <v>0</v>
      </c>
      <c r="CI51" s="4">
        <v>0</v>
      </c>
      <c r="CJ51" s="8">
        <f t="shared" si="50"/>
        <v>0</v>
      </c>
      <c r="CK51" s="4">
        <v>0</v>
      </c>
      <c r="CL51" s="4">
        <v>0</v>
      </c>
      <c r="CM51" s="8">
        <f t="shared" si="51"/>
        <v>0</v>
      </c>
      <c r="CN51" s="4">
        <v>0</v>
      </c>
      <c r="CO51" s="4">
        <v>0</v>
      </c>
      <c r="CP51" s="8">
        <f t="shared" si="43"/>
        <v>0</v>
      </c>
      <c r="CQ51" s="4">
        <v>0</v>
      </c>
      <c r="CR51" s="4">
        <v>0</v>
      </c>
      <c r="CS51" s="8">
        <f t="shared" si="52"/>
        <v>0</v>
      </c>
      <c r="CT51" s="4">
        <v>0</v>
      </c>
      <c r="CU51" s="4">
        <v>0</v>
      </c>
      <c r="CV51" s="8">
        <f t="shared" si="53"/>
        <v>0</v>
      </c>
      <c r="CW51" s="4">
        <v>0</v>
      </c>
      <c r="CX51" s="4">
        <v>0</v>
      </c>
      <c r="CY51" s="8">
        <f t="shared" si="54"/>
        <v>0</v>
      </c>
      <c r="CZ51" s="4">
        <v>0</v>
      </c>
      <c r="DA51" s="4">
        <v>0</v>
      </c>
      <c r="DB51" s="8">
        <f t="shared" si="32"/>
        <v>0</v>
      </c>
      <c r="DC51" s="4">
        <v>0</v>
      </c>
      <c r="DD51" s="4">
        <v>0</v>
      </c>
      <c r="DE51" s="8">
        <f t="shared" si="33"/>
        <v>0</v>
      </c>
      <c r="DF51" s="4">
        <v>0</v>
      </c>
      <c r="DG51" s="4">
        <v>0</v>
      </c>
      <c r="DH51" s="8">
        <f t="shared" si="34"/>
        <v>0</v>
      </c>
      <c r="DI51" s="4">
        <v>0</v>
      </c>
      <c r="DJ51" s="4">
        <v>0</v>
      </c>
      <c r="DK51" s="8">
        <f t="shared" si="35"/>
        <v>0</v>
      </c>
      <c r="DL51" s="4">
        <v>0</v>
      </c>
      <c r="DM51" s="4">
        <v>0</v>
      </c>
      <c r="DN51" s="8">
        <f t="shared" si="36"/>
        <v>0</v>
      </c>
      <c r="DO51" s="4">
        <v>0</v>
      </c>
      <c r="DP51" s="4">
        <v>0</v>
      </c>
      <c r="DQ51" s="8">
        <f t="shared" si="37"/>
        <v>0</v>
      </c>
    </row>
    <row r="52" spans="1:121" ht="16.899999999999999" customHeight="1" x14ac:dyDescent="0.2">
      <c r="A52" s="1" t="s">
        <v>4</v>
      </c>
      <c r="B52" s="15">
        <v>9</v>
      </c>
      <c r="C52" s="1">
        <v>0</v>
      </c>
      <c r="D52" s="1">
        <v>0</v>
      </c>
      <c r="E52" s="19">
        <f t="shared" si="38"/>
        <v>0</v>
      </c>
      <c r="G52" s="22">
        <f t="shared" si="64"/>
        <v>0</v>
      </c>
      <c r="H52" s="3">
        <v>0</v>
      </c>
      <c r="I52" s="4">
        <v>0</v>
      </c>
      <c r="J52" s="8">
        <f t="shared" si="1"/>
        <v>0</v>
      </c>
      <c r="K52" s="3">
        <v>0</v>
      </c>
      <c r="L52" s="4">
        <v>0</v>
      </c>
      <c r="M52" s="8">
        <f t="shared" si="2"/>
        <v>0</v>
      </c>
      <c r="N52" s="4">
        <v>0</v>
      </c>
      <c r="O52" s="4">
        <v>0</v>
      </c>
      <c r="P52" s="8">
        <f t="shared" si="3"/>
        <v>0</v>
      </c>
      <c r="Q52" s="4">
        <v>0</v>
      </c>
      <c r="R52" s="4">
        <v>0</v>
      </c>
      <c r="S52" s="8">
        <f t="shared" si="4"/>
        <v>0</v>
      </c>
      <c r="T52" s="4">
        <v>0</v>
      </c>
      <c r="U52" s="4">
        <v>0</v>
      </c>
      <c r="V52" s="8">
        <f t="shared" si="5"/>
        <v>0</v>
      </c>
      <c r="W52" s="4">
        <v>0</v>
      </c>
      <c r="X52" s="4">
        <v>0</v>
      </c>
      <c r="Y52" s="8">
        <f t="shared" si="6"/>
        <v>0</v>
      </c>
      <c r="Z52" s="4">
        <v>0</v>
      </c>
      <c r="AA52" s="4">
        <v>0</v>
      </c>
      <c r="AB52" s="8">
        <f t="shared" si="7"/>
        <v>0</v>
      </c>
      <c r="AC52" s="4">
        <v>0</v>
      </c>
      <c r="AD52" s="4">
        <v>0</v>
      </c>
      <c r="AE52" s="8">
        <f t="shared" si="44"/>
        <v>0</v>
      </c>
      <c r="AF52" s="4">
        <v>0</v>
      </c>
      <c r="AG52" s="4">
        <v>0</v>
      </c>
      <c r="AH52" s="8">
        <f t="shared" si="40"/>
        <v>0</v>
      </c>
      <c r="AI52" s="4">
        <v>0</v>
      </c>
      <c r="AJ52" s="4">
        <v>0</v>
      </c>
      <c r="AK52" s="8">
        <f t="shared" si="45"/>
        <v>0</v>
      </c>
      <c r="AL52" s="4">
        <v>0</v>
      </c>
      <c r="AM52" s="4">
        <v>0</v>
      </c>
      <c r="AN52" s="8">
        <f t="shared" si="41"/>
        <v>0</v>
      </c>
      <c r="AO52" s="4">
        <v>0</v>
      </c>
      <c r="AP52" s="4">
        <v>0</v>
      </c>
      <c r="AQ52" s="8">
        <f t="shared" si="55"/>
        <v>0</v>
      </c>
      <c r="AR52" s="4">
        <v>0</v>
      </c>
      <c r="AS52" s="4">
        <v>0</v>
      </c>
      <c r="AT52" s="8">
        <f t="shared" si="39"/>
        <v>0</v>
      </c>
      <c r="AU52" s="4">
        <v>0</v>
      </c>
      <c r="AV52" s="4">
        <v>0</v>
      </c>
      <c r="AW52" s="8">
        <f t="shared" si="46"/>
        <v>0</v>
      </c>
      <c r="AX52" s="4">
        <v>0</v>
      </c>
      <c r="AY52" s="4">
        <v>0</v>
      </c>
      <c r="AZ52" s="8">
        <f t="shared" si="47"/>
        <v>0</v>
      </c>
      <c r="BA52" s="4">
        <v>0</v>
      </c>
      <c r="BB52" s="4">
        <v>0</v>
      </c>
      <c r="BC52" s="8">
        <f t="shared" si="56"/>
        <v>0</v>
      </c>
      <c r="BD52" s="4">
        <v>0</v>
      </c>
      <c r="BE52" s="4">
        <v>0</v>
      </c>
      <c r="BF52" s="8">
        <f t="shared" si="48"/>
        <v>0</v>
      </c>
      <c r="BG52" s="4">
        <v>0</v>
      </c>
      <c r="BH52" s="4">
        <v>0</v>
      </c>
      <c r="BI52" s="8">
        <f t="shared" si="62"/>
        <v>0</v>
      </c>
      <c r="BJ52" s="4">
        <v>0</v>
      </c>
      <c r="BK52" s="4">
        <v>0</v>
      </c>
      <c r="BL52" s="8">
        <f t="shared" si="63"/>
        <v>0</v>
      </c>
      <c r="BM52" s="4">
        <v>0</v>
      </c>
      <c r="BN52" s="4">
        <v>0</v>
      </c>
      <c r="BO52" s="8">
        <f t="shared" si="57"/>
        <v>0</v>
      </c>
      <c r="BP52" s="4">
        <v>0</v>
      </c>
      <c r="BQ52" s="4">
        <v>0</v>
      </c>
      <c r="BR52" s="8">
        <f t="shared" si="58"/>
        <v>0</v>
      </c>
      <c r="BS52" s="4">
        <v>0</v>
      </c>
      <c r="BT52" s="4">
        <v>0</v>
      </c>
      <c r="BU52" s="8">
        <f t="shared" si="59"/>
        <v>0</v>
      </c>
      <c r="BV52" s="4">
        <v>0</v>
      </c>
      <c r="BW52" s="4">
        <v>0</v>
      </c>
      <c r="BX52" s="8">
        <f t="shared" si="60"/>
        <v>0</v>
      </c>
      <c r="BY52" s="4">
        <v>0</v>
      </c>
      <c r="BZ52" s="4">
        <v>0</v>
      </c>
      <c r="CA52" s="8">
        <f t="shared" si="61"/>
        <v>0</v>
      </c>
      <c r="CB52" s="4">
        <v>0</v>
      </c>
      <c r="CC52" s="4">
        <v>0</v>
      </c>
      <c r="CD52" s="8">
        <f t="shared" si="42"/>
        <v>0</v>
      </c>
      <c r="CE52" s="4">
        <v>0</v>
      </c>
      <c r="CF52" s="4">
        <v>0</v>
      </c>
      <c r="CG52" s="8">
        <f t="shared" si="49"/>
        <v>0</v>
      </c>
      <c r="CH52" s="4">
        <v>0</v>
      </c>
      <c r="CI52" s="4">
        <v>0</v>
      </c>
      <c r="CJ52" s="8">
        <f t="shared" si="50"/>
        <v>0</v>
      </c>
      <c r="CK52" s="4">
        <v>0</v>
      </c>
      <c r="CL52" s="4">
        <v>0</v>
      </c>
      <c r="CM52" s="8">
        <f t="shared" si="51"/>
        <v>0</v>
      </c>
      <c r="CN52" s="4">
        <v>0</v>
      </c>
      <c r="CO52" s="4">
        <v>0</v>
      </c>
      <c r="CP52" s="8">
        <f t="shared" si="43"/>
        <v>0</v>
      </c>
      <c r="CQ52" s="4">
        <v>0</v>
      </c>
      <c r="CR52" s="4">
        <v>0</v>
      </c>
      <c r="CS52" s="8">
        <f t="shared" si="52"/>
        <v>0</v>
      </c>
      <c r="CT52" s="4">
        <v>0</v>
      </c>
      <c r="CU52" s="4">
        <v>0</v>
      </c>
      <c r="CV52" s="8">
        <f t="shared" si="53"/>
        <v>0</v>
      </c>
      <c r="CW52" s="4">
        <v>0</v>
      </c>
      <c r="CX52" s="4">
        <v>0</v>
      </c>
      <c r="CY52" s="8">
        <f t="shared" si="54"/>
        <v>0</v>
      </c>
      <c r="CZ52" s="4">
        <v>0</v>
      </c>
      <c r="DA52" s="4">
        <v>0</v>
      </c>
      <c r="DB52" s="8">
        <f t="shared" si="32"/>
        <v>0</v>
      </c>
      <c r="DC52" s="4">
        <v>0</v>
      </c>
      <c r="DD52" s="4">
        <v>0</v>
      </c>
      <c r="DE52" s="8">
        <f t="shared" si="33"/>
        <v>0</v>
      </c>
      <c r="DF52" s="4">
        <v>0</v>
      </c>
      <c r="DG52" s="4">
        <v>0</v>
      </c>
      <c r="DH52" s="8">
        <f t="shared" si="34"/>
        <v>0</v>
      </c>
      <c r="DI52" s="4">
        <v>0</v>
      </c>
      <c r="DJ52" s="4">
        <v>0</v>
      </c>
      <c r="DK52" s="8">
        <f t="shared" si="35"/>
        <v>0</v>
      </c>
      <c r="DL52" s="4">
        <v>0</v>
      </c>
      <c r="DM52" s="4">
        <v>0</v>
      </c>
      <c r="DN52" s="8">
        <f t="shared" si="36"/>
        <v>0</v>
      </c>
      <c r="DO52" s="4">
        <v>0</v>
      </c>
      <c r="DP52" s="4">
        <v>0</v>
      </c>
      <c r="DQ52" s="8">
        <f t="shared" si="37"/>
        <v>0</v>
      </c>
    </row>
    <row r="53" spans="1:121" ht="16.899999999999999" customHeight="1" x14ac:dyDescent="0.2">
      <c r="A53" s="1" t="s">
        <v>5</v>
      </c>
      <c r="B53" s="15">
        <v>9</v>
      </c>
      <c r="C53" s="1">
        <v>164</v>
      </c>
      <c r="D53" s="1">
        <v>103</v>
      </c>
      <c r="E53" s="19">
        <f>PI()*(AVERAGE(C53,D53))</f>
        <v>419.40261925423738</v>
      </c>
      <c r="F53">
        <v>20</v>
      </c>
      <c r="G53" s="22">
        <f t="shared" si="64"/>
        <v>73.827427359360129</v>
      </c>
      <c r="H53" s="3">
        <v>1.1000000000000001</v>
      </c>
      <c r="I53" s="4">
        <v>1.1000000000000001</v>
      </c>
      <c r="J53" s="8">
        <f t="shared" si="1"/>
        <v>3.4557519189487729</v>
      </c>
      <c r="K53" s="3">
        <v>1.3</v>
      </c>
      <c r="L53" s="4">
        <v>1.4</v>
      </c>
      <c r="M53" s="8">
        <f t="shared" si="2"/>
        <v>4.2411500823462207</v>
      </c>
      <c r="N53" s="4">
        <v>1</v>
      </c>
      <c r="O53" s="4">
        <v>1</v>
      </c>
      <c r="P53" s="8">
        <f t="shared" si="3"/>
        <v>3.1415926535897931</v>
      </c>
      <c r="Q53" s="4">
        <v>1</v>
      </c>
      <c r="R53" s="4">
        <v>1</v>
      </c>
      <c r="S53" s="8">
        <f t="shared" si="4"/>
        <v>3.1415926535897931</v>
      </c>
      <c r="T53" s="4">
        <v>1.1000000000000001</v>
      </c>
      <c r="U53" s="4">
        <v>1.1000000000000001</v>
      </c>
      <c r="V53" s="8">
        <f t="shared" si="5"/>
        <v>3.4557519189487729</v>
      </c>
      <c r="W53" s="4">
        <v>0.8</v>
      </c>
      <c r="X53" s="4">
        <v>0.8</v>
      </c>
      <c r="Y53" s="8">
        <f t="shared" si="6"/>
        <v>2.5132741228718345</v>
      </c>
      <c r="Z53" s="4">
        <v>1.1000000000000001</v>
      </c>
      <c r="AA53" s="4">
        <v>1.1000000000000001</v>
      </c>
      <c r="AB53" s="8">
        <f t="shared" si="7"/>
        <v>3.4557519189487729</v>
      </c>
      <c r="AC53" s="4">
        <v>1.7</v>
      </c>
      <c r="AD53" s="4">
        <v>1.8</v>
      </c>
      <c r="AE53" s="8">
        <f t="shared" si="44"/>
        <v>5.497787143782138</v>
      </c>
      <c r="AF53" s="4">
        <v>0.8</v>
      </c>
      <c r="AG53" s="4">
        <v>0.8</v>
      </c>
      <c r="AH53" s="8">
        <f t="shared" si="40"/>
        <v>2.5132741228718345</v>
      </c>
      <c r="AI53" s="4">
        <v>0.7</v>
      </c>
      <c r="AJ53" s="4">
        <v>0.7</v>
      </c>
      <c r="AK53" s="8">
        <f t="shared" si="45"/>
        <v>2.1991148575128552</v>
      </c>
      <c r="AL53" s="4">
        <v>0.7</v>
      </c>
      <c r="AM53" s="4">
        <v>0.7</v>
      </c>
      <c r="AN53" s="8">
        <f t="shared" si="41"/>
        <v>2.1991148575128552</v>
      </c>
      <c r="AO53" s="4">
        <v>2.2999999999999998</v>
      </c>
      <c r="AP53" s="4">
        <v>2.2000000000000002</v>
      </c>
      <c r="AQ53" s="8">
        <f t="shared" si="55"/>
        <v>7.0685834705770345</v>
      </c>
      <c r="AR53" s="4">
        <v>0.5</v>
      </c>
      <c r="AS53" s="4">
        <v>0.5</v>
      </c>
      <c r="AT53" s="8">
        <f t="shared" si="39"/>
        <v>1.5707963267948966</v>
      </c>
      <c r="AU53" s="4">
        <v>1.8</v>
      </c>
      <c r="AV53" s="4">
        <v>1.8</v>
      </c>
      <c r="AW53" s="8">
        <f t="shared" si="46"/>
        <v>5.6548667764616276</v>
      </c>
      <c r="AX53" s="4">
        <v>1.6</v>
      </c>
      <c r="AY53" s="4">
        <v>1.6</v>
      </c>
      <c r="AZ53" s="8">
        <f t="shared" si="47"/>
        <v>5.026548245743669</v>
      </c>
      <c r="BA53" s="4">
        <v>1.4</v>
      </c>
      <c r="BB53" s="4">
        <v>1.5</v>
      </c>
      <c r="BC53" s="8">
        <f t="shared" si="56"/>
        <v>4.5553093477052</v>
      </c>
      <c r="BD53" s="4">
        <v>1.6</v>
      </c>
      <c r="BE53" s="4">
        <v>1.6</v>
      </c>
      <c r="BF53" s="8">
        <f t="shared" si="48"/>
        <v>5.026548245743669</v>
      </c>
      <c r="BG53" s="4">
        <v>0.9</v>
      </c>
      <c r="BH53" s="4">
        <v>0.9</v>
      </c>
      <c r="BI53" s="8">
        <f t="shared" si="62"/>
        <v>2.8274333882308138</v>
      </c>
      <c r="BJ53" s="4">
        <v>0.6</v>
      </c>
      <c r="BK53" s="4">
        <v>0.6</v>
      </c>
      <c r="BL53" s="8">
        <f t="shared" si="63"/>
        <v>1.8849555921538759</v>
      </c>
      <c r="BM53" s="4">
        <v>1.4</v>
      </c>
      <c r="BN53" s="4">
        <v>1.4</v>
      </c>
      <c r="BO53" s="8">
        <f t="shared" si="57"/>
        <v>4.3982297150257104</v>
      </c>
      <c r="BP53" s="4">
        <v>0</v>
      </c>
      <c r="BQ53" s="4">
        <v>0</v>
      </c>
      <c r="BR53" s="8">
        <f t="shared" si="58"/>
        <v>0</v>
      </c>
      <c r="BS53" s="4">
        <v>0</v>
      </c>
      <c r="BT53" s="4">
        <v>0</v>
      </c>
      <c r="BU53" s="8">
        <f t="shared" si="59"/>
        <v>0</v>
      </c>
      <c r="BV53" s="4">
        <v>0</v>
      </c>
      <c r="BW53" s="4">
        <v>0</v>
      </c>
      <c r="BX53" s="8">
        <f t="shared" si="60"/>
        <v>0</v>
      </c>
      <c r="BY53" s="4">
        <v>0</v>
      </c>
      <c r="BZ53" s="4">
        <v>0</v>
      </c>
      <c r="CA53" s="8">
        <f t="shared" si="61"/>
        <v>0</v>
      </c>
      <c r="CB53" s="4">
        <v>0</v>
      </c>
      <c r="CC53" s="4">
        <v>0</v>
      </c>
      <c r="CD53" s="8">
        <f t="shared" si="42"/>
        <v>0</v>
      </c>
      <c r="CE53" s="4">
        <v>0</v>
      </c>
      <c r="CF53" s="4">
        <v>0</v>
      </c>
      <c r="CG53" s="8">
        <f t="shared" si="49"/>
        <v>0</v>
      </c>
      <c r="CH53" s="4">
        <v>0</v>
      </c>
      <c r="CI53" s="4">
        <v>0</v>
      </c>
      <c r="CJ53" s="8">
        <f t="shared" si="50"/>
        <v>0</v>
      </c>
      <c r="CK53" s="4">
        <v>0</v>
      </c>
      <c r="CL53" s="4">
        <v>0</v>
      </c>
      <c r="CM53" s="8">
        <f t="shared" si="51"/>
        <v>0</v>
      </c>
      <c r="CN53" s="4">
        <v>0</v>
      </c>
      <c r="CO53" s="4">
        <v>0</v>
      </c>
      <c r="CP53" s="8">
        <f t="shared" si="43"/>
        <v>0</v>
      </c>
      <c r="CQ53" s="4">
        <v>0</v>
      </c>
      <c r="CR53" s="4">
        <v>0</v>
      </c>
      <c r="CS53" s="8">
        <f t="shared" si="52"/>
        <v>0</v>
      </c>
      <c r="CT53" s="4">
        <v>0</v>
      </c>
      <c r="CU53" s="4">
        <v>0</v>
      </c>
      <c r="CV53" s="8">
        <f t="shared" si="53"/>
        <v>0</v>
      </c>
      <c r="CW53" s="4">
        <v>0</v>
      </c>
      <c r="CX53" s="4">
        <v>0</v>
      </c>
      <c r="CY53" s="8">
        <f t="shared" si="54"/>
        <v>0</v>
      </c>
      <c r="CZ53" s="4">
        <v>0</v>
      </c>
      <c r="DA53" s="4">
        <v>0</v>
      </c>
      <c r="DB53" s="8">
        <f t="shared" si="32"/>
        <v>0</v>
      </c>
      <c r="DC53" s="4">
        <v>0</v>
      </c>
      <c r="DD53" s="4">
        <v>0</v>
      </c>
      <c r="DE53" s="8">
        <f t="shared" si="33"/>
        <v>0</v>
      </c>
      <c r="DF53" s="4">
        <v>0</v>
      </c>
      <c r="DG53" s="4">
        <v>0</v>
      </c>
      <c r="DH53" s="8">
        <f t="shared" si="34"/>
        <v>0</v>
      </c>
      <c r="DI53" s="4">
        <v>0</v>
      </c>
      <c r="DJ53" s="4">
        <v>0</v>
      </c>
      <c r="DK53" s="8">
        <f t="shared" si="35"/>
        <v>0</v>
      </c>
      <c r="DL53" s="4">
        <v>0</v>
      </c>
      <c r="DM53" s="4">
        <v>0</v>
      </c>
      <c r="DN53" s="8">
        <f t="shared" si="36"/>
        <v>0</v>
      </c>
      <c r="DO53" s="4">
        <v>0</v>
      </c>
      <c r="DP53" s="4">
        <v>0</v>
      </c>
      <c r="DQ53" s="8">
        <f t="shared" si="37"/>
        <v>0</v>
      </c>
    </row>
    <row r="54" spans="1:121" ht="16.899999999999999" customHeight="1" x14ac:dyDescent="0.2">
      <c r="A54" s="1" t="s">
        <v>6</v>
      </c>
      <c r="B54" s="15">
        <v>9</v>
      </c>
      <c r="C54" s="1">
        <v>240</v>
      </c>
      <c r="D54" s="1">
        <v>320</v>
      </c>
      <c r="E54" s="19">
        <f t="shared" ref="E54:E116" si="65">PI()*(AVERAGE(C54,D54))</f>
        <v>879.64594300514204</v>
      </c>
      <c r="F54">
        <v>6</v>
      </c>
      <c r="G54" s="22">
        <f t="shared" si="64"/>
        <v>64.559729031270237</v>
      </c>
      <c r="H54" s="3">
        <v>2.4</v>
      </c>
      <c r="I54" s="4">
        <v>2.2999999999999998</v>
      </c>
      <c r="J54" s="8">
        <f t="shared" si="1"/>
        <v>7.3827427359360129</v>
      </c>
      <c r="K54" s="3">
        <v>4.5</v>
      </c>
      <c r="L54" s="4">
        <v>4.4000000000000004</v>
      </c>
      <c r="M54" s="8">
        <f t="shared" si="2"/>
        <v>13.98008730847458</v>
      </c>
      <c r="N54" s="4">
        <v>4.7</v>
      </c>
      <c r="O54" s="4">
        <v>5.3</v>
      </c>
      <c r="P54" s="8">
        <f t="shared" si="3"/>
        <v>15.707963267948966</v>
      </c>
      <c r="Q54" s="4">
        <v>0.6</v>
      </c>
      <c r="R54" s="4">
        <v>0.7</v>
      </c>
      <c r="S54" s="8">
        <f t="shared" si="4"/>
        <v>2.0420352248333651</v>
      </c>
      <c r="T54" s="4">
        <v>4.5999999999999996</v>
      </c>
      <c r="U54" s="4">
        <v>4.9000000000000004</v>
      </c>
      <c r="V54" s="8">
        <f t="shared" si="5"/>
        <v>14.922565104551516</v>
      </c>
      <c r="W54" s="4">
        <v>3.3</v>
      </c>
      <c r="X54" s="4">
        <v>3.4</v>
      </c>
      <c r="Y54" s="8">
        <f t="shared" si="6"/>
        <v>10.524335389525806</v>
      </c>
      <c r="Z54" s="4">
        <v>0</v>
      </c>
      <c r="AA54" s="4">
        <v>0</v>
      </c>
      <c r="AB54" s="8">
        <f t="shared" si="7"/>
        <v>0</v>
      </c>
      <c r="AC54" s="4">
        <v>0</v>
      </c>
      <c r="AD54" s="4">
        <v>0</v>
      </c>
      <c r="AE54" s="8">
        <f t="shared" si="44"/>
        <v>0</v>
      </c>
      <c r="AF54" s="4">
        <v>0</v>
      </c>
      <c r="AG54" s="4">
        <v>0</v>
      </c>
      <c r="AH54" s="8">
        <f t="shared" si="40"/>
        <v>0</v>
      </c>
      <c r="AI54" s="4">
        <v>0</v>
      </c>
      <c r="AJ54" s="4">
        <v>0</v>
      </c>
      <c r="AK54" s="8">
        <f t="shared" si="45"/>
        <v>0</v>
      </c>
      <c r="AL54" s="4">
        <v>0</v>
      </c>
      <c r="AM54" s="4">
        <v>0</v>
      </c>
      <c r="AN54" s="8">
        <f t="shared" si="41"/>
        <v>0</v>
      </c>
      <c r="AO54" s="4">
        <v>0</v>
      </c>
      <c r="AP54" s="4">
        <v>0</v>
      </c>
      <c r="AQ54" s="8">
        <f t="shared" si="55"/>
        <v>0</v>
      </c>
      <c r="AR54" s="4">
        <v>0</v>
      </c>
      <c r="AS54" s="4">
        <v>0</v>
      </c>
      <c r="AT54" s="8">
        <f t="shared" si="39"/>
        <v>0</v>
      </c>
      <c r="AU54" s="4">
        <v>0</v>
      </c>
      <c r="AV54" s="4">
        <v>0</v>
      </c>
      <c r="AW54" s="8">
        <f t="shared" si="46"/>
        <v>0</v>
      </c>
      <c r="AX54" s="4">
        <v>0</v>
      </c>
      <c r="AY54" s="4">
        <v>0</v>
      </c>
      <c r="AZ54" s="8">
        <f t="shared" si="47"/>
        <v>0</v>
      </c>
      <c r="BA54" s="4">
        <v>0</v>
      </c>
      <c r="BB54" s="4">
        <v>0</v>
      </c>
      <c r="BC54" s="8">
        <f t="shared" si="56"/>
        <v>0</v>
      </c>
      <c r="BD54" s="4">
        <v>0</v>
      </c>
      <c r="BE54" s="4">
        <v>0</v>
      </c>
      <c r="BF54" s="8">
        <f t="shared" si="48"/>
        <v>0</v>
      </c>
      <c r="BG54" s="4">
        <v>0</v>
      </c>
      <c r="BH54" s="4">
        <v>0</v>
      </c>
      <c r="BI54" s="8">
        <f t="shared" si="62"/>
        <v>0</v>
      </c>
      <c r="BJ54" s="4">
        <v>0</v>
      </c>
      <c r="BK54" s="4">
        <v>0</v>
      </c>
      <c r="BL54" s="8">
        <f t="shared" si="63"/>
        <v>0</v>
      </c>
      <c r="BM54" s="4">
        <v>0</v>
      </c>
      <c r="BN54" s="4">
        <v>0</v>
      </c>
      <c r="BO54" s="8">
        <f t="shared" si="57"/>
        <v>0</v>
      </c>
      <c r="BP54" s="4">
        <v>0</v>
      </c>
      <c r="BQ54" s="4">
        <v>0</v>
      </c>
      <c r="BR54" s="8">
        <f t="shared" si="58"/>
        <v>0</v>
      </c>
      <c r="BS54" s="4">
        <v>0</v>
      </c>
      <c r="BT54" s="4">
        <v>0</v>
      </c>
      <c r="BU54" s="8">
        <f t="shared" si="59"/>
        <v>0</v>
      </c>
      <c r="BV54" s="4">
        <v>0</v>
      </c>
      <c r="BW54" s="4">
        <v>0</v>
      </c>
      <c r="BX54" s="8">
        <f t="shared" si="60"/>
        <v>0</v>
      </c>
      <c r="BY54" s="4">
        <v>0</v>
      </c>
      <c r="BZ54" s="4">
        <v>0</v>
      </c>
      <c r="CA54" s="8">
        <f t="shared" si="61"/>
        <v>0</v>
      </c>
      <c r="CB54" s="4">
        <v>0</v>
      </c>
      <c r="CC54" s="4">
        <v>0</v>
      </c>
      <c r="CD54" s="8">
        <f t="shared" si="42"/>
        <v>0</v>
      </c>
      <c r="CE54" s="4">
        <v>0</v>
      </c>
      <c r="CF54" s="4">
        <v>0</v>
      </c>
      <c r="CG54" s="8">
        <f t="shared" si="49"/>
        <v>0</v>
      </c>
      <c r="CH54" s="4">
        <v>0</v>
      </c>
      <c r="CI54" s="4">
        <v>0</v>
      </c>
      <c r="CJ54" s="8">
        <f t="shared" si="50"/>
        <v>0</v>
      </c>
      <c r="CK54" s="4">
        <v>0</v>
      </c>
      <c r="CL54" s="4">
        <v>0</v>
      </c>
      <c r="CM54" s="8">
        <f t="shared" si="51"/>
        <v>0</v>
      </c>
      <c r="CN54" s="4">
        <v>0</v>
      </c>
      <c r="CO54" s="4">
        <v>0</v>
      </c>
      <c r="CP54" s="8">
        <f t="shared" si="43"/>
        <v>0</v>
      </c>
      <c r="CQ54" s="4">
        <v>0</v>
      </c>
      <c r="CR54" s="4">
        <v>0</v>
      </c>
      <c r="CS54" s="8">
        <f t="shared" si="52"/>
        <v>0</v>
      </c>
      <c r="CT54" s="4">
        <v>0</v>
      </c>
      <c r="CU54" s="4">
        <v>0</v>
      </c>
      <c r="CV54" s="8">
        <f t="shared" si="53"/>
        <v>0</v>
      </c>
      <c r="CW54" s="4">
        <v>0</v>
      </c>
      <c r="CX54" s="4">
        <v>0</v>
      </c>
      <c r="CY54" s="8">
        <f t="shared" si="54"/>
        <v>0</v>
      </c>
      <c r="CZ54" s="4">
        <v>0</v>
      </c>
      <c r="DA54" s="4">
        <v>0</v>
      </c>
      <c r="DB54" s="8">
        <f t="shared" si="32"/>
        <v>0</v>
      </c>
      <c r="DC54" s="4">
        <v>0</v>
      </c>
      <c r="DD54" s="4">
        <v>0</v>
      </c>
      <c r="DE54" s="8">
        <f t="shared" si="33"/>
        <v>0</v>
      </c>
      <c r="DF54" s="4">
        <v>0</v>
      </c>
      <c r="DG54" s="4">
        <v>0</v>
      </c>
      <c r="DH54" s="8">
        <f t="shared" si="34"/>
        <v>0</v>
      </c>
      <c r="DI54" s="4">
        <v>0</v>
      </c>
      <c r="DJ54" s="4">
        <v>0</v>
      </c>
      <c r="DK54" s="8">
        <f t="shared" si="35"/>
        <v>0</v>
      </c>
      <c r="DL54" s="4">
        <v>0</v>
      </c>
      <c r="DM54" s="4">
        <v>0</v>
      </c>
      <c r="DN54" s="8">
        <f t="shared" si="36"/>
        <v>0</v>
      </c>
      <c r="DO54" s="4">
        <v>0</v>
      </c>
      <c r="DP54" s="4">
        <v>0</v>
      </c>
      <c r="DQ54" s="8">
        <f t="shared" si="37"/>
        <v>0</v>
      </c>
    </row>
    <row r="55" spans="1:121" ht="16.899999999999999" customHeight="1" x14ac:dyDescent="0.2">
      <c r="A55" s="2" t="s">
        <v>8</v>
      </c>
      <c r="B55" s="15">
        <v>9</v>
      </c>
      <c r="C55" s="1">
        <v>75</v>
      </c>
      <c r="D55" s="1">
        <v>56</v>
      </c>
      <c r="E55" s="19">
        <f t="shared" si="65"/>
        <v>205.77431881013146</v>
      </c>
      <c r="F55">
        <v>2</v>
      </c>
      <c r="G55" s="22">
        <f t="shared" si="64"/>
        <v>6.7544242052180543</v>
      </c>
      <c r="H55" s="3">
        <v>1.1000000000000001</v>
      </c>
      <c r="I55" s="4">
        <v>1.2</v>
      </c>
      <c r="J55" s="8">
        <f t="shared" si="1"/>
        <v>3.6128315516282616</v>
      </c>
      <c r="K55" s="3">
        <v>1</v>
      </c>
      <c r="L55" s="4">
        <v>1</v>
      </c>
      <c r="M55" s="8">
        <f t="shared" si="2"/>
        <v>3.1415926535897931</v>
      </c>
      <c r="N55" s="4">
        <v>0</v>
      </c>
      <c r="O55" s="4">
        <v>0</v>
      </c>
      <c r="P55" s="8">
        <f t="shared" si="3"/>
        <v>0</v>
      </c>
      <c r="Q55" s="4">
        <v>0</v>
      </c>
      <c r="R55" s="4">
        <v>0</v>
      </c>
      <c r="S55" s="8">
        <f t="shared" si="4"/>
        <v>0</v>
      </c>
      <c r="T55" s="4">
        <v>0</v>
      </c>
      <c r="U55" s="4">
        <v>0</v>
      </c>
      <c r="V55" s="8">
        <f t="shared" si="5"/>
        <v>0</v>
      </c>
      <c r="W55" s="4">
        <v>0</v>
      </c>
      <c r="X55" s="4">
        <v>0</v>
      </c>
      <c r="Y55" s="8">
        <f t="shared" si="6"/>
        <v>0</v>
      </c>
      <c r="Z55" s="4">
        <v>0</v>
      </c>
      <c r="AA55" s="4">
        <v>0</v>
      </c>
      <c r="AB55" s="8">
        <f t="shared" si="7"/>
        <v>0</v>
      </c>
      <c r="AC55" s="4">
        <v>0</v>
      </c>
      <c r="AD55" s="4">
        <v>0</v>
      </c>
      <c r="AE55" s="8">
        <f t="shared" si="44"/>
        <v>0</v>
      </c>
      <c r="AF55" s="4">
        <v>0</v>
      </c>
      <c r="AG55" s="4">
        <v>0</v>
      </c>
      <c r="AH55" s="8">
        <f t="shared" si="40"/>
        <v>0</v>
      </c>
      <c r="AI55" s="4">
        <v>0</v>
      </c>
      <c r="AJ55" s="4">
        <v>0</v>
      </c>
      <c r="AK55" s="8">
        <f t="shared" si="45"/>
        <v>0</v>
      </c>
      <c r="AL55" s="4">
        <v>0</v>
      </c>
      <c r="AM55" s="4">
        <v>0</v>
      </c>
      <c r="AN55" s="8">
        <f t="shared" si="41"/>
        <v>0</v>
      </c>
      <c r="AO55" s="4">
        <v>0</v>
      </c>
      <c r="AP55" s="4">
        <v>0</v>
      </c>
      <c r="AQ55" s="8">
        <f t="shared" si="55"/>
        <v>0</v>
      </c>
      <c r="AR55" s="4">
        <v>0</v>
      </c>
      <c r="AS55" s="4">
        <v>0</v>
      </c>
      <c r="AT55" s="8">
        <f t="shared" si="39"/>
        <v>0</v>
      </c>
      <c r="AU55" s="4">
        <v>0</v>
      </c>
      <c r="AV55" s="4">
        <v>0</v>
      </c>
      <c r="AW55" s="8">
        <f t="shared" si="46"/>
        <v>0</v>
      </c>
      <c r="AX55" s="4">
        <v>0</v>
      </c>
      <c r="AY55" s="4">
        <v>0</v>
      </c>
      <c r="AZ55" s="8">
        <f t="shared" si="47"/>
        <v>0</v>
      </c>
      <c r="BA55" s="4">
        <v>0</v>
      </c>
      <c r="BB55" s="4">
        <v>0</v>
      </c>
      <c r="BC55" s="8">
        <f t="shared" si="56"/>
        <v>0</v>
      </c>
      <c r="BD55" s="4">
        <v>0</v>
      </c>
      <c r="BE55" s="4">
        <v>0</v>
      </c>
      <c r="BF55" s="8">
        <f t="shared" si="48"/>
        <v>0</v>
      </c>
      <c r="BG55" s="4">
        <v>0</v>
      </c>
      <c r="BH55" s="4">
        <v>0</v>
      </c>
      <c r="BI55" s="8">
        <f t="shared" si="62"/>
        <v>0</v>
      </c>
      <c r="BJ55" s="4">
        <v>0</v>
      </c>
      <c r="BK55" s="4">
        <v>0</v>
      </c>
      <c r="BL55" s="8">
        <f t="shared" si="63"/>
        <v>0</v>
      </c>
      <c r="BM55" s="4">
        <v>0</v>
      </c>
      <c r="BN55" s="4">
        <v>0</v>
      </c>
      <c r="BO55" s="8">
        <f t="shared" si="57"/>
        <v>0</v>
      </c>
      <c r="BP55" s="4">
        <v>0</v>
      </c>
      <c r="BQ55" s="4">
        <v>0</v>
      </c>
      <c r="BR55" s="8">
        <f t="shared" si="58"/>
        <v>0</v>
      </c>
      <c r="BS55" s="4">
        <v>0</v>
      </c>
      <c r="BT55" s="4">
        <v>0</v>
      </c>
      <c r="BU55" s="8">
        <f t="shared" si="59"/>
        <v>0</v>
      </c>
      <c r="BV55" s="4">
        <v>0</v>
      </c>
      <c r="BW55" s="4">
        <v>0</v>
      </c>
      <c r="BX55" s="8">
        <f t="shared" si="60"/>
        <v>0</v>
      </c>
      <c r="BY55" s="4">
        <v>0</v>
      </c>
      <c r="BZ55" s="4">
        <v>0</v>
      </c>
      <c r="CA55" s="8">
        <f t="shared" si="61"/>
        <v>0</v>
      </c>
      <c r="CB55" s="4">
        <v>0</v>
      </c>
      <c r="CC55" s="4">
        <v>0</v>
      </c>
      <c r="CD55" s="8">
        <f t="shared" si="42"/>
        <v>0</v>
      </c>
      <c r="CE55" s="4">
        <v>0</v>
      </c>
      <c r="CF55" s="4">
        <v>0</v>
      </c>
      <c r="CG55" s="8">
        <f t="shared" si="49"/>
        <v>0</v>
      </c>
      <c r="CH55" s="4">
        <v>0</v>
      </c>
      <c r="CI55" s="4">
        <v>0</v>
      </c>
      <c r="CJ55" s="8">
        <f t="shared" si="50"/>
        <v>0</v>
      </c>
      <c r="CK55" s="4">
        <v>0</v>
      </c>
      <c r="CL55" s="4">
        <v>0</v>
      </c>
      <c r="CM55" s="8">
        <f t="shared" si="51"/>
        <v>0</v>
      </c>
      <c r="CN55" s="4">
        <v>0</v>
      </c>
      <c r="CO55" s="4">
        <v>0</v>
      </c>
      <c r="CP55" s="8">
        <f t="shared" si="43"/>
        <v>0</v>
      </c>
      <c r="CQ55" s="4">
        <v>0</v>
      </c>
      <c r="CR55" s="4">
        <v>0</v>
      </c>
      <c r="CS55" s="8">
        <f t="shared" si="52"/>
        <v>0</v>
      </c>
      <c r="CT55" s="4">
        <v>0</v>
      </c>
      <c r="CU55" s="4">
        <v>0</v>
      </c>
      <c r="CV55" s="8">
        <f t="shared" si="53"/>
        <v>0</v>
      </c>
      <c r="CW55" s="4">
        <v>0</v>
      </c>
      <c r="CX55" s="4">
        <v>0</v>
      </c>
      <c r="CY55" s="8">
        <f t="shared" si="54"/>
        <v>0</v>
      </c>
      <c r="CZ55" s="4">
        <v>0</v>
      </c>
      <c r="DA55" s="4">
        <v>0</v>
      </c>
      <c r="DB55" s="8">
        <f t="shared" si="32"/>
        <v>0</v>
      </c>
      <c r="DC55" s="4">
        <v>0</v>
      </c>
      <c r="DD55" s="4">
        <v>0</v>
      </c>
      <c r="DE55" s="8">
        <f t="shared" si="33"/>
        <v>0</v>
      </c>
      <c r="DF55" s="4">
        <v>0</v>
      </c>
      <c r="DG55" s="4">
        <v>0</v>
      </c>
      <c r="DH55" s="8">
        <f t="shared" si="34"/>
        <v>0</v>
      </c>
      <c r="DI55" s="4">
        <v>0</v>
      </c>
      <c r="DJ55" s="4">
        <v>0</v>
      </c>
      <c r="DK55" s="8">
        <f t="shared" si="35"/>
        <v>0</v>
      </c>
      <c r="DL55" s="4">
        <v>0</v>
      </c>
      <c r="DM55" s="4">
        <v>0</v>
      </c>
      <c r="DN55" s="8">
        <f t="shared" si="36"/>
        <v>0</v>
      </c>
      <c r="DO55" s="4">
        <v>0</v>
      </c>
      <c r="DP55" s="4">
        <v>0</v>
      </c>
      <c r="DQ55" s="8">
        <f t="shared" si="37"/>
        <v>0</v>
      </c>
    </row>
    <row r="56" spans="1:121" ht="16.899999999999999" customHeight="1" x14ac:dyDescent="0.2">
      <c r="A56" s="1" t="s">
        <v>2</v>
      </c>
      <c r="B56" s="15">
        <v>10</v>
      </c>
      <c r="C56" s="1">
        <v>460</v>
      </c>
      <c r="D56" s="1">
        <v>443</v>
      </c>
      <c r="E56" s="19">
        <f t="shared" si="65"/>
        <v>1418.4290830957916</v>
      </c>
      <c r="F56" s="12">
        <v>8</v>
      </c>
      <c r="G56" s="22">
        <f t="shared" si="64"/>
        <v>123.46459128607887</v>
      </c>
      <c r="H56" s="3">
        <v>5</v>
      </c>
      <c r="I56" s="4">
        <v>4.3</v>
      </c>
      <c r="J56" s="8">
        <f t="shared" si="1"/>
        <v>14.608405839192539</v>
      </c>
      <c r="K56" s="3">
        <v>2.9</v>
      </c>
      <c r="L56" s="4">
        <v>2.8</v>
      </c>
      <c r="M56" s="8">
        <f t="shared" si="2"/>
        <v>8.9535390627309095</v>
      </c>
      <c r="N56" s="4">
        <v>7.1</v>
      </c>
      <c r="O56" s="4">
        <v>6.3</v>
      </c>
      <c r="P56" s="8">
        <f t="shared" si="3"/>
        <v>21.048670779051612</v>
      </c>
      <c r="Q56" s="4">
        <v>6.3</v>
      </c>
      <c r="R56" s="4">
        <v>6.7</v>
      </c>
      <c r="S56" s="8">
        <f t="shared" si="4"/>
        <v>20.420352248333657</v>
      </c>
      <c r="T56" s="4">
        <v>6</v>
      </c>
      <c r="U56" s="4">
        <v>5.0999999999999996</v>
      </c>
      <c r="V56" s="8">
        <f t="shared" si="5"/>
        <v>17.435839227423351</v>
      </c>
      <c r="W56" s="4">
        <v>6.3</v>
      </c>
      <c r="X56" s="4">
        <v>5.8</v>
      </c>
      <c r="Y56" s="8">
        <f t="shared" si="6"/>
        <v>19.006635554218249</v>
      </c>
      <c r="Z56" s="4">
        <v>4.9000000000000004</v>
      </c>
      <c r="AA56" s="4">
        <v>4.9000000000000004</v>
      </c>
      <c r="AB56" s="8">
        <f t="shared" si="7"/>
        <v>15.393804002589988</v>
      </c>
      <c r="AC56" s="4">
        <v>2.1</v>
      </c>
      <c r="AD56" s="4">
        <v>2.1</v>
      </c>
      <c r="AE56" s="8">
        <f t="shared" si="44"/>
        <v>6.5973445725385655</v>
      </c>
      <c r="AF56" s="4">
        <v>0</v>
      </c>
      <c r="AG56" s="4">
        <v>0</v>
      </c>
      <c r="AH56" s="8">
        <f t="shared" si="40"/>
        <v>0</v>
      </c>
      <c r="AI56" s="4">
        <v>0</v>
      </c>
      <c r="AJ56" s="4">
        <v>0</v>
      </c>
      <c r="AK56" s="8">
        <f t="shared" si="45"/>
        <v>0</v>
      </c>
      <c r="AL56" s="4">
        <v>0</v>
      </c>
      <c r="AM56" s="4">
        <v>0</v>
      </c>
      <c r="AN56" s="8">
        <f t="shared" si="41"/>
        <v>0</v>
      </c>
      <c r="AO56" s="4">
        <v>0</v>
      </c>
      <c r="AP56" s="4">
        <v>0</v>
      </c>
      <c r="AQ56" s="8">
        <f t="shared" si="55"/>
        <v>0</v>
      </c>
      <c r="AR56" s="4">
        <v>0</v>
      </c>
      <c r="AS56" s="4">
        <v>0</v>
      </c>
      <c r="AT56" s="8">
        <f t="shared" si="39"/>
        <v>0</v>
      </c>
      <c r="AU56" s="4">
        <v>0</v>
      </c>
      <c r="AV56" s="4">
        <v>0</v>
      </c>
      <c r="AW56" s="8">
        <f t="shared" si="46"/>
        <v>0</v>
      </c>
      <c r="AX56" s="4">
        <v>0</v>
      </c>
      <c r="AY56" s="4">
        <v>0</v>
      </c>
      <c r="AZ56" s="8">
        <f t="shared" si="47"/>
        <v>0</v>
      </c>
      <c r="BA56" s="4">
        <v>0</v>
      </c>
      <c r="BB56" s="4">
        <v>0</v>
      </c>
      <c r="BC56" s="8">
        <f t="shared" si="56"/>
        <v>0</v>
      </c>
      <c r="BD56" s="4">
        <v>0</v>
      </c>
      <c r="BE56" s="4">
        <v>0</v>
      </c>
      <c r="BF56" s="8">
        <f t="shared" si="48"/>
        <v>0</v>
      </c>
      <c r="BG56" s="4">
        <v>0</v>
      </c>
      <c r="BH56" s="4">
        <v>0</v>
      </c>
      <c r="BI56" s="8">
        <f t="shared" si="62"/>
        <v>0</v>
      </c>
      <c r="BJ56" s="4">
        <v>0</v>
      </c>
      <c r="BK56" s="4">
        <v>0</v>
      </c>
      <c r="BL56" s="8">
        <f t="shared" si="63"/>
        <v>0</v>
      </c>
      <c r="BM56" s="4">
        <v>0</v>
      </c>
      <c r="BN56" s="4">
        <v>0</v>
      </c>
      <c r="BO56" s="8">
        <f t="shared" si="57"/>
        <v>0</v>
      </c>
      <c r="BP56" s="4">
        <v>0</v>
      </c>
      <c r="BQ56" s="4">
        <v>0</v>
      </c>
      <c r="BR56" s="8">
        <f t="shared" si="58"/>
        <v>0</v>
      </c>
      <c r="BS56" s="4">
        <v>0</v>
      </c>
      <c r="BT56" s="4">
        <v>0</v>
      </c>
      <c r="BU56" s="8">
        <f t="shared" si="59"/>
        <v>0</v>
      </c>
      <c r="BV56" s="4">
        <v>0</v>
      </c>
      <c r="BW56" s="4">
        <v>0</v>
      </c>
      <c r="BX56" s="8">
        <f t="shared" si="60"/>
        <v>0</v>
      </c>
      <c r="BY56" s="4">
        <v>0</v>
      </c>
      <c r="BZ56" s="4">
        <v>0</v>
      </c>
      <c r="CA56" s="8">
        <f t="shared" si="61"/>
        <v>0</v>
      </c>
      <c r="CB56" s="4">
        <v>0</v>
      </c>
      <c r="CC56" s="4">
        <v>0</v>
      </c>
      <c r="CD56" s="8">
        <f t="shared" si="42"/>
        <v>0</v>
      </c>
      <c r="CE56" s="4">
        <v>0</v>
      </c>
      <c r="CF56" s="4">
        <v>0</v>
      </c>
      <c r="CG56" s="8">
        <f t="shared" si="49"/>
        <v>0</v>
      </c>
      <c r="CH56" s="4">
        <v>0</v>
      </c>
      <c r="CI56" s="4">
        <v>0</v>
      </c>
      <c r="CJ56" s="8">
        <f t="shared" si="50"/>
        <v>0</v>
      </c>
      <c r="CK56" s="4">
        <v>0</v>
      </c>
      <c r="CL56" s="4">
        <v>0</v>
      </c>
      <c r="CM56" s="8">
        <f t="shared" si="51"/>
        <v>0</v>
      </c>
      <c r="CN56" s="4">
        <v>0</v>
      </c>
      <c r="CO56" s="4">
        <v>0</v>
      </c>
      <c r="CP56" s="8">
        <f t="shared" si="43"/>
        <v>0</v>
      </c>
      <c r="CQ56" s="4">
        <v>0</v>
      </c>
      <c r="CR56" s="4">
        <v>0</v>
      </c>
      <c r="CS56" s="8">
        <f t="shared" si="52"/>
        <v>0</v>
      </c>
      <c r="CT56" s="4">
        <v>0</v>
      </c>
      <c r="CU56" s="4">
        <v>0</v>
      </c>
      <c r="CV56" s="8">
        <f t="shared" si="53"/>
        <v>0</v>
      </c>
      <c r="CW56" s="4">
        <v>0</v>
      </c>
      <c r="CX56" s="4">
        <v>0</v>
      </c>
      <c r="CY56" s="8">
        <f t="shared" si="54"/>
        <v>0</v>
      </c>
      <c r="CZ56" s="4">
        <v>0</v>
      </c>
      <c r="DA56" s="4">
        <v>0</v>
      </c>
      <c r="DB56" s="8">
        <f t="shared" si="32"/>
        <v>0</v>
      </c>
      <c r="DC56" s="4">
        <v>0</v>
      </c>
      <c r="DD56" s="4">
        <v>0</v>
      </c>
      <c r="DE56" s="8">
        <f t="shared" si="33"/>
        <v>0</v>
      </c>
      <c r="DF56" s="4">
        <v>0</v>
      </c>
      <c r="DG56" s="4">
        <v>0</v>
      </c>
      <c r="DH56" s="8">
        <f t="shared" si="34"/>
        <v>0</v>
      </c>
      <c r="DI56" s="4">
        <v>0</v>
      </c>
      <c r="DJ56" s="4">
        <v>0</v>
      </c>
      <c r="DK56" s="8">
        <f t="shared" si="35"/>
        <v>0</v>
      </c>
      <c r="DL56" s="4">
        <v>0</v>
      </c>
      <c r="DM56" s="4">
        <v>0</v>
      </c>
      <c r="DN56" s="8">
        <f t="shared" si="36"/>
        <v>0</v>
      </c>
      <c r="DO56" s="4">
        <v>0</v>
      </c>
      <c r="DP56" s="4">
        <v>0</v>
      </c>
      <c r="DQ56" s="8">
        <f t="shared" si="37"/>
        <v>0</v>
      </c>
    </row>
    <row r="57" spans="1:121" ht="16.899999999999999" customHeight="1" x14ac:dyDescent="0.2">
      <c r="A57" s="1" t="s">
        <v>3</v>
      </c>
      <c r="B57" s="15">
        <v>10</v>
      </c>
      <c r="C57" s="1">
        <v>460</v>
      </c>
      <c r="D57" s="1">
        <v>429</v>
      </c>
      <c r="E57" s="19">
        <f t="shared" si="65"/>
        <v>1396.437934520663</v>
      </c>
      <c r="F57" s="12">
        <v>11</v>
      </c>
      <c r="G57" s="22">
        <f t="shared" si="64"/>
        <v>168.38936623241293</v>
      </c>
      <c r="H57" s="3">
        <v>6.5</v>
      </c>
      <c r="I57" s="4">
        <v>7</v>
      </c>
      <c r="J57" s="8">
        <f t="shared" si="1"/>
        <v>21.205750411731103</v>
      </c>
      <c r="K57" s="3">
        <v>5.4</v>
      </c>
      <c r="L57" s="4">
        <v>5.9</v>
      </c>
      <c r="M57" s="8">
        <f t="shared" si="2"/>
        <v>17.749998492782332</v>
      </c>
      <c r="N57" s="4">
        <v>5.4</v>
      </c>
      <c r="O57" s="4">
        <v>5</v>
      </c>
      <c r="P57" s="8">
        <f t="shared" si="3"/>
        <v>16.336281798666924</v>
      </c>
      <c r="Q57" s="4">
        <v>7.5</v>
      </c>
      <c r="R57" s="4">
        <v>7.1</v>
      </c>
      <c r="S57" s="8">
        <f t="shared" si="4"/>
        <v>22.933626371205488</v>
      </c>
      <c r="T57" s="4">
        <v>1.9</v>
      </c>
      <c r="U57" s="4">
        <v>1.6</v>
      </c>
      <c r="V57" s="8">
        <f t="shared" si="5"/>
        <v>5.497787143782138</v>
      </c>
      <c r="W57" s="4">
        <v>3.3</v>
      </c>
      <c r="X57" s="4">
        <v>3.4</v>
      </c>
      <c r="Y57" s="8">
        <f t="shared" si="6"/>
        <v>10.524335389525806</v>
      </c>
      <c r="Z57" s="4">
        <v>1.8</v>
      </c>
      <c r="AA57" s="4">
        <v>1.8</v>
      </c>
      <c r="AB57" s="8">
        <f t="shared" si="7"/>
        <v>5.6548667764616276</v>
      </c>
      <c r="AC57" s="4">
        <v>4.0999999999999996</v>
      </c>
      <c r="AD57" s="4">
        <v>4.0999999999999996</v>
      </c>
      <c r="AE57" s="8">
        <f t="shared" si="44"/>
        <v>12.88052987971815</v>
      </c>
      <c r="AF57" s="4">
        <v>6.4</v>
      </c>
      <c r="AG57" s="4">
        <v>6.2</v>
      </c>
      <c r="AH57" s="8">
        <f t="shared" si="40"/>
        <v>19.792033717615698</v>
      </c>
      <c r="AI57" s="4">
        <v>4</v>
      </c>
      <c r="AJ57" s="4">
        <v>4.2</v>
      </c>
      <c r="AK57" s="8">
        <f t="shared" si="45"/>
        <v>12.88052987971815</v>
      </c>
      <c r="AL57" s="4">
        <v>7.2</v>
      </c>
      <c r="AM57" s="4">
        <v>7.4</v>
      </c>
      <c r="AN57" s="8">
        <f t="shared" si="41"/>
        <v>22.933626371205492</v>
      </c>
      <c r="AO57" s="4">
        <v>0</v>
      </c>
      <c r="AP57" s="4">
        <v>0</v>
      </c>
      <c r="AQ57" s="8">
        <f t="shared" si="55"/>
        <v>0</v>
      </c>
      <c r="AR57" s="4">
        <v>0</v>
      </c>
      <c r="AS57" s="4">
        <v>0</v>
      </c>
      <c r="AT57" s="8">
        <f t="shared" si="39"/>
        <v>0</v>
      </c>
      <c r="AU57" s="4">
        <v>0</v>
      </c>
      <c r="AV57" s="4">
        <v>0</v>
      </c>
      <c r="AW57" s="8">
        <f t="shared" si="46"/>
        <v>0</v>
      </c>
      <c r="AX57" s="4">
        <v>0</v>
      </c>
      <c r="AY57" s="4">
        <v>0</v>
      </c>
      <c r="AZ57" s="8">
        <f t="shared" si="47"/>
        <v>0</v>
      </c>
      <c r="BA57" s="4">
        <v>0</v>
      </c>
      <c r="BB57" s="4">
        <v>0</v>
      </c>
      <c r="BC57" s="8">
        <f t="shared" si="56"/>
        <v>0</v>
      </c>
      <c r="BD57" s="4">
        <v>0</v>
      </c>
      <c r="BE57" s="4">
        <v>0</v>
      </c>
      <c r="BF57" s="8">
        <f t="shared" si="48"/>
        <v>0</v>
      </c>
      <c r="BG57" s="4">
        <v>0</v>
      </c>
      <c r="BH57" s="4">
        <v>0</v>
      </c>
      <c r="BI57" s="8">
        <f t="shared" si="62"/>
        <v>0</v>
      </c>
      <c r="BJ57" s="4">
        <v>0</v>
      </c>
      <c r="BK57" s="4">
        <v>0</v>
      </c>
      <c r="BL57" s="8">
        <f t="shared" si="63"/>
        <v>0</v>
      </c>
      <c r="BM57" s="4">
        <v>0</v>
      </c>
      <c r="BN57" s="4">
        <v>0</v>
      </c>
      <c r="BO57" s="8">
        <f t="shared" si="57"/>
        <v>0</v>
      </c>
      <c r="BP57" s="4">
        <v>0</v>
      </c>
      <c r="BQ57" s="4">
        <v>0</v>
      </c>
      <c r="BR57" s="8">
        <f t="shared" si="58"/>
        <v>0</v>
      </c>
      <c r="BS57" s="4">
        <v>0</v>
      </c>
      <c r="BT57" s="4">
        <v>0</v>
      </c>
      <c r="BU57" s="8">
        <f t="shared" si="59"/>
        <v>0</v>
      </c>
      <c r="BV57" s="4">
        <v>0</v>
      </c>
      <c r="BW57" s="4">
        <v>0</v>
      </c>
      <c r="BX57" s="8">
        <f t="shared" si="60"/>
        <v>0</v>
      </c>
      <c r="BY57" s="4">
        <v>0</v>
      </c>
      <c r="BZ57" s="4">
        <v>0</v>
      </c>
      <c r="CA57" s="8">
        <f t="shared" si="61"/>
        <v>0</v>
      </c>
      <c r="CB57" s="4">
        <v>0</v>
      </c>
      <c r="CC57" s="4">
        <v>0</v>
      </c>
      <c r="CD57" s="8">
        <f t="shared" si="42"/>
        <v>0</v>
      </c>
      <c r="CE57" s="4">
        <v>0</v>
      </c>
      <c r="CF57" s="4">
        <v>0</v>
      </c>
      <c r="CG57" s="8">
        <f t="shared" si="49"/>
        <v>0</v>
      </c>
      <c r="CH57" s="4">
        <v>0</v>
      </c>
      <c r="CI57" s="4">
        <v>0</v>
      </c>
      <c r="CJ57" s="8">
        <f t="shared" si="50"/>
        <v>0</v>
      </c>
      <c r="CK57" s="4">
        <v>0</v>
      </c>
      <c r="CL57" s="4">
        <v>0</v>
      </c>
      <c r="CM57" s="8">
        <f t="shared" si="51"/>
        <v>0</v>
      </c>
      <c r="CN57" s="4">
        <v>0</v>
      </c>
      <c r="CO57" s="4">
        <v>0</v>
      </c>
      <c r="CP57" s="8">
        <f t="shared" si="43"/>
        <v>0</v>
      </c>
      <c r="CQ57" s="4">
        <v>0</v>
      </c>
      <c r="CR57" s="4">
        <v>0</v>
      </c>
      <c r="CS57" s="8">
        <f t="shared" si="52"/>
        <v>0</v>
      </c>
      <c r="CT57" s="4">
        <v>0</v>
      </c>
      <c r="CU57" s="4">
        <v>0</v>
      </c>
      <c r="CV57" s="8">
        <f t="shared" si="53"/>
        <v>0</v>
      </c>
      <c r="CW57" s="4">
        <v>0</v>
      </c>
      <c r="CX57" s="4">
        <v>0</v>
      </c>
      <c r="CY57" s="8">
        <f t="shared" si="54"/>
        <v>0</v>
      </c>
      <c r="CZ57" s="4">
        <v>0</v>
      </c>
      <c r="DA57" s="4">
        <v>0</v>
      </c>
      <c r="DB57" s="8">
        <f t="shared" si="32"/>
        <v>0</v>
      </c>
      <c r="DC57" s="4">
        <v>0</v>
      </c>
      <c r="DD57" s="4">
        <v>0</v>
      </c>
      <c r="DE57" s="8">
        <f t="shared" si="33"/>
        <v>0</v>
      </c>
      <c r="DF57" s="4">
        <v>0</v>
      </c>
      <c r="DG57" s="4">
        <v>0</v>
      </c>
      <c r="DH57" s="8">
        <f t="shared" si="34"/>
        <v>0</v>
      </c>
      <c r="DI57" s="4">
        <v>0</v>
      </c>
      <c r="DJ57" s="4">
        <v>0</v>
      </c>
      <c r="DK57" s="8">
        <f t="shared" si="35"/>
        <v>0</v>
      </c>
      <c r="DL57" s="4">
        <v>0</v>
      </c>
      <c r="DM57" s="4">
        <v>0</v>
      </c>
      <c r="DN57" s="8">
        <f t="shared" si="36"/>
        <v>0</v>
      </c>
      <c r="DO57" s="4">
        <v>0</v>
      </c>
      <c r="DP57" s="4">
        <v>0</v>
      </c>
      <c r="DQ57" s="8">
        <f t="shared" si="37"/>
        <v>0</v>
      </c>
    </row>
    <row r="58" spans="1:121" ht="16.899999999999999" customHeight="1" x14ac:dyDescent="0.2">
      <c r="A58" s="1" t="s">
        <v>4</v>
      </c>
      <c r="B58" s="15">
        <v>10</v>
      </c>
      <c r="C58" s="1">
        <v>277</v>
      </c>
      <c r="D58" s="1">
        <v>203</v>
      </c>
      <c r="E58" s="19">
        <f t="shared" si="65"/>
        <v>753.98223686155029</v>
      </c>
      <c r="F58" s="12">
        <v>9</v>
      </c>
      <c r="G58" s="22">
        <f t="shared" si="64"/>
        <v>41.940261925423741</v>
      </c>
      <c r="H58" s="3">
        <v>2</v>
      </c>
      <c r="I58" s="4">
        <v>2.2000000000000002</v>
      </c>
      <c r="J58" s="8">
        <f t="shared" si="1"/>
        <v>6.5973445725385655</v>
      </c>
      <c r="K58" s="3">
        <v>1.9</v>
      </c>
      <c r="L58" s="4">
        <v>2.1</v>
      </c>
      <c r="M58" s="8">
        <f t="shared" si="2"/>
        <v>6.2831853071795862</v>
      </c>
      <c r="N58" s="4">
        <v>1.9</v>
      </c>
      <c r="O58" s="4">
        <v>2</v>
      </c>
      <c r="P58" s="8">
        <f t="shared" si="3"/>
        <v>6.1261056745000966</v>
      </c>
      <c r="Q58" s="4">
        <v>0.7</v>
      </c>
      <c r="R58" s="4">
        <v>0.8</v>
      </c>
      <c r="S58" s="8">
        <f t="shared" si="4"/>
        <v>2.3561944901923448</v>
      </c>
      <c r="T58" s="4">
        <v>0.4</v>
      </c>
      <c r="U58" s="4">
        <v>0.4</v>
      </c>
      <c r="V58" s="8">
        <f t="shared" si="5"/>
        <v>1.2566370614359172</v>
      </c>
      <c r="W58" s="4">
        <v>2</v>
      </c>
      <c r="X58" s="4">
        <v>2</v>
      </c>
      <c r="Y58" s="8">
        <f t="shared" si="6"/>
        <v>6.2831853071795862</v>
      </c>
      <c r="Z58" s="4">
        <v>1.3</v>
      </c>
      <c r="AA58" s="4">
        <v>1.2</v>
      </c>
      <c r="AB58" s="8">
        <f t="shared" si="7"/>
        <v>3.9269908169872414</v>
      </c>
      <c r="AC58" s="4">
        <v>1.3</v>
      </c>
      <c r="AD58" s="4">
        <v>1.3</v>
      </c>
      <c r="AE58" s="8">
        <f t="shared" si="44"/>
        <v>4.0840704496667311</v>
      </c>
      <c r="AF58" s="4">
        <v>1.6</v>
      </c>
      <c r="AG58" s="4">
        <v>1.6</v>
      </c>
      <c r="AH58" s="8">
        <f t="shared" si="40"/>
        <v>5.026548245743669</v>
      </c>
      <c r="AI58" s="4">
        <v>0</v>
      </c>
      <c r="AJ58" s="4">
        <v>0</v>
      </c>
      <c r="AK58" s="8">
        <f t="shared" si="45"/>
        <v>0</v>
      </c>
      <c r="AL58" s="4">
        <v>0</v>
      </c>
      <c r="AM58" s="4">
        <v>0</v>
      </c>
      <c r="AN58" s="8">
        <f t="shared" si="41"/>
        <v>0</v>
      </c>
      <c r="AO58" s="4">
        <v>0</v>
      </c>
      <c r="AP58" s="4">
        <v>0</v>
      </c>
      <c r="AQ58" s="8">
        <f t="shared" si="55"/>
        <v>0</v>
      </c>
      <c r="AR58" s="4">
        <v>0</v>
      </c>
      <c r="AS58" s="4">
        <v>0</v>
      </c>
      <c r="AT58" s="8">
        <f t="shared" si="39"/>
        <v>0</v>
      </c>
      <c r="AU58" s="4">
        <v>0</v>
      </c>
      <c r="AV58" s="4">
        <v>0</v>
      </c>
      <c r="AW58" s="8">
        <f t="shared" si="46"/>
        <v>0</v>
      </c>
      <c r="AX58" s="4">
        <v>0</v>
      </c>
      <c r="AY58" s="4">
        <v>0</v>
      </c>
      <c r="AZ58" s="8">
        <f t="shared" si="47"/>
        <v>0</v>
      </c>
      <c r="BA58" s="4">
        <v>0</v>
      </c>
      <c r="BB58" s="4">
        <v>0</v>
      </c>
      <c r="BC58" s="8">
        <f t="shared" si="56"/>
        <v>0</v>
      </c>
      <c r="BD58" s="4">
        <v>0</v>
      </c>
      <c r="BE58" s="4">
        <v>0</v>
      </c>
      <c r="BF58" s="8">
        <f t="shared" si="48"/>
        <v>0</v>
      </c>
      <c r="BG58" s="4">
        <v>0</v>
      </c>
      <c r="BH58" s="4">
        <v>0</v>
      </c>
      <c r="BI58" s="8">
        <f t="shared" si="62"/>
        <v>0</v>
      </c>
      <c r="BJ58" s="4">
        <v>0</v>
      </c>
      <c r="BK58" s="4">
        <v>0</v>
      </c>
      <c r="BL58" s="8">
        <f t="shared" si="63"/>
        <v>0</v>
      </c>
      <c r="BM58" s="4">
        <v>0</v>
      </c>
      <c r="BN58" s="4">
        <v>0</v>
      </c>
      <c r="BO58" s="8">
        <f t="shared" si="57"/>
        <v>0</v>
      </c>
      <c r="BP58" s="4">
        <v>0</v>
      </c>
      <c r="BQ58" s="4">
        <v>0</v>
      </c>
      <c r="BR58" s="8">
        <f t="shared" si="58"/>
        <v>0</v>
      </c>
      <c r="BS58" s="4">
        <v>0</v>
      </c>
      <c r="BT58" s="4">
        <v>0</v>
      </c>
      <c r="BU58" s="8">
        <f t="shared" si="59"/>
        <v>0</v>
      </c>
      <c r="BV58" s="4">
        <v>0</v>
      </c>
      <c r="BW58" s="4">
        <v>0</v>
      </c>
      <c r="BX58" s="8">
        <f t="shared" si="60"/>
        <v>0</v>
      </c>
      <c r="BY58" s="4">
        <v>0</v>
      </c>
      <c r="BZ58" s="4">
        <v>0</v>
      </c>
      <c r="CA58" s="8">
        <f t="shared" si="61"/>
        <v>0</v>
      </c>
      <c r="CB58" s="4">
        <v>0</v>
      </c>
      <c r="CC58" s="4">
        <v>0</v>
      </c>
      <c r="CD58" s="8">
        <f t="shared" si="42"/>
        <v>0</v>
      </c>
      <c r="CE58" s="4">
        <v>0</v>
      </c>
      <c r="CF58" s="4">
        <v>0</v>
      </c>
      <c r="CG58" s="8">
        <f t="shared" si="49"/>
        <v>0</v>
      </c>
      <c r="CH58" s="4">
        <v>0</v>
      </c>
      <c r="CI58" s="4">
        <v>0</v>
      </c>
      <c r="CJ58" s="8">
        <f t="shared" si="50"/>
        <v>0</v>
      </c>
      <c r="CK58" s="4">
        <v>0</v>
      </c>
      <c r="CL58" s="4">
        <v>0</v>
      </c>
      <c r="CM58" s="8">
        <f t="shared" si="51"/>
        <v>0</v>
      </c>
      <c r="CN58" s="4">
        <v>0</v>
      </c>
      <c r="CO58" s="4">
        <v>0</v>
      </c>
      <c r="CP58" s="8">
        <f t="shared" si="43"/>
        <v>0</v>
      </c>
      <c r="CQ58" s="4">
        <v>0</v>
      </c>
      <c r="CR58" s="4">
        <v>0</v>
      </c>
      <c r="CS58" s="8">
        <f t="shared" si="52"/>
        <v>0</v>
      </c>
      <c r="CT58" s="4">
        <v>0</v>
      </c>
      <c r="CU58" s="4">
        <v>0</v>
      </c>
      <c r="CV58" s="8">
        <f t="shared" si="53"/>
        <v>0</v>
      </c>
      <c r="CW58" s="4">
        <v>0</v>
      </c>
      <c r="CX58" s="4">
        <v>0</v>
      </c>
      <c r="CY58" s="8">
        <f t="shared" si="54"/>
        <v>0</v>
      </c>
      <c r="CZ58" s="4">
        <v>0</v>
      </c>
      <c r="DA58" s="4">
        <v>0</v>
      </c>
      <c r="DB58" s="8">
        <f t="shared" si="32"/>
        <v>0</v>
      </c>
      <c r="DC58" s="4">
        <v>0</v>
      </c>
      <c r="DD58" s="4">
        <v>0</v>
      </c>
      <c r="DE58" s="8">
        <f t="shared" si="33"/>
        <v>0</v>
      </c>
      <c r="DF58" s="4">
        <v>0</v>
      </c>
      <c r="DG58" s="4">
        <v>0</v>
      </c>
      <c r="DH58" s="8">
        <f t="shared" si="34"/>
        <v>0</v>
      </c>
      <c r="DI58" s="4">
        <v>0</v>
      </c>
      <c r="DJ58" s="4">
        <v>0</v>
      </c>
      <c r="DK58" s="8">
        <f t="shared" si="35"/>
        <v>0</v>
      </c>
      <c r="DL58" s="4">
        <v>0</v>
      </c>
      <c r="DM58" s="4">
        <v>0</v>
      </c>
      <c r="DN58" s="8">
        <f t="shared" si="36"/>
        <v>0</v>
      </c>
      <c r="DO58" s="4">
        <v>0</v>
      </c>
      <c r="DP58" s="4">
        <v>0</v>
      </c>
      <c r="DQ58" s="8">
        <f t="shared" si="37"/>
        <v>0</v>
      </c>
    </row>
    <row r="59" spans="1:121" ht="16.899999999999999" customHeight="1" x14ac:dyDescent="0.2">
      <c r="A59" s="1" t="s">
        <v>5</v>
      </c>
      <c r="B59" s="15">
        <v>10</v>
      </c>
      <c r="C59" s="1">
        <v>188</v>
      </c>
      <c r="D59" s="1">
        <v>100</v>
      </c>
      <c r="E59" s="19">
        <f t="shared" si="65"/>
        <v>452.38934211693021</v>
      </c>
      <c r="F59" s="12">
        <v>11</v>
      </c>
      <c r="G59" s="22">
        <f t="shared" si="64"/>
        <v>42.568580456141703</v>
      </c>
      <c r="H59" s="3">
        <v>3.1</v>
      </c>
      <c r="I59" s="4">
        <v>2.2999999999999998</v>
      </c>
      <c r="J59" s="8">
        <f t="shared" si="1"/>
        <v>8.4823001646924414</v>
      </c>
      <c r="K59" s="3">
        <v>0.6</v>
      </c>
      <c r="L59" s="4">
        <v>0.6</v>
      </c>
      <c r="M59" s="8">
        <f t="shared" si="2"/>
        <v>1.8849555921538759</v>
      </c>
      <c r="N59" s="3">
        <v>0.6</v>
      </c>
      <c r="O59" s="4">
        <v>0.6</v>
      </c>
      <c r="P59" s="8">
        <f t="shared" si="3"/>
        <v>1.8849555921538759</v>
      </c>
      <c r="Q59" s="4">
        <v>0.8</v>
      </c>
      <c r="R59" s="4">
        <v>0.4</v>
      </c>
      <c r="S59" s="8">
        <f t="shared" si="4"/>
        <v>1.8849555921538761</v>
      </c>
      <c r="T59" s="4">
        <v>1.8</v>
      </c>
      <c r="U59" s="4">
        <v>2.2000000000000002</v>
      </c>
      <c r="V59" s="8">
        <f t="shared" si="5"/>
        <v>6.2831853071795862</v>
      </c>
      <c r="W59" s="4">
        <v>1.6</v>
      </c>
      <c r="X59" s="4">
        <v>1.4</v>
      </c>
      <c r="Y59" s="8">
        <f t="shared" si="6"/>
        <v>4.7123889803846897</v>
      </c>
      <c r="Z59" s="4">
        <v>1.5</v>
      </c>
      <c r="AA59" s="4">
        <v>1.3</v>
      </c>
      <c r="AB59" s="8">
        <f t="shared" si="7"/>
        <v>4.3982297150257104</v>
      </c>
      <c r="AC59" s="4">
        <v>1</v>
      </c>
      <c r="AD59" s="4">
        <v>1</v>
      </c>
      <c r="AE59" s="8">
        <f t="shared" si="44"/>
        <v>3.1415926535897931</v>
      </c>
      <c r="AF59" s="4">
        <v>2</v>
      </c>
      <c r="AG59" s="4">
        <v>2.1</v>
      </c>
      <c r="AH59" s="8">
        <f t="shared" si="40"/>
        <v>6.440264939859075</v>
      </c>
      <c r="AI59" s="4">
        <v>0.5</v>
      </c>
      <c r="AJ59" s="4">
        <v>0.5</v>
      </c>
      <c r="AK59" s="8">
        <f t="shared" si="45"/>
        <v>1.5707963267948966</v>
      </c>
      <c r="AL59" s="4">
        <v>0.6</v>
      </c>
      <c r="AM59" s="4">
        <v>0.6</v>
      </c>
      <c r="AN59" s="8">
        <f t="shared" si="41"/>
        <v>1.8849555921538759</v>
      </c>
      <c r="AO59" s="4">
        <v>0</v>
      </c>
      <c r="AP59" s="4">
        <v>0</v>
      </c>
      <c r="AQ59" s="8">
        <f t="shared" si="55"/>
        <v>0</v>
      </c>
      <c r="AR59" s="4">
        <v>0</v>
      </c>
      <c r="AS59" s="4">
        <v>0</v>
      </c>
      <c r="AT59" s="8">
        <f t="shared" si="39"/>
        <v>0</v>
      </c>
      <c r="AU59" s="4">
        <v>0</v>
      </c>
      <c r="AV59" s="4">
        <v>0</v>
      </c>
      <c r="AW59" s="8">
        <f t="shared" si="46"/>
        <v>0</v>
      </c>
      <c r="AX59" s="4">
        <v>0</v>
      </c>
      <c r="AY59" s="4">
        <v>0</v>
      </c>
      <c r="AZ59" s="8">
        <f t="shared" si="47"/>
        <v>0</v>
      </c>
      <c r="BA59" s="4">
        <v>0</v>
      </c>
      <c r="BB59" s="4">
        <v>0</v>
      </c>
      <c r="BC59" s="8">
        <f t="shared" si="56"/>
        <v>0</v>
      </c>
      <c r="BD59" s="4">
        <v>0</v>
      </c>
      <c r="BE59" s="4">
        <v>0</v>
      </c>
      <c r="BF59" s="8">
        <f t="shared" si="48"/>
        <v>0</v>
      </c>
      <c r="BG59" s="4">
        <v>0</v>
      </c>
      <c r="BH59" s="4">
        <v>0</v>
      </c>
      <c r="BI59" s="8">
        <f t="shared" si="62"/>
        <v>0</v>
      </c>
      <c r="BJ59" s="4">
        <v>0</v>
      </c>
      <c r="BK59" s="4">
        <v>0</v>
      </c>
      <c r="BL59" s="8">
        <f t="shared" si="63"/>
        <v>0</v>
      </c>
      <c r="BM59" s="4">
        <v>0</v>
      </c>
      <c r="BN59" s="4">
        <v>0</v>
      </c>
      <c r="BO59" s="8">
        <f t="shared" si="57"/>
        <v>0</v>
      </c>
      <c r="BP59" s="4">
        <v>0</v>
      </c>
      <c r="BQ59" s="4">
        <v>0</v>
      </c>
      <c r="BR59" s="8">
        <f t="shared" si="58"/>
        <v>0</v>
      </c>
      <c r="BS59" s="4">
        <v>0</v>
      </c>
      <c r="BT59" s="4">
        <v>0</v>
      </c>
      <c r="BU59" s="8">
        <f t="shared" si="59"/>
        <v>0</v>
      </c>
      <c r="BV59" s="4">
        <v>0</v>
      </c>
      <c r="BW59" s="4">
        <v>0</v>
      </c>
      <c r="BX59" s="8">
        <f t="shared" si="60"/>
        <v>0</v>
      </c>
      <c r="BY59" s="4">
        <v>0</v>
      </c>
      <c r="BZ59" s="4">
        <v>0</v>
      </c>
      <c r="CA59" s="8">
        <f t="shared" si="61"/>
        <v>0</v>
      </c>
      <c r="CB59" s="4">
        <v>0</v>
      </c>
      <c r="CC59" s="4">
        <v>0</v>
      </c>
      <c r="CD59" s="8">
        <f t="shared" si="42"/>
        <v>0</v>
      </c>
      <c r="CE59" s="4">
        <v>0</v>
      </c>
      <c r="CF59" s="4">
        <v>0</v>
      </c>
      <c r="CG59" s="8">
        <f t="shared" si="49"/>
        <v>0</v>
      </c>
      <c r="CH59" s="4">
        <v>0</v>
      </c>
      <c r="CI59" s="4">
        <v>0</v>
      </c>
      <c r="CJ59" s="8">
        <f t="shared" si="50"/>
        <v>0</v>
      </c>
      <c r="CK59" s="4">
        <v>0</v>
      </c>
      <c r="CL59" s="4">
        <v>0</v>
      </c>
      <c r="CM59" s="8">
        <f t="shared" si="51"/>
        <v>0</v>
      </c>
      <c r="CN59" s="4">
        <v>0</v>
      </c>
      <c r="CO59" s="4">
        <v>0</v>
      </c>
      <c r="CP59" s="8">
        <f t="shared" si="43"/>
        <v>0</v>
      </c>
      <c r="CQ59" s="4">
        <v>0</v>
      </c>
      <c r="CR59" s="4">
        <v>0</v>
      </c>
      <c r="CS59" s="8">
        <f t="shared" si="52"/>
        <v>0</v>
      </c>
      <c r="CT59" s="4">
        <v>0</v>
      </c>
      <c r="CU59" s="4">
        <v>0</v>
      </c>
      <c r="CV59" s="8">
        <f t="shared" si="53"/>
        <v>0</v>
      </c>
      <c r="CW59" s="4">
        <v>0</v>
      </c>
      <c r="CX59" s="4">
        <v>0</v>
      </c>
      <c r="CY59" s="8">
        <f t="shared" si="54"/>
        <v>0</v>
      </c>
      <c r="CZ59" s="4">
        <v>0</v>
      </c>
      <c r="DA59" s="4">
        <v>0</v>
      </c>
      <c r="DB59" s="8">
        <f t="shared" si="32"/>
        <v>0</v>
      </c>
      <c r="DC59" s="4">
        <v>0</v>
      </c>
      <c r="DD59" s="4">
        <v>0</v>
      </c>
      <c r="DE59" s="8">
        <f t="shared" si="33"/>
        <v>0</v>
      </c>
      <c r="DF59" s="4">
        <v>0</v>
      </c>
      <c r="DG59" s="4">
        <v>0</v>
      </c>
      <c r="DH59" s="8">
        <f t="shared" si="34"/>
        <v>0</v>
      </c>
      <c r="DI59" s="4">
        <v>0</v>
      </c>
      <c r="DJ59" s="4">
        <v>0</v>
      </c>
      <c r="DK59" s="8">
        <f t="shared" si="35"/>
        <v>0</v>
      </c>
      <c r="DL59" s="4">
        <v>0</v>
      </c>
      <c r="DM59" s="4">
        <v>0</v>
      </c>
      <c r="DN59" s="8">
        <f t="shared" si="36"/>
        <v>0</v>
      </c>
      <c r="DO59" s="4">
        <v>0</v>
      </c>
      <c r="DP59" s="4">
        <v>0</v>
      </c>
      <c r="DQ59" s="8">
        <f t="shared" si="37"/>
        <v>0</v>
      </c>
    </row>
    <row r="60" spans="1:121" ht="16.899999999999999" customHeight="1" x14ac:dyDescent="0.2">
      <c r="A60" s="1" t="s">
        <v>6</v>
      </c>
      <c r="B60" s="15">
        <v>10</v>
      </c>
      <c r="C60" s="1">
        <v>403</v>
      </c>
      <c r="D60" s="1">
        <v>231</v>
      </c>
      <c r="E60" s="19">
        <f t="shared" si="65"/>
        <v>995.88487118796445</v>
      </c>
      <c r="F60" s="12">
        <v>23</v>
      </c>
      <c r="G60" s="22">
        <f t="shared" si="64"/>
        <v>141.99998794225863</v>
      </c>
      <c r="H60" s="3">
        <v>1.4</v>
      </c>
      <c r="I60" s="4">
        <v>1.4</v>
      </c>
      <c r="J60" s="8">
        <f t="shared" si="1"/>
        <v>4.3982297150257104</v>
      </c>
      <c r="K60" s="3">
        <v>3.9</v>
      </c>
      <c r="L60" s="4">
        <v>3.9</v>
      </c>
      <c r="M60" s="8">
        <f t="shared" si="2"/>
        <v>12.252211349000193</v>
      </c>
      <c r="N60" s="4">
        <v>1.5</v>
      </c>
      <c r="O60" s="4">
        <v>1.4</v>
      </c>
      <c r="P60" s="8">
        <f t="shared" si="3"/>
        <v>4.5553093477052</v>
      </c>
      <c r="Q60" s="4">
        <v>0.8</v>
      </c>
      <c r="R60" s="4">
        <v>0.8</v>
      </c>
      <c r="S60" s="8">
        <f t="shared" si="4"/>
        <v>2.5132741228718345</v>
      </c>
      <c r="T60" s="4">
        <v>0.2</v>
      </c>
      <c r="U60" s="4">
        <v>0.2</v>
      </c>
      <c r="V60" s="8">
        <f t="shared" si="5"/>
        <v>0.62831853071795862</v>
      </c>
      <c r="W60" s="4">
        <v>1.4</v>
      </c>
      <c r="X60" s="4">
        <v>1.4</v>
      </c>
      <c r="Y60" s="8">
        <f t="shared" si="6"/>
        <v>4.3982297150257104</v>
      </c>
      <c r="Z60" s="4">
        <v>1.3</v>
      </c>
      <c r="AA60" s="4">
        <v>1.3</v>
      </c>
      <c r="AB60" s="8">
        <f t="shared" si="7"/>
        <v>4.0840704496667311</v>
      </c>
      <c r="AC60" s="4">
        <v>1.7</v>
      </c>
      <c r="AD60" s="4">
        <v>1.7</v>
      </c>
      <c r="AE60" s="8">
        <f t="shared" si="44"/>
        <v>5.3407075111026483</v>
      </c>
      <c r="AF60" s="4">
        <v>3.5</v>
      </c>
      <c r="AG60" s="4">
        <v>3.5</v>
      </c>
      <c r="AH60" s="8">
        <f t="shared" si="40"/>
        <v>10.995574287564276</v>
      </c>
      <c r="AI60" s="4">
        <v>3.6</v>
      </c>
      <c r="AJ60" s="4">
        <v>4.3</v>
      </c>
      <c r="AK60" s="8">
        <f t="shared" si="45"/>
        <v>12.409290981679684</v>
      </c>
      <c r="AL60" s="4">
        <v>1.6</v>
      </c>
      <c r="AM60" s="4">
        <v>1.2</v>
      </c>
      <c r="AN60" s="8">
        <f t="shared" si="41"/>
        <v>4.3982297150257104</v>
      </c>
      <c r="AO60" s="4">
        <v>0.8</v>
      </c>
      <c r="AP60" s="4">
        <v>0.8</v>
      </c>
      <c r="AQ60" s="8">
        <f t="shared" si="55"/>
        <v>2.5132741228718345</v>
      </c>
      <c r="AR60" s="4">
        <v>7.3</v>
      </c>
      <c r="AS60" s="4">
        <v>6.3</v>
      </c>
      <c r="AT60" s="8">
        <f t="shared" si="39"/>
        <v>21.362830044410593</v>
      </c>
      <c r="AU60" s="4">
        <v>4.3</v>
      </c>
      <c r="AV60" s="4">
        <v>4.3</v>
      </c>
      <c r="AW60" s="8">
        <f t="shared" si="46"/>
        <v>13.50884841043611</v>
      </c>
      <c r="AX60" s="4">
        <v>0.7</v>
      </c>
      <c r="AY60" s="4">
        <v>0.7</v>
      </c>
      <c r="AZ60" s="8">
        <f t="shared" si="47"/>
        <v>2.1991148575128552</v>
      </c>
      <c r="BA60" s="4">
        <v>2.2999999999999998</v>
      </c>
      <c r="BB60" s="4">
        <v>2.2999999999999998</v>
      </c>
      <c r="BC60" s="8">
        <f t="shared" si="56"/>
        <v>7.2256631032565233</v>
      </c>
      <c r="BD60" s="4">
        <v>0.7</v>
      </c>
      <c r="BE60" s="4">
        <v>0.7</v>
      </c>
      <c r="BF60" s="8">
        <f t="shared" si="48"/>
        <v>2.1991148575128552</v>
      </c>
      <c r="BG60" s="4">
        <v>0.9</v>
      </c>
      <c r="BH60" s="4">
        <v>0.9</v>
      </c>
      <c r="BI60" s="8">
        <f t="shared" si="62"/>
        <v>2.8274333882308138</v>
      </c>
      <c r="BJ60" s="4">
        <v>1.3</v>
      </c>
      <c r="BK60" s="4">
        <v>1.3</v>
      </c>
      <c r="BL60" s="8">
        <f t="shared" si="63"/>
        <v>4.0840704496667311</v>
      </c>
      <c r="BM60" s="4">
        <v>0.6</v>
      </c>
      <c r="BN60" s="4">
        <v>6.6</v>
      </c>
      <c r="BO60" s="8">
        <f t="shared" si="57"/>
        <v>11.309733552923253</v>
      </c>
      <c r="BP60" s="4">
        <v>1.1000000000000001</v>
      </c>
      <c r="BQ60" s="4">
        <v>1.1000000000000001</v>
      </c>
      <c r="BR60" s="8">
        <f t="shared" si="58"/>
        <v>3.4557519189487729</v>
      </c>
      <c r="BS60" s="4">
        <v>0.7</v>
      </c>
      <c r="BT60" s="4">
        <v>0.7</v>
      </c>
      <c r="BU60" s="8">
        <f t="shared" si="59"/>
        <v>2.1991148575128552</v>
      </c>
      <c r="BV60" s="4">
        <v>1</v>
      </c>
      <c r="BW60" s="4">
        <v>1</v>
      </c>
      <c r="BX60" s="8">
        <f t="shared" si="60"/>
        <v>3.1415926535897931</v>
      </c>
      <c r="BY60" s="4">
        <v>0</v>
      </c>
      <c r="BZ60" s="4">
        <v>0</v>
      </c>
      <c r="CA60" s="8">
        <f t="shared" si="61"/>
        <v>0</v>
      </c>
      <c r="CB60" s="4">
        <v>0</v>
      </c>
      <c r="CC60" s="4">
        <v>0</v>
      </c>
      <c r="CD60" s="8">
        <f t="shared" si="42"/>
        <v>0</v>
      </c>
      <c r="CE60" s="4">
        <v>0</v>
      </c>
      <c r="CF60" s="4">
        <v>0</v>
      </c>
      <c r="CG60" s="8">
        <f t="shared" si="49"/>
        <v>0</v>
      </c>
      <c r="CH60" s="4">
        <v>0</v>
      </c>
      <c r="CI60" s="4">
        <v>0</v>
      </c>
      <c r="CJ60" s="8">
        <f t="shared" si="50"/>
        <v>0</v>
      </c>
      <c r="CK60" s="4">
        <v>0</v>
      </c>
      <c r="CL60" s="4">
        <v>0</v>
      </c>
      <c r="CM60" s="8">
        <f t="shared" si="51"/>
        <v>0</v>
      </c>
      <c r="CN60" s="4">
        <v>0</v>
      </c>
      <c r="CO60" s="4">
        <v>0</v>
      </c>
      <c r="CP60" s="8">
        <f t="shared" si="43"/>
        <v>0</v>
      </c>
      <c r="CQ60" s="4">
        <v>0</v>
      </c>
      <c r="CR60" s="4">
        <v>0</v>
      </c>
      <c r="CS60" s="8">
        <f t="shared" si="52"/>
        <v>0</v>
      </c>
      <c r="CT60" s="4">
        <v>0</v>
      </c>
      <c r="CU60" s="4">
        <v>0</v>
      </c>
      <c r="CV60" s="8">
        <f t="shared" si="53"/>
        <v>0</v>
      </c>
      <c r="CW60" s="4">
        <v>0</v>
      </c>
      <c r="CX60" s="4">
        <v>0</v>
      </c>
      <c r="CY60" s="8">
        <f t="shared" si="54"/>
        <v>0</v>
      </c>
      <c r="CZ60" s="4">
        <v>0</v>
      </c>
      <c r="DA60" s="4">
        <v>0</v>
      </c>
      <c r="DB60" s="8">
        <f t="shared" si="32"/>
        <v>0</v>
      </c>
      <c r="DC60" s="4">
        <v>0</v>
      </c>
      <c r="DD60" s="4">
        <v>0</v>
      </c>
      <c r="DE60" s="8">
        <f t="shared" si="33"/>
        <v>0</v>
      </c>
      <c r="DF60" s="4">
        <v>0</v>
      </c>
      <c r="DG60" s="4">
        <v>0</v>
      </c>
      <c r="DH60" s="8">
        <f t="shared" si="34"/>
        <v>0</v>
      </c>
      <c r="DI60" s="4">
        <v>0</v>
      </c>
      <c r="DJ60" s="4">
        <v>0</v>
      </c>
      <c r="DK60" s="8">
        <f t="shared" si="35"/>
        <v>0</v>
      </c>
      <c r="DL60" s="4">
        <v>0</v>
      </c>
      <c r="DM60" s="4">
        <v>0</v>
      </c>
      <c r="DN60" s="8">
        <f t="shared" si="36"/>
        <v>0</v>
      </c>
      <c r="DO60" s="4">
        <v>0</v>
      </c>
      <c r="DP60" s="4">
        <v>0</v>
      </c>
      <c r="DQ60" s="8">
        <f t="shared" si="37"/>
        <v>0</v>
      </c>
    </row>
    <row r="61" spans="1:121" ht="16.899999999999999" customHeight="1" x14ac:dyDescent="0.2">
      <c r="A61" s="2" t="s">
        <v>8</v>
      </c>
      <c r="B61" s="15">
        <v>10</v>
      </c>
      <c r="C61" s="1">
        <v>290</v>
      </c>
      <c r="D61" s="1">
        <v>258</v>
      </c>
      <c r="E61" s="19">
        <f t="shared" si="65"/>
        <v>860.79638708360335</v>
      </c>
      <c r="F61" s="12">
        <v>18</v>
      </c>
      <c r="G61" s="22">
        <f t="shared" si="64"/>
        <v>110.26990214100174</v>
      </c>
      <c r="H61" s="3">
        <v>5.7</v>
      </c>
      <c r="I61" s="4">
        <v>6.1</v>
      </c>
      <c r="J61" s="8">
        <f t="shared" si="1"/>
        <v>18.535396656179781</v>
      </c>
      <c r="K61" s="3">
        <v>2.4</v>
      </c>
      <c r="L61" s="4">
        <v>2.4</v>
      </c>
      <c r="M61" s="8">
        <f t="shared" si="2"/>
        <v>7.5398223686155035</v>
      </c>
      <c r="N61" s="4">
        <v>4.4000000000000004</v>
      </c>
      <c r="O61" s="4">
        <v>4.5</v>
      </c>
      <c r="P61" s="8">
        <f t="shared" si="3"/>
        <v>13.98008730847458</v>
      </c>
      <c r="Q61" s="4">
        <v>1</v>
      </c>
      <c r="R61" s="4">
        <v>1</v>
      </c>
      <c r="S61" s="8">
        <f t="shared" si="4"/>
        <v>3.1415926535897931</v>
      </c>
      <c r="T61" s="4">
        <v>1.3</v>
      </c>
      <c r="U61" s="4">
        <v>1.3</v>
      </c>
      <c r="V61" s="8">
        <f t="shared" si="5"/>
        <v>4.0840704496667311</v>
      </c>
      <c r="W61" s="4">
        <v>1.3</v>
      </c>
      <c r="X61" s="4">
        <v>1.3</v>
      </c>
      <c r="Y61" s="8">
        <f t="shared" si="6"/>
        <v>4.0840704496667311</v>
      </c>
      <c r="Z61" s="4">
        <v>1.3</v>
      </c>
      <c r="AA61" s="4">
        <v>1.3</v>
      </c>
      <c r="AB61" s="8">
        <f t="shared" si="7"/>
        <v>4.0840704496667311</v>
      </c>
      <c r="AC61" s="4">
        <v>1.1000000000000001</v>
      </c>
      <c r="AD61" s="4">
        <v>1.1000000000000001</v>
      </c>
      <c r="AE61" s="8">
        <f t="shared" si="44"/>
        <v>3.4557519189487729</v>
      </c>
      <c r="AF61" s="4">
        <v>0.5</v>
      </c>
      <c r="AG61" s="4">
        <v>0.5</v>
      </c>
      <c r="AH61" s="8">
        <f t="shared" si="40"/>
        <v>1.5707963267948966</v>
      </c>
      <c r="AI61" s="4">
        <v>4.4000000000000004</v>
      </c>
      <c r="AJ61" s="4">
        <v>4.5</v>
      </c>
      <c r="AK61" s="8">
        <f t="shared" si="45"/>
        <v>13.98008730847458</v>
      </c>
      <c r="AL61" s="4">
        <v>4.5</v>
      </c>
      <c r="AM61" s="4">
        <v>4.5</v>
      </c>
      <c r="AN61" s="8">
        <f t="shared" si="41"/>
        <v>14.137166941154069</v>
      </c>
      <c r="AO61" s="4">
        <v>1.1000000000000001</v>
      </c>
      <c r="AP61" s="4">
        <v>1.1000000000000001</v>
      </c>
      <c r="AQ61" s="8">
        <f t="shared" si="55"/>
        <v>3.4557519189487729</v>
      </c>
      <c r="AR61" s="4">
        <v>0.9</v>
      </c>
      <c r="AS61" s="4">
        <v>0.9</v>
      </c>
      <c r="AT61" s="8">
        <f t="shared" si="39"/>
        <v>2.8274333882308138</v>
      </c>
      <c r="AU61" s="4">
        <v>1.3</v>
      </c>
      <c r="AV61" s="4">
        <v>1.3</v>
      </c>
      <c r="AW61" s="8">
        <f t="shared" si="46"/>
        <v>4.0840704496667311</v>
      </c>
      <c r="AX61" s="4">
        <v>0.7</v>
      </c>
      <c r="AY61" s="4">
        <v>0.7</v>
      </c>
      <c r="AZ61" s="8">
        <f t="shared" si="47"/>
        <v>2.1991148575128552</v>
      </c>
      <c r="BA61" s="4">
        <v>0.8</v>
      </c>
      <c r="BB61" s="4">
        <v>0.8</v>
      </c>
      <c r="BC61" s="8">
        <f t="shared" si="56"/>
        <v>2.5132741228718345</v>
      </c>
      <c r="BD61" s="4">
        <v>0.8</v>
      </c>
      <c r="BE61" s="4">
        <v>0.8</v>
      </c>
      <c r="BF61" s="8">
        <f t="shared" si="48"/>
        <v>2.5132741228718345</v>
      </c>
      <c r="BG61" s="4">
        <v>1.3</v>
      </c>
      <c r="BH61" s="4">
        <v>1.3</v>
      </c>
      <c r="BI61" s="8">
        <f t="shared" si="62"/>
        <v>4.0840704496667311</v>
      </c>
      <c r="BJ61" s="4">
        <v>0</v>
      </c>
      <c r="BK61" s="4">
        <v>0</v>
      </c>
      <c r="BL61" s="8">
        <f t="shared" si="63"/>
        <v>0</v>
      </c>
      <c r="BM61" s="4">
        <v>0</v>
      </c>
      <c r="BN61" s="4">
        <v>0</v>
      </c>
      <c r="BO61" s="8">
        <f t="shared" si="57"/>
        <v>0</v>
      </c>
      <c r="BP61" s="4">
        <v>0</v>
      </c>
      <c r="BQ61" s="4">
        <v>0</v>
      </c>
      <c r="BR61" s="8">
        <f t="shared" si="58"/>
        <v>0</v>
      </c>
      <c r="BS61" s="4">
        <v>0</v>
      </c>
      <c r="BT61" s="4">
        <v>0</v>
      </c>
      <c r="BU61" s="8">
        <f t="shared" si="59"/>
        <v>0</v>
      </c>
      <c r="BV61" s="4">
        <v>0</v>
      </c>
      <c r="BW61" s="4">
        <v>0</v>
      </c>
      <c r="BX61" s="8">
        <f t="shared" si="60"/>
        <v>0</v>
      </c>
      <c r="BY61" s="4">
        <v>0</v>
      </c>
      <c r="BZ61" s="4">
        <v>0</v>
      </c>
      <c r="CA61" s="8">
        <f t="shared" si="61"/>
        <v>0</v>
      </c>
      <c r="CB61" s="4">
        <v>0</v>
      </c>
      <c r="CC61" s="4">
        <v>0</v>
      </c>
      <c r="CD61" s="8">
        <f t="shared" si="42"/>
        <v>0</v>
      </c>
      <c r="CE61" s="4">
        <v>0</v>
      </c>
      <c r="CF61" s="4">
        <v>0</v>
      </c>
      <c r="CG61" s="8">
        <f t="shared" si="49"/>
        <v>0</v>
      </c>
      <c r="CH61" s="4">
        <v>0</v>
      </c>
      <c r="CI61" s="4">
        <v>0</v>
      </c>
      <c r="CJ61" s="8">
        <f t="shared" si="50"/>
        <v>0</v>
      </c>
      <c r="CK61" s="4">
        <v>0</v>
      </c>
      <c r="CL61" s="4">
        <v>0</v>
      </c>
      <c r="CM61" s="8">
        <f t="shared" si="51"/>
        <v>0</v>
      </c>
      <c r="CN61" s="4">
        <v>0</v>
      </c>
      <c r="CO61" s="4">
        <v>0</v>
      </c>
      <c r="CP61" s="8">
        <f t="shared" si="43"/>
        <v>0</v>
      </c>
      <c r="CQ61" s="4">
        <v>0</v>
      </c>
      <c r="CR61" s="4">
        <v>0</v>
      </c>
      <c r="CS61" s="8">
        <f t="shared" si="52"/>
        <v>0</v>
      </c>
      <c r="CT61" s="4">
        <v>0</v>
      </c>
      <c r="CU61" s="4">
        <v>0</v>
      </c>
      <c r="CV61" s="8">
        <f t="shared" si="53"/>
        <v>0</v>
      </c>
      <c r="CW61" s="4">
        <v>0</v>
      </c>
      <c r="CX61" s="4">
        <v>0</v>
      </c>
      <c r="CY61" s="8">
        <f t="shared" si="54"/>
        <v>0</v>
      </c>
      <c r="CZ61" s="4">
        <v>0</v>
      </c>
      <c r="DA61" s="4">
        <v>0</v>
      </c>
      <c r="DB61" s="8">
        <f t="shared" si="32"/>
        <v>0</v>
      </c>
      <c r="DC61" s="4">
        <v>0</v>
      </c>
      <c r="DD61" s="4">
        <v>0</v>
      </c>
      <c r="DE61" s="8">
        <f t="shared" si="33"/>
        <v>0</v>
      </c>
      <c r="DF61" s="4">
        <v>0</v>
      </c>
      <c r="DG61" s="4">
        <v>0</v>
      </c>
      <c r="DH61" s="8">
        <f t="shared" si="34"/>
        <v>0</v>
      </c>
      <c r="DI61" s="4">
        <v>0</v>
      </c>
      <c r="DJ61" s="4">
        <v>0</v>
      </c>
      <c r="DK61" s="8">
        <f t="shared" si="35"/>
        <v>0</v>
      </c>
      <c r="DL61" s="4">
        <v>0</v>
      </c>
      <c r="DM61" s="4">
        <v>0</v>
      </c>
      <c r="DN61" s="8">
        <f t="shared" si="36"/>
        <v>0</v>
      </c>
      <c r="DO61" s="4">
        <v>0</v>
      </c>
      <c r="DP61" s="4">
        <v>0</v>
      </c>
      <c r="DQ61" s="8">
        <f t="shared" si="37"/>
        <v>0</v>
      </c>
    </row>
    <row r="62" spans="1:121" ht="16.899999999999999" customHeight="1" x14ac:dyDescent="0.2">
      <c r="A62" s="1" t="s">
        <v>2</v>
      </c>
      <c r="B62" s="15">
        <v>11</v>
      </c>
      <c r="C62" s="1">
        <v>453</v>
      </c>
      <c r="D62" s="1">
        <v>285</v>
      </c>
      <c r="E62" s="19">
        <f t="shared" si="65"/>
        <v>1159.2476891746337</v>
      </c>
      <c r="F62" s="12">
        <v>5</v>
      </c>
      <c r="G62" s="22">
        <f t="shared" si="64"/>
        <v>83.723444218167984</v>
      </c>
      <c r="H62" s="3">
        <v>6.7</v>
      </c>
      <c r="I62" s="4">
        <v>6.7</v>
      </c>
      <c r="J62" s="8">
        <f t="shared" si="1"/>
        <v>21.048670779051616</v>
      </c>
      <c r="K62" s="3">
        <v>3.7</v>
      </c>
      <c r="L62" s="4">
        <v>3.6</v>
      </c>
      <c r="M62" s="8">
        <f t="shared" ref="M62:M116" si="66">PI()*(AVERAGE(K62,L62))</f>
        <v>11.466813185602746</v>
      </c>
      <c r="N62" s="4">
        <v>5.5</v>
      </c>
      <c r="O62" s="4">
        <v>4.5999999999999996</v>
      </c>
      <c r="P62" s="8">
        <f t="shared" ref="P62:P116" si="67">PI()*(AVERAGE(N62,O62))</f>
        <v>15.865042900628454</v>
      </c>
      <c r="Q62" s="4">
        <v>6.4</v>
      </c>
      <c r="R62" s="4">
        <v>6.9</v>
      </c>
      <c r="S62" s="8">
        <f t="shared" si="4"/>
        <v>20.891591146372125</v>
      </c>
      <c r="T62" s="4">
        <v>4.7</v>
      </c>
      <c r="U62" s="4">
        <v>4.5</v>
      </c>
      <c r="V62" s="8">
        <f t="shared" si="5"/>
        <v>14.451326206513047</v>
      </c>
      <c r="W62" s="4">
        <v>0</v>
      </c>
      <c r="X62" s="4">
        <v>0</v>
      </c>
      <c r="Y62" s="8">
        <f t="shared" si="6"/>
        <v>0</v>
      </c>
      <c r="Z62" s="4">
        <v>0</v>
      </c>
      <c r="AA62" s="4">
        <v>0</v>
      </c>
      <c r="AB62" s="8">
        <f t="shared" si="7"/>
        <v>0</v>
      </c>
      <c r="AC62" s="4">
        <v>0</v>
      </c>
      <c r="AD62" s="4">
        <v>0</v>
      </c>
      <c r="AE62" s="8">
        <f t="shared" si="44"/>
        <v>0</v>
      </c>
      <c r="AF62" s="4">
        <v>0</v>
      </c>
      <c r="AG62" s="4">
        <v>0</v>
      </c>
      <c r="AH62" s="8">
        <f t="shared" si="40"/>
        <v>0</v>
      </c>
      <c r="AI62" s="4">
        <v>0</v>
      </c>
      <c r="AJ62" s="4">
        <v>0</v>
      </c>
      <c r="AK62" s="8">
        <f t="shared" si="45"/>
        <v>0</v>
      </c>
      <c r="AL62" s="4">
        <v>0</v>
      </c>
      <c r="AM62" s="4">
        <v>0</v>
      </c>
      <c r="AN62" s="8">
        <f t="shared" si="41"/>
        <v>0</v>
      </c>
      <c r="AO62" s="4">
        <v>0</v>
      </c>
      <c r="AP62" s="4">
        <v>0</v>
      </c>
      <c r="AQ62" s="8">
        <f t="shared" si="55"/>
        <v>0</v>
      </c>
      <c r="AR62" s="4">
        <v>0</v>
      </c>
      <c r="AS62" s="4">
        <v>0</v>
      </c>
      <c r="AT62" s="8">
        <f t="shared" si="39"/>
        <v>0</v>
      </c>
      <c r="AU62" s="4">
        <v>0</v>
      </c>
      <c r="AV62" s="4">
        <v>0</v>
      </c>
      <c r="AW62" s="8">
        <f t="shared" si="46"/>
        <v>0</v>
      </c>
      <c r="AX62" s="4">
        <v>0</v>
      </c>
      <c r="AY62" s="4">
        <v>0</v>
      </c>
      <c r="AZ62" s="8">
        <f t="shared" si="47"/>
        <v>0</v>
      </c>
      <c r="BA62" s="4">
        <v>0</v>
      </c>
      <c r="BB62" s="4">
        <v>0</v>
      </c>
      <c r="BC62" s="8">
        <f t="shared" si="56"/>
        <v>0</v>
      </c>
      <c r="BD62" s="4">
        <v>0</v>
      </c>
      <c r="BE62" s="4">
        <v>0</v>
      </c>
      <c r="BF62" s="8">
        <f t="shared" si="48"/>
        <v>0</v>
      </c>
      <c r="BG62" s="4">
        <v>0</v>
      </c>
      <c r="BH62" s="4">
        <v>0</v>
      </c>
      <c r="BI62" s="8">
        <f t="shared" si="62"/>
        <v>0</v>
      </c>
      <c r="BJ62" s="4">
        <v>0</v>
      </c>
      <c r="BK62" s="4">
        <v>0</v>
      </c>
      <c r="BL62" s="8">
        <f t="shared" si="63"/>
        <v>0</v>
      </c>
      <c r="BM62" s="4">
        <v>0</v>
      </c>
      <c r="BN62" s="4">
        <v>0</v>
      </c>
      <c r="BO62" s="8">
        <f t="shared" si="57"/>
        <v>0</v>
      </c>
      <c r="BP62" s="4">
        <v>0</v>
      </c>
      <c r="BQ62" s="4">
        <v>0</v>
      </c>
      <c r="BR62" s="8">
        <f t="shared" si="58"/>
        <v>0</v>
      </c>
      <c r="BS62" s="4">
        <v>0</v>
      </c>
      <c r="BT62" s="4">
        <v>0</v>
      </c>
      <c r="BU62" s="8">
        <f t="shared" si="59"/>
        <v>0</v>
      </c>
      <c r="BV62" s="4">
        <v>0</v>
      </c>
      <c r="BW62" s="4">
        <v>0</v>
      </c>
      <c r="BX62" s="8">
        <f t="shared" si="60"/>
        <v>0</v>
      </c>
      <c r="BY62" s="4">
        <v>0</v>
      </c>
      <c r="BZ62" s="4">
        <v>0</v>
      </c>
      <c r="CA62" s="8">
        <f t="shared" si="61"/>
        <v>0</v>
      </c>
      <c r="CB62" s="4">
        <v>0</v>
      </c>
      <c r="CC62" s="4">
        <v>0</v>
      </c>
      <c r="CD62" s="8">
        <f t="shared" si="42"/>
        <v>0</v>
      </c>
      <c r="CE62" s="4">
        <v>0</v>
      </c>
      <c r="CF62" s="4">
        <v>0</v>
      </c>
      <c r="CG62" s="8">
        <f t="shared" si="49"/>
        <v>0</v>
      </c>
      <c r="CH62" s="4">
        <v>0</v>
      </c>
      <c r="CI62" s="4">
        <v>0</v>
      </c>
      <c r="CJ62" s="8">
        <f t="shared" si="50"/>
        <v>0</v>
      </c>
      <c r="CK62" s="4">
        <v>0</v>
      </c>
      <c r="CL62" s="4">
        <v>0</v>
      </c>
      <c r="CM62" s="8">
        <f t="shared" si="51"/>
        <v>0</v>
      </c>
      <c r="CN62" s="4">
        <v>0</v>
      </c>
      <c r="CO62" s="4">
        <v>0</v>
      </c>
      <c r="CP62" s="8">
        <f t="shared" si="43"/>
        <v>0</v>
      </c>
      <c r="CQ62" s="4">
        <v>0</v>
      </c>
      <c r="CR62" s="4">
        <v>0</v>
      </c>
      <c r="CS62" s="8">
        <f t="shared" si="52"/>
        <v>0</v>
      </c>
      <c r="CT62" s="4">
        <v>0</v>
      </c>
      <c r="CU62" s="4">
        <v>0</v>
      </c>
      <c r="CV62" s="8">
        <f t="shared" si="53"/>
        <v>0</v>
      </c>
      <c r="CW62" s="4">
        <v>0</v>
      </c>
      <c r="CX62" s="4">
        <v>0</v>
      </c>
      <c r="CY62" s="8">
        <f t="shared" si="54"/>
        <v>0</v>
      </c>
      <c r="CZ62" s="4">
        <v>0</v>
      </c>
      <c r="DA62" s="4">
        <v>0</v>
      </c>
      <c r="DB62" s="8">
        <f t="shared" si="32"/>
        <v>0</v>
      </c>
      <c r="DC62" s="4">
        <v>0</v>
      </c>
      <c r="DD62" s="4">
        <v>0</v>
      </c>
      <c r="DE62" s="8">
        <f t="shared" si="33"/>
        <v>0</v>
      </c>
      <c r="DF62" s="4">
        <v>0</v>
      </c>
      <c r="DG62" s="4">
        <v>0</v>
      </c>
      <c r="DH62" s="8">
        <f t="shared" si="34"/>
        <v>0</v>
      </c>
      <c r="DI62" s="4">
        <v>0</v>
      </c>
      <c r="DJ62" s="4">
        <v>0</v>
      </c>
      <c r="DK62" s="8">
        <f t="shared" si="35"/>
        <v>0</v>
      </c>
      <c r="DL62" s="4">
        <v>0</v>
      </c>
      <c r="DM62" s="4">
        <v>0</v>
      </c>
      <c r="DN62" s="8">
        <f t="shared" si="36"/>
        <v>0</v>
      </c>
      <c r="DO62" s="4">
        <v>0</v>
      </c>
      <c r="DP62" s="4">
        <v>0</v>
      </c>
      <c r="DQ62" s="8">
        <f t="shared" si="37"/>
        <v>0</v>
      </c>
    </row>
    <row r="63" spans="1:121" ht="16.899999999999999" customHeight="1" x14ac:dyDescent="0.2">
      <c r="A63" s="1" t="s">
        <v>3</v>
      </c>
      <c r="B63" s="15">
        <v>11</v>
      </c>
      <c r="C63" s="1">
        <v>329</v>
      </c>
      <c r="D63" s="1">
        <v>290</v>
      </c>
      <c r="E63" s="19">
        <f t="shared" si="65"/>
        <v>972.32292628604102</v>
      </c>
      <c r="F63" s="12">
        <v>19</v>
      </c>
      <c r="G63" s="22">
        <f t="shared" si="64"/>
        <v>106.49999095669398</v>
      </c>
      <c r="H63" s="3">
        <v>3.6</v>
      </c>
      <c r="I63" s="4">
        <v>3.3</v>
      </c>
      <c r="J63" s="8">
        <f t="shared" si="1"/>
        <v>10.838494654884787</v>
      </c>
      <c r="K63" s="3">
        <v>2.9</v>
      </c>
      <c r="L63" s="4">
        <v>2.8</v>
      </c>
      <c r="M63" s="8">
        <f t="shared" si="66"/>
        <v>8.9535390627309095</v>
      </c>
      <c r="N63" s="4">
        <v>0.5</v>
      </c>
      <c r="O63" s="4">
        <v>0.5</v>
      </c>
      <c r="P63" s="8">
        <f t="shared" si="67"/>
        <v>1.5707963267948966</v>
      </c>
      <c r="Q63" s="4">
        <v>0.9</v>
      </c>
      <c r="R63" s="4">
        <v>0.9</v>
      </c>
      <c r="S63" s="8">
        <f t="shared" si="4"/>
        <v>2.8274333882308138</v>
      </c>
      <c r="T63" s="4">
        <v>0.9</v>
      </c>
      <c r="U63" s="4">
        <v>1</v>
      </c>
      <c r="V63" s="8">
        <f t="shared" si="5"/>
        <v>2.9845130209103035</v>
      </c>
      <c r="W63" s="4">
        <v>0.5</v>
      </c>
      <c r="X63" s="4">
        <v>0.5</v>
      </c>
      <c r="Y63" s="8">
        <f t="shared" si="6"/>
        <v>1.5707963267948966</v>
      </c>
      <c r="Z63" s="4">
        <v>4.3</v>
      </c>
      <c r="AA63" s="4">
        <v>4.0999999999999996</v>
      </c>
      <c r="AB63" s="8">
        <f t="shared" si="7"/>
        <v>13.194689145077129</v>
      </c>
      <c r="AC63" s="4">
        <v>3.5</v>
      </c>
      <c r="AD63" s="4">
        <v>3.5</v>
      </c>
      <c r="AE63" s="8">
        <f t="shared" si="44"/>
        <v>10.995574287564276</v>
      </c>
      <c r="AF63" s="4">
        <v>1</v>
      </c>
      <c r="AG63" s="4">
        <v>1</v>
      </c>
      <c r="AH63" s="8">
        <f t="shared" si="40"/>
        <v>3.1415926535897931</v>
      </c>
      <c r="AI63" s="4">
        <v>0.4</v>
      </c>
      <c r="AJ63" s="4">
        <v>0.4</v>
      </c>
      <c r="AK63" s="8">
        <f t="shared" si="45"/>
        <v>1.2566370614359172</v>
      </c>
      <c r="AL63" s="4">
        <v>0.8</v>
      </c>
      <c r="AM63" s="4">
        <v>0.8</v>
      </c>
      <c r="AN63" s="8">
        <f t="shared" si="41"/>
        <v>2.5132741228718345</v>
      </c>
      <c r="AO63" s="4">
        <v>2.7</v>
      </c>
      <c r="AP63" s="4">
        <v>2.5</v>
      </c>
      <c r="AQ63" s="8">
        <f t="shared" si="55"/>
        <v>8.1681408993334621</v>
      </c>
      <c r="AR63" s="4">
        <v>2.6</v>
      </c>
      <c r="AS63" s="4">
        <v>2.2999999999999998</v>
      </c>
      <c r="AT63" s="8">
        <f t="shared" si="39"/>
        <v>7.696902001294994</v>
      </c>
      <c r="AU63" s="4">
        <v>1.4</v>
      </c>
      <c r="AV63" s="4">
        <v>0.9</v>
      </c>
      <c r="AW63" s="8">
        <f t="shared" si="46"/>
        <v>3.6128315516282616</v>
      </c>
      <c r="AX63" s="4">
        <v>1.2</v>
      </c>
      <c r="AY63" s="4">
        <v>1.2</v>
      </c>
      <c r="AZ63" s="8">
        <f t="shared" si="47"/>
        <v>3.7699111843077517</v>
      </c>
      <c r="BA63" s="4">
        <v>1</v>
      </c>
      <c r="BB63" s="4">
        <v>1</v>
      </c>
      <c r="BC63" s="8">
        <f t="shared" si="56"/>
        <v>3.1415926535897931</v>
      </c>
      <c r="BD63" s="4">
        <v>2.8</v>
      </c>
      <c r="BE63" s="4">
        <v>2.7</v>
      </c>
      <c r="BF63" s="8">
        <f t="shared" si="48"/>
        <v>8.6393797973719302</v>
      </c>
      <c r="BG63" s="4">
        <v>2.7</v>
      </c>
      <c r="BH63" s="4">
        <v>2.7</v>
      </c>
      <c r="BI63" s="8">
        <f t="shared" si="62"/>
        <v>8.4823001646924414</v>
      </c>
      <c r="BJ63" s="4">
        <v>1</v>
      </c>
      <c r="BK63" s="4">
        <v>1</v>
      </c>
      <c r="BL63" s="8">
        <f t="shared" si="63"/>
        <v>3.1415926535897931</v>
      </c>
      <c r="BM63" s="4">
        <v>0</v>
      </c>
      <c r="BN63" s="4">
        <v>0</v>
      </c>
      <c r="BO63" s="8">
        <f t="shared" si="57"/>
        <v>0</v>
      </c>
      <c r="BP63" s="4">
        <v>0</v>
      </c>
      <c r="BQ63" s="4">
        <v>0</v>
      </c>
      <c r="BR63" s="8">
        <f t="shared" si="58"/>
        <v>0</v>
      </c>
      <c r="BS63" s="4">
        <v>0</v>
      </c>
      <c r="BT63" s="4">
        <v>0</v>
      </c>
      <c r="BU63" s="8">
        <f t="shared" si="59"/>
        <v>0</v>
      </c>
      <c r="BV63" s="4">
        <v>0</v>
      </c>
      <c r="BW63" s="4">
        <v>0</v>
      </c>
      <c r="BX63" s="8">
        <f t="shared" si="60"/>
        <v>0</v>
      </c>
      <c r="BY63" s="4">
        <v>0</v>
      </c>
      <c r="BZ63" s="4">
        <v>0</v>
      </c>
      <c r="CA63" s="8">
        <f t="shared" si="61"/>
        <v>0</v>
      </c>
      <c r="CB63" s="4">
        <v>0</v>
      </c>
      <c r="CC63" s="4">
        <v>0</v>
      </c>
      <c r="CD63" s="8">
        <f t="shared" si="42"/>
        <v>0</v>
      </c>
      <c r="CE63" s="4">
        <v>0</v>
      </c>
      <c r="CF63" s="4">
        <v>0</v>
      </c>
      <c r="CG63" s="8">
        <f t="shared" si="49"/>
        <v>0</v>
      </c>
      <c r="CH63" s="4">
        <v>0</v>
      </c>
      <c r="CI63" s="4">
        <v>0</v>
      </c>
      <c r="CJ63" s="8">
        <f t="shared" si="50"/>
        <v>0</v>
      </c>
      <c r="CK63" s="4">
        <v>0</v>
      </c>
      <c r="CL63" s="4">
        <v>0</v>
      </c>
      <c r="CM63" s="8">
        <f t="shared" si="51"/>
        <v>0</v>
      </c>
      <c r="CN63" s="4">
        <v>0</v>
      </c>
      <c r="CO63" s="4">
        <v>0</v>
      </c>
      <c r="CP63" s="8">
        <f t="shared" si="43"/>
        <v>0</v>
      </c>
      <c r="CQ63" s="4">
        <v>0</v>
      </c>
      <c r="CR63" s="4">
        <v>0</v>
      </c>
      <c r="CS63" s="8">
        <f t="shared" si="52"/>
        <v>0</v>
      </c>
      <c r="CT63" s="4">
        <v>0</v>
      </c>
      <c r="CU63" s="4">
        <v>0</v>
      </c>
      <c r="CV63" s="8">
        <f t="shared" si="53"/>
        <v>0</v>
      </c>
      <c r="CW63" s="4">
        <v>0</v>
      </c>
      <c r="CX63" s="4">
        <v>0</v>
      </c>
      <c r="CY63" s="8">
        <f t="shared" si="54"/>
        <v>0</v>
      </c>
      <c r="CZ63" s="4">
        <v>0</v>
      </c>
      <c r="DA63" s="4">
        <v>0</v>
      </c>
      <c r="DB63" s="8">
        <f t="shared" si="32"/>
        <v>0</v>
      </c>
      <c r="DC63" s="4">
        <v>0</v>
      </c>
      <c r="DD63" s="4">
        <v>0</v>
      </c>
      <c r="DE63" s="8">
        <f t="shared" si="33"/>
        <v>0</v>
      </c>
      <c r="DF63" s="4">
        <v>0</v>
      </c>
      <c r="DG63" s="4">
        <v>0</v>
      </c>
      <c r="DH63" s="8">
        <f t="shared" si="34"/>
        <v>0</v>
      </c>
      <c r="DI63" s="4">
        <v>0</v>
      </c>
      <c r="DJ63" s="4">
        <v>0</v>
      </c>
      <c r="DK63" s="8">
        <f t="shared" si="35"/>
        <v>0</v>
      </c>
      <c r="DL63" s="4">
        <v>0</v>
      </c>
      <c r="DM63" s="4">
        <v>0</v>
      </c>
      <c r="DN63" s="8">
        <f t="shared" si="36"/>
        <v>0</v>
      </c>
      <c r="DO63" s="4">
        <v>0</v>
      </c>
      <c r="DP63" s="4">
        <v>0</v>
      </c>
      <c r="DQ63" s="8">
        <f t="shared" si="37"/>
        <v>0</v>
      </c>
    </row>
    <row r="64" spans="1:121" ht="16.899999999999999" customHeight="1" x14ac:dyDescent="0.2">
      <c r="A64" s="1" t="s">
        <v>4</v>
      </c>
      <c r="B64" s="15">
        <v>11</v>
      </c>
      <c r="C64" s="1">
        <v>170</v>
      </c>
      <c r="D64" s="1">
        <v>150</v>
      </c>
      <c r="E64" s="19">
        <f t="shared" si="65"/>
        <v>502.6548245743669</v>
      </c>
      <c r="F64" s="12">
        <v>17</v>
      </c>
      <c r="G64" s="22">
        <f t="shared" si="64"/>
        <v>50.108402824757214</v>
      </c>
      <c r="H64" s="3">
        <v>2.5</v>
      </c>
      <c r="I64" s="4">
        <v>2.5</v>
      </c>
      <c r="J64" s="8">
        <f t="shared" si="1"/>
        <v>7.8539816339744828</v>
      </c>
      <c r="K64" s="3">
        <v>2</v>
      </c>
      <c r="L64" s="4">
        <v>2</v>
      </c>
      <c r="M64" s="8">
        <f t="shared" si="66"/>
        <v>6.2831853071795862</v>
      </c>
      <c r="N64" s="4">
        <v>0.8</v>
      </c>
      <c r="O64" s="4">
        <v>0.8</v>
      </c>
      <c r="P64" s="8">
        <f t="shared" si="67"/>
        <v>2.5132741228718345</v>
      </c>
      <c r="Q64" s="4">
        <v>2.2000000000000002</v>
      </c>
      <c r="R64" s="4">
        <v>2.2000000000000002</v>
      </c>
      <c r="S64" s="8">
        <f t="shared" si="4"/>
        <v>6.9115038378975457</v>
      </c>
      <c r="T64" s="4">
        <v>1.3</v>
      </c>
      <c r="U64" s="4">
        <v>1.3</v>
      </c>
      <c r="V64" s="8">
        <f t="shared" si="5"/>
        <v>4.0840704496667311</v>
      </c>
      <c r="W64" s="4">
        <v>0.4</v>
      </c>
      <c r="X64" s="4">
        <v>0.4</v>
      </c>
      <c r="Y64" s="8">
        <f t="shared" si="6"/>
        <v>1.2566370614359172</v>
      </c>
      <c r="Z64" s="4">
        <v>2.6</v>
      </c>
      <c r="AA64" s="4">
        <v>2.4</v>
      </c>
      <c r="AB64" s="8">
        <f t="shared" si="7"/>
        <v>7.8539816339744828</v>
      </c>
      <c r="AC64" s="4">
        <v>0.9</v>
      </c>
      <c r="AD64" s="4">
        <v>0.8</v>
      </c>
      <c r="AE64" s="8">
        <f t="shared" si="44"/>
        <v>2.6703537555513246</v>
      </c>
      <c r="AF64" s="4">
        <v>0.4</v>
      </c>
      <c r="AG64" s="4">
        <v>0.4</v>
      </c>
      <c r="AH64" s="8">
        <f t="shared" si="40"/>
        <v>1.2566370614359172</v>
      </c>
      <c r="AI64" s="4">
        <v>0.6</v>
      </c>
      <c r="AJ64" s="4">
        <v>0.6</v>
      </c>
      <c r="AK64" s="8">
        <f t="shared" si="45"/>
        <v>1.8849555921538759</v>
      </c>
      <c r="AL64" s="4">
        <v>0.7</v>
      </c>
      <c r="AM64" s="4">
        <v>0.7</v>
      </c>
      <c r="AN64" s="8">
        <f t="shared" si="41"/>
        <v>2.1991148575128552</v>
      </c>
      <c r="AO64" s="4">
        <v>0.4</v>
      </c>
      <c r="AP64" s="4">
        <v>0.4</v>
      </c>
      <c r="AQ64" s="8">
        <f t="shared" si="55"/>
        <v>1.2566370614359172</v>
      </c>
      <c r="AR64" s="4">
        <v>0.3</v>
      </c>
      <c r="AS64" s="4">
        <v>0.3</v>
      </c>
      <c r="AT64" s="8">
        <f t="shared" ref="AT64:AT118" si="68">PI()*(AVERAGE(AR64,AS64))</f>
        <v>0.94247779607693793</v>
      </c>
      <c r="AU64" s="4">
        <v>0.2</v>
      </c>
      <c r="AV64" s="4">
        <v>0.2</v>
      </c>
      <c r="AW64" s="8">
        <f t="shared" si="46"/>
        <v>0.62831853071795862</v>
      </c>
      <c r="AX64" s="4">
        <v>0.2</v>
      </c>
      <c r="AY64" s="4">
        <v>0.2</v>
      </c>
      <c r="AZ64" s="8">
        <f t="shared" si="47"/>
        <v>0.62831853071795862</v>
      </c>
      <c r="BA64" s="4">
        <v>0.2</v>
      </c>
      <c r="BB64" s="4">
        <v>0.2</v>
      </c>
      <c r="BC64" s="8">
        <f t="shared" si="56"/>
        <v>0.62831853071795862</v>
      </c>
      <c r="BD64" s="4">
        <v>0.4</v>
      </c>
      <c r="BE64" s="4">
        <v>0.4</v>
      </c>
      <c r="BF64" s="8">
        <f t="shared" si="48"/>
        <v>1.2566370614359172</v>
      </c>
      <c r="BG64" s="4">
        <v>0</v>
      </c>
      <c r="BH64" s="4">
        <v>0</v>
      </c>
      <c r="BI64" s="8">
        <f t="shared" si="62"/>
        <v>0</v>
      </c>
      <c r="BJ64" s="4">
        <v>0</v>
      </c>
      <c r="BK64" s="4">
        <v>0</v>
      </c>
      <c r="BL64" s="8">
        <f t="shared" si="63"/>
        <v>0</v>
      </c>
      <c r="BM64" s="4">
        <v>0</v>
      </c>
      <c r="BN64" s="4">
        <v>0</v>
      </c>
      <c r="BO64" s="8">
        <f t="shared" si="57"/>
        <v>0</v>
      </c>
      <c r="BP64" s="4">
        <v>0</v>
      </c>
      <c r="BQ64" s="4">
        <v>0</v>
      </c>
      <c r="BR64" s="8">
        <f t="shared" si="58"/>
        <v>0</v>
      </c>
      <c r="BS64" s="4">
        <v>0</v>
      </c>
      <c r="BT64" s="4">
        <v>0</v>
      </c>
      <c r="BU64" s="8">
        <f t="shared" si="59"/>
        <v>0</v>
      </c>
      <c r="BV64" s="4">
        <v>0</v>
      </c>
      <c r="BW64" s="4">
        <v>0</v>
      </c>
      <c r="BX64" s="8">
        <f t="shared" si="60"/>
        <v>0</v>
      </c>
      <c r="BY64" s="4">
        <v>0</v>
      </c>
      <c r="BZ64" s="4">
        <v>0</v>
      </c>
      <c r="CA64" s="8">
        <f t="shared" si="61"/>
        <v>0</v>
      </c>
      <c r="CB64" s="4">
        <v>0</v>
      </c>
      <c r="CC64" s="4">
        <v>0</v>
      </c>
      <c r="CD64" s="8">
        <f t="shared" si="42"/>
        <v>0</v>
      </c>
      <c r="CE64" s="4">
        <v>0</v>
      </c>
      <c r="CF64" s="4">
        <v>0</v>
      </c>
      <c r="CG64" s="8">
        <f t="shared" si="49"/>
        <v>0</v>
      </c>
      <c r="CH64" s="4">
        <v>0</v>
      </c>
      <c r="CI64" s="4">
        <v>0</v>
      </c>
      <c r="CJ64" s="8">
        <f t="shared" si="50"/>
        <v>0</v>
      </c>
      <c r="CK64" s="4">
        <v>0</v>
      </c>
      <c r="CL64" s="4">
        <v>0</v>
      </c>
      <c r="CM64" s="8">
        <f t="shared" si="51"/>
        <v>0</v>
      </c>
      <c r="CN64" s="4">
        <v>0</v>
      </c>
      <c r="CO64" s="4">
        <v>0</v>
      </c>
      <c r="CP64" s="8">
        <f t="shared" si="43"/>
        <v>0</v>
      </c>
      <c r="CQ64" s="4">
        <v>0</v>
      </c>
      <c r="CR64" s="4">
        <v>0</v>
      </c>
      <c r="CS64" s="8">
        <f t="shared" si="52"/>
        <v>0</v>
      </c>
      <c r="CT64" s="4">
        <v>0</v>
      </c>
      <c r="CU64" s="4">
        <v>0</v>
      </c>
      <c r="CV64" s="8">
        <f t="shared" si="53"/>
        <v>0</v>
      </c>
      <c r="CW64" s="4">
        <v>0</v>
      </c>
      <c r="CX64" s="4">
        <v>0</v>
      </c>
      <c r="CY64" s="8">
        <f t="shared" si="54"/>
        <v>0</v>
      </c>
      <c r="CZ64" s="4">
        <v>0</v>
      </c>
      <c r="DA64" s="4">
        <v>0</v>
      </c>
      <c r="DB64" s="8">
        <f t="shared" si="32"/>
        <v>0</v>
      </c>
      <c r="DC64" s="4">
        <v>0</v>
      </c>
      <c r="DD64" s="4">
        <v>0</v>
      </c>
      <c r="DE64" s="8">
        <f t="shared" si="33"/>
        <v>0</v>
      </c>
      <c r="DF64" s="4">
        <v>0</v>
      </c>
      <c r="DG64" s="4">
        <v>0</v>
      </c>
      <c r="DH64" s="8">
        <f t="shared" si="34"/>
        <v>0</v>
      </c>
      <c r="DI64" s="4">
        <v>0</v>
      </c>
      <c r="DJ64" s="4">
        <v>0</v>
      </c>
      <c r="DK64" s="8">
        <f t="shared" si="35"/>
        <v>0</v>
      </c>
      <c r="DL64" s="4">
        <v>0</v>
      </c>
      <c r="DM64" s="4">
        <v>0</v>
      </c>
      <c r="DN64" s="8">
        <f t="shared" si="36"/>
        <v>0</v>
      </c>
      <c r="DO64" s="4">
        <v>0</v>
      </c>
      <c r="DP64" s="4">
        <v>0</v>
      </c>
      <c r="DQ64" s="8">
        <f t="shared" si="37"/>
        <v>0</v>
      </c>
    </row>
    <row r="65" spans="1:121" ht="16.899999999999999" customHeight="1" x14ac:dyDescent="0.2">
      <c r="A65" s="1" t="s">
        <v>5</v>
      </c>
      <c r="B65" s="15">
        <v>11</v>
      </c>
      <c r="C65" s="1">
        <v>210</v>
      </c>
      <c r="D65" s="1">
        <v>194</v>
      </c>
      <c r="E65" s="19">
        <f t="shared" si="65"/>
        <v>634.60171602513822</v>
      </c>
      <c r="F65" s="12">
        <v>36</v>
      </c>
      <c r="G65" s="22">
        <f t="shared" si="64"/>
        <v>72.884949563283215</v>
      </c>
      <c r="H65" s="3">
        <v>0.6</v>
      </c>
      <c r="I65" s="4">
        <v>0.6</v>
      </c>
      <c r="J65" s="8">
        <f t="shared" si="1"/>
        <v>1.8849555921538759</v>
      </c>
      <c r="K65" s="3">
        <v>0.4</v>
      </c>
      <c r="L65" s="4">
        <v>0.4</v>
      </c>
      <c r="M65" s="8">
        <f t="shared" si="66"/>
        <v>1.2566370614359172</v>
      </c>
      <c r="N65" s="4">
        <v>0.3</v>
      </c>
      <c r="O65" s="4">
        <v>0.3</v>
      </c>
      <c r="P65" s="8">
        <f t="shared" si="67"/>
        <v>0.94247779607693793</v>
      </c>
      <c r="Q65" s="4">
        <v>0.3</v>
      </c>
      <c r="R65" s="4">
        <v>0.3</v>
      </c>
      <c r="S65" s="8">
        <f t="shared" si="4"/>
        <v>0.94247779607693793</v>
      </c>
      <c r="T65" s="4">
        <v>1</v>
      </c>
      <c r="U65" s="4">
        <v>1</v>
      </c>
      <c r="V65" s="8">
        <f t="shared" si="5"/>
        <v>3.1415926535897931</v>
      </c>
      <c r="W65" s="4">
        <v>0.8</v>
      </c>
      <c r="X65" s="4">
        <v>0.9</v>
      </c>
      <c r="Y65" s="8">
        <f t="shared" si="6"/>
        <v>2.6703537555513246</v>
      </c>
      <c r="Z65" s="4">
        <v>1.3</v>
      </c>
      <c r="AA65" s="4">
        <v>1.4</v>
      </c>
      <c r="AB65" s="8">
        <f t="shared" si="7"/>
        <v>4.2411500823462207</v>
      </c>
      <c r="AC65" s="4">
        <v>0.6</v>
      </c>
      <c r="AD65" s="4">
        <v>0.6</v>
      </c>
      <c r="AE65" s="8">
        <f t="shared" si="44"/>
        <v>1.8849555921538759</v>
      </c>
      <c r="AF65" s="4">
        <v>0.8</v>
      </c>
      <c r="AG65" s="4">
        <v>0.8</v>
      </c>
      <c r="AH65" s="8">
        <f t="shared" si="40"/>
        <v>2.5132741228718345</v>
      </c>
      <c r="AI65" s="4">
        <v>0.7</v>
      </c>
      <c r="AJ65" s="4">
        <v>0.7</v>
      </c>
      <c r="AK65" s="8">
        <f t="shared" si="45"/>
        <v>2.1991148575128552</v>
      </c>
      <c r="AL65" s="4">
        <v>0.4</v>
      </c>
      <c r="AM65" s="4">
        <v>0.4</v>
      </c>
      <c r="AN65" s="8">
        <f t="shared" si="41"/>
        <v>1.2566370614359172</v>
      </c>
      <c r="AO65" s="4">
        <v>1.3</v>
      </c>
      <c r="AP65" s="4">
        <v>1.3</v>
      </c>
      <c r="AQ65" s="8">
        <f t="shared" si="55"/>
        <v>4.0840704496667311</v>
      </c>
      <c r="AR65" s="4">
        <v>2.6</v>
      </c>
      <c r="AS65" s="4">
        <v>2.6</v>
      </c>
      <c r="AT65" s="8">
        <f t="shared" si="68"/>
        <v>8.1681408993334621</v>
      </c>
      <c r="AU65" s="4">
        <v>1.7</v>
      </c>
      <c r="AV65" s="4">
        <v>1.7</v>
      </c>
      <c r="AW65" s="8">
        <f t="shared" si="46"/>
        <v>5.3407075111026483</v>
      </c>
      <c r="AX65" s="4">
        <v>0.8</v>
      </c>
      <c r="AY65" s="4">
        <v>0.8</v>
      </c>
      <c r="AZ65" s="8">
        <f t="shared" si="47"/>
        <v>2.5132741228718345</v>
      </c>
      <c r="BA65" s="4">
        <v>1</v>
      </c>
      <c r="BB65" s="4">
        <v>0.9</v>
      </c>
      <c r="BC65" s="8">
        <f t="shared" si="56"/>
        <v>2.9845130209103035</v>
      </c>
      <c r="BD65" s="4">
        <v>1.3</v>
      </c>
      <c r="BE65" s="4">
        <v>1.3</v>
      </c>
      <c r="BF65" s="8">
        <f t="shared" si="48"/>
        <v>4.0840704496667311</v>
      </c>
      <c r="BG65" s="4">
        <v>0.5</v>
      </c>
      <c r="BH65" s="4">
        <v>0.5</v>
      </c>
      <c r="BI65" s="8">
        <f t="shared" si="62"/>
        <v>1.5707963267948966</v>
      </c>
      <c r="BJ65" s="4">
        <v>0.9</v>
      </c>
      <c r="BK65" s="4">
        <v>0.8</v>
      </c>
      <c r="BL65" s="8">
        <f t="shared" si="63"/>
        <v>2.6703537555513246</v>
      </c>
      <c r="BM65" s="4">
        <v>0.3</v>
      </c>
      <c r="BN65" s="4">
        <v>0.3</v>
      </c>
      <c r="BO65" s="8">
        <f t="shared" si="57"/>
        <v>0.94247779607693793</v>
      </c>
      <c r="BP65" s="4">
        <v>0.3</v>
      </c>
      <c r="BQ65" s="4">
        <v>0.3</v>
      </c>
      <c r="BR65" s="8">
        <f t="shared" si="58"/>
        <v>0.94247779607693793</v>
      </c>
      <c r="BS65" s="4">
        <v>0.3</v>
      </c>
      <c r="BT65" s="4">
        <v>0.3</v>
      </c>
      <c r="BU65" s="8">
        <f t="shared" si="59"/>
        <v>0.94247779607693793</v>
      </c>
      <c r="BV65" s="4">
        <v>1</v>
      </c>
      <c r="BW65" s="4">
        <v>0.9</v>
      </c>
      <c r="BX65" s="8">
        <f t="shared" si="60"/>
        <v>2.9845130209103035</v>
      </c>
      <c r="BY65" s="4">
        <v>0.5</v>
      </c>
      <c r="BZ65" s="4">
        <v>0.5</v>
      </c>
      <c r="CA65" s="8">
        <f t="shared" si="61"/>
        <v>1.5707963267948966</v>
      </c>
      <c r="CB65" s="4">
        <v>1.4</v>
      </c>
      <c r="CC65" s="4">
        <v>1.4</v>
      </c>
      <c r="CD65" s="8">
        <f t="shared" si="42"/>
        <v>4.3982297150257104</v>
      </c>
      <c r="CE65" s="4">
        <v>2.2999999999999998</v>
      </c>
      <c r="CF65" s="4">
        <v>2</v>
      </c>
      <c r="CG65" s="8">
        <f t="shared" si="49"/>
        <v>6.7544242052180552</v>
      </c>
      <c r="CH65" s="4">
        <v>0.8</v>
      </c>
      <c r="CI65" s="4">
        <v>0.8</v>
      </c>
      <c r="CJ65" s="8">
        <f t="shared" si="50"/>
        <v>2.5132741228718345</v>
      </c>
      <c r="CK65" s="4">
        <v>0.8</v>
      </c>
      <c r="CL65" s="4">
        <v>0.8</v>
      </c>
      <c r="CM65" s="8">
        <f t="shared" si="51"/>
        <v>2.5132741228718345</v>
      </c>
      <c r="CN65" s="4">
        <v>1.4</v>
      </c>
      <c r="CO65" s="4">
        <v>1.4</v>
      </c>
      <c r="CP65" s="8">
        <f t="shared" si="43"/>
        <v>4.3982297150257104</v>
      </c>
      <c r="CQ65" s="4">
        <v>0.3</v>
      </c>
      <c r="CR65" s="4">
        <v>0.3</v>
      </c>
      <c r="CS65" s="8">
        <f t="shared" si="52"/>
        <v>0.94247779607693793</v>
      </c>
      <c r="CT65" s="4">
        <v>0.4</v>
      </c>
      <c r="CU65" s="4">
        <v>0.4</v>
      </c>
      <c r="CV65" s="8">
        <f t="shared" si="53"/>
        <v>1.2566370614359172</v>
      </c>
      <c r="CW65" s="4">
        <v>0.6</v>
      </c>
      <c r="CX65" s="4">
        <v>0.6</v>
      </c>
      <c r="CY65" s="8">
        <f t="shared" si="54"/>
        <v>1.8849555921538759</v>
      </c>
      <c r="CZ65" s="4">
        <v>0.3</v>
      </c>
      <c r="DA65" s="4">
        <v>0.3</v>
      </c>
      <c r="DB65" s="8">
        <f t="shared" si="32"/>
        <v>0.94247779607693793</v>
      </c>
      <c r="DC65" s="4">
        <v>0.3</v>
      </c>
      <c r="DD65" s="4">
        <v>0.3</v>
      </c>
      <c r="DE65" s="8">
        <f t="shared" si="33"/>
        <v>0.94247779607693793</v>
      </c>
      <c r="DF65" s="4">
        <v>1</v>
      </c>
      <c r="DG65" s="4">
        <v>1</v>
      </c>
      <c r="DH65" s="8">
        <f t="shared" si="34"/>
        <v>3.1415926535897931</v>
      </c>
      <c r="DI65" s="4">
        <v>1.4</v>
      </c>
      <c r="DJ65" s="4">
        <v>1.5</v>
      </c>
      <c r="DK65" s="8">
        <f t="shared" si="35"/>
        <v>4.5553093477052</v>
      </c>
      <c r="DL65" s="4">
        <v>0</v>
      </c>
      <c r="DM65" s="4">
        <v>0</v>
      </c>
      <c r="DN65" s="8">
        <f t="shared" si="36"/>
        <v>0</v>
      </c>
      <c r="DO65" s="4">
        <v>0</v>
      </c>
      <c r="DP65" s="4">
        <v>0</v>
      </c>
      <c r="DQ65" s="8">
        <f t="shared" si="37"/>
        <v>0</v>
      </c>
    </row>
    <row r="66" spans="1:121" ht="16.899999999999999" customHeight="1" x14ac:dyDescent="0.2">
      <c r="A66" s="1" t="s">
        <v>6</v>
      </c>
      <c r="B66" s="15">
        <v>11</v>
      </c>
      <c r="C66" s="1">
        <v>114</v>
      </c>
      <c r="D66" s="1">
        <v>128</v>
      </c>
      <c r="E66" s="19">
        <f t="shared" si="65"/>
        <v>380.13271108436498</v>
      </c>
      <c r="F66" s="12">
        <v>13</v>
      </c>
      <c r="G66" s="22">
        <f t="shared" si="64"/>
        <v>39.112828537192925</v>
      </c>
      <c r="H66" s="3">
        <v>1.3</v>
      </c>
      <c r="I66" s="4">
        <v>1.2</v>
      </c>
      <c r="J66" s="8">
        <f t="shared" si="1"/>
        <v>3.9269908169872414</v>
      </c>
      <c r="K66" s="3">
        <v>1.3</v>
      </c>
      <c r="L66" s="4">
        <v>1.1000000000000001</v>
      </c>
      <c r="M66" s="8">
        <f t="shared" si="66"/>
        <v>3.7699111843077522</v>
      </c>
      <c r="N66" s="4">
        <v>0.6</v>
      </c>
      <c r="O66" s="4">
        <v>0.6</v>
      </c>
      <c r="P66" s="8">
        <f t="shared" si="67"/>
        <v>1.8849555921538759</v>
      </c>
      <c r="Q66" s="4">
        <v>1</v>
      </c>
      <c r="R66" s="4">
        <v>0.9</v>
      </c>
      <c r="S66" s="8">
        <f t="shared" si="4"/>
        <v>2.9845130209103035</v>
      </c>
      <c r="T66" s="4">
        <v>0.9</v>
      </c>
      <c r="U66" s="4">
        <v>0.9</v>
      </c>
      <c r="V66" s="8">
        <f t="shared" si="5"/>
        <v>2.8274333882308138</v>
      </c>
      <c r="W66" s="4">
        <v>1</v>
      </c>
      <c r="X66" s="4">
        <v>1</v>
      </c>
      <c r="Y66" s="8">
        <f t="shared" si="6"/>
        <v>3.1415926535897931</v>
      </c>
      <c r="Z66" s="4">
        <v>0.9</v>
      </c>
      <c r="AA66" s="4">
        <v>0.9</v>
      </c>
      <c r="AB66" s="8">
        <f t="shared" si="7"/>
        <v>2.8274333882308138</v>
      </c>
      <c r="AC66" s="4">
        <v>0.6</v>
      </c>
      <c r="AD66" s="4">
        <v>0.6</v>
      </c>
      <c r="AE66" s="8">
        <f t="shared" si="44"/>
        <v>1.8849555921538759</v>
      </c>
      <c r="AF66" s="4">
        <v>0.7</v>
      </c>
      <c r="AG66" s="4">
        <v>0.7</v>
      </c>
      <c r="AH66" s="8">
        <f t="shared" si="40"/>
        <v>2.1991148575128552</v>
      </c>
      <c r="AI66" s="4">
        <v>1.4</v>
      </c>
      <c r="AJ66" s="4">
        <v>1.3</v>
      </c>
      <c r="AK66" s="8">
        <f t="shared" si="45"/>
        <v>4.2411500823462207</v>
      </c>
      <c r="AL66" s="4">
        <v>1</v>
      </c>
      <c r="AM66" s="4">
        <v>1</v>
      </c>
      <c r="AN66" s="8">
        <f t="shared" si="41"/>
        <v>3.1415926535897931</v>
      </c>
      <c r="AO66" s="4">
        <v>0.5</v>
      </c>
      <c r="AP66" s="4">
        <v>0.5</v>
      </c>
      <c r="AQ66" s="8">
        <f t="shared" si="55"/>
        <v>1.5707963267948966</v>
      </c>
      <c r="AR66" s="4">
        <v>1.5</v>
      </c>
      <c r="AS66" s="4">
        <v>1.5</v>
      </c>
      <c r="AT66" s="8">
        <f t="shared" si="68"/>
        <v>4.7123889803846897</v>
      </c>
      <c r="AU66" s="4">
        <v>0</v>
      </c>
      <c r="AV66" s="4">
        <v>0</v>
      </c>
      <c r="AW66" s="8">
        <f t="shared" si="46"/>
        <v>0</v>
      </c>
      <c r="AX66" s="4">
        <v>0</v>
      </c>
      <c r="AY66" s="4">
        <v>0</v>
      </c>
      <c r="AZ66" s="8">
        <f t="shared" si="47"/>
        <v>0</v>
      </c>
      <c r="BA66" s="4">
        <v>0</v>
      </c>
      <c r="BB66" s="4">
        <v>0</v>
      </c>
      <c r="BC66" s="8">
        <f t="shared" si="56"/>
        <v>0</v>
      </c>
      <c r="BD66" s="4">
        <v>0</v>
      </c>
      <c r="BE66" s="4">
        <v>0</v>
      </c>
      <c r="BF66" s="8">
        <f t="shared" si="48"/>
        <v>0</v>
      </c>
      <c r="BG66" s="4">
        <v>0</v>
      </c>
      <c r="BH66" s="4">
        <v>0</v>
      </c>
      <c r="BI66" s="8">
        <f t="shared" si="62"/>
        <v>0</v>
      </c>
      <c r="BJ66" s="4">
        <v>0</v>
      </c>
      <c r="BK66" s="4">
        <v>0</v>
      </c>
      <c r="BL66" s="8">
        <f t="shared" si="63"/>
        <v>0</v>
      </c>
      <c r="BM66" s="4">
        <v>0</v>
      </c>
      <c r="BN66" s="4">
        <v>0</v>
      </c>
      <c r="BO66" s="8">
        <f t="shared" si="57"/>
        <v>0</v>
      </c>
      <c r="BP66" s="4">
        <v>0</v>
      </c>
      <c r="BQ66" s="4">
        <v>0</v>
      </c>
      <c r="BR66" s="8">
        <f t="shared" si="58"/>
        <v>0</v>
      </c>
      <c r="BS66" s="4">
        <v>0</v>
      </c>
      <c r="BT66" s="4">
        <v>0</v>
      </c>
      <c r="BU66" s="8">
        <f t="shared" si="59"/>
        <v>0</v>
      </c>
      <c r="BV66" s="4">
        <v>0</v>
      </c>
      <c r="BW66" s="4">
        <v>0</v>
      </c>
      <c r="BX66" s="8">
        <f t="shared" si="60"/>
        <v>0</v>
      </c>
      <c r="BY66" s="4">
        <v>0</v>
      </c>
      <c r="BZ66" s="4">
        <v>0</v>
      </c>
      <c r="CA66" s="8">
        <f t="shared" si="61"/>
        <v>0</v>
      </c>
      <c r="CB66" s="4">
        <v>0</v>
      </c>
      <c r="CC66" s="4">
        <v>0</v>
      </c>
      <c r="CD66" s="8">
        <f t="shared" si="42"/>
        <v>0</v>
      </c>
      <c r="CE66" s="4">
        <v>0</v>
      </c>
      <c r="CF66" s="4">
        <v>0</v>
      </c>
      <c r="CG66" s="8">
        <f t="shared" si="49"/>
        <v>0</v>
      </c>
      <c r="CH66" s="4">
        <v>0</v>
      </c>
      <c r="CI66" s="4">
        <v>0</v>
      </c>
      <c r="CJ66" s="8">
        <f t="shared" si="50"/>
        <v>0</v>
      </c>
      <c r="CK66" s="4">
        <v>0</v>
      </c>
      <c r="CL66" s="4">
        <v>0</v>
      </c>
      <c r="CM66" s="8">
        <f t="shared" si="51"/>
        <v>0</v>
      </c>
      <c r="CN66" s="4">
        <v>0</v>
      </c>
      <c r="CO66" s="4">
        <v>0</v>
      </c>
      <c r="CP66" s="8">
        <f t="shared" si="43"/>
        <v>0</v>
      </c>
      <c r="CQ66" s="4">
        <v>0</v>
      </c>
      <c r="CR66" s="4">
        <v>0</v>
      </c>
      <c r="CS66" s="8">
        <f t="shared" si="52"/>
        <v>0</v>
      </c>
      <c r="CT66" s="4">
        <v>0</v>
      </c>
      <c r="CU66" s="4">
        <v>0</v>
      </c>
      <c r="CV66" s="8">
        <f t="shared" si="53"/>
        <v>0</v>
      </c>
      <c r="CW66" s="4">
        <v>0</v>
      </c>
      <c r="CX66" s="4">
        <v>0</v>
      </c>
      <c r="CY66" s="8">
        <f t="shared" si="54"/>
        <v>0</v>
      </c>
      <c r="CZ66" s="4">
        <v>0</v>
      </c>
      <c r="DA66" s="4">
        <v>0</v>
      </c>
      <c r="DB66" s="8">
        <f t="shared" si="32"/>
        <v>0</v>
      </c>
      <c r="DC66" s="4">
        <v>0</v>
      </c>
      <c r="DD66" s="4">
        <v>0</v>
      </c>
      <c r="DE66" s="8">
        <f t="shared" si="33"/>
        <v>0</v>
      </c>
      <c r="DF66" s="4">
        <v>0</v>
      </c>
      <c r="DG66" s="4">
        <v>0</v>
      </c>
      <c r="DH66" s="8">
        <f t="shared" si="34"/>
        <v>0</v>
      </c>
      <c r="DI66" s="4">
        <v>0</v>
      </c>
      <c r="DJ66" s="4">
        <v>0</v>
      </c>
      <c r="DK66" s="8">
        <f t="shared" si="35"/>
        <v>0</v>
      </c>
      <c r="DL66" s="4">
        <v>0</v>
      </c>
      <c r="DM66" s="4">
        <v>0</v>
      </c>
      <c r="DN66" s="8">
        <f t="shared" si="36"/>
        <v>0</v>
      </c>
      <c r="DO66" s="4">
        <v>0</v>
      </c>
      <c r="DP66" s="4">
        <v>0</v>
      </c>
      <c r="DQ66" s="8">
        <f t="shared" si="37"/>
        <v>0</v>
      </c>
    </row>
    <row r="67" spans="1:121" ht="16.899999999999999" customHeight="1" x14ac:dyDescent="0.2">
      <c r="A67" s="2" t="s">
        <v>8</v>
      </c>
      <c r="B67" s="15">
        <v>11</v>
      </c>
      <c r="C67" s="1">
        <v>190</v>
      </c>
      <c r="D67" s="1">
        <v>176</v>
      </c>
      <c r="E67" s="19">
        <f t="shared" si="65"/>
        <v>574.91145560693212</v>
      </c>
      <c r="F67" s="12">
        <v>12</v>
      </c>
      <c r="G67" s="22">
        <f t="shared" si="64"/>
        <v>59.847340050885549</v>
      </c>
      <c r="H67" s="3">
        <v>0.9</v>
      </c>
      <c r="I67" s="4">
        <v>1</v>
      </c>
      <c r="J67" s="8">
        <f t="shared" si="1"/>
        <v>2.9845130209103035</v>
      </c>
      <c r="K67" s="3">
        <v>2.4</v>
      </c>
      <c r="L67" s="4">
        <v>2.2999999999999998</v>
      </c>
      <c r="M67" s="8">
        <f t="shared" si="66"/>
        <v>7.3827427359360129</v>
      </c>
      <c r="N67" s="4">
        <v>1.9</v>
      </c>
      <c r="O67" s="4">
        <v>1.9</v>
      </c>
      <c r="P67" s="8">
        <f t="shared" si="67"/>
        <v>5.9690260418206069</v>
      </c>
      <c r="Q67" s="4">
        <v>1.3</v>
      </c>
      <c r="R67" s="4">
        <v>1.1000000000000001</v>
      </c>
      <c r="S67" s="8">
        <f t="shared" si="4"/>
        <v>3.7699111843077522</v>
      </c>
      <c r="T67" s="4">
        <v>3</v>
      </c>
      <c r="U67" s="4">
        <v>3</v>
      </c>
      <c r="V67" s="8">
        <f t="shared" si="5"/>
        <v>9.4247779607693793</v>
      </c>
      <c r="W67" s="4">
        <v>2.4</v>
      </c>
      <c r="X67" s="4">
        <v>2.2999999999999998</v>
      </c>
      <c r="Y67" s="8">
        <f t="shared" si="6"/>
        <v>7.3827427359360129</v>
      </c>
      <c r="Z67" s="4">
        <v>1.5</v>
      </c>
      <c r="AA67" s="4">
        <v>1.5</v>
      </c>
      <c r="AB67" s="8">
        <f t="shared" si="7"/>
        <v>4.7123889803846897</v>
      </c>
      <c r="AC67" s="4">
        <v>1.6</v>
      </c>
      <c r="AD67" s="4">
        <v>1.7</v>
      </c>
      <c r="AE67" s="8">
        <f t="shared" si="44"/>
        <v>5.1836278784231586</v>
      </c>
      <c r="AF67" s="4">
        <v>1.9</v>
      </c>
      <c r="AG67" s="4">
        <v>1.8</v>
      </c>
      <c r="AH67" s="8">
        <f t="shared" si="40"/>
        <v>5.8119464091411173</v>
      </c>
      <c r="AI67" s="4">
        <v>0.7</v>
      </c>
      <c r="AJ67" s="4">
        <v>0.7</v>
      </c>
      <c r="AK67" s="8">
        <f t="shared" si="45"/>
        <v>2.1991148575128552</v>
      </c>
      <c r="AL67" s="4">
        <v>1</v>
      </c>
      <c r="AM67" s="4">
        <v>1</v>
      </c>
      <c r="AN67" s="8">
        <f t="shared" si="41"/>
        <v>3.1415926535897931</v>
      </c>
      <c r="AO67" s="4">
        <v>0.6</v>
      </c>
      <c r="AP67" s="4">
        <v>0.6</v>
      </c>
      <c r="AQ67" s="8">
        <f t="shared" si="55"/>
        <v>1.8849555921538759</v>
      </c>
      <c r="AR67" s="4">
        <v>0</v>
      </c>
      <c r="AS67" s="4">
        <v>0</v>
      </c>
      <c r="AT67" s="8">
        <f t="shared" si="68"/>
        <v>0</v>
      </c>
      <c r="AU67" s="4">
        <v>0</v>
      </c>
      <c r="AV67" s="4">
        <v>0</v>
      </c>
      <c r="AW67" s="8">
        <f t="shared" si="46"/>
        <v>0</v>
      </c>
      <c r="AX67" s="4">
        <v>0</v>
      </c>
      <c r="AY67" s="4">
        <v>0</v>
      </c>
      <c r="AZ67" s="8">
        <f t="shared" si="47"/>
        <v>0</v>
      </c>
      <c r="BA67" s="4">
        <v>0</v>
      </c>
      <c r="BB67" s="4">
        <v>0</v>
      </c>
      <c r="BC67" s="8">
        <f t="shared" si="56"/>
        <v>0</v>
      </c>
      <c r="BD67" s="4">
        <v>0</v>
      </c>
      <c r="BE67" s="4">
        <v>0</v>
      </c>
      <c r="BF67" s="8">
        <f t="shared" si="48"/>
        <v>0</v>
      </c>
      <c r="BG67" s="4">
        <v>0</v>
      </c>
      <c r="BH67" s="4">
        <v>0</v>
      </c>
      <c r="BI67" s="8">
        <f t="shared" si="62"/>
        <v>0</v>
      </c>
      <c r="BJ67" s="4">
        <v>0</v>
      </c>
      <c r="BK67" s="4">
        <v>0</v>
      </c>
      <c r="BL67" s="8">
        <f t="shared" si="63"/>
        <v>0</v>
      </c>
      <c r="BM67" s="4">
        <v>0</v>
      </c>
      <c r="BN67" s="4">
        <v>0</v>
      </c>
      <c r="BO67" s="8">
        <f t="shared" si="57"/>
        <v>0</v>
      </c>
      <c r="BP67" s="4">
        <v>0</v>
      </c>
      <c r="BQ67" s="4">
        <v>0</v>
      </c>
      <c r="BR67" s="8">
        <f t="shared" si="58"/>
        <v>0</v>
      </c>
      <c r="BS67" s="4">
        <v>0</v>
      </c>
      <c r="BT67" s="4">
        <v>0</v>
      </c>
      <c r="BU67" s="8">
        <f t="shared" si="59"/>
        <v>0</v>
      </c>
      <c r="BV67" s="4">
        <v>0</v>
      </c>
      <c r="BW67" s="4">
        <v>0</v>
      </c>
      <c r="BX67" s="8">
        <f t="shared" si="60"/>
        <v>0</v>
      </c>
      <c r="BY67" s="4">
        <v>0</v>
      </c>
      <c r="BZ67" s="4">
        <v>0</v>
      </c>
      <c r="CA67" s="8">
        <f t="shared" si="61"/>
        <v>0</v>
      </c>
      <c r="CB67" s="4">
        <v>0</v>
      </c>
      <c r="CC67" s="4">
        <v>0</v>
      </c>
      <c r="CD67" s="8">
        <f t="shared" si="42"/>
        <v>0</v>
      </c>
      <c r="CE67" s="4">
        <v>0</v>
      </c>
      <c r="CF67" s="4">
        <v>0</v>
      </c>
      <c r="CG67" s="8">
        <f t="shared" si="49"/>
        <v>0</v>
      </c>
      <c r="CH67" s="4">
        <v>0</v>
      </c>
      <c r="CI67" s="4">
        <v>0</v>
      </c>
      <c r="CJ67" s="8">
        <f t="shared" si="50"/>
        <v>0</v>
      </c>
      <c r="CK67" s="4">
        <v>0</v>
      </c>
      <c r="CL67" s="4">
        <v>0</v>
      </c>
      <c r="CM67" s="8">
        <f t="shared" si="51"/>
        <v>0</v>
      </c>
      <c r="CN67" s="4">
        <v>0</v>
      </c>
      <c r="CO67" s="4">
        <v>0</v>
      </c>
      <c r="CP67" s="8">
        <f t="shared" si="43"/>
        <v>0</v>
      </c>
      <c r="CQ67" s="4">
        <v>0</v>
      </c>
      <c r="CR67" s="4">
        <v>0</v>
      </c>
      <c r="CS67" s="8">
        <f t="shared" si="52"/>
        <v>0</v>
      </c>
      <c r="CT67" s="4">
        <v>0</v>
      </c>
      <c r="CU67" s="4">
        <v>0</v>
      </c>
      <c r="CV67" s="8">
        <f t="shared" si="53"/>
        <v>0</v>
      </c>
      <c r="CW67" s="4">
        <v>0</v>
      </c>
      <c r="CX67" s="4">
        <v>0</v>
      </c>
      <c r="CY67" s="8">
        <f t="shared" si="54"/>
        <v>0</v>
      </c>
      <c r="CZ67" s="4">
        <v>0</v>
      </c>
      <c r="DA67" s="4">
        <v>0</v>
      </c>
      <c r="DB67" s="8">
        <f t="shared" si="32"/>
        <v>0</v>
      </c>
      <c r="DC67" s="4">
        <v>0</v>
      </c>
      <c r="DD67" s="4">
        <v>0</v>
      </c>
      <c r="DE67" s="8">
        <f t="shared" si="33"/>
        <v>0</v>
      </c>
      <c r="DF67" s="4">
        <v>0</v>
      </c>
      <c r="DG67" s="4">
        <v>0</v>
      </c>
      <c r="DH67" s="8">
        <f t="shared" si="34"/>
        <v>0</v>
      </c>
      <c r="DI67" s="4">
        <v>0</v>
      </c>
      <c r="DJ67" s="4">
        <v>0</v>
      </c>
      <c r="DK67" s="8">
        <f t="shared" si="35"/>
        <v>0</v>
      </c>
      <c r="DL67" s="4">
        <v>0</v>
      </c>
      <c r="DM67" s="4">
        <v>0</v>
      </c>
      <c r="DN67" s="8">
        <f t="shared" si="36"/>
        <v>0</v>
      </c>
      <c r="DO67" s="4">
        <v>0</v>
      </c>
      <c r="DP67" s="4">
        <v>0</v>
      </c>
      <c r="DQ67" s="8">
        <f t="shared" si="37"/>
        <v>0</v>
      </c>
    </row>
    <row r="68" spans="1:121" ht="16.899999999999999" customHeight="1" x14ac:dyDescent="0.2">
      <c r="A68" s="1" t="s">
        <v>2</v>
      </c>
      <c r="B68" s="15">
        <v>12</v>
      </c>
      <c r="C68" s="1">
        <v>757</v>
      </c>
      <c r="D68" s="1">
        <v>760</v>
      </c>
      <c r="E68" s="19">
        <f t="shared" si="65"/>
        <v>2382.8980277478581</v>
      </c>
      <c r="F68" s="12">
        <v>10</v>
      </c>
      <c r="G68" s="22">
        <f t="shared" si="64"/>
        <v>303.94908923481245</v>
      </c>
      <c r="H68" s="3">
        <v>8.6999999999999993</v>
      </c>
      <c r="I68" s="4">
        <v>9.6999999999999993</v>
      </c>
      <c r="J68" s="8">
        <f t="shared" si="1"/>
        <v>28.902652413026093</v>
      </c>
      <c r="K68" s="3">
        <v>6.6</v>
      </c>
      <c r="L68" s="4">
        <v>7.6</v>
      </c>
      <c r="M68" s="8">
        <f t="shared" si="66"/>
        <v>22.305307840487529</v>
      </c>
      <c r="N68" s="4">
        <v>10.5</v>
      </c>
      <c r="O68" s="4">
        <v>12.5</v>
      </c>
      <c r="P68" s="8">
        <f t="shared" si="67"/>
        <v>36.128315516282619</v>
      </c>
      <c r="Q68" s="4">
        <v>2.4</v>
      </c>
      <c r="R68" s="4">
        <v>2.4</v>
      </c>
      <c r="S68" s="8">
        <f t="shared" si="4"/>
        <v>7.5398223686155035</v>
      </c>
      <c r="T68" s="4">
        <v>10.7</v>
      </c>
      <c r="U68" s="4">
        <v>8.4</v>
      </c>
      <c r="V68" s="8">
        <f t="shared" si="5"/>
        <v>30.002209841782527</v>
      </c>
      <c r="W68" s="4">
        <v>8.6</v>
      </c>
      <c r="X68" s="4">
        <v>12.7</v>
      </c>
      <c r="Y68" s="8">
        <f t="shared" si="6"/>
        <v>33.457961760731294</v>
      </c>
      <c r="Z68" s="4">
        <v>9.6</v>
      </c>
      <c r="AA68" s="4">
        <v>9.1999999999999993</v>
      </c>
      <c r="AB68" s="8">
        <f t="shared" si="7"/>
        <v>29.530970943744052</v>
      </c>
      <c r="AC68" s="4">
        <v>14</v>
      </c>
      <c r="AD68" s="4">
        <v>7.9</v>
      </c>
      <c r="AE68" s="8">
        <f t="shared" si="44"/>
        <v>34.40043955680823</v>
      </c>
      <c r="AF68" s="4">
        <v>13.3</v>
      </c>
      <c r="AG68" s="4">
        <v>12.9</v>
      </c>
      <c r="AH68" s="8">
        <f t="shared" si="40"/>
        <v>41.154863762026295</v>
      </c>
      <c r="AI68" s="4">
        <v>15.2</v>
      </c>
      <c r="AJ68" s="4">
        <v>10.6</v>
      </c>
      <c r="AK68" s="8">
        <f t="shared" si="45"/>
        <v>40.526545231308326</v>
      </c>
      <c r="AL68" s="4">
        <v>0</v>
      </c>
      <c r="AM68" s="4">
        <v>0</v>
      </c>
      <c r="AN68" s="8">
        <f t="shared" si="41"/>
        <v>0</v>
      </c>
      <c r="AO68" s="4">
        <v>0</v>
      </c>
      <c r="AP68" s="4">
        <v>0</v>
      </c>
      <c r="AQ68" s="8">
        <f t="shared" si="55"/>
        <v>0</v>
      </c>
      <c r="AR68" s="4">
        <v>0</v>
      </c>
      <c r="AS68" s="4">
        <v>0</v>
      </c>
      <c r="AT68" s="8">
        <f t="shared" si="68"/>
        <v>0</v>
      </c>
      <c r="AU68" s="4">
        <v>0</v>
      </c>
      <c r="AV68" s="4">
        <v>0</v>
      </c>
      <c r="AW68" s="8">
        <f t="shared" si="46"/>
        <v>0</v>
      </c>
      <c r="AX68" s="4">
        <v>0</v>
      </c>
      <c r="AY68" s="4">
        <v>0</v>
      </c>
      <c r="AZ68" s="8">
        <f t="shared" si="47"/>
        <v>0</v>
      </c>
      <c r="BA68" s="4">
        <v>0</v>
      </c>
      <c r="BB68" s="4">
        <v>0</v>
      </c>
      <c r="BC68" s="8">
        <f t="shared" si="56"/>
        <v>0</v>
      </c>
      <c r="BD68" s="4">
        <v>0</v>
      </c>
      <c r="BE68" s="4">
        <v>0</v>
      </c>
      <c r="BF68" s="8">
        <f t="shared" si="48"/>
        <v>0</v>
      </c>
      <c r="BG68" s="4">
        <v>0</v>
      </c>
      <c r="BH68" s="4">
        <v>0</v>
      </c>
      <c r="BI68" s="8">
        <f t="shared" si="62"/>
        <v>0</v>
      </c>
      <c r="BJ68" s="4">
        <v>0</v>
      </c>
      <c r="BK68" s="4">
        <v>0</v>
      </c>
      <c r="BL68" s="8">
        <f t="shared" si="63"/>
        <v>0</v>
      </c>
      <c r="BM68" s="4">
        <v>0</v>
      </c>
      <c r="BN68" s="4">
        <v>0</v>
      </c>
      <c r="BO68" s="8">
        <f t="shared" si="57"/>
        <v>0</v>
      </c>
      <c r="BP68" s="4">
        <v>0</v>
      </c>
      <c r="BQ68" s="4">
        <v>0</v>
      </c>
      <c r="BR68" s="8">
        <f t="shared" si="58"/>
        <v>0</v>
      </c>
      <c r="BS68" s="4">
        <v>0</v>
      </c>
      <c r="BT68" s="4">
        <v>0</v>
      </c>
      <c r="BU68" s="8">
        <f t="shared" si="59"/>
        <v>0</v>
      </c>
      <c r="BV68" s="4">
        <v>0</v>
      </c>
      <c r="BW68" s="4">
        <v>0</v>
      </c>
      <c r="BX68" s="8">
        <f t="shared" si="60"/>
        <v>0</v>
      </c>
      <c r="BY68" s="4">
        <v>0</v>
      </c>
      <c r="BZ68" s="4">
        <v>0</v>
      </c>
      <c r="CA68" s="8">
        <f t="shared" si="61"/>
        <v>0</v>
      </c>
      <c r="CB68" s="4">
        <v>0</v>
      </c>
      <c r="CC68" s="4">
        <v>0</v>
      </c>
      <c r="CD68" s="8">
        <f t="shared" si="42"/>
        <v>0</v>
      </c>
      <c r="CE68" s="4">
        <v>0</v>
      </c>
      <c r="CF68" s="4">
        <v>0</v>
      </c>
      <c r="CG68" s="8">
        <f t="shared" si="49"/>
        <v>0</v>
      </c>
      <c r="CH68" s="4">
        <v>0</v>
      </c>
      <c r="CI68" s="4">
        <v>0</v>
      </c>
      <c r="CJ68" s="8">
        <f t="shared" si="50"/>
        <v>0</v>
      </c>
      <c r="CK68" s="4">
        <v>0</v>
      </c>
      <c r="CL68" s="4">
        <v>0</v>
      </c>
      <c r="CM68" s="8">
        <f t="shared" si="51"/>
        <v>0</v>
      </c>
      <c r="CN68" s="4">
        <v>0</v>
      </c>
      <c r="CO68" s="4">
        <v>0</v>
      </c>
      <c r="CP68" s="8">
        <f t="shared" si="43"/>
        <v>0</v>
      </c>
      <c r="CQ68" s="4">
        <v>0</v>
      </c>
      <c r="CR68" s="4">
        <v>0</v>
      </c>
      <c r="CS68" s="8">
        <f t="shared" si="52"/>
        <v>0</v>
      </c>
      <c r="CT68" s="4">
        <v>0</v>
      </c>
      <c r="CU68" s="4">
        <v>0</v>
      </c>
      <c r="CV68" s="8">
        <f t="shared" si="53"/>
        <v>0</v>
      </c>
      <c r="CW68" s="4">
        <v>0</v>
      </c>
      <c r="CX68" s="4">
        <v>0</v>
      </c>
      <c r="CY68" s="8">
        <f t="shared" si="54"/>
        <v>0</v>
      </c>
      <c r="CZ68" s="4">
        <v>0</v>
      </c>
      <c r="DA68" s="4">
        <v>0</v>
      </c>
      <c r="DB68" s="8">
        <f t="shared" si="32"/>
        <v>0</v>
      </c>
      <c r="DC68" s="4">
        <v>0</v>
      </c>
      <c r="DD68" s="4">
        <v>0</v>
      </c>
      <c r="DE68" s="8">
        <f t="shared" si="33"/>
        <v>0</v>
      </c>
      <c r="DF68" s="4">
        <v>0</v>
      </c>
      <c r="DG68" s="4">
        <v>0</v>
      </c>
      <c r="DH68" s="8">
        <f t="shared" si="34"/>
        <v>0</v>
      </c>
      <c r="DI68" s="4">
        <v>0</v>
      </c>
      <c r="DJ68" s="4">
        <v>0</v>
      </c>
      <c r="DK68" s="8">
        <f t="shared" si="35"/>
        <v>0</v>
      </c>
      <c r="DL68" s="4">
        <v>0</v>
      </c>
      <c r="DM68" s="4">
        <v>0</v>
      </c>
      <c r="DN68" s="8">
        <f t="shared" si="36"/>
        <v>0</v>
      </c>
      <c r="DO68" s="4">
        <v>0</v>
      </c>
      <c r="DP68" s="4">
        <v>0</v>
      </c>
      <c r="DQ68" s="8">
        <f t="shared" si="37"/>
        <v>0</v>
      </c>
    </row>
    <row r="69" spans="1:121" ht="16.899999999999999" customHeight="1" x14ac:dyDescent="0.2">
      <c r="A69" s="1" t="s">
        <v>3</v>
      </c>
      <c r="B69" s="15">
        <v>12</v>
      </c>
      <c r="C69" s="1">
        <v>441</v>
      </c>
      <c r="D69" s="1">
        <v>477</v>
      </c>
      <c r="E69" s="19">
        <f t="shared" si="65"/>
        <v>1441.991027997715</v>
      </c>
      <c r="F69" s="12">
        <v>5</v>
      </c>
      <c r="G69" s="22">
        <f t="shared" si="64"/>
        <v>105.71459279329656</v>
      </c>
      <c r="H69" s="3">
        <v>8.1999999999999993</v>
      </c>
      <c r="I69" s="4">
        <v>8.4</v>
      </c>
      <c r="J69" s="8">
        <f t="shared" si="1"/>
        <v>26.075219024795285</v>
      </c>
      <c r="K69" s="3">
        <v>4.8</v>
      </c>
      <c r="L69" s="4">
        <v>4.8</v>
      </c>
      <c r="M69" s="8">
        <f t="shared" si="66"/>
        <v>15.079644737231007</v>
      </c>
      <c r="N69" s="4">
        <v>8.8000000000000007</v>
      </c>
      <c r="O69" s="4">
        <v>6.8</v>
      </c>
      <c r="P69" s="8">
        <f t="shared" si="67"/>
        <v>24.50442269800039</v>
      </c>
      <c r="Q69" s="4">
        <v>10</v>
      </c>
      <c r="R69" s="4">
        <v>8.6999999999999993</v>
      </c>
      <c r="S69" s="8">
        <f t="shared" si="4"/>
        <v>29.373891311064565</v>
      </c>
      <c r="T69" s="4">
        <v>3.4</v>
      </c>
      <c r="U69" s="4">
        <v>3.4</v>
      </c>
      <c r="V69" s="8">
        <f t="shared" si="5"/>
        <v>10.681415022205297</v>
      </c>
      <c r="W69" s="4">
        <v>0</v>
      </c>
      <c r="X69" s="4">
        <v>0</v>
      </c>
      <c r="Y69" s="8">
        <f t="shared" si="6"/>
        <v>0</v>
      </c>
      <c r="Z69" s="4">
        <v>0</v>
      </c>
      <c r="AA69" s="4">
        <v>0</v>
      </c>
      <c r="AB69" s="8">
        <f t="shared" si="7"/>
        <v>0</v>
      </c>
      <c r="AC69" s="4">
        <v>0</v>
      </c>
      <c r="AD69" s="4">
        <v>0</v>
      </c>
      <c r="AE69" s="8">
        <f t="shared" si="44"/>
        <v>0</v>
      </c>
      <c r="AF69" s="4">
        <v>0</v>
      </c>
      <c r="AG69" s="4">
        <v>0</v>
      </c>
      <c r="AH69" s="8">
        <f t="shared" si="40"/>
        <v>0</v>
      </c>
      <c r="AI69" s="4">
        <v>0</v>
      </c>
      <c r="AJ69" s="4">
        <v>0</v>
      </c>
      <c r="AK69" s="8">
        <f t="shared" si="45"/>
        <v>0</v>
      </c>
      <c r="AL69" s="4">
        <v>0</v>
      </c>
      <c r="AM69" s="4">
        <v>0</v>
      </c>
      <c r="AN69" s="8">
        <f t="shared" si="41"/>
        <v>0</v>
      </c>
      <c r="AO69" s="4">
        <v>0</v>
      </c>
      <c r="AP69" s="4">
        <v>0</v>
      </c>
      <c r="AQ69" s="8">
        <f t="shared" si="55"/>
        <v>0</v>
      </c>
      <c r="AR69" s="4">
        <v>0</v>
      </c>
      <c r="AS69" s="4">
        <v>0</v>
      </c>
      <c r="AT69" s="8">
        <f t="shared" si="68"/>
        <v>0</v>
      </c>
      <c r="AU69" s="4">
        <v>0</v>
      </c>
      <c r="AV69" s="4">
        <v>0</v>
      </c>
      <c r="AW69" s="8">
        <f t="shared" si="46"/>
        <v>0</v>
      </c>
      <c r="AX69" s="4">
        <v>0</v>
      </c>
      <c r="AY69" s="4">
        <v>0</v>
      </c>
      <c r="AZ69" s="8">
        <f t="shared" si="47"/>
        <v>0</v>
      </c>
      <c r="BA69" s="4">
        <v>0</v>
      </c>
      <c r="BB69" s="4">
        <v>0</v>
      </c>
      <c r="BC69" s="8">
        <f t="shared" si="56"/>
        <v>0</v>
      </c>
      <c r="BD69" s="4">
        <v>0</v>
      </c>
      <c r="BE69" s="4">
        <v>0</v>
      </c>
      <c r="BF69" s="8">
        <f t="shared" si="48"/>
        <v>0</v>
      </c>
      <c r="BG69" s="4">
        <v>0</v>
      </c>
      <c r="BH69" s="4">
        <v>0</v>
      </c>
      <c r="BI69" s="8">
        <f t="shared" si="62"/>
        <v>0</v>
      </c>
      <c r="BJ69" s="4">
        <v>0</v>
      </c>
      <c r="BK69" s="4">
        <v>0</v>
      </c>
      <c r="BL69" s="8">
        <f t="shared" si="63"/>
        <v>0</v>
      </c>
      <c r="BM69" s="4">
        <v>0</v>
      </c>
      <c r="BN69" s="4">
        <v>0</v>
      </c>
      <c r="BO69" s="8">
        <f t="shared" si="57"/>
        <v>0</v>
      </c>
      <c r="BP69" s="4">
        <v>0</v>
      </c>
      <c r="BQ69" s="4">
        <v>0</v>
      </c>
      <c r="BR69" s="8">
        <f t="shared" si="58"/>
        <v>0</v>
      </c>
      <c r="BS69" s="4">
        <v>0</v>
      </c>
      <c r="BT69" s="4">
        <v>0</v>
      </c>
      <c r="BU69" s="8">
        <f t="shared" si="59"/>
        <v>0</v>
      </c>
      <c r="BV69" s="4">
        <v>0</v>
      </c>
      <c r="BW69" s="4">
        <v>0</v>
      </c>
      <c r="BX69" s="8">
        <f t="shared" si="60"/>
        <v>0</v>
      </c>
      <c r="BY69" s="4">
        <v>0</v>
      </c>
      <c r="BZ69" s="4">
        <v>0</v>
      </c>
      <c r="CA69" s="8">
        <f t="shared" si="61"/>
        <v>0</v>
      </c>
      <c r="CB69" s="4">
        <v>0</v>
      </c>
      <c r="CC69" s="4">
        <v>0</v>
      </c>
      <c r="CD69" s="8">
        <f t="shared" si="42"/>
        <v>0</v>
      </c>
      <c r="CE69" s="4">
        <v>0</v>
      </c>
      <c r="CF69" s="4">
        <v>0</v>
      </c>
      <c r="CG69" s="8">
        <f t="shared" si="49"/>
        <v>0</v>
      </c>
      <c r="CH69" s="4">
        <v>0</v>
      </c>
      <c r="CI69" s="4">
        <v>0</v>
      </c>
      <c r="CJ69" s="8">
        <f t="shared" si="50"/>
        <v>0</v>
      </c>
      <c r="CK69" s="4">
        <v>0</v>
      </c>
      <c r="CL69" s="4">
        <v>0</v>
      </c>
      <c r="CM69" s="8">
        <f t="shared" si="51"/>
        <v>0</v>
      </c>
      <c r="CN69" s="4">
        <v>0</v>
      </c>
      <c r="CO69" s="4">
        <v>0</v>
      </c>
      <c r="CP69" s="8">
        <f t="shared" si="43"/>
        <v>0</v>
      </c>
      <c r="CQ69" s="4">
        <v>0</v>
      </c>
      <c r="CR69" s="4">
        <v>0</v>
      </c>
      <c r="CS69" s="8">
        <f t="shared" si="52"/>
        <v>0</v>
      </c>
      <c r="CT69" s="4">
        <v>0</v>
      </c>
      <c r="CU69" s="4">
        <v>0</v>
      </c>
      <c r="CV69" s="8">
        <f t="shared" si="53"/>
        <v>0</v>
      </c>
      <c r="CW69" s="4">
        <v>0</v>
      </c>
      <c r="CX69" s="4">
        <v>0</v>
      </c>
      <c r="CY69" s="8">
        <f t="shared" si="54"/>
        <v>0</v>
      </c>
      <c r="CZ69" s="4">
        <v>0</v>
      </c>
      <c r="DA69" s="4">
        <v>0</v>
      </c>
      <c r="DB69" s="8">
        <f t="shared" si="32"/>
        <v>0</v>
      </c>
      <c r="DC69" s="4">
        <v>0</v>
      </c>
      <c r="DD69" s="4">
        <v>0</v>
      </c>
      <c r="DE69" s="8">
        <f t="shared" si="33"/>
        <v>0</v>
      </c>
      <c r="DF69" s="4">
        <v>0</v>
      </c>
      <c r="DG69" s="4">
        <v>0</v>
      </c>
      <c r="DH69" s="8">
        <f t="shared" si="34"/>
        <v>0</v>
      </c>
      <c r="DI69" s="4">
        <v>0</v>
      </c>
      <c r="DJ69" s="4">
        <v>0</v>
      </c>
      <c r="DK69" s="8">
        <f t="shared" si="35"/>
        <v>0</v>
      </c>
      <c r="DL69" s="4">
        <v>0</v>
      </c>
      <c r="DM69" s="4">
        <v>0</v>
      </c>
      <c r="DN69" s="8">
        <f t="shared" si="36"/>
        <v>0</v>
      </c>
      <c r="DO69" s="4">
        <v>0</v>
      </c>
      <c r="DP69" s="4">
        <v>0</v>
      </c>
      <c r="DQ69" s="8">
        <f t="shared" si="37"/>
        <v>0</v>
      </c>
    </row>
    <row r="70" spans="1:121" ht="16.899999999999999" customHeight="1" x14ac:dyDescent="0.2">
      <c r="A70" s="1" t="s">
        <v>4</v>
      </c>
      <c r="B70" s="15">
        <v>12</v>
      </c>
      <c r="C70" s="1">
        <v>101</v>
      </c>
      <c r="D70" s="1">
        <v>52</v>
      </c>
      <c r="E70" s="19">
        <f t="shared" si="65"/>
        <v>240.33183799961918</v>
      </c>
      <c r="F70" s="12">
        <v>8</v>
      </c>
      <c r="G70" s="22">
        <f t="shared" si="64"/>
        <v>10.524335389525806</v>
      </c>
      <c r="H70" s="3">
        <v>0.3</v>
      </c>
      <c r="I70" s="4">
        <v>0.3</v>
      </c>
      <c r="J70" s="8">
        <f t="shared" si="1"/>
        <v>0.94247779607693793</v>
      </c>
      <c r="K70" s="3">
        <v>0.2</v>
      </c>
      <c r="L70" s="4">
        <v>0.2</v>
      </c>
      <c r="M70" s="8">
        <f t="shared" si="66"/>
        <v>0.62831853071795862</v>
      </c>
      <c r="N70" s="4">
        <v>0.1</v>
      </c>
      <c r="O70" s="4">
        <v>0.1</v>
      </c>
      <c r="P70" s="8">
        <f t="shared" si="67"/>
        <v>0.31415926535897931</v>
      </c>
      <c r="Q70" s="4">
        <v>0.7</v>
      </c>
      <c r="R70" s="4">
        <v>0.7</v>
      </c>
      <c r="S70" s="8">
        <f t="shared" si="4"/>
        <v>2.1991148575128552</v>
      </c>
      <c r="T70" s="4">
        <v>0.8</v>
      </c>
      <c r="U70" s="4">
        <v>0.8</v>
      </c>
      <c r="V70" s="8">
        <f t="shared" si="5"/>
        <v>2.5132741228718345</v>
      </c>
      <c r="W70" s="4">
        <v>0.6</v>
      </c>
      <c r="X70" s="4">
        <v>0.6</v>
      </c>
      <c r="Y70" s="8">
        <f t="shared" si="6"/>
        <v>1.8849555921538759</v>
      </c>
      <c r="Z70" s="4">
        <v>0.3</v>
      </c>
      <c r="AA70" s="4">
        <v>0.3</v>
      </c>
      <c r="AB70" s="8">
        <f t="shared" si="7"/>
        <v>0.94247779607693793</v>
      </c>
      <c r="AC70" s="4">
        <v>0.3</v>
      </c>
      <c r="AD70" s="4">
        <v>0.4</v>
      </c>
      <c r="AE70" s="8">
        <f t="shared" si="44"/>
        <v>1.0995574287564276</v>
      </c>
      <c r="AF70" s="4">
        <v>0</v>
      </c>
      <c r="AG70" s="4">
        <v>0</v>
      </c>
      <c r="AH70" s="8">
        <f t="shared" si="40"/>
        <v>0</v>
      </c>
      <c r="AI70" s="4">
        <v>0</v>
      </c>
      <c r="AJ70" s="4">
        <v>0</v>
      </c>
      <c r="AK70" s="8">
        <f t="shared" si="45"/>
        <v>0</v>
      </c>
      <c r="AL70" s="4">
        <v>0</v>
      </c>
      <c r="AM70" s="4">
        <v>0</v>
      </c>
      <c r="AN70" s="8">
        <f t="shared" si="41"/>
        <v>0</v>
      </c>
      <c r="AO70" s="4">
        <v>0</v>
      </c>
      <c r="AP70" s="4">
        <v>0</v>
      </c>
      <c r="AQ70" s="8">
        <f t="shared" si="55"/>
        <v>0</v>
      </c>
      <c r="AR70" s="4">
        <v>0</v>
      </c>
      <c r="AS70" s="4">
        <v>0</v>
      </c>
      <c r="AT70" s="8">
        <f t="shared" si="68"/>
        <v>0</v>
      </c>
      <c r="AU70" s="4">
        <v>0</v>
      </c>
      <c r="AV70" s="4">
        <v>0</v>
      </c>
      <c r="AW70" s="8">
        <f t="shared" si="46"/>
        <v>0</v>
      </c>
      <c r="AX70" s="4">
        <v>0</v>
      </c>
      <c r="AY70" s="4">
        <v>0</v>
      </c>
      <c r="AZ70" s="8">
        <f t="shared" si="47"/>
        <v>0</v>
      </c>
      <c r="BA70" s="4">
        <v>0</v>
      </c>
      <c r="BB70" s="4">
        <v>0</v>
      </c>
      <c r="BC70" s="8">
        <f t="shared" si="56"/>
        <v>0</v>
      </c>
      <c r="BD70" s="4">
        <v>0</v>
      </c>
      <c r="BE70" s="4">
        <v>0</v>
      </c>
      <c r="BF70" s="8">
        <f t="shared" si="48"/>
        <v>0</v>
      </c>
      <c r="BG70" s="4">
        <v>0</v>
      </c>
      <c r="BH70" s="4">
        <v>0</v>
      </c>
      <c r="BI70" s="8">
        <f t="shared" si="62"/>
        <v>0</v>
      </c>
      <c r="BJ70" s="4">
        <v>0</v>
      </c>
      <c r="BK70" s="4">
        <v>0</v>
      </c>
      <c r="BL70" s="8">
        <f t="shared" si="63"/>
        <v>0</v>
      </c>
      <c r="BM70" s="4">
        <v>0</v>
      </c>
      <c r="BN70" s="4">
        <v>0</v>
      </c>
      <c r="BO70" s="8">
        <f t="shared" si="57"/>
        <v>0</v>
      </c>
      <c r="BP70" s="4">
        <v>0</v>
      </c>
      <c r="BQ70" s="4">
        <v>0</v>
      </c>
      <c r="BR70" s="8">
        <f t="shared" si="58"/>
        <v>0</v>
      </c>
      <c r="BS70" s="4">
        <v>0</v>
      </c>
      <c r="BT70" s="4">
        <v>0</v>
      </c>
      <c r="BU70" s="8">
        <f t="shared" si="59"/>
        <v>0</v>
      </c>
      <c r="BV70" s="4">
        <v>0</v>
      </c>
      <c r="BW70" s="4">
        <v>0</v>
      </c>
      <c r="BX70" s="8">
        <f t="shared" si="60"/>
        <v>0</v>
      </c>
      <c r="BY70" s="4">
        <v>0</v>
      </c>
      <c r="BZ70" s="4">
        <v>0</v>
      </c>
      <c r="CA70" s="8">
        <f t="shared" si="61"/>
        <v>0</v>
      </c>
      <c r="CB70" s="4">
        <v>0</v>
      </c>
      <c r="CC70" s="4">
        <v>0</v>
      </c>
      <c r="CD70" s="8">
        <f t="shared" si="42"/>
        <v>0</v>
      </c>
      <c r="CE70" s="4">
        <v>0</v>
      </c>
      <c r="CF70" s="4">
        <v>0</v>
      </c>
      <c r="CG70" s="8">
        <f t="shared" si="49"/>
        <v>0</v>
      </c>
      <c r="CH70" s="4">
        <v>0</v>
      </c>
      <c r="CI70" s="4">
        <v>0</v>
      </c>
      <c r="CJ70" s="8">
        <f t="shared" si="50"/>
        <v>0</v>
      </c>
      <c r="CK70" s="4">
        <v>0</v>
      </c>
      <c r="CL70" s="4">
        <v>0</v>
      </c>
      <c r="CM70" s="8">
        <f t="shared" si="51"/>
        <v>0</v>
      </c>
      <c r="CN70" s="4">
        <v>0</v>
      </c>
      <c r="CO70" s="4">
        <v>0</v>
      </c>
      <c r="CP70" s="8">
        <f t="shared" si="43"/>
        <v>0</v>
      </c>
      <c r="CQ70" s="4">
        <v>0</v>
      </c>
      <c r="CR70" s="4">
        <v>0</v>
      </c>
      <c r="CS70" s="8">
        <f t="shared" si="52"/>
        <v>0</v>
      </c>
      <c r="CT70" s="4">
        <v>0</v>
      </c>
      <c r="CU70" s="4">
        <v>0</v>
      </c>
      <c r="CV70" s="8">
        <f t="shared" si="53"/>
        <v>0</v>
      </c>
      <c r="CW70" s="4">
        <v>0</v>
      </c>
      <c r="CX70" s="4">
        <v>0</v>
      </c>
      <c r="CY70" s="8">
        <f t="shared" si="54"/>
        <v>0</v>
      </c>
      <c r="CZ70" s="4">
        <v>0</v>
      </c>
      <c r="DA70" s="4">
        <v>0</v>
      </c>
      <c r="DB70" s="8">
        <f t="shared" si="32"/>
        <v>0</v>
      </c>
      <c r="DC70" s="4">
        <v>0</v>
      </c>
      <c r="DD70" s="4">
        <v>0</v>
      </c>
      <c r="DE70" s="8">
        <f t="shared" si="33"/>
        <v>0</v>
      </c>
      <c r="DF70" s="4">
        <v>0</v>
      </c>
      <c r="DG70" s="4">
        <v>0</v>
      </c>
      <c r="DH70" s="8">
        <f t="shared" si="34"/>
        <v>0</v>
      </c>
      <c r="DI70" s="4">
        <v>0</v>
      </c>
      <c r="DJ70" s="4">
        <v>0</v>
      </c>
      <c r="DK70" s="8">
        <f t="shared" si="35"/>
        <v>0</v>
      </c>
      <c r="DL70" s="4">
        <v>0</v>
      </c>
      <c r="DM70" s="4">
        <v>0</v>
      </c>
      <c r="DN70" s="8">
        <f t="shared" si="36"/>
        <v>0</v>
      </c>
      <c r="DO70" s="4">
        <v>0</v>
      </c>
      <c r="DP70" s="4">
        <v>0</v>
      </c>
      <c r="DQ70" s="8">
        <f t="shared" si="37"/>
        <v>0</v>
      </c>
    </row>
    <row r="71" spans="1:121" ht="16.899999999999999" customHeight="1" x14ac:dyDescent="0.2">
      <c r="A71" s="1" t="s">
        <v>5</v>
      </c>
      <c r="B71" s="15">
        <v>12</v>
      </c>
      <c r="C71" s="1">
        <v>143</v>
      </c>
      <c r="D71" s="1">
        <v>99</v>
      </c>
      <c r="E71" s="19">
        <f t="shared" si="65"/>
        <v>380.13271108436498</v>
      </c>
      <c r="F71" s="12">
        <v>9</v>
      </c>
      <c r="G71" s="22">
        <f t="shared" si="64"/>
        <v>42.88273972150067</v>
      </c>
      <c r="H71" s="3">
        <v>2.2999999999999998</v>
      </c>
      <c r="I71" s="4">
        <v>2.2000000000000002</v>
      </c>
      <c r="J71" s="8">
        <f t="shared" si="1"/>
        <v>7.0685834705770345</v>
      </c>
      <c r="K71" s="3">
        <v>1.5</v>
      </c>
      <c r="L71" s="4">
        <v>1.5</v>
      </c>
      <c r="M71" s="8">
        <f t="shared" si="66"/>
        <v>4.7123889803846897</v>
      </c>
      <c r="N71" s="4">
        <v>0.7</v>
      </c>
      <c r="O71" s="4">
        <v>0.7</v>
      </c>
      <c r="P71" s="8">
        <f t="shared" si="67"/>
        <v>2.1991148575128552</v>
      </c>
      <c r="Q71" s="4">
        <v>1.8</v>
      </c>
      <c r="R71" s="4">
        <v>1.7</v>
      </c>
      <c r="S71" s="8">
        <f t="shared" si="4"/>
        <v>5.497787143782138</v>
      </c>
      <c r="T71" s="4">
        <v>1.8</v>
      </c>
      <c r="U71" s="4">
        <v>1.8</v>
      </c>
      <c r="V71" s="8">
        <f t="shared" si="5"/>
        <v>5.6548667764616276</v>
      </c>
      <c r="W71" s="4">
        <v>1.9</v>
      </c>
      <c r="X71" s="4">
        <v>1.9</v>
      </c>
      <c r="Y71" s="8">
        <f t="shared" si="6"/>
        <v>5.9690260418206069</v>
      </c>
      <c r="Z71" s="4">
        <v>1</v>
      </c>
      <c r="AA71" s="4">
        <v>1</v>
      </c>
      <c r="AB71" s="8">
        <f t="shared" si="7"/>
        <v>3.1415926535897931</v>
      </c>
      <c r="AC71" s="4">
        <v>0.8</v>
      </c>
      <c r="AD71" s="4">
        <v>0.8</v>
      </c>
      <c r="AE71" s="8">
        <f t="shared" si="44"/>
        <v>2.5132741228718345</v>
      </c>
      <c r="AF71" s="4">
        <v>2</v>
      </c>
      <c r="AG71" s="4">
        <v>1.9</v>
      </c>
      <c r="AH71" s="8">
        <f t="shared" si="40"/>
        <v>6.1261056745000966</v>
      </c>
      <c r="AI71" s="4">
        <v>0</v>
      </c>
      <c r="AJ71" s="4">
        <v>0</v>
      </c>
      <c r="AK71" s="8">
        <f t="shared" si="45"/>
        <v>0</v>
      </c>
      <c r="AL71" s="4">
        <v>0</v>
      </c>
      <c r="AM71" s="4">
        <v>0</v>
      </c>
      <c r="AN71" s="8">
        <f t="shared" si="41"/>
        <v>0</v>
      </c>
      <c r="AO71" s="4">
        <v>0</v>
      </c>
      <c r="AP71" s="4">
        <v>0</v>
      </c>
      <c r="AQ71" s="8">
        <f t="shared" si="55"/>
        <v>0</v>
      </c>
      <c r="AR71" s="4">
        <v>0</v>
      </c>
      <c r="AS71" s="4">
        <v>0</v>
      </c>
      <c r="AT71" s="8">
        <f t="shared" si="68"/>
        <v>0</v>
      </c>
      <c r="AU71" s="4">
        <v>0</v>
      </c>
      <c r="AV71" s="4">
        <v>0</v>
      </c>
      <c r="AW71" s="8">
        <f t="shared" si="46"/>
        <v>0</v>
      </c>
      <c r="AX71" s="4">
        <v>0</v>
      </c>
      <c r="AY71" s="4">
        <v>0</v>
      </c>
      <c r="AZ71" s="8">
        <f t="shared" si="47"/>
        <v>0</v>
      </c>
      <c r="BA71" s="4">
        <v>0</v>
      </c>
      <c r="BB71" s="4">
        <v>0</v>
      </c>
      <c r="BC71" s="8">
        <f t="shared" si="56"/>
        <v>0</v>
      </c>
      <c r="BD71" s="4">
        <v>0</v>
      </c>
      <c r="BE71" s="4">
        <v>0</v>
      </c>
      <c r="BF71" s="8">
        <f t="shared" si="48"/>
        <v>0</v>
      </c>
      <c r="BG71" s="4">
        <v>0</v>
      </c>
      <c r="BH71" s="4">
        <v>0</v>
      </c>
      <c r="BI71" s="8">
        <f t="shared" si="62"/>
        <v>0</v>
      </c>
      <c r="BJ71" s="4">
        <v>0</v>
      </c>
      <c r="BK71" s="4">
        <v>0</v>
      </c>
      <c r="BL71" s="8">
        <f t="shared" si="63"/>
        <v>0</v>
      </c>
      <c r="BM71" s="4">
        <v>0</v>
      </c>
      <c r="BN71" s="4">
        <v>0</v>
      </c>
      <c r="BO71" s="8">
        <f t="shared" si="57"/>
        <v>0</v>
      </c>
      <c r="BP71" s="4">
        <v>0</v>
      </c>
      <c r="BQ71" s="4">
        <v>0</v>
      </c>
      <c r="BR71" s="8">
        <f t="shared" si="58"/>
        <v>0</v>
      </c>
      <c r="BS71" s="4">
        <v>0</v>
      </c>
      <c r="BT71" s="4">
        <v>0</v>
      </c>
      <c r="BU71" s="8">
        <f t="shared" si="59"/>
        <v>0</v>
      </c>
      <c r="BV71" s="4">
        <v>0</v>
      </c>
      <c r="BW71" s="4">
        <v>0</v>
      </c>
      <c r="BX71" s="8">
        <f t="shared" si="60"/>
        <v>0</v>
      </c>
      <c r="BY71" s="4">
        <v>0</v>
      </c>
      <c r="BZ71" s="4">
        <v>0</v>
      </c>
      <c r="CA71" s="8">
        <f t="shared" si="61"/>
        <v>0</v>
      </c>
      <c r="CB71" s="4">
        <v>0</v>
      </c>
      <c r="CC71" s="4">
        <v>0</v>
      </c>
      <c r="CD71" s="8">
        <f t="shared" si="42"/>
        <v>0</v>
      </c>
      <c r="CE71" s="4">
        <v>0</v>
      </c>
      <c r="CF71" s="4">
        <v>0</v>
      </c>
      <c r="CG71" s="8">
        <f t="shared" si="49"/>
        <v>0</v>
      </c>
      <c r="CH71" s="4">
        <v>0</v>
      </c>
      <c r="CI71" s="4">
        <v>0</v>
      </c>
      <c r="CJ71" s="8">
        <f t="shared" si="50"/>
        <v>0</v>
      </c>
      <c r="CK71" s="4">
        <v>0</v>
      </c>
      <c r="CL71" s="4">
        <v>0</v>
      </c>
      <c r="CM71" s="8">
        <f t="shared" si="51"/>
        <v>0</v>
      </c>
      <c r="CN71" s="4">
        <v>0</v>
      </c>
      <c r="CO71" s="4">
        <v>0</v>
      </c>
      <c r="CP71" s="8">
        <f t="shared" si="43"/>
        <v>0</v>
      </c>
      <c r="CQ71" s="4">
        <v>0</v>
      </c>
      <c r="CR71" s="4">
        <v>0</v>
      </c>
      <c r="CS71" s="8">
        <f t="shared" si="52"/>
        <v>0</v>
      </c>
      <c r="CT71" s="4">
        <v>0</v>
      </c>
      <c r="CU71" s="4">
        <v>0</v>
      </c>
      <c r="CV71" s="8">
        <f t="shared" si="53"/>
        <v>0</v>
      </c>
      <c r="CW71" s="4">
        <v>0</v>
      </c>
      <c r="CX71" s="4">
        <v>0</v>
      </c>
      <c r="CY71" s="8">
        <f t="shared" si="54"/>
        <v>0</v>
      </c>
      <c r="CZ71" s="4">
        <v>0</v>
      </c>
      <c r="DA71" s="4">
        <v>0</v>
      </c>
      <c r="DB71" s="8">
        <f t="shared" si="32"/>
        <v>0</v>
      </c>
      <c r="DC71" s="4">
        <v>0</v>
      </c>
      <c r="DD71" s="4">
        <v>0</v>
      </c>
      <c r="DE71" s="8">
        <f t="shared" si="33"/>
        <v>0</v>
      </c>
      <c r="DF71" s="4">
        <v>0</v>
      </c>
      <c r="DG71" s="4">
        <v>0</v>
      </c>
      <c r="DH71" s="8">
        <f t="shared" si="34"/>
        <v>0</v>
      </c>
      <c r="DI71" s="4">
        <v>0</v>
      </c>
      <c r="DJ71" s="4">
        <v>0</v>
      </c>
      <c r="DK71" s="8">
        <f t="shared" si="35"/>
        <v>0</v>
      </c>
      <c r="DL71" s="4">
        <v>0</v>
      </c>
      <c r="DM71" s="4">
        <v>0</v>
      </c>
      <c r="DN71" s="8">
        <f t="shared" si="36"/>
        <v>0</v>
      </c>
      <c r="DO71" s="4">
        <v>0</v>
      </c>
      <c r="DP71" s="4">
        <v>0</v>
      </c>
      <c r="DQ71" s="8">
        <f t="shared" si="37"/>
        <v>0</v>
      </c>
    </row>
    <row r="72" spans="1:121" ht="16.899999999999999" customHeight="1" x14ac:dyDescent="0.2">
      <c r="A72" s="1" t="s">
        <v>6</v>
      </c>
      <c r="B72" s="15">
        <v>12</v>
      </c>
      <c r="C72" s="1">
        <v>420</v>
      </c>
      <c r="D72" s="1">
        <v>530</v>
      </c>
      <c r="E72" s="19">
        <f t="shared" si="65"/>
        <v>1492.2565104551518</v>
      </c>
      <c r="F72" s="12">
        <v>12</v>
      </c>
      <c r="G72" s="22">
        <f t="shared" si="64"/>
        <v>204.36060211601605</v>
      </c>
      <c r="H72" s="3">
        <v>5.5</v>
      </c>
      <c r="I72" s="4">
        <v>5.7</v>
      </c>
      <c r="J72" s="8">
        <f t="shared" si="1"/>
        <v>17.592918860102841</v>
      </c>
      <c r="K72" s="3">
        <v>7.4</v>
      </c>
      <c r="L72" s="4">
        <v>7</v>
      </c>
      <c r="M72" s="8">
        <f t="shared" si="66"/>
        <v>22.61946710584651</v>
      </c>
      <c r="N72" s="4">
        <v>6.2</v>
      </c>
      <c r="O72" s="4">
        <v>5.4</v>
      </c>
      <c r="P72" s="8">
        <f t="shared" si="67"/>
        <v>18.221237390820804</v>
      </c>
      <c r="Q72" s="4">
        <v>5.7</v>
      </c>
      <c r="R72" s="4">
        <v>5.9</v>
      </c>
      <c r="S72" s="8">
        <f t="shared" si="4"/>
        <v>18.221237390820804</v>
      </c>
      <c r="T72" s="4">
        <v>3.1</v>
      </c>
      <c r="U72" s="4">
        <v>3</v>
      </c>
      <c r="V72" s="8">
        <f t="shared" si="5"/>
        <v>9.5818575934488681</v>
      </c>
      <c r="W72" s="4">
        <v>5.0999999999999996</v>
      </c>
      <c r="X72" s="4">
        <v>5.4</v>
      </c>
      <c r="Y72" s="8">
        <f t="shared" si="6"/>
        <v>16.493361431346415</v>
      </c>
      <c r="Z72" s="4">
        <v>5.4</v>
      </c>
      <c r="AA72" s="4">
        <v>4.7</v>
      </c>
      <c r="AB72" s="8">
        <f t="shared" si="7"/>
        <v>15.865042900628458</v>
      </c>
      <c r="AC72" s="4">
        <v>5.0999999999999996</v>
      </c>
      <c r="AD72" s="4">
        <v>5.3</v>
      </c>
      <c r="AE72" s="8">
        <f t="shared" si="44"/>
        <v>16.336281798666921</v>
      </c>
      <c r="AF72" s="4">
        <v>5.4</v>
      </c>
      <c r="AG72" s="4">
        <v>4.4000000000000004</v>
      </c>
      <c r="AH72" s="8">
        <f t="shared" ref="AH72:AH126" si="69">PI()*(AVERAGE(AF72,AG72))</f>
        <v>15.393804002589988</v>
      </c>
      <c r="AI72" s="4">
        <v>4.5</v>
      </c>
      <c r="AJ72" s="4">
        <v>4.5999999999999996</v>
      </c>
      <c r="AK72" s="8">
        <f t="shared" si="45"/>
        <v>14.294246573833558</v>
      </c>
      <c r="AL72" s="4">
        <v>6.5</v>
      </c>
      <c r="AM72" s="4">
        <v>7.3</v>
      </c>
      <c r="AN72" s="8">
        <f t="shared" ref="AN72:AN126" si="70">PI()*(AVERAGE(AL72,AM72))</f>
        <v>21.676989309769574</v>
      </c>
      <c r="AO72" s="4">
        <v>5.6</v>
      </c>
      <c r="AP72" s="4">
        <v>5.9</v>
      </c>
      <c r="AQ72" s="8">
        <f t="shared" si="55"/>
        <v>18.06415775814131</v>
      </c>
      <c r="AR72" s="4">
        <v>0</v>
      </c>
      <c r="AS72" s="4">
        <v>0</v>
      </c>
      <c r="AT72" s="8">
        <f t="shared" si="68"/>
        <v>0</v>
      </c>
      <c r="AU72" s="4">
        <v>0</v>
      </c>
      <c r="AV72" s="4">
        <v>0</v>
      </c>
      <c r="AW72" s="8">
        <f t="shared" si="46"/>
        <v>0</v>
      </c>
      <c r="AX72" s="4">
        <v>0</v>
      </c>
      <c r="AY72" s="4">
        <v>0</v>
      </c>
      <c r="AZ72" s="8">
        <f t="shared" si="47"/>
        <v>0</v>
      </c>
      <c r="BA72" s="4">
        <v>0</v>
      </c>
      <c r="BB72" s="4">
        <v>0</v>
      </c>
      <c r="BC72" s="8">
        <f t="shared" si="56"/>
        <v>0</v>
      </c>
      <c r="BD72" s="4">
        <v>0</v>
      </c>
      <c r="BE72" s="4">
        <v>0</v>
      </c>
      <c r="BF72" s="8">
        <f t="shared" si="48"/>
        <v>0</v>
      </c>
      <c r="BG72" s="4">
        <v>0</v>
      </c>
      <c r="BH72" s="4">
        <v>0</v>
      </c>
      <c r="BI72" s="8">
        <f t="shared" si="62"/>
        <v>0</v>
      </c>
      <c r="BJ72" s="4">
        <v>0</v>
      </c>
      <c r="BK72" s="4">
        <v>0</v>
      </c>
      <c r="BL72" s="8">
        <f t="shared" si="63"/>
        <v>0</v>
      </c>
      <c r="BM72" s="4">
        <v>0</v>
      </c>
      <c r="BN72" s="4">
        <v>0</v>
      </c>
      <c r="BO72" s="8">
        <f t="shared" si="57"/>
        <v>0</v>
      </c>
      <c r="BP72" s="4">
        <v>0</v>
      </c>
      <c r="BQ72" s="4">
        <v>0</v>
      </c>
      <c r="BR72" s="8">
        <f t="shared" si="58"/>
        <v>0</v>
      </c>
      <c r="BS72" s="4">
        <v>0</v>
      </c>
      <c r="BT72" s="4">
        <v>0</v>
      </c>
      <c r="BU72" s="8">
        <f t="shared" si="59"/>
        <v>0</v>
      </c>
      <c r="BV72" s="4">
        <v>0</v>
      </c>
      <c r="BW72" s="4">
        <v>0</v>
      </c>
      <c r="BX72" s="8">
        <f t="shared" si="60"/>
        <v>0</v>
      </c>
      <c r="BY72" s="4">
        <v>0</v>
      </c>
      <c r="BZ72" s="4">
        <v>0</v>
      </c>
      <c r="CA72" s="8">
        <f t="shared" si="61"/>
        <v>0</v>
      </c>
      <c r="CB72" s="4">
        <v>0</v>
      </c>
      <c r="CC72" s="4">
        <v>0</v>
      </c>
      <c r="CD72" s="8">
        <f t="shared" ref="CD72:CD126" si="71">PI()*(AVERAGE(CB72,CC72))</f>
        <v>0</v>
      </c>
      <c r="CE72" s="4">
        <v>0</v>
      </c>
      <c r="CF72" s="4">
        <v>0</v>
      </c>
      <c r="CG72" s="8">
        <f t="shared" si="49"/>
        <v>0</v>
      </c>
      <c r="CH72" s="4">
        <v>0</v>
      </c>
      <c r="CI72" s="4">
        <v>0</v>
      </c>
      <c r="CJ72" s="8">
        <f t="shared" si="50"/>
        <v>0</v>
      </c>
      <c r="CK72" s="4">
        <v>0</v>
      </c>
      <c r="CL72" s="4">
        <v>0</v>
      </c>
      <c r="CM72" s="8">
        <f t="shared" si="51"/>
        <v>0</v>
      </c>
      <c r="CN72" s="4">
        <v>0</v>
      </c>
      <c r="CO72" s="4">
        <v>0</v>
      </c>
      <c r="CP72" s="8">
        <f t="shared" ref="CP72:CP126" si="72">PI()*(AVERAGE(CN72,CO72))</f>
        <v>0</v>
      </c>
      <c r="CQ72" s="4">
        <v>0</v>
      </c>
      <c r="CR72" s="4">
        <v>0</v>
      </c>
      <c r="CS72" s="8">
        <f t="shared" si="52"/>
        <v>0</v>
      </c>
      <c r="CT72" s="4">
        <v>0</v>
      </c>
      <c r="CU72" s="4">
        <v>0</v>
      </c>
      <c r="CV72" s="8">
        <f t="shared" si="53"/>
        <v>0</v>
      </c>
      <c r="CW72" s="4">
        <v>0</v>
      </c>
      <c r="CX72" s="4">
        <v>0</v>
      </c>
      <c r="CY72" s="8">
        <f t="shared" si="54"/>
        <v>0</v>
      </c>
      <c r="CZ72" s="4">
        <v>0</v>
      </c>
      <c r="DA72" s="4">
        <v>0</v>
      </c>
      <c r="DB72" s="8">
        <f t="shared" si="32"/>
        <v>0</v>
      </c>
      <c r="DC72" s="4">
        <v>0</v>
      </c>
      <c r="DD72" s="4">
        <v>0</v>
      </c>
      <c r="DE72" s="8">
        <f t="shared" si="33"/>
        <v>0</v>
      </c>
      <c r="DF72" s="4">
        <v>0</v>
      </c>
      <c r="DG72" s="4">
        <v>0</v>
      </c>
      <c r="DH72" s="8">
        <f t="shared" si="34"/>
        <v>0</v>
      </c>
      <c r="DI72" s="4">
        <v>0</v>
      </c>
      <c r="DJ72" s="4">
        <v>0</v>
      </c>
      <c r="DK72" s="8">
        <f t="shared" si="35"/>
        <v>0</v>
      </c>
      <c r="DL72" s="4">
        <v>0</v>
      </c>
      <c r="DM72" s="4">
        <v>0</v>
      </c>
      <c r="DN72" s="8">
        <f t="shared" si="36"/>
        <v>0</v>
      </c>
      <c r="DO72" s="4">
        <v>0</v>
      </c>
      <c r="DP72" s="4">
        <v>0</v>
      </c>
      <c r="DQ72" s="8">
        <f t="shared" si="37"/>
        <v>0</v>
      </c>
    </row>
    <row r="73" spans="1:121" ht="16.899999999999999" customHeight="1" x14ac:dyDescent="0.2">
      <c r="A73" s="2" t="s">
        <v>8</v>
      </c>
      <c r="B73" s="17">
        <v>12</v>
      </c>
      <c r="C73" s="1">
        <v>323</v>
      </c>
      <c r="D73" s="1">
        <v>186</v>
      </c>
      <c r="E73" s="19">
        <f t="shared" si="65"/>
        <v>799.53533033860231</v>
      </c>
      <c r="F73" s="12">
        <v>8</v>
      </c>
      <c r="G73" s="22">
        <f t="shared" si="64"/>
        <v>57.805304826052193</v>
      </c>
      <c r="H73" s="3">
        <v>3.3</v>
      </c>
      <c r="I73" s="4">
        <v>3.3</v>
      </c>
      <c r="J73" s="8">
        <f t="shared" si="1"/>
        <v>10.367255756846317</v>
      </c>
      <c r="K73" s="3">
        <v>4.2</v>
      </c>
      <c r="L73" s="4">
        <v>4</v>
      </c>
      <c r="M73" s="8">
        <f t="shared" si="66"/>
        <v>12.88052987971815</v>
      </c>
      <c r="N73" s="4">
        <v>3.2</v>
      </c>
      <c r="O73" s="4">
        <v>3.2</v>
      </c>
      <c r="P73" s="8">
        <f t="shared" si="67"/>
        <v>10.053096491487338</v>
      </c>
      <c r="Q73" s="4">
        <v>1.5</v>
      </c>
      <c r="R73" s="4">
        <v>1.4</v>
      </c>
      <c r="S73" s="8">
        <f t="shared" si="4"/>
        <v>4.5553093477052</v>
      </c>
      <c r="T73" s="4">
        <v>2.5</v>
      </c>
      <c r="U73" s="4">
        <v>2.5</v>
      </c>
      <c r="V73" s="8">
        <f t="shared" si="5"/>
        <v>7.8539816339744828</v>
      </c>
      <c r="W73" s="4">
        <v>1.5</v>
      </c>
      <c r="X73" s="4">
        <v>1.6</v>
      </c>
      <c r="Y73" s="8">
        <f t="shared" si="6"/>
        <v>4.8694686130641793</v>
      </c>
      <c r="Z73" s="4">
        <v>0.9</v>
      </c>
      <c r="AA73" s="4">
        <v>0.9</v>
      </c>
      <c r="AB73" s="8">
        <f t="shared" si="7"/>
        <v>2.8274333882308138</v>
      </c>
      <c r="AC73" s="4">
        <v>1.4</v>
      </c>
      <c r="AD73" s="4">
        <v>1.4</v>
      </c>
      <c r="AE73" s="8">
        <f t="shared" ref="AE73:AE126" si="73">PI()*(AVERAGE(AC73,AD73))</f>
        <v>4.3982297150257104</v>
      </c>
      <c r="AF73" s="4">
        <v>0</v>
      </c>
      <c r="AG73" s="4">
        <v>0</v>
      </c>
      <c r="AH73" s="8">
        <f t="shared" si="69"/>
        <v>0</v>
      </c>
      <c r="AI73" s="4">
        <v>0</v>
      </c>
      <c r="AJ73" s="4">
        <v>0</v>
      </c>
      <c r="AK73" s="8">
        <f t="shared" ref="AK73:AK126" si="74">PI()*(AVERAGE(AI73,AJ73))</f>
        <v>0</v>
      </c>
      <c r="AL73" s="4">
        <v>0</v>
      </c>
      <c r="AM73" s="4">
        <v>0</v>
      </c>
      <c r="AN73" s="8">
        <f t="shared" si="70"/>
        <v>0</v>
      </c>
      <c r="AO73" s="4">
        <v>0</v>
      </c>
      <c r="AP73" s="4">
        <v>0</v>
      </c>
      <c r="AQ73" s="8">
        <f t="shared" ref="AQ73:AQ127" si="75">PI()*(AVERAGE(AO73,AP73))</f>
        <v>0</v>
      </c>
      <c r="AR73" s="4">
        <v>0</v>
      </c>
      <c r="AS73" s="4">
        <v>0</v>
      </c>
      <c r="AT73" s="8">
        <f t="shared" si="68"/>
        <v>0</v>
      </c>
      <c r="AU73" s="4">
        <v>0</v>
      </c>
      <c r="AV73" s="4">
        <v>0</v>
      </c>
      <c r="AW73" s="8">
        <f t="shared" ref="AW73:AW126" si="76">PI()*(AVERAGE(AU73,AV73))</f>
        <v>0</v>
      </c>
      <c r="AX73" s="4">
        <v>0</v>
      </c>
      <c r="AY73" s="4">
        <v>0</v>
      </c>
      <c r="AZ73" s="8">
        <f t="shared" ref="AZ73:AZ126" si="77">PI()*(AVERAGE(AX73,AY73))</f>
        <v>0</v>
      </c>
      <c r="BA73" s="4">
        <v>0</v>
      </c>
      <c r="BB73" s="4">
        <v>0</v>
      </c>
      <c r="BC73" s="8">
        <f t="shared" ref="BC73:BC127" si="78">PI()*(AVERAGE(BA73,BB73))</f>
        <v>0</v>
      </c>
      <c r="BD73" s="4">
        <v>0</v>
      </c>
      <c r="BE73" s="4">
        <v>0</v>
      </c>
      <c r="BF73" s="8">
        <f t="shared" ref="BF73:BF126" si="79">PI()*(AVERAGE(BD73,BE73))</f>
        <v>0</v>
      </c>
      <c r="BG73" s="4">
        <v>0</v>
      </c>
      <c r="BH73" s="4">
        <v>0</v>
      </c>
      <c r="BI73" s="8">
        <f t="shared" si="62"/>
        <v>0</v>
      </c>
      <c r="BJ73" s="4">
        <v>0</v>
      </c>
      <c r="BK73" s="4">
        <v>0</v>
      </c>
      <c r="BL73" s="8">
        <f t="shared" si="63"/>
        <v>0</v>
      </c>
      <c r="BM73" s="4">
        <v>0</v>
      </c>
      <c r="BN73" s="4">
        <v>0</v>
      </c>
      <c r="BO73" s="8">
        <f t="shared" ref="BO73:BO127" si="80">PI()*(AVERAGE(BM73,BN73))</f>
        <v>0</v>
      </c>
      <c r="BP73" s="4">
        <v>0</v>
      </c>
      <c r="BQ73" s="4">
        <v>0</v>
      </c>
      <c r="BR73" s="8">
        <f t="shared" ref="BR73:BR127" si="81">PI()*(AVERAGE(BP73,BQ73))</f>
        <v>0</v>
      </c>
      <c r="BS73" s="4">
        <v>0</v>
      </c>
      <c r="BT73" s="4">
        <v>0</v>
      </c>
      <c r="BU73" s="8">
        <f t="shared" ref="BU73:BU127" si="82">PI()*(AVERAGE(BS73,BT73))</f>
        <v>0</v>
      </c>
      <c r="BV73" s="4">
        <v>0</v>
      </c>
      <c r="BW73" s="4">
        <v>0</v>
      </c>
      <c r="BX73" s="8">
        <f t="shared" ref="BX73:BX127" si="83">PI()*(AVERAGE(BV73,BW73))</f>
        <v>0</v>
      </c>
      <c r="BY73" s="4">
        <v>0</v>
      </c>
      <c r="BZ73" s="4">
        <v>0</v>
      </c>
      <c r="CA73" s="8">
        <f t="shared" ref="CA73:CA127" si="84">PI()*(AVERAGE(BY73,BZ73))</f>
        <v>0</v>
      </c>
      <c r="CB73" s="4">
        <v>0</v>
      </c>
      <c r="CC73" s="4">
        <v>0</v>
      </c>
      <c r="CD73" s="8">
        <f t="shared" si="71"/>
        <v>0</v>
      </c>
      <c r="CE73" s="4">
        <v>0</v>
      </c>
      <c r="CF73" s="4">
        <v>0</v>
      </c>
      <c r="CG73" s="8">
        <f t="shared" ref="CG73:CG126" si="85">PI()*(AVERAGE(CE73,CF73))</f>
        <v>0</v>
      </c>
      <c r="CH73" s="4">
        <v>0</v>
      </c>
      <c r="CI73" s="4">
        <v>0</v>
      </c>
      <c r="CJ73" s="8">
        <f t="shared" ref="CJ73:CJ126" si="86">PI()*(AVERAGE(CH73,CI73))</f>
        <v>0</v>
      </c>
      <c r="CK73" s="4">
        <v>0</v>
      </c>
      <c r="CL73" s="4">
        <v>0</v>
      </c>
      <c r="CM73" s="8">
        <f t="shared" ref="CM73:CM126" si="87">PI()*(AVERAGE(CK73,CL73))</f>
        <v>0</v>
      </c>
      <c r="CN73" s="4">
        <v>0</v>
      </c>
      <c r="CO73" s="4">
        <v>0</v>
      </c>
      <c r="CP73" s="8">
        <f t="shared" si="72"/>
        <v>0</v>
      </c>
      <c r="CQ73" s="4">
        <v>0</v>
      </c>
      <c r="CR73" s="4">
        <v>0</v>
      </c>
      <c r="CS73" s="8">
        <f t="shared" ref="CS73:CS126" si="88">PI()*(AVERAGE(CQ73,CR73))</f>
        <v>0</v>
      </c>
      <c r="CT73" s="4">
        <v>0</v>
      </c>
      <c r="CU73" s="4">
        <v>0</v>
      </c>
      <c r="CV73" s="8">
        <f t="shared" ref="CV73:CV126" si="89">PI()*(AVERAGE(CT73,CU73))</f>
        <v>0</v>
      </c>
      <c r="CW73" s="4">
        <v>0</v>
      </c>
      <c r="CX73" s="4">
        <v>0</v>
      </c>
      <c r="CY73" s="8">
        <f t="shared" ref="CY73:CY126" si="90">PI()*(AVERAGE(CW73,CX73))</f>
        <v>0</v>
      </c>
      <c r="CZ73" s="4">
        <v>0</v>
      </c>
      <c r="DA73" s="4">
        <v>0</v>
      </c>
      <c r="DB73" s="8">
        <f t="shared" si="32"/>
        <v>0</v>
      </c>
      <c r="DC73" s="4">
        <v>0</v>
      </c>
      <c r="DD73" s="4">
        <v>0</v>
      </c>
      <c r="DE73" s="8">
        <f t="shared" si="33"/>
        <v>0</v>
      </c>
      <c r="DF73" s="4">
        <v>0</v>
      </c>
      <c r="DG73" s="4">
        <v>0</v>
      </c>
      <c r="DH73" s="8">
        <f t="shared" si="34"/>
        <v>0</v>
      </c>
      <c r="DI73" s="4">
        <v>0</v>
      </c>
      <c r="DJ73" s="4">
        <v>0</v>
      </c>
      <c r="DK73" s="8">
        <f t="shared" si="35"/>
        <v>0</v>
      </c>
      <c r="DL73" s="4">
        <v>0</v>
      </c>
      <c r="DM73" s="4">
        <v>0</v>
      </c>
      <c r="DN73" s="8">
        <f t="shared" si="36"/>
        <v>0</v>
      </c>
      <c r="DO73" s="4">
        <v>0</v>
      </c>
      <c r="DP73" s="4">
        <v>0</v>
      </c>
      <c r="DQ73" s="8">
        <f t="shared" si="37"/>
        <v>0</v>
      </c>
    </row>
    <row r="74" spans="1:121" ht="16.899999999999999" customHeight="1" x14ac:dyDescent="0.2">
      <c r="A74" s="1" t="s">
        <v>2</v>
      </c>
      <c r="B74" s="17">
        <v>13</v>
      </c>
      <c r="C74" s="1">
        <v>171</v>
      </c>
      <c r="D74" s="1">
        <v>140</v>
      </c>
      <c r="E74" s="19">
        <f t="shared" si="65"/>
        <v>488.51765763321282</v>
      </c>
      <c r="F74" s="12">
        <v>22</v>
      </c>
      <c r="G74" s="22">
        <f t="shared" si="64"/>
        <v>107.28538912009142</v>
      </c>
      <c r="H74" s="3">
        <v>1.7</v>
      </c>
      <c r="I74" s="4">
        <v>1.7</v>
      </c>
      <c r="J74" s="8">
        <f t="shared" si="1"/>
        <v>5.3407075111026483</v>
      </c>
      <c r="K74" s="3">
        <v>1.5</v>
      </c>
      <c r="L74" s="4">
        <v>1.5</v>
      </c>
      <c r="M74" s="8">
        <f t="shared" si="66"/>
        <v>4.7123889803846897</v>
      </c>
      <c r="N74" s="4">
        <v>2.6</v>
      </c>
      <c r="O74" s="4">
        <v>2.6</v>
      </c>
      <c r="P74" s="8">
        <f t="shared" si="67"/>
        <v>8.1681408993334621</v>
      </c>
      <c r="Q74" s="4">
        <v>2.2999999999999998</v>
      </c>
      <c r="R74" s="4">
        <v>2.2999999999999998</v>
      </c>
      <c r="S74" s="8">
        <f t="shared" si="4"/>
        <v>7.2256631032565233</v>
      </c>
      <c r="T74" s="4">
        <v>0.7</v>
      </c>
      <c r="U74" s="4">
        <v>0.7</v>
      </c>
      <c r="V74" s="8">
        <f t="shared" si="5"/>
        <v>2.1991148575128552</v>
      </c>
      <c r="W74" s="4">
        <v>2.2999999999999998</v>
      </c>
      <c r="X74" s="4">
        <v>2.2999999999999998</v>
      </c>
      <c r="Y74" s="8">
        <f t="shared" si="6"/>
        <v>7.2256631032565233</v>
      </c>
      <c r="Z74" s="4">
        <v>0.8</v>
      </c>
      <c r="AA74" s="4">
        <v>0.8</v>
      </c>
      <c r="AB74" s="8">
        <f t="shared" si="7"/>
        <v>2.5132741228718345</v>
      </c>
      <c r="AC74" s="4">
        <v>1.1000000000000001</v>
      </c>
      <c r="AD74" s="4">
        <v>1.1000000000000001</v>
      </c>
      <c r="AE74" s="8">
        <f t="shared" si="73"/>
        <v>3.4557519189487729</v>
      </c>
      <c r="AF74" s="4">
        <v>1.6</v>
      </c>
      <c r="AG74" s="4">
        <v>1.6</v>
      </c>
      <c r="AH74" s="8">
        <f t="shared" si="69"/>
        <v>5.026548245743669</v>
      </c>
      <c r="AI74" s="4">
        <v>2.6</v>
      </c>
      <c r="AJ74" s="4">
        <v>2.6</v>
      </c>
      <c r="AK74" s="8">
        <f t="shared" si="74"/>
        <v>8.1681408993334621</v>
      </c>
      <c r="AL74" s="4">
        <v>1.7</v>
      </c>
      <c r="AM74" s="4">
        <v>1.7</v>
      </c>
      <c r="AN74" s="8">
        <f t="shared" si="70"/>
        <v>5.3407075111026483</v>
      </c>
      <c r="AO74" s="4">
        <v>1.8</v>
      </c>
      <c r="AP74" s="4">
        <v>1.8</v>
      </c>
      <c r="AQ74" s="8">
        <f t="shared" si="75"/>
        <v>5.6548667764616276</v>
      </c>
      <c r="AR74" s="4">
        <v>1.8</v>
      </c>
      <c r="AS74" s="4">
        <v>1.8</v>
      </c>
      <c r="AT74" s="8">
        <f t="shared" si="68"/>
        <v>5.6548667764616276</v>
      </c>
      <c r="AU74" s="4">
        <v>1.5</v>
      </c>
      <c r="AV74" s="4">
        <v>1.5</v>
      </c>
      <c r="AW74" s="8">
        <f t="shared" si="76"/>
        <v>4.7123889803846897</v>
      </c>
      <c r="AX74" s="4">
        <v>1.3</v>
      </c>
      <c r="AY74" s="4">
        <v>1.3</v>
      </c>
      <c r="AZ74" s="8">
        <f t="shared" si="77"/>
        <v>4.0840704496667311</v>
      </c>
      <c r="BA74" s="4">
        <v>1.8</v>
      </c>
      <c r="BB74" s="4">
        <v>2.1</v>
      </c>
      <c r="BC74" s="8">
        <f t="shared" si="78"/>
        <v>6.1261056745000975</v>
      </c>
      <c r="BD74" s="4">
        <v>1.6</v>
      </c>
      <c r="BE74" s="4">
        <v>1.6</v>
      </c>
      <c r="BF74" s="8">
        <f t="shared" si="79"/>
        <v>5.026548245743669</v>
      </c>
      <c r="BG74" s="4">
        <v>2.2999999999999998</v>
      </c>
      <c r="BH74" s="4">
        <v>2.2999999999999998</v>
      </c>
      <c r="BI74" s="8">
        <f t="shared" ref="BI74:BI128" si="91">PI()*(AVERAGE(BG74,BH74))</f>
        <v>7.2256631032565233</v>
      </c>
      <c r="BJ74" s="4">
        <v>0.7</v>
      </c>
      <c r="BK74" s="4">
        <v>0.7</v>
      </c>
      <c r="BL74" s="8">
        <f t="shared" si="63"/>
        <v>2.1991148575128552</v>
      </c>
      <c r="BM74" s="4">
        <v>1.3</v>
      </c>
      <c r="BN74" s="4">
        <v>1.3</v>
      </c>
      <c r="BO74" s="8">
        <f t="shared" si="80"/>
        <v>4.0840704496667311</v>
      </c>
      <c r="BP74" s="4">
        <v>0.3</v>
      </c>
      <c r="BQ74" s="4">
        <v>0.3</v>
      </c>
      <c r="BR74" s="8">
        <f t="shared" si="81"/>
        <v>0.94247779607693793</v>
      </c>
      <c r="BS74" s="4">
        <v>0.7</v>
      </c>
      <c r="BT74" s="4">
        <v>0.7</v>
      </c>
      <c r="BU74" s="8">
        <f t="shared" si="82"/>
        <v>2.1991148575128552</v>
      </c>
      <c r="BV74" s="4">
        <v>0</v>
      </c>
      <c r="BW74" s="4">
        <v>0</v>
      </c>
      <c r="BX74" s="8">
        <f t="shared" si="83"/>
        <v>0</v>
      </c>
      <c r="BY74" s="4">
        <v>0</v>
      </c>
      <c r="BZ74" s="4">
        <v>0</v>
      </c>
      <c r="CA74" s="8">
        <f t="shared" si="84"/>
        <v>0</v>
      </c>
      <c r="CB74" s="4">
        <v>0</v>
      </c>
      <c r="CC74" s="4">
        <v>0</v>
      </c>
      <c r="CD74" s="8">
        <f t="shared" si="71"/>
        <v>0</v>
      </c>
      <c r="CE74" s="4">
        <v>0</v>
      </c>
      <c r="CF74" s="4">
        <v>0</v>
      </c>
      <c r="CG74" s="8">
        <f t="shared" si="85"/>
        <v>0</v>
      </c>
      <c r="CH74" s="4">
        <v>0</v>
      </c>
      <c r="CI74" s="4">
        <v>0</v>
      </c>
      <c r="CJ74" s="8">
        <f t="shared" si="86"/>
        <v>0</v>
      </c>
      <c r="CK74" s="4">
        <v>0</v>
      </c>
      <c r="CL74" s="4">
        <v>0</v>
      </c>
      <c r="CM74" s="8">
        <f t="shared" si="87"/>
        <v>0</v>
      </c>
      <c r="CN74" s="4">
        <v>0</v>
      </c>
      <c r="CO74" s="4">
        <v>0</v>
      </c>
      <c r="CP74" s="8">
        <f t="shared" si="72"/>
        <v>0</v>
      </c>
      <c r="CQ74" s="4">
        <v>0</v>
      </c>
      <c r="CR74" s="4">
        <v>0</v>
      </c>
      <c r="CS74" s="8">
        <f t="shared" si="88"/>
        <v>0</v>
      </c>
      <c r="CT74" s="4">
        <v>0</v>
      </c>
      <c r="CU74" s="4">
        <v>0</v>
      </c>
      <c r="CV74" s="8">
        <f t="shared" si="89"/>
        <v>0</v>
      </c>
      <c r="CW74" s="4">
        <v>0</v>
      </c>
      <c r="CX74" s="4">
        <v>0</v>
      </c>
      <c r="CY74" s="8">
        <f t="shared" si="90"/>
        <v>0</v>
      </c>
      <c r="CZ74" s="4">
        <v>0</v>
      </c>
      <c r="DA74" s="4">
        <v>0</v>
      </c>
      <c r="DB74" s="8">
        <f t="shared" si="32"/>
        <v>0</v>
      </c>
      <c r="DC74" s="4">
        <v>0</v>
      </c>
      <c r="DD74" s="4">
        <v>0</v>
      </c>
      <c r="DE74" s="8">
        <f t="shared" si="33"/>
        <v>0</v>
      </c>
      <c r="DF74" s="4">
        <v>0</v>
      </c>
      <c r="DG74" s="4">
        <v>0</v>
      </c>
      <c r="DH74" s="8">
        <f t="shared" si="34"/>
        <v>0</v>
      </c>
      <c r="DI74" s="4">
        <v>0</v>
      </c>
      <c r="DJ74" s="4">
        <v>0</v>
      </c>
      <c r="DK74" s="8">
        <f t="shared" si="35"/>
        <v>0</v>
      </c>
      <c r="DL74" s="4">
        <v>0</v>
      </c>
      <c r="DM74" s="4">
        <v>0</v>
      </c>
      <c r="DN74" s="8">
        <f t="shared" si="36"/>
        <v>0</v>
      </c>
      <c r="DO74" s="4">
        <v>0</v>
      </c>
      <c r="DP74" s="4">
        <v>0</v>
      </c>
      <c r="DQ74" s="8">
        <f t="shared" si="37"/>
        <v>0</v>
      </c>
    </row>
    <row r="75" spans="1:121" ht="16.899999999999999" customHeight="1" x14ac:dyDescent="0.2">
      <c r="A75" s="1" t="s">
        <v>3</v>
      </c>
      <c r="B75" s="15">
        <v>13</v>
      </c>
      <c r="C75" s="1">
        <v>490</v>
      </c>
      <c r="D75" s="1">
        <v>420</v>
      </c>
      <c r="E75" s="19">
        <f t="shared" si="65"/>
        <v>1429.4246573833559</v>
      </c>
      <c r="F75" s="12">
        <v>10</v>
      </c>
      <c r="G75" s="22">
        <f t="shared" si="64"/>
        <v>129.1194580625405</v>
      </c>
      <c r="H75" s="3">
        <v>6.3</v>
      </c>
      <c r="I75" s="4">
        <v>6.4</v>
      </c>
      <c r="J75" s="8">
        <f t="shared" si="1"/>
        <v>19.949113350295185</v>
      </c>
      <c r="K75" s="3">
        <v>4.2</v>
      </c>
      <c r="L75" s="4">
        <v>4.0999999999999996</v>
      </c>
      <c r="M75" s="8">
        <f t="shared" si="66"/>
        <v>13.037609512397642</v>
      </c>
      <c r="N75" s="4">
        <v>4.3</v>
      </c>
      <c r="O75" s="4">
        <v>4.3</v>
      </c>
      <c r="P75" s="8">
        <f t="shared" si="67"/>
        <v>13.50884841043611</v>
      </c>
      <c r="Q75" s="4">
        <v>1.5</v>
      </c>
      <c r="R75" s="4">
        <v>1.5</v>
      </c>
      <c r="S75" s="8">
        <f t="shared" si="4"/>
        <v>4.7123889803846897</v>
      </c>
      <c r="T75" s="4">
        <v>2.2000000000000002</v>
      </c>
      <c r="U75" s="4">
        <v>2.2999999999999998</v>
      </c>
      <c r="V75" s="8">
        <f t="shared" si="5"/>
        <v>7.0685834705770345</v>
      </c>
      <c r="W75" s="4">
        <v>4.3</v>
      </c>
      <c r="X75" s="4">
        <v>4.2</v>
      </c>
      <c r="Y75" s="8">
        <f t="shared" si="6"/>
        <v>13.351768777756622</v>
      </c>
      <c r="Z75" s="4">
        <v>4</v>
      </c>
      <c r="AA75" s="4">
        <v>4</v>
      </c>
      <c r="AB75" s="8">
        <f t="shared" si="7"/>
        <v>12.566370614359172</v>
      </c>
      <c r="AC75" s="4">
        <v>3.1</v>
      </c>
      <c r="AD75" s="4">
        <v>3.1</v>
      </c>
      <c r="AE75" s="8">
        <f t="shared" si="73"/>
        <v>9.7389372261283587</v>
      </c>
      <c r="AF75" s="4">
        <v>5</v>
      </c>
      <c r="AG75" s="4">
        <v>5.5</v>
      </c>
      <c r="AH75" s="8">
        <f t="shared" si="69"/>
        <v>16.493361431346415</v>
      </c>
      <c r="AI75" s="4">
        <v>6</v>
      </c>
      <c r="AJ75" s="4">
        <v>5.9</v>
      </c>
      <c r="AK75" s="8">
        <f t="shared" si="74"/>
        <v>18.692476288859268</v>
      </c>
      <c r="AL75" s="4">
        <v>0</v>
      </c>
      <c r="AM75" s="4">
        <v>0</v>
      </c>
      <c r="AN75" s="8">
        <f t="shared" si="70"/>
        <v>0</v>
      </c>
      <c r="AO75" s="4">
        <v>0</v>
      </c>
      <c r="AP75" s="4">
        <v>0</v>
      </c>
      <c r="AQ75" s="8">
        <f t="shared" si="75"/>
        <v>0</v>
      </c>
      <c r="AR75" s="4">
        <v>0</v>
      </c>
      <c r="AS75" s="4">
        <v>0</v>
      </c>
      <c r="AT75" s="8">
        <f t="shared" si="68"/>
        <v>0</v>
      </c>
      <c r="AU75" s="4">
        <v>0</v>
      </c>
      <c r="AV75" s="4">
        <v>0</v>
      </c>
      <c r="AW75" s="8">
        <f t="shared" si="76"/>
        <v>0</v>
      </c>
      <c r="AX75" s="4">
        <v>0</v>
      </c>
      <c r="AY75" s="4">
        <v>0</v>
      </c>
      <c r="AZ75" s="8">
        <f t="shared" si="77"/>
        <v>0</v>
      </c>
      <c r="BA75" s="4">
        <v>0</v>
      </c>
      <c r="BB75" s="4">
        <v>0</v>
      </c>
      <c r="BC75" s="8">
        <f t="shared" si="78"/>
        <v>0</v>
      </c>
      <c r="BD75" s="4">
        <v>0</v>
      </c>
      <c r="BE75" s="4">
        <v>0</v>
      </c>
      <c r="BF75" s="8">
        <f t="shared" si="79"/>
        <v>0</v>
      </c>
      <c r="BG75" s="4">
        <v>0</v>
      </c>
      <c r="BH75" s="4">
        <v>0</v>
      </c>
      <c r="BI75" s="8">
        <f t="shared" si="91"/>
        <v>0</v>
      </c>
      <c r="BJ75" s="4">
        <v>0</v>
      </c>
      <c r="BK75" s="4">
        <v>0</v>
      </c>
      <c r="BL75" s="8">
        <f t="shared" ref="BL75:BL129" si="92">PI()*(AVERAGE(BJ75,BK75))</f>
        <v>0</v>
      </c>
      <c r="BM75" s="4">
        <v>0</v>
      </c>
      <c r="BN75" s="4">
        <v>0</v>
      </c>
      <c r="BO75" s="8">
        <f t="shared" si="80"/>
        <v>0</v>
      </c>
      <c r="BP75" s="4">
        <v>0</v>
      </c>
      <c r="BQ75" s="4">
        <v>0</v>
      </c>
      <c r="BR75" s="8">
        <f t="shared" si="81"/>
        <v>0</v>
      </c>
      <c r="BS75" s="4">
        <v>0</v>
      </c>
      <c r="BT75" s="4">
        <v>0</v>
      </c>
      <c r="BU75" s="8">
        <f t="shared" si="82"/>
        <v>0</v>
      </c>
      <c r="BV75" s="4">
        <v>0</v>
      </c>
      <c r="BW75" s="4">
        <v>0</v>
      </c>
      <c r="BX75" s="8">
        <f t="shared" si="83"/>
        <v>0</v>
      </c>
      <c r="BY75" s="4">
        <v>0</v>
      </c>
      <c r="BZ75" s="4">
        <v>0</v>
      </c>
      <c r="CA75" s="8">
        <f t="shared" si="84"/>
        <v>0</v>
      </c>
      <c r="CB75" s="4">
        <v>0</v>
      </c>
      <c r="CC75" s="4">
        <v>0</v>
      </c>
      <c r="CD75" s="8">
        <f t="shared" si="71"/>
        <v>0</v>
      </c>
      <c r="CE75" s="4">
        <v>0</v>
      </c>
      <c r="CF75" s="4">
        <v>0</v>
      </c>
      <c r="CG75" s="8">
        <f t="shared" si="85"/>
        <v>0</v>
      </c>
      <c r="CH75" s="4">
        <v>0</v>
      </c>
      <c r="CI75" s="4">
        <v>0</v>
      </c>
      <c r="CJ75" s="8">
        <f t="shared" si="86"/>
        <v>0</v>
      </c>
      <c r="CK75" s="4">
        <v>0</v>
      </c>
      <c r="CL75" s="4">
        <v>0</v>
      </c>
      <c r="CM75" s="8">
        <f t="shared" si="87"/>
        <v>0</v>
      </c>
      <c r="CN75" s="4">
        <v>0</v>
      </c>
      <c r="CO75" s="4">
        <v>0</v>
      </c>
      <c r="CP75" s="8">
        <f t="shared" si="72"/>
        <v>0</v>
      </c>
      <c r="CQ75" s="4">
        <v>0</v>
      </c>
      <c r="CR75" s="4">
        <v>0</v>
      </c>
      <c r="CS75" s="8">
        <f t="shared" si="88"/>
        <v>0</v>
      </c>
      <c r="CT75" s="4">
        <v>0</v>
      </c>
      <c r="CU75" s="4">
        <v>0</v>
      </c>
      <c r="CV75" s="8">
        <f t="shared" si="89"/>
        <v>0</v>
      </c>
      <c r="CW75" s="4">
        <v>0</v>
      </c>
      <c r="CX75" s="4">
        <v>0</v>
      </c>
      <c r="CY75" s="8">
        <f t="shared" si="90"/>
        <v>0</v>
      </c>
      <c r="CZ75" s="4">
        <v>0</v>
      </c>
      <c r="DA75" s="4">
        <v>0</v>
      </c>
      <c r="DB75" s="8">
        <f t="shared" si="32"/>
        <v>0</v>
      </c>
      <c r="DC75" s="4">
        <v>0</v>
      </c>
      <c r="DD75" s="4">
        <v>0</v>
      </c>
      <c r="DE75" s="8">
        <f t="shared" si="33"/>
        <v>0</v>
      </c>
      <c r="DF75" s="4">
        <v>0</v>
      </c>
      <c r="DG75" s="4">
        <v>0</v>
      </c>
      <c r="DH75" s="8">
        <f t="shared" si="34"/>
        <v>0</v>
      </c>
      <c r="DI75" s="4">
        <v>0</v>
      </c>
      <c r="DJ75" s="4">
        <v>0</v>
      </c>
      <c r="DK75" s="8">
        <f t="shared" si="35"/>
        <v>0</v>
      </c>
      <c r="DL75" s="4">
        <v>0</v>
      </c>
      <c r="DM75" s="4">
        <v>0</v>
      </c>
      <c r="DN75" s="8">
        <f t="shared" si="36"/>
        <v>0</v>
      </c>
      <c r="DO75" s="4">
        <v>0</v>
      </c>
      <c r="DP75" s="4">
        <v>0</v>
      </c>
      <c r="DQ75" s="8">
        <f t="shared" si="37"/>
        <v>0</v>
      </c>
    </row>
    <row r="76" spans="1:121" ht="16.899999999999999" customHeight="1" x14ac:dyDescent="0.2">
      <c r="A76" s="1" t="s">
        <v>4</v>
      </c>
      <c r="B76" s="15">
        <v>13</v>
      </c>
      <c r="C76" s="1">
        <v>370</v>
      </c>
      <c r="D76" s="1">
        <v>298</v>
      </c>
      <c r="E76" s="19">
        <f t="shared" si="65"/>
        <v>1049.291946298991</v>
      </c>
      <c r="F76" s="12">
        <v>5</v>
      </c>
      <c r="G76" s="22">
        <f t="shared" si="64"/>
        <v>47.123889803846893</v>
      </c>
      <c r="H76" s="3">
        <v>3.4</v>
      </c>
      <c r="I76" s="4">
        <v>3.7</v>
      </c>
      <c r="J76" s="8">
        <f t="shared" si="1"/>
        <v>11.152653920243765</v>
      </c>
      <c r="K76" s="3">
        <v>4.0999999999999996</v>
      </c>
      <c r="L76" s="4">
        <v>3.9</v>
      </c>
      <c r="M76" s="8">
        <f t="shared" si="66"/>
        <v>12.566370614359172</v>
      </c>
      <c r="N76" s="4">
        <v>2.2999999999999998</v>
      </c>
      <c r="O76" s="4">
        <v>2.2999999999999998</v>
      </c>
      <c r="P76" s="8">
        <f t="shared" si="67"/>
        <v>7.2256631032565233</v>
      </c>
      <c r="Q76" s="4">
        <v>2.2999999999999998</v>
      </c>
      <c r="R76" s="4">
        <v>2.2000000000000002</v>
      </c>
      <c r="S76" s="8">
        <f t="shared" si="4"/>
        <v>7.0685834705770345</v>
      </c>
      <c r="T76" s="4">
        <v>1</v>
      </c>
      <c r="U76" s="4">
        <v>1</v>
      </c>
      <c r="V76" s="8">
        <f t="shared" si="5"/>
        <v>3.1415926535897931</v>
      </c>
      <c r="W76" s="4">
        <v>0.5</v>
      </c>
      <c r="X76" s="4">
        <v>0.5</v>
      </c>
      <c r="Y76" s="8">
        <f t="shared" si="6"/>
        <v>1.5707963267948966</v>
      </c>
      <c r="Z76" s="4">
        <v>0.5</v>
      </c>
      <c r="AA76" s="4">
        <v>0.5</v>
      </c>
      <c r="AB76" s="8">
        <f t="shared" si="7"/>
        <v>1.5707963267948966</v>
      </c>
      <c r="AC76" s="4">
        <v>0.9</v>
      </c>
      <c r="AD76" s="4">
        <v>0.9</v>
      </c>
      <c r="AE76" s="8">
        <f t="shared" si="73"/>
        <v>2.8274333882308138</v>
      </c>
      <c r="AF76" s="4">
        <v>0</v>
      </c>
      <c r="AG76" s="4">
        <v>0</v>
      </c>
      <c r="AH76" s="8">
        <f t="shared" si="69"/>
        <v>0</v>
      </c>
      <c r="AI76" s="4">
        <v>0</v>
      </c>
      <c r="AJ76" s="4">
        <v>0</v>
      </c>
      <c r="AK76" s="8">
        <f t="shared" si="74"/>
        <v>0</v>
      </c>
      <c r="AL76" s="4">
        <v>0</v>
      </c>
      <c r="AM76" s="4">
        <v>0</v>
      </c>
      <c r="AN76" s="8">
        <f t="shared" si="70"/>
        <v>0</v>
      </c>
      <c r="AO76" s="4">
        <v>0</v>
      </c>
      <c r="AP76" s="4">
        <v>0</v>
      </c>
      <c r="AQ76" s="8">
        <f t="shared" si="75"/>
        <v>0</v>
      </c>
      <c r="AR76" s="4">
        <v>0</v>
      </c>
      <c r="AS76" s="4">
        <v>0</v>
      </c>
      <c r="AT76" s="8">
        <f t="shared" si="68"/>
        <v>0</v>
      </c>
      <c r="AU76" s="4">
        <v>0</v>
      </c>
      <c r="AV76" s="4">
        <v>0</v>
      </c>
      <c r="AW76" s="8">
        <f t="shared" si="76"/>
        <v>0</v>
      </c>
      <c r="AX76" s="4">
        <v>0</v>
      </c>
      <c r="AY76" s="4">
        <v>0</v>
      </c>
      <c r="AZ76" s="8">
        <f t="shared" si="77"/>
        <v>0</v>
      </c>
      <c r="BA76" s="4">
        <v>0</v>
      </c>
      <c r="BB76" s="4">
        <v>0</v>
      </c>
      <c r="BC76" s="8">
        <f t="shared" si="78"/>
        <v>0</v>
      </c>
      <c r="BD76" s="4">
        <v>0</v>
      </c>
      <c r="BE76" s="4">
        <v>0</v>
      </c>
      <c r="BF76" s="8">
        <f t="shared" si="79"/>
        <v>0</v>
      </c>
      <c r="BG76" s="4">
        <v>0</v>
      </c>
      <c r="BH76" s="4">
        <v>0</v>
      </c>
      <c r="BI76" s="8">
        <f t="shared" si="91"/>
        <v>0</v>
      </c>
      <c r="BJ76" s="4">
        <v>0</v>
      </c>
      <c r="BK76" s="4">
        <v>0</v>
      </c>
      <c r="BL76" s="8">
        <f t="shared" si="92"/>
        <v>0</v>
      </c>
      <c r="BM76" s="4">
        <v>0</v>
      </c>
      <c r="BN76" s="4">
        <v>0</v>
      </c>
      <c r="BO76" s="8">
        <f t="shared" si="80"/>
        <v>0</v>
      </c>
      <c r="BP76" s="4">
        <v>0</v>
      </c>
      <c r="BQ76" s="4">
        <v>0</v>
      </c>
      <c r="BR76" s="8">
        <f t="shared" si="81"/>
        <v>0</v>
      </c>
      <c r="BS76" s="4">
        <v>0</v>
      </c>
      <c r="BT76" s="4">
        <v>0</v>
      </c>
      <c r="BU76" s="8">
        <f t="shared" si="82"/>
        <v>0</v>
      </c>
      <c r="BV76" s="4">
        <v>0</v>
      </c>
      <c r="BW76" s="4">
        <v>0</v>
      </c>
      <c r="BX76" s="8">
        <f t="shared" si="83"/>
        <v>0</v>
      </c>
      <c r="BY76" s="4">
        <v>0</v>
      </c>
      <c r="BZ76" s="4">
        <v>0</v>
      </c>
      <c r="CA76" s="8">
        <f t="shared" si="84"/>
        <v>0</v>
      </c>
      <c r="CB76" s="4">
        <v>0</v>
      </c>
      <c r="CC76" s="4">
        <v>0</v>
      </c>
      <c r="CD76" s="8">
        <f t="shared" si="71"/>
        <v>0</v>
      </c>
      <c r="CE76" s="4">
        <v>0</v>
      </c>
      <c r="CF76" s="4">
        <v>0</v>
      </c>
      <c r="CG76" s="8">
        <f t="shared" si="85"/>
        <v>0</v>
      </c>
      <c r="CH76" s="4">
        <v>0</v>
      </c>
      <c r="CI76" s="4">
        <v>0</v>
      </c>
      <c r="CJ76" s="8">
        <f t="shared" si="86"/>
        <v>0</v>
      </c>
      <c r="CK76" s="4">
        <v>0</v>
      </c>
      <c r="CL76" s="4">
        <v>0</v>
      </c>
      <c r="CM76" s="8">
        <f t="shared" si="87"/>
        <v>0</v>
      </c>
      <c r="CN76" s="4">
        <v>0</v>
      </c>
      <c r="CO76" s="4">
        <v>0</v>
      </c>
      <c r="CP76" s="8">
        <f t="shared" si="72"/>
        <v>0</v>
      </c>
      <c r="CQ76" s="4">
        <v>0</v>
      </c>
      <c r="CR76" s="4">
        <v>0</v>
      </c>
      <c r="CS76" s="8">
        <f t="shared" si="88"/>
        <v>0</v>
      </c>
      <c r="CT76" s="4">
        <v>0</v>
      </c>
      <c r="CU76" s="4">
        <v>0</v>
      </c>
      <c r="CV76" s="8">
        <f t="shared" si="89"/>
        <v>0</v>
      </c>
      <c r="CW76" s="4">
        <v>0</v>
      </c>
      <c r="CX76" s="4">
        <v>0</v>
      </c>
      <c r="CY76" s="8">
        <f t="shared" si="90"/>
        <v>0</v>
      </c>
      <c r="CZ76" s="4">
        <v>0</v>
      </c>
      <c r="DA76" s="4">
        <v>0</v>
      </c>
      <c r="DB76" s="8">
        <f t="shared" si="32"/>
        <v>0</v>
      </c>
      <c r="DC76" s="4">
        <v>0</v>
      </c>
      <c r="DD76" s="4">
        <v>0</v>
      </c>
      <c r="DE76" s="8">
        <f t="shared" si="33"/>
        <v>0</v>
      </c>
      <c r="DF76" s="4">
        <v>0</v>
      </c>
      <c r="DG76" s="4">
        <v>0</v>
      </c>
      <c r="DH76" s="8">
        <f t="shared" si="34"/>
        <v>0</v>
      </c>
      <c r="DI76" s="4">
        <v>0</v>
      </c>
      <c r="DJ76" s="4">
        <v>0</v>
      </c>
      <c r="DK76" s="8">
        <f t="shared" si="35"/>
        <v>0</v>
      </c>
      <c r="DL76" s="4">
        <v>0</v>
      </c>
      <c r="DM76" s="4">
        <v>0</v>
      </c>
      <c r="DN76" s="8">
        <f t="shared" si="36"/>
        <v>0</v>
      </c>
      <c r="DO76" s="4">
        <v>0</v>
      </c>
      <c r="DP76" s="4">
        <v>0</v>
      </c>
      <c r="DQ76" s="8">
        <f t="shared" si="37"/>
        <v>0</v>
      </c>
    </row>
    <row r="77" spans="1:121" ht="16.899999999999999" customHeight="1" x14ac:dyDescent="0.2">
      <c r="A77" s="1" t="s">
        <v>5</v>
      </c>
      <c r="B77" s="15">
        <v>13</v>
      </c>
      <c r="C77" s="1">
        <v>113</v>
      </c>
      <c r="D77" s="1">
        <v>67</v>
      </c>
      <c r="E77" s="19">
        <f t="shared" si="65"/>
        <v>282.74333882308139</v>
      </c>
      <c r="F77" s="12">
        <v>8</v>
      </c>
      <c r="G77" s="22">
        <f t="shared" si="64"/>
        <v>28.274333882308138</v>
      </c>
      <c r="H77" s="3">
        <v>0.9</v>
      </c>
      <c r="I77" s="4">
        <v>0.9</v>
      </c>
      <c r="J77" s="8">
        <f t="shared" si="1"/>
        <v>2.8274333882308138</v>
      </c>
      <c r="K77" s="3">
        <v>0.5</v>
      </c>
      <c r="L77" s="4">
        <v>0.5</v>
      </c>
      <c r="M77" s="8">
        <f t="shared" si="66"/>
        <v>1.5707963267948966</v>
      </c>
      <c r="N77" s="4">
        <v>0.4</v>
      </c>
      <c r="O77" s="4">
        <v>0.4</v>
      </c>
      <c r="P77" s="8">
        <f t="shared" si="67"/>
        <v>1.2566370614359172</v>
      </c>
      <c r="Q77" s="4">
        <v>1.6</v>
      </c>
      <c r="R77" s="4">
        <v>1.6</v>
      </c>
      <c r="S77" s="8">
        <f t="shared" si="4"/>
        <v>5.026548245743669</v>
      </c>
      <c r="T77" s="4">
        <v>2.6</v>
      </c>
      <c r="U77" s="4">
        <v>2.6</v>
      </c>
      <c r="V77" s="8">
        <f t="shared" si="5"/>
        <v>8.1681408993334621</v>
      </c>
      <c r="W77" s="4">
        <v>1.2</v>
      </c>
      <c r="X77" s="4">
        <v>1.2</v>
      </c>
      <c r="Y77" s="8">
        <f t="shared" si="6"/>
        <v>3.7699111843077517</v>
      </c>
      <c r="Z77" s="4">
        <v>1.2</v>
      </c>
      <c r="AA77" s="4">
        <v>1.2</v>
      </c>
      <c r="AB77" s="8">
        <f t="shared" si="7"/>
        <v>3.7699111843077517</v>
      </c>
      <c r="AC77" s="4">
        <v>0.6</v>
      </c>
      <c r="AD77" s="4">
        <v>0.6</v>
      </c>
      <c r="AE77" s="8">
        <f t="shared" si="73"/>
        <v>1.8849555921538759</v>
      </c>
      <c r="AF77" s="4">
        <v>0</v>
      </c>
      <c r="AG77" s="4">
        <v>0</v>
      </c>
      <c r="AH77" s="8">
        <f t="shared" si="69"/>
        <v>0</v>
      </c>
      <c r="AI77" s="4">
        <v>0</v>
      </c>
      <c r="AJ77" s="4">
        <v>0</v>
      </c>
      <c r="AK77" s="8">
        <f t="shared" si="74"/>
        <v>0</v>
      </c>
      <c r="AL77" s="4">
        <v>0</v>
      </c>
      <c r="AM77" s="4">
        <v>0</v>
      </c>
      <c r="AN77" s="8">
        <f t="shared" si="70"/>
        <v>0</v>
      </c>
      <c r="AO77" s="4">
        <v>0</v>
      </c>
      <c r="AP77" s="4">
        <v>0</v>
      </c>
      <c r="AQ77" s="8">
        <f t="shared" si="75"/>
        <v>0</v>
      </c>
      <c r="AR77" s="4">
        <v>0</v>
      </c>
      <c r="AS77" s="4">
        <v>0</v>
      </c>
      <c r="AT77" s="8">
        <f t="shared" si="68"/>
        <v>0</v>
      </c>
      <c r="AU77" s="4">
        <v>0</v>
      </c>
      <c r="AV77" s="4">
        <v>0</v>
      </c>
      <c r="AW77" s="8">
        <f t="shared" si="76"/>
        <v>0</v>
      </c>
      <c r="AX77" s="4">
        <v>0</v>
      </c>
      <c r="AY77" s="4">
        <v>0</v>
      </c>
      <c r="AZ77" s="8">
        <f t="shared" si="77"/>
        <v>0</v>
      </c>
      <c r="BA77" s="4">
        <v>0</v>
      </c>
      <c r="BB77" s="4">
        <v>0</v>
      </c>
      <c r="BC77" s="8">
        <f t="shared" si="78"/>
        <v>0</v>
      </c>
      <c r="BD77" s="4">
        <v>0</v>
      </c>
      <c r="BE77" s="4">
        <v>0</v>
      </c>
      <c r="BF77" s="8">
        <f t="shared" si="79"/>
        <v>0</v>
      </c>
      <c r="BG77" s="4">
        <v>0</v>
      </c>
      <c r="BH77" s="4">
        <v>0</v>
      </c>
      <c r="BI77" s="8">
        <f t="shared" si="91"/>
        <v>0</v>
      </c>
      <c r="BJ77" s="4">
        <v>0</v>
      </c>
      <c r="BK77" s="4">
        <v>0</v>
      </c>
      <c r="BL77" s="8">
        <f t="shared" si="92"/>
        <v>0</v>
      </c>
      <c r="BM77" s="4">
        <v>0</v>
      </c>
      <c r="BN77" s="4">
        <v>0</v>
      </c>
      <c r="BO77" s="8">
        <f t="shared" si="80"/>
        <v>0</v>
      </c>
      <c r="BP77" s="4">
        <v>0</v>
      </c>
      <c r="BQ77" s="4">
        <v>0</v>
      </c>
      <c r="BR77" s="8">
        <f t="shared" si="81"/>
        <v>0</v>
      </c>
      <c r="BS77" s="4">
        <v>0</v>
      </c>
      <c r="BT77" s="4">
        <v>0</v>
      </c>
      <c r="BU77" s="8">
        <f t="shared" si="82"/>
        <v>0</v>
      </c>
      <c r="BV77" s="4">
        <v>0</v>
      </c>
      <c r="BW77" s="4">
        <v>0</v>
      </c>
      <c r="BX77" s="8">
        <f t="shared" si="83"/>
        <v>0</v>
      </c>
      <c r="BY77" s="4">
        <v>0</v>
      </c>
      <c r="BZ77" s="4">
        <v>0</v>
      </c>
      <c r="CA77" s="8">
        <f t="shared" si="84"/>
        <v>0</v>
      </c>
      <c r="CB77" s="4">
        <v>0</v>
      </c>
      <c r="CC77" s="4">
        <v>0</v>
      </c>
      <c r="CD77" s="8">
        <f t="shared" si="71"/>
        <v>0</v>
      </c>
      <c r="CE77" s="4">
        <v>0</v>
      </c>
      <c r="CF77" s="4">
        <v>0</v>
      </c>
      <c r="CG77" s="8">
        <f t="shared" si="85"/>
        <v>0</v>
      </c>
      <c r="CH77" s="4">
        <v>0</v>
      </c>
      <c r="CI77" s="4">
        <v>0</v>
      </c>
      <c r="CJ77" s="8">
        <f t="shared" si="86"/>
        <v>0</v>
      </c>
      <c r="CK77" s="4">
        <v>0</v>
      </c>
      <c r="CL77" s="4">
        <v>0</v>
      </c>
      <c r="CM77" s="8">
        <f t="shared" si="87"/>
        <v>0</v>
      </c>
      <c r="CN77" s="4">
        <v>0</v>
      </c>
      <c r="CO77" s="4">
        <v>0</v>
      </c>
      <c r="CP77" s="8">
        <f t="shared" si="72"/>
        <v>0</v>
      </c>
      <c r="CQ77" s="4">
        <v>0</v>
      </c>
      <c r="CR77" s="4">
        <v>0</v>
      </c>
      <c r="CS77" s="8">
        <f t="shared" si="88"/>
        <v>0</v>
      </c>
      <c r="CT77" s="4">
        <v>0</v>
      </c>
      <c r="CU77" s="4">
        <v>0</v>
      </c>
      <c r="CV77" s="8">
        <f t="shared" si="89"/>
        <v>0</v>
      </c>
      <c r="CW77" s="4">
        <v>0</v>
      </c>
      <c r="CX77" s="4">
        <v>0</v>
      </c>
      <c r="CY77" s="8">
        <f t="shared" si="90"/>
        <v>0</v>
      </c>
      <c r="CZ77" s="4">
        <v>0</v>
      </c>
      <c r="DA77" s="4">
        <v>0</v>
      </c>
      <c r="DB77" s="8">
        <f t="shared" si="32"/>
        <v>0</v>
      </c>
      <c r="DC77" s="4">
        <v>0</v>
      </c>
      <c r="DD77" s="4">
        <v>0</v>
      </c>
      <c r="DE77" s="8">
        <f t="shared" si="33"/>
        <v>0</v>
      </c>
      <c r="DF77" s="4">
        <v>0</v>
      </c>
      <c r="DG77" s="4">
        <v>0</v>
      </c>
      <c r="DH77" s="8">
        <f t="shared" si="34"/>
        <v>0</v>
      </c>
      <c r="DI77" s="4">
        <v>0</v>
      </c>
      <c r="DJ77" s="4">
        <v>0</v>
      </c>
      <c r="DK77" s="8">
        <f t="shared" si="35"/>
        <v>0</v>
      </c>
      <c r="DL77" s="4">
        <v>0</v>
      </c>
      <c r="DM77" s="4">
        <v>0</v>
      </c>
      <c r="DN77" s="8">
        <f t="shared" si="36"/>
        <v>0</v>
      </c>
      <c r="DO77" s="4">
        <v>0</v>
      </c>
      <c r="DP77" s="4">
        <v>0</v>
      </c>
      <c r="DQ77" s="8">
        <f t="shared" si="37"/>
        <v>0</v>
      </c>
    </row>
    <row r="78" spans="1:121" ht="16.899999999999999" customHeight="1" x14ac:dyDescent="0.2">
      <c r="A78" s="1" t="s">
        <v>6</v>
      </c>
      <c r="B78" s="15">
        <v>13</v>
      </c>
      <c r="C78" s="1">
        <v>71</v>
      </c>
      <c r="D78" s="1">
        <v>57</v>
      </c>
      <c r="E78" s="19">
        <f t="shared" si="65"/>
        <v>201.06192982974676</v>
      </c>
      <c r="F78" s="12">
        <v>6</v>
      </c>
      <c r="G78" s="22">
        <f t="shared" si="64"/>
        <v>21.676989309769571</v>
      </c>
      <c r="H78" s="3">
        <v>1.3</v>
      </c>
      <c r="I78" s="4">
        <v>1.3</v>
      </c>
      <c r="J78" s="8">
        <f t="shared" si="1"/>
        <v>4.0840704496667311</v>
      </c>
      <c r="K78" s="3">
        <v>1</v>
      </c>
      <c r="L78" s="4">
        <v>1.2</v>
      </c>
      <c r="M78" s="8">
        <f t="shared" si="66"/>
        <v>3.4557519189487729</v>
      </c>
      <c r="N78" s="4">
        <v>1.2</v>
      </c>
      <c r="O78" s="4">
        <v>1.4</v>
      </c>
      <c r="P78" s="8">
        <f t="shared" si="67"/>
        <v>4.0840704496667302</v>
      </c>
      <c r="Q78" s="4">
        <v>0.9</v>
      </c>
      <c r="R78" s="4">
        <v>0.9</v>
      </c>
      <c r="S78" s="8">
        <f t="shared" si="4"/>
        <v>2.8274333882308138</v>
      </c>
      <c r="T78" s="4">
        <v>1.2</v>
      </c>
      <c r="U78" s="4">
        <v>1.2</v>
      </c>
      <c r="V78" s="8">
        <f t="shared" si="5"/>
        <v>3.7699111843077517</v>
      </c>
      <c r="W78" s="4">
        <v>1.1000000000000001</v>
      </c>
      <c r="X78" s="4">
        <v>1.1000000000000001</v>
      </c>
      <c r="Y78" s="8">
        <f t="shared" si="6"/>
        <v>3.4557519189487729</v>
      </c>
      <c r="Z78" s="4">
        <v>0</v>
      </c>
      <c r="AA78" s="4">
        <v>0</v>
      </c>
      <c r="AB78" s="8">
        <f t="shared" si="7"/>
        <v>0</v>
      </c>
      <c r="AC78" s="4">
        <v>0</v>
      </c>
      <c r="AD78" s="4">
        <v>0</v>
      </c>
      <c r="AE78" s="8">
        <f t="shared" si="73"/>
        <v>0</v>
      </c>
      <c r="AF78" s="4">
        <v>0</v>
      </c>
      <c r="AG78" s="4">
        <v>0</v>
      </c>
      <c r="AH78" s="8">
        <f t="shared" si="69"/>
        <v>0</v>
      </c>
      <c r="AI78" s="4">
        <v>0</v>
      </c>
      <c r="AJ78" s="4">
        <v>0</v>
      </c>
      <c r="AK78" s="8">
        <f t="shared" si="74"/>
        <v>0</v>
      </c>
      <c r="AL78" s="4">
        <v>0</v>
      </c>
      <c r="AM78" s="4">
        <v>0</v>
      </c>
      <c r="AN78" s="8">
        <f t="shared" si="70"/>
        <v>0</v>
      </c>
      <c r="AO78" s="4">
        <v>0</v>
      </c>
      <c r="AP78" s="4">
        <v>0</v>
      </c>
      <c r="AQ78" s="8">
        <f t="shared" si="75"/>
        <v>0</v>
      </c>
      <c r="AR78" s="4">
        <v>0</v>
      </c>
      <c r="AS78" s="4">
        <v>0</v>
      </c>
      <c r="AT78" s="8">
        <f t="shared" si="68"/>
        <v>0</v>
      </c>
      <c r="AU78" s="4">
        <v>0</v>
      </c>
      <c r="AV78" s="4">
        <v>0</v>
      </c>
      <c r="AW78" s="8">
        <f t="shared" si="76"/>
        <v>0</v>
      </c>
      <c r="AX78" s="4">
        <v>0</v>
      </c>
      <c r="AY78" s="4">
        <v>0</v>
      </c>
      <c r="AZ78" s="8">
        <f t="shared" si="77"/>
        <v>0</v>
      </c>
      <c r="BA78" s="4">
        <v>0</v>
      </c>
      <c r="BB78" s="4">
        <v>0</v>
      </c>
      <c r="BC78" s="8">
        <f t="shared" si="78"/>
        <v>0</v>
      </c>
      <c r="BD78" s="4">
        <v>0</v>
      </c>
      <c r="BE78" s="4">
        <v>0</v>
      </c>
      <c r="BF78" s="8">
        <f t="shared" si="79"/>
        <v>0</v>
      </c>
      <c r="BG78" s="4">
        <v>0</v>
      </c>
      <c r="BH78" s="4">
        <v>0</v>
      </c>
      <c r="BI78" s="8">
        <f t="shared" si="91"/>
        <v>0</v>
      </c>
      <c r="BJ78" s="4">
        <v>0</v>
      </c>
      <c r="BK78" s="4">
        <v>0</v>
      </c>
      <c r="BL78" s="8">
        <f t="shared" si="92"/>
        <v>0</v>
      </c>
      <c r="BM78" s="4">
        <v>0</v>
      </c>
      <c r="BN78" s="4">
        <v>0</v>
      </c>
      <c r="BO78" s="8">
        <f t="shared" si="80"/>
        <v>0</v>
      </c>
      <c r="BP78" s="4">
        <v>0</v>
      </c>
      <c r="BQ78" s="4">
        <v>0</v>
      </c>
      <c r="BR78" s="8">
        <f t="shared" si="81"/>
        <v>0</v>
      </c>
      <c r="BS78" s="4">
        <v>0</v>
      </c>
      <c r="BT78" s="4">
        <v>0</v>
      </c>
      <c r="BU78" s="8">
        <f t="shared" si="82"/>
        <v>0</v>
      </c>
      <c r="BV78" s="4">
        <v>0</v>
      </c>
      <c r="BW78" s="4">
        <v>0</v>
      </c>
      <c r="BX78" s="8">
        <f t="shared" si="83"/>
        <v>0</v>
      </c>
      <c r="BY78" s="4">
        <v>0</v>
      </c>
      <c r="BZ78" s="4">
        <v>0</v>
      </c>
      <c r="CA78" s="8">
        <f t="shared" si="84"/>
        <v>0</v>
      </c>
      <c r="CB78" s="4">
        <v>0</v>
      </c>
      <c r="CC78" s="4">
        <v>0</v>
      </c>
      <c r="CD78" s="8">
        <f t="shared" si="71"/>
        <v>0</v>
      </c>
      <c r="CE78" s="4">
        <v>0</v>
      </c>
      <c r="CF78" s="4">
        <v>0</v>
      </c>
      <c r="CG78" s="8">
        <f t="shared" si="85"/>
        <v>0</v>
      </c>
      <c r="CH78" s="4">
        <v>0</v>
      </c>
      <c r="CI78" s="4">
        <v>0</v>
      </c>
      <c r="CJ78" s="8">
        <f t="shared" si="86"/>
        <v>0</v>
      </c>
      <c r="CK78" s="4">
        <v>0</v>
      </c>
      <c r="CL78" s="4">
        <v>0</v>
      </c>
      <c r="CM78" s="8">
        <f t="shared" si="87"/>
        <v>0</v>
      </c>
      <c r="CN78" s="4">
        <v>0</v>
      </c>
      <c r="CO78" s="4">
        <v>0</v>
      </c>
      <c r="CP78" s="8">
        <f t="shared" si="72"/>
        <v>0</v>
      </c>
      <c r="CQ78" s="4">
        <v>0</v>
      </c>
      <c r="CR78" s="4">
        <v>0</v>
      </c>
      <c r="CS78" s="8">
        <f t="shared" si="88"/>
        <v>0</v>
      </c>
      <c r="CT78" s="4">
        <v>0</v>
      </c>
      <c r="CU78" s="4">
        <v>0</v>
      </c>
      <c r="CV78" s="8">
        <f t="shared" si="89"/>
        <v>0</v>
      </c>
      <c r="CW78" s="4">
        <v>0</v>
      </c>
      <c r="CX78" s="4">
        <v>0</v>
      </c>
      <c r="CY78" s="8">
        <f t="shared" si="90"/>
        <v>0</v>
      </c>
      <c r="CZ78" s="4">
        <v>0</v>
      </c>
      <c r="DA78" s="4">
        <v>0</v>
      </c>
      <c r="DB78" s="8">
        <f t="shared" si="32"/>
        <v>0</v>
      </c>
      <c r="DC78" s="4">
        <v>0</v>
      </c>
      <c r="DD78" s="4">
        <v>0</v>
      </c>
      <c r="DE78" s="8">
        <f t="shared" si="33"/>
        <v>0</v>
      </c>
      <c r="DF78" s="4">
        <v>0</v>
      </c>
      <c r="DG78" s="4">
        <v>0</v>
      </c>
      <c r="DH78" s="8">
        <f t="shared" si="34"/>
        <v>0</v>
      </c>
      <c r="DI78" s="4">
        <v>0</v>
      </c>
      <c r="DJ78" s="4">
        <v>0</v>
      </c>
      <c r="DK78" s="8">
        <f t="shared" si="35"/>
        <v>0</v>
      </c>
      <c r="DL78" s="4">
        <v>0</v>
      </c>
      <c r="DM78" s="4">
        <v>0</v>
      </c>
      <c r="DN78" s="8">
        <f t="shared" si="36"/>
        <v>0</v>
      </c>
      <c r="DO78" s="4">
        <v>0</v>
      </c>
      <c r="DP78" s="4">
        <v>0</v>
      </c>
      <c r="DQ78" s="8">
        <f t="shared" si="37"/>
        <v>0</v>
      </c>
    </row>
    <row r="79" spans="1:121" ht="16.899999999999999" customHeight="1" x14ac:dyDescent="0.2">
      <c r="A79" s="2" t="s">
        <v>8</v>
      </c>
      <c r="B79" s="15">
        <v>13</v>
      </c>
      <c r="C79" s="1">
        <v>580</v>
      </c>
      <c r="D79" s="1">
        <v>453</v>
      </c>
      <c r="E79" s="19">
        <f t="shared" si="65"/>
        <v>1622.632605579128</v>
      </c>
      <c r="F79" s="12">
        <v>6</v>
      </c>
      <c r="G79" s="22">
        <f t="shared" si="64"/>
        <v>147.81193435139977</v>
      </c>
      <c r="H79" s="3">
        <v>9.3000000000000007</v>
      </c>
      <c r="I79" s="4">
        <v>9.3000000000000007</v>
      </c>
      <c r="J79" s="8">
        <f t="shared" si="1"/>
        <v>29.216811678385078</v>
      </c>
      <c r="K79" s="3">
        <v>4.8</v>
      </c>
      <c r="L79" s="4">
        <v>4.8</v>
      </c>
      <c r="M79" s="8">
        <f t="shared" si="66"/>
        <v>15.079644737231007</v>
      </c>
      <c r="N79" s="4">
        <v>4.5</v>
      </c>
      <c r="O79" s="4">
        <v>4.7</v>
      </c>
      <c r="P79" s="8">
        <f t="shared" si="67"/>
        <v>14.451326206513047</v>
      </c>
      <c r="Q79" s="4">
        <v>12.7</v>
      </c>
      <c r="R79" s="4">
        <v>12.9</v>
      </c>
      <c r="S79" s="8">
        <f t="shared" si="4"/>
        <v>40.212385965949352</v>
      </c>
      <c r="T79" s="4">
        <v>4.8</v>
      </c>
      <c r="U79" s="4">
        <v>4.8</v>
      </c>
      <c r="V79" s="8">
        <f t="shared" si="5"/>
        <v>15.079644737231007</v>
      </c>
      <c r="W79" s="4">
        <v>11</v>
      </c>
      <c r="X79" s="4">
        <v>10.5</v>
      </c>
      <c r="Y79" s="8">
        <f t="shared" si="6"/>
        <v>33.772121026090275</v>
      </c>
      <c r="Z79" s="4">
        <v>0</v>
      </c>
      <c r="AA79" s="4">
        <v>0</v>
      </c>
      <c r="AB79" s="8">
        <f t="shared" si="7"/>
        <v>0</v>
      </c>
      <c r="AC79" s="4">
        <v>0</v>
      </c>
      <c r="AD79" s="4">
        <v>0</v>
      </c>
      <c r="AE79" s="8">
        <f t="shared" si="73"/>
        <v>0</v>
      </c>
      <c r="AF79" s="4">
        <v>0</v>
      </c>
      <c r="AG79" s="4">
        <v>0</v>
      </c>
      <c r="AH79" s="8">
        <f t="shared" si="69"/>
        <v>0</v>
      </c>
      <c r="AI79" s="4">
        <v>0</v>
      </c>
      <c r="AJ79" s="4">
        <v>0</v>
      </c>
      <c r="AK79" s="8">
        <f t="shared" si="74"/>
        <v>0</v>
      </c>
      <c r="AL79" s="4">
        <v>0</v>
      </c>
      <c r="AM79" s="4">
        <v>0</v>
      </c>
      <c r="AN79" s="8">
        <f t="shared" si="70"/>
        <v>0</v>
      </c>
      <c r="AO79" s="4">
        <v>0</v>
      </c>
      <c r="AP79" s="4">
        <v>0</v>
      </c>
      <c r="AQ79" s="8">
        <f t="shared" si="75"/>
        <v>0</v>
      </c>
      <c r="AR79" s="4">
        <v>0</v>
      </c>
      <c r="AS79" s="4">
        <v>0</v>
      </c>
      <c r="AT79" s="8">
        <f t="shared" si="68"/>
        <v>0</v>
      </c>
      <c r="AU79" s="4">
        <v>0</v>
      </c>
      <c r="AV79" s="4">
        <v>0</v>
      </c>
      <c r="AW79" s="8">
        <f t="shared" si="76"/>
        <v>0</v>
      </c>
      <c r="AX79" s="4">
        <v>0</v>
      </c>
      <c r="AY79" s="4">
        <v>0</v>
      </c>
      <c r="AZ79" s="8">
        <f t="shared" si="77"/>
        <v>0</v>
      </c>
      <c r="BA79" s="4">
        <v>0</v>
      </c>
      <c r="BB79" s="4">
        <v>0</v>
      </c>
      <c r="BC79" s="8">
        <f t="shared" si="78"/>
        <v>0</v>
      </c>
      <c r="BD79" s="4">
        <v>0</v>
      </c>
      <c r="BE79" s="4">
        <v>0</v>
      </c>
      <c r="BF79" s="8">
        <f t="shared" si="79"/>
        <v>0</v>
      </c>
      <c r="BG79" s="4">
        <v>0</v>
      </c>
      <c r="BH79" s="4">
        <v>0</v>
      </c>
      <c r="BI79" s="8">
        <f t="shared" si="91"/>
        <v>0</v>
      </c>
      <c r="BJ79" s="4">
        <v>0</v>
      </c>
      <c r="BK79" s="4">
        <v>0</v>
      </c>
      <c r="BL79" s="8">
        <f t="shared" si="92"/>
        <v>0</v>
      </c>
      <c r="BM79" s="4">
        <v>0</v>
      </c>
      <c r="BN79" s="4">
        <v>0</v>
      </c>
      <c r="BO79" s="8">
        <f t="shared" si="80"/>
        <v>0</v>
      </c>
      <c r="BP79" s="4">
        <v>0</v>
      </c>
      <c r="BQ79" s="4">
        <v>0</v>
      </c>
      <c r="BR79" s="8">
        <f t="shared" si="81"/>
        <v>0</v>
      </c>
      <c r="BS79" s="4">
        <v>0</v>
      </c>
      <c r="BT79" s="4">
        <v>0</v>
      </c>
      <c r="BU79" s="8">
        <f t="shared" si="82"/>
        <v>0</v>
      </c>
      <c r="BV79" s="4">
        <v>0</v>
      </c>
      <c r="BW79" s="4">
        <v>0</v>
      </c>
      <c r="BX79" s="8">
        <f t="shared" si="83"/>
        <v>0</v>
      </c>
      <c r="BY79" s="4">
        <v>0</v>
      </c>
      <c r="BZ79" s="4">
        <v>0</v>
      </c>
      <c r="CA79" s="8">
        <f t="shared" si="84"/>
        <v>0</v>
      </c>
      <c r="CB79" s="4">
        <v>0</v>
      </c>
      <c r="CC79" s="4">
        <v>0</v>
      </c>
      <c r="CD79" s="8">
        <f t="shared" si="71"/>
        <v>0</v>
      </c>
      <c r="CE79" s="4">
        <v>0</v>
      </c>
      <c r="CF79" s="4">
        <v>0</v>
      </c>
      <c r="CG79" s="8">
        <f t="shared" si="85"/>
        <v>0</v>
      </c>
      <c r="CH79" s="4">
        <v>0</v>
      </c>
      <c r="CI79" s="4">
        <v>0</v>
      </c>
      <c r="CJ79" s="8">
        <f t="shared" si="86"/>
        <v>0</v>
      </c>
      <c r="CK79" s="4">
        <v>0</v>
      </c>
      <c r="CL79" s="4">
        <v>0</v>
      </c>
      <c r="CM79" s="8">
        <f t="shared" si="87"/>
        <v>0</v>
      </c>
      <c r="CN79" s="4">
        <v>0</v>
      </c>
      <c r="CO79" s="4">
        <v>0</v>
      </c>
      <c r="CP79" s="8">
        <f t="shared" si="72"/>
        <v>0</v>
      </c>
      <c r="CQ79" s="4">
        <v>0</v>
      </c>
      <c r="CR79" s="4">
        <v>0</v>
      </c>
      <c r="CS79" s="8">
        <f t="shared" si="88"/>
        <v>0</v>
      </c>
      <c r="CT79" s="4">
        <v>0</v>
      </c>
      <c r="CU79" s="4">
        <v>0</v>
      </c>
      <c r="CV79" s="8">
        <f t="shared" si="89"/>
        <v>0</v>
      </c>
      <c r="CW79" s="4">
        <v>0</v>
      </c>
      <c r="CX79" s="4">
        <v>0</v>
      </c>
      <c r="CY79" s="8">
        <f t="shared" si="90"/>
        <v>0</v>
      </c>
      <c r="CZ79" s="4">
        <v>0</v>
      </c>
      <c r="DA79" s="4">
        <v>0</v>
      </c>
      <c r="DB79" s="8">
        <f t="shared" si="32"/>
        <v>0</v>
      </c>
      <c r="DC79" s="4">
        <v>0</v>
      </c>
      <c r="DD79" s="4">
        <v>0</v>
      </c>
      <c r="DE79" s="8">
        <f t="shared" si="33"/>
        <v>0</v>
      </c>
      <c r="DF79" s="4">
        <v>0</v>
      </c>
      <c r="DG79" s="4">
        <v>0</v>
      </c>
      <c r="DH79" s="8">
        <f t="shared" si="34"/>
        <v>0</v>
      </c>
      <c r="DI79" s="4">
        <v>0</v>
      </c>
      <c r="DJ79" s="4">
        <v>0</v>
      </c>
      <c r="DK79" s="8">
        <f t="shared" si="35"/>
        <v>0</v>
      </c>
      <c r="DL79" s="4">
        <v>0</v>
      </c>
      <c r="DM79" s="4">
        <v>0</v>
      </c>
      <c r="DN79" s="8">
        <f t="shared" si="36"/>
        <v>0</v>
      </c>
      <c r="DO79" s="4">
        <v>0</v>
      </c>
      <c r="DP79" s="4">
        <v>0</v>
      </c>
      <c r="DQ79" s="8">
        <f t="shared" si="37"/>
        <v>0</v>
      </c>
    </row>
    <row r="80" spans="1:121" ht="16.899999999999999" customHeight="1" x14ac:dyDescent="0.2">
      <c r="A80" s="1" t="s">
        <v>2</v>
      </c>
      <c r="B80" s="18">
        <v>14</v>
      </c>
      <c r="C80" s="1">
        <v>605</v>
      </c>
      <c r="D80" s="1">
        <v>664</v>
      </c>
      <c r="E80" s="19">
        <f t="shared" si="65"/>
        <v>1993.3405387027237</v>
      </c>
      <c r="F80" s="12">
        <v>12</v>
      </c>
      <c r="G80" s="22">
        <f t="shared" si="64"/>
        <v>223.83847656827271</v>
      </c>
      <c r="H80" s="3">
        <v>4.9000000000000004</v>
      </c>
      <c r="I80" s="4">
        <v>5</v>
      </c>
      <c r="J80" s="8">
        <f t="shared" si="1"/>
        <v>15.550883635269477</v>
      </c>
      <c r="K80" s="3">
        <v>2.9</v>
      </c>
      <c r="L80" s="4">
        <v>3</v>
      </c>
      <c r="M80" s="8">
        <f t="shared" si="66"/>
        <v>9.2676983280898906</v>
      </c>
      <c r="N80" s="4">
        <v>6.9</v>
      </c>
      <c r="O80" s="4">
        <v>6.8</v>
      </c>
      <c r="P80" s="8">
        <f t="shared" si="67"/>
        <v>21.51990967709008</v>
      </c>
      <c r="Q80" s="4">
        <v>11.7</v>
      </c>
      <c r="R80" s="4">
        <v>12.2</v>
      </c>
      <c r="S80" s="8">
        <f t="shared" si="4"/>
        <v>37.542032210398027</v>
      </c>
      <c r="T80" s="4">
        <v>2.1</v>
      </c>
      <c r="U80" s="4">
        <v>2.1</v>
      </c>
      <c r="V80" s="8">
        <f t="shared" si="5"/>
        <v>6.5973445725385655</v>
      </c>
      <c r="W80" s="4">
        <v>4.3</v>
      </c>
      <c r="X80" s="4">
        <v>4.2</v>
      </c>
      <c r="Y80" s="8">
        <f t="shared" si="6"/>
        <v>13.351768777756622</v>
      </c>
      <c r="Z80" s="4">
        <v>8.1</v>
      </c>
      <c r="AA80" s="4">
        <v>8.6999999999999993</v>
      </c>
      <c r="AB80" s="8">
        <f t="shared" si="7"/>
        <v>26.389378290154259</v>
      </c>
      <c r="AC80" s="4">
        <v>8.3000000000000007</v>
      </c>
      <c r="AD80" s="4">
        <v>8.3000000000000007</v>
      </c>
      <c r="AE80" s="8">
        <f t="shared" si="73"/>
        <v>26.075219024795285</v>
      </c>
      <c r="AF80" s="4">
        <v>6.6</v>
      </c>
      <c r="AG80" s="4">
        <v>5.9</v>
      </c>
      <c r="AH80" s="8">
        <f t="shared" si="69"/>
        <v>19.634954084936208</v>
      </c>
      <c r="AI80" s="4">
        <v>1.7</v>
      </c>
      <c r="AJ80" s="4">
        <v>1.7</v>
      </c>
      <c r="AK80" s="8">
        <f t="shared" si="74"/>
        <v>5.3407075111026483</v>
      </c>
      <c r="AL80" s="4">
        <v>4.4000000000000004</v>
      </c>
      <c r="AM80" s="4">
        <v>3.7</v>
      </c>
      <c r="AN80" s="8">
        <f t="shared" si="70"/>
        <v>12.723450247038665</v>
      </c>
      <c r="AO80" s="4">
        <v>11</v>
      </c>
      <c r="AP80" s="4">
        <v>8</v>
      </c>
      <c r="AQ80" s="8">
        <f t="shared" si="75"/>
        <v>29.845130209103033</v>
      </c>
      <c r="AR80" s="4">
        <v>0</v>
      </c>
      <c r="AS80" s="4">
        <v>0</v>
      </c>
      <c r="AT80" s="8">
        <f t="shared" si="68"/>
        <v>0</v>
      </c>
      <c r="AU80" s="4">
        <v>0</v>
      </c>
      <c r="AV80" s="4">
        <v>0</v>
      </c>
      <c r="AW80" s="8">
        <f t="shared" si="76"/>
        <v>0</v>
      </c>
      <c r="AX80" s="4">
        <v>0</v>
      </c>
      <c r="AY80" s="4">
        <v>0</v>
      </c>
      <c r="AZ80" s="8">
        <f t="shared" si="77"/>
        <v>0</v>
      </c>
      <c r="BA80" s="4">
        <v>0</v>
      </c>
      <c r="BB80" s="4">
        <v>0</v>
      </c>
      <c r="BC80" s="8">
        <f t="shared" si="78"/>
        <v>0</v>
      </c>
      <c r="BD80" s="4">
        <v>0</v>
      </c>
      <c r="BE80" s="4">
        <v>0</v>
      </c>
      <c r="BF80" s="8">
        <f t="shared" si="79"/>
        <v>0</v>
      </c>
      <c r="BG80" s="4">
        <v>0</v>
      </c>
      <c r="BH80" s="4">
        <v>0</v>
      </c>
      <c r="BI80" s="8">
        <f t="shared" si="91"/>
        <v>0</v>
      </c>
      <c r="BJ80" s="4">
        <v>0</v>
      </c>
      <c r="BK80" s="4">
        <v>0</v>
      </c>
      <c r="BL80" s="8">
        <f t="shared" si="92"/>
        <v>0</v>
      </c>
      <c r="BM80" s="4">
        <v>0</v>
      </c>
      <c r="BN80" s="4">
        <v>0</v>
      </c>
      <c r="BO80" s="8">
        <f t="shared" si="80"/>
        <v>0</v>
      </c>
      <c r="BP80" s="4">
        <v>0</v>
      </c>
      <c r="BQ80" s="4">
        <v>0</v>
      </c>
      <c r="BR80" s="8">
        <f t="shared" si="81"/>
        <v>0</v>
      </c>
      <c r="BS80" s="4">
        <v>0</v>
      </c>
      <c r="BT80" s="4">
        <v>0</v>
      </c>
      <c r="BU80" s="8">
        <f t="shared" si="82"/>
        <v>0</v>
      </c>
      <c r="BV80" s="4">
        <v>0</v>
      </c>
      <c r="BW80" s="4">
        <v>0</v>
      </c>
      <c r="BX80" s="8">
        <f t="shared" si="83"/>
        <v>0</v>
      </c>
      <c r="BY80" s="4">
        <v>0</v>
      </c>
      <c r="BZ80" s="4">
        <v>0</v>
      </c>
      <c r="CA80" s="8">
        <f t="shared" si="84"/>
        <v>0</v>
      </c>
      <c r="CB80" s="4">
        <v>0</v>
      </c>
      <c r="CC80" s="4">
        <v>0</v>
      </c>
      <c r="CD80" s="8">
        <f t="shared" si="71"/>
        <v>0</v>
      </c>
      <c r="CE80" s="4">
        <v>0</v>
      </c>
      <c r="CF80" s="4">
        <v>0</v>
      </c>
      <c r="CG80" s="8">
        <f t="shared" si="85"/>
        <v>0</v>
      </c>
      <c r="CH80" s="4">
        <v>0</v>
      </c>
      <c r="CI80" s="4">
        <v>0</v>
      </c>
      <c r="CJ80" s="8">
        <f t="shared" si="86"/>
        <v>0</v>
      </c>
      <c r="CK80" s="4">
        <v>0</v>
      </c>
      <c r="CL80" s="4">
        <v>0</v>
      </c>
      <c r="CM80" s="8">
        <f t="shared" si="87"/>
        <v>0</v>
      </c>
      <c r="CN80" s="4">
        <v>0</v>
      </c>
      <c r="CO80" s="4">
        <v>0</v>
      </c>
      <c r="CP80" s="8">
        <f t="shared" si="72"/>
        <v>0</v>
      </c>
      <c r="CQ80" s="4">
        <v>0</v>
      </c>
      <c r="CR80" s="4">
        <v>0</v>
      </c>
      <c r="CS80" s="8">
        <f t="shared" si="88"/>
        <v>0</v>
      </c>
      <c r="CT80" s="4">
        <v>0</v>
      </c>
      <c r="CU80" s="4">
        <v>0</v>
      </c>
      <c r="CV80" s="8">
        <f t="shared" si="89"/>
        <v>0</v>
      </c>
      <c r="CW80" s="4">
        <v>0</v>
      </c>
      <c r="CX80" s="4">
        <v>0</v>
      </c>
      <c r="CY80" s="8">
        <f t="shared" si="90"/>
        <v>0</v>
      </c>
      <c r="CZ80" s="4">
        <v>0</v>
      </c>
      <c r="DA80" s="4">
        <v>0</v>
      </c>
      <c r="DB80" s="8">
        <f t="shared" si="32"/>
        <v>0</v>
      </c>
      <c r="DC80" s="4">
        <v>0</v>
      </c>
      <c r="DD80" s="4">
        <v>0</v>
      </c>
      <c r="DE80" s="8">
        <f t="shared" si="33"/>
        <v>0</v>
      </c>
      <c r="DF80" s="4">
        <v>0</v>
      </c>
      <c r="DG80" s="4">
        <v>0</v>
      </c>
      <c r="DH80" s="8">
        <f t="shared" si="34"/>
        <v>0</v>
      </c>
      <c r="DI80" s="4">
        <v>0</v>
      </c>
      <c r="DJ80" s="4">
        <v>0</v>
      </c>
      <c r="DK80" s="8">
        <f t="shared" si="35"/>
        <v>0</v>
      </c>
      <c r="DL80" s="4">
        <v>0</v>
      </c>
      <c r="DM80" s="4">
        <v>0</v>
      </c>
      <c r="DN80" s="8">
        <f t="shared" si="36"/>
        <v>0</v>
      </c>
      <c r="DO80" s="4">
        <v>0</v>
      </c>
      <c r="DP80" s="4">
        <v>0</v>
      </c>
      <c r="DQ80" s="8">
        <f t="shared" si="37"/>
        <v>0</v>
      </c>
    </row>
    <row r="81" spans="1:121" ht="16.899999999999999" customHeight="1" x14ac:dyDescent="0.2">
      <c r="A81" s="1" t="s">
        <v>3</v>
      </c>
      <c r="B81" s="18">
        <v>14</v>
      </c>
      <c r="C81" s="1">
        <v>370</v>
      </c>
      <c r="D81" s="1">
        <v>425</v>
      </c>
      <c r="E81" s="19">
        <f t="shared" si="65"/>
        <v>1248.7830798019427</v>
      </c>
      <c r="F81" s="12">
        <v>7</v>
      </c>
      <c r="G81" s="22">
        <f t="shared" si="64"/>
        <v>101.63052234362982</v>
      </c>
      <c r="H81" s="3">
        <v>1.8</v>
      </c>
      <c r="I81" s="4">
        <v>1.8</v>
      </c>
      <c r="J81" s="8">
        <f t="shared" si="1"/>
        <v>5.6548667764616276</v>
      </c>
      <c r="K81" s="3">
        <v>1.1000000000000001</v>
      </c>
      <c r="L81" s="4">
        <v>1.1000000000000001</v>
      </c>
      <c r="M81" s="8">
        <f t="shared" si="66"/>
        <v>3.4557519189487729</v>
      </c>
      <c r="N81" s="4">
        <v>8.9</v>
      </c>
      <c r="O81" s="4">
        <v>6.9</v>
      </c>
      <c r="P81" s="8">
        <f t="shared" si="67"/>
        <v>24.818581963359367</v>
      </c>
      <c r="Q81" s="4">
        <v>4.7</v>
      </c>
      <c r="R81" s="4">
        <v>5.0999999999999996</v>
      </c>
      <c r="S81" s="8">
        <f t="shared" si="4"/>
        <v>15.393804002589988</v>
      </c>
      <c r="T81" s="4">
        <v>3</v>
      </c>
      <c r="U81" s="4">
        <v>3</v>
      </c>
      <c r="V81" s="8">
        <f t="shared" si="5"/>
        <v>9.4247779607693793</v>
      </c>
      <c r="W81" s="4">
        <v>8.4</v>
      </c>
      <c r="X81" s="4">
        <v>6.6</v>
      </c>
      <c r="Y81" s="8">
        <f t="shared" si="6"/>
        <v>23.561944901923447</v>
      </c>
      <c r="Z81" s="4">
        <v>6.3</v>
      </c>
      <c r="AA81" s="4">
        <v>6</v>
      </c>
      <c r="AB81" s="8">
        <f t="shared" si="7"/>
        <v>19.32079481957723</v>
      </c>
      <c r="AC81" s="4">
        <v>0</v>
      </c>
      <c r="AD81" s="4">
        <v>0</v>
      </c>
      <c r="AE81" s="8">
        <f t="shared" si="73"/>
        <v>0</v>
      </c>
      <c r="AF81" s="4">
        <v>0</v>
      </c>
      <c r="AG81" s="4">
        <v>0</v>
      </c>
      <c r="AH81" s="8">
        <f t="shared" si="69"/>
        <v>0</v>
      </c>
      <c r="AI81" s="4">
        <v>0</v>
      </c>
      <c r="AJ81" s="4">
        <v>0</v>
      </c>
      <c r="AK81" s="8">
        <f t="shared" si="74"/>
        <v>0</v>
      </c>
      <c r="AL81" s="4">
        <v>0</v>
      </c>
      <c r="AM81" s="4">
        <v>0</v>
      </c>
      <c r="AN81" s="8">
        <f t="shared" si="70"/>
        <v>0</v>
      </c>
      <c r="AO81" s="4">
        <v>0</v>
      </c>
      <c r="AP81" s="4">
        <v>0</v>
      </c>
      <c r="AQ81" s="8">
        <f t="shared" si="75"/>
        <v>0</v>
      </c>
      <c r="AR81" s="4">
        <v>0</v>
      </c>
      <c r="AS81" s="4">
        <v>0</v>
      </c>
      <c r="AT81" s="8">
        <f t="shared" si="68"/>
        <v>0</v>
      </c>
      <c r="AU81" s="4">
        <v>0</v>
      </c>
      <c r="AV81" s="4">
        <v>0</v>
      </c>
      <c r="AW81" s="8">
        <f t="shared" si="76"/>
        <v>0</v>
      </c>
      <c r="AX81" s="4">
        <v>0</v>
      </c>
      <c r="AY81" s="4">
        <v>0</v>
      </c>
      <c r="AZ81" s="8">
        <f t="shared" si="77"/>
        <v>0</v>
      </c>
      <c r="BA81" s="4">
        <v>0</v>
      </c>
      <c r="BB81" s="4">
        <v>0</v>
      </c>
      <c r="BC81" s="8">
        <f t="shared" si="78"/>
        <v>0</v>
      </c>
      <c r="BD81" s="4">
        <v>0</v>
      </c>
      <c r="BE81" s="4">
        <v>0</v>
      </c>
      <c r="BF81" s="8">
        <f t="shared" si="79"/>
        <v>0</v>
      </c>
      <c r="BG81" s="4">
        <v>0</v>
      </c>
      <c r="BH81" s="4">
        <v>0</v>
      </c>
      <c r="BI81" s="8">
        <f t="shared" si="91"/>
        <v>0</v>
      </c>
      <c r="BJ81" s="4">
        <v>0</v>
      </c>
      <c r="BK81" s="4">
        <v>0</v>
      </c>
      <c r="BL81" s="8">
        <f t="shared" si="92"/>
        <v>0</v>
      </c>
      <c r="BM81" s="4">
        <v>0</v>
      </c>
      <c r="BN81" s="4">
        <v>0</v>
      </c>
      <c r="BO81" s="8">
        <f t="shared" si="80"/>
        <v>0</v>
      </c>
      <c r="BP81" s="4">
        <v>0</v>
      </c>
      <c r="BQ81" s="4">
        <v>0</v>
      </c>
      <c r="BR81" s="8">
        <f t="shared" si="81"/>
        <v>0</v>
      </c>
      <c r="BS81" s="4">
        <v>0</v>
      </c>
      <c r="BT81" s="4">
        <v>0</v>
      </c>
      <c r="BU81" s="8">
        <f t="shared" si="82"/>
        <v>0</v>
      </c>
      <c r="BV81" s="4">
        <v>0</v>
      </c>
      <c r="BW81" s="4">
        <v>0</v>
      </c>
      <c r="BX81" s="8">
        <f t="shared" si="83"/>
        <v>0</v>
      </c>
      <c r="BY81" s="4">
        <v>0</v>
      </c>
      <c r="BZ81" s="4">
        <v>0</v>
      </c>
      <c r="CA81" s="8">
        <f t="shared" si="84"/>
        <v>0</v>
      </c>
      <c r="CB81" s="4">
        <v>0</v>
      </c>
      <c r="CC81" s="4">
        <v>0</v>
      </c>
      <c r="CD81" s="8">
        <f t="shared" si="71"/>
        <v>0</v>
      </c>
      <c r="CE81" s="4">
        <v>0</v>
      </c>
      <c r="CF81" s="4">
        <v>0</v>
      </c>
      <c r="CG81" s="8">
        <f t="shared" si="85"/>
        <v>0</v>
      </c>
      <c r="CH81" s="4">
        <v>0</v>
      </c>
      <c r="CI81" s="4">
        <v>0</v>
      </c>
      <c r="CJ81" s="8">
        <f t="shared" si="86"/>
        <v>0</v>
      </c>
      <c r="CK81" s="4">
        <v>0</v>
      </c>
      <c r="CL81" s="4">
        <v>0</v>
      </c>
      <c r="CM81" s="8">
        <f t="shared" si="87"/>
        <v>0</v>
      </c>
      <c r="CN81" s="4">
        <v>0</v>
      </c>
      <c r="CO81" s="4">
        <v>0</v>
      </c>
      <c r="CP81" s="8">
        <f t="shared" si="72"/>
        <v>0</v>
      </c>
      <c r="CQ81" s="4">
        <v>0</v>
      </c>
      <c r="CR81" s="4">
        <v>0</v>
      </c>
      <c r="CS81" s="8">
        <f t="shared" si="88"/>
        <v>0</v>
      </c>
      <c r="CT81" s="4">
        <v>0</v>
      </c>
      <c r="CU81" s="4">
        <v>0</v>
      </c>
      <c r="CV81" s="8">
        <f t="shared" si="89"/>
        <v>0</v>
      </c>
      <c r="CW81" s="4">
        <v>0</v>
      </c>
      <c r="CX81" s="4">
        <v>0</v>
      </c>
      <c r="CY81" s="8">
        <f t="shared" si="90"/>
        <v>0</v>
      </c>
      <c r="CZ81" s="4">
        <v>0</v>
      </c>
      <c r="DA81" s="4">
        <v>0</v>
      </c>
      <c r="DB81" s="8">
        <f t="shared" si="32"/>
        <v>0</v>
      </c>
      <c r="DC81" s="4">
        <v>0</v>
      </c>
      <c r="DD81" s="4">
        <v>0</v>
      </c>
      <c r="DE81" s="8">
        <f t="shared" si="33"/>
        <v>0</v>
      </c>
      <c r="DF81" s="4">
        <v>0</v>
      </c>
      <c r="DG81" s="4">
        <v>0</v>
      </c>
      <c r="DH81" s="8">
        <f t="shared" si="34"/>
        <v>0</v>
      </c>
      <c r="DI81" s="4">
        <v>0</v>
      </c>
      <c r="DJ81" s="4">
        <v>0</v>
      </c>
      <c r="DK81" s="8">
        <f t="shared" si="35"/>
        <v>0</v>
      </c>
      <c r="DL81" s="4">
        <v>0</v>
      </c>
      <c r="DM81" s="4">
        <v>0</v>
      </c>
      <c r="DN81" s="8">
        <f t="shared" si="36"/>
        <v>0</v>
      </c>
      <c r="DO81" s="4">
        <v>0</v>
      </c>
      <c r="DP81" s="4">
        <v>0</v>
      </c>
      <c r="DQ81" s="8">
        <f t="shared" si="37"/>
        <v>0</v>
      </c>
    </row>
    <row r="82" spans="1:121" ht="16.899999999999999" customHeight="1" x14ac:dyDescent="0.2">
      <c r="A82" s="1" t="s">
        <v>4</v>
      </c>
      <c r="B82" s="18">
        <v>14</v>
      </c>
      <c r="C82" s="1">
        <v>219</v>
      </c>
      <c r="D82" s="1">
        <v>175</v>
      </c>
      <c r="E82" s="19">
        <f t="shared" si="65"/>
        <v>618.89375275718919</v>
      </c>
      <c r="F82" s="12">
        <v>9</v>
      </c>
      <c r="G82" s="22">
        <f t="shared" ref="G82:G145" si="93">SUM(J82,M82,P82,S82,V82,Y82,AB82,AE82,AH82,AK82,AN82,AQ82,AT82,AW82,AZ82,BC82,BF82,BI82,BL82,BO82,BR82,BU82,BX82,CA82,CD82,CG82)</f>
        <v>42.725660088821186</v>
      </c>
      <c r="H82" s="3">
        <v>1</v>
      </c>
      <c r="I82" s="4">
        <v>1</v>
      </c>
      <c r="J82" s="8">
        <f t="shared" si="1"/>
        <v>3.1415926535897931</v>
      </c>
      <c r="K82" s="3">
        <v>1</v>
      </c>
      <c r="L82" s="4">
        <v>1</v>
      </c>
      <c r="M82" s="8">
        <f t="shared" si="66"/>
        <v>3.1415926535897931</v>
      </c>
      <c r="N82" s="4">
        <v>2</v>
      </c>
      <c r="O82" s="4">
        <v>2</v>
      </c>
      <c r="P82" s="8">
        <f t="shared" si="67"/>
        <v>6.2831853071795862</v>
      </c>
      <c r="Q82" s="4">
        <v>1.3</v>
      </c>
      <c r="R82" s="4">
        <v>1.3</v>
      </c>
      <c r="S82" s="8">
        <f t="shared" si="4"/>
        <v>4.0840704496667311</v>
      </c>
      <c r="T82" s="4">
        <v>1.5</v>
      </c>
      <c r="U82" s="4">
        <v>1.5</v>
      </c>
      <c r="V82" s="8">
        <f t="shared" si="5"/>
        <v>4.7123889803846897</v>
      </c>
      <c r="W82" s="4">
        <v>0.5</v>
      </c>
      <c r="X82" s="4">
        <v>0.5</v>
      </c>
      <c r="Y82" s="8">
        <f t="shared" si="6"/>
        <v>1.5707963267948966</v>
      </c>
      <c r="Z82" s="4">
        <v>2</v>
      </c>
      <c r="AA82" s="4">
        <v>2</v>
      </c>
      <c r="AB82" s="8">
        <f t="shared" si="7"/>
        <v>6.2831853071795862</v>
      </c>
      <c r="AC82" s="4">
        <v>2.2999999999999998</v>
      </c>
      <c r="AD82" s="4">
        <v>2.2999999999999998</v>
      </c>
      <c r="AE82" s="8">
        <f t="shared" si="73"/>
        <v>7.2256631032565233</v>
      </c>
      <c r="AF82" s="4">
        <v>2</v>
      </c>
      <c r="AG82" s="4">
        <v>2</v>
      </c>
      <c r="AH82" s="8">
        <f t="shared" si="69"/>
        <v>6.2831853071795862</v>
      </c>
      <c r="AI82" s="4">
        <v>0</v>
      </c>
      <c r="AJ82" s="4">
        <v>0</v>
      </c>
      <c r="AK82" s="8">
        <f t="shared" si="74"/>
        <v>0</v>
      </c>
      <c r="AL82" s="4">
        <v>0</v>
      </c>
      <c r="AM82" s="4">
        <v>0</v>
      </c>
      <c r="AN82" s="8">
        <f t="shared" si="70"/>
        <v>0</v>
      </c>
      <c r="AO82" s="4">
        <v>0</v>
      </c>
      <c r="AP82" s="4">
        <v>0</v>
      </c>
      <c r="AQ82" s="8">
        <f t="shared" si="75"/>
        <v>0</v>
      </c>
      <c r="AR82" s="4">
        <v>0</v>
      </c>
      <c r="AS82" s="4">
        <v>0</v>
      </c>
      <c r="AT82" s="8">
        <f t="shared" si="68"/>
        <v>0</v>
      </c>
      <c r="AU82" s="4">
        <v>0</v>
      </c>
      <c r="AV82" s="4">
        <v>0</v>
      </c>
      <c r="AW82" s="8">
        <f t="shared" si="76"/>
        <v>0</v>
      </c>
      <c r="AX82" s="4">
        <v>0</v>
      </c>
      <c r="AY82" s="4">
        <v>0</v>
      </c>
      <c r="AZ82" s="8">
        <f t="shared" si="77"/>
        <v>0</v>
      </c>
      <c r="BA82" s="4">
        <v>0</v>
      </c>
      <c r="BB82" s="4">
        <v>0</v>
      </c>
      <c r="BC82" s="8">
        <f t="shared" si="78"/>
        <v>0</v>
      </c>
      <c r="BD82" s="4">
        <v>0</v>
      </c>
      <c r="BE82" s="4">
        <v>0</v>
      </c>
      <c r="BF82" s="8">
        <f t="shared" si="79"/>
        <v>0</v>
      </c>
      <c r="BG82" s="4">
        <v>0</v>
      </c>
      <c r="BH82" s="4">
        <v>0</v>
      </c>
      <c r="BI82" s="8">
        <f t="shared" si="91"/>
        <v>0</v>
      </c>
      <c r="BJ82" s="4">
        <v>0</v>
      </c>
      <c r="BK82" s="4">
        <v>0</v>
      </c>
      <c r="BL82" s="8">
        <f t="shared" si="92"/>
        <v>0</v>
      </c>
      <c r="BM82" s="4">
        <v>0</v>
      </c>
      <c r="BN82" s="4">
        <v>0</v>
      </c>
      <c r="BO82" s="8">
        <f t="shared" si="80"/>
        <v>0</v>
      </c>
      <c r="BP82" s="4">
        <v>0</v>
      </c>
      <c r="BQ82" s="4">
        <v>0</v>
      </c>
      <c r="BR82" s="8">
        <f t="shared" si="81"/>
        <v>0</v>
      </c>
      <c r="BS82" s="4">
        <v>0</v>
      </c>
      <c r="BT82" s="4">
        <v>0</v>
      </c>
      <c r="BU82" s="8">
        <f t="shared" si="82"/>
        <v>0</v>
      </c>
      <c r="BV82" s="4">
        <v>0</v>
      </c>
      <c r="BW82" s="4">
        <v>0</v>
      </c>
      <c r="BX82" s="8">
        <f t="shared" si="83"/>
        <v>0</v>
      </c>
      <c r="BY82" s="4">
        <v>0</v>
      </c>
      <c r="BZ82" s="4">
        <v>0</v>
      </c>
      <c r="CA82" s="8">
        <f t="shared" si="84"/>
        <v>0</v>
      </c>
      <c r="CB82" s="4">
        <v>0</v>
      </c>
      <c r="CC82" s="4">
        <v>0</v>
      </c>
      <c r="CD82" s="8">
        <f t="shared" si="71"/>
        <v>0</v>
      </c>
      <c r="CE82" s="4">
        <v>0</v>
      </c>
      <c r="CF82" s="4">
        <v>0</v>
      </c>
      <c r="CG82" s="8">
        <f t="shared" si="85"/>
        <v>0</v>
      </c>
      <c r="CH82" s="4">
        <v>0</v>
      </c>
      <c r="CI82" s="4">
        <v>0</v>
      </c>
      <c r="CJ82" s="8">
        <f t="shared" si="86"/>
        <v>0</v>
      </c>
      <c r="CK82" s="4">
        <v>0</v>
      </c>
      <c r="CL82" s="4">
        <v>0</v>
      </c>
      <c r="CM82" s="8">
        <f t="shared" si="87"/>
        <v>0</v>
      </c>
      <c r="CN82" s="4">
        <v>0</v>
      </c>
      <c r="CO82" s="4">
        <v>0</v>
      </c>
      <c r="CP82" s="8">
        <f t="shared" si="72"/>
        <v>0</v>
      </c>
      <c r="CQ82" s="4">
        <v>0</v>
      </c>
      <c r="CR82" s="4">
        <v>0</v>
      </c>
      <c r="CS82" s="8">
        <f t="shared" si="88"/>
        <v>0</v>
      </c>
      <c r="CT82" s="4">
        <v>0</v>
      </c>
      <c r="CU82" s="4">
        <v>0</v>
      </c>
      <c r="CV82" s="8">
        <f t="shared" si="89"/>
        <v>0</v>
      </c>
      <c r="CW82" s="4">
        <v>0</v>
      </c>
      <c r="CX82" s="4">
        <v>0</v>
      </c>
      <c r="CY82" s="8">
        <f t="shared" si="90"/>
        <v>0</v>
      </c>
      <c r="CZ82" s="4">
        <v>0</v>
      </c>
      <c r="DA82" s="4">
        <v>0</v>
      </c>
      <c r="DB82" s="8">
        <f t="shared" si="32"/>
        <v>0</v>
      </c>
      <c r="DC82" s="4">
        <v>0</v>
      </c>
      <c r="DD82" s="4">
        <v>0</v>
      </c>
      <c r="DE82" s="8">
        <f t="shared" si="33"/>
        <v>0</v>
      </c>
      <c r="DF82" s="4">
        <v>0</v>
      </c>
      <c r="DG82" s="4">
        <v>0</v>
      </c>
      <c r="DH82" s="8">
        <f t="shared" si="34"/>
        <v>0</v>
      </c>
      <c r="DI82" s="4">
        <v>0</v>
      </c>
      <c r="DJ82" s="4">
        <v>0</v>
      </c>
      <c r="DK82" s="8">
        <f t="shared" si="35"/>
        <v>0</v>
      </c>
      <c r="DL82" s="4">
        <v>0</v>
      </c>
      <c r="DM82" s="4">
        <v>0</v>
      </c>
      <c r="DN82" s="8">
        <f t="shared" si="36"/>
        <v>0</v>
      </c>
      <c r="DO82" s="4">
        <v>0</v>
      </c>
      <c r="DP82" s="4">
        <v>0</v>
      </c>
      <c r="DQ82" s="8">
        <f t="shared" si="37"/>
        <v>0</v>
      </c>
    </row>
    <row r="83" spans="1:121" ht="16.899999999999999" customHeight="1" x14ac:dyDescent="0.2">
      <c r="A83" s="1" t="s">
        <v>5</v>
      </c>
      <c r="B83" s="18">
        <v>14</v>
      </c>
      <c r="C83" s="1">
        <v>175</v>
      </c>
      <c r="D83" s="1">
        <v>165</v>
      </c>
      <c r="E83" s="19">
        <f t="shared" si="65"/>
        <v>534.07075111026484</v>
      </c>
      <c r="F83" s="12">
        <v>10</v>
      </c>
      <c r="G83" s="22">
        <f t="shared" si="93"/>
        <v>44.767695313654556</v>
      </c>
      <c r="H83" s="3">
        <v>1</v>
      </c>
      <c r="I83" s="4">
        <v>1</v>
      </c>
      <c r="J83" s="8">
        <f t="shared" si="1"/>
        <v>3.1415926535897931</v>
      </c>
      <c r="K83" s="3">
        <v>1.3</v>
      </c>
      <c r="L83" s="4">
        <v>1.3</v>
      </c>
      <c r="M83" s="8">
        <f t="shared" si="66"/>
        <v>4.0840704496667311</v>
      </c>
      <c r="N83" s="4">
        <v>1.8</v>
      </c>
      <c r="O83" s="4">
        <v>1.9</v>
      </c>
      <c r="P83" s="8">
        <f t="shared" si="67"/>
        <v>5.8119464091411173</v>
      </c>
      <c r="Q83" s="4">
        <v>1.1000000000000001</v>
      </c>
      <c r="R83" s="4">
        <v>1.1000000000000001</v>
      </c>
      <c r="S83" s="8">
        <f t="shared" si="4"/>
        <v>3.4557519189487729</v>
      </c>
      <c r="T83" s="4">
        <v>1.6</v>
      </c>
      <c r="U83" s="4">
        <v>1.6</v>
      </c>
      <c r="V83" s="8">
        <f t="shared" si="5"/>
        <v>5.026548245743669</v>
      </c>
      <c r="W83" s="4">
        <v>1.5</v>
      </c>
      <c r="X83" s="4">
        <v>1.5</v>
      </c>
      <c r="Y83" s="8">
        <f t="shared" si="6"/>
        <v>4.7123889803846897</v>
      </c>
      <c r="Z83" s="4">
        <v>2.5</v>
      </c>
      <c r="AA83" s="4">
        <v>2.5</v>
      </c>
      <c r="AB83" s="8">
        <f t="shared" si="7"/>
        <v>7.8539816339744828</v>
      </c>
      <c r="AC83" s="4">
        <v>1.3</v>
      </c>
      <c r="AD83" s="4">
        <v>1.3</v>
      </c>
      <c r="AE83" s="8">
        <f t="shared" si="73"/>
        <v>4.0840704496667311</v>
      </c>
      <c r="AF83" s="4">
        <v>1.5</v>
      </c>
      <c r="AG83" s="4">
        <v>1.5</v>
      </c>
      <c r="AH83" s="8">
        <f t="shared" si="69"/>
        <v>4.7123889803846897</v>
      </c>
      <c r="AI83" s="4">
        <v>0.6</v>
      </c>
      <c r="AJ83" s="4">
        <v>0.6</v>
      </c>
      <c r="AK83" s="8">
        <f t="shared" si="74"/>
        <v>1.8849555921538759</v>
      </c>
      <c r="AL83" s="4">
        <v>0</v>
      </c>
      <c r="AM83" s="4">
        <v>0</v>
      </c>
      <c r="AN83" s="8">
        <f t="shared" si="70"/>
        <v>0</v>
      </c>
      <c r="AO83" s="4">
        <v>0</v>
      </c>
      <c r="AP83" s="4">
        <v>0</v>
      </c>
      <c r="AQ83" s="8">
        <f t="shared" si="75"/>
        <v>0</v>
      </c>
      <c r="AR83" s="4">
        <v>0</v>
      </c>
      <c r="AS83" s="4">
        <v>0</v>
      </c>
      <c r="AT83" s="8">
        <f t="shared" si="68"/>
        <v>0</v>
      </c>
      <c r="AU83" s="4">
        <v>0</v>
      </c>
      <c r="AV83" s="4">
        <v>0</v>
      </c>
      <c r="AW83" s="8">
        <f t="shared" si="76"/>
        <v>0</v>
      </c>
      <c r="AX83" s="4">
        <v>0</v>
      </c>
      <c r="AY83" s="4">
        <v>0</v>
      </c>
      <c r="AZ83" s="8">
        <f t="shared" si="77"/>
        <v>0</v>
      </c>
      <c r="BA83" s="4">
        <v>0</v>
      </c>
      <c r="BB83" s="4">
        <v>0</v>
      </c>
      <c r="BC83" s="8">
        <f t="shared" si="78"/>
        <v>0</v>
      </c>
      <c r="BD83" s="4">
        <v>0</v>
      </c>
      <c r="BE83" s="4">
        <v>0</v>
      </c>
      <c r="BF83" s="8">
        <f t="shared" si="79"/>
        <v>0</v>
      </c>
      <c r="BG83" s="4">
        <v>0</v>
      </c>
      <c r="BH83" s="4">
        <v>0</v>
      </c>
      <c r="BI83" s="8">
        <f t="shared" si="91"/>
        <v>0</v>
      </c>
      <c r="BJ83" s="4">
        <v>0</v>
      </c>
      <c r="BK83" s="4">
        <v>0</v>
      </c>
      <c r="BL83" s="8">
        <f t="shared" si="92"/>
        <v>0</v>
      </c>
      <c r="BM83" s="4">
        <v>0</v>
      </c>
      <c r="BN83" s="4">
        <v>0</v>
      </c>
      <c r="BO83" s="8">
        <f t="shared" si="80"/>
        <v>0</v>
      </c>
      <c r="BP83" s="4">
        <v>0</v>
      </c>
      <c r="BQ83" s="4">
        <v>0</v>
      </c>
      <c r="BR83" s="8">
        <f t="shared" si="81"/>
        <v>0</v>
      </c>
      <c r="BS83" s="4">
        <v>0</v>
      </c>
      <c r="BT83" s="4">
        <v>0</v>
      </c>
      <c r="BU83" s="8">
        <f t="shared" si="82"/>
        <v>0</v>
      </c>
      <c r="BV83" s="4">
        <v>0</v>
      </c>
      <c r="BW83" s="4">
        <v>0</v>
      </c>
      <c r="BX83" s="8">
        <f t="shared" si="83"/>
        <v>0</v>
      </c>
      <c r="BY83" s="4">
        <v>0</v>
      </c>
      <c r="BZ83" s="4">
        <v>0</v>
      </c>
      <c r="CA83" s="8">
        <f t="shared" si="84"/>
        <v>0</v>
      </c>
      <c r="CB83" s="4">
        <v>0</v>
      </c>
      <c r="CC83" s="4">
        <v>0</v>
      </c>
      <c r="CD83" s="8">
        <f t="shared" si="71"/>
        <v>0</v>
      </c>
      <c r="CE83" s="4">
        <v>0</v>
      </c>
      <c r="CF83" s="4">
        <v>0</v>
      </c>
      <c r="CG83" s="8">
        <f t="shared" si="85"/>
        <v>0</v>
      </c>
      <c r="CH83" s="4">
        <v>0</v>
      </c>
      <c r="CI83" s="4">
        <v>0</v>
      </c>
      <c r="CJ83" s="8">
        <f t="shared" si="86"/>
        <v>0</v>
      </c>
      <c r="CK83" s="4">
        <v>0</v>
      </c>
      <c r="CL83" s="4">
        <v>0</v>
      </c>
      <c r="CM83" s="8">
        <f t="shared" si="87"/>
        <v>0</v>
      </c>
      <c r="CN83" s="4">
        <v>0</v>
      </c>
      <c r="CO83" s="4">
        <v>0</v>
      </c>
      <c r="CP83" s="8">
        <f t="shared" si="72"/>
        <v>0</v>
      </c>
      <c r="CQ83" s="4">
        <v>0</v>
      </c>
      <c r="CR83" s="4">
        <v>0</v>
      </c>
      <c r="CS83" s="8">
        <f t="shared" si="88"/>
        <v>0</v>
      </c>
      <c r="CT83" s="4">
        <v>0</v>
      </c>
      <c r="CU83" s="4">
        <v>0</v>
      </c>
      <c r="CV83" s="8">
        <f t="shared" si="89"/>
        <v>0</v>
      </c>
      <c r="CW83" s="4">
        <v>0</v>
      </c>
      <c r="CX83" s="4">
        <v>0</v>
      </c>
      <c r="CY83" s="8">
        <f t="shared" si="90"/>
        <v>0</v>
      </c>
      <c r="CZ83" s="4">
        <v>0</v>
      </c>
      <c r="DA83" s="4">
        <v>0</v>
      </c>
      <c r="DB83" s="8">
        <f t="shared" si="32"/>
        <v>0</v>
      </c>
      <c r="DC83" s="4">
        <v>0</v>
      </c>
      <c r="DD83" s="4">
        <v>0</v>
      </c>
      <c r="DE83" s="8">
        <f t="shared" si="33"/>
        <v>0</v>
      </c>
      <c r="DF83" s="4">
        <v>0</v>
      </c>
      <c r="DG83" s="4">
        <v>0</v>
      </c>
      <c r="DH83" s="8">
        <f t="shared" si="34"/>
        <v>0</v>
      </c>
      <c r="DI83" s="4">
        <v>0</v>
      </c>
      <c r="DJ83" s="4">
        <v>0</v>
      </c>
      <c r="DK83" s="8">
        <f t="shared" si="35"/>
        <v>0</v>
      </c>
      <c r="DL83" s="4">
        <v>0</v>
      </c>
      <c r="DM83" s="4">
        <v>0</v>
      </c>
      <c r="DN83" s="8">
        <f t="shared" si="36"/>
        <v>0</v>
      </c>
      <c r="DO83" s="4">
        <v>0</v>
      </c>
      <c r="DP83" s="4">
        <v>0</v>
      </c>
      <c r="DQ83" s="8">
        <f t="shared" si="37"/>
        <v>0</v>
      </c>
    </row>
    <row r="84" spans="1:121" ht="16.899999999999999" customHeight="1" x14ac:dyDescent="0.2">
      <c r="A84" s="1" t="s">
        <v>6</v>
      </c>
      <c r="B84" s="18">
        <v>14</v>
      </c>
      <c r="C84" s="1">
        <v>203</v>
      </c>
      <c r="D84" s="1">
        <v>134</v>
      </c>
      <c r="E84" s="19">
        <f t="shared" si="65"/>
        <v>529.35836212988011</v>
      </c>
      <c r="F84" s="12">
        <v>7</v>
      </c>
      <c r="G84" s="22">
        <f t="shared" si="93"/>
        <v>26.389378290154262</v>
      </c>
      <c r="H84" s="3">
        <v>1.5</v>
      </c>
      <c r="I84" s="4">
        <v>1.5</v>
      </c>
      <c r="J84" s="8">
        <f t="shared" si="1"/>
        <v>4.7123889803846897</v>
      </c>
      <c r="K84" s="3">
        <v>1.4</v>
      </c>
      <c r="L84" s="4">
        <v>1.4</v>
      </c>
      <c r="M84" s="8">
        <f t="shared" si="66"/>
        <v>4.3982297150257104</v>
      </c>
      <c r="N84" s="4">
        <v>0.8</v>
      </c>
      <c r="O84" s="4">
        <v>0.8</v>
      </c>
      <c r="P84" s="8">
        <f t="shared" si="67"/>
        <v>2.5132741228718345</v>
      </c>
      <c r="Q84" s="4">
        <v>1.1000000000000001</v>
      </c>
      <c r="R84" s="4">
        <v>1.1000000000000001</v>
      </c>
      <c r="S84" s="8">
        <f t="shared" si="4"/>
        <v>3.4557519189487729</v>
      </c>
      <c r="T84" s="4">
        <v>1.9</v>
      </c>
      <c r="U84" s="4">
        <v>1.9</v>
      </c>
      <c r="V84" s="8">
        <f t="shared" si="5"/>
        <v>5.9690260418206069</v>
      </c>
      <c r="W84" s="4">
        <v>1.3</v>
      </c>
      <c r="X84" s="4">
        <v>1.3</v>
      </c>
      <c r="Y84" s="8">
        <f t="shared" si="6"/>
        <v>4.0840704496667311</v>
      </c>
      <c r="Z84" s="4">
        <v>0.4</v>
      </c>
      <c r="AA84" s="4">
        <v>0.4</v>
      </c>
      <c r="AB84" s="8">
        <f t="shared" si="7"/>
        <v>1.2566370614359172</v>
      </c>
      <c r="AC84" s="4">
        <v>0</v>
      </c>
      <c r="AD84" s="4">
        <v>0</v>
      </c>
      <c r="AE84" s="8">
        <f t="shared" si="73"/>
        <v>0</v>
      </c>
      <c r="AF84" s="4">
        <v>0</v>
      </c>
      <c r="AG84" s="4">
        <v>0</v>
      </c>
      <c r="AH84" s="8">
        <f t="shared" si="69"/>
        <v>0</v>
      </c>
      <c r="AI84" s="4">
        <v>0</v>
      </c>
      <c r="AJ84" s="4">
        <v>0</v>
      </c>
      <c r="AK84" s="8">
        <f t="shared" si="74"/>
        <v>0</v>
      </c>
      <c r="AL84" s="4">
        <v>0</v>
      </c>
      <c r="AM84" s="4">
        <v>0</v>
      </c>
      <c r="AN84" s="8">
        <f t="shared" si="70"/>
        <v>0</v>
      </c>
      <c r="AO84" s="4">
        <v>0</v>
      </c>
      <c r="AP84" s="4">
        <v>0</v>
      </c>
      <c r="AQ84" s="8">
        <f t="shared" si="75"/>
        <v>0</v>
      </c>
      <c r="AR84" s="4">
        <v>0</v>
      </c>
      <c r="AS84" s="4">
        <v>0</v>
      </c>
      <c r="AT84" s="8">
        <f t="shared" si="68"/>
        <v>0</v>
      </c>
      <c r="AU84" s="4">
        <v>0</v>
      </c>
      <c r="AV84" s="4">
        <v>0</v>
      </c>
      <c r="AW84" s="8">
        <f t="shared" si="76"/>
        <v>0</v>
      </c>
      <c r="AX84" s="4">
        <v>0</v>
      </c>
      <c r="AY84" s="4">
        <v>0</v>
      </c>
      <c r="AZ84" s="8">
        <f t="shared" si="77"/>
        <v>0</v>
      </c>
      <c r="BA84" s="4">
        <v>0</v>
      </c>
      <c r="BB84" s="4">
        <v>0</v>
      </c>
      <c r="BC84" s="8">
        <f t="shared" si="78"/>
        <v>0</v>
      </c>
      <c r="BD84" s="4">
        <v>0</v>
      </c>
      <c r="BE84" s="4">
        <v>0</v>
      </c>
      <c r="BF84" s="8">
        <f t="shared" si="79"/>
        <v>0</v>
      </c>
      <c r="BG84" s="4">
        <v>0</v>
      </c>
      <c r="BH84" s="4">
        <v>0</v>
      </c>
      <c r="BI84" s="8">
        <f t="shared" si="91"/>
        <v>0</v>
      </c>
      <c r="BJ84" s="4">
        <v>0</v>
      </c>
      <c r="BK84" s="4">
        <v>0</v>
      </c>
      <c r="BL84" s="8">
        <f t="shared" si="92"/>
        <v>0</v>
      </c>
      <c r="BM84" s="4">
        <v>0</v>
      </c>
      <c r="BN84" s="4">
        <v>0</v>
      </c>
      <c r="BO84" s="8">
        <f t="shared" si="80"/>
        <v>0</v>
      </c>
      <c r="BP84" s="4">
        <v>0</v>
      </c>
      <c r="BQ84" s="4">
        <v>0</v>
      </c>
      <c r="BR84" s="8">
        <f t="shared" si="81"/>
        <v>0</v>
      </c>
      <c r="BS84" s="4">
        <v>0</v>
      </c>
      <c r="BT84" s="4">
        <v>0</v>
      </c>
      <c r="BU84" s="8">
        <f t="shared" si="82"/>
        <v>0</v>
      </c>
      <c r="BV84" s="4">
        <v>0</v>
      </c>
      <c r="BW84" s="4">
        <v>0</v>
      </c>
      <c r="BX84" s="8">
        <f t="shared" si="83"/>
        <v>0</v>
      </c>
      <c r="BY84" s="4">
        <v>0</v>
      </c>
      <c r="BZ84" s="4">
        <v>0</v>
      </c>
      <c r="CA84" s="8">
        <f t="shared" si="84"/>
        <v>0</v>
      </c>
      <c r="CB84" s="4">
        <v>0</v>
      </c>
      <c r="CC84" s="4">
        <v>0</v>
      </c>
      <c r="CD84" s="8">
        <f t="shared" si="71"/>
        <v>0</v>
      </c>
      <c r="CE84" s="4">
        <v>0</v>
      </c>
      <c r="CF84" s="4">
        <v>0</v>
      </c>
      <c r="CG84" s="8">
        <f t="shared" si="85"/>
        <v>0</v>
      </c>
      <c r="CH84" s="4">
        <v>0</v>
      </c>
      <c r="CI84" s="4">
        <v>0</v>
      </c>
      <c r="CJ84" s="8">
        <f t="shared" si="86"/>
        <v>0</v>
      </c>
      <c r="CK84" s="4">
        <v>0</v>
      </c>
      <c r="CL84" s="4">
        <v>0</v>
      </c>
      <c r="CM84" s="8">
        <f t="shared" si="87"/>
        <v>0</v>
      </c>
      <c r="CN84" s="4">
        <v>0</v>
      </c>
      <c r="CO84" s="4">
        <v>0</v>
      </c>
      <c r="CP84" s="8">
        <f t="shared" si="72"/>
        <v>0</v>
      </c>
      <c r="CQ84" s="4">
        <v>0</v>
      </c>
      <c r="CR84" s="4">
        <v>0</v>
      </c>
      <c r="CS84" s="8">
        <f t="shared" si="88"/>
        <v>0</v>
      </c>
      <c r="CT84" s="4">
        <v>0</v>
      </c>
      <c r="CU84" s="4">
        <v>0</v>
      </c>
      <c r="CV84" s="8">
        <f t="shared" si="89"/>
        <v>0</v>
      </c>
      <c r="CW84" s="4">
        <v>0</v>
      </c>
      <c r="CX84" s="4">
        <v>0</v>
      </c>
      <c r="CY84" s="8">
        <f t="shared" si="90"/>
        <v>0</v>
      </c>
      <c r="CZ84" s="4">
        <v>0</v>
      </c>
      <c r="DA84" s="4">
        <v>0</v>
      </c>
      <c r="DB84" s="8">
        <f t="shared" si="32"/>
        <v>0</v>
      </c>
      <c r="DC84" s="4">
        <v>0</v>
      </c>
      <c r="DD84" s="4">
        <v>0</v>
      </c>
      <c r="DE84" s="8">
        <f t="shared" si="33"/>
        <v>0</v>
      </c>
      <c r="DF84" s="4">
        <v>0</v>
      </c>
      <c r="DG84" s="4">
        <v>0</v>
      </c>
      <c r="DH84" s="8">
        <f t="shared" si="34"/>
        <v>0</v>
      </c>
      <c r="DI84" s="4">
        <v>0</v>
      </c>
      <c r="DJ84" s="4">
        <v>0</v>
      </c>
      <c r="DK84" s="8">
        <f t="shared" si="35"/>
        <v>0</v>
      </c>
      <c r="DL84" s="4">
        <v>0</v>
      </c>
      <c r="DM84" s="4">
        <v>0</v>
      </c>
      <c r="DN84" s="8">
        <f t="shared" si="36"/>
        <v>0</v>
      </c>
      <c r="DO84" s="4">
        <v>0</v>
      </c>
      <c r="DP84" s="4">
        <v>0</v>
      </c>
      <c r="DQ84" s="8">
        <f t="shared" si="37"/>
        <v>0</v>
      </c>
    </row>
    <row r="85" spans="1:121" ht="16.899999999999999" customHeight="1" x14ac:dyDescent="0.2">
      <c r="A85" s="2" t="s">
        <v>8</v>
      </c>
      <c r="B85" s="18">
        <v>14</v>
      </c>
      <c r="C85" s="1">
        <v>200</v>
      </c>
      <c r="D85" s="1">
        <v>128</v>
      </c>
      <c r="E85" s="19">
        <f t="shared" si="65"/>
        <v>515.22119518872603</v>
      </c>
      <c r="F85" s="12">
        <v>6</v>
      </c>
      <c r="G85" s="22">
        <f t="shared" si="93"/>
        <v>26.232298657474779</v>
      </c>
      <c r="H85" s="3">
        <v>0.6</v>
      </c>
      <c r="I85" s="4">
        <v>0.6</v>
      </c>
      <c r="J85" s="8">
        <f t="shared" si="1"/>
        <v>1.8849555921538759</v>
      </c>
      <c r="K85" s="3">
        <v>0.9</v>
      </c>
      <c r="L85" s="4">
        <v>0.9</v>
      </c>
      <c r="M85" s="8">
        <f t="shared" si="66"/>
        <v>2.8274333882308138</v>
      </c>
      <c r="N85" s="4">
        <v>1.5</v>
      </c>
      <c r="O85" s="4">
        <v>1.3</v>
      </c>
      <c r="P85" s="8">
        <f t="shared" si="67"/>
        <v>4.3982297150257104</v>
      </c>
      <c r="Q85" s="4">
        <v>1.1000000000000001</v>
      </c>
      <c r="R85" s="4">
        <v>1.1000000000000001</v>
      </c>
      <c r="S85" s="8">
        <f t="shared" si="4"/>
        <v>3.4557519189487729</v>
      </c>
      <c r="T85" s="4">
        <v>3.1</v>
      </c>
      <c r="U85" s="4">
        <v>2.8</v>
      </c>
      <c r="V85" s="8">
        <f t="shared" si="5"/>
        <v>9.2676983280898906</v>
      </c>
      <c r="W85" s="4">
        <v>1.1000000000000001</v>
      </c>
      <c r="X85" s="4">
        <v>1.1000000000000001</v>
      </c>
      <c r="Y85" s="8">
        <f t="shared" si="6"/>
        <v>3.4557519189487729</v>
      </c>
      <c r="Z85" s="4">
        <v>0.3</v>
      </c>
      <c r="AA85" s="4">
        <v>0.3</v>
      </c>
      <c r="AB85" s="8">
        <f t="shared" si="7"/>
        <v>0.94247779607693793</v>
      </c>
      <c r="AC85" s="4">
        <v>0</v>
      </c>
      <c r="AD85" s="4">
        <v>0</v>
      </c>
      <c r="AE85" s="8">
        <f t="shared" si="73"/>
        <v>0</v>
      </c>
      <c r="AF85" s="4">
        <v>0</v>
      </c>
      <c r="AG85" s="4">
        <v>0</v>
      </c>
      <c r="AH85" s="8">
        <f t="shared" si="69"/>
        <v>0</v>
      </c>
      <c r="AI85" s="4">
        <v>0</v>
      </c>
      <c r="AJ85" s="4">
        <v>0</v>
      </c>
      <c r="AK85" s="8">
        <f t="shared" si="74"/>
        <v>0</v>
      </c>
      <c r="AL85" s="4">
        <v>0</v>
      </c>
      <c r="AM85" s="4">
        <v>0</v>
      </c>
      <c r="AN85" s="8">
        <f t="shared" si="70"/>
        <v>0</v>
      </c>
      <c r="AO85" s="4">
        <v>0</v>
      </c>
      <c r="AP85" s="4">
        <v>0</v>
      </c>
      <c r="AQ85" s="8">
        <f t="shared" si="75"/>
        <v>0</v>
      </c>
      <c r="AR85" s="4">
        <v>0</v>
      </c>
      <c r="AS85" s="4">
        <v>0</v>
      </c>
      <c r="AT85" s="8">
        <f t="shared" si="68"/>
        <v>0</v>
      </c>
      <c r="AU85" s="4">
        <v>0</v>
      </c>
      <c r="AV85" s="4">
        <v>0</v>
      </c>
      <c r="AW85" s="8">
        <f t="shared" si="76"/>
        <v>0</v>
      </c>
      <c r="AX85" s="4">
        <v>0</v>
      </c>
      <c r="AY85" s="4">
        <v>0</v>
      </c>
      <c r="AZ85" s="8">
        <f t="shared" si="77"/>
        <v>0</v>
      </c>
      <c r="BA85" s="4">
        <v>0</v>
      </c>
      <c r="BB85" s="4">
        <v>0</v>
      </c>
      <c r="BC85" s="8">
        <f t="shared" si="78"/>
        <v>0</v>
      </c>
      <c r="BD85" s="4">
        <v>0</v>
      </c>
      <c r="BE85" s="4">
        <v>0</v>
      </c>
      <c r="BF85" s="8">
        <f t="shared" si="79"/>
        <v>0</v>
      </c>
      <c r="BG85" s="4">
        <v>0</v>
      </c>
      <c r="BH85" s="4">
        <v>0</v>
      </c>
      <c r="BI85" s="8">
        <f t="shared" si="91"/>
        <v>0</v>
      </c>
      <c r="BJ85" s="4">
        <v>0</v>
      </c>
      <c r="BK85" s="4">
        <v>0</v>
      </c>
      <c r="BL85" s="8">
        <f t="shared" si="92"/>
        <v>0</v>
      </c>
      <c r="BM85" s="4">
        <v>0</v>
      </c>
      <c r="BN85" s="4">
        <v>0</v>
      </c>
      <c r="BO85" s="8">
        <f t="shared" si="80"/>
        <v>0</v>
      </c>
      <c r="BP85" s="4">
        <v>0</v>
      </c>
      <c r="BQ85" s="4">
        <v>0</v>
      </c>
      <c r="BR85" s="8">
        <f t="shared" si="81"/>
        <v>0</v>
      </c>
      <c r="BS85" s="4">
        <v>0</v>
      </c>
      <c r="BT85" s="4">
        <v>0</v>
      </c>
      <c r="BU85" s="8">
        <f t="shared" si="82"/>
        <v>0</v>
      </c>
      <c r="BV85" s="4">
        <v>0</v>
      </c>
      <c r="BW85" s="4">
        <v>0</v>
      </c>
      <c r="BX85" s="8">
        <f t="shared" si="83"/>
        <v>0</v>
      </c>
      <c r="BY85" s="4">
        <v>0</v>
      </c>
      <c r="BZ85" s="4">
        <v>0</v>
      </c>
      <c r="CA85" s="8">
        <f t="shared" si="84"/>
        <v>0</v>
      </c>
      <c r="CB85" s="4">
        <v>0</v>
      </c>
      <c r="CC85" s="4">
        <v>0</v>
      </c>
      <c r="CD85" s="8">
        <f t="shared" si="71"/>
        <v>0</v>
      </c>
      <c r="CE85" s="4">
        <v>0</v>
      </c>
      <c r="CF85" s="4">
        <v>0</v>
      </c>
      <c r="CG85" s="8">
        <f t="shared" si="85"/>
        <v>0</v>
      </c>
      <c r="CH85" s="4">
        <v>0</v>
      </c>
      <c r="CI85" s="4">
        <v>0</v>
      </c>
      <c r="CJ85" s="8">
        <f t="shared" si="86"/>
        <v>0</v>
      </c>
      <c r="CK85" s="4">
        <v>0</v>
      </c>
      <c r="CL85" s="4">
        <v>0</v>
      </c>
      <c r="CM85" s="8">
        <f t="shared" si="87"/>
        <v>0</v>
      </c>
      <c r="CN85" s="4">
        <v>0</v>
      </c>
      <c r="CO85" s="4">
        <v>0</v>
      </c>
      <c r="CP85" s="8">
        <f t="shared" si="72"/>
        <v>0</v>
      </c>
      <c r="CQ85" s="4">
        <v>0</v>
      </c>
      <c r="CR85" s="4">
        <v>0</v>
      </c>
      <c r="CS85" s="8">
        <f t="shared" si="88"/>
        <v>0</v>
      </c>
      <c r="CT85" s="4">
        <v>0</v>
      </c>
      <c r="CU85" s="4">
        <v>0</v>
      </c>
      <c r="CV85" s="8">
        <f t="shared" si="89"/>
        <v>0</v>
      </c>
      <c r="CW85" s="4">
        <v>0</v>
      </c>
      <c r="CX85" s="4">
        <v>0</v>
      </c>
      <c r="CY85" s="8">
        <f t="shared" si="90"/>
        <v>0</v>
      </c>
      <c r="CZ85" s="4">
        <v>0</v>
      </c>
      <c r="DA85" s="4">
        <v>0</v>
      </c>
      <c r="DB85" s="8">
        <f t="shared" si="32"/>
        <v>0</v>
      </c>
      <c r="DC85" s="4">
        <v>0</v>
      </c>
      <c r="DD85" s="4">
        <v>0</v>
      </c>
      <c r="DE85" s="8">
        <f t="shared" si="33"/>
        <v>0</v>
      </c>
      <c r="DF85" s="4">
        <v>0</v>
      </c>
      <c r="DG85" s="4">
        <v>0</v>
      </c>
      <c r="DH85" s="8">
        <f t="shared" si="34"/>
        <v>0</v>
      </c>
      <c r="DI85" s="4">
        <v>0</v>
      </c>
      <c r="DJ85" s="4">
        <v>0</v>
      </c>
      <c r="DK85" s="8">
        <f t="shared" si="35"/>
        <v>0</v>
      </c>
      <c r="DL85" s="4">
        <v>0</v>
      </c>
      <c r="DM85" s="4">
        <v>0</v>
      </c>
      <c r="DN85" s="8">
        <f t="shared" si="36"/>
        <v>0</v>
      </c>
      <c r="DO85" s="4">
        <v>0</v>
      </c>
      <c r="DP85" s="4">
        <v>0</v>
      </c>
      <c r="DQ85" s="8">
        <f t="shared" si="37"/>
        <v>0</v>
      </c>
    </row>
    <row r="86" spans="1:121" ht="16.899999999999999" customHeight="1" x14ac:dyDescent="0.2">
      <c r="A86" s="1" t="s">
        <v>2</v>
      </c>
      <c r="B86" s="18">
        <v>15</v>
      </c>
      <c r="C86" s="1">
        <v>518</v>
      </c>
      <c r="D86" s="1">
        <v>435</v>
      </c>
      <c r="E86" s="19">
        <f t="shared" si="65"/>
        <v>1496.9688994355365</v>
      </c>
      <c r="F86" s="12">
        <v>11</v>
      </c>
      <c r="G86" s="22">
        <f t="shared" si="93"/>
        <v>178.28538309122078</v>
      </c>
      <c r="H86" s="3">
        <v>7.9</v>
      </c>
      <c r="I86" s="4">
        <v>5.4</v>
      </c>
      <c r="J86" s="8">
        <f t="shared" si="1"/>
        <v>20.891591146372125</v>
      </c>
      <c r="K86" s="3">
        <v>5</v>
      </c>
      <c r="L86" s="4">
        <v>6</v>
      </c>
      <c r="M86" s="8">
        <f t="shared" si="66"/>
        <v>17.27875959474386</v>
      </c>
      <c r="N86" s="4">
        <v>6.4</v>
      </c>
      <c r="O86" s="4">
        <v>8.3000000000000007</v>
      </c>
      <c r="P86" s="8">
        <f t="shared" si="67"/>
        <v>23.090706003884982</v>
      </c>
      <c r="Q86" s="4">
        <v>6.6</v>
      </c>
      <c r="R86" s="4">
        <v>6.4</v>
      </c>
      <c r="S86" s="8">
        <f t="shared" si="4"/>
        <v>20.420352248333657</v>
      </c>
      <c r="T86" s="4">
        <v>2.2999999999999998</v>
      </c>
      <c r="U86" s="4">
        <v>2.2999999999999998</v>
      </c>
      <c r="V86" s="8">
        <f t="shared" si="5"/>
        <v>7.2256631032565233</v>
      </c>
      <c r="W86" s="4">
        <v>2.6</v>
      </c>
      <c r="X86" s="4">
        <v>2.6</v>
      </c>
      <c r="Y86" s="8">
        <f t="shared" si="6"/>
        <v>8.1681408993334621</v>
      </c>
      <c r="Z86" s="4">
        <v>4</v>
      </c>
      <c r="AA86" s="4">
        <v>4</v>
      </c>
      <c r="AB86" s="8">
        <f t="shared" si="7"/>
        <v>12.566370614359172</v>
      </c>
      <c r="AC86" s="4">
        <v>4.7</v>
      </c>
      <c r="AD86" s="4">
        <v>4.8</v>
      </c>
      <c r="AE86" s="8">
        <f t="shared" si="73"/>
        <v>14.922565104551516</v>
      </c>
      <c r="AF86" s="4">
        <v>5.7</v>
      </c>
      <c r="AG86" s="4">
        <v>8</v>
      </c>
      <c r="AH86" s="8">
        <f t="shared" si="69"/>
        <v>21.51990967709008</v>
      </c>
      <c r="AI86" s="4">
        <v>7.5</v>
      </c>
      <c r="AJ86" s="4">
        <v>5.0999999999999996</v>
      </c>
      <c r="AK86" s="8">
        <f t="shared" si="74"/>
        <v>19.792033717615695</v>
      </c>
      <c r="AL86" s="4">
        <v>3.9</v>
      </c>
      <c r="AM86" s="4">
        <v>4</v>
      </c>
      <c r="AN86" s="8">
        <f t="shared" si="70"/>
        <v>12.409290981679684</v>
      </c>
      <c r="AO86" s="4">
        <v>0</v>
      </c>
      <c r="AP86" s="4">
        <v>0</v>
      </c>
      <c r="AQ86" s="8">
        <f t="shared" si="75"/>
        <v>0</v>
      </c>
      <c r="AR86" s="4">
        <v>0</v>
      </c>
      <c r="AS86" s="4">
        <v>0</v>
      </c>
      <c r="AT86" s="8">
        <f t="shared" si="68"/>
        <v>0</v>
      </c>
      <c r="AU86" s="4">
        <v>0</v>
      </c>
      <c r="AV86" s="4">
        <v>0</v>
      </c>
      <c r="AW86" s="8">
        <f t="shared" si="76"/>
        <v>0</v>
      </c>
      <c r="AX86" s="4">
        <v>0</v>
      </c>
      <c r="AY86" s="4">
        <v>0</v>
      </c>
      <c r="AZ86" s="8">
        <f t="shared" si="77"/>
        <v>0</v>
      </c>
      <c r="BA86" s="4">
        <v>0</v>
      </c>
      <c r="BB86" s="4">
        <v>0</v>
      </c>
      <c r="BC86" s="8">
        <f t="shared" si="78"/>
        <v>0</v>
      </c>
      <c r="BD86" s="4">
        <v>0</v>
      </c>
      <c r="BE86" s="4">
        <v>0</v>
      </c>
      <c r="BF86" s="8">
        <f t="shared" si="79"/>
        <v>0</v>
      </c>
      <c r="BG86" s="4">
        <v>0</v>
      </c>
      <c r="BH86" s="4">
        <v>0</v>
      </c>
      <c r="BI86" s="8">
        <f t="shared" si="91"/>
        <v>0</v>
      </c>
      <c r="BJ86" s="4">
        <v>0</v>
      </c>
      <c r="BK86" s="4">
        <v>0</v>
      </c>
      <c r="BL86" s="8">
        <f t="shared" si="92"/>
        <v>0</v>
      </c>
      <c r="BM86" s="4">
        <v>0</v>
      </c>
      <c r="BN86" s="4">
        <v>0</v>
      </c>
      <c r="BO86" s="8">
        <f t="shared" si="80"/>
        <v>0</v>
      </c>
      <c r="BP86" s="4">
        <v>0</v>
      </c>
      <c r="BQ86" s="4">
        <v>0</v>
      </c>
      <c r="BR86" s="8">
        <f t="shared" si="81"/>
        <v>0</v>
      </c>
      <c r="BS86" s="4">
        <v>0</v>
      </c>
      <c r="BT86" s="4">
        <v>0</v>
      </c>
      <c r="BU86" s="8">
        <f t="shared" si="82"/>
        <v>0</v>
      </c>
      <c r="BV86" s="4">
        <v>0</v>
      </c>
      <c r="BW86" s="4">
        <v>0</v>
      </c>
      <c r="BX86" s="8">
        <f t="shared" si="83"/>
        <v>0</v>
      </c>
      <c r="BY86" s="4">
        <v>0</v>
      </c>
      <c r="BZ86" s="4">
        <v>0</v>
      </c>
      <c r="CA86" s="8">
        <f t="shared" si="84"/>
        <v>0</v>
      </c>
      <c r="CB86" s="4">
        <v>0</v>
      </c>
      <c r="CC86" s="4">
        <v>0</v>
      </c>
      <c r="CD86" s="8">
        <f t="shared" si="71"/>
        <v>0</v>
      </c>
      <c r="CE86" s="4">
        <v>0</v>
      </c>
      <c r="CF86" s="4">
        <v>0</v>
      </c>
      <c r="CG86" s="8">
        <f t="shared" si="85"/>
        <v>0</v>
      </c>
      <c r="CH86" s="4">
        <v>0</v>
      </c>
      <c r="CI86" s="4">
        <v>0</v>
      </c>
      <c r="CJ86" s="8">
        <f t="shared" si="86"/>
        <v>0</v>
      </c>
      <c r="CK86" s="4">
        <v>0</v>
      </c>
      <c r="CL86" s="4">
        <v>0</v>
      </c>
      <c r="CM86" s="8">
        <f t="shared" si="87"/>
        <v>0</v>
      </c>
      <c r="CN86" s="4">
        <v>0</v>
      </c>
      <c r="CO86" s="4">
        <v>0</v>
      </c>
      <c r="CP86" s="8">
        <f t="shared" si="72"/>
        <v>0</v>
      </c>
      <c r="CQ86" s="4">
        <v>0</v>
      </c>
      <c r="CR86" s="4">
        <v>0</v>
      </c>
      <c r="CS86" s="8">
        <f t="shared" si="88"/>
        <v>0</v>
      </c>
      <c r="CT86" s="4">
        <v>0</v>
      </c>
      <c r="CU86" s="4">
        <v>0</v>
      </c>
      <c r="CV86" s="8">
        <f t="shared" si="89"/>
        <v>0</v>
      </c>
      <c r="CW86" s="4">
        <v>0</v>
      </c>
      <c r="CX86" s="4">
        <v>0</v>
      </c>
      <c r="CY86" s="8">
        <f t="shared" si="90"/>
        <v>0</v>
      </c>
      <c r="CZ86" s="4">
        <v>0</v>
      </c>
      <c r="DA86" s="4">
        <v>0</v>
      </c>
      <c r="DB86" s="8">
        <f t="shared" si="32"/>
        <v>0</v>
      </c>
      <c r="DC86" s="4">
        <v>0</v>
      </c>
      <c r="DD86" s="4">
        <v>0</v>
      </c>
      <c r="DE86" s="8">
        <f t="shared" si="33"/>
        <v>0</v>
      </c>
      <c r="DF86" s="4">
        <v>0</v>
      </c>
      <c r="DG86" s="4">
        <v>0</v>
      </c>
      <c r="DH86" s="8">
        <f t="shared" si="34"/>
        <v>0</v>
      </c>
      <c r="DI86" s="4">
        <v>0</v>
      </c>
      <c r="DJ86" s="4">
        <v>0</v>
      </c>
      <c r="DK86" s="8">
        <f t="shared" si="35"/>
        <v>0</v>
      </c>
      <c r="DL86" s="4">
        <v>0</v>
      </c>
      <c r="DM86" s="4">
        <v>0</v>
      </c>
      <c r="DN86" s="8">
        <f t="shared" si="36"/>
        <v>0</v>
      </c>
      <c r="DO86" s="4">
        <v>0</v>
      </c>
      <c r="DP86" s="4">
        <v>0</v>
      </c>
      <c r="DQ86" s="8">
        <f t="shared" si="37"/>
        <v>0</v>
      </c>
    </row>
    <row r="87" spans="1:121" ht="16.899999999999999" customHeight="1" x14ac:dyDescent="0.2">
      <c r="A87" s="1" t="s">
        <v>3</v>
      </c>
      <c r="B87" s="18">
        <v>15</v>
      </c>
      <c r="C87" s="1">
        <v>361</v>
      </c>
      <c r="D87" s="1">
        <v>252</v>
      </c>
      <c r="E87" s="19">
        <f t="shared" si="65"/>
        <v>962.89814832527156</v>
      </c>
      <c r="F87" s="12">
        <v>6</v>
      </c>
      <c r="G87" s="22">
        <f t="shared" si="93"/>
        <v>75.084064420796054</v>
      </c>
      <c r="H87" s="3">
        <v>5.5</v>
      </c>
      <c r="I87" s="4">
        <v>5.6</v>
      </c>
      <c r="J87" s="8">
        <f t="shared" si="1"/>
        <v>17.435839227423351</v>
      </c>
      <c r="K87" s="3">
        <v>3.8</v>
      </c>
      <c r="L87" s="4">
        <v>3.9</v>
      </c>
      <c r="M87" s="8">
        <f t="shared" si="66"/>
        <v>12.095131716320703</v>
      </c>
      <c r="N87" s="4">
        <v>3.4</v>
      </c>
      <c r="O87" s="4">
        <v>4</v>
      </c>
      <c r="P87" s="8">
        <f t="shared" si="67"/>
        <v>11.623892818282235</v>
      </c>
      <c r="Q87" s="4">
        <v>2.4</v>
      </c>
      <c r="R87" s="4">
        <v>2.4</v>
      </c>
      <c r="S87" s="8">
        <f t="shared" si="4"/>
        <v>7.5398223686155035</v>
      </c>
      <c r="T87" s="4">
        <v>4.5999999999999996</v>
      </c>
      <c r="U87" s="4">
        <v>4.4000000000000004</v>
      </c>
      <c r="V87" s="8">
        <f t="shared" si="5"/>
        <v>14.137166941154069</v>
      </c>
      <c r="W87" s="4">
        <v>3.9</v>
      </c>
      <c r="X87" s="4">
        <v>3.9</v>
      </c>
      <c r="Y87" s="8">
        <f t="shared" si="6"/>
        <v>12.252211349000193</v>
      </c>
      <c r="Z87" s="4">
        <v>0</v>
      </c>
      <c r="AA87" s="4">
        <v>0</v>
      </c>
      <c r="AB87" s="8">
        <f t="shared" si="7"/>
        <v>0</v>
      </c>
      <c r="AC87" s="4">
        <v>0</v>
      </c>
      <c r="AD87" s="4">
        <v>0</v>
      </c>
      <c r="AE87" s="8">
        <f t="shared" si="73"/>
        <v>0</v>
      </c>
      <c r="AF87" s="4">
        <v>0</v>
      </c>
      <c r="AG87" s="4">
        <v>0</v>
      </c>
      <c r="AH87" s="8">
        <f t="shared" si="69"/>
        <v>0</v>
      </c>
      <c r="AI87" s="4">
        <v>0</v>
      </c>
      <c r="AJ87" s="4">
        <v>0</v>
      </c>
      <c r="AK87" s="8">
        <f t="shared" si="74"/>
        <v>0</v>
      </c>
      <c r="AL87" s="4">
        <v>0</v>
      </c>
      <c r="AM87" s="4">
        <v>0</v>
      </c>
      <c r="AN87" s="8">
        <f t="shared" si="70"/>
        <v>0</v>
      </c>
      <c r="AO87" s="4">
        <v>0</v>
      </c>
      <c r="AP87" s="4">
        <v>0</v>
      </c>
      <c r="AQ87" s="8">
        <f t="shared" si="75"/>
        <v>0</v>
      </c>
      <c r="AR87" s="4">
        <v>0</v>
      </c>
      <c r="AS87" s="4">
        <v>0</v>
      </c>
      <c r="AT87" s="8">
        <f t="shared" si="68"/>
        <v>0</v>
      </c>
      <c r="AU87" s="4">
        <v>0</v>
      </c>
      <c r="AV87" s="4">
        <v>0</v>
      </c>
      <c r="AW87" s="8">
        <f t="shared" si="76"/>
        <v>0</v>
      </c>
      <c r="AX87" s="4">
        <v>0</v>
      </c>
      <c r="AY87" s="4">
        <v>0</v>
      </c>
      <c r="AZ87" s="8">
        <f t="shared" si="77"/>
        <v>0</v>
      </c>
      <c r="BA87" s="4">
        <v>0</v>
      </c>
      <c r="BB87" s="4">
        <v>0</v>
      </c>
      <c r="BC87" s="8">
        <f t="shared" si="78"/>
        <v>0</v>
      </c>
      <c r="BD87" s="4">
        <v>0</v>
      </c>
      <c r="BE87" s="4">
        <v>0</v>
      </c>
      <c r="BF87" s="8">
        <f t="shared" si="79"/>
        <v>0</v>
      </c>
      <c r="BG87" s="4">
        <v>0</v>
      </c>
      <c r="BH87" s="4">
        <v>0</v>
      </c>
      <c r="BI87" s="8">
        <f t="shared" si="91"/>
        <v>0</v>
      </c>
      <c r="BJ87" s="4">
        <v>0</v>
      </c>
      <c r="BK87" s="4">
        <v>0</v>
      </c>
      <c r="BL87" s="8">
        <f t="shared" si="92"/>
        <v>0</v>
      </c>
      <c r="BM87" s="4">
        <v>0</v>
      </c>
      <c r="BN87" s="4">
        <v>0</v>
      </c>
      <c r="BO87" s="8">
        <f t="shared" si="80"/>
        <v>0</v>
      </c>
      <c r="BP87" s="4">
        <v>0</v>
      </c>
      <c r="BQ87" s="4">
        <v>0</v>
      </c>
      <c r="BR87" s="8">
        <f t="shared" si="81"/>
        <v>0</v>
      </c>
      <c r="BS87" s="4">
        <v>0</v>
      </c>
      <c r="BT87" s="4">
        <v>0</v>
      </c>
      <c r="BU87" s="8">
        <f t="shared" si="82"/>
        <v>0</v>
      </c>
      <c r="BV87" s="4">
        <v>0</v>
      </c>
      <c r="BW87" s="4">
        <v>0</v>
      </c>
      <c r="BX87" s="8">
        <f t="shared" si="83"/>
        <v>0</v>
      </c>
      <c r="BY87" s="4">
        <v>0</v>
      </c>
      <c r="BZ87" s="4">
        <v>0</v>
      </c>
      <c r="CA87" s="8">
        <f t="shared" si="84"/>
        <v>0</v>
      </c>
      <c r="CB87" s="4">
        <v>0</v>
      </c>
      <c r="CC87" s="4">
        <v>0</v>
      </c>
      <c r="CD87" s="8">
        <f t="shared" si="71"/>
        <v>0</v>
      </c>
      <c r="CE87" s="4">
        <v>0</v>
      </c>
      <c r="CF87" s="4">
        <v>0</v>
      </c>
      <c r="CG87" s="8">
        <f t="shared" si="85"/>
        <v>0</v>
      </c>
      <c r="CH87" s="4">
        <v>0</v>
      </c>
      <c r="CI87" s="4">
        <v>0</v>
      </c>
      <c r="CJ87" s="8">
        <f t="shared" si="86"/>
        <v>0</v>
      </c>
      <c r="CK87" s="4">
        <v>0</v>
      </c>
      <c r="CL87" s="4">
        <v>0</v>
      </c>
      <c r="CM87" s="8">
        <f t="shared" si="87"/>
        <v>0</v>
      </c>
      <c r="CN87" s="4">
        <v>0</v>
      </c>
      <c r="CO87" s="4">
        <v>0</v>
      </c>
      <c r="CP87" s="8">
        <f t="shared" si="72"/>
        <v>0</v>
      </c>
      <c r="CQ87" s="4">
        <v>0</v>
      </c>
      <c r="CR87" s="4">
        <v>0</v>
      </c>
      <c r="CS87" s="8">
        <f t="shared" si="88"/>
        <v>0</v>
      </c>
      <c r="CT87" s="4">
        <v>0</v>
      </c>
      <c r="CU87" s="4">
        <v>0</v>
      </c>
      <c r="CV87" s="8">
        <f t="shared" si="89"/>
        <v>0</v>
      </c>
      <c r="CW87" s="4">
        <v>0</v>
      </c>
      <c r="CX87" s="4">
        <v>0</v>
      </c>
      <c r="CY87" s="8">
        <f t="shared" si="90"/>
        <v>0</v>
      </c>
      <c r="CZ87" s="4">
        <v>0</v>
      </c>
      <c r="DA87" s="4">
        <v>0</v>
      </c>
      <c r="DB87" s="8">
        <f t="shared" si="32"/>
        <v>0</v>
      </c>
      <c r="DC87" s="4">
        <v>0</v>
      </c>
      <c r="DD87" s="4">
        <v>0</v>
      </c>
      <c r="DE87" s="8">
        <f t="shared" si="33"/>
        <v>0</v>
      </c>
      <c r="DF87" s="4">
        <v>0</v>
      </c>
      <c r="DG87" s="4">
        <v>0</v>
      </c>
      <c r="DH87" s="8">
        <f t="shared" si="34"/>
        <v>0</v>
      </c>
      <c r="DI87" s="4">
        <v>0</v>
      </c>
      <c r="DJ87" s="4">
        <v>0</v>
      </c>
      <c r="DK87" s="8">
        <f t="shared" si="35"/>
        <v>0</v>
      </c>
      <c r="DL87" s="4">
        <v>0</v>
      </c>
      <c r="DM87" s="4">
        <v>0</v>
      </c>
      <c r="DN87" s="8">
        <f t="shared" si="36"/>
        <v>0</v>
      </c>
      <c r="DO87" s="4">
        <v>0</v>
      </c>
      <c r="DP87" s="4">
        <v>0</v>
      </c>
      <c r="DQ87" s="8">
        <f t="shared" si="37"/>
        <v>0</v>
      </c>
    </row>
    <row r="88" spans="1:121" ht="16.899999999999999" customHeight="1" x14ac:dyDescent="0.2">
      <c r="A88" s="1" t="s">
        <v>4</v>
      </c>
      <c r="B88" s="18">
        <v>15</v>
      </c>
      <c r="C88" s="1">
        <v>275</v>
      </c>
      <c r="D88" s="1">
        <v>169</v>
      </c>
      <c r="E88" s="19">
        <f t="shared" si="65"/>
        <v>697.43356909693409</v>
      </c>
      <c r="F88" s="12">
        <v>13</v>
      </c>
      <c r="G88" s="22">
        <f t="shared" si="93"/>
        <v>54.820791805141894</v>
      </c>
      <c r="H88" s="3">
        <v>1.3</v>
      </c>
      <c r="I88" s="4">
        <v>1.2</v>
      </c>
      <c r="J88" s="8">
        <f t="shared" si="1"/>
        <v>3.9269908169872414</v>
      </c>
      <c r="K88" s="3">
        <v>1.9</v>
      </c>
      <c r="L88" s="4">
        <v>1.9</v>
      </c>
      <c r="M88" s="8">
        <f t="shared" si="66"/>
        <v>5.9690260418206069</v>
      </c>
      <c r="N88" s="4">
        <v>1.4</v>
      </c>
      <c r="O88" s="4">
        <v>1.4</v>
      </c>
      <c r="P88" s="8">
        <f t="shared" si="67"/>
        <v>4.3982297150257104</v>
      </c>
      <c r="Q88" s="4">
        <v>0.7</v>
      </c>
      <c r="R88" s="4">
        <v>0.7</v>
      </c>
      <c r="S88" s="8">
        <f t="shared" si="4"/>
        <v>2.1991148575128552</v>
      </c>
      <c r="T88" s="4">
        <v>1.7</v>
      </c>
      <c r="U88" s="4">
        <v>1.7</v>
      </c>
      <c r="V88" s="8">
        <f t="shared" si="5"/>
        <v>5.3407075111026483</v>
      </c>
      <c r="W88" s="4">
        <v>1.5</v>
      </c>
      <c r="X88" s="4">
        <v>1.5</v>
      </c>
      <c r="Y88" s="8">
        <f t="shared" si="6"/>
        <v>4.7123889803846897</v>
      </c>
      <c r="Z88" s="4">
        <v>0.5</v>
      </c>
      <c r="AA88" s="4">
        <v>0.5</v>
      </c>
      <c r="AB88" s="8">
        <f t="shared" si="7"/>
        <v>1.5707963267948966</v>
      </c>
      <c r="AC88" s="4">
        <v>1.1000000000000001</v>
      </c>
      <c r="AD88" s="4">
        <v>1.1000000000000001</v>
      </c>
      <c r="AE88" s="8">
        <f t="shared" si="73"/>
        <v>3.4557519189487729</v>
      </c>
      <c r="AF88" s="4">
        <v>1.7</v>
      </c>
      <c r="AG88" s="4">
        <v>1.7</v>
      </c>
      <c r="AH88" s="8">
        <f t="shared" si="69"/>
        <v>5.3407075111026483</v>
      </c>
      <c r="AI88" s="4">
        <v>1.8</v>
      </c>
      <c r="AJ88" s="4">
        <v>1.8</v>
      </c>
      <c r="AK88" s="8">
        <f t="shared" si="74"/>
        <v>5.6548667764616276</v>
      </c>
      <c r="AL88" s="4">
        <v>1.8</v>
      </c>
      <c r="AM88" s="4">
        <v>1.8</v>
      </c>
      <c r="AN88" s="8">
        <f t="shared" si="70"/>
        <v>5.6548667764616276</v>
      </c>
      <c r="AO88" s="4">
        <v>1.4</v>
      </c>
      <c r="AP88" s="4">
        <v>1.4</v>
      </c>
      <c r="AQ88" s="8">
        <f t="shared" si="75"/>
        <v>4.3982297150257104</v>
      </c>
      <c r="AR88" s="4">
        <v>0.7</v>
      </c>
      <c r="AS88" s="4">
        <v>0.7</v>
      </c>
      <c r="AT88" s="8">
        <f t="shared" si="68"/>
        <v>2.1991148575128552</v>
      </c>
      <c r="AU88" s="4">
        <v>0</v>
      </c>
      <c r="AV88" s="4">
        <v>0</v>
      </c>
      <c r="AW88" s="8">
        <f t="shared" si="76"/>
        <v>0</v>
      </c>
      <c r="AX88" s="4">
        <v>0</v>
      </c>
      <c r="AY88" s="4">
        <v>0</v>
      </c>
      <c r="AZ88" s="8">
        <f t="shared" si="77"/>
        <v>0</v>
      </c>
      <c r="BA88" s="4">
        <v>0</v>
      </c>
      <c r="BB88" s="4">
        <v>0</v>
      </c>
      <c r="BC88" s="8">
        <f t="shared" si="78"/>
        <v>0</v>
      </c>
      <c r="BD88" s="4">
        <v>0</v>
      </c>
      <c r="BE88" s="4">
        <v>0</v>
      </c>
      <c r="BF88" s="8">
        <f t="shared" si="79"/>
        <v>0</v>
      </c>
      <c r="BG88" s="4">
        <v>0</v>
      </c>
      <c r="BH88" s="4">
        <v>0</v>
      </c>
      <c r="BI88" s="8">
        <f t="shared" si="91"/>
        <v>0</v>
      </c>
      <c r="BJ88" s="4">
        <v>0</v>
      </c>
      <c r="BK88" s="4">
        <v>0</v>
      </c>
      <c r="BL88" s="8">
        <f t="shared" si="92"/>
        <v>0</v>
      </c>
      <c r="BM88" s="4">
        <v>0</v>
      </c>
      <c r="BN88" s="4">
        <v>0</v>
      </c>
      <c r="BO88" s="8">
        <f t="shared" si="80"/>
        <v>0</v>
      </c>
      <c r="BP88" s="4">
        <v>0</v>
      </c>
      <c r="BQ88" s="4">
        <v>0</v>
      </c>
      <c r="BR88" s="8">
        <f t="shared" si="81"/>
        <v>0</v>
      </c>
      <c r="BS88" s="4">
        <v>0</v>
      </c>
      <c r="BT88" s="4">
        <v>0</v>
      </c>
      <c r="BU88" s="8">
        <f t="shared" si="82"/>
        <v>0</v>
      </c>
      <c r="BV88" s="4">
        <v>0</v>
      </c>
      <c r="BW88" s="4">
        <v>0</v>
      </c>
      <c r="BX88" s="8">
        <f t="shared" si="83"/>
        <v>0</v>
      </c>
      <c r="BY88" s="4">
        <v>0</v>
      </c>
      <c r="BZ88" s="4">
        <v>0</v>
      </c>
      <c r="CA88" s="8">
        <f t="shared" si="84"/>
        <v>0</v>
      </c>
      <c r="CB88" s="4">
        <v>0</v>
      </c>
      <c r="CC88" s="4">
        <v>0</v>
      </c>
      <c r="CD88" s="8">
        <f t="shared" si="71"/>
        <v>0</v>
      </c>
      <c r="CE88" s="4">
        <v>0</v>
      </c>
      <c r="CF88" s="4">
        <v>0</v>
      </c>
      <c r="CG88" s="8">
        <f t="shared" si="85"/>
        <v>0</v>
      </c>
      <c r="CH88" s="4">
        <v>0</v>
      </c>
      <c r="CI88" s="4">
        <v>0</v>
      </c>
      <c r="CJ88" s="8">
        <f t="shared" si="86"/>
        <v>0</v>
      </c>
      <c r="CK88" s="4">
        <v>0</v>
      </c>
      <c r="CL88" s="4">
        <v>0</v>
      </c>
      <c r="CM88" s="8">
        <f t="shared" si="87"/>
        <v>0</v>
      </c>
      <c r="CN88" s="4">
        <v>0</v>
      </c>
      <c r="CO88" s="4">
        <v>0</v>
      </c>
      <c r="CP88" s="8">
        <f t="shared" si="72"/>
        <v>0</v>
      </c>
      <c r="CQ88" s="4">
        <v>0</v>
      </c>
      <c r="CR88" s="4">
        <v>0</v>
      </c>
      <c r="CS88" s="8">
        <f t="shared" si="88"/>
        <v>0</v>
      </c>
      <c r="CT88" s="4">
        <v>0</v>
      </c>
      <c r="CU88" s="4">
        <v>0</v>
      </c>
      <c r="CV88" s="8">
        <f t="shared" si="89"/>
        <v>0</v>
      </c>
      <c r="CW88" s="4">
        <v>0</v>
      </c>
      <c r="CX88" s="4">
        <v>0</v>
      </c>
      <c r="CY88" s="8">
        <f t="shared" si="90"/>
        <v>0</v>
      </c>
      <c r="CZ88" s="4">
        <v>0</v>
      </c>
      <c r="DA88" s="4">
        <v>0</v>
      </c>
      <c r="DB88" s="8">
        <f t="shared" si="32"/>
        <v>0</v>
      </c>
      <c r="DC88" s="4">
        <v>0</v>
      </c>
      <c r="DD88" s="4">
        <v>0</v>
      </c>
      <c r="DE88" s="8">
        <f t="shared" si="33"/>
        <v>0</v>
      </c>
      <c r="DF88" s="4">
        <v>0</v>
      </c>
      <c r="DG88" s="4">
        <v>0</v>
      </c>
      <c r="DH88" s="8">
        <f t="shared" si="34"/>
        <v>0</v>
      </c>
      <c r="DI88" s="4">
        <v>0</v>
      </c>
      <c r="DJ88" s="4">
        <v>0</v>
      </c>
      <c r="DK88" s="8">
        <f t="shared" si="35"/>
        <v>0</v>
      </c>
      <c r="DL88" s="4">
        <v>0</v>
      </c>
      <c r="DM88" s="4">
        <v>0</v>
      </c>
      <c r="DN88" s="8">
        <f t="shared" si="36"/>
        <v>0</v>
      </c>
      <c r="DO88" s="4">
        <v>0</v>
      </c>
      <c r="DP88" s="4">
        <v>0</v>
      </c>
      <c r="DQ88" s="8">
        <f t="shared" si="37"/>
        <v>0</v>
      </c>
    </row>
    <row r="89" spans="1:121" ht="16.899999999999999" customHeight="1" x14ac:dyDescent="0.2">
      <c r="A89" s="1" t="s">
        <v>5</v>
      </c>
      <c r="B89" s="18">
        <v>15</v>
      </c>
      <c r="C89" s="1">
        <v>70</v>
      </c>
      <c r="D89" s="1">
        <v>44</v>
      </c>
      <c r="E89" s="19">
        <f t="shared" si="65"/>
        <v>179.0707812546182</v>
      </c>
      <c r="F89" s="12">
        <v>10</v>
      </c>
      <c r="G89" s="22">
        <f t="shared" si="93"/>
        <v>18.2212373908208</v>
      </c>
      <c r="H89" s="3">
        <v>0.3</v>
      </c>
      <c r="I89" s="4">
        <v>0.3</v>
      </c>
      <c r="J89" s="8">
        <f t="shared" si="1"/>
        <v>0.94247779607693793</v>
      </c>
      <c r="K89" s="3">
        <v>0.5</v>
      </c>
      <c r="L89" s="4">
        <v>0.5</v>
      </c>
      <c r="M89" s="8">
        <f t="shared" si="66"/>
        <v>1.5707963267948966</v>
      </c>
      <c r="N89" s="4">
        <v>0.8</v>
      </c>
      <c r="O89" s="4">
        <v>0.8</v>
      </c>
      <c r="P89" s="8">
        <f t="shared" si="67"/>
        <v>2.5132741228718345</v>
      </c>
      <c r="Q89" s="4">
        <v>0.4</v>
      </c>
      <c r="R89" s="4">
        <v>0.4</v>
      </c>
      <c r="S89" s="8">
        <f t="shared" si="4"/>
        <v>1.2566370614359172</v>
      </c>
      <c r="T89" s="4">
        <v>0.6</v>
      </c>
      <c r="U89" s="4">
        <v>0.6</v>
      </c>
      <c r="V89" s="8">
        <f t="shared" si="5"/>
        <v>1.8849555921538759</v>
      </c>
      <c r="W89" s="4">
        <v>0.8</v>
      </c>
      <c r="X89" s="4">
        <v>0.8</v>
      </c>
      <c r="Y89" s="8">
        <f t="shared" si="6"/>
        <v>2.5132741228718345</v>
      </c>
      <c r="Z89" s="4">
        <v>0.8</v>
      </c>
      <c r="AA89" s="4">
        <v>0.8</v>
      </c>
      <c r="AB89" s="8">
        <f t="shared" si="7"/>
        <v>2.5132741228718345</v>
      </c>
      <c r="AC89" s="4">
        <v>0.8</v>
      </c>
      <c r="AD89" s="4">
        <v>0.8</v>
      </c>
      <c r="AE89" s="8">
        <f t="shared" si="73"/>
        <v>2.5132741228718345</v>
      </c>
      <c r="AF89" s="4">
        <v>0.4</v>
      </c>
      <c r="AG89" s="4">
        <v>0.4</v>
      </c>
      <c r="AH89" s="8">
        <f t="shared" si="69"/>
        <v>1.2566370614359172</v>
      </c>
      <c r="AI89" s="4">
        <v>0.4</v>
      </c>
      <c r="AJ89" s="4">
        <v>0.4</v>
      </c>
      <c r="AK89" s="8">
        <f t="shared" si="74"/>
        <v>1.2566370614359172</v>
      </c>
      <c r="AL89" s="4">
        <v>0</v>
      </c>
      <c r="AM89" s="4">
        <v>0</v>
      </c>
      <c r="AN89" s="8">
        <f t="shared" si="70"/>
        <v>0</v>
      </c>
      <c r="AO89" s="4">
        <v>0</v>
      </c>
      <c r="AP89" s="4">
        <v>0</v>
      </c>
      <c r="AQ89" s="8">
        <f t="shared" si="75"/>
        <v>0</v>
      </c>
      <c r="AR89" s="4">
        <v>0</v>
      </c>
      <c r="AS89" s="4">
        <v>0</v>
      </c>
      <c r="AT89" s="8">
        <f t="shared" si="68"/>
        <v>0</v>
      </c>
      <c r="AU89" s="4">
        <v>0</v>
      </c>
      <c r="AV89" s="4">
        <v>0</v>
      </c>
      <c r="AW89" s="8">
        <f t="shared" si="76"/>
        <v>0</v>
      </c>
      <c r="AX89" s="4">
        <v>0</v>
      </c>
      <c r="AY89" s="4">
        <v>0</v>
      </c>
      <c r="AZ89" s="8">
        <f t="shared" si="77"/>
        <v>0</v>
      </c>
      <c r="BA89" s="4">
        <v>0</v>
      </c>
      <c r="BB89" s="4">
        <v>0</v>
      </c>
      <c r="BC89" s="8">
        <f t="shared" si="78"/>
        <v>0</v>
      </c>
      <c r="BD89" s="4">
        <v>0</v>
      </c>
      <c r="BE89" s="4">
        <v>0</v>
      </c>
      <c r="BF89" s="8">
        <f t="shared" si="79"/>
        <v>0</v>
      </c>
      <c r="BG89" s="4">
        <v>0</v>
      </c>
      <c r="BH89" s="4">
        <v>0</v>
      </c>
      <c r="BI89" s="8">
        <f t="shared" si="91"/>
        <v>0</v>
      </c>
      <c r="BJ89" s="4">
        <v>0</v>
      </c>
      <c r="BK89" s="4">
        <v>0</v>
      </c>
      <c r="BL89" s="8">
        <f t="shared" si="92"/>
        <v>0</v>
      </c>
      <c r="BM89" s="4">
        <v>0</v>
      </c>
      <c r="BN89" s="4">
        <v>0</v>
      </c>
      <c r="BO89" s="8">
        <f t="shared" si="80"/>
        <v>0</v>
      </c>
      <c r="BP89" s="4">
        <v>0</v>
      </c>
      <c r="BQ89" s="4">
        <v>0</v>
      </c>
      <c r="BR89" s="8">
        <f t="shared" si="81"/>
        <v>0</v>
      </c>
      <c r="BS89" s="4">
        <v>0</v>
      </c>
      <c r="BT89" s="4">
        <v>0</v>
      </c>
      <c r="BU89" s="8">
        <f t="shared" si="82"/>
        <v>0</v>
      </c>
      <c r="BV89" s="4">
        <v>0</v>
      </c>
      <c r="BW89" s="4">
        <v>0</v>
      </c>
      <c r="BX89" s="8">
        <f t="shared" si="83"/>
        <v>0</v>
      </c>
      <c r="BY89" s="4">
        <v>0</v>
      </c>
      <c r="BZ89" s="4">
        <v>0</v>
      </c>
      <c r="CA89" s="8">
        <f t="shared" si="84"/>
        <v>0</v>
      </c>
      <c r="CB89" s="4">
        <v>0</v>
      </c>
      <c r="CC89" s="4">
        <v>0</v>
      </c>
      <c r="CD89" s="8">
        <f t="shared" si="71"/>
        <v>0</v>
      </c>
      <c r="CE89" s="4">
        <v>0</v>
      </c>
      <c r="CF89" s="4">
        <v>0</v>
      </c>
      <c r="CG89" s="8">
        <f t="shared" si="85"/>
        <v>0</v>
      </c>
      <c r="CH89" s="4">
        <v>0</v>
      </c>
      <c r="CI89" s="4">
        <v>0</v>
      </c>
      <c r="CJ89" s="8">
        <f t="shared" si="86"/>
        <v>0</v>
      </c>
      <c r="CK89" s="4">
        <v>0</v>
      </c>
      <c r="CL89" s="4">
        <v>0</v>
      </c>
      <c r="CM89" s="8">
        <f t="shared" si="87"/>
        <v>0</v>
      </c>
      <c r="CN89" s="4">
        <v>0</v>
      </c>
      <c r="CO89" s="4">
        <v>0</v>
      </c>
      <c r="CP89" s="8">
        <f t="shared" si="72"/>
        <v>0</v>
      </c>
      <c r="CQ89" s="4">
        <v>0</v>
      </c>
      <c r="CR89" s="4">
        <v>0</v>
      </c>
      <c r="CS89" s="8">
        <f t="shared" si="88"/>
        <v>0</v>
      </c>
      <c r="CT89" s="4">
        <v>0</v>
      </c>
      <c r="CU89" s="4">
        <v>0</v>
      </c>
      <c r="CV89" s="8">
        <f t="shared" si="89"/>
        <v>0</v>
      </c>
      <c r="CW89" s="4">
        <v>0</v>
      </c>
      <c r="CX89" s="4">
        <v>0</v>
      </c>
      <c r="CY89" s="8">
        <f t="shared" si="90"/>
        <v>0</v>
      </c>
      <c r="CZ89" s="4">
        <v>0</v>
      </c>
      <c r="DA89" s="4">
        <v>0</v>
      </c>
      <c r="DB89" s="8">
        <f t="shared" si="32"/>
        <v>0</v>
      </c>
      <c r="DC89" s="4">
        <v>0</v>
      </c>
      <c r="DD89" s="4">
        <v>0</v>
      </c>
      <c r="DE89" s="8">
        <f t="shared" si="33"/>
        <v>0</v>
      </c>
      <c r="DF89" s="4">
        <v>0</v>
      </c>
      <c r="DG89" s="4">
        <v>0</v>
      </c>
      <c r="DH89" s="8">
        <f t="shared" si="34"/>
        <v>0</v>
      </c>
      <c r="DI89" s="4">
        <v>0</v>
      </c>
      <c r="DJ89" s="4">
        <v>0</v>
      </c>
      <c r="DK89" s="8">
        <f t="shared" si="35"/>
        <v>0</v>
      </c>
      <c r="DL89" s="4">
        <v>0</v>
      </c>
      <c r="DM89" s="4">
        <v>0</v>
      </c>
      <c r="DN89" s="8">
        <f t="shared" si="36"/>
        <v>0</v>
      </c>
      <c r="DO89" s="4">
        <v>0</v>
      </c>
      <c r="DP89" s="4">
        <v>0</v>
      </c>
      <c r="DQ89" s="8">
        <f t="shared" si="37"/>
        <v>0</v>
      </c>
    </row>
    <row r="90" spans="1:121" ht="16.899999999999999" customHeight="1" x14ac:dyDescent="0.2">
      <c r="A90" s="1" t="s">
        <v>6</v>
      </c>
      <c r="B90" s="18">
        <v>15</v>
      </c>
      <c r="C90" s="1">
        <v>277</v>
      </c>
      <c r="D90" s="1">
        <v>224</v>
      </c>
      <c r="E90" s="19">
        <f t="shared" si="65"/>
        <v>786.96895972424318</v>
      </c>
      <c r="F90" s="12">
        <v>11</v>
      </c>
      <c r="G90" s="22">
        <f t="shared" si="93"/>
        <v>80.896010829937154</v>
      </c>
      <c r="H90" s="3">
        <v>1</v>
      </c>
      <c r="I90" s="4">
        <v>1</v>
      </c>
      <c r="J90" s="8">
        <f t="shared" si="1"/>
        <v>3.1415926535897931</v>
      </c>
      <c r="K90" s="3">
        <v>1.8</v>
      </c>
      <c r="L90" s="4">
        <v>1.7</v>
      </c>
      <c r="M90" s="8">
        <f t="shared" si="66"/>
        <v>5.497787143782138</v>
      </c>
      <c r="N90" s="4">
        <v>1.9</v>
      </c>
      <c r="O90" s="4">
        <v>1.9</v>
      </c>
      <c r="P90" s="8">
        <f t="shared" si="67"/>
        <v>5.9690260418206069</v>
      </c>
      <c r="Q90" s="4">
        <v>2.8</v>
      </c>
      <c r="R90" s="4">
        <v>2.9</v>
      </c>
      <c r="S90" s="8">
        <f t="shared" si="4"/>
        <v>8.9535390627309095</v>
      </c>
      <c r="T90" s="4">
        <v>1.7</v>
      </c>
      <c r="U90" s="4">
        <v>1.7</v>
      </c>
      <c r="V90" s="8">
        <f t="shared" si="5"/>
        <v>5.3407075111026483</v>
      </c>
      <c r="W90" s="4">
        <v>3.1</v>
      </c>
      <c r="X90" s="4">
        <v>3.4</v>
      </c>
      <c r="Y90" s="8">
        <f t="shared" si="6"/>
        <v>10.210176124166829</v>
      </c>
      <c r="Z90" s="4">
        <v>0.7</v>
      </c>
      <c r="AA90" s="4">
        <v>0.7</v>
      </c>
      <c r="AB90" s="8">
        <f t="shared" si="7"/>
        <v>2.1991148575128552</v>
      </c>
      <c r="AC90" s="4">
        <v>5.3</v>
      </c>
      <c r="AD90" s="4">
        <v>5.3</v>
      </c>
      <c r="AE90" s="8">
        <f t="shared" si="73"/>
        <v>16.650441064025902</v>
      </c>
      <c r="AF90" s="4">
        <v>3.7</v>
      </c>
      <c r="AG90" s="4">
        <v>3</v>
      </c>
      <c r="AH90" s="8">
        <f t="shared" si="69"/>
        <v>10.524335389525808</v>
      </c>
      <c r="AI90" s="4">
        <v>3.4</v>
      </c>
      <c r="AJ90" s="4">
        <v>3.3</v>
      </c>
      <c r="AK90" s="8">
        <f t="shared" si="74"/>
        <v>10.524335389525806</v>
      </c>
      <c r="AL90" s="4">
        <v>0.6</v>
      </c>
      <c r="AM90" s="4">
        <v>0.6</v>
      </c>
      <c r="AN90" s="8">
        <f t="shared" si="70"/>
        <v>1.8849555921538759</v>
      </c>
      <c r="AO90" s="4">
        <v>0</v>
      </c>
      <c r="AP90" s="4">
        <v>0</v>
      </c>
      <c r="AQ90" s="8">
        <f t="shared" si="75"/>
        <v>0</v>
      </c>
      <c r="AR90" s="4">
        <v>0</v>
      </c>
      <c r="AS90" s="4">
        <v>0</v>
      </c>
      <c r="AT90" s="8">
        <f t="shared" si="68"/>
        <v>0</v>
      </c>
      <c r="AU90" s="4">
        <v>0</v>
      </c>
      <c r="AV90" s="4">
        <v>0</v>
      </c>
      <c r="AW90" s="8">
        <f t="shared" si="76"/>
        <v>0</v>
      </c>
      <c r="AX90" s="4">
        <v>0</v>
      </c>
      <c r="AY90" s="4">
        <v>0</v>
      </c>
      <c r="AZ90" s="8">
        <f t="shared" si="77"/>
        <v>0</v>
      </c>
      <c r="BA90" s="4">
        <v>0</v>
      </c>
      <c r="BB90" s="4">
        <v>0</v>
      </c>
      <c r="BC90" s="8">
        <f t="shared" si="78"/>
        <v>0</v>
      </c>
      <c r="BD90" s="4">
        <v>0</v>
      </c>
      <c r="BE90" s="4">
        <v>0</v>
      </c>
      <c r="BF90" s="8">
        <f t="shared" si="79"/>
        <v>0</v>
      </c>
      <c r="BG90" s="4">
        <v>0</v>
      </c>
      <c r="BH90" s="4">
        <v>0</v>
      </c>
      <c r="BI90" s="8">
        <f t="shared" si="91"/>
        <v>0</v>
      </c>
      <c r="BJ90" s="4">
        <v>0</v>
      </c>
      <c r="BK90" s="4">
        <v>0</v>
      </c>
      <c r="BL90" s="8">
        <f t="shared" si="92"/>
        <v>0</v>
      </c>
      <c r="BM90" s="4">
        <v>0</v>
      </c>
      <c r="BN90" s="4">
        <v>0</v>
      </c>
      <c r="BO90" s="8">
        <f t="shared" si="80"/>
        <v>0</v>
      </c>
      <c r="BP90" s="4">
        <v>0</v>
      </c>
      <c r="BQ90" s="4">
        <v>0</v>
      </c>
      <c r="BR90" s="8">
        <f t="shared" si="81"/>
        <v>0</v>
      </c>
      <c r="BS90" s="4">
        <v>0</v>
      </c>
      <c r="BT90" s="4">
        <v>0</v>
      </c>
      <c r="BU90" s="8">
        <f t="shared" si="82"/>
        <v>0</v>
      </c>
      <c r="BV90" s="4">
        <v>0</v>
      </c>
      <c r="BW90" s="4">
        <v>0</v>
      </c>
      <c r="BX90" s="8">
        <f t="shared" si="83"/>
        <v>0</v>
      </c>
      <c r="BY90" s="4">
        <v>0</v>
      </c>
      <c r="BZ90" s="4">
        <v>0</v>
      </c>
      <c r="CA90" s="8">
        <f t="shared" si="84"/>
        <v>0</v>
      </c>
      <c r="CB90" s="4">
        <v>0</v>
      </c>
      <c r="CC90" s="4">
        <v>0</v>
      </c>
      <c r="CD90" s="8">
        <f t="shared" si="71"/>
        <v>0</v>
      </c>
      <c r="CE90" s="4">
        <v>0</v>
      </c>
      <c r="CF90" s="4">
        <v>0</v>
      </c>
      <c r="CG90" s="8">
        <f t="shared" si="85"/>
        <v>0</v>
      </c>
      <c r="CH90" s="4">
        <v>0</v>
      </c>
      <c r="CI90" s="4">
        <v>0</v>
      </c>
      <c r="CJ90" s="8">
        <f t="shared" si="86"/>
        <v>0</v>
      </c>
      <c r="CK90" s="4">
        <v>0</v>
      </c>
      <c r="CL90" s="4">
        <v>0</v>
      </c>
      <c r="CM90" s="8">
        <f t="shared" si="87"/>
        <v>0</v>
      </c>
      <c r="CN90" s="4">
        <v>0</v>
      </c>
      <c r="CO90" s="4">
        <v>0</v>
      </c>
      <c r="CP90" s="8">
        <f t="shared" si="72"/>
        <v>0</v>
      </c>
      <c r="CQ90" s="4">
        <v>0</v>
      </c>
      <c r="CR90" s="4">
        <v>0</v>
      </c>
      <c r="CS90" s="8">
        <f t="shared" si="88"/>
        <v>0</v>
      </c>
      <c r="CT90" s="4">
        <v>0</v>
      </c>
      <c r="CU90" s="4">
        <v>0</v>
      </c>
      <c r="CV90" s="8">
        <f t="shared" si="89"/>
        <v>0</v>
      </c>
      <c r="CW90" s="4">
        <v>0</v>
      </c>
      <c r="CX90" s="4">
        <v>0</v>
      </c>
      <c r="CY90" s="8">
        <f t="shared" si="90"/>
        <v>0</v>
      </c>
      <c r="CZ90" s="4">
        <v>0</v>
      </c>
      <c r="DA90" s="4">
        <v>0</v>
      </c>
      <c r="DB90" s="8">
        <f t="shared" si="32"/>
        <v>0</v>
      </c>
      <c r="DC90" s="4">
        <v>0</v>
      </c>
      <c r="DD90" s="4">
        <v>0</v>
      </c>
      <c r="DE90" s="8">
        <f t="shared" si="33"/>
        <v>0</v>
      </c>
      <c r="DF90" s="4">
        <v>0</v>
      </c>
      <c r="DG90" s="4">
        <v>0</v>
      </c>
      <c r="DH90" s="8">
        <f t="shared" si="34"/>
        <v>0</v>
      </c>
      <c r="DI90" s="4">
        <v>0</v>
      </c>
      <c r="DJ90" s="4">
        <v>0</v>
      </c>
      <c r="DK90" s="8">
        <f t="shared" si="35"/>
        <v>0</v>
      </c>
      <c r="DL90" s="4">
        <v>0</v>
      </c>
      <c r="DM90" s="4">
        <v>0</v>
      </c>
      <c r="DN90" s="8">
        <f t="shared" si="36"/>
        <v>0</v>
      </c>
      <c r="DO90" s="4">
        <v>0</v>
      </c>
      <c r="DP90" s="4">
        <v>0</v>
      </c>
      <c r="DQ90" s="8">
        <f t="shared" si="37"/>
        <v>0</v>
      </c>
    </row>
    <row r="91" spans="1:121" ht="16.899999999999999" customHeight="1" x14ac:dyDescent="0.2">
      <c r="A91" s="2" t="s">
        <v>8</v>
      </c>
      <c r="B91" s="18">
        <v>15</v>
      </c>
      <c r="C91" s="1">
        <v>330</v>
      </c>
      <c r="D91" s="1">
        <v>278</v>
      </c>
      <c r="E91" s="19">
        <f t="shared" si="65"/>
        <v>955.04416669129705</v>
      </c>
      <c r="F91" s="12">
        <v>1</v>
      </c>
      <c r="G91" s="22">
        <f t="shared" si="93"/>
        <v>32.672563597333841</v>
      </c>
      <c r="H91" s="3">
        <v>10.6</v>
      </c>
      <c r="I91" s="4">
        <v>10.199999999999999</v>
      </c>
      <c r="J91" s="8">
        <f t="shared" si="1"/>
        <v>32.672563597333841</v>
      </c>
      <c r="K91" s="3">
        <v>0</v>
      </c>
      <c r="L91" s="4">
        <v>0</v>
      </c>
      <c r="M91" s="8">
        <f t="shared" si="66"/>
        <v>0</v>
      </c>
      <c r="N91" s="4">
        <v>0</v>
      </c>
      <c r="O91" s="4">
        <v>0</v>
      </c>
      <c r="P91" s="8">
        <f t="shared" si="67"/>
        <v>0</v>
      </c>
      <c r="Q91" s="4">
        <v>0</v>
      </c>
      <c r="R91" s="4">
        <v>0</v>
      </c>
      <c r="S91" s="8">
        <f t="shared" si="4"/>
        <v>0</v>
      </c>
      <c r="T91" s="4">
        <v>0</v>
      </c>
      <c r="U91" s="4">
        <v>0</v>
      </c>
      <c r="V91" s="8">
        <f t="shared" si="5"/>
        <v>0</v>
      </c>
      <c r="W91" s="4">
        <v>0</v>
      </c>
      <c r="X91" s="4">
        <v>0</v>
      </c>
      <c r="Y91" s="8">
        <f t="shared" si="6"/>
        <v>0</v>
      </c>
      <c r="Z91" s="4">
        <v>0</v>
      </c>
      <c r="AA91" s="4">
        <v>0</v>
      </c>
      <c r="AB91" s="8">
        <f t="shared" si="7"/>
        <v>0</v>
      </c>
      <c r="AC91" s="4">
        <v>0</v>
      </c>
      <c r="AD91" s="4">
        <v>0</v>
      </c>
      <c r="AE91" s="8">
        <f t="shared" si="73"/>
        <v>0</v>
      </c>
      <c r="AF91" s="4">
        <v>0</v>
      </c>
      <c r="AG91" s="4">
        <v>0</v>
      </c>
      <c r="AH91" s="8">
        <f t="shared" si="69"/>
        <v>0</v>
      </c>
      <c r="AI91" s="4">
        <v>0</v>
      </c>
      <c r="AJ91" s="4">
        <v>0</v>
      </c>
      <c r="AK91" s="8">
        <f t="shared" si="74"/>
        <v>0</v>
      </c>
      <c r="AL91" s="4">
        <v>0</v>
      </c>
      <c r="AM91" s="4">
        <v>0</v>
      </c>
      <c r="AN91" s="8">
        <f t="shared" si="70"/>
        <v>0</v>
      </c>
      <c r="AO91" s="4">
        <v>0</v>
      </c>
      <c r="AP91" s="4">
        <v>0</v>
      </c>
      <c r="AQ91" s="8">
        <f t="shared" si="75"/>
        <v>0</v>
      </c>
      <c r="AR91" s="4">
        <v>0</v>
      </c>
      <c r="AS91" s="4">
        <v>0</v>
      </c>
      <c r="AT91" s="8">
        <f t="shared" si="68"/>
        <v>0</v>
      </c>
      <c r="AU91" s="4">
        <v>0</v>
      </c>
      <c r="AV91" s="4">
        <v>0</v>
      </c>
      <c r="AW91" s="8">
        <f t="shared" si="76"/>
        <v>0</v>
      </c>
      <c r="AX91" s="4">
        <v>0</v>
      </c>
      <c r="AY91" s="4">
        <v>0</v>
      </c>
      <c r="AZ91" s="8">
        <f t="shared" si="77"/>
        <v>0</v>
      </c>
      <c r="BA91" s="4">
        <v>0</v>
      </c>
      <c r="BB91" s="4">
        <v>0</v>
      </c>
      <c r="BC91" s="8">
        <f t="shared" si="78"/>
        <v>0</v>
      </c>
      <c r="BD91" s="4">
        <v>0</v>
      </c>
      <c r="BE91" s="4">
        <v>0</v>
      </c>
      <c r="BF91" s="8">
        <f t="shared" si="79"/>
        <v>0</v>
      </c>
      <c r="BG91" s="4">
        <v>0</v>
      </c>
      <c r="BH91" s="4">
        <v>0</v>
      </c>
      <c r="BI91" s="8">
        <f t="shared" si="91"/>
        <v>0</v>
      </c>
      <c r="BJ91" s="4">
        <v>0</v>
      </c>
      <c r="BK91" s="4">
        <v>0</v>
      </c>
      <c r="BL91" s="8">
        <f t="shared" si="92"/>
        <v>0</v>
      </c>
      <c r="BM91" s="4">
        <v>0</v>
      </c>
      <c r="BN91" s="4">
        <v>0</v>
      </c>
      <c r="BO91" s="8">
        <f t="shared" si="80"/>
        <v>0</v>
      </c>
      <c r="BP91" s="4">
        <v>0</v>
      </c>
      <c r="BQ91" s="4">
        <v>0</v>
      </c>
      <c r="BR91" s="8">
        <f t="shared" si="81"/>
        <v>0</v>
      </c>
      <c r="BS91" s="4">
        <v>0</v>
      </c>
      <c r="BT91" s="4">
        <v>0</v>
      </c>
      <c r="BU91" s="8">
        <f t="shared" si="82"/>
        <v>0</v>
      </c>
      <c r="BV91" s="4">
        <v>0</v>
      </c>
      <c r="BW91" s="4">
        <v>0</v>
      </c>
      <c r="BX91" s="8">
        <f t="shared" si="83"/>
        <v>0</v>
      </c>
      <c r="BY91" s="4">
        <v>0</v>
      </c>
      <c r="BZ91" s="4">
        <v>0</v>
      </c>
      <c r="CA91" s="8">
        <f t="shared" si="84"/>
        <v>0</v>
      </c>
      <c r="CB91" s="4">
        <v>0</v>
      </c>
      <c r="CC91" s="4">
        <v>0</v>
      </c>
      <c r="CD91" s="8">
        <f t="shared" si="71"/>
        <v>0</v>
      </c>
      <c r="CE91" s="4">
        <v>0</v>
      </c>
      <c r="CF91" s="4">
        <v>0</v>
      </c>
      <c r="CG91" s="8">
        <f t="shared" si="85"/>
        <v>0</v>
      </c>
      <c r="CH91" s="4">
        <v>0</v>
      </c>
      <c r="CI91" s="4">
        <v>0</v>
      </c>
      <c r="CJ91" s="8">
        <f t="shared" si="86"/>
        <v>0</v>
      </c>
      <c r="CK91" s="4">
        <v>0</v>
      </c>
      <c r="CL91" s="4">
        <v>0</v>
      </c>
      <c r="CM91" s="8">
        <f t="shared" si="87"/>
        <v>0</v>
      </c>
      <c r="CN91" s="4">
        <v>0</v>
      </c>
      <c r="CO91" s="4">
        <v>0</v>
      </c>
      <c r="CP91" s="8">
        <f t="shared" si="72"/>
        <v>0</v>
      </c>
      <c r="CQ91" s="4">
        <v>0</v>
      </c>
      <c r="CR91" s="4">
        <v>0</v>
      </c>
      <c r="CS91" s="8">
        <f t="shared" si="88"/>
        <v>0</v>
      </c>
      <c r="CT91" s="4">
        <v>0</v>
      </c>
      <c r="CU91" s="4">
        <v>0</v>
      </c>
      <c r="CV91" s="8">
        <f t="shared" si="89"/>
        <v>0</v>
      </c>
      <c r="CW91" s="4">
        <v>0</v>
      </c>
      <c r="CX91" s="4">
        <v>0</v>
      </c>
      <c r="CY91" s="8">
        <f t="shared" si="90"/>
        <v>0</v>
      </c>
      <c r="CZ91" s="4">
        <v>0</v>
      </c>
      <c r="DA91" s="4">
        <v>0</v>
      </c>
      <c r="DB91" s="8">
        <f t="shared" si="32"/>
        <v>0</v>
      </c>
      <c r="DC91" s="4">
        <v>0</v>
      </c>
      <c r="DD91" s="4">
        <v>0</v>
      </c>
      <c r="DE91" s="8">
        <f t="shared" si="33"/>
        <v>0</v>
      </c>
      <c r="DF91" s="4">
        <v>0</v>
      </c>
      <c r="DG91" s="4">
        <v>0</v>
      </c>
      <c r="DH91" s="8">
        <f t="shared" si="34"/>
        <v>0</v>
      </c>
      <c r="DI91" s="4">
        <v>0</v>
      </c>
      <c r="DJ91" s="4">
        <v>0</v>
      </c>
      <c r="DK91" s="8">
        <f t="shared" si="35"/>
        <v>0</v>
      </c>
      <c r="DL91" s="4">
        <v>0</v>
      </c>
      <c r="DM91" s="4">
        <v>0</v>
      </c>
      <c r="DN91" s="8">
        <f t="shared" si="36"/>
        <v>0</v>
      </c>
      <c r="DO91" s="4">
        <v>0</v>
      </c>
      <c r="DP91" s="4">
        <v>0</v>
      </c>
      <c r="DQ91" s="8">
        <f t="shared" si="37"/>
        <v>0</v>
      </c>
    </row>
    <row r="92" spans="1:121" ht="16.899999999999999" customHeight="1" x14ac:dyDescent="0.2">
      <c r="A92" s="1" t="s">
        <v>2</v>
      </c>
      <c r="B92" s="18">
        <v>16</v>
      </c>
      <c r="C92" s="1">
        <v>315</v>
      </c>
      <c r="D92" s="1">
        <v>224</v>
      </c>
      <c r="E92" s="19">
        <f t="shared" si="65"/>
        <v>846.65922014244927</v>
      </c>
      <c r="F92" s="12">
        <v>3</v>
      </c>
      <c r="G92" s="22">
        <f t="shared" si="93"/>
        <v>43.982297150257097</v>
      </c>
      <c r="H92" s="3">
        <v>4.8</v>
      </c>
      <c r="I92" s="4">
        <v>5.6</v>
      </c>
      <c r="J92" s="8">
        <f t="shared" si="1"/>
        <v>16.336281798666921</v>
      </c>
      <c r="K92" s="3">
        <v>5.0999999999999996</v>
      </c>
      <c r="L92" s="4">
        <v>4.3</v>
      </c>
      <c r="M92" s="8">
        <f t="shared" si="66"/>
        <v>14.765485471872026</v>
      </c>
      <c r="N92" s="4">
        <v>4.0999999999999996</v>
      </c>
      <c r="O92" s="4">
        <v>4.0999999999999996</v>
      </c>
      <c r="P92" s="8">
        <f t="shared" si="67"/>
        <v>12.88052987971815</v>
      </c>
      <c r="Q92" s="4">
        <v>0</v>
      </c>
      <c r="R92" s="4">
        <v>0</v>
      </c>
      <c r="S92" s="8">
        <f t="shared" si="4"/>
        <v>0</v>
      </c>
      <c r="T92" s="4">
        <v>0</v>
      </c>
      <c r="U92" s="4">
        <v>0</v>
      </c>
      <c r="V92" s="8">
        <f t="shared" si="5"/>
        <v>0</v>
      </c>
      <c r="W92" s="4">
        <v>0</v>
      </c>
      <c r="X92" s="4">
        <v>0</v>
      </c>
      <c r="Y92" s="8">
        <f t="shared" si="6"/>
        <v>0</v>
      </c>
      <c r="Z92" s="4">
        <v>0</v>
      </c>
      <c r="AA92" s="4">
        <v>0</v>
      </c>
      <c r="AB92" s="8">
        <f t="shared" si="7"/>
        <v>0</v>
      </c>
      <c r="AC92" s="4">
        <v>0</v>
      </c>
      <c r="AD92" s="4">
        <v>0</v>
      </c>
      <c r="AE92" s="8">
        <f t="shared" si="73"/>
        <v>0</v>
      </c>
      <c r="AF92" s="4">
        <v>0</v>
      </c>
      <c r="AG92" s="4">
        <v>0</v>
      </c>
      <c r="AH92" s="8">
        <f t="shared" si="69"/>
        <v>0</v>
      </c>
      <c r="AI92" s="4">
        <v>0</v>
      </c>
      <c r="AJ92" s="4">
        <v>0</v>
      </c>
      <c r="AK92" s="8">
        <f t="shared" si="74"/>
        <v>0</v>
      </c>
      <c r="AL92" s="4">
        <v>0</v>
      </c>
      <c r="AM92" s="4">
        <v>0</v>
      </c>
      <c r="AN92" s="8">
        <f t="shared" si="70"/>
        <v>0</v>
      </c>
      <c r="AO92" s="4">
        <v>0</v>
      </c>
      <c r="AP92" s="4">
        <v>0</v>
      </c>
      <c r="AQ92" s="8">
        <f t="shared" si="75"/>
        <v>0</v>
      </c>
      <c r="AR92" s="4">
        <v>0</v>
      </c>
      <c r="AS92" s="4">
        <v>0</v>
      </c>
      <c r="AT92" s="8">
        <f t="shared" si="68"/>
        <v>0</v>
      </c>
      <c r="AU92" s="4">
        <v>0</v>
      </c>
      <c r="AV92" s="4">
        <v>0</v>
      </c>
      <c r="AW92" s="8">
        <f t="shared" si="76"/>
        <v>0</v>
      </c>
      <c r="AX92" s="4">
        <v>0</v>
      </c>
      <c r="AY92" s="4">
        <v>0</v>
      </c>
      <c r="AZ92" s="8">
        <f t="shared" si="77"/>
        <v>0</v>
      </c>
      <c r="BA92" s="4">
        <v>0</v>
      </c>
      <c r="BB92" s="4">
        <v>0</v>
      </c>
      <c r="BC92" s="8">
        <f t="shared" si="78"/>
        <v>0</v>
      </c>
      <c r="BD92" s="4">
        <v>0</v>
      </c>
      <c r="BE92" s="4">
        <v>0</v>
      </c>
      <c r="BF92" s="8">
        <f t="shared" si="79"/>
        <v>0</v>
      </c>
      <c r="BG92" s="4">
        <v>0</v>
      </c>
      <c r="BH92" s="4">
        <v>0</v>
      </c>
      <c r="BI92" s="8">
        <f t="shared" si="91"/>
        <v>0</v>
      </c>
      <c r="BJ92" s="4">
        <v>0</v>
      </c>
      <c r="BK92" s="4">
        <v>0</v>
      </c>
      <c r="BL92" s="8">
        <f t="shared" si="92"/>
        <v>0</v>
      </c>
      <c r="BM92" s="4">
        <v>0</v>
      </c>
      <c r="BN92" s="4">
        <v>0</v>
      </c>
      <c r="BO92" s="8">
        <f t="shared" si="80"/>
        <v>0</v>
      </c>
      <c r="BP92" s="4">
        <v>0</v>
      </c>
      <c r="BQ92" s="4">
        <v>0</v>
      </c>
      <c r="BR92" s="8">
        <f t="shared" si="81"/>
        <v>0</v>
      </c>
      <c r="BS92" s="4">
        <v>0</v>
      </c>
      <c r="BT92" s="4">
        <v>0</v>
      </c>
      <c r="BU92" s="8">
        <f t="shared" si="82"/>
        <v>0</v>
      </c>
      <c r="BV92" s="4">
        <v>0</v>
      </c>
      <c r="BW92" s="4">
        <v>0</v>
      </c>
      <c r="BX92" s="8">
        <f t="shared" si="83"/>
        <v>0</v>
      </c>
      <c r="BY92" s="4">
        <v>0</v>
      </c>
      <c r="BZ92" s="4">
        <v>0</v>
      </c>
      <c r="CA92" s="8">
        <f t="shared" si="84"/>
        <v>0</v>
      </c>
      <c r="CB92" s="4">
        <v>0</v>
      </c>
      <c r="CC92" s="4">
        <v>0</v>
      </c>
      <c r="CD92" s="8">
        <f t="shared" si="71"/>
        <v>0</v>
      </c>
      <c r="CE92" s="4">
        <v>0</v>
      </c>
      <c r="CF92" s="4">
        <v>0</v>
      </c>
      <c r="CG92" s="8">
        <f t="shared" si="85"/>
        <v>0</v>
      </c>
      <c r="CH92" s="4">
        <v>0</v>
      </c>
      <c r="CI92" s="4">
        <v>0</v>
      </c>
      <c r="CJ92" s="8">
        <f t="shared" si="86"/>
        <v>0</v>
      </c>
      <c r="CK92" s="4">
        <v>0</v>
      </c>
      <c r="CL92" s="4">
        <v>0</v>
      </c>
      <c r="CM92" s="8">
        <f t="shared" si="87"/>
        <v>0</v>
      </c>
      <c r="CN92" s="4">
        <v>0</v>
      </c>
      <c r="CO92" s="4">
        <v>0</v>
      </c>
      <c r="CP92" s="8">
        <f t="shared" si="72"/>
        <v>0</v>
      </c>
      <c r="CQ92" s="4">
        <v>0</v>
      </c>
      <c r="CR92" s="4">
        <v>0</v>
      </c>
      <c r="CS92" s="8">
        <f t="shared" si="88"/>
        <v>0</v>
      </c>
      <c r="CT92" s="4">
        <v>0</v>
      </c>
      <c r="CU92" s="4">
        <v>0</v>
      </c>
      <c r="CV92" s="8">
        <f t="shared" si="89"/>
        <v>0</v>
      </c>
      <c r="CW92" s="4">
        <v>0</v>
      </c>
      <c r="CX92" s="4">
        <v>0</v>
      </c>
      <c r="CY92" s="8">
        <f t="shared" si="90"/>
        <v>0</v>
      </c>
      <c r="CZ92" s="4">
        <v>0</v>
      </c>
      <c r="DA92" s="4">
        <v>0</v>
      </c>
      <c r="DB92" s="8">
        <f t="shared" si="32"/>
        <v>0</v>
      </c>
      <c r="DC92" s="4">
        <v>0</v>
      </c>
      <c r="DD92" s="4">
        <v>0</v>
      </c>
      <c r="DE92" s="8">
        <f t="shared" si="33"/>
        <v>0</v>
      </c>
      <c r="DF92" s="4">
        <v>0</v>
      </c>
      <c r="DG92" s="4">
        <v>0</v>
      </c>
      <c r="DH92" s="8">
        <f t="shared" si="34"/>
        <v>0</v>
      </c>
      <c r="DI92" s="4">
        <v>0</v>
      </c>
      <c r="DJ92" s="4">
        <v>0</v>
      </c>
      <c r="DK92" s="8">
        <f t="shared" si="35"/>
        <v>0</v>
      </c>
      <c r="DL92" s="4">
        <v>0</v>
      </c>
      <c r="DM92" s="4">
        <v>0</v>
      </c>
      <c r="DN92" s="8">
        <f t="shared" si="36"/>
        <v>0</v>
      </c>
      <c r="DO92" s="4">
        <v>0</v>
      </c>
      <c r="DP92" s="4">
        <v>0</v>
      </c>
      <c r="DQ92" s="8">
        <f t="shared" si="37"/>
        <v>0</v>
      </c>
    </row>
    <row r="93" spans="1:121" ht="16.899999999999999" customHeight="1" x14ac:dyDescent="0.2">
      <c r="A93" s="1" t="s">
        <v>3</v>
      </c>
      <c r="B93" s="18">
        <v>16</v>
      </c>
      <c r="C93" s="1">
        <v>312</v>
      </c>
      <c r="D93" s="1">
        <v>235</v>
      </c>
      <c r="E93" s="19">
        <f t="shared" si="65"/>
        <v>859.2255907568084</v>
      </c>
      <c r="F93" s="12">
        <v>20</v>
      </c>
      <c r="G93" s="22">
        <f t="shared" si="93"/>
        <v>99.431407486116953</v>
      </c>
      <c r="H93" s="3">
        <v>1.9</v>
      </c>
      <c r="I93" s="4">
        <v>1.9</v>
      </c>
      <c r="J93" s="8">
        <f t="shared" si="1"/>
        <v>5.9690260418206069</v>
      </c>
      <c r="K93" s="3">
        <v>2.9</v>
      </c>
      <c r="L93" s="4">
        <v>2.9</v>
      </c>
      <c r="M93" s="8">
        <f t="shared" si="66"/>
        <v>9.1106186954104</v>
      </c>
      <c r="N93" s="4">
        <v>2.5</v>
      </c>
      <c r="O93" s="4">
        <v>2.5</v>
      </c>
      <c r="P93" s="8">
        <f t="shared" si="67"/>
        <v>7.8539816339744828</v>
      </c>
      <c r="Q93" s="4">
        <v>2.2999999999999998</v>
      </c>
      <c r="R93" s="4">
        <v>2.2000000000000002</v>
      </c>
      <c r="S93" s="8">
        <f t="shared" si="4"/>
        <v>7.0685834705770345</v>
      </c>
      <c r="T93" s="4">
        <v>1.9</v>
      </c>
      <c r="U93" s="4">
        <v>1.9</v>
      </c>
      <c r="V93" s="8">
        <f t="shared" si="5"/>
        <v>5.9690260418206069</v>
      </c>
      <c r="W93" s="4">
        <v>1.6</v>
      </c>
      <c r="X93" s="4">
        <v>1.6</v>
      </c>
      <c r="Y93" s="8">
        <f t="shared" si="6"/>
        <v>5.026548245743669</v>
      </c>
      <c r="Z93" s="4">
        <v>2.2999999999999998</v>
      </c>
      <c r="AA93" s="4">
        <v>2.4</v>
      </c>
      <c r="AB93" s="8">
        <f t="shared" si="7"/>
        <v>7.3827427359360129</v>
      </c>
      <c r="AC93" s="4">
        <v>0.3</v>
      </c>
      <c r="AD93" s="4">
        <v>0.3</v>
      </c>
      <c r="AE93" s="8">
        <f t="shared" si="73"/>
        <v>0.94247779607693793</v>
      </c>
      <c r="AF93" s="4">
        <v>0.3</v>
      </c>
      <c r="AG93" s="4">
        <v>0.3</v>
      </c>
      <c r="AH93" s="8">
        <f t="shared" si="69"/>
        <v>0.94247779607693793</v>
      </c>
      <c r="AI93" s="4">
        <v>0.5</v>
      </c>
      <c r="AJ93" s="4">
        <v>0.5</v>
      </c>
      <c r="AK93" s="8">
        <f t="shared" si="74"/>
        <v>1.5707963267948966</v>
      </c>
      <c r="AL93" s="4">
        <v>1.7</v>
      </c>
      <c r="AM93" s="4">
        <v>1.8</v>
      </c>
      <c r="AN93" s="8">
        <f t="shared" si="70"/>
        <v>5.497787143782138</v>
      </c>
      <c r="AO93" s="4">
        <v>1.7</v>
      </c>
      <c r="AP93" s="4">
        <v>1.7</v>
      </c>
      <c r="AQ93" s="8">
        <f t="shared" si="75"/>
        <v>5.3407075111026483</v>
      </c>
      <c r="AR93" s="4">
        <v>2.2999999999999998</v>
      </c>
      <c r="AS93" s="4">
        <v>2.2999999999999998</v>
      </c>
      <c r="AT93" s="8">
        <f t="shared" si="68"/>
        <v>7.2256631032565233</v>
      </c>
      <c r="AU93" s="4">
        <v>2</v>
      </c>
      <c r="AV93" s="4">
        <v>2</v>
      </c>
      <c r="AW93" s="8">
        <f t="shared" si="76"/>
        <v>6.2831853071795862</v>
      </c>
      <c r="AX93" s="4">
        <v>1</v>
      </c>
      <c r="AY93" s="4">
        <v>1</v>
      </c>
      <c r="AZ93" s="8">
        <f t="shared" si="77"/>
        <v>3.1415926535897931</v>
      </c>
      <c r="BA93" s="4">
        <v>1.4</v>
      </c>
      <c r="BB93" s="4">
        <v>1.4</v>
      </c>
      <c r="BC93" s="8">
        <f t="shared" si="78"/>
        <v>4.3982297150257104</v>
      </c>
      <c r="BD93" s="4">
        <v>1.3</v>
      </c>
      <c r="BE93" s="4">
        <v>1.3</v>
      </c>
      <c r="BF93" s="8">
        <f t="shared" si="79"/>
        <v>4.0840704496667311</v>
      </c>
      <c r="BG93" s="4">
        <v>1.1000000000000001</v>
      </c>
      <c r="BH93" s="4">
        <v>1.1000000000000001</v>
      </c>
      <c r="BI93" s="8">
        <f t="shared" si="91"/>
        <v>3.4557519189487729</v>
      </c>
      <c r="BJ93" s="4">
        <v>1</v>
      </c>
      <c r="BK93" s="4">
        <v>1</v>
      </c>
      <c r="BL93" s="8">
        <f t="shared" si="92"/>
        <v>3.1415926535897931</v>
      </c>
      <c r="BM93" s="4">
        <v>1.6</v>
      </c>
      <c r="BN93" s="4">
        <v>1.6</v>
      </c>
      <c r="BO93" s="8">
        <f t="shared" si="80"/>
        <v>5.026548245743669</v>
      </c>
      <c r="BP93" s="4">
        <v>0</v>
      </c>
      <c r="BQ93" s="4">
        <v>0</v>
      </c>
      <c r="BR93" s="8">
        <f t="shared" si="81"/>
        <v>0</v>
      </c>
      <c r="BS93" s="4">
        <v>0</v>
      </c>
      <c r="BT93" s="4">
        <v>0</v>
      </c>
      <c r="BU93" s="8">
        <f t="shared" si="82"/>
        <v>0</v>
      </c>
      <c r="BV93" s="4">
        <v>0</v>
      </c>
      <c r="BW93" s="4">
        <v>0</v>
      </c>
      <c r="BX93" s="8">
        <f t="shared" si="83"/>
        <v>0</v>
      </c>
      <c r="BY93" s="4">
        <v>0</v>
      </c>
      <c r="BZ93" s="4">
        <v>0</v>
      </c>
      <c r="CA93" s="8">
        <f t="shared" si="84"/>
        <v>0</v>
      </c>
      <c r="CB93" s="4">
        <v>0</v>
      </c>
      <c r="CC93" s="4">
        <v>0</v>
      </c>
      <c r="CD93" s="8">
        <f t="shared" si="71"/>
        <v>0</v>
      </c>
      <c r="CE93" s="4">
        <v>0</v>
      </c>
      <c r="CF93" s="4">
        <v>0</v>
      </c>
      <c r="CG93" s="8">
        <f t="shared" si="85"/>
        <v>0</v>
      </c>
      <c r="CH93" s="4">
        <v>0</v>
      </c>
      <c r="CI93" s="4">
        <v>0</v>
      </c>
      <c r="CJ93" s="8">
        <f t="shared" si="86"/>
        <v>0</v>
      </c>
      <c r="CK93" s="4">
        <v>0</v>
      </c>
      <c r="CL93" s="4">
        <v>0</v>
      </c>
      <c r="CM93" s="8">
        <f t="shared" si="87"/>
        <v>0</v>
      </c>
      <c r="CN93" s="4">
        <v>0</v>
      </c>
      <c r="CO93" s="4">
        <v>0</v>
      </c>
      <c r="CP93" s="8">
        <f t="shared" si="72"/>
        <v>0</v>
      </c>
      <c r="CQ93" s="4">
        <v>0</v>
      </c>
      <c r="CR93" s="4">
        <v>0</v>
      </c>
      <c r="CS93" s="8">
        <f t="shared" si="88"/>
        <v>0</v>
      </c>
      <c r="CT93" s="4">
        <v>0</v>
      </c>
      <c r="CU93" s="4">
        <v>0</v>
      </c>
      <c r="CV93" s="8">
        <f t="shared" si="89"/>
        <v>0</v>
      </c>
      <c r="CW93" s="4">
        <v>0</v>
      </c>
      <c r="CX93" s="4">
        <v>0</v>
      </c>
      <c r="CY93" s="8">
        <f t="shared" si="90"/>
        <v>0</v>
      </c>
      <c r="CZ93" s="4">
        <v>0</v>
      </c>
      <c r="DA93" s="4">
        <v>0</v>
      </c>
      <c r="DB93" s="8">
        <f t="shared" si="32"/>
        <v>0</v>
      </c>
      <c r="DC93" s="4">
        <v>0</v>
      </c>
      <c r="DD93" s="4">
        <v>0</v>
      </c>
      <c r="DE93" s="8">
        <f t="shared" si="33"/>
        <v>0</v>
      </c>
      <c r="DF93" s="4">
        <v>0</v>
      </c>
      <c r="DG93" s="4">
        <v>0</v>
      </c>
      <c r="DH93" s="8">
        <f t="shared" si="34"/>
        <v>0</v>
      </c>
      <c r="DI93" s="4">
        <v>0</v>
      </c>
      <c r="DJ93" s="4">
        <v>0</v>
      </c>
      <c r="DK93" s="8">
        <f t="shared" si="35"/>
        <v>0</v>
      </c>
      <c r="DL93" s="4">
        <v>0</v>
      </c>
      <c r="DM93" s="4">
        <v>0</v>
      </c>
      <c r="DN93" s="8">
        <f t="shared" si="36"/>
        <v>0</v>
      </c>
      <c r="DO93" s="4">
        <v>0</v>
      </c>
      <c r="DP93" s="4">
        <v>0</v>
      </c>
      <c r="DQ93" s="8">
        <f t="shared" si="37"/>
        <v>0</v>
      </c>
    </row>
    <row r="94" spans="1:121" ht="16.899999999999999" customHeight="1" x14ac:dyDescent="0.2">
      <c r="A94" s="1" t="s">
        <v>4</v>
      </c>
      <c r="B94" s="18">
        <v>16</v>
      </c>
      <c r="C94" s="1">
        <v>185</v>
      </c>
      <c r="D94" s="1">
        <v>118</v>
      </c>
      <c r="E94" s="19">
        <f t="shared" si="65"/>
        <v>475.95128701885363</v>
      </c>
      <c r="F94" s="12">
        <v>14</v>
      </c>
      <c r="G94" s="22">
        <f t="shared" si="93"/>
        <v>55.134951070500868</v>
      </c>
      <c r="H94" s="3">
        <v>0.5</v>
      </c>
      <c r="I94" s="4">
        <v>0.5</v>
      </c>
      <c r="J94" s="8">
        <f t="shared" si="1"/>
        <v>1.5707963267948966</v>
      </c>
      <c r="K94" s="3">
        <v>2.2999999999999998</v>
      </c>
      <c r="L94" s="4">
        <v>2.2999999999999998</v>
      </c>
      <c r="M94" s="8">
        <f t="shared" si="66"/>
        <v>7.2256631032565233</v>
      </c>
      <c r="N94" s="4">
        <v>1</v>
      </c>
      <c r="O94" s="4">
        <v>1</v>
      </c>
      <c r="P94" s="8">
        <f t="shared" si="67"/>
        <v>3.1415926535897931</v>
      </c>
      <c r="Q94" s="4">
        <v>0.6</v>
      </c>
      <c r="R94" s="4">
        <v>0.6</v>
      </c>
      <c r="S94" s="8">
        <f t="shared" si="4"/>
        <v>1.8849555921538759</v>
      </c>
      <c r="T94" s="4">
        <v>1</v>
      </c>
      <c r="U94" s="4">
        <v>1.1000000000000001</v>
      </c>
      <c r="V94" s="8">
        <f t="shared" si="5"/>
        <v>3.2986722862692828</v>
      </c>
      <c r="W94" s="4">
        <v>0.9</v>
      </c>
      <c r="X94" s="4">
        <v>0.9</v>
      </c>
      <c r="Y94" s="8">
        <f t="shared" si="6"/>
        <v>2.8274333882308138</v>
      </c>
      <c r="Z94" s="4">
        <v>0.9</v>
      </c>
      <c r="AA94" s="4">
        <v>0.9</v>
      </c>
      <c r="AB94" s="8">
        <f t="shared" si="7"/>
        <v>2.8274333882308138</v>
      </c>
      <c r="AC94" s="4">
        <v>1.3</v>
      </c>
      <c r="AD94" s="4">
        <v>1.3</v>
      </c>
      <c r="AE94" s="8">
        <f t="shared" si="73"/>
        <v>4.0840704496667311</v>
      </c>
      <c r="AF94" s="4">
        <v>1.1000000000000001</v>
      </c>
      <c r="AG94" s="4">
        <v>1.1000000000000001</v>
      </c>
      <c r="AH94" s="8">
        <f t="shared" si="69"/>
        <v>3.4557519189487729</v>
      </c>
      <c r="AI94" s="4">
        <v>1.5</v>
      </c>
      <c r="AJ94" s="4">
        <v>1.5</v>
      </c>
      <c r="AK94" s="8">
        <f t="shared" si="74"/>
        <v>4.7123889803846897</v>
      </c>
      <c r="AL94" s="4">
        <v>2.2999999999999998</v>
      </c>
      <c r="AM94" s="4">
        <v>2.2999999999999998</v>
      </c>
      <c r="AN94" s="8">
        <f t="shared" si="70"/>
        <v>7.2256631032565233</v>
      </c>
      <c r="AO94" s="4">
        <v>1.4</v>
      </c>
      <c r="AP94" s="4">
        <v>1.4</v>
      </c>
      <c r="AQ94" s="8">
        <f t="shared" si="75"/>
        <v>4.3982297150257104</v>
      </c>
      <c r="AR94" s="4">
        <v>1.2</v>
      </c>
      <c r="AS94" s="4">
        <v>1.2</v>
      </c>
      <c r="AT94" s="8">
        <f t="shared" si="68"/>
        <v>3.7699111843077517</v>
      </c>
      <c r="AU94" s="4">
        <v>1.5</v>
      </c>
      <c r="AV94" s="4">
        <v>1.5</v>
      </c>
      <c r="AW94" s="8">
        <f t="shared" si="76"/>
        <v>4.7123889803846897</v>
      </c>
      <c r="AX94" s="4">
        <v>0</v>
      </c>
      <c r="AY94" s="4">
        <v>0</v>
      </c>
      <c r="AZ94" s="8">
        <f t="shared" si="77"/>
        <v>0</v>
      </c>
      <c r="BA94" s="4">
        <v>0</v>
      </c>
      <c r="BB94" s="4">
        <v>0</v>
      </c>
      <c r="BC94" s="8">
        <f t="shared" si="78"/>
        <v>0</v>
      </c>
      <c r="BD94" s="4">
        <v>0</v>
      </c>
      <c r="BE94" s="4">
        <v>0</v>
      </c>
      <c r="BF94" s="8">
        <f t="shared" si="79"/>
        <v>0</v>
      </c>
      <c r="BG94" s="4">
        <v>0</v>
      </c>
      <c r="BH94" s="4">
        <v>0</v>
      </c>
      <c r="BI94" s="8">
        <f t="shared" si="91"/>
        <v>0</v>
      </c>
      <c r="BJ94" s="4">
        <v>0</v>
      </c>
      <c r="BK94" s="4">
        <v>0</v>
      </c>
      <c r="BL94" s="8">
        <f t="shared" si="92"/>
        <v>0</v>
      </c>
      <c r="BM94" s="4">
        <v>0</v>
      </c>
      <c r="BN94" s="4">
        <v>0</v>
      </c>
      <c r="BO94" s="8">
        <f t="shared" si="80"/>
        <v>0</v>
      </c>
      <c r="BP94" s="4">
        <v>0</v>
      </c>
      <c r="BQ94" s="4">
        <v>0</v>
      </c>
      <c r="BR94" s="8">
        <f t="shared" si="81"/>
        <v>0</v>
      </c>
      <c r="BS94" s="4">
        <v>0</v>
      </c>
      <c r="BT94" s="4">
        <v>0</v>
      </c>
      <c r="BU94" s="8">
        <f t="shared" si="82"/>
        <v>0</v>
      </c>
      <c r="BV94" s="4">
        <v>0</v>
      </c>
      <c r="BW94" s="4">
        <v>0</v>
      </c>
      <c r="BX94" s="8">
        <f t="shared" si="83"/>
        <v>0</v>
      </c>
      <c r="BY94" s="4">
        <v>0</v>
      </c>
      <c r="BZ94" s="4">
        <v>0</v>
      </c>
      <c r="CA94" s="8">
        <f t="shared" si="84"/>
        <v>0</v>
      </c>
      <c r="CB94" s="4">
        <v>0</v>
      </c>
      <c r="CC94" s="4">
        <v>0</v>
      </c>
      <c r="CD94" s="8">
        <f t="shared" si="71"/>
        <v>0</v>
      </c>
      <c r="CE94" s="4">
        <v>0</v>
      </c>
      <c r="CF94" s="4">
        <v>0</v>
      </c>
      <c r="CG94" s="8">
        <f t="shared" si="85"/>
        <v>0</v>
      </c>
      <c r="CH94" s="4">
        <v>0</v>
      </c>
      <c r="CI94" s="4">
        <v>0</v>
      </c>
      <c r="CJ94" s="8">
        <f t="shared" si="86"/>
        <v>0</v>
      </c>
      <c r="CK94" s="4">
        <v>0</v>
      </c>
      <c r="CL94" s="4">
        <v>0</v>
      </c>
      <c r="CM94" s="8">
        <f t="shared" si="87"/>
        <v>0</v>
      </c>
      <c r="CN94" s="4">
        <v>0</v>
      </c>
      <c r="CO94" s="4">
        <v>0</v>
      </c>
      <c r="CP94" s="8">
        <f t="shared" si="72"/>
        <v>0</v>
      </c>
      <c r="CQ94" s="4">
        <v>0</v>
      </c>
      <c r="CR94" s="4">
        <v>0</v>
      </c>
      <c r="CS94" s="8">
        <f t="shared" si="88"/>
        <v>0</v>
      </c>
      <c r="CT94" s="4">
        <v>0</v>
      </c>
      <c r="CU94" s="4">
        <v>0</v>
      </c>
      <c r="CV94" s="8">
        <f t="shared" si="89"/>
        <v>0</v>
      </c>
      <c r="CW94" s="4">
        <v>0</v>
      </c>
      <c r="CX94" s="4">
        <v>0</v>
      </c>
      <c r="CY94" s="8">
        <f t="shared" si="90"/>
        <v>0</v>
      </c>
      <c r="CZ94" s="4">
        <v>0</v>
      </c>
      <c r="DA94" s="4">
        <v>0</v>
      </c>
      <c r="DB94" s="8">
        <f t="shared" si="32"/>
        <v>0</v>
      </c>
      <c r="DC94" s="4">
        <v>0</v>
      </c>
      <c r="DD94" s="4">
        <v>0</v>
      </c>
      <c r="DE94" s="8">
        <f t="shared" si="33"/>
        <v>0</v>
      </c>
      <c r="DF94" s="4">
        <v>0</v>
      </c>
      <c r="DG94" s="4">
        <v>0</v>
      </c>
      <c r="DH94" s="8">
        <f t="shared" si="34"/>
        <v>0</v>
      </c>
      <c r="DI94" s="4">
        <v>0</v>
      </c>
      <c r="DJ94" s="4">
        <v>0</v>
      </c>
      <c r="DK94" s="8">
        <f t="shared" si="35"/>
        <v>0</v>
      </c>
      <c r="DL94" s="4">
        <v>0</v>
      </c>
      <c r="DM94" s="4">
        <v>0</v>
      </c>
      <c r="DN94" s="8">
        <f t="shared" si="36"/>
        <v>0</v>
      </c>
      <c r="DO94" s="4">
        <v>0</v>
      </c>
      <c r="DP94" s="4">
        <v>0</v>
      </c>
      <c r="DQ94" s="8">
        <f t="shared" si="37"/>
        <v>0</v>
      </c>
    </row>
    <row r="95" spans="1:121" ht="16.899999999999999" customHeight="1" x14ac:dyDescent="0.2">
      <c r="A95" s="1" t="s">
        <v>5</v>
      </c>
      <c r="B95" s="18">
        <v>16</v>
      </c>
      <c r="C95" s="1">
        <v>226</v>
      </c>
      <c r="D95" s="1">
        <v>96</v>
      </c>
      <c r="E95" s="19">
        <f t="shared" si="65"/>
        <v>505.79641722795668</v>
      </c>
      <c r="F95" s="12">
        <v>6</v>
      </c>
      <c r="G95" s="22">
        <f t="shared" si="93"/>
        <v>24.975661596038851</v>
      </c>
      <c r="H95" s="3">
        <v>1</v>
      </c>
      <c r="I95" s="4">
        <v>1</v>
      </c>
      <c r="J95" s="8">
        <f t="shared" si="1"/>
        <v>3.1415926535897931</v>
      </c>
      <c r="K95" s="3">
        <v>1.2</v>
      </c>
      <c r="L95" s="4">
        <v>1.2</v>
      </c>
      <c r="M95" s="8">
        <f t="shared" si="66"/>
        <v>3.7699111843077517</v>
      </c>
      <c r="N95" s="4">
        <v>2</v>
      </c>
      <c r="O95" s="4">
        <v>2.2999999999999998</v>
      </c>
      <c r="P95" s="8">
        <f t="shared" si="67"/>
        <v>6.7544242052180552</v>
      </c>
      <c r="Q95" s="4">
        <v>1.9</v>
      </c>
      <c r="R95" s="4">
        <v>1.9</v>
      </c>
      <c r="S95" s="8">
        <f t="shared" si="4"/>
        <v>5.9690260418206069</v>
      </c>
      <c r="T95" s="4">
        <v>0.7</v>
      </c>
      <c r="U95" s="4">
        <v>0.7</v>
      </c>
      <c r="V95" s="8">
        <f t="shared" si="5"/>
        <v>2.1991148575128552</v>
      </c>
      <c r="W95" s="4">
        <v>1</v>
      </c>
      <c r="X95" s="4">
        <v>1</v>
      </c>
      <c r="Y95" s="8">
        <f t="shared" si="6"/>
        <v>3.1415926535897931</v>
      </c>
      <c r="Z95" s="4">
        <v>0</v>
      </c>
      <c r="AA95" s="4">
        <v>0</v>
      </c>
      <c r="AB95" s="8">
        <f t="shared" si="7"/>
        <v>0</v>
      </c>
      <c r="AC95" s="4">
        <v>0</v>
      </c>
      <c r="AD95" s="4">
        <v>0</v>
      </c>
      <c r="AE95" s="8">
        <f t="shared" si="73"/>
        <v>0</v>
      </c>
      <c r="AF95" s="4">
        <v>0</v>
      </c>
      <c r="AG95" s="4">
        <v>0</v>
      </c>
      <c r="AH95" s="8">
        <f t="shared" si="69"/>
        <v>0</v>
      </c>
      <c r="AI95" s="4">
        <v>0</v>
      </c>
      <c r="AJ95" s="4">
        <v>0</v>
      </c>
      <c r="AK95" s="8">
        <f t="shared" si="74"/>
        <v>0</v>
      </c>
      <c r="AL95" s="4">
        <v>0</v>
      </c>
      <c r="AM95" s="4">
        <v>0</v>
      </c>
      <c r="AN95" s="8">
        <f t="shared" si="70"/>
        <v>0</v>
      </c>
      <c r="AO95" s="4">
        <v>0</v>
      </c>
      <c r="AP95" s="4">
        <v>0</v>
      </c>
      <c r="AQ95" s="8">
        <f t="shared" si="75"/>
        <v>0</v>
      </c>
      <c r="AR95" s="4">
        <v>0</v>
      </c>
      <c r="AS95" s="4">
        <v>0</v>
      </c>
      <c r="AT95" s="8">
        <f t="shared" si="68"/>
        <v>0</v>
      </c>
      <c r="AU95" s="4">
        <v>0</v>
      </c>
      <c r="AV95" s="4">
        <v>0</v>
      </c>
      <c r="AW95" s="8">
        <f t="shared" si="76"/>
        <v>0</v>
      </c>
      <c r="AX95" s="4">
        <v>0</v>
      </c>
      <c r="AY95" s="4">
        <v>0</v>
      </c>
      <c r="AZ95" s="8">
        <f t="shared" si="77"/>
        <v>0</v>
      </c>
      <c r="BA95" s="4">
        <v>0</v>
      </c>
      <c r="BB95" s="4">
        <v>0</v>
      </c>
      <c r="BC95" s="8">
        <f t="shared" si="78"/>
        <v>0</v>
      </c>
      <c r="BD95" s="4">
        <v>0</v>
      </c>
      <c r="BE95" s="4">
        <v>0</v>
      </c>
      <c r="BF95" s="8">
        <f t="shared" si="79"/>
        <v>0</v>
      </c>
      <c r="BG95" s="4">
        <v>0</v>
      </c>
      <c r="BH95" s="4">
        <v>0</v>
      </c>
      <c r="BI95" s="8">
        <f t="shared" si="91"/>
        <v>0</v>
      </c>
      <c r="BJ95" s="4">
        <v>0</v>
      </c>
      <c r="BK95" s="4">
        <v>0</v>
      </c>
      <c r="BL95" s="8">
        <f t="shared" si="92"/>
        <v>0</v>
      </c>
      <c r="BM95" s="4">
        <v>0</v>
      </c>
      <c r="BN95" s="4">
        <v>0</v>
      </c>
      <c r="BO95" s="8">
        <f t="shared" si="80"/>
        <v>0</v>
      </c>
      <c r="BP95" s="4">
        <v>0</v>
      </c>
      <c r="BQ95" s="4">
        <v>0</v>
      </c>
      <c r="BR95" s="8">
        <f t="shared" si="81"/>
        <v>0</v>
      </c>
      <c r="BS95" s="4">
        <v>0</v>
      </c>
      <c r="BT95" s="4">
        <v>0</v>
      </c>
      <c r="BU95" s="8">
        <f t="shared" si="82"/>
        <v>0</v>
      </c>
      <c r="BV95" s="4">
        <v>0</v>
      </c>
      <c r="BW95" s="4">
        <v>0</v>
      </c>
      <c r="BX95" s="8">
        <f t="shared" si="83"/>
        <v>0</v>
      </c>
      <c r="BY95" s="4">
        <v>0</v>
      </c>
      <c r="BZ95" s="4">
        <v>0</v>
      </c>
      <c r="CA95" s="8">
        <f t="shared" si="84"/>
        <v>0</v>
      </c>
      <c r="CB95" s="4">
        <v>0</v>
      </c>
      <c r="CC95" s="4">
        <v>0</v>
      </c>
      <c r="CD95" s="8">
        <f t="shared" si="71"/>
        <v>0</v>
      </c>
      <c r="CE95" s="4">
        <v>0</v>
      </c>
      <c r="CF95" s="4">
        <v>0</v>
      </c>
      <c r="CG95" s="8">
        <f t="shared" si="85"/>
        <v>0</v>
      </c>
      <c r="CH95" s="4">
        <v>0</v>
      </c>
      <c r="CI95" s="4">
        <v>0</v>
      </c>
      <c r="CJ95" s="8">
        <f t="shared" si="86"/>
        <v>0</v>
      </c>
      <c r="CK95" s="4">
        <v>0</v>
      </c>
      <c r="CL95" s="4">
        <v>0</v>
      </c>
      <c r="CM95" s="8">
        <f t="shared" si="87"/>
        <v>0</v>
      </c>
      <c r="CN95" s="4">
        <v>0</v>
      </c>
      <c r="CO95" s="4">
        <v>0</v>
      </c>
      <c r="CP95" s="8">
        <f t="shared" si="72"/>
        <v>0</v>
      </c>
      <c r="CQ95" s="4">
        <v>0</v>
      </c>
      <c r="CR95" s="4">
        <v>0</v>
      </c>
      <c r="CS95" s="8">
        <f t="shared" si="88"/>
        <v>0</v>
      </c>
      <c r="CT95" s="4">
        <v>0</v>
      </c>
      <c r="CU95" s="4">
        <v>0</v>
      </c>
      <c r="CV95" s="8">
        <f t="shared" si="89"/>
        <v>0</v>
      </c>
      <c r="CW95" s="4">
        <v>0</v>
      </c>
      <c r="CX95" s="4">
        <v>0</v>
      </c>
      <c r="CY95" s="8">
        <f t="shared" si="90"/>
        <v>0</v>
      </c>
      <c r="CZ95" s="4">
        <v>0</v>
      </c>
      <c r="DA95" s="4">
        <v>0</v>
      </c>
      <c r="DB95" s="8">
        <f t="shared" si="32"/>
        <v>0</v>
      </c>
      <c r="DC95" s="4">
        <v>0</v>
      </c>
      <c r="DD95" s="4">
        <v>0</v>
      </c>
      <c r="DE95" s="8">
        <f t="shared" si="33"/>
        <v>0</v>
      </c>
      <c r="DF95" s="4">
        <v>0</v>
      </c>
      <c r="DG95" s="4">
        <v>0</v>
      </c>
      <c r="DH95" s="8">
        <f t="shared" si="34"/>
        <v>0</v>
      </c>
      <c r="DI95" s="4">
        <v>0</v>
      </c>
      <c r="DJ95" s="4">
        <v>0</v>
      </c>
      <c r="DK95" s="8">
        <f t="shared" si="35"/>
        <v>0</v>
      </c>
      <c r="DL95" s="4">
        <v>0</v>
      </c>
      <c r="DM95" s="4">
        <v>0</v>
      </c>
      <c r="DN95" s="8">
        <f t="shared" si="36"/>
        <v>0</v>
      </c>
      <c r="DO95" s="4">
        <v>0</v>
      </c>
      <c r="DP95" s="4">
        <v>0</v>
      </c>
      <c r="DQ95" s="8">
        <f t="shared" si="37"/>
        <v>0</v>
      </c>
    </row>
    <row r="96" spans="1:121" ht="16.899999999999999" customHeight="1" x14ac:dyDescent="0.2">
      <c r="A96" s="1" t="s">
        <v>6</v>
      </c>
      <c r="B96" s="18">
        <v>16</v>
      </c>
      <c r="C96" s="1">
        <v>240</v>
      </c>
      <c r="D96" s="1">
        <v>168</v>
      </c>
      <c r="E96" s="19">
        <f t="shared" si="65"/>
        <v>640.88490133231778</v>
      </c>
      <c r="F96" s="12">
        <v>11</v>
      </c>
      <c r="G96" s="22">
        <f t="shared" si="93"/>
        <v>36.913713679680065</v>
      </c>
      <c r="H96" s="3">
        <v>1.5</v>
      </c>
      <c r="I96" s="4">
        <v>1.5</v>
      </c>
      <c r="J96" s="8">
        <f t="shared" si="1"/>
        <v>4.7123889803846897</v>
      </c>
      <c r="K96" s="3">
        <v>0.9</v>
      </c>
      <c r="L96" s="4">
        <v>0.9</v>
      </c>
      <c r="M96" s="8">
        <f t="shared" si="66"/>
        <v>2.8274333882308138</v>
      </c>
      <c r="N96" s="4">
        <v>0.9</v>
      </c>
      <c r="O96" s="4">
        <v>1</v>
      </c>
      <c r="P96" s="8">
        <f t="shared" si="67"/>
        <v>2.9845130209103035</v>
      </c>
      <c r="Q96" s="4">
        <v>0.6</v>
      </c>
      <c r="R96" s="4">
        <v>0.6</v>
      </c>
      <c r="S96" s="8">
        <f t="shared" si="4"/>
        <v>1.8849555921538759</v>
      </c>
      <c r="T96" s="4">
        <v>0.7</v>
      </c>
      <c r="U96" s="4">
        <v>0.7</v>
      </c>
      <c r="V96" s="8">
        <f t="shared" si="5"/>
        <v>2.1991148575128552</v>
      </c>
      <c r="W96" s="4">
        <v>2.1</v>
      </c>
      <c r="X96" s="4">
        <v>2.1</v>
      </c>
      <c r="Y96" s="8">
        <f t="shared" si="6"/>
        <v>6.5973445725385655</v>
      </c>
      <c r="Z96" s="4">
        <v>1.3</v>
      </c>
      <c r="AA96" s="4">
        <v>1.5</v>
      </c>
      <c r="AB96" s="8">
        <f t="shared" si="7"/>
        <v>4.3982297150257104</v>
      </c>
      <c r="AC96" s="4">
        <v>1.3</v>
      </c>
      <c r="AD96" s="4">
        <v>1.3</v>
      </c>
      <c r="AE96" s="8">
        <f t="shared" si="73"/>
        <v>4.0840704496667311</v>
      </c>
      <c r="AF96" s="4">
        <v>1.2</v>
      </c>
      <c r="AG96" s="4">
        <v>1.2</v>
      </c>
      <c r="AH96" s="8">
        <f t="shared" si="69"/>
        <v>3.7699111843077517</v>
      </c>
      <c r="AI96" s="4">
        <v>0.8</v>
      </c>
      <c r="AJ96" s="4">
        <v>0.8</v>
      </c>
      <c r="AK96" s="8">
        <f t="shared" si="74"/>
        <v>2.5132741228718345</v>
      </c>
      <c r="AL96" s="4">
        <v>0.3</v>
      </c>
      <c r="AM96" s="4">
        <v>0.3</v>
      </c>
      <c r="AN96" s="8">
        <f t="shared" si="70"/>
        <v>0.94247779607693793</v>
      </c>
      <c r="AO96" s="4">
        <v>0</v>
      </c>
      <c r="AP96" s="4">
        <v>0</v>
      </c>
      <c r="AQ96" s="8">
        <f t="shared" si="75"/>
        <v>0</v>
      </c>
      <c r="AR96" s="4">
        <v>0</v>
      </c>
      <c r="AS96" s="4">
        <v>0</v>
      </c>
      <c r="AT96" s="8">
        <f t="shared" si="68"/>
        <v>0</v>
      </c>
      <c r="AU96" s="4">
        <v>0</v>
      </c>
      <c r="AV96" s="4">
        <v>0</v>
      </c>
      <c r="AW96" s="8">
        <f t="shared" si="76"/>
        <v>0</v>
      </c>
      <c r="AX96" s="4">
        <v>0</v>
      </c>
      <c r="AY96" s="4">
        <v>0</v>
      </c>
      <c r="AZ96" s="8">
        <f t="shared" si="77"/>
        <v>0</v>
      </c>
      <c r="BA96" s="4">
        <v>0</v>
      </c>
      <c r="BB96" s="4">
        <v>0</v>
      </c>
      <c r="BC96" s="8">
        <f t="shared" si="78"/>
        <v>0</v>
      </c>
      <c r="BD96" s="4">
        <v>0</v>
      </c>
      <c r="BE96" s="4">
        <v>0</v>
      </c>
      <c r="BF96" s="8">
        <f t="shared" si="79"/>
        <v>0</v>
      </c>
      <c r="BG96" s="4">
        <v>0</v>
      </c>
      <c r="BH96" s="4">
        <v>0</v>
      </c>
      <c r="BI96" s="8">
        <f t="shared" si="91"/>
        <v>0</v>
      </c>
      <c r="BJ96" s="4">
        <v>0</v>
      </c>
      <c r="BK96" s="4">
        <v>0</v>
      </c>
      <c r="BL96" s="8">
        <f t="shared" si="92"/>
        <v>0</v>
      </c>
      <c r="BM96" s="4">
        <v>0</v>
      </c>
      <c r="BN96" s="4">
        <v>0</v>
      </c>
      <c r="BO96" s="8">
        <f t="shared" si="80"/>
        <v>0</v>
      </c>
      <c r="BP96" s="4">
        <v>0</v>
      </c>
      <c r="BQ96" s="4">
        <v>0</v>
      </c>
      <c r="BR96" s="8">
        <f t="shared" si="81"/>
        <v>0</v>
      </c>
      <c r="BS96" s="4">
        <v>0</v>
      </c>
      <c r="BT96" s="4">
        <v>0</v>
      </c>
      <c r="BU96" s="8">
        <f t="shared" si="82"/>
        <v>0</v>
      </c>
      <c r="BV96" s="4">
        <v>0</v>
      </c>
      <c r="BW96" s="4">
        <v>0</v>
      </c>
      <c r="BX96" s="8">
        <f t="shared" si="83"/>
        <v>0</v>
      </c>
      <c r="BY96" s="4">
        <v>0</v>
      </c>
      <c r="BZ96" s="4">
        <v>0</v>
      </c>
      <c r="CA96" s="8">
        <f t="shared" si="84"/>
        <v>0</v>
      </c>
      <c r="CB96" s="4">
        <v>0</v>
      </c>
      <c r="CC96" s="4">
        <v>0</v>
      </c>
      <c r="CD96" s="8">
        <f t="shared" si="71"/>
        <v>0</v>
      </c>
      <c r="CE96" s="4">
        <v>0</v>
      </c>
      <c r="CF96" s="4">
        <v>0</v>
      </c>
      <c r="CG96" s="8">
        <f t="shared" si="85"/>
        <v>0</v>
      </c>
      <c r="CH96" s="4">
        <v>0</v>
      </c>
      <c r="CI96" s="4">
        <v>0</v>
      </c>
      <c r="CJ96" s="8">
        <f t="shared" si="86"/>
        <v>0</v>
      </c>
      <c r="CK96" s="4">
        <v>0</v>
      </c>
      <c r="CL96" s="4">
        <v>0</v>
      </c>
      <c r="CM96" s="8">
        <f t="shared" si="87"/>
        <v>0</v>
      </c>
      <c r="CN96" s="4">
        <v>0</v>
      </c>
      <c r="CO96" s="4">
        <v>0</v>
      </c>
      <c r="CP96" s="8">
        <f t="shared" si="72"/>
        <v>0</v>
      </c>
      <c r="CQ96" s="4">
        <v>0</v>
      </c>
      <c r="CR96" s="4">
        <v>0</v>
      </c>
      <c r="CS96" s="8">
        <f t="shared" si="88"/>
        <v>0</v>
      </c>
      <c r="CT96" s="4">
        <v>0</v>
      </c>
      <c r="CU96" s="4">
        <v>0</v>
      </c>
      <c r="CV96" s="8">
        <f t="shared" si="89"/>
        <v>0</v>
      </c>
      <c r="CW96" s="4">
        <v>0</v>
      </c>
      <c r="CX96" s="4">
        <v>0</v>
      </c>
      <c r="CY96" s="8">
        <f t="shared" si="90"/>
        <v>0</v>
      </c>
      <c r="CZ96" s="4">
        <v>0</v>
      </c>
      <c r="DA96" s="4">
        <v>0</v>
      </c>
      <c r="DB96" s="8">
        <f t="shared" si="32"/>
        <v>0</v>
      </c>
      <c r="DC96" s="4">
        <v>0</v>
      </c>
      <c r="DD96" s="4">
        <v>0</v>
      </c>
      <c r="DE96" s="8">
        <f t="shared" si="33"/>
        <v>0</v>
      </c>
      <c r="DF96" s="4">
        <v>0</v>
      </c>
      <c r="DG96" s="4">
        <v>0</v>
      </c>
      <c r="DH96" s="8">
        <f t="shared" si="34"/>
        <v>0</v>
      </c>
      <c r="DI96" s="4">
        <v>0</v>
      </c>
      <c r="DJ96" s="4">
        <v>0</v>
      </c>
      <c r="DK96" s="8">
        <f t="shared" si="35"/>
        <v>0</v>
      </c>
      <c r="DL96" s="4">
        <v>0</v>
      </c>
      <c r="DM96" s="4">
        <v>0</v>
      </c>
      <c r="DN96" s="8">
        <f t="shared" si="36"/>
        <v>0</v>
      </c>
      <c r="DO96" s="4">
        <v>0</v>
      </c>
      <c r="DP96" s="4">
        <v>0</v>
      </c>
      <c r="DQ96" s="8">
        <f t="shared" si="37"/>
        <v>0</v>
      </c>
    </row>
    <row r="97" spans="1:121" ht="16.899999999999999" customHeight="1" x14ac:dyDescent="0.2">
      <c r="A97" s="2" t="s">
        <v>8</v>
      </c>
      <c r="B97" s="18">
        <v>16</v>
      </c>
      <c r="C97" s="1">
        <v>513</v>
      </c>
      <c r="D97" s="1">
        <v>408</v>
      </c>
      <c r="E97" s="19">
        <f t="shared" si="65"/>
        <v>1446.7034169780998</v>
      </c>
      <c r="F97" s="12">
        <v>1</v>
      </c>
      <c r="G97" s="22">
        <f t="shared" si="93"/>
        <v>57</v>
      </c>
      <c r="H97" s="3">
        <v>0</v>
      </c>
      <c r="I97" s="4">
        <v>0</v>
      </c>
      <c r="J97" s="8">
        <v>57</v>
      </c>
      <c r="K97" s="3">
        <v>0</v>
      </c>
      <c r="L97" s="4">
        <v>0</v>
      </c>
      <c r="M97" s="8">
        <f t="shared" si="66"/>
        <v>0</v>
      </c>
      <c r="N97" s="4">
        <v>0</v>
      </c>
      <c r="O97" s="4">
        <v>0</v>
      </c>
      <c r="P97" s="8">
        <f t="shared" si="67"/>
        <v>0</v>
      </c>
      <c r="Q97" s="4">
        <v>0</v>
      </c>
      <c r="R97" s="4">
        <v>0</v>
      </c>
      <c r="S97" s="8">
        <f t="shared" si="4"/>
        <v>0</v>
      </c>
      <c r="T97" s="4">
        <v>0</v>
      </c>
      <c r="U97" s="4">
        <v>0</v>
      </c>
      <c r="V97" s="8">
        <f t="shared" si="5"/>
        <v>0</v>
      </c>
      <c r="W97" s="4">
        <v>0</v>
      </c>
      <c r="X97" s="4">
        <v>0</v>
      </c>
      <c r="Y97" s="8">
        <f t="shared" si="6"/>
        <v>0</v>
      </c>
      <c r="Z97" s="4">
        <v>0</v>
      </c>
      <c r="AA97" s="4">
        <v>0</v>
      </c>
      <c r="AB97" s="8">
        <f t="shared" si="7"/>
        <v>0</v>
      </c>
      <c r="AC97" s="4">
        <v>0</v>
      </c>
      <c r="AD97" s="4">
        <v>0</v>
      </c>
      <c r="AE97" s="8">
        <f t="shared" si="73"/>
        <v>0</v>
      </c>
      <c r="AF97" s="4">
        <v>0</v>
      </c>
      <c r="AG97" s="4">
        <v>0</v>
      </c>
      <c r="AH97" s="8">
        <f t="shared" si="69"/>
        <v>0</v>
      </c>
      <c r="AI97" s="4">
        <v>0</v>
      </c>
      <c r="AJ97" s="4">
        <v>0</v>
      </c>
      <c r="AK97" s="8">
        <f t="shared" si="74"/>
        <v>0</v>
      </c>
      <c r="AL97" s="4">
        <v>0</v>
      </c>
      <c r="AM97" s="4">
        <v>0</v>
      </c>
      <c r="AN97" s="8">
        <f t="shared" si="70"/>
        <v>0</v>
      </c>
      <c r="AO97" s="4">
        <v>0</v>
      </c>
      <c r="AP97" s="4">
        <v>0</v>
      </c>
      <c r="AQ97" s="8">
        <f t="shared" si="75"/>
        <v>0</v>
      </c>
      <c r="AR97" s="4">
        <v>0</v>
      </c>
      <c r="AS97" s="4">
        <v>0</v>
      </c>
      <c r="AT97" s="8">
        <f t="shared" si="68"/>
        <v>0</v>
      </c>
      <c r="AU97" s="4">
        <v>0</v>
      </c>
      <c r="AV97" s="4">
        <v>0</v>
      </c>
      <c r="AW97" s="8">
        <f t="shared" si="76"/>
        <v>0</v>
      </c>
      <c r="AX97" s="4">
        <v>0</v>
      </c>
      <c r="AY97" s="4">
        <v>0</v>
      </c>
      <c r="AZ97" s="8">
        <f t="shared" si="77"/>
        <v>0</v>
      </c>
      <c r="BA97" s="4">
        <v>0</v>
      </c>
      <c r="BB97" s="4">
        <v>0</v>
      </c>
      <c r="BC97" s="8">
        <f t="shared" si="78"/>
        <v>0</v>
      </c>
      <c r="BD97" s="4">
        <v>0</v>
      </c>
      <c r="BE97" s="4">
        <v>0</v>
      </c>
      <c r="BF97" s="8">
        <f t="shared" si="79"/>
        <v>0</v>
      </c>
      <c r="BG97" s="4">
        <v>0</v>
      </c>
      <c r="BH97" s="4">
        <v>0</v>
      </c>
      <c r="BI97" s="8">
        <f t="shared" si="91"/>
        <v>0</v>
      </c>
      <c r="BJ97" s="4">
        <v>0</v>
      </c>
      <c r="BK97" s="4">
        <v>0</v>
      </c>
      <c r="BL97" s="8">
        <f t="shared" si="92"/>
        <v>0</v>
      </c>
      <c r="BM97" s="4">
        <v>0</v>
      </c>
      <c r="BN97" s="4">
        <v>0</v>
      </c>
      <c r="BO97" s="8">
        <f t="shared" si="80"/>
        <v>0</v>
      </c>
      <c r="BP97" s="4">
        <v>0</v>
      </c>
      <c r="BQ97" s="4">
        <v>0</v>
      </c>
      <c r="BR97" s="8">
        <f t="shared" si="81"/>
        <v>0</v>
      </c>
      <c r="BS97" s="4">
        <v>0</v>
      </c>
      <c r="BT97" s="4">
        <v>0</v>
      </c>
      <c r="BU97" s="8">
        <f t="shared" si="82"/>
        <v>0</v>
      </c>
      <c r="BV97" s="4">
        <v>0</v>
      </c>
      <c r="BW97" s="4">
        <v>0</v>
      </c>
      <c r="BX97" s="8">
        <f t="shared" si="83"/>
        <v>0</v>
      </c>
      <c r="BY97" s="4">
        <v>0</v>
      </c>
      <c r="BZ97" s="4">
        <v>0</v>
      </c>
      <c r="CA97" s="8">
        <f t="shared" si="84"/>
        <v>0</v>
      </c>
      <c r="CB97" s="4">
        <v>0</v>
      </c>
      <c r="CC97" s="4">
        <v>0</v>
      </c>
      <c r="CD97" s="8">
        <f t="shared" si="71"/>
        <v>0</v>
      </c>
      <c r="CE97" s="4">
        <v>0</v>
      </c>
      <c r="CF97" s="4">
        <v>0</v>
      </c>
      <c r="CG97" s="8">
        <f t="shared" si="85"/>
        <v>0</v>
      </c>
      <c r="CH97" s="4">
        <v>0</v>
      </c>
      <c r="CI97" s="4">
        <v>0</v>
      </c>
      <c r="CJ97" s="8">
        <f t="shared" si="86"/>
        <v>0</v>
      </c>
      <c r="CK97" s="4">
        <v>0</v>
      </c>
      <c r="CL97" s="4">
        <v>0</v>
      </c>
      <c r="CM97" s="8">
        <f t="shared" si="87"/>
        <v>0</v>
      </c>
      <c r="CN97" s="4">
        <v>0</v>
      </c>
      <c r="CO97" s="4">
        <v>0</v>
      </c>
      <c r="CP97" s="8">
        <f t="shared" si="72"/>
        <v>0</v>
      </c>
      <c r="CQ97" s="4">
        <v>0</v>
      </c>
      <c r="CR97" s="4">
        <v>0</v>
      </c>
      <c r="CS97" s="8">
        <f t="shared" si="88"/>
        <v>0</v>
      </c>
      <c r="CT97" s="4">
        <v>0</v>
      </c>
      <c r="CU97" s="4">
        <v>0</v>
      </c>
      <c r="CV97" s="8">
        <f t="shared" si="89"/>
        <v>0</v>
      </c>
      <c r="CW97" s="4">
        <v>0</v>
      </c>
      <c r="CX97" s="4">
        <v>0</v>
      </c>
      <c r="CY97" s="8">
        <f t="shared" si="90"/>
        <v>0</v>
      </c>
      <c r="CZ97" s="4">
        <v>0</v>
      </c>
      <c r="DA97" s="4">
        <v>0</v>
      </c>
      <c r="DB97" s="8">
        <f t="shared" si="32"/>
        <v>0</v>
      </c>
      <c r="DC97" s="4">
        <v>0</v>
      </c>
      <c r="DD97" s="4">
        <v>0</v>
      </c>
      <c r="DE97" s="8">
        <f t="shared" si="33"/>
        <v>0</v>
      </c>
      <c r="DF97" s="4">
        <v>0</v>
      </c>
      <c r="DG97" s="4">
        <v>0</v>
      </c>
      <c r="DH97" s="8">
        <f t="shared" si="34"/>
        <v>0</v>
      </c>
      <c r="DI97" s="4">
        <v>0</v>
      </c>
      <c r="DJ97" s="4">
        <v>0</v>
      </c>
      <c r="DK97" s="8">
        <f t="shared" si="35"/>
        <v>0</v>
      </c>
      <c r="DL97" s="4">
        <v>0</v>
      </c>
      <c r="DM97" s="4">
        <v>0</v>
      </c>
      <c r="DN97" s="8">
        <f t="shared" si="36"/>
        <v>0</v>
      </c>
      <c r="DO97" s="4">
        <v>0</v>
      </c>
      <c r="DP97" s="4">
        <v>0</v>
      </c>
      <c r="DQ97" s="8">
        <f t="shared" si="37"/>
        <v>0</v>
      </c>
    </row>
    <row r="98" spans="1:121" ht="16.899999999999999" customHeight="1" x14ac:dyDescent="0.2">
      <c r="A98" s="1" t="s">
        <v>2</v>
      </c>
      <c r="B98" s="18">
        <v>17</v>
      </c>
      <c r="C98" s="1">
        <v>603</v>
      </c>
      <c r="D98" s="1">
        <v>636</v>
      </c>
      <c r="E98" s="19">
        <f t="shared" si="65"/>
        <v>1946.2166488988769</v>
      </c>
      <c r="F98" s="12">
        <v>15</v>
      </c>
      <c r="G98" s="22">
        <f t="shared" si="93"/>
        <v>269.2344904126453</v>
      </c>
      <c r="H98" s="3">
        <v>7.4</v>
      </c>
      <c r="I98" s="4">
        <v>6.1</v>
      </c>
      <c r="J98" s="8">
        <f t="shared" ref="J98:J150" si="94">PI()*(AVERAGE(H98,I98))</f>
        <v>21.205750411731103</v>
      </c>
      <c r="K98" s="3">
        <v>11.2</v>
      </c>
      <c r="L98" s="4">
        <v>7.8</v>
      </c>
      <c r="M98" s="8">
        <f t="shared" si="66"/>
        <v>29.845130209103033</v>
      </c>
      <c r="N98" s="4">
        <v>3.3</v>
      </c>
      <c r="O98" s="4">
        <v>3.3</v>
      </c>
      <c r="P98" s="8">
        <f t="shared" si="67"/>
        <v>10.367255756846317</v>
      </c>
      <c r="Q98" s="4">
        <v>6.5</v>
      </c>
      <c r="R98" s="4">
        <v>7.8</v>
      </c>
      <c r="S98" s="8">
        <f t="shared" si="4"/>
        <v>22.462387473167023</v>
      </c>
      <c r="T98" s="4">
        <v>5.9</v>
      </c>
      <c r="U98" s="4">
        <v>5.4</v>
      </c>
      <c r="V98" s="8">
        <f t="shared" si="5"/>
        <v>17.749998492782332</v>
      </c>
      <c r="W98" s="4">
        <v>2.8</v>
      </c>
      <c r="X98" s="4">
        <v>2.8</v>
      </c>
      <c r="Y98" s="8">
        <f t="shared" si="6"/>
        <v>8.7964594300514207</v>
      </c>
      <c r="Z98" s="4">
        <v>7.8</v>
      </c>
      <c r="AA98" s="4">
        <v>6.8</v>
      </c>
      <c r="AB98" s="8">
        <f t="shared" si="7"/>
        <v>22.933626371205488</v>
      </c>
      <c r="AC98" s="4">
        <v>7</v>
      </c>
      <c r="AD98" s="4">
        <v>6.5</v>
      </c>
      <c r="AE98" s="8">
        <f t="shared" si="73"/>
        <v>21.205750411731103</v>
      </c>
      <c r="AF98" s="4">
        <v>7.5</v>
      </c>
      <c r="AG98" s="4">
        <v>8.4</v>
      </c>
      <c r="AH98" s="8">
        <f t="shared" si="69"/>
        <v>24.975661596038854</v>
      </c>
      <c r="AI98" s="4">
        <v>3.3</v>
      </c>
      <c r="AJ98" s="4">
        <v>3.3</v>
      </c>
      <c r="AK98" s="8">
        <f t="shared" si="74"/>
        <v>10.367255756846317</v>
      </c>
      <c r="AL98" s="4">
        <v>6.8</v>
      </c>
      <c r="AM98" s="4">
        <v>8.9</v>
      </c>
      <c r="AN98" s="8">
        <f t="shared" si="70"/>
        <v>24.661502330679873</v>
      </c>
      <c r="AO98" s="4">
        <v>5.4</v>
      </c>
      <c r="AP98" s="4">
        <v>6</v>
      </c>
      <c r="AQ98" s="8">
        <f t="shared" si="75"/>
        <v>17.907078125461823</v>
      </c>
      <c r="AR98" s="4">
        <v>2.9</v>
      </c>
      <c r="AS98" s="4">
        <v>2.9</v>
      </c>
      <c r="AT98" s="8">
        <f t="shared" si="68"/>
        <v>9.1106186954104</v>
      </c>
      <c r="AU98" s="4">
        <v>6.4</v>
      </c>
      <c r="AV98" s="4">
        <v>6.5</v>
      </c>
      <c r="AW98" s="8">
        <f t="shared" si="76"/>
        <v>20.263272615654166</v>
      </c>
      <c r="AX98" s="4">
        <v>2.2999999999999998</v>
      </c>
      <c r="AY98" s="4">
        <v>2.4</v>
      </c>
      <c r="AZ98" s="8">
        <f t="shared" si="77"/>
        <v>7.3827427359360129</v>
      </c>
      <c r="BA98" s="4">
        <v>0</v>
      </c>
      <c r="BB98" s="4">
        <v>0</v>
      </c>
      <c r="BC98" s="8">
        <f t="shared" si="78"/>
        <v>0</v>
      </c>
      <c r="BD98" s="4">
        <v>0</v>
      </c>
      <c r="BE98" s="4">
        <v>0</v>
      </c>
      <c r="BF98" s="8">
        <f t="shared" si="79"/>
        <v>0</v>
      </c>
      <c r="BG98" s="4">
        <v>0</v>
      </c>
      <c r="BH98" s="4">
        <v>0</v>
      </c>
      <c r="BI98" s="8">
        <f t="shared" si="91"/>
        <v>0</v>
      </c>
      <c r="BJ98" s="4">
        <v>0</v>
      </c>
      <c r="BK98" s="4">
        <v>0</v>
      </c>
      <c r="BL98" s="8">
        <f t="shared" si="92"/>
        <v>0</v>
      </c>
      <c r="BM98" s="4">
        <v>0</v>
      </c>
      <c r="BN98" s="4">
        <v>0</v>
      </c>
      <c r="BO98" s="8">
        <f t="shared" si="80"/>
        <v>0</v>
      </c>
      <c r="BP98" s="4">
        <v>0</v>
      </c>
      <c r="BQ98" s="4">
        <v>0</v>
      </c>
      <c r="BR98" s="8">
        <f t="shared" si="81"/>
        <v>0</v>
      </c>
      <c r="BS98" s="4">
        <v>0</v>
      </c>
      <c r="BT98" s="4">
        <v>0</v>
      </c>
      <c r="BU98" s="8">
        <f t="shared" si="82"/>
        <v>0</v>
      </c>
      <c r="BV98" s="4">
        <v>0</v>
      </c>
      <c r="BW98" s="4">
        <v>0</v>
      </c>
      <c r="BX98" s="8">
        <f t="shared" si="83"/>
        <v>0</v>
      </c>
      <c r="BY98" s="4">
        <v>0</v>
      </c>
      <c r="BZ98" s="4">
        <v>0</v>
      </c>
      <c r="CA98" s="8">
        <f t="shared" si="84"/>
        <v>0</v>
      </c>
      <c r="CB98" s="4">
        <v>0</v>
      </c>
      <c r="CC98" s="4">
        <v>0</v>
      </c>
      <c r="CD98" s="8">
        <f t="shared" si="71"/>
        <v>0</v>
      </c>
      <c r="CE98" s="4">
        <v>0</v>
      </c>
      <c r="CF98" s="4">
        <v>0</v>
      </c>
      <c r="CG98" s="8">
        <f t="shared" si="85"/>
        <v>0</v>
      </c>
      <c r="CH98" s="4">
        <v>0</v>
      </c>
      <c r="CI98" s="4">
        <v>0</v>
      </c>
      <c r="CJ98" s="8">
        <f t="shared" si="86"/>
        <v>0</v>
      </c>
      <c r="CK98" s="4">
        <v>0</v>
      </c>
      <c r="CL98" s="4">
        <v>0</v>
      </c>
      <c r="CM98" s="8">
        <f t="shared" si="87"/>
        <v>0</v>
      </c>
      <c r="CN98" s="4">
        <v>0</v>
      </c>
      <c r="CO98" s="4">
        <v>0</v>
      </c>
      <c r="CP98" s="8">
        <f t="shared" si="72"/>
        <v>0</v>
      </c>
      <c r="CQ98" s="4">
        <v>0</v>
      </c>
      <c r="CR98" s="4">
        <v>0</v>
      </c>
      <c r="CS98" s="8">
        <f t="shared" si="88"/>
        <v>0</v>
      </c>
      <c r="CT98" s="4">
        <v>0</v>
      </c>
      <c r="CU98" s="4">
        <v>0</v>
      </c>
      <c r="CV98" s="8">
        <f t="shared" si="89"/>
        <v>0</v>
      </c>
      <c r="CW98" s="4">
        <v>0</v>
      </c>
      <c r="CX98" s="4">
        <v>0</v>
      </c>
      <c r="CY98" s="8">
        <f t="shared" si="90"/>
        <v>0</v>
      </c>
      <c r="CZ98" s="4">
        <v>0</v>
      </c>
      <c r="DA98" s="4">
        <v>0</v>
      </c>
      <c r="DB98" s="8">
        <f t="shared" si="32"/>
        <v>0</v>
      </c>
      <c r="DC98" s="4">
        <v>0</v>
      </c>
      <c r="DD98" s="4">
        <v>0</v>
      </c>
      <c r="DE98" s="8">
        <f t="shared" si="33"/>
        <v>0</v>
      </c>
      <c r="DF98" s="4">
        <v>0</v>
      </c>
      <c r="DG98" s="4">
        <v>0</v>
      </c>
      <c r="DH98" s="8">
        <f t="shared" si="34"/>
        <v>0</v>
      </c>
      <c r="DI98" s="4">
        <v>0</v>
      </c>
      <c r="DJ98" s="4">
        <v>0</v>
      </c>
      <c r="DK98" s="8">
        <f t="shared" si="35"/>
        <v>0</v>
      </c>
      <c r="DL98" s="4">
        <v>0</v>
      </c>
      <c r="DM98" s="4">
        <v>0</v>
      </c>
      <c r="DN98" s="8">
        <f t="shared" si="36"/>
        <v>0</v>
      </c>
      <c r="DO98" s="4">
        <v>0</v>
      </c>
      <c r="DP98" s="4">
        <v>0</v>
      </c>
      <c r="DQ98" s="8">
        <f t="shared" si="37"/>
        <v>0</v>
      </c>
    </row>
    <row r="99" spans="1:121" ht="16.899999999999999" customHeight="1" x14ac:dyDescent="0.2">
      <c r="A99" s="1" t="s">
        <v>3</v>
      </c>
      <c r="B99" s="18">
        <v>17</v>
      </c>
      <c r="C99" s="1">
        <v>393</v>
      </c>
      <c r="D99" s="1">
        <v>338</v>
      </c>
      <c r="E99" s="19">
        <f t="shared" si="65"/>
        <v>1148.2521148870694</v>
      </c>
      <c r="F99" s="12">
        <v>1</v>
      </c>
      <c r="G99" s="22">
        <f t="shared" si="93"/>
        <v>39.426987802551906</v>
      </c>
      <c r="H99" s="3">
        <v>11.8</v>
      </c>
      <c r="I99" s="4">
        <v>13.3</v>
      </c>
      <c r="J99" s="8">
        <f t="shared" si="94"/>
        <v>39.426987802551906</v>
      </c>
      <c r="K99" s="3">
        <v>0</v>
      </c>
      <c r="L99" s="4">
        <v>0</v>
      </c>
      <c r="M99" s="8">
        <f t="shared" si="66"/>
        <v>0</v>
      </c>
      <c r="N99" s="4">
        <v>0</v>
      </c>
      <c r="O99" s="4">
        <v>0</v>
      </c>
      <c r="P99" s="8">
        <f t="shared" si="67"/>
        <v>0</v>
      </c>
      <c r="Q99" s="4">
        <v>0</v>
      </c>
      <c r="R99" s="4">
        <v>0</v>
      </c>
      <c r="S99" s="8">
        <f t="shared" si="4"/>
        <v>0</v>
      </c>
      <c r="T99" s="4">
        <v>0</v>
      </c>
      <c r="U99" s="4">
        <v>0</v>
      </c>
      <c r="V99" s="8">
        <f t="shared" si="5"/>
        <v>0</v>
      </c>
      <c r="W99" s="4">
        <v>0</v>
      </c>
      <c r="X99" s="4">
        <v>0</v>
      </c>
      <c r="Y99" s="8">
        <f t="shared" si="6"/>
        <v>0</v>
      </c>
      <c r="Z99" s="4">
        <v>0</v>
      </c>
      <c r="AA99" s="4">
        <v>0</v>
      </c>
      <c r="AB99" s="8">
        <f t="shared" si="7"/>
        <v>0</v>
      </c>
      <c r="AC99" s="4">
        <v>0</v>
      </c>
      <c r="AD99" s="4">
        <v>0</v>
      </c>
      <c r="AE99" s="8">
        <f t="shared" si="73"/>
        <v>0</v>
      </c>
      <c r="AF99" s="4">
        <v>0</v>
      </c>
      <c r="AG99" s="4">
        <v>0</v>
      </c>
      <c r="AH99" s="8">
        <f t="shared" si="69"/>
        <v>0</v>
      </c>
      <c r="AI99" s="4">
        <v>0</v>
      </c>
      <c r="AJ99" s="4">
        <v>0</v>
      </c>
      <c r="AK99" s="8">
        <f t="shared" si="74"/>
        <v>0</v>
      </c>
      <c r="AL99" s="4">
        <v>0</v>
      </c>
      <c r="AM99" s="4">
        <v>0</v>
      </c>
      <c r="AN99" s="8">
        <f t="shared" si="70"/>
        <v>0</v>
      </c>
      <c r="AO99" s="4">
        <v>0</v>
      </c>
      <c r="AP99" s="4">
        <v>0</v>
      </c>
      <c r="AQ99" s="8">
        <f t="shared" si="75"/>
        <v>0</v>
      </c>
      <c r="AR99" s="4">
        <v>0</v>
      </c>
      <c r="AS99" s="4">
        <v>0</v>
      </c>
      <c r="AT99" s="8">
        <f t="shared" si="68"/>
        <v>0</v>
      </c>
      <c r="AU99" s="4">
        <v>0</v>
      </c>
      <c r="AV99" s="4">
        <v>0</v>
      </c>
      <c r="AW99" s="8">
        <f t="shared" si="76"/>
        <v>0</v>
      </c>
      <c r="AX99" s="4">
        <v>0</v>
      </c>
      <c r="AY99" s="4">
        <v>0</v>
      </c>
      <c r="AZ99" s="8">
        <f t="shared" si="77"/>
        <v>0</v>
      </c>
      <c r="BA99" s="4">
        <v>0</v>
      </c>
      <c r="BB99" s="4">
        <v>0</v>
      </c>
      <c r="BC99" s="8">
        <f t="shared" si="78"/>
        <v>0</v>
      </c>
      <c r="BD99" s="4">
        <v>0</v>
      </c>
      <c r="BE99" s="4">
        <v>0</v>
      </c>
      <c r="BF99" s="8">
        <f t="shared" si="79"/>
        <v>0</v>
      </c>
      <c r="BG99" s="4">
        <v>0</v>
      </c>
      <c r="BH99" s="4">
        <v>0</v>
      </c>
      <c r="BI99" s="8">
        <f t="shared" si="91"/>
        <v>0</v>
      </c>
      <c r="BJ99" s="4">
        <v>0</v>
      </c>
      <c r="BK99" s="4">
        <v>0</v>
      </c>
      <c r="BL99" s="8">
        <f t="shared" si="92"/>
        <v>0</v>
      </c>
      <c r="BM99" s="4">
        <v>0</v>
      </c>
      <c r="BN99" s="4">
        <v>0</v>
      </c>
      <c r="BO99" s="8">
        <f t="shared" si="80"/>
        <v>0</v>
      </c>
      <c r="BP99" s="4">
        <v>0</v>
      </c>
      <c r="BQ99" s="4">
        <v>0</v>
      </c>
      <c r="BR99" s="8">
        <f t="shared" si="81"/>
        <v>0</v>
      </c>
      <c r="BS99" s="4">
        <v>0</v>
      </c>
      <c r="BT99" s="4">
        <v>0</v>
      </c>
      <c r="BU99" s="8">
        <f t="shared" si="82"/>
        <v>0</v>
      </c>
      <c r="BV99" s="4">
        <v>0</v>
      </c>
      <c r="BW99" s="4">
        <v>0</v>
      </c>
      <c r="BX99" s="8">
        <f t="shared" si="83"/>
        <v>0</v>
      </c>
      <c r="BY99" s="4">
        <v>0</v>
      </c>
      <c r="BZ99" s="4">
        <v>0</v>
      </c>
      <c r="CA99" s="8">
        <f t="shared" si="84"/>
        <v>0</v>
      </c>
      <c r="CB99" s="4">
        <v>0</v>
      </c>
      <c r="CC99" s="4">
        <v>0</v>
      </c>
      <c r="CD99" s="8">
        <f t="shared" si="71"/>
        <v>0</v>
      </c>
      <c r="CE99" s="4">
        <v>0</v>
      </c>
      <c r="CF99" s="4">
        <v>0</v>
      </c>
      <c r="CG99" s="8">
        <f t="shared" si="85"/>
        <v>0</v>
      </c>
      <c r="CH99" s="4">
        <v>0</v>
      </c>
      <c r="CI99" s="4">
        <v>0</v>
      </c>
      <c r="CJ99" s="8">
        <f t="shared" si="86"/>
        <v>0</v>
      </c>
      <c r="CK99" s="4">
        <v>0</v>
      </c>
      <c r="CL99" s="4">
        <v>0</v>
      </c>
      <c r="CM99" s="8">
        <f t="shared" si="87"/>
        <v>0</v>
      </c>
      <c r="CN99" s="4">
        <v>0</v>
      </c>
      <c r="CO99" s="4">
        <v>0</v>
      </c>
      <c r="CP99" s="8">
        <f t="shared" si="72"/>
        <v>0</v>
      </c>
      <c r="CQ99" s="4">
        <v>0</v>
      </c>
      <c r="CR99" s="4">
        <v>0</v>
      </c>
      <c r="CS99" s="8">
        <f t="shared" si="88"/>
        <v>0</v>
      </c>
      <c r="CT99" s="4">
        <v>0</v>
      </c>
      <c r="CU99" s="4">
        <v>0</v>
      </c>
      <c r="CV99" s="8">
        <f t="shared" si="89"/>
        <v>0</v>
      </c>
      <c r="CW99" s="4">
        <v>0</v>
      </c>
      <c r="CX99" s="4">
        <v>0</v>
      </c>
      <c r="CY99" s="8">
        <f t="shared" si="90"/>
        <v>0</v>
      </c>
      <c r="CZ99" s="4">
        <v>0</v>
      </c>
      <c r="DA99" s="4">
        <v>0</v>
      </c>
      <c r="DB99" s="8">
        <f t="shared" si="32"/>
        <v>0</v>
      </c>
      <c r="DC99" s="4">
        <v>0</v>
      </c>
      <c r="DD99" s="4">
        <v>0</v>
      </c>
      <c r="DE99" s="8">
        <f t="shared" si="33"/>
        <v>0</v>
      </c>
      <c r="DF99" s="4">
        <v>0</v>
      </c>
      <c r="DG99" s="4">
        <v>0</v>
      </c>
      <c r="DH99" s="8">
        <f t="shared" si="34"/>
        <v>0</v>
      </c>
      <c r="DI99" s="4">
        <v>0</v>
      </c>
      <c r="DJ99" s="4">
        <v>0</v>
      </c>
      <c r="DK99" s="8">
        <f t="shared" si="35"/>
        <v>0</v>
      </c>
      <c r="DL99" s="4">
        <v>0</v>
      </c>
      <c r="DM99" s="4">
        <v>0</v>
      </c>
      <c r="DN99" s="8">
        <f t="shared" si="36"/>
        <v>0</v>
      </c>
      <c r="DO99" s="4">
        <v>0</v>
      </c>
      <c r="DP99" s="4">
        <v>0</v>
      </c>
      <c r="DQ99" s="8">
        <f t="shared" si="37"/>
        <v>0</v>
      </c>
    </row>
    <row r="100" spans="1:121" ht="16.899999999999999" customHeight="1" x14ac:dyDescent="0.2">
      <c r="A100" s="1" t="s">
        <v>4</v>
      </c>
      <c r="B100" s="18">
        <v>17</v>
      </c>
      <c r="C100" s="1">
        <v>56</v>
      </c>
      <c r="D100" s="1">
        <v>40</v>
      </c>
      <c r="E100" s="19">
        <f t="shared" si="65"/>
        <v>150.79644737231007</v>
      </c>
      <c r="G100" s="22">
        <f t="shared" si="93"/>
        <v>9.1106186954104</v>
      </c>
      <c r="H100" s="3">
        <v>1.1000000000000001</v>
      </c>
      <c r="I100" s="4">
        <v>1.1000000000000001</v>
      </c>
      <c r="J100" s="8">
        <f t="shared" si="94"/>
        <v>3.4557519189487729</v>
      </c>
      <c r="K100" s="3">
        <v>0.7</v>
      </c>
      <c r="L100" s="4">
        <v>0.7</v>
      </c>
      <c r="M100" s="8">
        <f t="shared" si="66"/>
        <v>2.1991148575128552</v>
      </c>
      <c r="N100" s="4">
        <v>0.7</v>
      </c>
      <c r="O100" s="4">
        <v>0.7</v>
      </c>
      <c r="P100" s="8">
        <f t="shared" si="67"/>
        <v>2.1991148575128552</v>
      </c>
      <c r="Q100" s="4">
        <v>0.4</v>
      </c>
      <c r="R100" s="4">
        <v>0.4</v>
      </c>
      <c r="S100" s="8">
        <f t="shared" si="4"/>
        <v>1.2566370614359172</v>
      </c>
      <c r="T100" s="4">
        <v>0</v>
      </c>
      <c r="U100" s="4">
        <v>0</v>
      </c>
      <c r="V100" s="8">
        <f t="shared" si="5"/>
        <v>0</v>
      </c>
      <c r="W100" s="4">
        <v>0</v>
      </c>
      <c r="X100" s="4">
        <v>0</v>
      </c>
      <c r="Y100" s="8">
        <f t="shared" si="6"/>
        <v>0</v>
      </c>
      <c r="Z100" s="4">
        <v>0</v>
      </c>
      <c r="AA100" s="4">
        <v>0</v>
      </c>
      <c r="AB100" s="8">
        <f t="shared" si="7"/>
        <v>0</v>
      </c>
      <c r="AC100" s="4">
        <v>0</v>
      </c>
      <c r="AD100" s="4">
        <v>0</v>
      </c>
      <c r="AE100" s="8">
        <f t="shared" si="73"/>
        <v>0</v>
      </c>
      <c r="AF100" s="4">
        <v>0</v>
      </c>
      <c r="AG100" s="4">
        <v>0</v>
      </c>
      <c r="AH100" s="8">
        <f t="shared" si="69"/>
        <v>0</v>
      </c>
      <c r="AI100" s="4">
        <v>0</v>
      </c>
      <c r="AJ100" s="4">
        <v>0</v>
      </c>
      <c r="AK100" s="8">
        <f t="shared" si="74"/>
        <v>0</v>
      </c>
      <c r="AL100" s="4">
        <v>0</v>
      </c>
      <c r="AM100" s="4">
        <v>0</v>
      </c>
      <c r="AN100" s="8">
        <f t="shared" si="70"/>
        <v>0</v>
      </c>
      <c r="AO100" s="4">
        <v>0</v>
      </c>
      <c r="AP100" s="4">
        <v>0</v>
      </c>
      <c r="AQ100" s="8">
        <f t="shared" si="75"/>
        <v>0</v>
      </c>
      <c r="AR100" s="4">
        <v>0</v>
      </c>
      <c r="AS100" s="4">
        <v>0</v>
      </c>
      <c r="AT100" s="8">
        <f t="shared" si="68"/>
        <v>0</v>
      </c>
      <c r="AU100" s="4">
        <v>0</v>
      </c>
      <c r="AV100" s="4">
        <v>0</v>
      </c>
      <c r="AW100" s="8">
        <f t="shared" si="76"/>
        <v>0</v>
      </c>
      <c r="AX100" s="4">
        <v>0</v>
      </c>
      <c r="AY100" s="4">
        <v>0</v>
      </c>
      <c r="AZ100" s="8">
        <f t="shared" si="77"/>
        <v>0</v>
      </c>
      <c r="BA100" s="4">
        <v>0</v>
      </c>
      <c r="BB100" s="4">
        <v>0</v>
      </c>
      <c r="BC100" s="8">
        <f t="shared" si="78"/>
        <v>0</v>
      </c>
      <c r="BD100" s="4">
        <v>0</v>
      </c>
      <c r="BE100" s="4">
        <v>0</v>
      </c>
      <c r="BF100" s="8">
        <f t="shared" si="79"/>
        <v>0</v>
      </c>
      <c r="BG100" s="4">
        <v>0</v>
      </c>
      <c r="BH100" s="4">
        <v>0</v>
      </c>
      <c r="BI100" s="8">
        <f t="shared" si="91"/>
        <v>0</v>
      </c>
      <c r="BJ100" s="4">
        <v>0</v>
      </c>
      <c r="BK100" s="4">
        <v>0</v>
      </c>
      <c r="BL100" s="8">
        <f t="shared" si="92"/>
        <v>0</v>
      </c>
      <c r="BM100" s="4">
        <v>0</v>
      </c>
      <c r="BN100" s="4">
        <v>0</v>
      </c>
      <c r="BO100" s="8">
        <f t="shared" si="80"/>
        <v>0</v>
      </c>
      <c r="BP100" s="4">
        <v>0</v>
      </c>
      <c r="BQ100" s="4">
        <v>0</v>
      </c>
      <c r="BR100" s="8">
        <f t="shared" si="81"/>
        <v>0</v>
      </c>
      <c r="BS100" s="4">
        <v>0</v>
      </c>
      <c r="BT100" s="4">
        <v>0</v>
      </c>
      <c r="BU100" s="8">
        <f t="shared" si="82"/>
        <v>0</v>
      </c>
      <c r="BV100" s="4">
        <v>0</v>
      </c>
      <c r="BW100" s="4">
        <v>0</v>
      </c>
      <c r="BX100" s="8">
        <f t="shared" si="83"/>
        <v>0</v>
      </c>
      <c r="BY100" s="4">
        <v>0</v>
      </c>
      <c r="BZ100" s="4">
        <v>0</v>
      </c>
      <c r="CA100" s="8">
        <f t="shared" si="84"/>
        <v>0</v>
      </c>
      <c r="CB100" s="4">
        <v>0</v>
      </c>
      <c r="CC100" s="4">
        <v>0</v>
      </c>
      <c r="CD100" s="8">
        <f t="shared" si="71"/>
        <v>0</v>
      </c>
      <c r="CE100" s="4">
        <v>0</v>
      </c>
      <c r="CF100" s="4">
        <v>0</v>
      </c>
      <c r="CG100" s="8">
        <f t="shared" si="85"/>
        <v>0</v>
      </c>
      <c r="CH100" s="4">
        <v>0</v>
      </c>
      <c r="CI100" s="4">
        <v>0</v>
      </c>
      <c r="CJ100" s="8">
        <f t="shared" si="86"/>
        <v>0</v>
      </c>
      <c r="CK100" s="4">
        <v>0</v>
      </c>
      <c r="CL100" s="4">
        <v>0</v>
      </c>
      <c r="CM100" s="8">
        <f t="shared" si="87"/>
        <v>0</v>
      </c>
      <c r="CN100" s="4">
        <v>0</v>
      </c>
      <c r="CO100" s="4">
        <v>0</v>
      </c>
      <c r="CP100" s="8">
        <f t="shared" si="72"/>
        <v>0</v>
      </c>
      <c r="CQ100" s="4">
        <v>0</v>
      </c>
      <c r="CR100" s="4">
        <v>0</v>
      </c>
      <c r="CS100" s="8">
        <f t="shared" si="88"/>
        <v>0</v>
      </c>
      <c r="CT100" s="4">
        <v>0</v>
      </c>
      <c r="CU100" s="4">
        <v>0</v>
      </c>
      <c r="CV100" s="8">
        <f t="shared" si="89"/>
        <v>0</v>
      </c>
      <c r="CW100" s="4">
        <v>0</v>
      </c>
      <c r="CX100" s="4">
        <v>0</v>
      </c>
      <c r="CY100" s="8">
        <f t="shared" si="90"/>
        <v>0</v>
      </c>
      <c r="CZ100" s="4">
        <v>0</v>
      </c>
      <c r="DA100" s="4">
        <v>0</v>
      </c>
      <c r="DB100" s="8">
        <f t="shared" si="32"/>
        <v>0</v>
      </c>
      <c r="DC100" s="4">
        <v>0</v>
      </c>
      <c r="DD100" s="4">
        <v>0</v>
      </c>
      <c r="DE100" s="8">
        <f t="shared" si="33"/>
        <v>0</v>
      </c>
      <c r="DF100" s="4">
        <v>0</v>
      </c>
      <c r="DG100" s="4">
        <v>0</v>
      </c>
      <c r="DH100" s="8">
        <f t="shared" si="34"/>
        <v>0</v>
      </c>
      <c r="DI100" s="4">
        <v>0</v>
      </c>
      <c r="DJ100" s="4">
        <v>0</v>
      </c>
      <c r="DK100" s="8">
        <f t="shared" si="35"/>
        <v>0</v>
      </c>
      <c r="DL100" s="4">
        <v>0</v>
      </c>
      <c r="DM100" s="4">
        <v>0</v>
      </c>
      <c r="DN100" s="8">
        <f t="shared" si="36"/>
        <v>0</v>
      </c>
      <c r="DO100" s="4">
        <v>0</v>
      </c>
      <c r="DP100" s="4">
        <v>0</v>
      </c>
      <c r="DQ100" s="8">
        <f t="shared" si="37"/>
        <v>0</v>
      </c>
    </row>
    <row r="101" spans="1:121" ht="16.899999999999999" customHeight="1" x14ac:dyDescent="0.2">
      <c r="A101" s="1" t="s">
        <v>5</v>
      </c>
      <c r="B101" s="18">
        <v>17</v>
      </c>
      <c r="C101" s="1">
        <v>110</v>
      </c>
      <c r="D101" s="1">
        <v>76</v>
      </c>
      <c r="E101" s="19">
        <f t="shared" si="65"/>
        <v>292.16811678385073</v>
      </c>
      <c r="F101" s="12">
        <v>8</v>
      </c>
      <c r="G101" s="22">
        <f t="shared" si="93"/>
        <v>17.907078125461823</v>
      </c>
      <c r="H101" s="3">
        <v>0.7</v>
      </c>
      <c r="I101" s="4">
        <v>0.7</v>
      </c>
      <c r="J101" s="8">
        <f t="shared" si="94"/>
        <v>2.1991148575128552</v>
      </c>
      <c r="K101" s="3">
        <v>0.8</v>
      </c>
      <c r="L101" s="4">
        <v>0.8</v>
      </c>
      <c r="M101" s="8">
        <f t="shared" si="66"/>
        <v>2.5132741228718345</v>
      </c>
      <c r="N101" s="4">
        <v>1.1000000000000001</v>
      </c>
      <c r="O101" s="4">
        <v>1.1000000000000001</v>
      </c>
      <c r="P101" s="8">
        <f t="shared" si="67"/>
        <v>3.4557519189487729</v>
      </c>
      <c r="Q101" s="4">
        <v>1.1000000000000001</v>
      </c>
      <c r="R101" s="4">
        <v>1.1000000000000001</v>
      </c>
      <c r="S101" s="8">
        <f t="shared" si="4"/>
        <v>3.4557519189487729</v>
      </c>
      <c r="T101" s="4">
        <v>1</v>
      </c>
      <c r="U101" s="4">
        <v>1</v>
      </c>
      <c r="V101" s="8">
        <f t="shared" si="5"/>
        <v>3.1415926535897931</v>
      </c>
      <c r="W101" s="4">
        <v>0.3</v>
      </c>
      <c r="X101" s="4">
        <v>0.3</v>
      </c>
      <c r="Y101" s="8">
        <f t="shared" si="6"/>
        <v>0.94247779607693793</v>
      </c>
      <c r="Z101" s="4">
        <v>0.4</v>
      </c>
      <c r="AA101" s="4">
        <v>0.4</v>
      </c>
      <c r="AB101" s="8">
        <f t="shared" si="7"/>
        <v>1.2566370614359172</v>
      </c>
      <c r="AC101" s="4">
        <v>0.3</v>
      </c>
      <c r="AD101" s="4">
        <v>0.3</v>
      </c>
      <c r="AE101" s="8">
        <f t="shared" si="73"/>
        <v>0.94247779607693793</v>
      </c>
      <c r="AF101" s="4">
        <v>0</v>
      </c>
      <c r="AG101" s="4">
        <v>0</v>
      </c>
      <c r="AH101" s="8">
        <f t="shared" si="69"/>
        <v>0</v>
      </c>
      <c r="AI101" s="4">
        <v>0</v>
      </c>
      <c r="AJ101" s="4">
        <v>0</v>
      </c>
      <c r="AK101" s="8">
        <f t="shared" si="74"/>
        <v>0</v>
      </c>
      <c r="AL101" s="4">
        <v>0</v>
      </c>
      <c r="AM101" s="4">
        <v>0</v>
      </c>
      <c r="AN101" s="8">
        <f t="shared" si="70"/>
        <v>0</v>
      </c>
      <c r="AO101" s="4">
        <v>0</v>
      </c>
      <c r="AP101" s="4">
        <v>0</v>
      </c>
      <c r="AQ101" s="8">
        <f t="shared" si="75"/>
        <v>0</v>
      </c>
      <c r="AR101" s="4">
        <v>0</v>
      </c>
      <c r="AS101" s="4">
        <v>0</v>
      </c>
      <c r="AT101" s="8">
        <f t="shared" si="68"/>
        <v>0</v>
      </c>
      <c r="AU101" s="4">
        <v>0</v>
      </c>
      <c r="AV101" s="4">
        <v>0</v>
      </c>
      <c r="AW101" s="8">
        <f t="shared" si="76"/>
        <v>0</v>
      </c>
      <c r="AX101" s="4">
        <v>0</v>
      </c>
      <c r="AY101" s="4">
        <v>0</v>
      </c>
      <c r="AZ101" s="8">
        <f t="shared" si="77"/>
        <v>0</v>
      </c>
      <c r="BA101" s="4">
        <v>0</v>
      </c>
      <c r="BB101" s="4">
        <v>0</v>
      </c>
      <c r="BC101" s="8">
        <f t="shared" si="78"/>
        <v>0</v>
      </c>
      <c r="BD101" s="4">
        <v>0</v>
      </c>
      <c r="BE101" s="4">
        <v>0</v>
      </c>
      <c r="BF101" s="8">
        <f t="shared" si="79"/>
        <v>0</v>
      </c>
      <c r="BG101" s="4">
        <v>0</v>
      </c>
      <c r="BH101" s="4">
        <v>0</v>
      </c>
      <c r="BI101" s="8">
        <f t="shared" si="91"/>
        <v>0</v>
      </c>
      <c r="BJ101" s="4">
        <v>0</v>
      </c>
      <c r="BK101" s="4">
        <v>0</v>
      </c>
      <c r="BL101" s="8">
        <f t="shared" si="92"/>
        <v>0</v>
      </c>
      <c r="BM101" s="4">
        <v>0</v>
      </c>
      <c r="BN101" s="4">
        <v>0</v>
      </c>
      <c r="BO101" s="8">
        <f t="shared" si="80"/>
        <v>0</v>
      </c>
      <c r="BP101" s="4">
        <v>0</v>
      </c>
      <c r="BQ101" s="4">
        <v>0</v>
      </c>
      <c r="BR101" s="8">
        <f t="shared" si="81"/>
        <v>0</v>
      </c>
      <c r="BS101" s="4">
        <v>0</v>
      </c>
      <c r="BT101" s="4">
        <v>0</v>
      </c>
      <c r="BU101" s="8">
        <f t="shared" si="82"/>
        <v>0</v>
      </c>
      <c r="BV101" s="4">
        <v>0</v>
      </c>
      <c r="BW101" s="4">
        <v>0</v>
      </c>
      <c r="BX101" s="8">
        <f t="shared" si="83"/>
        <v>0</v>
      </c>
      <c r="BY101" s="4">
        <v>0</v>
      </c>
      <c r="BZ101" s="4">
        <v>0</v>
      </c>
      <c r="CA101" s="8">
        <f t="shared" si="84"/>
        <v>0</v>
      </c>
      <c r="CB101" s="4">
        <v>0</v>
      </c>
      <c r="CC101" s="4">
        <v>0</v>
      </c>
      <c r="CD101" s="8">
        <f t="shared" si="71"/>
        <v>0</v>
      </c>
      <c r="CE101" s="4">
        <v>0</v>
      </c>
      <c r="CF101" s="4">
        <v>0</v>
      </c>
      <c r="CG101" s="8">
        <f t="shared" si="85"/>
        <v>0</v>
      </c>
      <c r="CH101" s="4">
        <v>0</v>
      </c>
      <c r="CI101" s="4">
        <v>0</v>
      </c>
      <c r="CJ101" s="8">
        <f t="shared" si="86"/>
        <v>0</v>
      </c>
      <c r="CK101" s="4">
        <v>0</v>
      </c>
      <c r="CL101" s="4">
        <v>0</v>
      </c>
      <c r="CM101" s="8">
        <f t="shared" si="87"/>
        <v>0</v>
      </c>
      <c r="CN101" s="4">
        <v>0</v>
      </c>
      <c r="CO101" s="4">
        <v>0</v>
      </c>
      <c r="CP101" s="8">
        <f t="shared" si="72"/>
        <v>0</v>
      </c>
      <c r="CQ101" s="4">
        <v>0</v>
      </c>
      <c r="CR101" s="4">
        <v>0</v>
      </c>
      <c r="CS101" s="8">
        <f t="shared" si="88"/>
        <v>0</v>
      </c>
      <c r="CT101" s="4">
        <v>0</v>
      </c>
      <c r="CU101" s="4">
        <v>0</v>
      </c>
      <c r="CV101" s="8">
        <f t="shared" si="89"/>
        <v>0</v>
      </c>
      <c r="CW101" s="4">
        <v>0</v>
      </c>
      <c r="CX101" s="4">
        <v>0</v>
      </c>
      <c r="CY101" s="8">
        <f t="shared" si="90"/>
        <v>0</v>
      </c>
      <c r="CZ101" s="4">
        <v>0</v>
      </c>
      <c r="DA101" s="4">
        <v>0</v>
      </c>
      <c r="DB101" s="8">
        <f t="shared" si="32"/>
        <v>0</v>
      </c>
      <c r="DC101" s="4">
        <v>0</v>
      </c>
      <c r="DD101" s="4">
        <v>0</v>
      </c>
      <c r="DE101" s="8">
        <f t="shared" si="33"/>
        <v>0</v>
      </c>
      <c r="DF101" s="4">
        <v>0</v>
      </c>
      <c r="DG101" s="4">
        <v>0</v>
      </c>
      <c r="DH101" s="8">
        <f t="shared" si="34"/>
        <v>0</v>
      </c>
      <c r="DI101" s="4">
        <v>0</v>
      </c>
      <c r="DJ101" s="4">
        <v>0</v>
      </c>
      <c r="DK101" s="8">
        <f t="shared" si="35"/>
        <v>0</v>
      </c>
      <c r="DL101" s="4">
        <v>0</v>
      </c>
      <c r="DM101" s="4">
        <v>0</v>
      </c>
      <c r="DN101" s="8">
        <f t="shared" si="36"/>
        <v>0</v>
      </c>
      <c r="DO101" s="4">
        <v>0</v>
      </c>
      <c r="DP101" s="4">
        <v>0</v>
      </c>
      <c r="DQ101" s="8">
        <f t="shared" si="37"/>
        <v>0</v>
      </c>
    </row>
    <row r="102" spans="1:121" ht="16.899999999999999" customHeight="1" x14ac:dyDescent="0.2">
      <c r="A102" s="1" t="s">
        <v>6</v>
      </c>
      <c r="B102" s="18">
        <v>17</v>
      </c>
      <c r="C102" s="1">
        <v>169</v>
      </c>
      <c r="D102" s="1">
        <v>123</v>
      </c>
      <c r="E102" s="19">
        <f t="shared" si="65"/>
        <v>458.67252742410977</v>
      </c>
      <c r="F102" s="12">
        <v>12</v>
      </c>
      <c r="G102" s="22">
        <f t="shared" si="93"/>
        <v>42.254421190782715</v>
      </c>
      <c r="H102" s="3">
        <v>0.4</v>
      </c>
      <c r="I102" s="4">
        <v>0.4</v>
      </c>
      <c r="J102" s="8">
        <f t="shared" si="94"/>
        <v>1.2566370614359172</v>
      </c>
      <c r="K102" s="3">
        <v>0.9</v>
      </c>
      <c r="L102" s="4">
        <v>0.9</v>
      </c>
      <c r="M102" s="8">
        <f t="shared" si="66"/>
        <v>2.8274333882308138</v>
      </c>
      <c r="N102" s="4">
        <v>1.2</v>
      </c>
      <c r="O102" s="4">
        <v>1.2</v>
      </c>
      <c r="P102" s="8">
        <f t="shared" si="67"/>
        <v>3.7699111843077517</v>
      </c>
      <c r="Q102" s="4">
        <v>1.1000000000000001</v>
      </c>
      <c r="R102" s="4">
        <v>1.1000000000000001</v>
      </c>
      <c r="S102" s="8">
        <f t="shared" si="4"/>
        <v>3.4557519189487729</v>
      </c>
      <c r="T102" s="4">
        <v>0.5</v>
      </c>
      <c r="U102" s="4">
        <v>0.5</v>
      </c>
      <c r="V102" s="8">
        <f t="shared" si="5"/>
        <v>1.5707963267948966</v>
      </c>
      <c r="W102" s="4">
        <v>1.3</v>
      </c>
      <c r="X102" s="4">
        <v>1.3</v>
      </c>
      <c r="Y102" s="8">
        <f t="shared" si="6"/>
        <v>4.0840704496667311</v>
      </c>
      <c r="Z102" s="4">
        <v>1.6</v>
      </c>
      <c r="AA102" s="4">
        <v>1.6</v>
      </c>
      <c r="AB102" s="8">
        <f t="shared" si="7"/>
        <v>5.026548245743669</v>
      </c>
      <c r="AC102" s="4">
        <v>1.3</v>
      </c>
      <c r="AD102" s="4">
        <v>1.2</v>
      </c>
      <c r="AE102" s="8">
        <f t="shared" si="73"/>
        <v>3.9269908169872414</v>
      </c>
      <c r="AF102" s="4">
        <v>1.9</v>
      </c>
      <c r="AG102" s="4">
        <v>1.7</v>
      </c>
      <c r="AH102" s="8">
        <f t="shared" si="69"/>
        <v>5.6548667764616267</v>
      </c>
      <c r="AI102" s="4">
        <v>1.5</v>
      </c>
      <c r="AJ102" s="4">
        <v>1.5</v>
      </c>
      <c r="AK102" s="8">
        <f t="shared" si="74"/>
        <v>4.7123889803846897</v>
      </c>
      <c r="AL102" s="4">
        <v>1.3</v>
      </c>
      <c r="AM102" s="4">
        <v>1.1000000000000001</v>
      </c>
      <c r="AN102" s="8">
        <f t="shared" si="70"/>
        <v>3.7699111843077522</v>
      </c>
      <c r="AO102" s="4">
        <v>0.7</v>
      </c>
      <c r="AP102" s="4">
        <v>0.7</v>
      </c>
      <c r="AQ102" s="8">
        <f t="shared" si="75"/>
        <v>2.1991148575128552</v>
      </c>
      <c r="AR102" s="4">
        <v>0</v>
      </c>
      <c r="AS102" s="4">
        <v>0</v>
      </c>
      <c r="AT102" s="8">
        <f t="shared" si="68"/>
        <v>0</v>
      </c>
      <c r="AU102" s="4">
        <v>0</v>
      </c>
      <c r="AV102" s="4">
        <v>0</v>
      </c>
      <c r="AW102" s="8">
        <f t="shared" si="76"/>
        <v>0</v>
      </c>
      <c r="AX102" s="4">
        <v>0</v>
      </c>
      <c r="AY102" s="4">
        <v>0</v>
      </c>
      <c r="AZ102" s="8">
        <f t="shared" si="77"/>
        <v>0</v>
      </c>
      <c r="BA102" s="4">
        <v>0</v>
      </c>
      <c r="BB102" s="4">
        <v>0</v>
      </c>
      <c r="BC102" s="8">
        <f t="shared" si="78"/>
        <v>0</v>
      </c>
      <c r="BD102" s="4">
        <v>0</v>
      </c>
      <c r="BE102" s="4">
        <v>0</v>
      </c>
      <c r="BF102" s="8">
        <f t="shared" si="79"/>
        <v>0</v>
      </c>
      <c r="BG102" s="4">
        <v>0</v>
      </c>
      <c r="BH102" s="4">
        <v>0</v>
      </c>
      <c r="BI102" s="8">
        <f t="shared" si="91"/>
        <v>0</v>
      </c>
      <c r="BJ102" s="4">
        <v>0</v>
      </c>
      <c r="BK102" s="4">
        <v>0</v>
      </c>
      <c r="BL102" s="8">
        <f t="shared" si="92"/>
        <v>0</v>
      </c>
      <c r="BM102" s="4">
        <v>0</v>
      </c>
      <c r="BN102" s="4">
        <v>0</v>
      </c>
      <c r="BO102" s="8">
        <f t="shared" si="80"/>
        <v>0</v>
      </c>
      <c r="BP102" s="4">
        <v>0</v>
      </c>
      <c r="BQ102" s="4">
        <v>0</v>
      </c>
      <c r="BR102" s="8">
        <f t="shared" si="81"/>
        <v>0</v>
      </c>
      <c r="BS102" s="4">
        <v>0</v>
      </c>
      <c r="BT102" s="4">
        <v>0</v>
      </c>
      <c r="BU102" s="8">
        <f t="shared" si="82"/>
        <v>0</v>
      </c>
      <c r="BV102" s="4">
        <v>0</v>
      </c>
      <c r="BW102" s="4">
        <v>0</v>
      </c>
      <c r="BX102" s="8">
        <f t="shared" si="83"/>
        <v>0</v>
      </c>
      <c r="BY102" s="4">
        <v>0</v>
      </c>
      <c r="BZ102" s="4">
        <v>0</v>
      </c>
      <c r="CA102" s="8">
        <f t="shared" si="84"/>
        <v>0</v>
      </c>
      <c r="CB102" s="4">
        <v>0</v>
      </c>
      <c r="CC102" s="4">
        <v>0</v>
      </c>
      <c r="CD102" s="8">
        <f t="shared" si="71"/>
        <v>0</v>
      </c>
      <c r="CE102" s="4">
        <v>0</v>
      </c>
      <c r="CF102" s="4">
        <v>0</v>
      </c>
      <c r="CG102" s="8">
        <f t="shared" si="85"/>
        <v>0</v>
      </c>
      <c r="CH102" s="4">
        <v>0</v>
      </c>
      <c r="CI102" s="4">
        <v>0</v>
      </c>
      <c r="CJ102" s="8">
        <f t="shared" si="86"/>
        <v>0</v>
      </c>
      <c r="CK102" s="4">
        <v>0</v>
      </c>
      <c r="CL102" s="4">
        <v>0</v>
      </c>
      <c r="CM102" s="8">
        <f t="shared" si="87"/>
        <v>0</v>
      </c>
      <c r="CN102" s="4">
        <v>0</v>
      </c>
      <c r="CO102" s="4">
        <v>0</v>
      </c>
      <c r="CP102" s="8">
        <f t="shared" si="72"/>
        <v>0</v>
      </c>
      <c r="CQ102" s="4">
        <v>0</v>
      </c>
      <c r="CR102" s="4">
        <v>0</v>
      </c>
      <c r="CS102" s="8">
        <f t="shared" si="88"/>
        <v>0</v>
      </c>
      <c r="CT102" s="4">
        <v>0</v>
      </c>
      <c r="CU102" s="4">
        <v>0</v>
      </c>
      <c r="CV102" s="8">
        <f t="shared" si="89"/>
        <v>0</v>
      </c>
      <c r="CW102" s="4">
        <v>0</v>
      </c>
      <c r="CX102" s="4">
        <v>0</v>
      </c>
      <c r="CY102" s="8">
        <f t="shared" si="90"/>
        <v>0</v>
      </c>
      <c r="CZ102" s="4">
        <v>0</v>
      </c>
      <c r="DA102" s="4">
        <v>0</v>
      </c>
      <c r="DB102" s="8">
        <f t="shared" si="32"/>
        <v>0</v>
      </c>
      <c r="DC102" s="4">
        <v>0</v>
      </c>
      <c r="DD102" s="4">
        <v>0</v>
      </c>
      <c r="DE102" s="8">
        <f t="shared" si="33"/>
        <v>0</v>
      </c>
      <c r="DF102" s="4">
        <v>0</v>
      </c>
      <c r="DG102" s="4">
        <v>0</v>
      </c>
      <c r="DH102" s="8">
        <f t="shared" si="34"/>
        <v>0</v>
      </c>
      <c r="DI102" s="4">
        <v>0</v>
      </c>
      <c r="DJ102" s="4">
        <v>0</v>
      </c>
      <c r="DK102" s="8">
        <f t="shared" si="35"/>
        <v>0</v>
      </c>
      <c r="DL102" s="4">
        <v>0</v>
      </c>
      <c r="DM102" s="4">
        <v>0</v>
      </c>
      <c r="DN102" s="8">
        <f t="shared" si="36"/>
        <v>0</v>
      </c>
      <c r="DO102" s="4">
        <v>0</v>
      </c>
      <c r="DP102" s="4">
        <v>0</v>
      </c>
      <c r="DQ102" s="8">
        <f t="shared" si="37"/>
        <v>0</v>
      </c>
    </row>
    <row r="103" spans="1:121" ht="16.899999999999999" customHeight="1" x14ac:dyDescent="0.2">
      <c r="A103" s="2" t="s">
        <v>8</v>
      </c>
      <c r="B103" s="18">
        <v>17</v>
      </c>
      <c r="C103" s="1">
        <v>675</v>
      </c>
      <c r="D103" s="1">
        <v>550</v>
      </c>
      <c r="E103" s="19">
        <f t="shared" si="65"/>
        <v>1924.2255003237483</v>
      </c>
      <c r="F103" s="12">
        <v>1</v>
      </c>
      <c r="G103" s="22">
        <f t="shared" si="93"/>
        <v>63</v>
      </c>
      <c r="H103" s="3">
        <v>0</v>
      </c>
      <c r="I103" s="4">
        <v>0</v>
      </c>
      <c r="J103" s="8">
        <v>63</v>
      </c>
      <c r="K103" s="3">
        <v>0</v>
      </c>
      <c r="L103" s="4">
        <v>0</v>
      </c>
      <c r="M103" s="8">
        <f t="shared" si="66"/>
        <v>0</v>
      </c>
      <c r="N103" s="4">
        <v>0</v>
      </c>
      <c r="O103" s="4">
        <v>0</v>
      </c>
      <c r="P103" s="8">
        <f t="shared" si="67"/>
        <v>0</v>
      </c>
      <c r="Q103" s="4">
        <v>0</v>
      </c>
      <c r="R103" s="4">
        <v>0</v>
      </c>
      <c r="S103" s="8">
        <f t="shared" si="4"/>
        <v>0</v>
      </c>
      <c r="T103" s="4">
        <v>0</v>
      </c>
      <c r="U103" s="4">
        <v>0</v>
      </c>
      <c r="V103" s="8">
        <f t="shared" si="5"/>
        <v>0</v>
      </c>
      <c r="W103" s="4">
        <v>0</v>
      </c>
      <c r="X103" s="4">
        <v>0</v>
      </c>
      <c r="Y103" s="8">
        <f t="shared" si="6"/>
        <v>0</v>
      </c>
      <c r="Z103" s="4">
        <v>0</v>
      </c>
      <c r="AA103" s="4">
        <v>0</v>
      </c>
      <c r="AB103" s="8">
        <f t="shared" si="7"/>
        <v>0</v>
      </c>
      <c r="AC103" s="4">
        <v>0</v>
      </c>
      <c r="AD103" s="4">
        <v>0</v>
      </c>
      <c r="AE103" s="8">
        <f t="shared" si="73"/>
        <v>0</v>
      </c>
      <c r="AF103" s="4">
        <v>0</v>
      </c>
      <c r="AG103" s="4">
        <v>0</v>
      </c>
      <c r="AH103" s="8">
        <f t="shared" si="69"/>
        <v>0</v>
      </c>
      <c r="AI103" s="4">
        <v>0</v>
      </c>
      <c r="AJ103" s="4">
        <v>0</v>
      </c>
      <c r="AK103" s="8">
        <f t="shared" si="74"/>
        <v>0</v>
      </c>
      <c r="AL103" s="4">
        <v>0</v>
      </c>
      <c r="AM103" s="4">
        <v>0</v>
      </c>
      <c r="AN103" s="8">
        <f t="shared" si="70"/>
        <v>0</v>
      </c>
      <c r="AO103" s="4">
        <v>0</v>
      </c>
      <c r="AP103" s="4">
        <v>0</v>
      </c>
      <c r="AQ103" s="8">
        <f t="shared" si="75"/>
        <v>0</v>
      </c>
      <c r="AR103" s="4">
        <v>0</v>
      </c>
      <c r="AS103" s="4">
        <v>0</v>
      </c>
      <c r="AT103" s="8">
        <f t="shared" si="68"/>
        <v>0</v>
      </c>
      <c r="AU103" s="4">
        <v>0</v>
      </c>
      <c r="AV103" s="4">
        <v>0</v>
      </c>
      <c r="AW103" s="8">
        <f t="shared" si="76"/>
        <v>0</v>
      </c>
      <c r="AX103" s="4">
        <v>0</v>
      </c>
      <c r="AY103" s="4">
        <v>0</v>
      </c>
      <c r="AZ103" s="8">
        <f t="shared" si="77"/>
        <v>0</v>
      </c>
      <c r="BA103" s="4">
        <v>0</v>
      </c>
      <c r="BB103" s="4">
        <v>0</v>
      </c>
      <c r="BC103" s="8">
        <f t="shared" si="78"/>
        <v>0</v>
      </c>
      <c r="BD103" s="4">
        <v>0</v>
      </c>
      <c r="BE103" s="4">
        <v>0</v>
      </c>
      <c r="BF103" s="8">
        <f t="shared" si="79"/>
        <v>0</v>
      </c>
      <c r="BG103" s="4">
        <v>0</v>
      </c>
      <c r="BH103" s="4">
        <v>0</v>
      </c>
      <c r="BI103" s="8">
        <f t="shared" si="91"/>
        <v>0</v>
      </c>
      <c r="BJ103" s="4">
        <v>0</v>
      </c>
      <c r="BK103" s="4">
        <v>0</v>
      </c>
      <c r="BL103" s="8">
        <f t="shared" si="92"/>
        <v>0</v>
      </c>
      <c r="BM103" s="4">
        <v>0</v>
      </c>
      <c r="BN103" s="4">
        <v>0</v>
      </c>
      <c r="BO103" s="8">
        <f t="shared" si="80"/>
        <v>0</v>
      </c>
      <c r="BP103" s="4">
        <v>0</v>
      </c>
      <c r="BQ103" s="4">
        <v>0</v>
      </c>
      <c r="BR103" s="8">
        <f t="shared" si="81"/>
        <v>0</v>
      </c>
      <c r="BS103" s="4">
        <v>0</v>
      </c>
      <c r="BT103" s="4">
        <v>0</v>
      </c>
      <c r="BU103" s="8">
        <f t="shared" si="82"/>
        <v>0</v>
      </c>
      <c r="BV103" s="4">
        <v>0</v>
      </c>
      <c r="BW103" s="4">
        <v>0</v>
      </c>
      <c r="BX103" s="8">
        <f t="shared" si="83"/>
        <v>0</v>
      </c>
      <c r="BY103" s="4">
        <v>0</v>
      </c>
      <c r="BZ103" s="4">
        <v>0</v>
      </c>
      <c r="CA103" s="8">
        <f t="shared" si="84"/>
        <v>0</v>
      </c>
      <c r="CB103" s="4">
        <v>0</v>
      </c>
      <c r="CC103" s="4">
        <v>0</v>
      </c>
      <c r="CD103" s="8">
        <f t="shared" si="71"/>
        <v>0</v>
      </c>
      <c r="CE103" s="4">
        <v>0</v>
      </c>
      <c r="CF103" s="4">
        <v>0</v>
      </c>
      <c r="CG103" s="8">
        <f t="shared" si="85"/>
        <v>0</v>
      </c>
      <c r="CH103" s="4">
        <v>0</v>
      </c>
      <c r="CI103" s="4">
        <v>0</v>
      </c>
      <c r="CJ103" s="8">
        <f t="shared" si="86"/>
        <v>0</v>
      </c>
      <c r="CK103" s="4">
        <v>0</v>
      </c>
      <c r="CL103" s="4">
        <v>0</v>
      </c>
      <c r="CM103" s="8">
        <f t="shared" si="87"/>
        <v>0</v>
      </c>
      <c r="CN103" s="4">
        <v>0</v>
      </c>
      <c r="CO103" s="4">
        <v>0</v>
      </c>
      <c r="CP103" s="8">
        <f t="shared" si="72"/>
        <v>0</v>
      </c>
      <c r="CQ103" s="4">
        <v>0</v>
      </c>
      <c r="CR103" s="4">
        <v>0</v>
      </c>
      <c r="CS103" s="8">
        <f t="shared" si="88"/>
        <v>0</v>
      </c>
      <c r="CT103" s="4">
        <v>0</v>
      </c>
      <c r="CU103" s="4">
        <v>0</v>
      </c>
      <c r="CV103" s="8">
        <f t="shared" si="89"/>
        <v>0</v>
      </c>
      <c r="CW103" s="4">
        <v>0</v>
      </c>
      <c r="CX103" s="4">
        <v>0</v>
      </c>
      <c r="CY103" s="8">
        <f t="shared" si="90"/>
        <v>0</v>
      </c>
      <c r="CZ103" s="4">
        <v>0</v>
      </c>
      <c r="DA103" s="4">
        <v>0</v>
      </c>
      <c r="DB103" s="8">
        <f t="shared" si="32"/>
        <v>0</v>
      </c>
      <c r="DC103" s="4">
        <v>0</v>
      </c>
      <c r="DD103" s="4">
        <v>0</v>
      </c>
      <c r="DE103" s="8">
        <f t="shared" si="33"/>
        <v>0</v>
      </c>
      <c r="DF103" s="4">
        <v>0</v>
      </c>
      <c r="DG103" s="4">
        <v>0</v>
      </c>
      <c r="DH103" s="8">
        <f t="shared" si="34"/>
        <v>0</v>
      </c>
      <c r="DI103" s="4">
        <v>0</v>
      </c>
      <c r="DJ103" s="4">
        <v>0</v>
      </c>
      <c r="DK103" s="8">
        <f t="shared" si="35"/>
        <v>0</v>
      </c>
      <c r="DL103" s="4">
        <v>0</v>
      </c>
      <c r="DM103" s="4">
        <v>0</v>
      </c>
      <c r="DN103" s="8">
        <f t="shared" si="36"/>
        <v>0</v>
      </c>
      <c r="DO103" s="4">
        <v>0</v>
      </c>
      <c r="DP103" s="4">
        <v>0</v>
      </c>
      <c r="DQ103" s="8">
        <f t="shared" si="37"/>
        <v>0</v>
      </c>
    </row>
    <row r="104" spans="1:121" ht="16.899999999999999" customHeight="1" x14ac:dyDescent="0.2">
      <c r="A104" s="1" t="s">
        <v>2</v>
      </c>
      <c r="B104" s="18">
        <v>18</v>
      </c>
      <c r="C104" s="1">
        <v>270</v>
      </c>
      <c r="D104" s="1">
        <v>235</v>
      </c>
      <c r="E104" s="19">
        <f>PI()*(AVERAGE(C104,D104))</f>
        <v>793.25214503142274</v>
      </c>
      <c r="F104" s="12">
        <v>3</v>
      </c>
      <c r="G104" s="22">
        <f t="shared" si="93"/>
        <v>29.688050576423549</v>
      </c>
      <c r="H104" s="3">
        <v>3.4</v>
      </c>
      <c r="I104" s="4">
        <v>3</v>
      </c>
      <c r="J104" s="8">
        <f>PI()*(AVERAGE(H104,I104))</f>
        <v>10.053096491487338</v>
      </c>
      <c r="K104" s="3">
        <v>2.9</v>
      </c>
      <c r="L104" s="4">
        <v>3</v>
      </c>
      <c r="M104" s="8">
        <f>PI()*(AVERAGE(K104,L104))</f>
        <v>9.2676983280898906</v>
      </c>
      <c r="N104" s="4">
        <v>3.1</v>
      </c>
      <c r="O104" s="4">
        <v>3.5</v>
      </c>
      <c r="P104" s="8">
        <f>PI()*(AVERAGE(N104,O104))</f>
        <v>10.367255756846317</v>
      </c>
      <c r="Q104" s="4">
        <v>0</v>
      </c>
      <c r="R104" s="4">
        <v>0</v>
      </c>
      <c r="S104" s="8">
        <f t="shared" si="4"/>
        <v>0</v>
      </c>
      <c r="T104" s="4">
        <v>0</v>
      </c>
      <c r="U104" s="4">
        <v>0</v>
      </c>
      <c r="V104" s="8">
        <f t="shared" si="5"/>
        <v>0</v>
      </c>
      <c r="W104" s="4">
        <v>0</v>
      </c>
      <c r="X104" s="4">
        <v>0</v>
      </c>
      <c r="Y104" s="8">
        <f t="shared" si="6"/>
        <v>0</v>
      </c>
      <c r="Z104" s="4">
        <v>0</v>
      </c>
      <c r="AA104" s="4">
        <v>0</v>
      </c>
      <c r="AB104" s="8">
        <f t="shared" si="7"/>
        <v>0</v>
      </c>
      <c r="AC104" s="4">
        <v>0</v>
      </c>
      <c r="AD104" s="4">
        <v>0</v>
      </c>
      <c r="AE104" s="8">
        <f t="shared" si="73"/>
        <v>0</v>
      </c>
      <c r="AF104" s="4">
        <v>0</v>
      </c>
      <c r="AG104" s="4">
        <v>0</v>
      </c>
      <c r="AH104" s="8">
        <f t="shared" si="69"/>
        <v>0</v>
      </c>
      <c r="AI104" s="4">
        <v>0</v>
      </c>
      <c r="AJ104" s="4">
        <v>0</v>
      </c>
      <c r="AK104" s="8">
        <f t="shared" si="74"/>
        <v>0</v>
      </c>
      <c r="AL104" s="4">
        <v>0</v>
      </c>
      <c r="AM104" s="4">
        <v>0</v>
      </c>
      <c r="AN104" s="8">
        <f t="shared" si="70"/>
        <v>0</v>
      </c>
      <c r="AO104" s="4">
        <v>0</v>
      </c>
      <c r="AP104" s="4">
        <v>0</v>
      </c>
      <c r="AQ104" s="8">
        <f t="shared" si="75"/>
        <v>0</v>
      </c>
      <c r="AR104" s="4">
        <v>0</v>
      </c>
      <c r="AS104" s="4">
        <v>0</v>
      </c>
      <c r="AT104" s="8">
        <f t="shared" si="68"/>
        <v>0</v>
      </c>
      <c r="AU104" s="4">
        <v>0</v>
      </c>
      <c r="AV104" s="4">
        <v>0</v>
      </c>
      <c r="AW104" s="8">
        <f t="shared" si="76"/>
        <v>0</v>
      </c>
      <c r="AX104" s="4">
        <v>0</v>
      </c>
      <c r="AY104" s="4">
        <v>0</v>
      </c>
      <c r="AZ104" s="8">
        <f t="shared" si="77"/>
        <v>0</v>
      </c>
      <c r="BA104" s="4">
        <v>0</v>
      </c>
      <c r="BB104" s="4">
        <v>0</v>
      </c>
      <c r="BC104" s="8">
        <f t="shared" si="78"/>
        <v>0</v>
      </c>
      <c r="BD104" s="4">
        <v>0</v>
      </c>
      <c r="BE104" s="4">
        <v>0</v>
      </c>
      <c r="BF104" s="8">
        <f t="shared" si="79"/>
        <v>0</v>
      </c>
      <c r="BG104" s="4">
        <v>0</v>
      </c>
      <c r="BH104" s="4">
        <v>0</v>
      </c>
      <c r="BI104" s="8">
        <f t="shared" si="91"/>
        <v>0</v>
      </c>
      <c r="BJ104" s="4">
        <v>0</v>
      </c>
      <c r="BK104" s="4">
        <v>0</v>
      </c>
      <c r="BL104" s="8">
        <f t="shared" si="92"/>
        <v>0</v>
      </c>
      <c r="BM104" s="4">
        <v>0</v>
      </c>
      <c r="BN104" s="4">
        <v>0</v>
      </c>
      <c r="BO104" s="8">
        <f t="shared" si="80"/>
        <v>0</v>
      </c>
      <c r="BP104" s="4">
        <v>0</v>
      </c>
      <c r="BQ104" s="4">
        <v>0</v>
      </c>
      <c r="BR104" s="8">
        <f t="shared" si="81"/>
        <v>0</v>
      </c>
      <c r="BS104" s="4">
        <v>0</v>
      </c>
      <c r="BT104" s="4">
        <v>0</v>
      </c>
      <c r="BU104" s="8">
        <f t="shared" si="82"/>
        <v>0</v>
      </c>
      <c r="BV104" s="4">
        <v>0</v>
      </c>
      <c r="BW104" s="4">
        <v>0</v>
      </c>
      <c r="BX104" s="8">
        <f t="shared" si="83"/>
        <v>0</v>
      </c>
      <c r="BY104" s="4">
        <v>0</v>
      </c>
      <c r="BZ104" s="4">
        <v>0</v>
      </c>
      <c r="CA104" s="8">
        <f t="shared" si="84"/>
        <v>0</v>
      </c>
      <c r="CB104" s="4">
        <v>0</v>
      </c>
      <c r="CC104" s="4">
        <v>0</v>
      </c>
      <c r="CD104" s="8">
        <f t="shared" si="71"/>
        <v>0</v>
      </c>
      <c r="CE104" s="4">
        <v>0</v>
      </c>
      <c r="CF104" s="4">
        <v>0</v>
      </c>
      <c r="CG104" s="8">
        <f t="shared" si="85"/>
        <v>0</v>
      </c>
      <c r="CH104" s="4">
        <v>0</v>
      </c>
      <c r="CI104" s="4">
        <v>0</v>
      </c>
      <c r="CJ104" s="8">
        <f t="shared" si="86"/>
        <v>0</v>
      </c>
      <c r="CK104" s="4">
        <v>0</v>
      </c>
      <c r="CL104" s="4">
        <v>0</v>
      </c>
      <c r="CM104" s="8">
        <f t="shared" si="87"/>
        <v>0</v>
      </c>
      <c r="CN104" s="4">
        <v>0</v>
      </c>
      <c r="CO104" s="4">
        <v>0</v>
      </c>
      <c r="CP104" s="8">
        <f t="shared" si="72"/>
        <v>0</v>
      </c>
      <c r="CQ104" s="4">
        <v>0</v>
      </c>
      <c r="CR104" s="4">
        <v>0</v>
      </c>
      <c r="CS104" s="8">
        <f t="shared" si="88"/>
        <v>0</v>
      </c>
      <c r="CT104" s="4">
        <v>0</v>
      </c>
      <c r="CU104" s="4">
        <v>0</v>
      </c>
      <c r="CV104" s="8">
        <f t="shared" si="89"/>
        <v>0</v>
      </c>
      <c r="CW104" s="4">
        <v>0</v>
      </c>
      <c r="CX104" s="4">
        <v>0</v>
      </c>
      <c r="CY104" s="8">
        <f t="shared" si="90"/>
        <v>0</v>
      </c>
      <c r="CZ104" s="4">
        <v>0</v>
      </c>
      <c r="DA104" s="4">
        <v>0</v>
      </c>
      <c r="DB104" s="8">
        <f t="shared" si="32"/>
        <v>0</v>
      </c>
      <c r="DC104" s="4">
        <v>0</v>
      </c>
      <c r="DD104" s="4">
        <v>0</v>
      </c>
      <c r="DE104" s="8">
        <f t="shared" si="33"/>
        <v>0</v>
      </c>
      <c r="DF104" s="4">
        <v>0</v>
      </c>
      <c r="DG104" s="4">
        <v>0</v>
      </c>
      <c r="DH104" s="8">
        <f t="shared" si="34"/>
        <v>0</v>
      </c>
      <c r="DI104" s="4">
        <v>0</v>
      </c>
      <c r="DJ104" s="4">
        <v>0</v>
      </c>
      <c r="DK104" s="8">
        <f t="shared" si="35"/>
        <v>0</v>
      </c>
      <c r="DL104" s="4">
        <v>0</v>
      </c>
      <c r="DM104" s="4">
        <v>0</v>
      </c>
      <c r="DN104" s="8">
        <f t="shared" si="36"/>
        <v>0</v>
      </c>
      <c r="DO104" s="4">
        <v>0</v>
      </c>
      <c r="DP104" s="4">
        <v>0</v>
      </c>
      <c r="DQ104" s="8">
        <f t="shared" si="37"/>
        <v>0</v>
      </c>
    </row>
    <row r="105" spans="1:121" ht="16.899999999999999" customHeight="1" x14ac:dyDescent="0.2">
      <c r="A105" s="1" t="s">
        <v>3</v>
      </c>
      <c r="B105" s="18">
        <v>18</v>
      </c>
      <c r="C105" s="1">
        <v>513</v>
      </c>
      <c r="D105" s="1">
        <v>514</v>
      </c>
      <c r="E105" s="19">
        <f t="shared" si="65"/>
        <v>1613.2078276183588</v>
      </c>
      <c r="F105" s="12">
        <v>4</v>
      </c>
      <c r="G105" s="22">
        <f t="shared" si="93"/>
        <v>100.53096491487338</v>
      </c>
      <c r="H105" s="3">
        <v>7.1</v>
      </c>
      <c r="I105" s="4">
        <v>7.2</v>
      </c>
      <c r="J105" s="8">
        <f t="shared" si="94"/>
        <v>22.462387473167023</v>
      </c>
      <c r="K105" s="3">
        <v>6.4</v>
      </c>
      <c r="L105" s="4">
        <v>5.6</v>
      </c>
      <c r="M105" s="8">
        <f t="shared" si="66"/>
        <v>18.849555921538759</v>
      </c>
      <c r="N105" s="4">
        <v>10.6</v>
      </c>
      <c r="O105" s="4">
        <v>9.6</v>
      </c>
      <c r="P105" s="8">
        <f t="shared" si="67"/>
        <v>31.730085801256909</v>
      </c>
      <c r="Q105" s="4">
        <v>8.6</v>
      </c>
      <c r="R105" s="4">
        <v>8.9</v>
      </c>
      <c r="S105" s="8">
        <f t="shared" si="4"/>
        <v>27.488935718910689</v>
      </c>
      <c r="T105" s="4">
        <v>0</v>
      </c>
      <c r="U105" s="4">
        <v>0</v>
      </c>
      <c r="V105" s="8">
        <f t="shared" si="5"/>
        <v>0</v>
      </c>
      <c r="W105" s="4">
        <v>0</v>
      </c>
      <c r="X105" s="4">
        <v>0</v>
      </c>
      <c r="Y105" s="8">
        <f t="shared" si="6"/>
        <v>0</v>
      </c>
      <c r="Z105" s="4">
        <v>0</v>
      </c>
      <c r="AA105" s="4">
        <v>0</v>
      </c>
      <c r="AB105" s="8">
        <f t="shared" si="7"/>
        <v>0</v>
      </c>
      <c r="AC105" s="4">
        <v>0</v>
      </c>
      <c r="AD105" s="4">
        <v>0</v>
      </c>
      <c r="AE105" s="8">
        <f t="shared" si="73"/>
        <v>0</v>
      </c>
      <c r="AF105" s="4">
        <v>0</v>
      </c>
      <c r="AG105" s="4">
        <v>0</v>
      </c>
      <c r="AH105" s="8">
        <f t="shared" si="69"/>
        <v>0</v>
      </c>
      <c r="AI105" s="4">
        <v>0</v>
      </c>
      <c r="AJ105" s="4">
        <v>0</v>
      </c>
      <c r="AK105" s="8">
        <f t="shared" si="74"/>
        <v>0</v>
      </c>
      <c r="AL105" s="4">
        <v>0</v>
      </c>
      <c r="AM105" s="4">
        <v>0</v>
      </c>
      <c r="AN105" s="8">
        <f t="shared" si="70"/>
        <v>0</v>
      </c>
      <c r="AO105" s="4">
        <v>0</v>
      </c>
      <c r="AP105" s="4">
        <v>0</v>
      </c>
      <c r="AQ105" s="8">
        <f t="shared" si="75"/>
        <v>0</v>
      </c>
      <c r="AR105" s="4">
        <v>0</v>
      </c>
      <c r="AS105" s="4">
        <v>0</v>
      </c>
      <c r="AT105" s="8">
        <f t="shared" si="68"/>
        <v>0</v>
      </c>
      <c r="AU105" s="4">
        <v>0</v>
      </c>
      <c r="AV105" s="4">
        <v>0</v>
      </c>
      <c r="AW105" s="8">
        <f t="shared" si="76"/>
        <v>0</v>
      </c>
      <c r="AX105" s="4">
        <v>0</v>
      </c>
      <c r="AY105" s="4">
        <v>0</v>
      </c>
      <c r="AZ105" s="8">
        <f t="shared" si="77"/>
        <v>0</v>
      </c>
      <c r="BA105" s="4">
        <v>0</v>
      </c>
      <c r="BB105" s="4">
        <v>0</v>
      </c>
      <c r="BC105" s="8">
        <f t="shared" si="78"/>
        <v>0</v>
      </c>
      <c r="BD105" s="4">
        <v>0</v>
      </c>
      <c r="BE105" s="4">
        <v>0</v>
      </c>
      <c r="BF105" s="8">
        <f t="shared" si="79"/>
        <v>0</v>
      </c>
      <c r="BG105" s="4">
        <v>0</v>
      </c>
      <c r="BH105" s="4">
        <v>0</v>
      </c>
      <c r="BI105" s="8">
        <f t="shared" si="91"/>
        <v>0</v>
      </c>
      <c r="BJ105" s="4">
        <v>0</v>
      </c>
      <c r="BK105" s="4">
        <v>0</v>
      </c>
      <c r="BL105" s="8">
        <f t="shared" si="92"/>
        <v>0</v>
      </c>
      <c r="BM105" s="4">
        <v>0</v>
      </c>
      <c r="BN105" s="4">
        <v>0</v>
      </c>
      <c r="BO105" s="8">
        <f t="shared" si="80"/>
        <v>0</v>
      </c>
      <c r="BP105" s="4">
        <v>0</v>
      </c>
      <c r="BQ105" s="4">
        <v>0</v>
      </c>
      <c r="BR105" s="8">
        <f t="shared" si="81"/>
        <v>0</v>
      </c>
      <c r="BS105" s="4">
        <v>0</v>
      </c>
      <c r="BT105" s="4">
        <v>0</v>
      </c>
      <c r="BU105" s="8">
        <f t="shared" si="82"/>
        <v>0</v>
      </c>
      <c r="BV105" s="4">
        <v>0</v>
      </c>
      <c r="BW105" s="4">
        <v>0</v>
      </c>
      <c r="BX105" s="8">
        <f t="shared" si="83"/>
        <v>0</v>
      </c>
      <c r="BY105" s="4">
        <v>0</v>
      </c>
      <c r="BZ105" s="4">
        <v>0</v>
      </c>
      <c r="CA105" s="8">
        <f t="shared" si="84"/>
        <v>0</v>
      </c>
      <c r="CB105" s="4">
        <v>0</v>
      </c>
      <c r="CC105" s="4">
        <v>0</v>
      </c>
      <c r="CD105" s="8">
        <f t="shared" si="71"/>
        <v>0</v>
      </c>
      <c r="CE105" s="4">
        <v>0</v>
      </c>
      <c r="CF105" s="4">
        <v>0</v>
      </c>
      <c r="CG105" s="8">
        <f t="shared" si="85"/>
        <v>0</v>
      </c>
      <c r="CH105" s="4">
        <v>0</v>
      </c>
      <c r="CI105" s="4">
        <v>0</v>
      </c>
      <c r="CJ105" s="8">
        <f t="shared" si="86"/>
        <v>0</v>
      </c>
      <c r="CK105" s="4">
        <v>0</v>
      </c>
      <c r="CL105" s="4">
        <v>0</v>
      </c>
      <c r="CM105" s="8">
        <f t="shared" si="87"/>
        <v>0</v>
      </c>
      <c r="CN105" s="4">
        <v>0</v>
      </c>
      <c r="CO105" s="4">
        <v>0</v>
      </c>
      <c r="CP105" s="8">
        <f t="shared" si="72"/>
        <v>0</v>
      </c>
      <c r="CQ105" s="4">
        <v>0</v>
      </c>
      <c r="CR105" s="4">
        <v>0</v>
      </c>
      <c r="CS105" s="8">
        <f t="shared" si="88"/>
        <v>0</v>
      </c>
      <c r="CT105" s="4">
        <v>0</v>
      </c>
      <c r="CU105" s="4">
        <v>0</v>
      </c>
      <c r="CV105" s="8">
        <f t="shared" si="89"/>
        <v>0</v>
      </c>
      <c r="CW105" s="4">
        <v>0</v>
      </c>
      <c r="CX105" s="4">
        <v>0</v>
      </c>
      <c r="CY105" s="8">
        <f t="shared" si="90"/>
        <v>0</v>
      </c>
      <c r="CZ105" s="4">
        <v>0</v>
      </c>
      <c r="DA105" s="4">
        <v>0</v>
      </c>
      <c r="DB105" s="8">
        <f t="shared" si="32"/>
        <v>0</v>
      </c>
      <c r="DC105" s="4">
        <v>0</v>
      </c>
      <c r="DD105" s="4">
        <v>0</v>
      </c>
      <c r="DE105" s="8">
        <f t="shared" si="33"/>
        <v>0</v>
      </c>
      <c r="DF105" s="4">
        <v>0</v>
      </c>
      <c r="DG105" s="4">
        <v>0</v>
      </c>
      <c r="DH105" s="8">
        <f t="shared" si="34"/>
        <v>0</v>
      </c>
      <c r="DI105" s="4">
        <v>0</v>
      </c>
      <c r="DJ105" s="4">
        <v>0</v>
      </c>
      <c r="DK105" s="8">
        <f t="shared" si="35"/>
        <v>0</v>
      </c>
      <c r="DL105" s="4">
        <v>0</v>
      </c>
      <c r="DM105" s="4">
        <v>0</v>
      </c>
      <c r="DN105" s="8">
        <f t="shared" si="36"/>
        <v>0</v>
      </c>
      <c r="DO105" s="4">
        <v>0</v>
      </c>
      <c r="DP105" s="4">
        <v>0</v>
      </c>
      <c r="DQ105" s="8">
        <f t="shared" si="37"/>
        <v>0</v>
      </c>
    </row>
    <row r="106" spans="1:121" ht="16.899999999999999" customHeight="1" x14ac:dyDescent="0.2">
      <c r="A106" s="1" t="s">
        <v>4</v>
      </c>
      <c r="B106" s="18">
        <v>18</v>
      </c>
      <c r="C106" s="1">
        <v>90</v>
      </c>
      <c r="D106" s="1">
        <v>60</v>
      </c>
      <c r="E106" s="19">
        <f t="shared" si="65"/>
        <v>235.61944901923448</v>
      </c>
      <c r="F106" s="12">
        <v>1</v>
      </c>
      <c r="G106" s="22">
        <f t="shared" si="93"/>
        <v>3.4557519189487729</v>
      </c>
      <c r="H106" s="3">
        <v>1.1000000000000001</v>
      </c>
      <c r="I106" s="4">
        <v>1.1000000000000001</v>
      </c>
      <c r="J106" s="8">
        <f t="shared" si="94"/>
        <v>3.4557519189487729</v>
      </c>
      <c r="K106" s="3">
        <v>0</v>
      </c>
      <c r="L106" s="4">
        <v>0</v>
      </c>
      <c r="M106" s="8">
        <f t="shared" si="66"/>
        <v>0</v>
      </c>
      <c r="N106" s="4">
        <v>0</v>
      </c>
      <c r="O106" s="4">
        <v>0</v>
      </c>
      <c r="P106" s="8">
        <f t="shared" si="67"/>
        <v>0</v>
      </c>
      <c r="Q106" s="4">
        <v>0</v>
      </c>
      <c r="R106" s="4">
        <v>0</v>
      </c>
      <c r="S106" s="8">
        <f t="shared" si="4"/>
        <v>0</v>
      </c>
      <c r="T106" s="4">
        <v>0</v>
      </c>
      <c r="U106" s="4">
        <v>0</v>
      </c>
      <c r="V106" s="8">
        <f t="shared" si="5"/>
        <v>0</v>
      </c>
      <c r="W106" s="4">
        <v>0</v>
      </c>
      <c r="X106" s="4">
        <v>0</v>
      </c>
      <c r="Y106" s="8">
        <f t="shared" si="6"/>
        <v>0</v>
      </c>
      <c r="Z106" s="4">
        <v>0</v>
      </c>
      <c r="AA106" s="4">
        <v>0</v>
      </c>
      <c r="AB106" s="8">
        <f t="shared" si="7"/>
        <v>0</v>
      </c>
      <c r="AC106" s="4">
        <v>0</v>
      </c>
      <c r="AD106" s="4">
        <v>0</v>
      </c>
      <c r="AE106" s="8">
        <f t="shared" si="73"/>
        <v>0</v>
      </c>
      <c r="AF106" s="4">
        <v>0</v>
      </c>
      <c r="AG106" s="4">
        <v>0</v>
      </c>
      <c r="AH106" s="8">
        <f t="shared" si="69"/>
        <v>0</v>
      </c>
      <c r="AI106" s="4">
        <v>0</v>
      </c>
      <c r="AJ106" s="4">
        <v>0</v>
      </c>
      <c r="AK106" s="8">
        <f t="shared" si="74"/>
        <v>0</v>
      </c>
      <c r="AL106" s="4">
        <v>0</v>
      </c>
      <c r="AM106" s="4">
        <v>0</v>
      </c>
      <c r="AN106" s="8">
        <f t="shared" si="70"/>
        <v>0</v>
      </c>
      <c r="AO106" s="4">
        <v>0</v>
      </c>
      <c r="AP106" s="4">
        <v>0</v>
      </c>
      <c r="AQ106" s="8">
        <f t="shared" si="75"/>
        <v>0</v>
      </c>
      <c r="AR106" s="4">
        <v>0</v>
      </c>
      <c r="AS106" s="4">
        <v>0</v>
      </c>
      <c r="AT106" s="8">
        <f t="shared" si="68"/>
        <v>0</v>
      </c>
      <c r="AU106" s="4">
        <v>0</v>
      </c>
      <c r="AV106" s="4">
        <v>0</v>
      </c>
      <c r="AW106" s="8">
        <f t="shared" si="76"/>
        <v>0</v>
      </c>
      <c r="AX106" s="4">
        <v>0</v>
      </c>
      <c r="AY106" s="4">
        <v>0</v>
      </c>
      <c r="AZ106" s="8">
        <f t="shared" si="77"/>
        <v>0</v>
      </c>
      <c r="BA106" s="4">
        <v>0</v>
      </c>
      <c r="BB106" s="4">
        <v>0</v>
      </c>
      <c r="BC106" s="8">
        <f t="shared" si="78"/>
        <v>0</v>
      </c>
      <c r="BD106" s="4">
        <v>0</v>
      </c>
      <c r="BE106" s="4">
        <v>0</v>
      </c>
      <c r="BF106" s="8">
        <f t="shared" si="79"/>
        <v>0</v>
      </c>
      <c r="BG106" s="4">
        <v>0</v>
      </c>
      <c r="BH106" s="4">
        <v>0</v>
      </c>
      <c r="BI106" s="8">
        <f t="shared" si="91"/>
        <v>0</v>
      </c>
      <c r="BJ106" s="4">
        <v>0</v>
      </c>
      <c r="BK106" s="4">
        <v>0</v>
      </c>
      <c r="BL106" s="8">
        <f t="shared" si="92"/>
        <v>0</v>
      </c>
      <c r="BM106" s="4">
        <v>0</v>
      </c>
      <c r="BN106" s="4">
        <v>0</v>
      </c>
      <c r="BO106" s="8">
        <f t="shared" si="80"/>
        <v>0</v>
      </c>
      <c r="BP106" s="4">
        <v>0</v>
      </c>
      <c r="BQ106" s="4">
        <v>0</v>
      </c>
      <c r="BR106" s="8">
        <f t="shared" si="81"/>
        <v>0</v>
      </c>
      <c r="BS106" s="4">
        <v>0</v>
      </c>
      <c r="BT106" s="4">
        <v>0</v>
      </c>
      <c r="BU106" s="8">
        <f t="shared" si="82"/>
        <v>0</v>
      </c>
      <c r="BV106" s="4">
        <v>0</v>
      </c>
      <c r="BW106" s="4">
        <v>0</v>
      </c>
      <c r="BX106" s="8">
        <f t="shared" si="83"/>
        <v>0</v>
      </c>
      <c r="BY106" s="4">
        <v>0</v>
      </c>
      <c r="BZ106" s="4">
        <v>0</v>
      </c>
      <c r="CA106" s="8">
        <f t="shared" si="84"/>
        <v>0</v>
      </c>
      <c r="CB106" s="4">
        <v>0</v>
      </c>
      <c r="CC106" s="4">
        <v>0</v>
      </c>
      <c r="CD106" s="8">
        <f t="shared" si="71"/>
        <v>0</v>
      </c>
      <c r="CE106" s="4">
        <v>0</v>
      </c>
      <c r="CF106" s="4">
        <v>0</v>
      </c>
      <c r="CG106" s="8">
        <f t="shared" si="85"/>
        <v>0</v>
      </c>
      <c r="CH106" s="4">
        <v>0</v>
      </c>
      <c r="CI106" s="4">
        <v>0</v>
      </c>
      <c r="CJ106" s="8">
        <f t="shared" si="86"/>
        <v>0</v>
      </c>
      <c r="CK106" s="4">
        <v>0</v>
      </c>
      <c r="CL106" s="4">
        <v>0</v>
      </c>
      <c r="CM106" s="8">
        <f t="shared" si="87"/>
        <v>0</v>
      </c>
      <c r="CN106" s="4">
        <v>0</v>
      </c>
      <c r="CO106" s="4">
        <v>0</v>
      </c>
      <c r="CP106" s="8">
        <f t="shared" si="72"/>
        <v>0</v>
      </c>
      <c r="CQ106" s="4">
        <v>0</v>
      </c>
      <c r="CR106" s="4">
        <v>0</v>
      </c>
      <c r="CS106" s="8">
        <f t="shared" si="88"/>
        <v>0</v>
      </c>
      <c r="CT106" s="4">
        <v>0</v>
      </c>
      <c r="CU106" s="4">
        <v>0</v>
      </c>
      <c r="CV106" s="8">
        <f t="shared" si="89"/>
        <v>0</v>
      </c>
      <c r="CW106" s="4">
        <v>0</v>
      </c>
      <c r="CX106" s="4">
        <v>0</v>
      </c>
      <c r="CY106" s="8">
        <f t="shared" si="90"/>
        <v>0</v>
      </c>
      <c r="CZ106" s="4">
        <v>0</v>
      </c>
      <c r="DA106" s="4">
        <v>0</v>
      </c>
      <c r="DB106" s="8">
        <f t="shared" si="32"/>
        <v>0</v>
      </c>
      <c r="DC106" s="4">
        <v>0</v>
      </c>
      <c r="DD106" s="4">
        <v>0</v>
      </c>
      <c r="DE106" s="8">
        <f t="shared" si="33"/>
        <v>0</v>
      </c>
      <c r="DF106" s="4">
        <v>0</v>
      </c>
      <c r="DG106" s="4">
        <v>0</v>
      </c>
      <c r="DH106" s="8">
        <f t="shared" si="34"/>
        <v>0</v>
      </c>
      <c r="DI106" s="4">
        <v>0</v>
      </c>
      <c r="DJ106" s="4">
        <v>0</v>
      </c>
      <c r="DK106" s="8">
        <f t="shared" si="35"/>
        <v>0</v>
      </c>
      <c r="DL106" s="4">
        <v>0</v>
      </c>
      <c r="DM106" s="4">
        <v>0</v>
      </c>
      <c r="DN106" s="8">
        <f t="shared" si="36"/>
        <v>0</v>
      </c>
      <c r="DO106" s="4">
        <v>0</v>
      </c>
      <c r="DP106" s="4">
        <v>0</v>
      </c>
      <c r="DQ106" s="8">
        <f t="shared" si="37"/>
        <v>0</v>
      </c>
    </row>
    <row r="107" spans="1:121" ht="16.899999999999999" customHeight="1" x14ac:dyDescent="0.2">
      <c r="A107" s="1" t="s">
        <v>5</v>
      </c>
      <c r="B107" s="18">
        <v>18</v>
      </c>
      <c r="C107" s="1">
        <v>200</v>
      </c>
      <c r="D107" s="1">
        <v>240</v>
      </c>
      <c r="E107" s="19">
        <f t="shared" si="65"/>
        <v>691.15038378975453</v>
      </c>
      <c r="F107" s="12">
        <v>17</v>
      </c>
      <c r="G107" s="22">
        <f t="shared" si="93"/>
        <v>60.318578948924035</v>
      </c>
      <c r="H107" s="3">
        <v>1.5</v>
      </c>
      <c r="I107" s="4">
        <v>1.5</v>
      </c>
      <c r="J107" s="8">
        <f>PI()*(AVERAGE(H107,I107))</f>
        <v>4.7123889803846897</v>
      </c>
      <c r="K107" s="3">
        <v>0.6</v>
      </c>
      <c r="L107" s="4">
        <v>0.6</v>
      </c>
      <c r="M107" s="8">
        <f>PI()*(AVERAGE(K107,L107))</f>
        <v>1.8849555921538759</v>
      </c>
      <c r="N107" s="4">
        <v>1</v>
      </c>
      <c r="O107" s="4">
        <v>1.2</v>
      </c>
      <c r="P107" s="8">
        <f>PI()*(AVERAGE(N107,O107))</f>
        <v>3.4557519189487729</v>
      </c>
      <c r="Q107" s="4">
        <v>1</v>
      </c>
      <c r="R107" s="4">
        <v>1</v>
      </c>
      <c r="S107" s="8">
        <f t="shared" si="4"/>
        <v>3.1415926535897931</v>
      </c>
      <c r="T107" s="4">
        <v>0.5</v>
      </c>
      <c r="U107" s="4">
        <v>0.5</v>
      </c>
      <c r="V107" s="8">
        <f t="shared" si="5"/>
        <v>1.5707963267948966</v>
      </c>
      <c r="W107" s="4">
        <v>0.9</v>
      </c>
      <c r="X107" s="4">
        <v>0.9</v>
      </c>
      <c r="Y107" s="8">
        <f t="shared" si="6"/>
        <v>2.8274333882308138</v>
      </c>
      <c r="Z107" s="4">
        <v>1.7</v>
      </c>
      <c r="AA107" s="4">
        <v>1.7</v>
      </c>
      <c r="AB107" s="8">
        <f t="shared" si="7"/>
        <v>5.3407075111026483</v>
      </c>
      <c r="AC107" s="4">
        <v>0.4</v>
      </c>
      <c r="AD107" s="4">
        <v>0.4</v>
      </c>
      <c r="AE107" s="8">
        <f t="shared" si="73"/>
        <v>1.2566370614359172</v>
      </c>
      <c r="AF107" s="4">
        <v>1.2</v>
      </c>
      <c r="AG107" s="4">
        <v>1.2</v>
      </c>
      <c r="AH107" s="8">
        <f t="shared" si="69"/>
        <v>3.7699111843077517</v>
      </c>
      <c r="AI107" s="4">
        <v>2.4</v>
      </c>
      <c r="AJ107" s="4">
        <v>2.4</v>
      </c>
      <c r="AK107" s="8">
        <f t="shared" si="74"/>
        <v>7.5398223686155035</v>
      </c>
      <c r="AL107" s="4">
        <v>3.3</v>
      </c>
      <c r="AM107" s="4">
        <v>3.3</v>
      </c>
      <c r="AN107" s="8">
        <f t="shared" si="70"/>
        <v>10.367255756846317</v>
      </c>
      <c r="AO107" s="4">
        <v>0.8</v>
      </c>
      <c r="AP107" s="4">
        <v>0.8</v>
      </c>
      <c r="AQ107" s="8">
        <f t="shared" si="75"/>
        <v>2.5132741228718345</v>
      </c>
      <c r="AR107" s="4">
        <v>0.9</v>
      </c>
      <c r="AS107" s="4">
        <v>0.9</v>
      </c>
      <c r="AT107" s="8">
        <f t="shared" si="68"/>
        <v>2.8274333882308138</v>
      </c>
      <c r="AU107" s="4">
        <v>0.6</v>
      </c>
      <c r="AV107" s="4">
        <v>0.6</v>
      </c>
      <c r="AW107" s="8">
        <f t="shared" si="76"/>
        <v>1.8849555921538759</v>
      </c>
      <c r="AX107" s="4">
        <v>0.9</v>
      </c>
      <c r="AY107" s="4">
        <v>0.9</v>
      </c>
      <c r="AZ107" s="8">
        <f t="shared" si="77"/>
        <v>2.8274333882308138</v>
      </c>
      <c r="BA107" s="4">
        <v>0.5</v>
      </c>
      <c r="BB107" s="4">
        <v>0.5</v>
      </c>
      <c r="BC107" s="8">
        <f t="shared" si="78"/>
        <v>1.5707963267948966</v>
      </c>
      <c r="BD107" s="4">
        <v>0.9</v>
      </c>
      <c r="BE107" s="4">
        <v>0.9</v>
      </c>
      <c r="BF107" s="8">
        <f t="shared" si="79"/>
        <v>2.8274333882308138</v>
      </c>
      <c r="BG107" s="4">
        <v>0</v>
      </c>
      <c r="BH107" s="4">
        <v>0</v>
      </c>
      <c r="BI107" s="8">
        <f t="shared" si="91"/>
        <v>0</v>
      </c>
      <c r="BJ107" s="4">
        <v>0</v>
      </c>
      <c r="BK107" s="4">
        <v>0</v>
      </c>
      <c r="BL107" s="8">
        <f t="shared" si="92"/>
        <v>0</v>
      </c>
      <c r="BM107" s="4">
        <v>0</v>
      </c>
      <c r="BN107" s="4">
        <v>0</v>
      </c>
      <c r="BO107" s="8">
        <f t="shared" si="80"/>
        <v>0</v>
      </c>
      <c r="BP107" s="4">
        <v>0</v>
      </c>
      <c r="BQ107" s="4">
        <v>0</v>
      </c>
      <c r="BR107" s="8">
        <f t="shared" si="81"/>
        <v>0</v>
      </c>
      <c r="BS107" s="4">
        <v>0</v>
      </c>
      <c r="BT107" s="4">
        <v>0</v>
      </c>
      <c r="BU107" s="8">
        <f t="shared" si="82"/>
        <v>0</v>
      </c>
      <c r="BV107" s="4">
        <v>0</v>
      </c>
      <c r="BW107" s="4">
        <v>0</v>
      </c>
      <c r="BX107" s="8">
        <f t="shared" si="83"/>
        <v>0</v>
      </c>
      <c r="BY107" s="4">
        <v>0</v>
      </c>
      <c r="BZ107" s="4">
        <v>0</v>
      </c>
      <c r="CA107" s="8">
        <f t="shared" si="84"/>
        <v>0</v>
      </c>
      <c r="CB107" s="4">
        <v>0</v>
      </c>
      <c r="CC107" s="4">
        <v>0</v>
      </c>
      <c r="CD107" s="8">
        <f t="shared" si="71"/>
        <v>0</v>
      </c>
      <c r="CE107" s="4">
        <v>0</v>
      </c>
      <c r="CF107" s="4">
        <v>0</v>
      </c>
      <c r="CG107" s="8">
        <f t="shared" si="85"/>
        <v>0</v>
      </c>
      <c r="CH107" s="4">
        <v>0</v>
      </c>
      <c r="CI107" s="4">
        <v>0</v>
      </c>
      <c r="CJ107" s="8">
        <f t="shared" si="86"/>
        <v>0</v>
      </c>
      <c r="CK107" s="4">
        <v>0</v>
      </c>
      <c r="CL107" s="4">
        <v>0</v>
      </c>
      <c r="CM107" s="8">
        <f t="shared" si="87"/>
        <v>0</v>
      </c>
      <c r="CN107" s="4">
        <v>0</v>
      </c>
      <c r="CO107" s="4">
        <v>0</v>
      </c>
      <c r="CP107" s="8">
        <f t="shared" si="72"/>
        <v>0</v>
      </c>
      <c r="CQ107" s="4">
        <v>0</v>
      </c>
      <c r="CR107" s="4">
        <v>0</v>
      </c>
      <c r="CS107" s="8">
        <f t="shared" si="88"/>
        <v>0</v>
      </c>
      <c r="CT107" s="4">
        <v>0</v>
      </c>
      <c r="CU107" s="4">
        <v>0</v>
      </c>
      <c r="CV107" s="8">
        <f t="shared" si="89"/>
        <v>0</v>
      </c>
      <c r="CW107" s="4">
        <v>0</v>
      </c>
      <c r="CX107" s="4">
        <v>0</v>
      </c>
      <c r="CY107" s="8">
        <f t="shared" si="90"/>
        <v>0</v>
      </c>
      <c r="CZ107" s="4">
        <v>0</v>
      </c>
      <c r="DA107" s="4">
        <v>0</v>
      </c>
      <c r="DB107" s="8">
        <f t="shared" si="32"/>
        <v>0</v>
      </c>
      <c r="DC107" s="4">
        <v>0</v>
      </c>
      <c r="DD107" s="4">
        <v>0</v>
      </c>
      <c r="DE107" s="8">
        <f t="shared" si="33"/>
        <v>0</v>
      </c>
      <c r="DF107" s="4">
        <v>0</v>
      </c>
      <c r="DG107" s="4">
        <v>0</v>
      </c>
      <c r="DH107" s="8">
        <f t="shared" si="34"/>
        <v>0</v>
      </c>
      <c r="DI107" s="4">
        <v>0</v>
      </c>
      <c r="DJ107" s="4">
        <v>0</v>
      </c>
      <c r="DK107" s="8">
        <f t="shared" si="35"/>
        <v>0</v>
      </c>
      <c r="DL107" s="4">
        <v>0</v>
      </c>
      <c r="DM107" s="4">
        <v>0</v>
      </c>
      <c r="DN107" s="8">
        <f t="shared" si="36"/>
        <v>0</v>
      </c>
      <c r="DO107" s="4">
        <v>0</v>
      </c>
      <c r="DP107" s="4">
        <v>0</v>
      </c>
      <c r="DQ107" s="8">
        <f t="shared" si="37"/>
        <v>0</v>
      </c>
    </row>
    <row r="108" spans="1:121" ht="16.899999999999999" customHeight="1" x14ac:dyDescent="0.2">
      <c r="A108" s="1" t="s">
        <v>6</v>
      </c>
      <c r="B108" s="18">
        <v>18</v>
      </c>
      <c r="C108" s="1">
        <v>125</v>
      </c>
      <c r="D108" s="1">
        <v>100</v>
      </c>
      <c r="E108" s="19">
        <f t="shared" si="65"/>
        <v>353.42917352885172</v>
      </c>
      <c r="F108" s="12">
        <v>1</v>
      </c>
      <c r="G108" s="22">
        <f t="shared" si="93"/>
        <v>8.4823001646924414</v>
      </c>
      <c r="H108" s="3">
        <v>1.3</v>
      </c>
      <c r="I108" s="4">
        <v>1.3</v>
      </c>
      <c r="J108" s="8">
        <f t="shared" si="94"/>
        <v>4.0840704496667311</v>
      </c>
      <c r="K108" s="3">
        <v>1.4</v>
      </c>
      <c r="L108" s="4">
        <v>1.4</v>
      </c>
      <c r="M108" s="8">
        <f t="shared" si="66"/>
        <v>4.3982297150257104</v>
      </c>
      <c r="N108" s="4">
        <v>0</v>
      </c>
      <c r="O108" s="4">
        <v>0</v>
      </c>
      <c r="P108" s="8">
        <f t="shared" si="67"/>
        <v>0</v>
      </c>
      <c r="Q108" s="4">
        <v>0</v>
      </c>
      <c r="R108" s="4">
        <v>0</v>
      </c>
      <c r="S108" s="8">
        <f t="shared" si="4"/>
        <v>0</v>
      </c>
      <c r="T108" s="4">
        <v>0</v>
      </c>
      <c r="U108" s="4">
        <v>0</v>
      </c>
      <c r="V108" s="8">
        <f t="shared" si="5"/>
        <v>0</v>
      </c>
      <c r="W108" s="4">
        <v>0</v>
      </c>
      <c r="X108" s="4">
        <v>0</v>
      </c>
      <c r="Y108" s="8">
        <f t="shared" si="6"/>
        <v>0</v>
      </c>
      <c r="Z108" s="4">
        <v>0</v>
      </c>
      <c r="AA108" s="4">
        <v>0</v>
      </c>
      <c r="AB108" s="8">
        <f t="shared" si="7"/>
        <v>0</v>
      </c>
      <c r="AC108" s="4">
        <v>0</v>
      </c>
      <c r="AD108" s="4">
        <v>0</v>
      </c>
      <c r="AE108" s="8">
        <f t="shared" si="73"/>
        <v>0</v>
      </c>
      <c r="AF108" s="4">
        <v>0</v>
      </c>
      <c r="AG108" s="4">
        <v>0</v>
      </c>
      <c r="AH108" s="8">
        <f t="shared" si="69"/>
        <v>0</v>
      </c>
      <c r="AI108" s="4">
        <v>0</v>
      </c>
      <c r="AJ108" s="4">
        <v>0</v>
      </c>
      <c r="AK108" s="8">
        <f t="shared" si="74"/>
        <v>0</v>
      </c>
      <c r="AL108" s="4">
        <v>0</v>
      </c>
      <c r="AM108" s="4">
        <v>0</v>
      </c>
      <c r="AN108" s="8">
        <f t="shared" si="70"/>
        <v>0</v>
      </c>
      <c r="AO108" s="4">
        <v>0</v>
      </c>
      <c r="AP108" s="4">
        <v>0</v>
      </c>
      <c r="AQ108" s="8">
        <f t="shared" si="75"/>
        <v>0</v>
      </c>
      <c r="AR108" s="4">
        <v>0</v>
      </c>
      <c r="AS108" s="4">
        <v>0</v>
      </c>
      <c r="AT108" s="8">
        <f t="shared" si="68"/>
        <v>0</v>
      </c>
      <c r="AU108" s="4">
        <v>0</v>
      </c>
      <c r="AV108" s="4">
        <v>0</v>
      </c>
      <c r="AW108" s="8">
        <f t="shared" si="76"/>
        <v>0</v>
      </c>
      <c r="AX108" s="4">
        <v>0</v>
      </c>
      <c r="AY108" s="4">
        <v>0</v>
      </c>
      <c r="AZ108" s="8">
        <f t="shared" si="77"/>
        <v>0</v>
      </c>
      <c r="BA108" s="4">
        <v>0</v>
      </c>
      <c r="BB108" s="4">
        <v>0</v>
      </c>
      <c r="BC108" s="8">
        <f t="shared" si="78"/>
        <v>0</v>
      </c>
      <c r="BD108" s="4">
        <v>0</v>
      </c>
      <c r="BE108" s="4">
        <v>0</v>
      </c>
      <c r="BF108" s="8">
        <f t="shared" si="79"/>
        <v>0</v>
      </c>
      <c r="BG108" s="4">
        <v>0</v>
      </c>
      <c r="BH108" s="4">
        <v>0</v>
      </c>
      <c r="BI108" s="8">
        <f t="shared" si="91"/>
        <v>0</v>
      </c>
      <c r="BJ108" s="4">
        <v>0</v>
      </c>
      <c r="BK108" s="4">
        <v>0</v>
      </c>
      <c r="BL108" s="8">
        <f t="shared" si="92"/>
        <v>0</v>
      </c>
      <c r="BM108" s="4">
        <v>0</v>
      </c>
      <c r="BN108" s="4">
        <v>0</v>
      </c>
      <c r="BO108" s="8">
        <f t="shared" si="80"/>
        <v>0</v>
      </c>
      <c r="BP108" s="4">
        <v>0</v>
      </c>
      <c r="BQ108" s="4">
        <v>0</v>
      </c>
      <c r="BR108" s="8">
        <f t="shared" si="81"/>
        <v>0</v>
      </c>
      <c r="BS108" s="4">
        <v>0</v>
      </c>
      <c r="BT108" s="4">
        <v>0</v>
      </c>
      <c r="BU108" s="8">
        <f t="shared" si="82"/>
        <v>0</v>
      </c>
      <c r="BV108" s="4">
        <v>0</v>
      </c>
      <c r="BW108" s="4">
        <v>0</v>
      </c>
      <c r="BX108" s="8">
        <f t="shared" si="83"/>
        <v>0</v>
      </c>
      <c r="BY108" s="4">
        <v>0</v>
      </c>
      <c r="BZ108" s="4">
        <v>0</v>
      </c>
      <c r="CA108" s="8">
        <f t="shared" si="84"/>
        <v>0</v>
      </c>
      <c r="CB108" s="4">
        <v>0</v>
      </c>
      <c r="CC108" s="4">
        <v>0</v>
      </c>
      <c r="CD108" s="8">
        <f t="shared" si="71"/>
        <v>0</v>
      </c>
      <c r="CE108" s="4">
        <v>0</v>
      </c>
      <c r="CF108" s="4">
        <v>0</v>
      </c>
      <c r="CG108" s="8">
        <f t="shared" si="85"/>
        <v>0</v>
      </c>
      <c r="CH108" s="4">
        <v>0</v>
      </c>
      <c r="CI108" s="4">
        <v>0</v>
      </c>
      <c r="CJ108" s="8">
        <f t="shared" si="86"/>
        <v>0</v>
      </c>
      <c r="CK108" s="4">
        <v>0</v>
      </c>
      <c r="CL108" s="4">
        <v>0</v>
      </c>
      <c r="CM108" s="8">
        <f t="shared" si="87"/>
        <v>0</v>
      </c>
      <c r="CN108" s="4">
        <v>0</v>
      </c>
      <c r="CO108" s="4">
        <v>0</v>
      </c>
      <c r="CP108" s="8">
        <f t="shared" si="72"/>
        <v>0</v>
      </c>
      <c r="CQ108" s="4">
        <v>0</v>
      </c>
      <c r="CR108" s="4">
        <v>0</v>
      </c>
      <c r="CS108" s="8">
        <f t="shared" si="88"/>
        <v>0</v>
      </c>
      <c r="CT108" s="4">
        <v>0</v>
      </c>
      <c r="CU108" s="4">
        <v>0</v>
      </c>
      <c r="CV108" s="8">
        <f t="shared" si="89"/>
        <v>0</v>
      </c>
      <c r="CW108" s="4">
        <v>0</v>
      </c>
      <c r="CX108" s="4">
        <v>0</v>
      </c>
      <c r="CY108" s="8">
        <f t="shared" si="90"/>
        <v>0</v>
      </c>
      <c r="CZ108" s="4">
        <v>0</v>
      </c>
      <c r="DA108" s="4">
        <v>0</v>
      </c>
      <c r="DB108" s="8">
        <f t="shared" si="32"/>
        <v>0</v>
      </c>
      <c r="DC108" s="4">
        <v>0</v>
      </c>
      <c r="DD108" s="4">
        <v>0</v>
      </c>
      <c r="DE108" s="8">
        <f t="shared" si="33"/>
        <v>0</v>
      </c>
      <c r="DF108" s="4">
        <v>0</v>
      </c>
      <c r="DG108" s="4">
        <v>0</v>
      </c>
      <c r="DH108" s="8">
        <f t="shared" si="34"/>
        <v>0</v>
      </c>
      <c r="DI108" s="4">
        <v>0</v>
      </c>
      <c r="DJ108" s="4">
        <v>0</v>
      </c>
      <c r="DK108" s="8">
        <f t="shared" si="35"/>
        <v>0</v>
      </c>
      <c r="DL108" s="4">
        <v>0</v>
      </c>
      <c r="DM108" s="4">
        <v>0</v>
      </c>
      <c r="DN108" s="8">
        <f t="shared" si="36"/>
        <v>0</v>
      </c>
      <c r="DO108" s="4">
        <v>0</v>
      </c>
      <c r="DP108" s="4">
        <v>0</v>
      </c>
      <c r="DQ108" s="8">
        <f t="shared" si="37"/>
        <v>0</v>
      </c>
    </row>
    <row r="109" spans="1:121" ht="16.899999999999999" customHeight="1" x14ac:dyDescent="0.2">
      <c r="A109" s="2" t="s">
        <v>8</v>
      </c>
      <c r="B109" s="18">
        <v>18</v>
      </c>
      <c r="C109" s="1">
        <v>80</v>
      </c>
      <c r="D109" s="1">
        <v>75</v>
      </c>
      <c r="E109" s="19">
        <f t="shared" si="65"/>
        <v>243.47343065320896</v>
      </c>
      <c r="F109" s="12">
        <v>2</v>
      </c>
      <c r="G109" s="22">
        <f t="shared" si="93"/>
        <v>7.5398223686155035</v>
      </c>
      <c r="H109" s="3">
        <v>1.6</v>
      </c>
      <c r="I109" s="4">
        <v>1.6</v>
      </c>
      <c r="J109" s="8">
        <f t="shared" si="94"/>
        <v>5.026548245743669</v>
      </c>
      <c r="K109" s="3">
        <v>0.8</v>
      </c>
      <c r="L109" s="4">
        <v>0.8</v>
      </c>
      <c r="M109" s="8">
        <f t="shared" si="66"/>
        <v>2.5132741228718345</v>
      </c>
      <c r="N109" s="4">
        <v>0</v>
      </c>
      <c r="O109" s="4">
        <v>0</v>
      </c>
      <c r="P109" s="8">
        <f t="shared" si="67"/>
        <v>0</v>
      </c>
      <c r="Q109" s="4">
        <v>0</v>
      </c>
      <c r="R109" s="4">
        <v>0</v>
      </c>
      <c r="S109" s="8">
        <f t="shared" si="4"/>
        <v>0</v>
      </c>
      <c r="T109" s="4">
        <v>0</v>
      </c>
      <c r="U109" s="4">
        <v>0</v>
      </c>
      <c r="V109" s="8">
        <f t="shared" si="5"/>
        <v>0</v>
      </c>
      <c r="W109" s="4">
        <v>0</v>
      </c>
      <c r="X109" s="4">
        <v>0</v>
      </c>
      <c r="Y109" s="8">
        <f t="shared" si="6"/>
        <v>0</v>
      </c>
      <c r="Z109" s="4">
        <v>0</v>
      </c>
      <c r="AA109" s="4">
        <v>0</v>
      </c>
      <c r="AB109" s="8">
        <f t="shared" si="7"/>
        <v>0</v>
      </c>
      <c r="AC109" s="4">
        <v>0</v>
      </c>
      <c r="AD109" s="4">
        <v>0</v>
      </c>
      <c r="AE109" s="8">
        <f t="shared" si="73"/>
        <v>0</v>
      </c>
      <c r="AF109" s="4">
        <v>0</v>
      </c>
      <c r="AG109" s="4">
        <v>0</v>
      </c>
      <c r="AH109" s="8">
        <f t="shared" si="69"/>
        <v>0</v>
      </c>
      <c r="AI109" s="4">
        <v>0</v>
      </c>
      <c r="AJ109" s="4">
        <v>0</v>
      </c>
      <c r="AK109" s="8">
        <f t="shared" si="74"/>
        <v>0</v>
      </c>
      <c r="AL109" s="4">
        <v>0</v>
      </c>
      <c r="AM109" s="4">
        <v>0</v>
      </c>
      <c r="AN109" s="8">
        <f t="shared" si="70"/>
        <v>0</v>
      </c>
      <c r="AO109" s="4">
        <v>0</v>
      </c>
      <c r="AP109" s="4">
        <v>0</v>
      </c>
      <c r="AQ109" s="8">
        <f t="shared" si="75"/>
        <v>0</v>
      </c>
      <c r="AR109" s="4">
        <v>0</v>
      </c>
      <c r="AS109" s="4">
        <v>0</v>
      </c>
      <c r="AT109" s="8">
        <f t="shared" si="68"/>
        <v>0</v>
      </c>
      <c r="AU109" s="4">
        <v>0</v>
      </c>
      <c r="AV109" s="4">
        <v>0</v>
      </c>
      <c r="AW109" s="8">
        <f t="shared" si="76"/>
        <v>0</v>
      </c>
      <c r="AX109" s="4">
        <v>0</v>
      </c>
      <c r="AY109" s="4">
        <v>0</v>
      </c>
      <c r="AZ109" s="8">
        <f t="shared" si="77"/>
        <v>0</v>
      </c>
      <c r="BA109" s="4">
        <v>0</v>
      </c>
      <c r="BB109" s="4">
        <v>0</v>
      </c>
      <c r="BC109" s="8">
        <f t="shared" si="78"/>
        <v>0</v>
      </c>
      <c r="BD109" s="4">
        <v>0</v>
      </c>
      <c r="BE109" s="4">
        <v>0</v>
      </c>
      <c r="BF109" s="8">
        <f t="shared" si="79"/>
        <v>0</v>
      </c>
      <c r="BG109" s="4">
        <v>0</v>
      </c>
      <c r="BH109" s="4">
        <v>0</v>
      </c>
      <c r="BI109" s="8">
        <f t="shared" si="91"/>
        <v>0</v>
      </c>
      <c r="BJ109" s="4">
        <v>0</v>
      </c>
      <c r="BK109" s="4">
        <v>0</v>
      </c>
      <c r="BL109" s="8">
        <f t="shared" si="92"/>
        <v>0</v>
      </c>
      <c r="BM109" s="4">
        <v>0</v>
      </c>
      <c r="BN109" s="4">
        <v>0</v>
      </c>
      <c r="BO109" s="8">
        <f t="shared" si="80"/>
        <v>0</v>
      </c>
      <c r="BP109" s="4">
        <v>0</v>
      </c>
      <c r="BQ109" s="4">
        <v>0</v>
      </c>
      <c r="BR109" s="8">
        <f t="shared" si="81"/>
        <v>0</v>
      </c>
      <c r="BS109" s="4">
        <v>0</v>
      </c>
      <c r="BT109" s="4">
        <v>0</v>
      </c>
      <c r="BU109" s="8">
        <f t="shared" si="82"/>
        <v>0</v>
      </c>
      <c r="BV109" s="4">
        <v>0</v>
      </c>
      <c r="BW109" s="4">
        <v>0</v>
      </c>
      <c r="BX109" s="8">
        <f t="shared" si="83"/>
        <v>0</v>
      </c>
      <c r="BY109" s="4">
        <v>0</v>
      </c>
      <c r="BZ109" s="4">
        <v>0</v>
      </c>
      <c r="CA109" s="8">
        <f t="shared" si="84"/>
        <v>0</v>
      </c>
      <c r="CB109" s="4">
        <v>0</v>
      </c>
      <c r="CC109" s="4">
        <v>0</v>
      </c>
      <c r="CD109" s="8">
        <f t="shared" si="71"/>
        <v>0</v>
      </c>
      <c r="CE109" s="4">
        <v>0</v>
      </c>
      <c r="CF109" s="4">
        <v>0</v>
      </c>
      <c r="CG109" s="8">
        <f t="shared" si="85"/>
        <v>0</v>
      </c>
      <c r="CH109" s="4">
        <v>0</v>
      </c>
      <c r="CI109" s="4">
        <v>0</v>
      </c>
      <c r="CJ109" s="8">
        <f t="shared" si="86"/>
        <v>0</v>
      </c>
      <c r="CK109" s="4">
        <v>0</v>
      </c>
      <c r="CL109" s="4">
        <v>0</v>
      </c>
      <c r="CM109" s="8">
        <f t="shared" si="87"/>
        <v>0</v>
      </c>
      <c r="CN109" s="4">
        <v>0</v>
      </c>
      <c r="CO109" s="4">
        <v>0</v>
      </c>
      <c r="CP109" s="8">
        <f t="shared" si="72"/>
        <v>0</v>
      </c>
      <c r="CQ109" s="4">
        <v>0</v>
      </c>
      <c r="CR109" s="4">
        <v>0</v>
      </c>
      <c r="CS109" s="8">
        <f t="shared" si="88"/>
        <v>0</v>
      </c>
      <c r="CT109" s="4">
        <v>0</v>
      </c>
      <c r="CU109" s="4">
        <v>0</v>
      </c>
      <c r="CV109" s="8">
        <f t="shared" si="89"/>
        <v>0</v>
      </c>
      <c r="CW109" s="4">
        <v>0</v>
      </c>
      <c r="CX109" s="4">
        <v>0</v>
      </c>
      <c r="CY109" s="8">
        <f t="shared" si="90"/>
        <v>0</v>
      </c>
      <c r="CZ109" s="4">
        <v>0</v>
      </c>
      <c r="DA109" s="4">
        <v>0</v>
      </c>
      <c r="DB109" s="8">
        <f t="shared" si="32"/>
        <v>0</v>
      </c>
      <c r="DC109" s="4">
        <v>0</v>
      </c>
      <c r="DD109" s="4">
        <v>0</v>
      </c>
      <c r="DE109" s="8">
        <f t="shared" si="33"/>
        <v>0</v>
      </c>
      <c r="DF109" s="4">
        <v>0</v>
      </c>
      <c r="DG109" s="4">
        <v>0</v>
      </c>
      <c r="DH109" s="8">
        <f t="shared" si="34"/>
        <v>0</v>
      </c>
      <c r="DI109" s="4">
        <v>0</v>
      </c>
      <c r="DJ109" s="4">
        <v>0</v>
      </c>
      <c r="DK109" s="8">
        <f t="shared" si="35"/>
        <v>0</v>
      </c>
      <c r="DL109" s="4">
        <v>0</v>
      </c>
      <c r="DM109" s="4">
        <v>0</v>
      </c>
      <c r="DN109" s="8">
        <f t="shared" si="36"/>
        <v>0</v>
      </c>
      <c r="DO109" s="4">
        <v>0</v>
      </c>
      <c r="DP109" s="4">
        <v>0</v>
      </c>
      <c r="DQ109" s="8">
        <f t="shared" si="37"/>
        <v>0</v>
      </c>
    </row>
    <row r="110" spans="1:121" ht="16.899999999999999" customHeight="1" x14ac:dyDescent="0.2">
      <c r="A110" s="1" t="s">
        <v>2</v>
      </c>
      <c r="B110" s="18">
        <v>19</v>
      </c>
      <c r="C110" s="1">
        <v>350</v>
      </c>
      <c r="D110" s="1">
        <v>310</v>
      </c>
      <c r="E110" s="19">
        <f t="shared" si="65"/>
        <v>1036.7255756846316</v>
      </c>
      <c r="F110" s="12">
        <v>11</v>
      </c>
      <c r="G110" s="22">
        <f t="shared" si="93"/>
        <v>138.70131565598936</v>
      </c>
      <c r="H110" s="3">
        <v>2.9</v>
      </c>
      <c r="I110" s="4">
        <v>2.9</v>
      </c>
      <c r="J110" s="8">
        <f t="shared" si="94"/>
        <v>9.1106186954104</v>
      </c>
      <c r="K110" s="3">
        <v>6</v>
      </c>
      <c r="L110" s="4">
        <v>6.1</v>
      </c>
      <c r="M110" s="8">
        <f t="shared" si="66"/>
        <v>19.006635554218249</v>
      </c>
      <c r="N110" s="4">
        <v>2.7</v>
      </c>
      <c r="O110" s="4">
        <v>2.7</v>
      </c>
      <c r="P110" s="8">
        <f t="shared" si="67"/>
        <v>8.4823001646924414</v>
      </c>
      <c r="Q110" s="4">
        <v>3.7</v>
      </c>
      <c r="R110" s="4">
        <v>3.7</v>
      </c>
      <c r="S110" s="8">
        <f t="shared" si="4"/>
        <v>11.623892818282235</v>
      </c>
      <c r="T110" s="4">
        <v>6.4</v>
      </c>
      <c r="U110" s="4">
        <v>6.1</v>
      </c>
      <c r="V110" s="8">
        <f t="shared" si="5"/>
        <v>19.634954084936208</v>
      </c>
      <c r="W110" s="4">
        <v>5.3</v>
      </c>
      <c r="X110" s="4">
        <v>6</v>
      </c>
      <c r="Y110" s="8">
        <f t="shared" si="6"/>
        <v>17.749998492782332</v>
      </c>
      <c r="Z110" s="4">
        <v>1.4</v>
      </c>
      <c r="AA110" s="4">
        <v>1.4</v>
      </c>
      <c r="AB110" s="8">
        <f t="shared" si="7"/>
        <v>4.3982297150257104</v>
      </c>
      <c r="AC110" s="4">
        <v>1.6</v>
      </c>
      <c r="AD110" s="4">
        <v>1.6</v>
      </c>
      <c r="AE110" s="8">
        <f t="shared" si="73"/>
        <v>5.026548245743669</v>
      </c>
      <c r="AF110" s="4">
        <v>5</v>
      </c>
      <c r="AG110" s="4">
        <v>5.3</v>
      </c>
      <c r="AH110" s="8">
        <f t="shared" si="69"/>
        <v>16.179202165987437</v>
      </c>
      <c r="AI110" s="4">
        <v>5.5</v>
      </c>
      <c r="AJ110" s="4">
        <v>5.2</v>
      </c>
      <c r="AK110" s="8">
        <f t="shared" si="74"/>
        <v>16.807520696705392</v>
      </c>
      <c r="AL110" s="4">
        <v>3.5</v>
      </c>
      <c r="AM110" s="4">
        <v>3.3</v>
      </c>
      <c r="AN110" s="8">
        <f t="shared" si="70"/>
        <v>10.681415022205297</v>
      </c>
      <c r="AO110" s="4">
        <v>0</v>
      </c>
      <c r="AP110" s="4">
        <v>0</v>
      </c>
      <c r="AQ110" s="8">
        <f t="shared" si="75"/>
        <v>0</v>
      </c>
      <c r="AR110" s="4">
        <v>0</v>
      </c>
      <c r="AS110" s="4">
        <v>0</v>
      </c>
      <c r="AT110" s="8">
        <f t="shared" si="68"/>
        <v>0</v>
      </c>
      <c r="AU110" s="4">
        <v>0</v>
      </c>
      <c r="AV110" s="4">
        <v>0</v>
      </c>
      <c r="AW110" s="8">
        <f t="shared" si="76"/>
        <v>0</v>
      </c>
      <c r="AX110" s="4">
        <v>0</v>
      </c>
      <c r="AY110" s="4">
        <v>0</v>
      </c>
      <c r="AZ110" s="8">
        <f t="shared" si="77"/>
        <v>0</v>
      </c>
      <c r="BA110" s="4">
        <v>0</v>
      </c>
      <c r="BB110" s="4">
        <v>0</v>
      </c>
      <c r="BC110" s="8">
        <f t="shared" si="78"/>
        <v>0</v>
      </c>
      <c r="BD110" s="4">
        <v>0</v>
      </c>
      <c r="BE110" s="4">
        <v>0</v>
      </c>
      <c r="BF110" s="8">
        <f t="shared" si="79"/>
        <v>0</v>
      </c>
      <c r="BG110" s="4">
        <v>0</v>
      </c>
      <c r="BH110" s="4">
        <v>0</v>
      </c>
      <c r="BI110" s="8">
        <f t="shared" si="91"/>
        <v>0</v>
      </c>
      <c r="BJ110" s="4">
        <v>0</v>
      </c>
      <c r="BK110" s="4">
        <v>0</v>
      </c>
      <c r="BL110" s="8">
        <f t="shared" si="92"/>
        <v>0</v>
      </c>
      <c r="BM110" s="4">
        <v>0</v>
      </c>
      <c r="BN110" s="4">
        <v>0</v>
      </c>
      <c r="BO110" s="8">
        <f t="shared" si="80"/>
        <v>0</v>
      </c>
      <c r="BP110" s="4">
        <v>0</v>
      </c>
      <c r="BQ110" s="4">
        <v>0</v>
      </c>
      <c r="BR110" s="8">
        <f t="shared" si="81"/>
        <v>0</v>
      </c>
      <c r="BS110" s="4">
        <v>0</v>
      </c>
      <c r="BT110" s="4">
        <v>0</v>
      </c>
      <c r="BU110" s="8">
        <f t="shared" si="82"/>
        <v>0</v>
      </c>
      <c r="BV110" s="4">
        <v>0</v>
      </c>
      <c r="BW110" s="4">
        <v>0</v>
      </c>
      <c r="BX110" s="8">
        <f t="shared" si="83"/>
        <v>0</v>
      </c>
      <c r="BY110" s="4">
        <v>0</v>
      </c>
      <c r="BZ110" s="4">
        <v>0</v>
      </c>
      <c r="CA110" s="8">
        <f t="shared" si="84"/>
        <v>0</v>
      </c>
      <c r="CB110" s="4">
        <v>0</v>
      </c>
      <c r="CC110" s="4">
        <v>0</v>
      </c>
      <c r="CD110" s="8">
        <f t="shared" si="71"/>
        <v>0</v>
      </c>
      <c r="CE110" s="4">
        <v>0</v>
      </c>
      <c r="CF110" s="4">
        <v>0</v>
      </c>
      <c r="CG110" s="8">
        <f t="shared" si="85"/>
        <v>0</v>
      </c>
      <c r="CH110" s="4">
        <v>0</v>
      </c>
      <c r="CI110" s="4">
        <v>0</v>
      </c>
      <c r="CJ110" s="8">
        <f t="shared" si="86"/>
        <v>0</v>
      </c>
      <c r="CK110" s="4">
        <v>0</v>
      </c>
      <c r="CL110" s="4">
        <v>0</v>
      </c>
      <c r="CM110" s="8">
        <f t="shared" si="87"/>
        <v>0</v>
      </c>
      <c r="CN110" s="4">
        <v>0</v>
      </c>
      <c r="CO110" s="4">
        <v>0</v>
      </c>
      <c r="CP110" s="8">
        <f t="shared" si="72"/>
        <v>0</v>
      </c>
      <c r="CQ110" s="4">
        <v>0</v>
      </c>
      <c r="CR110" s="4">
        <v>0</v>
      </c>
      <c r="CS110" s="8">
        <f t="shared" si="88"/>
        <v>0</v>
      </c>
      <c r="CT110" s="4">
        <v>0</v>
      </c>
      <c r="CU110" s="4">
        <v>0</v>
      </c>
      <c r="CV110" s="8">
        <f t="shared" si="89"/>
        <v>0</v>
      </c>
      <c r="CW110" s="4">
        <v>0</v>
      </c>
      <c r="CX110" s="4">
        <v>0</v>
      </c>
      <c r="CY110" s="8">
        <f t="shared" si="90"/>
        <v>0</v>
      </c>
      <c r="CZ110" s="4">
        <v>0</v>
      </c>
      <c r="DA110" s="4">
        <v>0</v>
      </c>
      <c r="DB110" s="8">
        <f t="shared" si="32"/>
        <v>0</v>
      </c>
      <c r="DC110" s="4">
        <v>0</v>
      </c>
      <c r="DD110" s="4">
        <v>0</v>
      </c>
      <c r="DE110" s="8">
        <f t="shared" si="33"/>
        <v>0</v>
      </c>
      <c r="DF110" s="4">
        <v>0</v>
      </c>
      <c r="DG110" s="4">
        <v>0</v>
      </c>
      <c r="DH110" s="8">
        <f t="shared" si="34"/>
        <v>0</v>
      </c>
      <c r="DI110" s="4">
        <v>0</v>
      </c>
      <c r="DJ110" s="4">
        <v>0</v>
      </c>
      <c r="DK110" s="8">
        <f t="shared" si="35"/>
        <v>0</v>
      </c>
      <c r="DL110" s="4">
        <v>0</v>
      </c>
      <c r="DM110" s="4">
        <v>0</v>
      </c>
      <c r="DN110" s="8">
        <f t="shared" si="36"/>
        <v>0</v>
      </c>
      <c r="DO110" s="4">
        <v>0</v>
      </c>
      <c r="DP110" s="4">
        <v>0</v>
      </c>
      <c r="DQ110" s="8">
        <f t="shared" si="37"/>
        <v>0</v>
      </c>
    </row>
    <row r="111" spans="1:121" ht="16.899999999999999" customHeight="1" x14ac:dyDescent="0.2">
      <c r="A111" s="1" t="s">
        <v>3</v>
      </c>
      <c r="B111" s="18">
        <v>19</v>
      </c>
      <c r="C111" s="1">
        <v>332</v>
      </c>
      <c r="D111" s="1">
        <v>280</v>
      </c>
      <c r="E111" s="19">
        <f t="shared" si="65"/>
        <v>961.32735199847673</v>
      </c>
      <c r="F111" s="12">
        <v>3</v>
      </c>
      <c r="G111" s="22">
        <f t="shared" si="93"/>
        <v>63.146012337154843</v>
      </c>
      <c r="H111" s="3">
        <v>5</v>
      </c>
      <c r="I111" s="4">
        <v>7.6</v>
      </c>
      <c r="J111" s="8">
        <f t="shared" si="94"/>
        <v>19.792033717615695</v>
      </c>
      <c r="K111" s="3">
        <v>6.6</v>
      </c>
      <c r="L111" s="4">
        <v>6.2</v>
      </c>
      <c r="M111" s="8">
        <f t="shared" si="66"/>
        <v>20.106192982974676</v>
      </c>
      <c r="N111" s="4">
        <v>7.2</v>
      </c>
      <c r="O111" s="4">
        <v>7.6</v>
      </c>
      <c r="P111" s="8">
        <f t="shared" si="67"/>
        <v>23.247785636564469</v>
      </c>
      <c r="Q111" s="4">
        <v>0</v>
      </c>
      <c r="R111" s="4">
        <v>0</v>
      </c>
      <c r="S111" s="8">
        <f t="shared" si="4"/>
        <v>0</v>
      </c>
      <c r="T111" s="4">
        <v>0</v>
      </c>
      <c r="U111" s="4">
        <v>0</v>
      </c>
      <c r="V111" s="8">
        <f t="shared" si="5"/>
        <v>0</v>
      </c>
      <c r="W111" s="4">
        <v>0</v>
      </c>
      <c r="X111" s="4">
        <v>0</v>
      </c>
      <c r="Y111" s="8">
        <f t="shared" si="6"/>
        <v>0</v>
      </c>
      <c r="Z111" s="4">
        <v>0</v>
      </c>
      <c r="AA111" s="4">
        <v>0</v>
      </c>
      <c r="AB111" s="8">
        <f t="shared" si="7"/>
        <v>0</v>
      </c>
      <c r="AC111" s="4">
        <v>0</v>
      </c>
      <c r="AD111" s="4">
        <v>0</v>
      </c>
      <c r="AE111" s="8">
        <f t="shared" si="73"/>
        <v>0</v>
      </c>
      <c r="AF111" s="4">
        <v>0</v>
      </c>
      <c r="AG111" s="4">
        <v>0</v>
      </c>
      <c r="AH111" s="8">
        <f t="shared" si="69"/>
        <v>0</v>
      </c>
      <c r="AI111" s="4">
        <v>0</v>
      </c>
      <c r="AJ111" s="4">
        <v>0</v>
      </c>
      <c r="AK111" s="8">
        <f t="shared" si="74"/>
        <v>0</v>
      </c>
      <c r="AL111" s="4">
        <v>0</v>
      </c>
      <c r="AM111" s="4">
        <v>0</v>
      </c>
      <c r="AN111" s="8">
        <f t="shared" si="70"/>
        <v>0</v>
      </c>
      <c r="AO111" s="4">
        <v>0</v>
      </c>
      <c r="AP111" s="4">
        <v>0</v>
      </c>
      <c r="AQ111" s="8">
        <f t="shared" si="75"/>
        <v>0</v>
      </c>
      <c r="AR111" s="4">
        <v>0</v>
      </c>
      <c r="AS111" s="4">
        <v>0</v>
      </c>
      <c r="AT111" s="8">
        <f t="shared" si="68"/>
        <v>0</v>
      </c>
      <c r="AU111" s="4">
        <v>0</v>
      </c>
      <c r="AV111" s="4">
        <v>0</v>
      </c>
      <c r="AW111" s="8">
        <f t="shared" si="76"/>
        <v>0</v>
      </c>
      <c r="AX111" s="4">
        <v>0</v>
      </c>
      <c r="AY111" s="4">
        <v>0</v>
      </c>
      <c r="AZ111" s="8">
        <f t="shared" si="77"/>
        <v>0</v>
      </c>
      <c r="BA111" s="4">
        <v>0</v>
      </c>
      <c r="BB111" s="4">
        <v>0</v>
      </c>
      <c r="BC111" s="8">
        <f t="shared" si="78"/>
        <v>0</v>
      </c>
      <c r="BD111" s="4">
        <v>0</v>
      </c>
      <c r="BE111" s="4">
        <v>0</v>
      </c>
      <c r="BF111" s="8">
        <f t="shared" si="79"/>
        <v>0</v>
      </c>
      <c r="BG111" s="4">
        <v>0</v>
      </c>
      <c r="BH111" s="4">
        <v>0</v>
      </c>
      <c r="BI111" s="8">
        <f t="shared" si="91"/>
        <v>0</v>
      </c>
      <c r="BJ111" s="4">
        <v>0</v>
      </c>
      <c r="BK111" s="4">
        <v>0</v>
      </c>
      <c r="BL111" s="8">
        <f t="shared" si="92"/>
        <v>0</v>
      </c>
      <c r="BM111" s="4">
        <v>0</v>
      </c>
      <c r="BN111" s="4">
        <v>0</v>
      </c>
      <c r="BO111" s="8">
        <f t="shared" si="80"/>
        <v>0</v>
      </c>
      <c r="BP111" s="4">
        <v>0</v>
      </c>
      <c r="BQ111" s="4">
        <v>0</v>
      </c>
      <c r="BR111" s="8">
        <f t="shared" si="81"/>
        <v>0</v>
      </c>
      <c r="BS111" s="4">
        <v>0</v>
      </c>
      <c r="BT111" s="4">
        <v>0</v>
      </c>
      <c r="BU111" s="8">
        <f t="shared" si="82"/>
        <v>0</v>
      </c>
      <c r="BV111" s="4">
        <v>0</v>
      </c>
      <c r="BW111" s="4">
        <v>0</v>
      </c>
      <c r="BX111" s="8">
        <f t="shared" si="83"/>
        <v>0</v>
      </c>
      <c r="BY111" s="4">
        <v>0</v>
      </c>
      <c r="BZ111" s="4">
        <v>0</v>
      </c>
      <c r="CA111" s="8">
        <f t="shared" si="84"/>
        <v>0</v>
      </c>
      <c r="CB111" s="4">
        <v>0</v>
      </c>
      <c r="CC111" s="4">
        <v>0</v>
      </c>
      <c r="CD111" s="8">
        <f t="shared" si="71"/>
        <v>0</v>
      </c>
      <c r="CE111" s="4">
        <v>0</v>
      </c>
      <c r="CF111" s="4">
        <v>0</v>
      </c>
      <c r="CG111" s="8">
        <f t="shared" si="85"/>
        <v>0</v>
      </c>
      <c r="CH111" s="4">
        <v>0</v>
      </c>
      <c r="CI111" s="4">
        <v>0</v>
      </c>
      <c r="CJ111" s="8">
        <f t="shared" si="86"/>
        <v>0</v>
      </c>
      <c r="CK111" s="4">
        <v>0</v>
      </c>
      <c r="CL111" s="4">
        <v>0</v>
      </c>
      <c r="CM111" s="8">
        <f t="shared" si="87"/>
        <v>0</v>
      </c>
      <c r="CN111" s="4">
        <v>0</v>
      </c>
      <c r="CO111" s="4">
        <v>0</v>
      </c>
      <c r="CP111" s="8">
        <f t="shared" si="72"/>
        <v>0</v>
      </c>
      <c r="CQ111" s="4">
        <v>0</v>
      </c>
      <c r="CR111" s="4">
        <v>0</v>
      </c>
      <c r="CS111" s="8">
        <f t="shared" si="88"/>
        <v>0</v>
      </c>
      <c r="CT111" s="4">
        <v>0</v>
      </c>
      <c r="CU111" s="4">
        <v>0</v>
      </c>
      <c r="CV111" s="8">
        <f t="shared" si="89"/>
        <v>0</v>
      </c>
      <c r="CW111" s="4">
        <v>0</v>
      </c>
      <c r="CX111" s="4">
        <v>0</v>
      </c>
      <c r="CY111" s="8">
        <f t="shared" si="90"/>
        <v>0</v>
      </c>
      <c r="CZ111" s="4">
        <v>0</v>
      </c>
      <c r="DA111" s="4">
        <v>0</v>
      </c>
      <c r="DB111" s="8">
        <f t="shared" si="32"/>
        <v>0</v>
      </c>
      <c r="DC111" s="4">
        <v>0</v>
      </c>
      <c r="DD111" s="4">
        <v>0</v>
      </c>
      <c r="DE111" s="8">
        <f t="shared" si="33"/>
        <v>0</v>
      </c>
      <c r="DF111" s="4">
        <v>0</v>
      </c>
      <c r="DG111" s="4">
        <v>0</v>
      </c>
      <c r="DH111" s="8">
        <f t="shared" si="34"/>
        <v>0</v>
      </c>
      <c r="DI111" s="4">
        <v>0</v>
      </c>
      <c r="DJ111" s="4">
        <v>0</v>
      </c>
      <c r="DK111" s="8">
        <f t="shared" si="35"/>
        <v>0</v>
      </c>
      <c r="DL111" s="4">
        <v>0</v>
      </c>
      <c r="DM111" s="4">
        <v>0</v>
      </c>
      <c r="DN111" s="8">
        <f t="shared" si="36"/>
        <v>0</v>
      </c>
      <c r="DO111" s="4">
        <v>0</v>
      </c>
      <c r="DP111" s="4">
        <v>0</v>
      </c>
      <c r="DQ111" s="8">
        <f t="shared" si="37"/>
        <v>0</v>
      </c>
    </row>
    <row r="112" spans="1:121" ht="16.899999999999999" customHeight="1" x14ac:dyDescent="0.2">
      <c r="A112" s="1" t="s">
        <v>4</v>
      </c>
      <c r="B112" s="18">
        <v>19</v>
      </c>
      <c r="C112" s="1">
        <v>87</v>
      </c>
      <c r="D112" s="1">
        <v>79</v>
      </c>
      <c r="E112" s="19">
        <f t="shared" si="65"/>
        <v>260.75219024795285</v>
      </c>
      <c r="F112" s="12">
        <v>2</v>
      </c>
      <c r="G112" s="22">
        <f t="shared" si="93"/>
        <v>8.6393797973719302</v>
      </c>
      <c r="H112" s="3">
        <v>1.2</v>
      </c>
      <c r="I112" s="4">
        <v>1.5</v>
      </c>
      <c r="J112" s="8">
        <f t="shared" si="94"/>
        <v>4.2411500823462207</v>
      </c>
      <c r="K112" s="3">
        <v>1.4</v>
      </c>
      <c r="L112" s="4">
        <v>1.4</v>
      </c>
      <c r="M112" s="8">
        <f t="shared" si="66"/>
        <v>4.3982297150257104</v>
      </c>
      <c r="N112" s="4">
        <v>0</v>
      </c>
      <c r="O112" s="4">
        <v>0</v>
      </c>
      <c r="P112" s="8">
        <f t="shared" si="67"/>
        <v>0</v>
      </c>
      <c r="Q112" s="4">
        <v>0</v>
      </c>
      <c r="R112" s="4">
        <v>0</v>
      </c>
      <c r="S112" s="8">
        <f t="shared" si="4"/>
        <v>0</v>
      </c>
      <c r="T112" s="4">
        <v>0</v>
      </c>
      <c r="U112" s="4">
        <v>0</v>
      </c>
      <c r="V112" s="8">
        <f t="shared" si="5"/>
        <v>0</v>
      </c>
      <c r="W112" s="4">
        <v>0</v>
      </c>
      <c r="X112" s="4">
        <v>0</v>
      </c>
      <c r="Y112" s="8">
        <f t="shared" si="6"/>
        <v>0</v>
      </c>
      <c r="Z112" s="4">
        <v>0</v>
      </c>
      <c r="AA112" s="4">
        <v>0</v>
      </c>
      <c r="AB112" s="8">
        <f t="shared" si="7"/>
        <v>0</v>
      </c>
      <c r="AC112" s="4">
        <v>0</v>
      </c>
      <c r="AD112" s="4">
        <v>0</v>
      </c>
      <c r="AE112" s="8">
        <f t="shared" si="73"/>
        <v>0</v>
      </c>
      <c r="AF112" s="4">
        <v>0</v>
      </c>
      <c r="AG112" s="4">
        <v>0</v>
      </c>
      <c r="AH112" s="8">
        <f t="shared" si="69"/>
        <v>0</v>
      </c>
      <c r="AI112" s="4">
        <v>0</v>
      </c>
      <c r="AJ112" s="4">
        <v>0</v>
      </c>
      <c r="AK112" s="8">
        <f t="shared" si="74"/>
        <v>0</v>
      </c>
      <c r="AL112" s="4">
        <v>0</v>
      </c>
      <c r="AM112" s="4">
        <v>0</v>
      </c>
      <c r="AN112" s="8">
        <f t="shared" si="70"/>
        <v>0</v>
      </c>
      <c r="AO112" s="4">
        <v>0</v>
      </c>
      <c r="AP112" s="4">
        <v>0</v>
      </c>
      <c r="AQ112" s="8">
        <f t="shared" si="75"/>
        <v>0</v>
      </c>
      <c r="AR112" s="4">
        <v>0</v>
      </c>
      <c r="AS112" s="4">
        <v>0</v>
      </c>
      <c r="AT112" s="8">
        <f t="shared" si="68"/>
        <v>0</v>
      </c>
      <c r="AU112" s="4">
        <v>0</v>
      </c>
      <c r="AV112" s="4">
        <v>0</v>
      </c>
      <c r="AW112" s="8">
        <f t="shared" si="76"/>
        <v>0</v>
      </c>
      <c r="AX112" s="4">
        <v>0</v>
      </c>
      <c r="AY112" s="4">
        <v>0</v>
      </c>
      <c r="AZ112" s="8">
        <f t="shared" si="77"/>
        <v>0</v>
      </c>
      <c r="BA112" s="4">
        <v>0</v>
      </c>
      <c r="BB112" s="4">
        <v>0</v>
      </c>
      <c r="BC112" s="8">
        <f t="shared" si="78"/>
        <v>0</v>
      </c>
      <c r="BD112" s="4">
        <v>0</v>
      </c>
      <c r="BE112" s="4">
        <v>0</v>
      </c>
      <c r="BF112" s="8">
        <f t="shared" si="79"/>
        <v>0</v>
      </c>
      <c r="BG112" s="4">
        <v>0</v>
      </c>
      <c r="BH112" s="4">
        <v>0</v>
      </c>
      <c r="BI112" s="8">
        <f t="shared" si="91"/>
        <v>0</v>
      </c>
      <c r="BJ112" s="4">
        <v>0</v>
      </c>
      <c r="BK112" s="4">
        <v>0</v>
      </c>
      <c r="BL112" s="8">
        <f t="shared" si="92"/>
        <v>0</v>
      </c>
      <c r="BM112" s="4">
        <v>0</v>
      </c>
      <c r="BN112" s="4">
        <v>0</v>
      </c>
      <c r="BO112" s="8">
        <f t="shared" si="80"/>
        <v>0</v>
      </c>
      <c r="BP112" s="4">
        <v>0</v>
      </c>
      <c r="BQ112" s="4">
        <v>0</v>
      </c>
      <c r="BR112" s="8">
        <f t="shared" si="81"/>
        <v>0</v>
      </c>
      <c r="BS112" s="4">
        <v>0</v>
      </c>
      <c r="BT112" s="4">
        <v>0</v>
      </c>
      <c r="BU112" s="8">
        <f t="shared" si="82"/>
        <v>0</v>
      </c>
      <c r="BV112" s="4">
        <v>0</v>
      </c>
      <c r="BW112" s="4">
        <v>0</v>
      </c>
      <c r="BX112" s="8">
        <f t="shared" si="83"/>
        <v>0</v>
      </c>
      <c r="BY112" s="4">
        <v>0</v>
      </c>
      <c r="BZ112" s="4">
        <v>0</v>
      </c>
      <c r="CA112" s="8">
        <f t="shared" si="84"/>
        <v>0</v>
      </c>
      <c r="CB112" s="4">
        <v>0</v>
      </c>
      <c r="CC112" s="4">
        <v>0</v>
      </c>
      <c r="CD112" s="8">
        <f t="shared" si="71"/>
        <v>0</v>
      </c>
      <c r="CE112" s="4">
        <v>0</v>
      </c>
      <c r="CF112" s="4">
        <v>0</v>
      </c>
      <c r="CG112" s="8">
        <f t="shared" si="85"/>
        <v>0</v>
      </c>
      <c r="CH112" s="4">
        <v>0</v>
      </c>
      <c r="CI112" s="4">
        <v>0</v>
      </c>
      <c r="CJ112" s="8">
        <f t="shared" si="86"/>
        <v>0</v>
      </c>
      <c r="CK112" s="4">
        <v>0</v>
      </c>
      <c r="CL112" s="4">
        <v>0</v>
      </c>
      <c r="CM112" s="8">
        <f t="shared" si="87"/>
        <v>0</v>
      </c>
      <c r="CN112" s="4">
        <v>0</v>
      </c>
      <c r="CO112" s="4">
        <v>0</v>
      </c>
      <c r="CP112" s="8">
        <f t="shared" si="72"/>
        <v>0</v>
      </c>
      <c r="CQ112" s="4">
        <v>0</v>
      </c>
      <c r="CR112" s="4">
        <v>0</v>
      </c>
      <c r="CS112" s="8">
        <f t="shared" si="88"/>
        <v>0</v>
      </c>
      <c r="CT112" s="4">
        <v>0</v>
      </c>
      <c r="CU112" s="4">
        <v>0</v>
      </c>
      <c r="CV112" s="8">
        <f t="shared" si="89"/>
        <v>0</v>
      </c>
      <c r="CW112" s="4">
        <v>0</v>
      </c>
      <c r="CX112" s="4">
        <v>0</v>
      </c>
      <c r="CY112" s="8">
        <f t="shared" si="90"/>
        <v>0</v>
      </c>
      <c r="CZ112" s="4">
        <v>0</v>
      </c>
      <c r="DA112" s="4">
        <v>0</v>
      </c>
      <c r="DB112" s="8">
        <f t="shared" si="32"/>
        <v>0</v>
      </c>
      <c r="DC112" s="4">
        <v>0</v>
      </c>
      <c r="DD112" s="4">
        <v>0</v>
      </c>
      <c r="DE112" s="8">
        <f t="shared" si="33"/>
        <v>0</v>
      </c>
      <c r="DF112" s="4">
        <v>0</v>
      </c>
      <c r="DG112" s="4">
        <v>0</v>
      </c>
      <c r="DH112" s="8">
        <f t="shared" si="34"/>
        <v>0</v>
      </c>
      <c r="DI112" s="4">
        <v>0</v>
      </c>
      <c r="DJ112" s="4">
        <v>0</v>
      </c>
      <c r="DK112" s="8">
        <f t="shared" si="35"/>
        <v>0</v>
      </c>
      <c r="DL112" s="4">
        <v>0</v>
      </c>
      <c r="DM112" s="4">
        <v>0</v>
      </c>
      <c r="DN112" s="8">
        <f t="shared" si="36"/>
        <v>0</v>
      </c>
      <c r="DO112" s="4">
        <v>0</v>
      </c>
      <c r="DP112" s="4">
        <v>0</v>
      </c>
      <c r="DQ112" s="8">
        <f t="shared" si="37"/>
        <v>0</v>
      </c>
    </row>
    <row r="113" spans="1:121" ht="16.899999999999999" customHeight="1" x14ac:dyDescent="0.2">
      <c r="A113" s="1" t="s">
        <v>5</v>
      </c>
      <c r="B113" s="18">
        <v>19</v>
      </c>
      <c r="C113" s="1">
        <v>120</v>
      </c>
      <c r="D113" s="1">
        <v>79</v>
      </c>
      <c r="E113" s="19">
        <f t="shared" si="65"/>
        <v>312.58846903218443</v>
      </c>
      <c r="F113" s="12">
        <v>5</v>
      </c>
      <c r="G113" s="22">
        <f t="shared" si="93"/>
        <v>22.46238747316702</v>
      </c>
      <c r="H113" s="3">
        <v>2.5</v>
      </c>
      <c r="I113" s="4">
        <v>2.4</v>
      </c>
      <c r="J113" s="8">
        <f t="shared" si="94"/>
        <v>7.696902001294994</v>
      </c>
      <c r="K113" s="3">
        <v>1.3</v>
      </c>
      <c r="L113" s="4">
        <v>1.3</v>
      </c>
      <c r="M113" s="8">
        <f t="shared" si="66"/>
        <v>4.0840704496667311</v>
      </c>
      <c r="N113" s="4">
        <v>0.4</v>
      </c>
      <c r="O113" s="4">
        <v>0.4</v>
      </c>
      <c r="P113" s="8">
        <f t="shared" si="67"/>
        <v>1.2566370614359172</v>
      </c>
      <c r="Q113" s="4">
        <v>0.9</v>
      </c>
      <c r="R113" s="4">
        <v>0.9</v>
      </c>
      <c r="S113" s="8">
        <f t="shared" si="4"/>
        <v>2.8274333882308138</v>
      </c>
      <c r="T113" s="4">
        <v>2.1</v>
      </c>
      <c r="U113" s="4">
        <v>2.1</v>
      </c>
      <c r="V113" s="8">
        <f t="shared" si="5"/>
        <v>6.5973445725385655</v>
      </c>
      <c r="W113" s="4">
        <v>0</v>
      </c>
      <c r="X113" s="4">
        <v>0</v>
      </c>
      <c r="Y113" s="8">
        <f t="shared" si="6"/>
        <v>0</v>
      </c>
      <c r="Z113" s="4">
        <v>0</v>
      </c>
      <c r="AA113" s="4">
        <v>0</v>
      </c>
      <c r="AB113" s="8">
        <f t="shared" si="7"/>
        <v>0</v>
      </c>
      <c r="AC113" s="4">
        <v>0</v>
      </c>
      <c r="AD113" s="4">
        <v>0</v>
      </c>
      <c r="AE113" s="8">
        <f t="shared" si="73"/>
        <v>0</v>
      </c>
      <c r="AF113" s="4">
        <v>0</v>
      </c>
      <c r="AG113" s="4">
        <v>0</v>
      </c>
      <c r="AH113" s="8">
        <f t="shared" si="69"/>
        <v>0</v>
      </c>
      <c r="AI113" s="4">
        <v>0</v>
      </c>
      <c r="AJ113" s="4">
        <v>0</v>
      </c>
      <c r="AK113" s="8">
        <f t="shared" si="74"/>
        <v>0</v>
      </c>
      <c r="AL113" s="4">
        <v>0</v>
      </c>
      <c r="AM113" s="4">
        <v>0</v>
      </c>
      <c r="AN113" s="8">
        <f t="shared" si="70"/>
        <v>0</v>
      </c>
      <c r="AO113" s="4">
        <v>0</v>
      </c>
      <c r="AP113" s="4">
        <v>0</v>
      </c>
      <c r="AQ113" s="8">
        <f t="shared" si="75"/>
        <v>0</v>
      </c>
      <c r="AR113" s="4">
        <v>0</v>
      </c>
      <c r="AS113" s="4">
        <v>0</v>
      </c>
      <c r="AT113" s="8">
        <f t="shared" si="68"/>
        <v>0</v>
      </c>
      <c r="AU113" s="4">
        <v>0</v>
      </c>
      <c r="AV113" s="4">
        <v>0</v>
      </c>
      <c r="AW113" s="8">
        <f t="shared" si="76"/>
        <v>0</v>
      </c>
      <c r="AX113" s="4">
        <v>0</v>
      </c>
      <c r="AY113" s="4">
        <v>0</v>
      </c>
      <c r="AZ113" s="8">
        <f t="shared" si="77"/>
        <v>0</v>
      </c>
      <c r="BA113" s="4">
        <v>0</v>
      </c>
      <c r="BB113" s="4">
        <v>0</v>
      </c>
      <c r="BC113" s="8">
        <f t="shared" si="78"/>
        <v>0</v>
      </c>
      <c r="BD113" s="4">
        <v>0</v>
      </c>
      <c r="BE113" s="4">
        <v>0</v>
      </c>
      <c r="BF113" s="8">
        <f t="shared" si="79"/>
        <v>0</v>
      </c>
      <c r="BG113" s="4">
        <v>0</v>
      </c>
      <c r="BH113" s="4">
        <v>0</v>
      </c>
      <c r="BI113" s="8">
        <f t="shared" si="91"/>
        <v>0</v>
      </c>
      <c r="BJ113" s="4">
        <v>0</v>
      </c>
      <c r="BK113" s="4">
        <v>0</v>
      </c>
      <c r="BL113" s="8">
        <f t="shared" si="92"/>
        <v>0</v>
      </c>
      <c r="BM113" s="4">
        <v>0</v>
      </c>
      <c r="BN113" s="4">
        <v>0</v>
      </c>
      <c r="BO113" s="8">
        <f t="shared" si="80"/>
        <v>0</v>
      </c>
      <c r="BP113" s="4">
        <v>0</v>
      </c>
      <c r="BQ113" s="4">
        <v>0</v>
      </c>
      <c r="BR113" s="8">
        <f t="shared" si="81"/>
        <v>0</v>
      </c>
      <c r="BS113" s="4">
        <v>0</v>
      </c>
      <c r="BT113" s="4">
        <v>0</v>
      </c>
      <c r="BU113" s="8">
        <f t="shared" si="82"/>
        <v>0</v>
      </c>
      <c r="BV113" s="4">
        <v>0</v>
      </c>
      <c r="BW113" s="4">
        <v>0</v>
      </c>
      <c r="BX113" s="8">
        <f t="shared" si="83"/>
        <v>0</v>
      </c>
      <c r="BY113" s="4">
        <v>0</v>
      </c>
      <c r="BZ113" s="4">
        <v>0</v>
      </c>
      <c r="CA113" s="8">
        <f t="shared" si="84"/>
        <v>0</v>
      </c>
      <c r="CB113" s="4">
        <v>0</v>
      </c>
      <c r="CC113" s="4">
        <v>0</v>
      </c>
      <c r="CD113" s="8">
        <f t="shared" si="71"/>
        <v>0</v>
      </c>
      <c r="CE113" s="4">
        <v>0</v>
      </c>
      <c r="CF113" s="4">
        <v>0</v>
      </c>
      <c r="CG113" s="8">
        <f t="shared" si="85"/>
        <v>0</v>
      </c>
      <c r="CH113" s="4">
        <v>0</v>
      </c>
      <c r="CI113" s="4">
        <v>0</v>
      </c>
      <c r="CJ113" s="8">
        <f t="shared" si="86"/>
        <v>0</v>
      </c>
      <c r="CK113" s="4">
        <v>0</v>
      </c>
      <c r="CL113" s="4">
        <v>0</v>
      </c>
      <c r="CM113" s="8">
        <f t="shared" si="87"/>
        <v>0</v>
      </c>
      <c r="CN113" s="4">
        <v>0</v>
      </c>
      <c r="CO113" s="4">
        <v>0</v>
      </c>
      <c r="CP113" s="8">
        <f t="shared" si="72"/>
        <v>0</v>
      </c>
      <c r="CQ113" s="4">
        <v>0</v>
      </c>
      <c r="CR113" s="4">
        <v>0</v>
      </c>
      <c r="CS113" s="8">
        <f t="shared" si="88"/>
        <v>0</v>
      </c>
      <c r="CT113" s="4">
        <v>0</v>
      </c>
      <c r="CU113" s="4">
        <v>0</v>
      </c>
      <c r="CV113" s="8">
        <f t="shared" si="89"/>
        <v>0</v>
      </c>
      <c r="CW113" s="4">
        <v>0</v>
      </c>
      <c r="CX113" s="4">
        <v>0</v>
      </c>
      <c r="CY113" s="8">
        <f t="shared" si="90"/>
        <v>0</v>
      </c>
      <c r="CZ113" s="4">
        <v>0</v>
      </c>
      <c r="DA113" s="4">
        <v>0</v>
      </c>
      <c r="DB113" s="8">
        <f t="shared" si="32"/>
        <v>0</v>
      </c>
      <c r="DC113" s="4">
        <v>0</v>
      </c>
      <c r="DD113" s="4">
        <v>0</v>
      </c>
      <c r="DE113" s="8">
        <f t="shared" si="33"/>
        <v>0</v>
      </c>
      <c r="DF113" s="4">
        <v>0</v>
      </c>
      <c r="DG113" s="4">
        <v>0</v>
      </c>
      <c r="DH113" s="8">
        <f t="shared" si="34"/>
        <v>0</v>
      </c>
      <c r="DI113" s="4">
        <v>0</v>
      </c>
      <c r="DJ113" s="4">
        <v>0</v>
      </c>
      <c r="DK113" s="8">
        <f t="shared" si="35"/>
        <v>0</v>
      </c>
      <c r="DL113" s="4">
        <v>0</v>
      </c>
      <c r="DM113" s="4">
        <v>0</v>
      </c>
      <c r="DN113" s="8">
        <f t="shared" si="36"/>
        <v>0</v>
      </c>
      <c r="DO113" s="4">
        <v>0</v>
      </c>
      <c r="DP113" s="4">
        <v>0</v>
      </c>
      <c r="DQ113" s="8">
        <f t="shared" si="37"/>
        <v>0</v>
      </c>
    </row>
    <row r="114" spans="1:121" ht="16.899999999999999" customHeight="1" x14ac:dyDescent="0.2">
      <c r="A114" s="1" t="s">
        <v>6</v>
      </c>
      <c r="B114" s="18">
        <v>19</v>
      </c>
      <c r="C114" s="1">
        <v>241</v>
      </c>
      <c r="D114" s="1">
        <v>155</v>
      </c>
      <c r="E114" s="19">
        <f t="shared" si="65"/>
        <v>622.03534541077909</v>
      </c>
      <c r="F114" s="12">
        <v>11</v>
      </c>
      <c r="G114" s="22">
        <f t="shared" si="93"/>
        <v>77.597338543667874</v>
      </c>
      <c r="H114" s="3">
        <v>4.4000000000000004</v>
      </c>
      <c r="I114" s="4">
        <v>4</v>
      </c>
      <c r="J114" s="8">
        <f t="shared" si="94"/>
        <v>13.194689145077131</v>
      </c>
      <c r="K114" s="3">
        <v>3</v>
      </c>
      <c r="L114" s="4">
        <v>3.4</v>
      </c>
      <c r="M114" s="8">
        <f t="shared" si="66"/>
        <v>10.053096491487338</v>
      </c>
      <c r="N114" s="4">
        <v>2</v>
      </c>
      <c r="O114" s="4">
        <v>2</v>
      </c>
      <c r="P114" s="8">
        <f t="shared" si="67"/>
        <v>6.2831853071795862</v>
      </c>
      <c r="Q114" s="4">
        <v>3.5</v>
      </c>
      <c r="R114" s="4">
        <v>3.5</v>
      </c>
      <c r="S114" s="8">
        <f t="shared" si="4"/>
        <v>10.995574287564276</v>
      </c>
      <c r="T114" s="4">
        <v>2.6</v>
      </c>
      <c r="U114" s="4">
        <v>2.9</v>
      </c>
      <c r="V114" s="8">
        <f t="shared" si="5"/>
        <v>8.6393797973719302</v>
      </c>
      <c r="W114" s="4">
        <v>3.2</v>
      </c>
      <c r="X114" s="4">
        <v>3.2</v>
      </c>
      <c r="Y114" s="8">
        <f t="shared" si="6"/>
        <v>10.053096491487338</v>
      </c>
      <c r="Z114" s="4">
        <v>2.2999999999999998</v>
      </c>
      <c r="AA114" s="4">
        <v>2.2999999999999998</v>
      </c>
      <c r="AB114" s="8">
        <f t="shared" si="7"/>
        <v>7.2256631032565233</v>
      </c>
      <c r="AC114" s="4">
        <v>1.8</v>
      </c>
      <c r="AD114" s="4">
        <v>1.9</v>
      </c>
      <c r="AE114" s="8">
        <f t="shared" si="73"/>
        <v>5.8119464091411173</v>
      </c>
      <c r="AF114" s="4">
        <v>0.4</v>
      </c>
      <c r="AG114" s="4">
        <v>0.4</v>
      </c>
      <c r="AH114" s="8">
        <f t="shared" si="69"/>
        <v>1.2566370614359172</v>
      </c>
      <c r="AI114" s="4">
        <v>0.6</v>
      </c>
      <c r="AJ114" s="4">
        <v>0.6</v>
      </c>
      <c r="AK114" s="8">
        <f t="shared" si="74"/>
        <v>1.8849555921538759</v>
      </c>
      <c r="AL114" s="4">
        <v>0.7</v>
      </c>
      <c r="AM114" s="4">
        <v>0.7</v>
      </c>
      <c r="AN114" s="8">
        <f t="shared" si="70"/>
        <v>2.1991148575128552</v>
      </c>
      <c r="AO114" s="4">
        <v>0</v>
      </c>
      <c r="AP114" s="4">
        <v>0</v>
      </c>
      <c r="AQ114" s="8">
        <f t="shared" si="75"/>
        <v>0</v>
      </c>
      <c r="AR114" s="4">
        <v>0</v>
      </c>
      <c r="AS114" s="4">
        <v>0</v>
      </c>
      <c r="AT114" s="8">
        <f t="shared" si="68"/>
        <v>0</v>
      </c>
      <c r="AU114" s="4">
        <v>0</v>
      </c>
      <c r="AV114" s="4">
        <v>0</v>
      </c>
      <c r="AW114" s="8">
        <f t="shared" si="76"/>
        <v>0</v>
      </c>
      <c r="AX114" s="4">
        <v>0</v>
      </c>
      <c r="AY114" s="4">
        <v>0</v>
      </c>
      <c r="AZ114" s="8">
        <f t="shared" si="77"/>
        <v>0</v>
      </c>
      <c r="BA114" s="4">
        <v>0</v>
      </c>
      <c r="BB114" s="4">
        <v>0</v>
      </c>
      <c r="BC114" s="8">
        <f t="shared" si="78"/>
        <v>0</v>
      </c>
      <c r="BD114" s="4">
        <v>0</v>
      </c>
      <c r="BE114" s="4">
        <v>0</v>
      </c>
      <c r="BF114" s="8">
        <f t="shared" si="79"/>
        <v>0</v>
      </c>
      <c r="BG114" s="4">
        <v>0</v>
      </c>
      <c r="BH114" s="4">
        <v>0</v>
      </c>
      <c r="BI114" s="8">
        <f t="shared" si="91"/>
        <v>0</v>
      </c>
      <c r="BJ114" s="4">
        <v>0</v>
      </c>
      <c r="BK114" s="4">
        <v>0</v>
      </c>
      <c r="BL114" s="8">
        <f t="shared" si="92"/>
        <v>0</v>
      </c>
      <c r="BM114" s="4">
        <v>0</v>
      </c>
      <c r="BN114" s="4">
        <v>0</v>
      </c>
      <c r="BO114" s="8">
        <f t="shared" si="80"/>
        <v>0</v>
      </c>
      <c r="BP114" s="4">
        <v>0</v>
      </c>
      <c r="BQ114" s="4">
        <v>0</v>
      </c>
      <c r="BR114" s="8">
        <f t="shared" si="81"/>
        <v>0</v>
      </c>
      <c r="BS114" s="4">
        <v>0</v>
      </c>
      <c r="BT114" s="4">
        <v>0</v>
      </c>
      <c r="BU114" s="8">
        <f t="shared" si="82"/>
        <v>0</v>
      </c>
      <c r="BV114" s="4">
        <v>0</v>
      </c>
      <c r="BW114" s="4">
        <v>0</v>
      </c>
      <c r="BX114" s="8">
        <f t="shared" si="83"/>
        <v>0</v>
      </c>
      <c r="BY114" s="4">
        <v>0</v>
      </c>
      <c r="BZ114" s="4">
        <v>0</v>
      </c>
      <c r="CA114" s="8">
        <f t="shared" si="84"/>
        <v>0</v>
      </c>
      <c r="CB114" s="4">
        <v>0</v>
      </c>
      <c r="CC114" s="4">
        <v>0</v>
      </c>
      <c r="CD114" s="8">
        <f t="shared" si="71"/>
        <v>0</v>
      </c>
      <c r="CE114" s="4">
        <v>0</v>
      </c>
      <c r="CF114" s="4">
        <v>0</v>
      </c>
      <c r="CG114" s="8">
        <f t="shared" si="85"/>
        <v>0</v>
      </c>
      <c r="CH114" s="4">
        <v>0</v>
      </c>
      <c r="CI114" s="4">
        <v>0</v>
      </c>
      <c r="CJ114" s="8">
        <f t="shared" si="86"/>
        <v>0</v>
      </c>
      <c r="CK114" s="4">
        <v>0</v>
      </c>
      <c r="CL114" s="4">
        <v>0</v>
      </c>
      <c r="CM114" s="8">
        <f t="shared" si="87"/>
        <v>0</v>
      </c>
      <c r="CN114" s="4">
        <v>0</v>
      </c>
      <c r="CO114" s="4">
        <v>0</v>
      </c>
      <c r="CP114" s="8">
        <f t="shared" si="72"/>
        <v>0</v>
      </c>
      <c r="CQ114" s="4">
        <v>0</v>
      </c>
      <c r="CR114" s="4">
        <v>0</v>
      </c>
      <c r="CS114" s="8">
        <f t="shared" si="88"/>
        <v>0</v>
      </c>
      <c r="CT114" s="4">
        <v>0</v>
      </c>
      <c r="CU114" s="4">
        <v>0</v>
      </c>
      <c r="CV114" s="8">
        <f t="shared" si="89"/>
        <v>0</v>
      </c>
      <c r="CW114" s="4">
        <v>0</v>
      </c>
      <c r="CX114" s="4">
        <v>0</v>
      </c>
      <c r="CY114" s="8">
        <f t="shared" si="90"/>
        <v>0</v>
      </c>
      <c r="CZ114" s="4">
        <v>0</v>
      </c>
      <c r="DA114" s="4">
        <v>0</v>
      </c>
      <c r="DB114" s="8">
        <f t="shared" si="32"/>
        <v>0</v>
      </c>
      <c r="DC114" s="4">
        <v>0</v>
      </c>
      <c r="DD114" s="4">
        <v>0</v>
      </c>
      <c r="DE114" s="8">
        <f t="shared" si="33"/>
        <v>0</v>
      </c>
      <c r="DF114" s="4">
        <v>0</v>
      </c>
      <c r="DG114" s="4">
        <v>0</v>
      </c>
      <c r="DH114" s="8">
        <f t="shared" si="34"/>
        <v>0</v>
      </c>
      <c r="DI114" s="4">
        <v>0</v>
      </c>
      <c r="DJ114" s="4">
        <v>0</v>
      </c>
      <c r="DK114" s="8">
        <f t="shared" si="35"/>
        <v>0</v>
      </c>
      <c r="DL114" s="4">
        <v>0</v>
      </c>
      <c r="DM114" s="4">
        <v>0</v>
      </c>
      <c r="DN114" s="8">
        <f t="shared" si="36"/>
        <v>0</v>
      </c>
      <c r="DO114" s="4">
        <v>0</v>
      </c>
      <c r="DP114" s="4">
        <v>0</v>
      </c>
      <c r="DQ114" s="8">
        <f t="shared" si="37"/>
        <v>0</v>
      </c>
    </row>
    <row r="115" spans="1:121" ht="16.899999999999999" customHeight="1" x14ac:dyDescent="0.2">
      <c r="A115" s="2" t="s">
        <v>8</v>
      </c>
      <c r="B115" s="18">
        <v>19</v>
      </c>
      <c r="C115" s="1">
        <v>370</v>
      </c>
      <c r="D115" s="1">
        <v>160</v>
      </c>
      <c r="E115" s="19">
        <f t="shared" si="65"/>
        <v>832.52205320129519</v>
      </c>
      <c r="F115" s="12">
        <v>2</v>
      </c>
      <c r="G115" s="22">
        <f t="shared" si="93"/>
        <v>41.469023027385276</v>
      </c>
      <c r="H115" s="3">
        <v>7.3</v>
      </c>
      <c r="I115" s="4">
        <v>6.8</v>
      </c>
      <c r="J115" s="8">
        <f t="shared" si="94"/>
        <v>22.148228207808042</v>
      </c>
      <c r="K115" s="3">
        <v>6.2</v>
      </c>
      <c r="L115" s="4">
        <v>6.1</v>
      </c>
      <c r="M115" s="8">
        <f t="shared" si="66"/>
        <v>19.32079481957723</v>
      </c>
      <c r="N115" s="4">
        <v>0</v>
      </c>
      <c r="O115" s="4">
        <v>0</v>
      </c>
      <c r="P115" s="8">
        <f t="shared" si="67"/>
        <v>0</v>
      </c>
      <c r="Q115" s="4">
        <v>0</v>
      </c>
      <c r="R115" s="4">
        <v>0</v>
      </c>
      <c r="S115" s="8">
        <f t="shared" si="4"/>
        <v>0</v>
      </c>
      <c r="T115" s="4">
        <v>0</v>
      </c>
      <c r="U115" s="4">
        <v>0</v>
      </c>
      <c r="V115" s="8">
        <f t="shared" si="5"/>
        <v>0</v>
      </c>
      <c r="W115" s="4">
        <v>0</v>
      </c>
      <c r="X115" s="4">
        <v>0</v>
      </c>
      <c r="Y115" s="8">
        <f t="shared" si="6"/>
        <v>0</v>
      </c>
      <c r="Z115" s="4">
        <v>0</v>
      </c>
      <c r="AA115" s="4">
        <v>0</v>
      </c>
      <c r="AB115" s="8">
        <f t="shared" si="7"/>
        <v>0</v>
      </c>
      <c r="AC115" s="4">
        <v>0</v>
      </c>
      <c r="AD115" s="4">
        <v>0</v>
      </c>
      <c r="AE115" s="8">
        <f t="shared" si="73"/>
        <v>0</v>
      </c>
      <c r="AF115" s="4">
        <v>0</v>
      </c>
      <c r="AG115" s="4">
        <v>0</v>
      </c>
      <c r="AH115" s="8">
        <f t="shared" si="69"/>
        <v>0</v>
      </c>
      <c r="AI115" s="4">
        <v>0</v>
      </c>
      <c r="AJ115" s="4">
        <v>0</v>
      </c>
      <c r="AK115" s="8">
        <f t="shared" si="74"/>
        <v>0</v>
      </c>
      <c r="AL115" s="4">
        <v>0</v>
      </c>
      <c r="AM115" s="4">
        <v>0</v>
      </c>
      <c r="AN115" s="8">
        <f t="shared" si="70"/>
        <v>0</v>
      </c>
      <c r="AO115" s="4">
        <v>0</v>
      </c>
      <c r="AP115" s="4">
        <v>0</v>
      </c>
      <c r="AQ115" s="8">
        <f t="shared" si="75"/>
        <v>0</v>
      </c>
      <c r="AR115" s="4">
        <v>0</v>
      </c>
      <c r="AS115" s="4">
        <v>0</v>
      </c>
      <c r="AT115" s="8">
        <f t="shared" si="68"/>
        <v>0</v>
      </c>
      <c r="AU115" s="4">
        <v>0</v>
      </c>
      <c r="AV115" s="4">
        <v>0</v>
      </c>
      <c r="AW115" s="8">
        <f t="shared" si="76"/>
        <v>0</v>
      </c>
      <c r="AX115" s="4">
        <v>0</v>
      </c>
      <c r="AY115" s="4">
        <v>0</v>
      </c>
      <c r="AZ115" s="8">
        <f t="shared" si="77"/>
        <v>0</v>
      </c>
      <c r="BA115" s="4">
        <v>0</v>
      </c>
      <c r="BB115" s="4">
        <v>0</v>
      </c>
      <c r="BC115" s="8">
        <f t="shared" si="78"/>
        <v>0</v>
      </c>
      <c r="BD115" s="4">
        <v>0</v>
      </c>
      <c r="BE115" s="4">
        <v>0</v>
      </c>
      <c r="BF115" s="8">
        <f t="shared" si="79"/>
        <v>0</v>
      </c>
      <c r="BG115" s="4">
        <v>0</v>
      </c>
      <c r="BH115" s="4">
        <v>0</v>
      </c>
      <c r="BI115" s="8">
        <f t="shared" si="91"/>
        <v>0</v>
      </c>
      <c r="BJ115" s="4">
        <v>0</v>
      </c>
      <c r="BK115" s="4">
        <v>0</v>
      </c>
      <c r="BL115" s="8">
        <f t="shared" si="92"/>
        <v>0</v>
      </c>
      <c r="BM115" s="4">
        <v>0</v>
      </c>
      <c r="BN115" s="4">
        <v>0</v>
      </c>
      <c r="BO115" s="8">
        <f t="shared" si="80"/>
        <v>0</v>
      </c>
      <c r="BP115" s="4">
        <v>0</v>
      </c>
      <c r="BQ115" s="4">
        <v>0</v>
      </c>
      <c r="BR115" s="8">
        <f t="shared" si="81"/>
        <v>0</v>
      </c>
      <c r="BS115" s="4">
        <v>0</v>
      </c>
      <c r="BT115" s="4">
        <v>0</v>
      </c>
      <c r="BU115" s="8">
        <f t="shared" si="82"/>
        <v>0</v>
      </c>
      <c r="BV115" s="4">
        <v>0</v>
      </c>
      <c r="BW115" s="4">
        <v>0</v>
      </c>
      <c r="BX115" s="8">
        <f t="shared" si="83"/>
        <v>0</v>
      </c>
      <c r="BY115" s="4">
        <v>0</v>
      </c>
      <c r="BZ115" s="4">
        <v>0</v>
      </c>
      <c r="CA115" s="8">
        <f t="shared" si="84"/>
        <v>0</v>
      </c>
      <c r="CB115" s="4">
        <v>0</v>
      </c>
      <c r="CC115" s="4">
        <v>0</v>
      </c>
      <c r="CD115" s="8">
        <f t="shared" si="71"/>
        <v>0</v>
      </c>
      <c r="CE115" s="4">
        <v>0</v>
      </c>
      <c r="CF115" s="4">
        <v>0</v>
      </c>
      <c r="CG115" s="8">
        <f t="shared" si="85"/>
        <v>0</v>
      </c>
      <c r="CH115" s="4">
        <v>0</v>
      </c>
      <c r="CI115" s="4">
        <v>0</v>
      </c>
      <c r="CJ115" s="8">
        <f t="shared" si="86"/>
        <v>0</v>
      </c>
      <c r="CK115" s="4">
        <v>0</v>
      </c>
      <c r="CL115" s="4">
        <v>0</v>
      </c>
      <c r="CM115" s="8">
        <f t="shared" si="87"/>
        <v>0</v>
      </c>
      <c r="CN115" s="4">
        <v>0</v>
      </c>
      <c r="CO115" s="4">
        <v>0</v>
      </c>
      <c r="CP115" s="8">
        <f t="shared" si="72"/>
        <v>0</v>
      </c>
      <c r="CQ115" s="4">
        <v>0</v>
      </c>
      <c r="CR115" s="4">
        <v>0</v>
      </c>
      <c r="CS115" s="8">
        <f t="shared" si="88"/>
        <v>0</v>
      </c>
      <c r="CT115" s="4">
        <v>0</v>
      </c>
      <c r="CU115" s="4">
        <v>0</v>
      </c>
      <c r="CV115" s="8">
        <f t="shared" si="89"/>
        <v>0</v>
      </c>
      <c r="CW115" s="4">
        <v>0</v>
      </c>
      <c r="CX115" s="4">
        <v>0</v>
      </c>
      <c r="CY115" s="8">
        <f t="shared" si="90"/>
        <v>0</v>
      </c>
      <c r="CZ115" s="4">
        <v>0</v>
      </c>
      <c r="DA115" s="4">
        <v>0</v>
      </c>
      <c r="DB115" s="8">
        <f t="shared" si="32"/>
        <v>0</v>
      </c>
      <c r="DC115" s="4">
        <v>0</v>
      </c>
      <c r="DD115" s="4">
        <v>0</v>
      </c>
      <c r="DE115" s="8">
        <f t="shared" si="33"/>
        <v>0</v>
      </c>
      <c r="DF115" s="4">
        <v>0</v>
      </c>
      <c r="DG115" s="4">
        <v>0</v>
      </c>
      <c r="DH115" s="8">
        <f t="shared" si="34"/>
        <v>0</v>
      </c>
      <c r="DI115" s="4">
        <v>0</v>
      </c>
      <c r="DJ115" s="4">
        <v>0</v>
      </c>
      <c r="DK115" s="8">
        <f t="shared" si="35"/>
        <v>0</v>
      </c>
      <c r="DL115" s="4">
        <v>0</v>
      </c>
      <c r="DM115" s="4">
        <v>0</v>
      </c>
      <c r="DN115" s="8">
        <f t="shared" si="36"/>
        <v>0</v>
      </c>
      <c r="DO115" s="4">
        <v>0</v>
      </c>
      <c r="DP115" s="4">
        <v>0</v>
      </c>
      <c r="DQ115" s="8">
        <f t="shared" si="37"/>
        <v>0</v>
      </c>
    </row>
    <row r="116" spans="1:121" ht="16.899999999999999" customHeight="1" x14ac:dyDescent="0.2">
      <c r="A116" s="1" t="s">
        <v>2</v>
      </c>
      <c r="B116" s="18">
        <v>20</v>
      </c>
      <c r="C116" s="1">
        <v>180</v>
      </c>
      <c r="D116" s="1">
        <v>112</v>
      </c>
      <c r="E116" s="19">
        <f t="shared" si="65"/>
        <v>458.67252742410977</v>
      </c>
      <c r="F116" s="12">
        <v>6</v>
      </c>
      <c r="G116" s="22">
        <f t="shared" si="93"/>
        <v>130.06193585861743</v>
      </c>
      <c r="H116" s="3">
        <v>11.7</v>
      </c>
      <c r="I116" s="4">
        <v>9.9</v>
      </c>
      <c r="J116" s="8">
        <f t="shared" si="94"/>
        <v>33.929200658769766</v>
      </c>
      <c r="K116" s="3">
        <v>5.8</v>
      </c>
      <c r="L116" s="4">
        <v>5.5</v>
      </c>
      <c r="M116" s="8">
        <f t="shared" si="66"/>
        <v>17.749998492782332</v>
      </c>
      <c r="N116" s="4">
        <v>6.1</v>
      </c>
      <c r="O116" s="4">
        <v>6</v>
      </c>
      <c r="P116" s="8">
        <f t="shared" si="67"/>
        <v>19.006635554218249</v>
      </c>
      <c r="Q116" s="4">
        <v>4.5</v>
      </c>
      <c r="R116" s="4">
        <v>4.5</v>
      </c>
      <c r="S116" s="8">
        <f t="shared" si="4"/>
        <v>14.137166941154069</v>
      </c>
      <c r="T116" s="4">
        <v>7.3</v>
      </c>
      <c r="U116" s="4">
        <v>8.9</v>
      </c>
      <c r="V116" s="8">
        <f t="shared" si="5"/>
        <v>25.446900494077322</v>
      </c>
      <c r="W116" s="4">
        <v>6.3</v>
      </c>
      <c r="X116" s="4">
        <v>6.3</v>
      </c>
      <c r="Y116" s="8">
        <f t="shared" si="6"/>
        <v>19.792033717615695</v>
      </c>
      <c r="Z116" s="4">
        <v>0</v>
      </c>
      <c r="AA116" s="4">
        <v>0</v>
      </c>
      <c r="AB116" s="8">
        <f t="shared" si="7"/>
        <v>0</v>
      </c>
      <c r="AC116" s="4">
        <v>0</v>
      </c>
      <c r="AD116" s="4">
        <v>0</v>
      </c>
      <c r="AE116" s="8">
        <f t="shared" si="73"/>
        <v>0</v>
      </c>
      <c r="AF116" s="4">
        <v>0</v>
      </c>
      <c r="AG116" s="4">
        <v>0</v>
      </c>
      <c r="AH116" s="8">
        <f t="shared" si="69"/>
        <v>0</v>
      </c>
      <c r="AI116" s="4">
        <v>0</v>
      </c>
      <c r="AJ116" s="4">
        <v>0</v>
      </c>
      <c r="AK116" s="8">
        <f t="shared" si="74"/>
        <v>0</v>
      </c>
      <c r="AL116" s="4">
        <v>0</v>
      </c>
      <c r="AM116" s="4">
        <v>0</v>
      </c>
      <c r="AN116" s="8">
        <f t="shared" si="70"/>
        <v>0</v>
      </c>
      <c r="AO116" s="4">
        <v>0</v>
      </c>
      <c r="AP116" s="4">
        <v>0</v>
      </c>
      <c r="AQ116" s="8">
        <f t="shared" si="75"/>
        <v>0</v>
      </c>
      <c r="AR116" s="4">
        <v>0</v>
      </c>
      <c r="AS116" s="4">
        <v>0</v>
      </c>
      <c r="AT116" s="8">
        <f t="shared" si="68"/>
        <v>0</v>
      </c>
      <c r="AU116" s="4">
        <v>0</v>
      </c>
      <c r="AV116" s="4">
        <v>0</v>
      </c>
      <c r="AW116" s="8">
        <f t="shared" si="76"/>
        <v>0</v>
      </c>
      <c r="AX116" s="4">
        <v>0</v>
      </c>
      <c r="AY116" s="4">
        <v>0</v>
      </c>
      <c r="AZ116" s="8">
        <f t="shared" si="77"/>
        <v>0</v>
      </c>
      <c r="BA116" s="4">
        <v>0</v>
      </c>
      <c r="BB116" s="4">
        <v>0</v>
      </c>
      <c r="BC116" s="8">
        <f t="shared" si="78"/>
        <v>0</v>
      </c>
      <c r="BD116" s="4">
        <v>0</v>
      </c>
      <c r="BE116" s="4">
        <v>0</v>
      </c>
      <c r="BF116" s="8">
        <f t="shared" si="79"/>
        <v>0</v>
      </c>
      <c r="BG116" s="4">
        <v>0</v>
      </c>
      <c r="BH116" s="4">
        <v>0</v>
      </c>
      <c r="BI116" s="8">
        <f t="shared" si="91"/>
        <v>0</v>
      </c>
      <c r="BJ116" s="4">
        <v>0</v>
      </c>
      <c r="BK116" s="4">
        <v>0</v>
      </c>
      <c r="BL116" s="8">
        <f t="shared" si="92"/>
        <v>0</v>
      </c>
      <c r="BM116" s="4">
        <v>0</v>
      </c>
      <c r="BN116" s="4">
        <v>0</v>
      </c>
      <c r="BO116" s="8">
        <f t="shared" si="80"/>
        <v>0</v>
      </c>
      <c r="BP116" s="4">
        <v>0</v>
      </c>
      <c r="BQ116" s="4">
        <v>0</v>
      </c>
      <c r="BR116" s="8">
        <f t="shared" si="81"/>
        <v>0</v>
      </c>
      <c r="BS116" s="4">
        <v>0</v>
      </c>
      <c r="BT116" s="4">
        <v>0</v>
      </c>
      <c r="BU116" s="8">
        <f t="shared" si="82"/>
        <v>0</v>
      </c>
      <c r="BV116" s="4">
        <v>0</v>
      </c>
      <c r="BW116" s="4">
        <v>0</v>
      </c>
      <c r="BX116" s="8">
        <f t="shared" si="83"/>
        <v>0</v>
      </c>
      <c r="BY116" s="4">
        <v>0</v>
      </c>
      <c r="BZ116" s="4">
        <v>0</v>
      </c>
      <c r="CA116" s="8">
        <f t="shared" si="84"/>
        <v>0</v>
      </c>
      <c r="CB116" s="4">
        <v>0</v>
      </c>
      <c r="CC116" s="4">
        <v>0</v>
      </c>
      <c r="CD116" s="8">
        <f t="shared" si="71"/>
        <v>0</v>
      </c>
      <c r="CE116" s="4">
        <v>0</v>
      </c>
      <c r="CF116" s="4">
        <v>0</v>
      </c>
      <c r="CG116" s="8">
        <f t="shared" si="85"/>
        <v>0</v>
      </c>
      <c r="CH116" s="4">
        <v>0</v>
      </c>
      <c r="CI116" s="4">
        <v>0</v>
      </c>
      <c r="CJ116" s="8">
        <f t="shared" si="86"/>
        <v>0</v>
      </c>
      <c r="CK116" s="4">
        <v>0</v>
      </c>
      <c r="CL116" s="4">
        <v>0</v>
      </c>
      <c r="CM116" s="8">
        <f t="shared" si="87"/>
        <v>0</v>
      </c>
      <c r="CN116" s="4">
        <v>0</v>
      </c>
      <c r="CO116" s="4">
        <v>0</v>
      </c>
      <c r="CP116" s="8">
        <f t="shared" si="72"/>
        <v>0</v>
      </c>
      <c r="CQ116" s="4">
        <v>0</v>
      </c>
      <c r="CR116" s="4">
        <v>0</v>
      </c>
      <c r="CS116" s="8">
        <f t="shared" si="88"/>
        <v>0</v>
      </c>
      <c r="CT116" s="4">
        <v>0</v>
      </c>
      <c r="CU116" s="4">
        <v>0</v>
      </c>
      <c r="CV116" s="8">
        <f t="shared" si="89"/>
        <v>0</v>
      </c>
      <c r="CW116" s="4">
        <v>0</v>
      </c>
      <c r="CX116" s="4">
        <v>0</v>
      </c>
      <c r="CY116" s="8">
        <f t="shared" si="90"/>
        <v>0</v>
      </c>
      <c r="CZ116" s="4">
        <v>0</v>
      </c>
      <c r="DA116" s="4">
        <v>0</v>
      </c>
      <c r="DB116" s="8">
        <f t="shared" si="32"/>
        <v>0</v>
      </c>
      <c r="DC116" s="4">
        <v>0</v>
      </c>
      <c r="DD116" s="4">
        <v>0</v>
      </c>
      <c r="DE116" s="8">
        <f t="shared" si="33"/>
        <v>0</v>
      </c>
      <c r="DF116" s="4">
        <v>0</v>
      </c>
      <c r="DG116" s="4">
        <v>0</v>
      </c>
      <c r="DH116" s="8">
        <f t="shared" si="34"/>
        <v>0</v>
      </c>
      <c r="DI116" s="4">
        <v>0</v>
      </c>
      <c r="DJ116" s="4">
        <v>0</v>
      </c>
      <c r="DK116" s="8">
        <f t="shared" si="35"/>
        <v>0</v>
      </c>
      <c r="DL116" s="4">
        <v>0</v>
      </c>
      <c r="DM116" s="4">
        <v>0</v>
      </c>
      <c r="DN116" s="8">
        <f t="shared" si="36"/>
        <v>0</v>
      </c>
      <c r="DO116" s="4">
        <v>0</v>
      </c>
      <c r="DP116" s="4">
        <v>0</v>
      </c>
      <c r="DQ116" s="8">
        <f t="shared" si="37"/>
        <v>0</v>
      </c>
    </row>
    <row r="117" spans="1:121" ht="16.899999999999999" customHeight="1" x14ac:dyDescent="0.2">
      <c r="A117" s="1" t="s">
        <v>3</v>
      </c>
      <c r="B117" s="18">
        <v>20</v>
      </c>
      <c r="C117" s="1">
        <v>660</v>
      </c>
      <c r="D117" s="1">
        <v>682</v>
      </c>
      <c r="E117" s="19">
        <f t="shared" ref="E117:E172" si="95">PI()*(AVERAGE(C117,D117))</f>
        <v>2108.008670558751</v>
      </c>
      <c r="F117" s="12">
        <v>1</v>
      </c>
      <c r="G117" s="22">
        <f t="shared" si="93"/>
        <v>99</v>
      </c>
      <c r="H117" s="3">
        <v>0</v>
      </c>
      <c r="I117" s="4">
        <v>0</v>
      </c>
      <c r="J117" s="8">
        <v>99</v>
      </c>
      <c r="K117" s="3">
        <v>0</v>
      </c>
      <c r="L117" s="4">
        <v>0</v>
      </c>
      <c r="M117" s="8">
        <f t="shared" ref="M117:M171" si="96">PI()*(AVERAGE(K117,L117))</f>
        <v>0</v>
      </c>
      <c r="N117" s="4">
        <v>0</v>
      </c>
      <c r="O117" s="4">
        <v>0</v>
      </c>
      <c r="P117" s="8">
        <f t="shared" ref="P117:P171" si="97">PI()*(AVERAGE(N117,O117))</f>
        <v>0</v>
      </c>
      <c r="Q117" s="4">
        <v>0</v>
      </c>
      <c r="R117" s="4">
        <v>0</v>
      </c>
      <c r="S117" s="8">
        <f t="shared" si="4"/>
        <v>0</v>
      </c>
      <c r="T117" s="4">
        <v>0</v>
      </c>
      <c r="U117" s="4">
        <v>0</v>
      </c>
      <c r="V117" s="8">
        <f t="shared" si="5"/>
        <v>0</v>
      </c>
      <c r="W117" s="4">
        <v>0</v>
      </c>
      <c r="X117" s="4">
        <v>0</v>
      </c>
      <c r="Y117" s="8">
        <f t="shared" si="6"/>
        <v>0</v>
      </c>
      <c r="Z117" s="4">
        <v>0</v>
      </c>
      <c r="AA117" s="4">
        <v>0</v>
      </c>
      <c r="AB117" s="8">
        <f t="shared" si="7"/>
        <v>0</v>
      </c>
      <c r="AC117" s="4">
        <v>0</v>
      </c>
      <c r="AD117" s="4">
        <v>0</v>
      </c>
      <c r="AE117" s="8">
        <f t="shared" si="73"/>
        <v>0</v>
      </c>
      <c r="AF117" s="4">
        <v>0</v>
      </c>
      <c r="AG117" s="4">
        <v>0</v>
      </c>
      <c r="AH117" s="8">
        <f t="shared" si="69"/>
        <v>0</v>
      </c>
      <c r="AI117" s="4">
        <v>0</v>
      </c>
      <c r="AJ117" s="4">
        <v>0</v>
      </c>
      <c r="AK117" s="8">
        <f t="shared" si="74"/>
        <v>0</v>
      </c>
      <c r="AL117" s="4">
        <v>0</v>
      </c>
      <c r="AM117" s="4">
        <v>0</v>
      </c>
      <c r="AN117" s="8">
        <f t="shared" si="70"/>
        <v>0</v>
      </c>
      <c r="AO117" s="4">
        <v>0</v>
      </c>
      <c r="AP117" s="4">
        <v>0</v>
      </c>
      <c r="AQ117" s="8">
        <f t="shared" si="75"/>
        <v>0</v>
      </c>
      <c r="AR117" s="4">
        <v>0</v>
      </c>
      <c r="AS117" s="4">
        <v>0</v>
      </c>
      <c r="AT117" s="8">
        <f t="shared" si="68"/>
        <v>0</v>
      </c>
      <c r="AU117" s="4">
        <v>0</v>
      </c>
      <c r="AV117" s="4">
        <v>0</v>
      </c>
      <c r="AW117" s="8">
        <f t="shared" si="76"/>
        <v>0</v>
      </c>
      <c r="AX117" s="4">
        <v>0</v>
      </c>
      <c r="AY117" s="4">
        <v>0</v>
      </c>
      <c r="AZ117" s="8">
        <f t="shared" si="77"/>
        <v>0</v>
      </c>
      <c r="BA117" s="4">
        <v>0</v>
      </c>
      <c r="BB117" s="4">
        <v>0</v>
      </c>
      <c r="BC117" s="8">
        <f t="shared" si="78"/>
        <v>0</v>
      </c>
      <c r="BD117" s="4">
        <v>0</v>
      </c>
      <c r="BE117" s="4">
        <v>0</v>
      </c>
      <c r="BF117" s="8">
        <f t="shared" si="79"/>
        <v>0</v>
      </c>
      <c r="BG117" s="4">
        <v>0</v>
      </c>
      <c r="BH117" s="4">
        <v>0</v>
      </c>
      <c r="BI117" s="8">
        <f t="shared" si="91"/>
        <v>0</v>
      </c>
      <c r="BJ117" s="4">
        <v>0</v>
      </c>
      <c r="BK117" s="4">
        <v>0</v>
      </c>
      <c r="BL117" s="8">
        <f t="shared" si="92"/>
        <v>0</v>
      </c>
      <c r="BM117" s="4">
        <v>0</v>
      </c>
      <c r="BN117" s="4">
        <v>0</v>
      </c>
      <c r="BO117" s="8">
        <f t="shared" si="80"/>
        <v>0</v>
      </c>
      <c r="BP117" s="4">
        <v>0</v>
      </c>
      <c r="BQ117" s="4">
        <v>0</v>
      </c>
      <c r="BR117" s="8">
        <f t="shared" si="81"/>
        <v>0</v>
      </c>
      <c r="BS117" s="4">
        <v>0</v>
      </c>
      <c r="BT117" s="4">
        <v>0</v>
      </c>
      <c r="BU117" s="8">
        <f t="shared" si="82"/>
        <v>0</v>
      </c>
      <c r="BV117" s="4">
        <v>0</v>
      </c>
      <c r="BW117" s="4">
        <v>0</v>
      </c>
      <c r="BX117" s="8">
        <f t="shared" si="83"/>
        <v>0</v>
      </c>
      <c r="BY117" s="4">
        <v>0</v>
      </c>
      <c r="BZ117" s="4">
        <v>0</v>
      </c>
      <c r="CA117" s="8">
        <f t="shared" si="84"/>
        <v>0</v>
      </c>
      <c r="CB117" s="4">
        <v>0</v>
      </c>
      <c r="CC117" s="4">
        <v>0</v>
      </c>
      <c r="CD117" s="8">
        <f t="shared" si="71"/>
        <v>0</v>
      </c>
      <c r="CE117" s="4">
        <v>0</v>
      </c>
      <c r="CF117" s="4">
        <v>0</v>
      </c>
      <c r="CG117" s="8">
        <f t="shared" si="85"/>
        <v>0</v>
      </c>
      <c r="CH117" s="4">
        <v>0</v>
      </c>
      <c r="CI117" s="4">
        <v>0</v>
      </c>
      <c r="CJ117" s="8">
        <f t="shared" si="86"/>
        <v>0</v>
      </c>
      <c r="CK117" s="4">
        <v>0</v>
      </c>
      <c r="CL117" s="4">
        <v>0</v>
      </c>
      <c r="CM117" s="8">
        <f t="shared" si="87"/>
        <v>0</v>
      </c>
      <c r="CN117" s="4">
        <v>0</v>
      </c>
      <c r="CO117" s="4">
        <v>0</v>
      </c>
      <c r="CP117" s="8">
        <f t="shared" si="72"/>
        <v>0</v>
      </c>
      <c r="CQ117" s="4">
        <v>0</v>
      </c>
      <c r="CR117" s="4">
        <v>0</v>
      </c>
      <c r="CS117" s="8">
        <f t="shared" si="88"/>
        <v>0</v>
      </c>
      <c r="CT117" s="4">
        <v>0</v>
      </c>
      <c r="CU117" s="4">
        <v>0</v>
      </c>
      <c r="CV117" s="8">
        <f t="shared" si="89"/>
        <v>0</v>
      </c>
      <c r="CW117" s="4">
        <v>0</v>
      </c>
      <c r="CX117" s="4">
        <v>0</v>
      </c>
      <c r="CY117" s="8">
        <f t="shared" si="90"/>
        <v>0</v>
      </c>
      <c r="CZ117" s="4">
        <v>0</v>
      </c>
      <c r="DA117" s="4">
        <v>0</v>
      </c>
      <c r="DB117" s="8">
        <f t="shared" si="32"/>
        <v>0</v>
      </c>
      <c r="DC117" s="4">
        <v>0</v>
      </c>
      <c r="DD117" s="4">
        <v>0</v>
      </c>
      <c r="DE117" s="8">
        <f t="shared" si="33"/>
        <v>0</v>
      </c>
      <c r="DF117" s="4">
        <v>0</v>
      </c>
      <c r="DG117" s="4">
        <v>0</v>
      </c>
      <c r="DH117" s="8">
        <f t="shared" si="34"/>
        <v>0</v>
      </c>
      <c r="DI117" s="4">
        <v>0</v>
      </c>
      <c r="DJ117" s="4">
        <v>0</v>
      </c>
      <c r="DK117" s="8">
        <f t="shared" si="35"/>
        <v>0</v>
      </c>
      <c r="DL117" s="4">
        <v>0</v>
      </c>
      <c r="DM117" s="4">
        <v>0</v>
      </c>
      <c r="DN117" s="8">
        <f t="shared" si="36"/>
        <v>0</v>
      </c>
      <c r="DO117" s="4">
        <v>0</v>
      </c>
      <c r="DP117" s="4">
        <v>0</v>
      </c>
      <c r="DQ117" s="8">
        <f t="shared" si="37"/>
        <v>0</v>
      </c>
    </row>
    <row r="118" spans="1:121" ht="16.899999999999999" customHeight="1" x14ac:dyDescent="0.2">
      <c r="A118" s="1" t="s">
        <v>4</v>
      </c>
      <c r="B118" s="18">
        <v>20</v>
      </c>
      <c r="C118" s="1">
        <v>282</v>
      </c>
      <c r="D118" s="1">
        <v>200</v>
      </c>
      <c r="E118" s="19">
        <f t="shared" si="95"/>
        <v>757.12382951514019</v>
      </c>
      <c r="F118" s="12">
        <v>10</v>
      </c>
      <c r="G118" s="22">
        <f t="shared" si="93"/>
        <v>47.909287967244346</v>
      </c>
      <c r="H118" s="3">
        <v>0.8</v>
      </c>
      <c r="I118" s="4">
        <v>0.8</v>
      </c>
      <c r="J118" s="8">
        <f t="shared" si="94"/>
        <v>2.5132741228718345</v>
      </c>
      <c r="K118" s="3">
        <v>0.4</v>
      </c>
      <c r="L118" s="4">
        <v>0.4</v>
      </c>
      <c r="M118" s="8">
        <f t="shared" si="96"/>
        <v>1.2566370614359172</v>
      </c>
      <c r="N118" s="4">
        <v>1.8</v>
      </c>
      <c r="O118" s="4">
        <v>1.8</v>
      </c>
      <c r="P118" s="8">
        <f t="shared" si="97"/>
        <v>5.6548667764616276</v>
      </c>
      <c r="Q118" s="4">
        <v>2</v>
      </c>
      <c r="R118" s="4">
        <v>2</v>
      </c>
      <c r="S118" s="8">
        <f t="shared" si="4"/>
        <v>6.2831853071795862</v>
      </c>
      <c r="T118" s="4">
        <v>1.8</v>
      </c>
      <c r="U118" s="4">
        <v>1.8</v>
      </c>
      <c r="V118" s="8">
        <f t="shared" si="5"/>
        <v>5.6548667764616276</v>
      </c>
      <c r="W118" s="4">
        <v>0.7</v>
      </c>
      <c r="X118" s="4">
        <v>0.7</v>
      </c>
      <c r="Y118" s="8">
        <f t="shared" si="6"/>
        <v>2.1991148575128552</v>
      </c>
      <c r="Z118" s="4">
        <v>2</v>
      </c>
      <c r="AA118" s="4">
        <v>2</v>
      </c>
      <c r="AB118" s="8">
        <f t="shared" si="7"/>
        <v>6.2831853071795862</v>
      </c>
      <c r="AC118" s="4">
        <v>1.8</v>
      </c>
      <c r="AD118" s="4">
        <v>1.8</v>
      </c>
      <c r="AE118" s="8">
        <f t="shared" si="73"/>
        <v>5.6548667764616276</v>
      </c>
      <c r="AF118" s="4">
        <v>2</v>
      </c>
      <c r="AG118" s="4">
        <v>1.9</v>
      </c>
      <c r="AH118" s="8">
        <f t="shared" si="69"/>
        <v>6.1261056745000966</v>
      </c>
      <c r="AI118" s="4">
        <v>2</v>
      </c>
      <c r="AJ118" s="4">
        <v>2</v>
      </c>
      <c r="AK118" s="8">
        <f t="shared" si="74"/>
        <v>6.2831853071795862</v>
      </c>
      <c r="AL118" s="4">
        <v>0</v>
      </c>
      <c r="AM118" s="4">
        <v>0</v>
      </c>
      <c r="AN118" s="8">
        <f t="shared" si="70"/>
        <v>0</v>
      </c>
      <c r="AO118" s="4">
        <v>0</v>
      </c>
      <c r="AP118" s="4">
        <v>0</v>
      </c>
      <c r="AQ118" s="8">
        <f t="shared" si="75"/>
        <v>0</v>
      </c>
      <c r="AR118" s="4">
        <v>0</v>
      </c>
      <c r="AS118" s="4">
        <v>0</v>
      </c>
      <c r="AT118" s="8">
        <f t="shared" si="68"/>
        <v>0</v>
      </c>
      <c r="AU118" s="4">
        <v>0</v>
      </c>
      <c r="AV118" s="4">
        <v>0</v>
      </c>
      <c r="AW118" s="8">
        <f t="shared" si="76"/>
        <v>0</v>
      </c>
      <c r="AX118" s="4">
        <v>0</v>
      </c>
      <c r="AY118" s="4">
        <v>0</v>
      </c>
      <c r="AZ118" s="8">
        <f t="shared" si="77"/>
        <v>0</v>
      </c>
      <c r="BA118" s="4">
        <v>0</v>
      </c>
      <c r="BB118" s="4">
        <v>0</v>
      </c>
      <c r="BC118" s="8">
        <f t="shared" si="78"/>
        <v>0</v>
      </c>
      <c r="BD118" s="4">
        <v>0</v>
      </c>
      <c r="BE118" s="4">
        <v>0</v>
      </c>
      <c r="BF118" s="8">
        <f t="shared" si="79"/>
        <v>0</v>
      </c>
      <c r="BG118" s="4">
        <v>0</v>
      </c>
      <c r="BH118" s="4">
        <v>0</v>
      </c>
      <c r="BI118" s="8">
        <f t="shared" si="91"/>
        <v>0</v>
      </c>
      <c r="BJ118" s="4">
        <v>0</v>
      </c>
      <c r="BK118" s="4">
        <v>0</v>
      </c>
      <c r="BL118" s="8">
        <f t="shared" si="92"/>
        <v>0</v>
      </c>
      <c r="BM118" s="4">
        <v>0</v>
      </c>
      <c r="BN118" s="4">
        <v>0</v>
      </c>
      <c r="BO118" s="8">
        <f t="shared" si="80"/>
        <v>0</v>
      </c>
      <c r="BP118" s="4">
        <v>0</v>
      </c>
      <c r="BQ118" s="4">
        <v>0</v>
      </c>
      <c r="BR118" s="8">
        <f t="shared" si="81"/>
        <v>0</v>
      </c>
      <c r="BS118" s="4">
        <v>0</v>
      </c>
      <c r="BT118" s="4">
        <v>0</v>
      </c>
      <c r="BU118" s="8">
        <f t="shared" si="82"/>
        <v>0</v>
      </c>
      <c r="BV118" s="4">
        <v>0</v>
      </c>
      <c r="BW118" s="4">
        <v>0</v>
      </c>
      <c r="BX118" s="8">
        <f t="shared" si="83"/>
        <v>0</v>
      </c>
      <c r="BY118" s="4">
        <v>0</v>
      </c>
      <c r="BZ118" s="4">
        <v>0</v>
      </c>
      <c r="CA118" s="8">
        <f t="shared" si="84"/>
        <v>0</v>
      </c>
      <c r="CB118" s="4">
        <v>0</v>
      </c>
      <c r="CC118" s="4">
        <v>0</v>
      </c>
      <c r="CD118" s="8">
        <f t="shared" si="71"/>
        <v>0</v>
      </c>
      <c r="CE118" s="4">
        <v>0</v>
      </c>
      <c r="CF118" s="4">
        <v>0</v>
      </c>
      <c r="CG118" s="8">
        <f t="shared" si="85"/>
        <v>0</v>
      </c>
      <c r="CH118" s="4">
        <v>0</v>
      </c>
      <c r="CI118" s="4">
        <v>0</v>
      </c>
      <c r="CJ118" s="8">
        <f t="shared" si="86"/>
        <v>0</v>
      </c>
      <c r="CK118" s="4">
        <v>0</v>
      </c>
      <c r="CL118" s="4">
        <v>0</v>
      </c>
      <c r="CM118" s="8">
        <f t="shared" si="87"/>
        <v>0</v>
      </c>
      <c r="CN118" s="4">
        <v>0</v>
      </c>
      <c r="CO118" s="4">
        <v>0</v>
      </c>
      <c r="CP118" s="8">
        <f t="shared" si="72"/>
        <v>0</v>
      </c>
      <c r="CQ118" s="4">
        <v>0</v>
      </c>
      <c r="CR118" s="4">
        <v>0</v>
      </c>
      <c r="CS118" s="8">
        <f t="shared" si="88"/>
        <v>0</v>
      </c>
      <c r="CT118" s="4">
        <v>0</v>
      </c>
      <c r="CU118" s="4">
        <v>0</v>
      </c>
      <c r="CV118" s="8">
        <f t="shared" si="89"/>
        <v>0</v>
      </c>
      <c r="CW118" s="4">
        <v>0</v>
      </c>
      <c r="CX118" s="4">
        <v>0</v>
      </c>
      <c r="CY118" s="8">
        <f t="shared" si="90"/>
        <v>0</v>
      </c>
      <c r="CZ118" s="4">
        <v>0</v>
      </c>
      <c r="DA118" s="4">
        <v>0</v>
      </c>
      <c r="DB118" s="8">
        <f t="shared" si="32"/>
        <v>0</v>
      </c>
      <c r="DC118" s="4">
        <v>0</v>
      </c>
      <c r="DD118" s="4">
        <v>0</v>
      </c>
      <c r="DE118" s="8">
        <f t="shared" si="33"/>
        <v>0</v>
      </c>
      <c r="DF118" s="4">
        <v>0</v>
      </c>
      <c r="DG118" s="4">
        <v>0</v>
      </c>
      <c r="DH118" s="8">
        <f t="shared" si="34"/>
        <v>0</v>
      </c>
      <c r="DI118" s="4">
        <v>0</v>
      </c>
      <c r="DJ118" s="4">
        <v>0</v>
      </c>
      <c r="DK118" s="8">
        <f t="shared" si="35"/>
        <v>0</v>
      </c>
      <c r="DL118" s="4">
        <v>0</v>
      </c>
      <c r="DM118" s="4">
        <v>0</v>
      </c>
      <c r="DN118" s="8">
        <f t="shared" si="36"/>
        <v>0</v>
      </c>
      <c r="DO118" s="4">
        <v>0</v>
      </c>
      <c r="DP118" s="4">
        <v>0</v>
      </c>
      <c r="DQ118" s="8">
        <f t="shared" si="37"/>
        <v>0</v>
      </c>
    </row>
    <row r="119" spans="1:121" ht="16.899999999999999" customHeight="1" x14ac:dyDescent="0.2">
      <c r="A119" s="1" t="s">
        <v>5</v>
      </c>
      <c r="B119" s="18">
        <v>20</v>
      </c>
      <c r="C119" s="1">
        <v>322</v>
      </c>
      <c r="D119" s="1">
        <v>219</v>
      </c>
      <c r="E119" s="19">
        <f t="shared" si="95"/>
        <v>849.80081279603905</v>
      </c>
      <c r="F119" s="12">
        <v>16</v>
      </c>
      <c r="G119" s="22">
        <f t="shared" si="93"/>
        <v>139.01547492134836</v>
      </c>
      <c r="H119" s="3">
        <v>3</v>
      </c>
      <c r="I119" s="4">
        <v>3</v>
      </c>
      <c r="J119" s="8">
        <f t="shared" si="94"/>
        <v>9.4247779607693793</v>
      </c>
      <c r="K119" s="3">
        <v>3</v>
      </c>
      <c r="L119" s="4">
        <v>3</v>
      </c>
      <c r="M119" s="8">
        <f t="shared" si="96"/>
        <v>9.4247779607693793</v>
      </c>
      <c r="N119" s="4">
        <v>2.1</v>
      </c>
      <c r="O119" s="4">
        <v>2.1</v>
      </c>
      <c r="P119" s="8">
        <f t="shared" si="97"/>
        <v>6.5973445725385655</v>
      </c>
      <c r="Q119" s="4">
        <v>3.5</v>
      </c>
      <c r="R119" s="4">
        <v>3.2</v>
      </c>
      <c r="S119" s="8">
        <f t="shared" si="4"/>
        <v>10.524335389525808</v>
      </c>
      <c r="T119" s="4">
        <v>1.9</v>
      </c>
      <c r="U119" s="4">
        <v>2.1</v>
      </c>
      <c r="V119" s="8">
        <f t="shared" si="5"/>
        <v>6.2831853071795862</v>
      </c>
      <c r="W119" s="4">
        <v>2.6</v>
      </c>
      <c r="X119" s="4">
        <v>2.6</v>
      </c>
      <c r="Y119" s="8">
        <f t="shared" si="6"/>
        <v>8.1681408993334621</v>
      </c>
      <c r="Z119" s="4">
        <v>3</v>
      </c>
      <c r="AA119" s="4">
        <v>3</v>
      </c>
      <c r="AB119" s="8">
        <f t="shared" si="7"/>
        <v>9.4247779607693793</v>
      </c>
      <c r="AC119" s="4">
        <v>3.4</v>
      </c>
      <c r="AD119" s="4">
        <v>3.6</v>
      </c>
      <c r="AE119" s="8">
        <f t="shared" si="73"/>
        <v>10.995574287564276</v>
      </c>
      <c r="AF119" s="4">
        <v>2.2999999999999998</v>
      </c>
      <c r="AG119" s="4">
        <v>2.2999999999999998</v>
      </c>
      <c r="AH119" s="8">
        <f t="shared" si="69"/>
        <v>7.2256631032565233</v>
      </c>
      <c r="AI119" s="4">
        <v>0.6</v>
      </c>
      <c r="AJ119" s="4">
        <v>0.6</v>
      </c>
      <c r="AK119" s="8">
        <f t="shared" si="74"/>
        <v>1.8849555921538759</v>
      </c>
      <c r="AL119" s="4">
        <v>0.9</v>
      </c>
      <c r="AM119" s="4">
        <v>0.9</v>
      </c>
      <c r="AN119" s="8">
        <f t="shared" si="70"/>
        <v>2.8274333882308138</v>
      </c>
      <c r="AO119" s="4">
        <v>4.2</v>
      </c>
      <c r="AP119" s="4">
        <v>4.2</v>
      </c>
      <c r="AQ119" s="8">
        <f t="shared" si="75"/>
        <v>13.194689145077131</v>
      </c>
      <c r="AR119" s="4">
        <v>5</v>
      </c>
      <c r="AS119" s="4">
        <v>4.2</v>
      </c>
      <c r="AT119" s="8">
        <f t="shared" ref="AT119:AT173" si="98">PI()*(AVERAGE(AR119,AS119))</f>
        <v>14.451326206513047</v>
      </c>
      <c r="AU119" s="4">
        <v>5.5</v>
      </c>
      <c r="AV119" s="4">
        <v>4.8</v>
      </c>
      <c r="AW119" s="8">
        <f t="shared" si="76"/>
        <v>16.179202165987437</v>
      </c>
      <c r="AX119" s="4">
        <v>1.3</v>
      </c>
      <c r="AY119" s="4">
        <v>1.3</v>
      </c>
      <c r="AZ119" s="8">
        <f t="shared" si="77"/>
        <v>4.0840704496667311</v>
      </c>
      <c r="BA119" s="4">
        <v>3</v>
      </c>
      <c r="BB119" s="4">
        <v>2.2999999999999998</v>
      </c>
      <c r="BC119" s="8">
        <f t="shared" si="78"/>
        <v>8.3252205320129509</v>
      </c>
      <c r="BD119" s="4">
        <v>0</v>
      </c>
      <c r="BE119" s="4">
        <v>0</v>
      </c>
      <c r="BF119" s="8">
        <f t="shared" si="79"/>
        <v>0</v>
      </c>
      <c r="BG119" s="4">
        <v>0</v>
      </c>
      <c r="BH119" s="4">
        <v>0</v>
      </c>
      <c r="BI119" s="8">
        <f t="shared" si="91"/>
        <v>0</v>
      </c>
      <c r="BJ119" s="4">
        <v>0</v>
      </c>
      <c r="BK119" s="4">
        <v>0</v>
      </c>
      <c r="BL119" s="8">
        <f t="shared" si="92"/>
        <v>0</v>
      </c>
      <c r="BM119" s="4">
        <v>0</v>
      </c>
      <c r="BN119" s="4">
        <v>0</v>
      </c>
      <c r="BO119" s="8">
        <f t="shared" si="80"/>
        <v>0</v>
      </c>
      <c r="BP119" s="4">
        <v>0</v>
      </c>
      <c r="BQ119" s="4">
        <v>0</v>
      </c>
      <c r="BR119" s="8">
        <f t="shared" si="81"/>
        <v>0</v>
      </c>
      <c r="BS119" s="4">
        <v>0</v>
      </c>
      <c r="BT119" s="4">
        <v>0</v>
      </c>
      <c r="BU119" s="8">
        <f t="shared" si="82"/>
        <v>0</v>
      </c>
      <c r="BV119" s="4">
        <v>0</v>
      </c>
      <c r="BW119" s="4">
        <v>0</v>
      </c>
      <c r="BX119" s="8">
        <f t="shared" si="83"/>
        <v>0</v>
      </c>
      <c r="BY119" s="4">
        <v>0</v>
      </c>
      <c r="BZ119" s="4">
        <v>0</v>
      </c>
      <c r="CA119" s="8">
        <f t="shared" si="84"/>
        <v>0</v>
      </c>
      <c r="CB119" s="4">
        <v>0</v>
      </c>
      <c r="CC119" s="4">
        <v>0</v>
      </c>
      <c r="CD119" s="8">
        <f t="shared" si="71"/>
        <v>0</v>
      </c>
      <c r="CE119" s="4">
        <v>0</v>
      </c>
      <c r="CF119" s="4">
        <v>0</v>
      </c>
      <c r="CG119" s="8">
        <f t="shared" si="85"/>
        <v>0</v>
      </c>
      <c r="CH119" s="4">
        <v>0</v>
      </c>
      <c r="CI119" s="4">
        <v>0</v>
      </c>
      <c r="CJ119" s="8">
        <f t="shared" si="86"/>
        <v>0</v>
      </c>
      <c r="CK119" s="4">
        <v>0</v>
      </c>
      <c r="CL119" s="4">
        <v>0</v>
      </c>
      <c r="CM119" s="8">
        <f t="shared" si="87"/>
        <v>0</v>
      </c>
      <c r="CN119" s="4">
        <v>0</v>
      </c>
      <c r="CO119" s="4">
        <v>0</v>
      </c>
      <c r="CP119" s="8">
        <f t="shared" si="72"/>
        <v>0</v>
      </c>
      <c r="CQ119" s="4">
        <v>0</v>
      </c>
      <c r="CR119" s="4">
        <v>0</v>
      </c>
      <c r="CS119" s="8">
        <f t="shared" si="88"/>
        <v>0</v>
      </c>
      <c r="CT119" s="4">
        <v>0</v>
      </c>
      <c r="CU119" s="4">
        <v>0</v>
      </c>
      <c r="CV119" s="8">
        <f t="shared" si="89"/>
        <v>0</v>
      </c>
      <c r="CW119" s="4">
        <v>0</v>
      </c>
      <c r="CX119" s="4">
        <v>0</v>
      </c>
      <c r="CY119" s="8">
        <f t="shared" si="90"/>
        <v>0</v>
      </c>
      <c r="CZ119" s="4">
        <v>0</v>
      </c>
      <c r="DA119" s="4">
        <v>0</v>
      </c>
      <c r="DB119" s="8">
        <f t="shared" si="32"/>
        <v>0</v>
      </c>
      <c r="DC119" s="4">
        <v>0</v>
      </c>
      <c r="DD119" s="4">
        <v>0</v>
      </c>
      <c r="DE119" s="8">
        <f t="shared" si="33"/>
        <v>0</v>
      </c>
      <c r="DF119" s="4">
        <v>0</v>
      </c>
      <c r="DG119" s="4">
        <v>0</v>
      </c>
      <c r="DH119" s="8">
        <f t="shared" si="34"/>
        <v>0</v>
      </c>
      <c r="DI119" s="4">
        <v>0</v>
      </c>
      <c r="DJ119" s="4">
        <v>0</v>
      </c>
      <c r="DK119" s="8">
        <f t="shared" si="35"/>
        <v>0</v>
      </c>
      <c r="DL119" s="4">
        <v>0</v>
      </c>
      <c r="DM119" s="4">
        <v>0</v>
      </c>
      <c r="DN119" s="8">
        <f t="shared" si="36"/>
        <v>0</v>
      </c>
      <c r="DO119" s="4">
        <v>0</v>
      </c>
      <c r="DP119" s="4">
        <v>0</v>
      </c>
      <c r="DQ119" s="8">
        <f t="shared" si="37"/>
        <v>0</v>
      </c>
    </row>
    <row r="120" spans="1:121" ht="16.899999999999999" customHeight="1" x14ac:dyDescent="0.2">
      <c r="A120" s="1" t="s">
        <v>6</v>
      </c>
      <c r="B120" s="18">
        <v>20</v>
      </c>
      <c r="C120" s="1">
        <v>206</v>
      </c>
      <c r="D120" s="1">
        <v>113</v>
      </c>
      <c r="E120" s="19">
        <f t="shared" si="95"/>
        <v>501.08402824757201</v>
      </c>
      <c r="F120" s="12">
        <v>4</v>
      </c>
      <c r="G120" s="22">
        <f t="shared" si="93"/>
        <v>33.300882128051803</v>
      </c>
      <c r="H120" s="3">
        <v>2.6</v>
      </c>
      <c r="I120" s="4">
        <v>2.6</v>
      </c>
      <c r="J120" s="8">
        <f t="shared" si="94"/>
        <v>8.1681408993334621</v>
      </c>
      <c r="K120" s="3">
        <v>2.5</v>
      </c>
      <c r="L120" s="4">
        <v>2.5</v>
      </c>
      <c r="M120" s="8">
        <f t="shared" si="96"/>
        <v>7.8539816339744828</v>
      </c>
      <c r="N120" s="4">
        <v>2.8</v>
      </c>
      <c r="O120" s="4">
        <v>2.8</v>
      </c>
      <c r="P120" s="8">
        <f t="shared" si="97"/>
        <v>8.7964594300514207</v>
      </c>
      <c r="Q120" s="4">
        <v>2.7</v>
      </c>
      <c r="R120" s="4">
        <v>2.7</v>
      </c>
      <c r="S120" s="8">
        <f t="shared" si="4"/>
        <v>8.4823001646924414</v>
      </c>
      <c r="T120" s="4">
        <v>0</v>
      </c>
      <c r="U120" s="4">
        <v>0</v>
      </c>
      <c r="V120" s="8">
        <f t="shared" si="5"/>
        <v>0</v>
      </c>
      <c r="W120" s="4">
        <v>0</v>
      </c>
      <c r="X120" s="4">
        <v>0</v>
      </c>
      <c r="Y120" s="8">
        <f t="shared" si="6"/>
        <v>0</v>
      </c>
      <c r="Z120" s="4">
        <v>0</v>
      </c>
      <c r="AA120" s="4">
        <v>0</v>
      </c>
      <c r="AB120" s="8">
        <f t="shared" si="7"/>
        <v>0</v>
      </c>
      <c r="AC120" s="4">
        <v>0</v>
      </c>
      <c r="AD120" s="4">
        <v>0</v>
      </c>
      <c r="AE120" s="8">
        <f t="shared" si="73"/>
        <v>0</v>
      </c>
      <c r="AF120" s="4">
        <v>0</v>
      </c>
      <c r="AG120" s="4">
        <v>0</v>
      </c>
      <c r="AH120" s="8">
        <f t="shared" si="69"/>
        <v>0</v>
      </c>
      <c r="AI120" s="4">
        <v>0</v>
      </c>
      <c r="AJ120" s="4">
        <v>0</v>
      </c>
      <c r="AK120" s="8">
        <f t="shared" si="74"/>
        <v>0</v>
      </c>
      <c r="AL120" s="4">
        <v>0</v>
      </c>
      <c r="AM120" s="4">
        <v>0</v>
      </c>
      <c r="AN120" s="8">
        <f t="shared" si="70"/>
        <v>0</v>
      </c>
      <c r="AO120" s="4">
        <v>0</v>
      </c>
      <c r="AP120" s="4">
        <v>0</v>
      </c>
      <c r="AQ120" s="8">
        <f t="shared" si="75"/>
        <v>0</v>
      </c>
      <c r="AR120" s="4">
        <v>0</v>
      </c>
      <c r="AS120" s="4">
        <v>0</v>
      </c>
      <c r="AT120" s="8">
        <f t="shared" si="98"/>
        <v>0</v>
      </c>
      <c r="AU120" s="4">
        <v>0</v>
      </c>
      <c r="AV120" s="4">
        <v>0</v>
      </c>
      <c r="AW120" s="8">
        <f t="shared" si="76"/>
        <v>0</v>
      </c>
      <c r="AX120" s="4">
        <v>0</v>
      </c>
      <c r="AY120" s="4">
        <v>0</v>
      </c>
      <c r="AZ120" s="8">
        <f t="shared" si="77"/>
        <v>0</v>
      </c>
      <c r="BA120" s="4">
        <v>0</v>
      </c>
      <c r="BB120" s="4">
        <v>0</v>
      </c>
      <c r="BC120" s="8">
        <f t="shared" si="78"/>
        <v>0</v>
      </c>
      <c r="BD120" s="4">
        <v>0</v>
      </c>
      <c r="BE120" s="4">
        <v>0</v>
      </c>
      <c r="BF120" s="8">
        <f t="shared" si="79"/>
        <v>0</v>
      </c>
      <c r="BG120" s="4">
        <v>0</v>
      </c>
      <c r="BH120" s="4">
        <v>0</v>
      </c>
      <c r="BI120" s="8">
        <f t="shared" si="91"/>
        <v>0</v>
      </c>
      <c r="BJ120" s="4">
        <v>0</v>
      </c>
      <c r="BK120" s="4">
        <v>0</v>
      </c>
      <c r="BL120" s="8">
        <f t="shared" si="92"/>
        <v>0</v>
      </c>
      <c r="BM120" s="4">
        <v>0</v>
      </c>
      <c r="BN120" s="4">
        <v>0</v>
      </c>
      <c r="BO120" s="8">
        <f t="shared" si="80"/>
        <v>0</v>
      </c>
      <c r="BP120" s="4">
        <v>0</v>
      </c>
      <c r="BQ120" s="4">
        <v>0</v>
      </c>
      <c r="BR120" s="8">
        <f t="shared" si="81"/>
        <v>0</v>
      </c>
      <c r="BS120" s="4">
        <v>0</v>
      </c>
      <c r="BT120" s="4">
        <v>0</v>
      </c>
      <c r="BU120" s="8">
        <f t="shared" si="82"/>
        <v>0</v>
      </c>
      <c r="BV120" s="4">
        <v>0</v>
      </c>
      <c r="BW120" s="4">
        <v>0</v>
      </c>
      <c r="BX120" s="8">
        <f t="shared" si="83"/>
        <v>0</v>
      </c>
      <c r="BY120" s="4">
        <v>0</v>
      </c>
      <c r="BZ120" s="4">
        <v>0</v>
      </c>
      <c r="CA120" s="8">
        <f t="shared" si="84"/>
        <v>0</v>
      </c>
      <c r="CB120" s="4">
        <v>0</v>
      </c>
      <c r="CC120" s="4">
        <v>0</v>
      </c>
      <c r="CD120" s="8">
        <f t="shared" si="71"/>
        <v>0</v>
      </c>
      <c r="CE120" s="4">
        <v>0</v>
      </c>
      <c r="CF120" s="4">
        <v>0</v>
      </c>
      <c r="CG120" s="8">
        <f t="shared" si="85"/>
        <v>0</v>
      </c>
      <c r="CH120" s="4">
        <v>0</v>
      </c>
      <c r="CI120" s="4">
        <v>0</v>
      </c>
      <c r="CJ120" s="8">
        <f t="shared" si="86"/>
        <v>0</v>
      </c>
      <c r="CK120" s="4">
        <v>0</v>
      </c>
      <c r="CL120" s="4">
        <v>0</v>
      </c>
      <c r="CM120" s="8">
        <f t="shared" si="87"/>
        <v>0</v>
      </c>
      <c r="CN120" s="4">
        <v>0</v>
      </c>
      <c r="CO120" s="4">
        <v>0</v>
      </c>
      <c r="CP120" s="8">
        <f t="shared" si="72"/>
        <v>0</v>
      </c>
      <c r="CQ120" s="4">
        <v>0</v>
      </c>
      <c r="CR120" s="4">
        <v>0</v>
      </c>
      <c r="CS120" s="8">
        <f t="shared" si="88"/>
        <v>0</v>
      </c>
      <c r="CT120" s="4">
        <v>0</v>
      </c>
      <c r="CU120" s="4">
        <v>0</v>
      </c>
      <c r="CV120" s="8">
        <f t="shared" si="89"/>
        <v>0</v>
      </c>
      <c r="CW120" s="4">
        <v>0</v>
      </c>
      <c r="CX120" s="4">
        <v>0</v>
      </c>
      <c r="CY120" s="8">
        <f t="shared" si="90"/>
        <v>0</v>
      </c>
      <c r="CZ120" s="4">
        <v>0</v>
      </c>
      <c r="DA120" s="4">
        <v>0</v>
      </c>
      <c r="DB120" s="8">
        <f t="shared" si="32"/>
        <v>0</v>
      </c>
      <c r="DC120" s="4">
        <v>0</v>
      </c>
      <c r="DD120" s="4">
        <v>0</v>
      </c>
      <c r="DE120" s="8">
        <f t="shared" si="33"/>
        <v>0</v>
      </c>
      <c r="DF120" s="4">
        <v>0</v>
      </c>
      <c r="DG120" s="4">
        <v>0</v>
      </c>
      <c r="DH120" s="8">
        <f t="shared" si="34"/>
        <v>0</v>
      </c>
      <c r="DI120" s="4">
        <v>0</v>
      </c>
      <c r="DJ120" s="4">
        <v>0</v>
      </c>
      <c r="DK120" s="8">
        <f t="shared" si="35"/>
        <v>0</v>
      </c>
      <c r="DL120" s="4">
        <v>0</v>
      </c>
      <c r="DM120" s="4">
        <v>0</v>
      </c>
      <c r="DN120" s="8">
        <f t="shared" si="36"/>
        <v>0</v>
      </c>
      <c r="DO120" s="4">
        <v>0</v>
      </c>
      <c r="DP120" s="4">
        <v>0</v>
      </c>
      <c r="DQ120" s="8">
        <f t="shared" si="37"/>
        <v>0</v>
      </c>
    </row>
    <row r="121" spans="1:121" ht="16.899999999999999" customHeight="1" x14ac:dyDescent="0.2">
      <c r="A121" s="2" t="s">
        <v>8</v>
      </c>
      <c r="B121" s="18">
        <v>20</v>
      </c>
      <c r="C121" s="1">
        <v>240</v>
      </c>
      <c r="D121" s="1">
        <v>300</v>
      </c>
      <c r="E121" s="19">
        <f t="shared" si="95"/>
        <v>848.23001646924411</v>
      </c>
      <c r="F121" s="12">
        <v>2</v>
      </c>
      <c r="G121" s="22">
        <f t="shared" si="93"/>
        <v>39.58406743523139</v>
      </c>
      <c r="H121" s="3">
        <v>5.5</v>
      </c>
      <c r="I121" s="4">
        <v>5.7</v>
      </c>
      <c r="J121" s="8">
        <f t="shared" si="94"/>
        <v>17.592918860102841</v>
      </c>
      <c r="K121" s="3">
        <v>7</v>
      </c>
      <c r="L121" s="4">
        <v>7</v>
      </c>
      <c r="M121" s="8">
        <f t="shared" si="96"/>
        <v>21.991148575128552</v>
      </c>
      <c r="N121" s="4">
        <v>0</v>
      </c>
      <c r="O121" s="4">
        <v>0</v>
      </c>
      <c r="P121" s="8">
        <f t="shared" si="97"/>
        <v>0</v>
      </c>
      <c r="Q121" s="4">
        <v>0</v>
      </c>
      <c r="R121" s="4">
        <v>0</v>
      </c>
      <c r="S121" s="8">
        <f t="shared" si="4"/>
        <v>0</v>
      </c>
      <c r="T121" s="4">
        <v>0</v>
      </c>
      <c r="U121" s="4">
        <v>0</v>
      </c>
      <c r="V121" s="8">
        <f t="shared" si="5"/>
        <v>0</v>
      </c>
      <c r="W121" s="4">
        <v>0</v>
      </c>
      <c r="X121" s="4">
        <v>0</v>
      </c>
      <c r="Y121" s="8">
        <f t="shared" si="6"/>
        <v>0</v>
      </c>
      <c r="Z121" s="4">
        <v>0</v>
      </c>
      <c r="AA121" s="4">
        <v>0</v>
      </c>
      <c r="AB121" s="8">
        <f t="shared" si="7"/>
        <v>0</v>
      </c>
      <c r="AC121" s="4">
        <v>0</v>
      </c>
      <c r="AD121" s="4">
        <v>0</v>
      </c>
      <c r="AE121" s="8">
        <f t="shared" si="73"/>
        <v>0</v>
      </c>
      <c r="AF121" s="4">
        <v>0</v>
      </c>
      <c r="AG121" s="4">
        <v>0</v>
      </c>
      <c r="AH121" s="8">
        <f t="shared" si="69"/>
        <v>0</v>
      </c>
      <c r="AI121" s="4">
        <v>0</v>
      </c>
      <c r="AJ121" s="4">
        <v>0</v>
      </c>
      <c r="AK121" s="8">
        <f t="shared" si="74"/>
        <v>0</v>
      </c>
      <c r="AL121" s="4">
        <v>0</v>
      </c>
      <c r="AM121" s="4">
        <v>0</v>
      </c>
      <c r="AN121" s="8">
        <f t="shared" si="70"/>
        <v>0</v>
      </c>
      <c r="AO121" s="4">
        <v>0</v>
      </c>
      <c r="AP121" s="4">
        <v>0</v>
      </c>
      <c r="AQ121" s="8">
        <f t="shared" si="75"/>
        <v>0</v>
      </c>
      <c r="AR121" s="4">
        <v>0</v>
      </c>
      <c r="AS121" s="4">
        <v>0</v>
      </c>
      <c r="AT121" s="8">
        <f t="shared" si="98"/>
        <v>0</v>
      </c>
      <c r="AU121" s="4">
        <v>0</v>
      </c>
      <c r="AV121" s="4">
        <v>0</v>
      </c>
      <c r="AW121" s="8">
        <f t="shared" si="76"/>
        <v>0</v>
      </c>
      <c r="AX121" s="4">
        <v>0</v>
      </c>
      <c r="AY121" s="4">
        <v>0</v>
      </c>
      <c r="AZ121" s="8">
        <f t="shared" si="77"/>
        <v>0</v>
      </c>
      <c r="BA121" s="4">
        <v>0</v>
      </c>
      <c r="BB121" s="4">
        <v>0</v>
      </c>
      <c r="BC121" s="8">
        <f t="shared" si="78"/>
        <v>0</v>
      </c>
      <c r="BD121" s="4">
        <v>0</v>
      </c>
      <c r="BE121" s="4">
        <v>0</v>
      </c>
      <c r="BF121" s="8">
        <f t="shared" si="79"/>
        <v>0</v>
      </c>
      <c r="BG121" s="4">
        <v>0</v>
      </c>
      <c r="BH121" s="4">
        <v>0</v>
      </c>
      <c r="BI121" s="8">
        <f t="shared" si="91"/>
        <v>0</v>
      </c>
      <c r="BJ121" s="4">
        <v>0</v>
      </c>
      <c r="BK121" s="4">
        <v>0</v>
      </c>
      <c r="BL121" s="8">
        <f t="shared" si="92"/>
        <v>0</v>
      </c>
      <c r="BM121" s="4">
        <v>0</v>
      </c>
      <c r="BN121" s="4">
        <v>0</v>
      </c>
      <c r="BO121" s="8">
        <f t="shared" si="80"/>
        <v>0</v>
      </c>
      <c r="BP121" s="4">
        <v>0</v>
      </c>
      <c r="BQ121" s="4">
        <v>0</v>
      </c>
      <c r="BR121" s="8">
        <f t="shared" si="81"/>
        <v>0</v>
      </c>
      <c r="BS121" s="4">
        <v>0</v>
      </c>
      <c r="BT121" s="4">
        <v>0</v>
      </c>
      <c r="BU121" s="8">
        <f t="shared" si="82"/>
        <v>0</v>
      </c>
      <c r="BV121" s="4">
        <v>0</v>
      </c>
      <c r="BW121" s="4">
        <v>0</v>
      </c>
      <c r="BX121" s="8">
        <f t="shared" si="83"/>
        <v>0</v>
      </c>
      <c r="BY121" s="4">
        <v>0</v>
      </c>
      <c r="BZ121" s="4">
        <v>0</v>
      </c>
      <c r="CA121" s="8">
        <f t="shared" si="84"/>
        <v>0</v>
      </c>
      <c r="CB121" s="4">
        <v>0</v>
      </c>
      <c r="CC121" s="4">
        <v>0</v>
      </c>
      <c r="CD121" s="8">
        <f t="shared" si="71"/>
        <v>0</v>
      </c>
      <c r="CE121" s="4">
        <v>0</v>
      </c>
      <c r="CF121" s="4">
        <v>0</v>
      </c>
      <c r="CG121" s="8">
        <f t="shared" si="85"/>
        <v>0</v>
      </c>
      <c r="CH121" s="4">
        <v>0</v>
      </c>
      <c r="CI121" s="4">
        <v>0</v>
      </c>
      <c r="CJ121" s="8">
        <f t="shared" si="86"/>
        <v>0</v>
      </c>
      <c r="CK121" s="4">
        <v>0</v>
      </c>
      <c r="CL121" s="4">
        <v>0</v>
      </c>
      <c r="CM121" s="8">
        <f t="shared" si="87"/>
        <v>0</v>
      </c>
      <c r="CN121" s="4">
        <v>0</v>
      </c>
      <c r="CO121" s="4">
        <v>0</v>
      </c>
      <c r="CP121" s="8">
        <f t="shared" si="72"/>
        <v>0</v>
      </c>
      <c r="CQ121" s="4">
        <v>0</v>
      </c>
      <c r="CR121" s="4">
        <v>0</v>
      </c>
      <c r="CS121" s="8">
        <f t="shared" si="88"/>
        <v>0</v>
      </c>
      <c r="CT121" s="4">
        <v>0</v>
      </c>
      <c r="CU121" s="4">
        <v>0</v>
      </c>
      <c r="CV121" s="8">
        <f t="shared" si="89"/>
        <v>0</v>
      </c>
      <c r="CW121" s="4">
        <v>0</v>
      </c>
      <c r="CX121" s="4">
        <v>0</v>
      </c>
      <c r="CY121" s="8">
        <f t="shared" si="90"/>
        <v>0</v>
      </c>
      <c r="CZ121" s="4">
        <v>0</v>
      </c>
      <c r="DA121" s="4">
        <v>0</v>
      </c>
      <c r="DB121" s="8">
        <f t="shared" si="32"/>
        <v>0</v>
      </c>
      <c r="DC121" s="4">
        <v>0</v>
      </c>
      <c r="DD121" s="4">
        <v>0</v>
      </c>
      <c r="DE121" s="8">
        <f t="shared" si="33"/>
        <v>0</v>
      </c>
      <c r="DF121" s="4">
        <v>0</v>
      </c>
      <c r="DG121" s="4">
        <v>0</v>
      </c>
      <c r="DH121" s="8">
        <f t="shared" si="34"/>
        <v>0</v>
      </c>
      <c r="DI121" s="4">
        <v>0</v>
      </c>
      <c r="DJ121" s="4">
        <v>0</v>
      </c>
      <c r="DK121" s="8">
        <f t="shared" si="35"/>
        <v>0</v>
      </c>
      <c r="DL121" s="4">
        <v>0</v>
      </c>
      <c r="DM121" s="4">
        <v>0</v>
      </c>
      <c r="DN121" s="8">
        <f t="shared" si="36"/>
        <v>0</v>
      </c>
      <c r="DO121" s="4">
        <v>0</v>
      </c>
      <c r="DP121" s="4">
        <v>0</v>
      </c>
      <c r="DQ121" s="8">
        <f t="shared" si="37"/>
        <v>0</v>
      </c>
    </row>
    <row r="122" spans="1:121" ht="16.899999999999999" customHeight="1" x14ac:dyDescent="0.2">
      <c r="A122" s="1" t="s">
        <v>2</v>
      </c>
      <c r="B122" s="18">
        <v>21</v>
      </c>
      <c r="C122" s="1">
        <v>290</v>
      </c>
      <c r="D122" s="1">
        <v>260</v>
      </c>
      <c r="E122" s="19">
        <f t="shared" si="95"/>
        <v>863.93797973719313</v>
      </c>
      <c r="F122" s="12">
        <v>6</v>
      </c>
      <c r="G122" s="22">
        <f t="shared" si="93"/>
        <v>60.789817846962499</v>
      </c>
      <c r="H122" s="3">
        <v>4.5</v>
      </c>
      <c r="I122" s="4">
        <v>4.5999999999999996</v>
      </c>
      <c r="J122" s="8">
        <f t="shared" si="94"/>
        <v>14.294246573833558</v>
      </c>
      <c r="K122" s="3">
        <v>5.2</v>
      </c>
      <c r="L122" s="4">
        <v>4.9000000000000004</v>
      </c>
      <c r="M122" s="8">
        <f t="shared" si="96"/>
        <v>15.865042900628458</v>
      </c>
      <c r="N122" s="4">
        <v>2.9</v>
      </c>
      <c r="O122" s="4">
        <v>2.9</v>
      </c>
      <c r="P122" s="8">
        <f t="shared" si="97"/>
        <v>9.1106186954104</v>
      </c>
      <c r="Q122" s="4">
        <v>1.5</v>
      </c>
      <c r="R122" s="4">
        <v>1.5</v>
      </c>
      <c r="S122" s="8">
        <f t="shared" si="4"/>
        <v>4.7123889803846897</v>
      </c>
      <c r="T122" s="4">
        <v>2.2000000000000002</v>
      </c>
      <c r="U122" s="4">
        <v>2.2000000000000002</v>
      </c>
      <c r="V122" s="8">
        <f t="shared" si="5"/>
        <v>6.9115038378975457</v>
      </c>
      <c r="W122" s="4">
        <v>3.7</v>
      </c>
      <c r="X122" s="4">
        <v>2.6</v>
      </c>
      <c r="Y122" s="8">
        <f t="shared" si="6"/>
        <v>9.8960168588078492</v>
      </c>
      <c r="Z122" s="4">
        <v>0</v>
      </c>
      <c r="AA122" s="4">
        <v>0</v>
      </c>
      <c r="AB122" s="8">
        <f t="shared" si="7"/>
        <v>0</v>
      </c>
      <c r="AC122" s="4">
        <v>0</v>
      </c>
      <c r="AD122" s="4">
        <v>0</v>
      </c>
      <c r="AE122" s="8">
        <f t="shared" si="73"/>
        <v>0</v>
      </c>
      <c r="AF122" s="4">
        <v>0</v>
      </c>
      <c r="AG122" s="4">
        <v>0</v>
      </c>
      <c r="AH122" s="8">
        <f t="shared" si="69"/>
        <v>0</v>
      </c>
      <c r="AI122" s="4">
        <v>0</v>
      </c>
      <c r="AJ122" s="4">
        <v>0</v>
      </c>
      <c r="AK122" s="8">
        <f t="shared" si="74"/>
        <v>0</v>
      </c>
      <c r="AL122" s="4">
        <v>0</v>
      </c>
      <c r="AM122" s="4">
        <v>0</v>
      </c>
      <c r="AN122" s="8">
        <f t="shared" si="70"/>
        <v>0</v>
      </c>
      <c r="AO122" s="4">
        <v>0</v>
      </c>
      <c r="AP122" s="4">
        <v>0</v>
      </c>
      <c r="AQ122" s="8">
        <f t="shared" si="75"/>
        <v>0</v>
      </c>
      <c r="AR122" s="4">
        <v>0</v>
      </c>
      <c r="AS122" s="4">
        <v>0</v>
      </c>
      <c r="AT122" s="8">
        <f t="shared" si="98"/>
        <v>0</v>
      </c>
      <c r="AU122" s="4">
        <v>0</v>
      </c>
      <c r="AV122" s="4">
        <v>0</v>
      </c>
      <c r="AW122" s="8">
        <f t="shared" si="76"/>
        <v>0</v>
      </c>
      <c r="AX122" s="4">
        <v>0</v>
      </c>
      <c r="AY122" s="4">
        <v>0</v>
      </c>
      <c r="AZ122" s="8">
        <f t="shared" si="77"/>
        <v>0</v>
      </c>
      <c r="BA122" s="4">
        <v>0</v>
      </c>
      <c r="BB122" s="4">
        <v>0</v>
      </c>
      <c r="BC122" s="8">
        <f t="shared" si="78"/>
        <v>0</v>
      </c>
      <c r="BD122" s="4">
        <v>0</v>
      </c>
      <c r="BE122" s="4">
        <v>0</v>
      </c>
      <c r="BF122" s="8">
        <f t="shared" si="79"/>
        <v>0</v>
      </c>
      <c r="BG122" s="4">
        <v>0</v>
      </c>
      <c r="BH122" s="4">
        <v>0</v>
      </c>
      <c r="BI122" s="8">
        <f t="shared" si="91"/>
        <v>0</v>
      </c>
      <c r="BJ122" s="4">
        <v>0</v>
      </c>
      <c r="BK122" s="4">
        <v>0</v>
      </c>
      <c r="BL122" s="8">
        <f t="shared" si="92"/>
        <v>0</v>
      </c>
      <c r="BM122" s="4">
        <v>0</v>
      </c>
      <c r="BN122" s="4">
        <v>0</v>
      </c>
      <c r="BO122" s="8">
        <f t="shared" si="80"/>
        <v>0</v>
      </c>
      <c r="BP122" s="4">
        <v>0</v>
      </c>
      <c r="BQ122" s="4">
        <v>0</v>
      </c>
      <c r="BR122" s="8">
        <f t="shared" si="81"/>
        <v>0</v>
      </c>
      <c r="BS122" s="4">
        <v>0</v>
      </c>
      <c r="BT122" s="4">
        <v>0</v>
      </c>
      <c r="BU122" s="8">
        <f t="shared" si="82"/>
        <v>0</v>
      </c>
      <c r="BV122" s="4">
        <v>0</v>
      </c>
      <c r="BW122" s="4">
        <v>0</v>
      </c>
      <c r="BX122" s="8">
        <f t="shared" si="83"/>
        <v>0</v>
      </c>
      <c r="BY122" s="4">
        <v>0</v>
      </c>
      <c r="BZ122" s="4">
        <v>0</v>
      </c>
      <c r="CA122" s="8">
        <f t="shared" si="84"/>
        <v>0</v>
      </c>
      <c r="CB122" s="4">
        <v>0</v>
      </c>
      <c r="CC122" s="4">
        <v>0</v>
      </c>
      <c r="CD122" s="8">
        <f t="shared" si="71"/>
        <v>0</v>
      </c>
      <c r="CE122" s="4">
        <v>0</v>
      </c>
      <c r="CF122" s="4">
        <v>0</v>
      </c>
      <c r="CG122" s="8">
        <f t="shared" si="85"/>
        <v>0</v>
      </c>
      <c r="CH122" s="4">
        <v>0</v>
      </c>
      <c r="CI122" s="4">
        <v>0</v>
      </c>
      <c r="CJ122" s="8">
        <f t="shared" si="86"/>
        <v>0</v>
      </c>
      <c r="CK122" s="4">
        <v>0</v>
      </c>
      <c r="CL122" s="4">
        <v>0</v>
      </c>
      <c r="CM122" s="8">
        <f t="shared" si="87"/>
        <v>0</v>
      </c>
      <c r="CN122" s="4">
        <v>0</v>
      </c>
      <c r="CO122" s="4">
        <v>0</v>
      </c>
      <c r="CP122" s="8">
        <f t="shared" si="72"/>
        <v>0</v>
      </c>
      <c r="CQ122" s="4">
        <v>0</v>
      </c>
      <c r="CR122" s="4">
        <v>0</v>
      </c>
      <c r="CS122" s="8">
        <f t="shared" si="88"/>
        <v>0</v>
      </c>
      <c r="CT122" s="4">
        <v>0</v>
      </c>
      <c r="CU122" s="4">
        <v>0</v>
      </c>
      <c r="CV122" s="8">
        <f t="shared" si="89"/>
        <v>0</v>
      </c>
      <c r="CW122" s="4">
        <v>0</v>
      </c>
      <c r="CX122" s="4">
        <v>0</v>
      </c>
      <c r="CY122" s="8">
        <f t="shared" si="90"/>
        <v>0</v>
      </c>
      <c r="CZ122" s="4">
        <v>0</v>
      </c>
      <c r="DA122" s="4">
        <v>0</v>
      </c>
      <c r="DB122" s="8">
        <f t="shared" si="32"/>
        <v>0</v>
      </c>
      <c r="DC122" s="4">
        <v>0</v>
      </c>
      <c r="DD122" s="4">
        <v>0</v>
      </c>
      <c r="DE122" s="8">
        <f t="shared" si="33"/>
        <v>0</v>
      </c>
      <c r="DF122" s="4">
        <v>0</v>
      </c>
      <c r="DG122" s="4">
        <v>0</v>
      </c>
      <c r="DH122" s="8">
        <f t="shared" si="34"/>
        <v>0</v>
      </c>
      <c r="DI122" s="4">
        <v>0</v>
      </c>
      <c r="DJ122" s="4">
        <v>0</v>
      </c>
      <c r="DK122" s="8">
        <f t="shared" si="35"/>
        <v>0</v>
      </c>
      <c r="DL122" s="4">
        <v>0</v>
      </c>
      <c r="DM122" s="4">
        <v>0</v>
      </c>
      <c r="DN122" s="8">
        <f t="shared" si="36"/>
        <v>0</v>
      </c>
      <c r="DO122" s="4">
        <v>0</v>
      </c>
      <c r="DP122" s="4">
        <v>0</v>
      </c>
      <c r="DQ122" s="8">
        <f t="shared" si="37"/>
        <v>0</v>
      </c>
    </row>
    <row r="123" spans="1:121" ht="16.899999999999999" customHeight="1" x14ac:dyDescent="0.2">
      <c r="A123" s="1" t="s">
        <v>3</v>
      </c>
      <c r="B123" s="18">
        <v>21</v>
      </c>
      <c r="C123" s="1">
        <v>513</v>
      </c>
      <c r="D123" s="1">
        <v>547</v>
      </c>
      <c r="E123" s="19">
        <f t="shared" si="95"/>
        <v>1665.0441064025904</v>
      </c>
      <c r="F123" s="12">
        <v>6</v>
      </c>
      <c r="G123" s="22">
        <f t="shared" si="93"/>
        <v>152.68804454755286</v>
      </c>
      <c r="H123" s="3">
        <v>0</v>
      </c>
      <c r="I123" s="4">
        <v>0</v>
      </c>
      <c r="J123" s="8">
        <v>52</v>
      </c>
      <c r="K123" s="3">
        <v>3.8</v>
      </c>
      <c r="L123" s="4">
        <v>3.8</v>
      </c>
      <c r="M123" s="8">
        <f t="shared" si="96"/>
        <v>11.938052083641214</v>
      </c>
      <c r="N123" s="4">
        <v>4.8</v>
      </c>
      <c r="O123" s="4">
        <v>4.4000000000000004</v>
      </c>
      <c r="P123" s="8">
        <f t="shared" si="97"/>
        <v>14.451326206513047</v>
      </c>
      <c r="Q123" s="4">
        <v>7.3</v>
      </c>
      <c r="R123" s="4">
        <v>8.4</v>
      </c>
      <c r="S123" s="8">
        <f t="shared" si="4"/>
        <v>24.661502330679873</v>
      </c>
      <c r="T123" s="4">
        <v>5.0999999999999996</v>
      </c>
      <c r="U123" s="4">
        <v>4.5999999999999996</v>
      </c>
      <c r="V123" s="8">
        <f t="shared" si="5"/>
        <v>15.236724369910496</v>
      </c>
      <c r="W123" s="4">
        <v>11.3</v>
      </c>
      <c r="X123" s="4">
        <v>10.6</v>
      </c>
      <c r="Y123" s="8">
        <f t="shared" si="6"/>
        <v>34.40043955680823</v>
      </c>
      <c r="Z123" s="4">
        <v>0</v>
      </c>
      <c r="AA123" s="4">
        <v>0</v>
      </c>
      <c r="AB123" s="8">
        <f t="shared" si="7"/>
        <v>0</v>
      </c>
      <c r="AC123" s="4">
        <v>0</v>
      </c>
      <c r="AD123" s="4">
        <v>0</v>
      </c>
      <c r="AE123" s="8">
        <f t="shared" si="73"/>
        <v>0</v>
      </c>
      <c r="AF123" s="4">
        <v>0</v>
      </c>
      <c r="AG123" s="4">
        <v>0</v>
      </c>
      <c r="AH123" s="8">
        <f t="shared" si="69"/>
        <v>0</v>
      </c>
      <c r="AI123" s="4">
        <v>0</v>
      </c>
      <c r="AJ123" s="4">
        <v>0</v>
      </c>
      <c r="AK123" s="8">
        <f t="shared" si="74"/>
        <v>0</v>
      </c>
      <c r="AL123" s="4">
        <v>0</v>
      </c>
      <c r="AM123" s="4">
        <v>0</v>
      </c>
      <c r="AN123" s="8">
        <f t="shared" si="70"/>
        <v>0</v>
      </c>
      <c r="AO123" s="4">
        <v>0</v>
      </c>
      <c r="AP123" s="4">
        <v>0</v>
      </c>
      <c r="AQ123" s="8">
        <f t="shared" si="75"/>
        <v>0</v>
      </c>
      <c r="AR123" s="4">
        <v>0</v>
      </c>
      <c r="AS123" s="4">
        <v>0</v>
      </c>
      <c r="AT123" s="8">
        <f t="shared" si="98"/>
        <v>0</v>
      </c>
      <c r="AU123" s="4">
        <v>0</v>
      </c>
      <c r="AV123" s="4">
        <v>0</v>
      </c>
      <c r="AW123" s="8">
        <f t="shared" si="76"/>
        <v>0</v>
      </c>
      <c r="AX123" s="4">
        <v>0</v>
      </c>
      <c r="AY123" s="4">
        <v>0</v>
      </c>
      <c r="AZ123" s="8">
        <f t="shared" si="77"/>
        <v>0</v>
      </c>
      <c r="BA123" s="4">
        <v>0</v>
      </c>
      <c r="BB123" s="4">
        <v>0</v>
      </c>
      <c r="BC123" s="8">
        <f t="shared" si="78"/>
        <v>0</v>
      </c>
      <c r="BD123" s="4">
        <v>0</v>
      </c>
      <c r="BE123" s="4">
        <v>0</v>
      </c>
      <c r="BF123" s="8">
        <f t="shared" si="79"/>
        <v>0</v>
      </c>
      <c r="BG123" s="4">
        <v>0</v>
      </c>
      <c r="BH123" s="4">
        <v>0</v>
      </c>
      <c r="BI123" s="8">
        <f t="shared" si="91"/>
        <v>0</v>
      </c>
      <c r="BJ123" s="4">
        <v>0</v>
      </c>
      <c r="BK123" s="4">
        <v>0</v>
      </c>
      <c r="BL123" s="8">
        <f t="shared" si="92"/>
        <v>0</v>
      </c>
      <c r="BM123" s="4">
        <v>0</v>
      </c>
      <c r="BN123" s="4">
        <v>0</v>
      </c>
      <c r="BO123" s="8">
        <f t="shared" si="80"/>
        <v>0</v>
      </c>
      <c r="BP123" s="4">
        <v>0</v>
      </c>
      <c r="BQ123" s="4">
        <v>0</v>
      </c>
      <c r="BR123" s="8">
        <f t="shared" si="81"/>
        <v>0</v>
      </c>
      <c r="BS123" s="4">
        <v>0</v>
      </c>
      <c r="BT123" s="4">
        <v>0</v>
      </c>
      <c r="BU123" s="8">
        <f t="shared" si="82"/>
        <v>0</v>
      </c>
      <c r="BV123" s="4">
        <v>0</v>
      </c>
      <c r="BW123" s="4">
        <v>0</v>
      </c>
      <c r="BX123" s="8">
        <f t="shared" si="83"/>
        <v>0</v>
      </c>
      <c r="BY123" s="4">
        <v>0</v>
      </c>
      <c r="BZ123" s="4">
        <v>0</v>
      </c>
      <c r="CA123" s="8">
        <f t="shared" si="84"/>
        <v>0</v>
      </c>
      <c r="CB123" s="4">
        <v>0</v>
      </c>
      <c r="CC123" s="4">
        <v>0</v>
      </c>
      <c r="CD123" s="8">
        <f t="shared" si="71"/>
        <v>0</v>
      </c>
      <c r="CE123" s="4">
        <v>0</v>
      </c>
      <c r="CF123" s="4">
        <v>0</v>
      </c>
      <c r="CG123" s="8">
        <f t="shared" si="85"/>
        <v>0</v>
      </c>
      <c r="CH123" s="4">
        <v>0</v>
      </c>
      <c r="CI123" s="4">
        <v>0</v>
      </c>
      <c r="CJ123" s="8">
        <f t="shared" si="86"/>
        <v>0</v>
      </c>
      <c r="CK123" s="4">
        <v>0</v>
      </c>
      <c r="CL123" s="4">
        <v>0</v>
      </c>
      <c r="CM123" s="8">
        <f t="shared" si="87"/>
        <v>0</v>
      </c>
      <c r="CN123" s="4">
        <v>0</v>
      </c>
      <c r="CO123" s="4">
        <v>0</v>
      </c>
      <c r="CP123" s="8">
        <f t="shared" si="72"/>
        <v>0</v>
      </c>
      <c r="CQ123" s="4">
        <v>0</v>
      </c>
      <c r="CR123" s="4">
        <v>0</v>
      </c>
      <c r="CS123" s="8">
        <f t="shared" si="88"/>
        <v>0</v>
      </c>
      <c r="CT123" s="4">
        <v>0</v>
      </c>
      <c r="CU123" s="4">
        <v>0</v>
      </c>
      <c r="CV123" s="8">
        <f t="shared" si="89"/>
        <v>0</v>
      </c>
      <c r="CW123" s="4">
        <v>0</v>
      </c>
      <c r="CX123" s="4">
        <v>0</v>
      </c>
      <c r="CY123" s="8">
        <f t="shared" si="90"/>
        <v>0</v>
      </c>
      <c r="CZ123" s="4">
        <v>0</v>
      </c>
      <c r="DA123" s="4">
        <v>0</v>
      </c>
      <c r="DB123" s="8">
        <f t="shared" si="32"/>
        <v>0</v>
      </c>
      <c r="DC123" s="4">
        <v>0</v>
      </c>
      <c r="DD123" s="4">
        <v>0</v>
      </c>
      <c r="DE123" s="8">
        <f t="shared" si="33"/>
        <v>0</v>
      </c>
      <c r="DF123" s="4">
        <v>0</v>
      </c>
      <c r="DG123" s="4">
        <v>0</v>
      </c>
      <c r="DH123" s="8">
        <f t="shared" si="34"/>
        <v>0</v>
      </c>
      <c r="DI123" s="4">
        <v>0</v>
      </c>
      <c r="DJ123" s="4">
        <v>0</v>
      </c>
      <c r="DK123" s="8">
        <f t="shared" si="35"/>
        <v>0</v>
      </c>
      <c r="DL123" s="4">
        <v>0</v>
      </c>
      <c r="DM123" s="4">
        <v>0</v>
      </c>
      <c r="DN123" s="8">
        <f t="shared" si="36"/>
        <v>0</v>
      </c>
      <c r="DO123" s="4">
        <v>0</v>
      </c>
      <c r="DP123" s="4">
        <v>0</v>
      </c>
      <c r="DQ123" s="8">
        <f t="shared" si="37"/>
        <v>0</v>
      </c>
    </row>
    <row r="124" spans="1:121" ht="16.899999999999999" customHeight="1" x14ac:dyDescent="0.2">
      <c r="A124" s="1" t="s">
        <v>4</v>
      </c>
      <c r="B124" s="18">
        <v>21</v>
      </c>
      <c r="C124" s="1">
        <v>270</v>
      </c>
      <c r="D124" s="1">
        <v>247</v>
      </c>
      <c r="E124" s="19">
        <f t="shared" si="95"/>
        <v>812.10170095296155</v>
      </c>
      <c r="F124" s="12">
        <v>17</v>
      </c>
      <c r="G124" s="22">
        <f t="shared" si="93"/>
        <v>84.508842381565444</v>
      </c>
      <c r="H124" s="3">
        <v>1.4</v>
      </c>
      <c r="I124" s="4">
        <v>1.4</v>
      </c>
      <c r="J124" s="8">
        <f t="shared" si="94"/>
        <v>4.3982297150257104</v>
      </c>
      <c r="K124" s="3">
        <v>1.3</v>
      </c>
      <c r="L124" s="4">
        <v>1.4</v>
      </c>
      <c r="M124" s="8">
        <f t="shared" si="96"/>
        <v>4.2411500823462207</v>
      </c>
      <c r="N124" s="4">
        <v>0.4</v>
      </c>
      <c r="O124" s="4">
        <v>0.4</v>
      </c>
      <c r="P124" s="8">
        <f t="shared" si="97"/>
        <v>1.2566370614359172</v>
      </c>
      <c r="Q124" s="4">
        <v>1.4</v>
      </c>
      <c r="R124" s="4">
        <v>1.4</v>
      </c>
      <c r="S124" s="8">
        <f t="shared" si="4"/>
        <v>4.3982297150257104</v>
      </c>
      <c r="T124" s="4">
        <v>1.9</v>
      </c>
      <c r="U124" s="4">
        <v>1.9</v>
      </c>
      <c r="V124" s="8">
        <f t="shared" si="5"/>
        <v>5.9690260418206069</v>
      </c>
      <c r="W124" s="4">
        <v>1.8</v>
      </c>
      <c r="X124" s="4">
        <v>1.8</v>
      </c>
      <c r="Y124" s="8">
        <f t="shared" si="6"/>
        <v>5.6548667764616276</v>
      </c>
      <c r="Z124" s="4">
        <v>1.4</v>
      </c>
      <c r="AA124" s="4">
        <v>1.4</v>
      </c>
      <c r="AB124" s="8">
        <f t="shared" si="7"/>
        <v>4.3982297150257104</v>
      </c>
      <c r="AC124" s="4">
        <v>1.8</v>
      </c>
      <c r="AD124" s="4">
        <v>1.6</v>
      </c>
      <c r="AE124" s="8">
        <f t="shared" si="73"/>
        <v>5.3407075111026492</v>
      </c>
      <c r="AF124" s="4">
        <v>2</v>
      </c>
      <c r="AG124" s="4">
        <v>2</v>
      </c>
      <c r="AH124" s="8">
        <f t="shared" si="69"/>
        <v>6.2831853071795862</v>
      </c>
      <c r="AI124" s="4">
        <v>1.7</v>
      </c>
      <c r="AJ124" s="4">
        <v>1.7</v>
      </c>
      <c r="AK124" s="8">
        <f t="shared" si="74"/>
        <v>5.3407075111026483</v>
      </c>
      <c r="AL124" s="4">
        <v>1.9</v>
      </c>
      <c r="AM124" s="4">
        <v>2</v>
      </c>
      <c r="AN124" s="8">
        <f t="shared" si="70"/>
        <v>6.1261056745000966</v>
      </c>
      <c r="AO124" s="4">
        <v>1.5</v>
      </c>
      <c r="AP124" s="4">
        <v>1.5</v>
      </c>
      <c r="AQ124" s="8">
        <f t="shared" si="75"/>
        <v>4.7123889803846897</v>
      </c>
      <c r="AR124" s="4">
        <v>2.4</v>
      </c>
      <c r="AS124" s="4">
        <v>2.4</v>
      </c>
      <c r="AT124" s="8">
        <f t="shared" si="98"/>
        <v>7.5398223686155035</v>
      </c>
      <c r="AU124" s="4">
        <v>1.3</v>
      </c>
      <c r="AV124" s="4">
        <v>1.3</v>
      </c>
      <c r="AW124" s="8">
        <f t="shared" si="76"/>
        <v>4.0840704496667311</v>
      </c>
      <c r="AX124" s="4">
        <v>1.7</v>
      </c>
      <c r="AY124" s="4">
        <v>1.7</v>
      </c>
      <c r="AZ124" s="8">
        <f t="shared" si="77"/>
        <v>5.3407075111026483</v>
      </c>
      <c r="BA124" s="4">
        <v>1.5</v>
      </c>
      <c r="BB124" s="4">
        <v>1.6</v>
      </c>
      <c r="BC124" s="8">
        <f t="shared" si="78"/>
        <v>4.8694686130641793</v>
      </c>
      <c r="BD124" s="4">
        <v>1.4</v>
      </c>
      <c r="BE124" s="4">
        <v>1.5</v>
      </c>
      <c r="BF124" s="8">
        <f t="shared" si="79"/>
        <v>4.5553093477052</v>
      </c>
      <c r="BG124" s="4">
        <v>0</v>
      </c>
      <c r="BH124" s="4">
        <v>0</v>
      </c>
      <c r="BI124" s="8">
        <f t="shared" si="91"/>
        <v>0</v>
      </c>
      <c r="BJ124" s="4">
        <v>0</v>
      </c>
      <c r="BK124" s="4">
        <v>0</v>
      </c>
      <c r="BL124" s="8">
        <f t="shared" si="92"/>
        <v>0</v>
      </c>
      <c r="BM124" s="4">
        <v>0</v>
      </c>
      <c r="BN124" s="4">
        <v>0</v>
      </c>
      <c r="BO124" s="8">
        <f t="shared" si="80"/>
        <v>0</v>
      </c>
      <c r="BP124" s="4">
        <v>0</v>
      </c>
      <c r="BQ124" s="4">
        <v>0</v>
      </c>
      <c r="BR124" s="8">
        <f t="shared" si="81"/>
        <v>0</v>
      </c>
      <c r="BS124" s="4">
        <v>0</v>
      </c>
      <c r="BT124" s="4">
        <v>0</v>
      </c>
      <c r="BU124" s="8">
        <f t="shared" si="82"/>
        <v>0</v>
      </c>
      <c r="BV124" s="4">
        <v>0</v>
      </c>
      <c r="BW124" s="4">
        <v>0</v>
      </c>
      <c r="BX124" s="8">
        <f t="shared" si="83"/>
        <v>0</v>
      </c>
      <c r="BY124" s="4">
        <v>0</v>
      </c>
      <c r="BZ124" s="4">
        <v>0</v>
      </c>
      <c r="CA124" s="8">
        <f t="shared" si="84"/>
        <v>0</v>
      </c>
      <c r="CB124" s="4">
        <v>0</v>
      </c>
      <c r="CC124" s="4">
        <v>0</v>
      </c>
      <c r="CD124" s="8">
        <f t="shared" si="71"/>
        <v>0</v>
      </c>
      <c r="CE124" s="4">
        <v>0</v>
      </c>
      <c r="CF124" s="4">
        <v>0</v>
      </c>
      <c r="CG124" s="8">
        <f t="shared" si="85"/>
        <v>0</v>
      </c>
      <c r="CH124" s="4">
        <v>0</v>
      </c>
      <c r="CI124" s="4">
        <v>0</v>
      </c>
      <c r="CJ124" s="8">
        <f t="shared" si="86"/>
        <v>0</v>
      </c>
      <c r="CK124" s="4">
        <v>0</v>
      </c>
      <c r="CL124" s="4">
        <v>0</v>
      </c>
      <c r="CM124" s="8">
        <f t="shared" si="87"/>
        <v>0</v>
      </c>
      <c r="CN124" s="4">
        <v>0</v>
      </c>
      <c r="CO124" s="4">
        <v>0</v>
      </c>
      <c r="CP124" s="8">
        <f t="shared" si="72"/>
        <v>0</v>
      </c>
      <c r="CQ124" s="4">
        <v>0</v>
      </c>
      <c r="CR124" s="4">
        <v>0</v>
      </c>
      <c r="CS124" s="8">
        <f t="shared" si="88"/>
        <v>0</v>
      </c>
      <c r="CT124" s="4">
        <v>0</v>
      </c>
      <c r="CU124" s="4">
        <v>0</v>
      </c>
      <c r="CV124" s="8">
        <f t="shared" si="89"/>
        <v>0</v>
      </c>
      <c r="CW124" s="4">
        <v>0</v>
      </c>
      <c r="CX124" s="4">
        <v>0</v>
      </c>
      <c r="CY124" s="8">
        <f t="shared" si="90"/>
        <v>0</v>
      </c>
      <c r="CZ124" s="4">
        <v>0</v>
      </c>
      <c r="DA124" s="4">
        <v>0</v>
      </c>
      <c r="DB124" s="8">
        <f t="shared" si="32"/>
        <v>0</v>
      </c>
      <c r="DC124" s="4">
        <v>0</v>
      </c>
      <c r="DD124" s="4">
        <v>0</v>
      </c>
      <c r="DE124" s="8">
        <f t="shared" si="33"/>
        <v>0</v>
      </c>
      <c r="DF124" s="4">
        <v>0</v>
      </c>
      <c r="DG124" s="4">
        <v>0</v>
      </c>
      <c r="DH124" s="8">
        <f t="shared" si="34"/>
        <v>0</v>
      </c>
      <c r="DI124" s="4">
        <v>0</v>
      </c>
      <c r="DJ124" s="4">
        <v>0</v>
      </c>
      <c r="DK124" s="8">
        <f t="shared" si="35"/>
        <v>0</v>
      </c>
      <c r="DL124" s="4">
        <v>0</v>
      </c>
      <c r="DM124" s="4">
        <v>0</v>
      </c>
      <c r="DN124" s="8">
        <f t="shared" si="36"/>
        <v>0</v>
      </c>
      <c r="DO124" s="4">
        <v>0</v>
      </c>
      <c r="DP124" s="4">
        <v>0</v>
      </c>
      <c r="DQ124" s="8">
        <f t="shared" si="37"/>
        <v>0</v>
      </c>
    </row>
    <row r="125" spans="1:121" ht="16.899999999999999" customHeight="1" x14ac:dyDescent="0.2">
      <c r="A125" s="1" t="s">
        <v>5</v>
      </c>
      <c r="B125" s="18">
        <v>21</v>
      </c>
      <c r="C125" s="1">
        <v>146</v>
      </c>
      <c r="D125" s="1">
        <v>160</v>
      </c>
      <c r="E125" s="19">
        <f t="shared" si="95"/>
        <v>480.66367599923836</v>
      </c>
      <c r="F125" s="12">
        <v>17</v>
      </c>
      <c r="G125" s="22">
        <f t="shared" si="93"/>
        <v>49.637163926718728</v>
      </c>
      <c r="H125" s="3">
        <v>0.6</v>
      </c>
      <c r="I125" s="4">
        <v>0.6</v>
      </c>
      <c r="J125" s="8">
        <f t="shared" si="94"/>
        <v>1.8849555921538759</v>
      </c>
      <c r="K125" s="3">
        <v>0.5</v>
      </c>
      <c r="L125" s="4">
        <v>0.5</v>
      </c>
      <c r="M125" s="8">
        <f t="shared" si="96"/>
        <v>1.5707963267948966</v>
      </c>
      <c r="N125" s="4">
        <v>1</v>
      </c>
      <c r="O125" s="4">
        <v>1.1000000000000001</v>
      </c>
      <c r="P125" s="8">
        <f t="shared" si="97"/>
        <v>3.2986722862692828</v>
      </c>
      <c r="Q125" s="4">
        <v>0.8</v>
      </c>
      <c r="R125" s="4">
        <v>0.8</v>
      </c>
      <c r="S125" s="8">
        <f t="shared" si="4"/>
        <v>2.5132741228718345</v>
      </c>
      <c r="T125" s="4">
        <v>0.9</v>
      </c>
      <c r="U125" s="4">
        <v>0.9</v>
      </c>
      <c r="V125" s="8">
        <f t="shared" si="5"/>
        <v>2.8274333882308138</v>
      </c>
      <c r="W125" s="4">
        <v>0.5</v>
      </c>
      <c r="X125" s="4">
        <v>0.5</v>
      </c>
      <c r="Y125" s="8">
        <f t="shared" si="6"/>
        <v>1.5707963267948966</v>
      </c>
      <c r="Z125" s="4">
        <v>0.8</v>
      </c>
      <c r="AA125" s="4">
        <v>0.8</v>
      </c>
      <c r="AB125" s="8">
        <f t="shared" si="7"/>
        <v>2.5132741228718345</v>
      </c>
      <c r="AC125" s="4">
        <v>0.7</v>
      </c>
      <c r="AD125" s="4">
        <v>0.7</v>
      </c>
      <c r="AE125" s="8">
        <f t="shared" si="73"/>
        <v>2.1991148575128552</v>
      </c>
      <c r="AF125" s="4">
        <v>1.5</v>
      </c>
      <c r="AG125" s="4">
        <v>1.5</v>
      </c>
      <c r="AH125" s="8">
        <f t="shared" si="69"/>
        <v>4.7123889803846897</v>
      </c>
      <c r="AI125" s="4">
        <v>0.6</v>
      </c>
      <c r="AJ125" s="4">
        <v>0.6</v>
      </c>
      <c r="AK125" s="8">
        <f t="shared" si="74"/>
        <v>1.8849555921538759</v>
      </c>
      <c r="AL125" s="4">
        <v>0.6</v>
      </c>
      <c r="AM125" s="4">
        <v>0.7</v>
      </c>
      <c r="AN125" s="8">
        <f t="shared" si="70"/>
        <v>2.0420352248333651</v>
      </c>
      <c r="AO125" s="4">
        <v>0.9</v>
      </c>
      <c r="AP125" s="4">
        <v>0.9</v>
      </c>
      <c r="AQ125" s="8">
        <f t="shared" si="75"/>
        <v>2.8274333882308138</v>
      </c>
      <c r="AR125" s="4">
        <v>1</v>
      </c>
      <c r="AS125" s="4">
        <v>1</v>
      </c>
      <c r="AT125" s="8">
        <f t="shared" si="98"/>
        <v>3.1415926535897931</v>
      </c>
      <c r="AU125" s="4">
        <v>0.5</v>
      </c>
      <c r="AV125" s="4">
        <v>0.5</v>
      </c>
      <c r="AW125" s="8">
        <f t="shared" si="76"/>
        <v>1.5707963267948966</v>
      </c>
      <c r="AX125" s="4">
        <v>1</v>
      </c>
      <c r="AY125" s="4">
        <v>1</v>
      </c>
      <c r="AZ125" s="8">
        <f t="shared" si="77"/>
        <v>3.1415926535897931</v>
      </c>
      <c r="BA125" s="4">
        <v>2.2999999999999998</v>
      </c>
      <c r="BB125" s="4">
        <v>2.2999999999999998</v>
      </c>
      <c r="BC125" s="8">
        <f t="shared" si="78"/>
        <v>7.2256631032565233</v>
      </c>
      <c r="BD125" s="4">
        <v>1.5</v>
      </c>
      <c r="BE125" s="4">
        <v>1.5</v>
      </c>
      <c r="BF125" s="8">
        <f t="shared" si="79"/>
        <v>4.7123889803846897</v>
      </c>
      <c r="BG125" s="4">
        <v>0</v>
      </c>
      <c r="BH125" s="4">
        <v>0</v>
      </c>
      <c r="BI125" s="8">
        <f t="shared" si="91"/>
        <v>0</v>
      </c>
      <c r="BJ125" s="4">
        <v>0</v>
      </c>
      <c r="BK125" s="4">
        <v>0</v>
      </c>
      <c r="BL125" s="8">
        <f t="shared" si="92"/>
        <v>0</v>
      </c>
      <c r="BM125" s="4">
        <v>0</v>
      </c>
      <c r="BN125" s="4">
        <v>0</v>
      </c>
      <c r="BO125" s="8">
        <f t="shared" si="80"/>
        <v>0</v>
      </c>
      <c r="BP125" s="4">
        <v>0</v>
      </c>
      <c r="BQ125" s="4">
        <v>0</v>
      </c>
      <c r="BR125" s="8">
        <f t="shared" si="81"/>
        <v>0</v>
      </c>
      <c r="BS125" s="4">
        <v>0</v>
      </c>
      <c r="BT125" s="4">
        <v>0</v>
      </c>
      <c r="BU125" s="8">
        <f t="shared" si="82"/>
        <v>0</v>
      </c>
      <c r="BV125" s="4">
        <v>0</v>
      </c>
      <c r="BW125" s="4">
        <v>0</v>
      </c>
      <c r="BX125" s="8">
        <f t="shared" si="83"/>
        <v>0</v>
      </c>
      <c r="BY125" s="4">
        <v>0</v>
      </c>
      <c r="BZ125" s="4">
        <v>0</v>
      </c>
      <c r="CA125" s="8">
        <f t="shared" si="84"/>
        <v>0</v>
      </c>
      <c r="CB125" s="4">
        <v>0</v>
      </c>
      <c r="CC125" s="4">
        <v>0</v>
      </c>
      <c r="CD125" s="8">
        <f t="shared" si="71"/>
        <v>0</v>
      </c>
      <c r="CE125" s="4">
        <v>0</v>
      </c>
      <c r="CF125" s="4">
        <v>0</v>
      </c>
      <c r="CG125" s="8">
        <f t="shared" si="85"/>
        <v>0</v>
      </c>
      <c r="CH125" s="4">
        <v>0</v>
      </c>
      <c r="CI125" s="4">
        <v>0</v>
      </c>
      <c r="CJ125" s="8">
        <f t="shared" si="86"/>
        <v>0</v>
      </c>
      <c r="CK125" s="4">
        <v>0</v>
      </c>
      <c r="CL125" s="4">
        <v>0</v>
      </c>
      <c r="CM125" s="8">
        <f t="shared" si="87"/>
        <v>0</v>
      </c>
      <c r="CN125" s="4">
        <v>0</v>
      </c>
      <c r="CO125" s="4">
        <v>0</v>
      </c>
      <c r="CP125" s="8">
        <f t="shared" si="72"/>
        <v>0</v>
      </c>
      <c r="CQ125" s="4">
        <v>0</v>
      </c>
      <c r="CR125" s="4">
        <v>0</v>
      </c>
      <c r="CS125" s="8">
        <f t="shared" si="88"/>
        <v>0</v>
      </c>
      <c r="CT125" s="4">
        <v>0</v>
      </c>
      <c r="CU125" s="4">
        <v>0</v>
      </c>
      <c r="CV125" s="8">
        <f t="shared" si="89"/>
        <v>0</v>
      </c>
      <c r="CW125" s="4">
        <v>0</v>
      </c>
      <c r="CX125" s="4">
        <v>0</v>
      </c>
      <c r="CY125" s="8">
        <f t="shared" si="90"/>
        <v>0</v>
      </c>
      <c r="CZ125" s="4">
        <v>0</v>
      </c>
      <c r="DA125" s="4">
        <v>0</v>
      </c>
      <c r="DB125" s="8">
        <f t="shared" si="32"/>
        <v>0</v>
      </c>
      <c r="DC125" s="4">
        <v>0</v>
      </c>
      <c r="DD125" s="4">
        <v>0</v>
      </c>
      <c r="DE125" s="8">
        <f t="shared" si="33"/>
        <v>0</v>
      </c>
      <c r="DF125" s="4">
        <v>0</v>
      </c>
      <c r="DG125" s="4">
        <v>0</v>
      </c>
      <c r="DH125" s="8">
        <f t="shared" si="34"/>
        <v>0</v>
      </c>
      <c r="DI125" s="4">
        <v>0</v>
      </c>
      <c r="DJ125" s="4">
        <v>0</v>
      </c>
      <c r="DK125" s="8">
        <f t="shared" si="35"/>
        <v>0</v>
      </c>
      <c r="DL125" s="4">
        <v>0</v>
      </c>
      <c r="DM125" s="4">
        <v>0</v>
      </c>
      <c r="DN125" s="8">
        <f t="shared" si="36"/>
        <v>0</v>
      </c>
      <c r="DO125" s="4">
        <v>0</v>
      </c>
      <c r="DP125" s="4">
        <v>0</v>
      </c>
      <c r="DQ125" s="8">
        <f t="shared" si="37"/>
        <v>0</v>
      </c>
    </row>
    <row r="126" spans="1:121" ht="16.899999999999999" customHeight="1" x14ac:dyDescent="0.2">
      <c r="A126" s="1" t="s">
        <v>6</v>
      </c>
      <c r="B126" s="18">
        <v>21</v>
      </c>
      <c r="C126" s="1">
        <v>260</v>
      </c>
      <c r="D126" s="1">
        <v>150</v>
      </c>
      <c r="E126" s="19">
        <f t="shared" si="95"/>
        <v>644.02649398590756</v>
      </c>
      <c r="F126" s="12">
        <v>3</v>
      </c>
      <c r="G126" s="22">
        <f t="shared" si="93"/>
        <v>22.46238747316702</v>
      </c>
      <c r="H126" s="3">
        <v>2.2999999999999998</v>
      </c>
      <c r="I126" s="4">
        <v>2.4</v>
      </c>
      <c r="J126" s="8">
        <f t="shared" si="94"/>
        <v>7.3827427359360129</v>
      </c>
      <c r="K126" s="3">
        <v>3.9</v>
      </c>
      <c r="L126" s="4">
        <v>3.7</v>
      </c>
      <c r="M126" s="8">
        <f t="shared" si="96"/>
        <v>11.938052083641214</v>
      </c>
      <c r="N126" s="4">
        <v>1</v>
      </c>
      <c r="O126" s="4">
        <v>1</v>
      </c>
      <c r="P126" s="8">
        <f t="shared" si="97"/>
        <v>3.1415926535897931</v>
      </c>
      <c r="Q126" s="4">
        <v>0</v>
      </c>
      <c r="R126" s="4">
        <v>0</v>
      </c>
      <c r="S126" s="8">
        <f t="shared" si="4"/>
        <v>0</v>
      </c>
      <c r="T126" s="4">
        <v>0</v>
      </c>
      <c r="U126" s="4">
        <v>0</v>
      </c>
      <c r="V126" s="8">
        <f t="shared" si="5"/>
        <v>0</v>
      </c>
      <c r="W126" s="4">
        <v>0</v>
      </c>
      <c r="X126" s="4">
        <v>0</v>
      </c>
      <c r="Y126" s="8">
        <f t="shared" si="6"/>
        <v>0</v>
      </c>
      <c r="Z126" s="4">
        <v>0</v>
      </c>
      <c r="AA126" s="4">
        <v>0</v>
      </c>
      <c r="AB126" s="8">
        <f t="shared" si="7"/>
        <v>0</v>
      </c>
      <c r="AC126" s="4">
        <v>0</v>
      </c>
      <c r="AD126" s="4">
        <v>0</v>
      </c>
      <c r="AE126" s="8">
        <f t="shared" si="73"/>
        <v>0</v>
      </c>
      <c r="AF126" s="4">
        <v>0</v>
      </c>
      <c r="AG126" s="4">
        <v>0</v>
      </c>
      <c r="AH126" s="8">
        <f t="shared" si="69"/>
        <v>0</v>
      </c>
      <c r="AI126" s="4">
        <v>0</v>
      </c>
      <c r="AJ126" s="4">
        <v>0</v>
      </c>
      <c r="AK126" s="8">
        <f t="shared" si="74"/>
        <v>0</v>
      </c>
      <c r="AL126" s="4">
        <v>0</v>
      </c>
      <c r="AM126" s="4">
        <v>0</v>
      </c>
      <c r="AN126" s="8">
        <f t="shared" si="70"/>
        <v>0</v>
      </c>
      <c r="AO126" s="4">
        <v>0</v>
      </c>
      <c r="AP126" s="4">
        <v>0</v>
      </c>
      <c r="AQ126" s="8">
        <f t="shared" si="75"/>
        <v>0</v>
      </c>
      <c r="AR126" s="4">
        <v>0</v>
      </c>
      <c r="AS126" s="4">
        <v>0</v>
      </c>
      <c r="AT126" s="8">
        <f t="shared" si="98"/>
        <v>0</v>
      </c>
      <c r="AU126" s="4">
        <v>0</v>
      </c>
      <c r="AV126" s="4">
        <v>0</v>
      </c>
      <c r="AW126" s="8">
        <f t="shared" si="76"/>
        <v>0</v>
      </c>
      <c r="AX126" s="4">
        <v>0</v>
      </c>
      <c r="AY126" s="4">
        <v>0</v>
      </c>
      <c r="AZ126" s="8">
        <f t="shared" si="77"/>
        <v>0</v>
      </c>
      <c r="BA126" s="4">
        <v>0</v>
      </c>
      <c r="BB126" s="4">
        <v>0</v>
      </c>
      <c r="BC126" s="8">
        <f t="shared" si="78"/>
        <v>0</v>
      </c>
      <c r="BD126" s="4">
        <v>0</v>
      </c>
      <c r="BE126" s="4">
        <v>0</v>
      </c>
      <c r="BF126" s="8">
        <f t="shared" si="79"/>
        <v>0</v>
      </c>
      <c r="BG126" s="4">
        <v>0</v>
      </c>
      <c r="BH126" s="4">
        <v>0</v>
      </c>
      <c r="BI126" s="8">
        <f t="shared" si="91"/>
        <v>0</v>
      </c>
      <c r="BJ126" s="4">
        <v>0</v>
      </c>
      <c r="BK126" s="4">
        <v>0</v>
      </c>
      <c r="BL126" s="8">
        <f t="shared" si="92"/>
        <v>0</v>
      </c>
      <c r="BM126" s="4">
        <v>0</v>
      </c>
      <c r="BN126" s="4">
        <v>0</v>
      </c>
      <c r="BO126" s="8">
        <f t="shared" si="80"/>
        <v>0</v>
      </c>
      <c r="BP126" s="4">
        <v>0</v>
      </c>
      <c r="BQ126" s="4">
        <v>0</v>
      </c>
      <c r="BR126" s="8">
        <f t="shared" si="81"/>
        <v>0</v>
      </c>
      <c r="BS126" s="4">
        <v>0</v>
      </c>
      <c r="BT126" s="4">
        <v>0</v>
      </c>
      <c r="BU126" s="8">
        <f t="shared" si="82"/>
        <v>0</v>
      </c>
      <c r="BV126" s="4">
        <v>0</v>
      </c>
      <c r="BW126" s="4">
        <v>0</v>
      </c>
      <c r="BX126" s="8">
        <f t="shared" si="83"/>
        <v>0</v>
      </c>
      <c r="BY126" s="4">
        <v>0</v>
      </c>
      <c r="BZ126" s="4">
        <v>0</v>
      </c>
      <c r="CA126" s="8">
        <f t="shared" si="84"/>
        <v>0</v>
      </c>
      <c r="CB126" s="4">
        <v>0</v>
      </c>
      <c r="CC126" s="4">
        <v>0</v>
      </c>
      <c r="CD126" s="8">
        <f t="shared" si="71"/>
        <v>0</v>
      </c>
      <c r="CE126" s="4">
        <v>0</v>
      </c>
      <c r="CF126" s="4">
        <v>0</v>
      </c>
      <c r="CG126" s="8">
        <f t="shared" si="85"/>
        <v>0</v>
      </c>
      <c r="CH126" s="4">
        <v>0</v>
      </c>
      <c r="CI126" s="4">
        <v>0</v>
      </c>
      <c r="CJ126" s="8">
        <f t="shared" si="86"/>
        <v>0</v>
      </c>
      <c r="CK126" s="4">
        <v>0</v>
      </c>
      <c r="CL126" s="4">
        <v>0</v>
      </c>
      <c r="CM126" s="8">
        <f t="shared" si="87"/>
        <v>0</v>
      </c>
      <c r="CN126" s="4">
        <v>0</v>
      </c>
      <c r="CO126" s="4">
        <v>0</v>
      </c>
      <c r="CP126" s="8">
        <f t="shared" si="72"/>
        <v>0</v>
      </c>
      <c r="CQ126" s="4">
        <v>0</v>
      </c>
      <c r="CR126" s="4">
        <v>0</v>
      </c>
      <c r="CS126" s="8">
        <f t="shared" si="88"/>
        <v>0</v>
      </c>
      <c r="CT126" s="4">
        <v>0</v>
      </c>
      <c r="CU126" s="4">
        <v>0</v>
      </c>
      <c r="CV126" s="8">
        <f t="shared" si="89"/>
        <v>0</v>
      </c>
      <c r="CW126" s="4">
        <v>0</v>
      </c>
      <c r="CX126" s="4">
        <v>0</v>
      </c>
      <c r="CY126" s="8">
        <f t="shared" si="90"/>
        <v>0</v>
      </c>
      <c r="CZ126" s="4">
        <v>0</v>
      </c>
      <c r="DA126" s="4">
        <v>0</v>
      </c>
      <c r="DB126" s="8">
        <f t="shared" si="32"/>
        <v>0</v>
      </c>
      <c r="DC126" s="4">
        <v>0</v>
      </c>
      <c r="DD126" s="4">
        <v>0</v>
      </c>
      <c r="DE126" s="8">
        <f t="shared" si="33"/>
        <v>0</v>
      </c>
      <c r="DF126" s="4">
        <v>0</v>
      </c>
      <c r="DG126" s="4">
        <v>0</v>
      </c>
      <c r="DH126" s="8">
        <f t="shared" si="34"/>
        <v>0</v>
      </c>
      <c r="DI126" s="4">
        <v>0</v>
      </c>
      <c r="DJ126" s="4">
        <v>0</v>
      </c>
      <c r="DK126" s="8">
        <f t="shared" si="35"/>
        <v>0</v>
      </c>
      <c r="DL126" s="4">
        <v>0</v>
      </c>
      <c r="DM126" s="4">
        <v>0</v>
      </c>
      <c r="DN126" s="8">
        <f t="shared" si="36"/>
        <v>0</v>
      </c>
      <c r="DO126" s="4">
        <v>0</v>
      </c>
      <c r="DP126" s="4">
        <v>0</v>
      </c>
      <c r="DQ126" s="8">
        <f t="shared" si="37"/>
        <v>0</v>
      </c>
    </row>
    <row r="127" spans="1:121" ht="16.899999999999999" customHeight="1" x14ac:dyDescent="0.2">
      <c r="A127" s="2" t="s">
        <v>8</v>
      </c>
      <c r="B127" s="18">
        <v>21</v>
      </c>
      <c r="C127" s="1">
        <v>416</v>
      </c>
      <c r="D127" s="1">
        <v>365</v>
      </c>
      <c r="E127" s="19">
        <f t="shared" si="95"/>
        <v>1226.7919312268143</v>
      </c>
      <c r="F127" s="12">
        <v>5</v>
      </c>
      <c r="G127" s="22">
        <f t="shared" si="93"/>
        <v>100.05972601683493</v>
      </c>
      <c r="H127" s="3">
        <v>6.5</v>
      </c>
      <c r="I127" s="4">
        <v>6.5</v>
      </c>
      <c r="J127" s="8">
        <f t="shared" si="94"/>
        <v>20.420352248333657</v>
      </c>
      <c r="K127" s="3">
        <v>7.9</v>
      </c>
      <c r="L127" s="4">
        <v>9.1</v>
      </c>
      <c r="M127" s="8">
        <f t="shared" si="96"/>
        <v>26.703537555513243</v>
      </c>
      <c r="N127" s="4">
        <v>10.7</v>
      </c>
      <c r="O127" s="4">
        <v>9</v>
      </c>
      <c r="P127" s="8">
        <f t="shared" si="97"/>
        <v>30.94468763785946</v>
      </c>
      <c r="Q127" s="4">
        <v>3.6</v>
      </c>
      <c r="R127" s="4">
        <v>3.6</v>
      </c>
      <c r="S127" s="8">
        <f t="shared" si="4"/>
        <v>11.309733552923255</v>
      </c>
      <c r="T127" s="4">
        <v>3.4</v>
      </c>
      <c r="U127" s="4">
        <v>3.4</v>
      </c>
      <c r="V127" s="8">
        <f t="shared" si="5"/>
        <v>10.681415022205297</v>
      </c>
      <c r="W127" s="4">
        <v>0</v>
      </c>
      <c r="X127" s="4">
        <v>0</v>
      </c>
      <c r="Y127" s="8">
        <f t="shared" si="6"/>
        <v>0</v>
      </c>
      <c r="Z127" s="4">
        <v>0</v>
      </c>
      <c r="AA127" s="4">
        <v>0</v>
      </c>
      <c r="AB127" s="8">
        <f t="shared" si="7"/>
        <v>0</v>
      </c>
      <c r="AC127" s="4">
        <v>0</v>
      </c>
      <c r="AD127" s="4">
        <v>0</v>
      </c>
      <c r="AE127" s="8">
        <f t="shared" ref="AE127:AE183" si="99">PI()*(AVERAGE(AC127,AD127))</f>
        <v>0</v>
      </c>
      <c r="AF127" s="4">
        <v>0</v>
      </c>
      <c r="AG127" s="4">
        <v>0</v>
      </c>
      <c r="AH127" s="8">
        <f t="shared" ref="AH127:AH182" si="100">PI()*(AVERAGE(AF127,AG127))</f>
        <v>0</v>
      </c>
      <c r="AI127" s="4">
        <v>0</v>
      </c>
      <c r="AJ127" s="4">
        <v>0</v>
      </c>
      <c r="AK127" s="8">
        <f t="shared" ref="AK127:AK183" si="101">PI()*(AVERAGE(AI127,AJ127))</f>
        <v>0</v>
      </c>
      <c r="AL127" s="4">
        <v>0</v>
      </c>
      <c r="AM127" s="4">
        <v>0</v>
      </c>
      <c r="AN127" s="8">
        <f t="shared" ref="AN127:AN182" si="102">PI()*(AVERAGE(AL127,AM127))</f>
        <v>0</v>
      </c>
      <c r="AO127" s="4">
        <v>0</v>
      </c>
      <c r="AP127" s="4">
        <v>0</v>
      </c>
      <c r="AQ127" s="8">
        <f t="shared" si="75"/>
        <v>0</v>
      </c>
      <c r="AR127" s="4">
        <v>0</v>
      </c>
      <c r="AS127" s="4">
        <v>0</v>
      </c>
      <c r="AT127" s="8">
        <f t="shared" si="98"/>
        <v>0</v>
      </c>
      <c r="AU127" s="4">
        <v>0</v>
      </c>
      <c r="AV127" s="4">
        <v>0</v>
      </c>
      <c r="AW127" s="8">
        <f t="shared" ref="AW127:AW183" si="103">PI()*(AVERAGE(AU127,AV127))</f>
        <v>0</v>
      </c>
      <c r="AX127" s="4">
        <v>0</v>
      </c>
      <c r="AY127" s="4">
        <v>0</v>
      </c>
      <c r="AZ127" s="8">
        <f t="shared" ref="AZ127:AZ183" si="104">PI()*(AVERAGE(AX127,AY127))</f>
        <v>0</v>
      </c>
      <c r="BA127" s="4">
        <v>0</v>
      </c>
      <c r="BB127" s="4">
        <v>0</v>
      </c>
      <c r="BC127" s="8">
        <f t="shared" si="78"/>
        <v>0</v>
      </c>
      <c r="BD127" s="4">
        <v>0</v>
      </c>
      <c r="BE127" s="4">
        <v>0</v>
      </c>
      <c r="BF127" s="8">
        <f t="shared" ref="BF127:BF183" si="105">PI()*(AVERAGE(BD127,BE127))</f>
        <v>0</v>
      </c>
      <c r="BG127" s="4">
        <v>0</v>
      </c>
      <c r="BH127" s="4">
        <v>0</v>
      </c>
      <c r="BI127" s="8">
        <f t="shared" si="91"/>
        <v>0</v>
      </c>
      <c r="BJ127" s="4">
        <v>0</v>
      </c>
      <c r="BK127" s="4">
        <v>0</v>
      </c>
      <c r="BL127" s="8">
        <f t="shared" si="92"/>
        <v>0</v>
      </c>
      <c r="BM127" s="4">
        <v>0</v>
      </c>
      <c r="BN127" s="4">
        <v>0</v>
      </c>
      <c r="BO127" s="8">
        <f t="shared" si="80"/>
        <v>0</v>
      </c>
      <c r="BP127" s="4">
        <v>0</v>
      </c>
      <c r="BQ127" s="4">
        <v>0</v>
      </c>
      <c r="BR127" s="8">
        <f t="shared" si="81"/>
        <v>0</v>
      </c>
      <c r="BS127" s="4">
        <v>0</v>
      </c>
      <c r="BT127" s="4">
        <v>0</v>
      </c>
      <c r="BU127" s="8">
        <f t="shared" si="82"/>
        <v>0</v>
      </c>
      <c r="BV127" s="4">
        <v>0</v>
      </c>
      <c r="BW127" s="4">
        <v>0</v>
      </c>
      <c r="BX127" s="8">
        <f t="shared" si="83"/>
        <v>0</v>
      </c>
      <c r="BY127" s="4">
        <v>0</v>
      </c>
      <c r="BZ127" s="4">
        <v>0</v>
      </c>
      <c r="CA127" s="8">
        <f t="shared" si="84"/>
        <v>0</v>
      </c>
      <c r="CB127" s="4">
        <v>0</v>
      </c>
      <c r="CC127" s="4">
        <v>0</v>
      </c>
      <c r="CD127" s="8">
        <f t="shared" ref="CD127:CD182" si="106">PI()*(AVERAGE(CB127,CC127))</f>
        <v>0</v>
      </c>
      <c r="CE127" s="4">
        <v>0</v>
      </c>
      <c r="CF127" s="4">
        <v>0</v>
      </c>
      <c r="CG127" s="8">
        <f t="shared" ref="CG127:CG183" si="107">PI()*(AVERAGE(CE127,CF127))</f>
        <v>0</v>
      </c>
      <c r="CH127" s="4">
        <v>0</v>
      </c>
      <c r="CI127" s="4">
        <v>0</v>
      </c>
      <c r="CJ127" s="8">
        <f t="shared" ref="CJ127:CJ183" si="108">PI()*(AVERAGE(CH127,CI127))</f>
        <v>0</v>
      </c>
      <c r="CK127" s="4">
        <v>0</v>
      </c>
      <c r="CL127" s="4">
        <v>0</v>
      </c>
      <c r="CM127" s="8">
        <f t="shared" ref="CM127:CM183" si="109">PI()*(AVERAGE(CK127,CL127))</f>
        <v>0</v>
      </c>
      <c r="CN127" s="4">
        <v>0</v>
      </c>
      <c r="CO127" s="4">
        <v>0</v>
      </c>
      <c r="CP127" s="8">
        <f t="shared" ref="CP127:CP182" si="110">PI()*(AVERAGE(CN127,CO127))</f>
        <v>0</v>
      </c>
      <c r="CQ127" s="4">
        <v>0</v>
      </c>
      <c r="CR127" s="4">
        <v>0</v>
      </c>
      <c r="CS127" s="8">
        <f t="shared" ref="CS127:CS183" si="111">PI()*(AVERAGE(CQ127,CR127))</f>
        <v>0</v>
      </c>
      <c r="CT127" s="4">
        <v>0</v>
      </c>
      <c r="CU127" s="4">
        <v>0</v>
      </c>
      <c r="CV127" s="8">
        <f t="shared" ref="CV127:CV183" si="112">PI()*(AVERAGE(CT127,CU127))</f>
        <v>0</v>
      </c>
      <c r="CW127" s="4">
        <v>0</v>
      </c>
      <c r="CX127" s="4">
        <v>0</v>
      </c>
      <c r="CY127" s="8">
        <f t="shared" ref="CY127:CY183" si="113">PI()*(AVERAGE(CW127,CX127))</f>
        <v>0</v>
      </c>
      <c r="CZ127" s="4">
        <v>0</v>
      </c>
      <c r="DA127" s="4">
        <v>0</v>
      </c>
      <c r="DB127" s="8">
        <f t="shared" si="32"/>
        <v>0</v>
      </c>
      <c r="DC127" s="4">
        <v>0</v>
      </c>
      <c r="DD127" s="4">
        <v>0</v>
      </c>
      <c r="DE127" s="8">
        <f t="shared" si="33"/>
        <v>0</v>
      </c>
      <c r="DF127" s="4">
        <v>0</v>
      </c>
      <c r="DG127" s="4">
        <v>0</v>
      </c>
      <c r="DH127" s="8">
        <f t="shared" si="34"/>
        <v>0</v>
      </c>
      <c r="DI127" s="4">
        <v>0</v>
      </c>
      <c r="DJ127" s="4">
        <v>0</v>
      </c>
      <c r="DK127" s="8">
        <f t="shared" si="35"/>
        <v>0</v>
      </c>
      <c r="DL127" s="4">
        <v>0</v>
      </c>
      <c r="DM127" s="4">
        <v>0</v>
      </c>
      <c r="DN127" s="8">
        <f t="shared" si="36"/>
        <v>0</v>
      </c>
      <c r="DO127" s="4">
        <v>0</v>
      </c>
      <c r="DP127" s="4">
        <v>0</v>
      </c>
      <c r="DQ127" s="8">
        <f t="shared" si="37"/>
        <v>0</v>
      </c>
    </row>
    <row r="128" spans="1:121" ht="16.899999999999999" customHeight="1" x14ac:dyDescent="0.2">
      <c r="A128" s="1" t="s">
        <v>2</v>
      </c>
      <c r="B128" s="18">
        <v>22</v>
      </c>
      <c r="C128" s="1">
        <v>520</v>
      </c>
      <c r="D128" s="1">
        <v>410</v>
      </c>
      <c r="E128" s="19">
        <f t="shared" si="95"/>
        <v>1460.8405839192537</v>
      </c>
      <c r="F128" s="12">
        <v>3</v>
      </c>
      <c r="G128" s="22">
        <f t="shared" si="93"/>
        <v>142</v>
      </c>
      <c r="H128" s="3">
        <v>0</v>
      </c>
      <c r="I128" s="4">
        <v>0</v>
      </c>
      <c r="J128" s="8">
        <v>49</v>
      </c>
      <c r="K128" s="3">
        <v>0</v>
      </c>
      <c r="L128" s="4">
        <v>0</v>
      </c>
      <c r="M128" s="8">
        <v>53</v>
      </c>
      <c r="N128" s="4">
        <v>0</v>
      </c>
      <c r="O128" s="4">
        <v>0</v>
      </c>
      <c r="P128" s="8">
        <v>40</v>
      </c>
      <c r="Q128" s="4">
        <v>0</v>
      </c>
      <c r="R128" s="4">
        <v>0</v>
      </c>
      <c r="S128" s="8">
        <f t="shared" si="4"/>
        <v>0</v>
      </c>
      <c r="T128" s="4">
        <v>0</v>
      </c>
      <c r="U128" s="4">
        <v>0</v>
      </c>
      <c r="V128" s="8">
        <f t="shared" si="5"/>
        <v>0</v>
      </c>
      <c r="W128" s="4">
        <v>0</v>
      </c>
      <c r="X128" s="4">
        <v>0</v>
      </c>
      <c r="Y128" s="8">
        <f t="shared" si="6"/>
        <v>0</v>
      </c>
      <c r="Z128" s="4">
        <v>0</v>
      </c>
      <c r="AA128" s="4">
        <v>0</v>
      </c>
      <c r="AB128" s="8">
        <f t="shared" si="7"/>
        <v>0</v>
      </c>
      <c r="AC128" s="4">
        <v>0</v>
      </c>
      <c r="AD128" s="4">
        <v>0</v>
      </c>
      <c r="AE128" s="8">
        <f t="shared" si="99"/>
        <v>0</v>
      </c>
      <c r="AF128" s="4">
        <v>0</v>
      </c>
      <c r="AG128" s="4">
        <v>0</v>
      </c>
      <c r="AH128" s="8">
        <f t="shared" si="100"/>
        <v>0</v>
      </c>
      <c r="AI128" s="4">
        <v>0</v>
      </c>
      <c r="AJ128" s="4">
        <v>0</v>
      </c>
      <c r="AK128" s="8">
        <f t="shared" si="101"/>
        <v>0</v>
      </c>
      <c r="AL128" s="4">
        <v>0</v>
      </c>
      <c r="AM128" s="4">
        <v>0</v>
      </c>
      <c r="AN128" s="8">
        <f t="shared" si="102"/>
        <v>0</v>
      </c>
      <c r="AO128" s="4">
        <v>0</v>
      </c>
      <c r="AP128" s="4">
        <v>0</v>
      </c>
      <c r="AQ128" s="8">
        <f t="shared" ref="AQ128:AQ184" si="114">PI()*(AVERAGE(AO128,AP128))</f>
        <v>0</v>
      </c>
      <c r="AR128" s="4">
        <v>0</v>
      </c>
      <c r="AS128" s="4">
        <v>0</v>
      </c>
      <c r="AT128" s="8">
        <f t="shared" si="98"/>
        <v>0</v>
      </c>
      <c r="AU128" s="4">
        <v>0</v>
      </c>
      <c r="AV128" s="4">
        <v>0</v>
      </c>
      <c r="AW128" s="8">
        <f t="shared" si="103"/>
        <v>0</v>
      </c>
      <c r="AX128" s="4">
        <v>0</v>
      </c>
      <c r="AY128" s="4">
        <v>0</v>
      </c>
      <c r="AZ128" s="8">
        <f t="shared" si="104"/>
        <v>0</v>
      </c>
      <c r="BA128" s="4">
        <v>0</v>
      </c>
      <c r="BB128" s="4">
        <v>0</v>
      </c>
      <c r="BC128" s="8">
        <f t="shared" ref="BC128:BC184" si="115">PI()*(AVERAGE(BA128,BB128))</f>
        <v>0</v>
      </c>
      <c r="BD128" s="4">
        <v>0</v>
      </c>
      <c r="BE128" s="4">
        <v>0</v>
      </c>
      <c r="BF128" s="8">
        <f t="shared" si="105"/>
        <v>0</v>
      </c>
      <c r="BG128" s="4">
        <v>0</v>
      </c>
      <c r="BH128" s="4">
        <v>0</v>
      </c>
      <c r="BI128" s="8">
        <f t="shared" si="91"/>
        <v>0</v>
      </c>
      <c r="BJ128" s="4">
        <v>0</v>
      </c>
      <c r="BK128" s="4">
        <v>0</v>
      </c>
      <c r="BL128" s="8">
        <f t="shared" si="92"/>
        <v>0</v>
      </c>
      <c r="BM128" s="4">
        <v>0</v>
      </c>
      <c r="BN128" s="4">
        <v>0</v>
      </c>
      <c r="BO128" s="8">
        <f t="shared" ref="BO128:BO184" si="116">PI()*(AVERAGE(BM128,BN128))</f>
        <v>0</v>
      </c>
      <c r="BP128" s="4">
        <v>0</v>
      </c>
      <c r="BQ128" s="4">
        <v>0</v>
      </c>
      <c r="BR128" s="8">
        <f t="shared" ref="BR128:BR184" si="117">PI()*(AVERAGE(BP128,BQ128))</f>
        <v>0</v>
      </c>
      <c r="BS128" s="4">
        <v>0</v>
      </c>
      <c r="BT128" s="4">
        <v>0</v>
      </c>
      <c r="BU128" s="8">
        <f t="shared" ref="BU128:BU184" si="118">PI()*(AVERAGE(BS128,BT128))</f>
        <v>0</v>
      </c>
      <c r="BV128" s="4">
        <v>0</v>
      </c>
      <c r="BW128" s="4">
        <v>0</v>
      </c>
      <c r="BX128" s="8">
        <f t="shared" ref="BX128:BX184" si="119">PI()*(AVERAGE(BV128,BW128))</f>
        <v>0</v>
      </c>
      <c r="BY128" s="4">
        <v>0</v>
      </c>
      <c r="BZ128" s="4">
        <v>0</v>
      </c>
      <c r="CA128" s="8">
        <f t="shared" ref="CA128:CA184" si="120">PI()*(AVERAGE(BY128,BZ128))</f>
        <v>0</v>
      </c>
      <c r="CB128" s="4">
        <v>0</v>
      </c>
      <c r="CC128" s="4">
        <v>0</v>
      </c>
      <c r="CD128" s="8">
        <f t="shared" si="106"/>
        <v>0</v>
      </c>
      <c r="CE128" s="4">
        <v>0</v>
      </c>
      <c r="CF128" s="4">
        <v>0</v>
      </c>
      <c r="CG128" s="8">
        <f t="shared" si="107"/>
        <v>0</v>
      </c>
      <c r="CH128" s="4">
        <v>0</v>
      </c>
      <c r="CI128" s="4">
        <v>0</v>
      </c>
      <c r="CJ128" s="8">
        <f t="shared" si="108"/>
        <v>0</v>
      </c>
      <c r="CK128" s="4">
        <v>0</v>
      </c>
      <c r="CL128" s="4">
        <v>0</v>
      </c>
      <c r="CM128" s="8">
        <f t="shared" si="109"/>
        <v>0</v>
      </c>
      <c r="CN128" s="4">
        <v>0</v>
      </c>
      <c r="CO128" s="4">
        <v>0</v>
      </c>
      <c r="CP128" s="8">
        <f t="shared" si="110"/>
        <v>0</v>
      </c>
      <c r="CQ128" s="4">
        <v>0</v>
      </c>
      <c r="CR128" s="4">
        <v>0</v>
      </c>
      <c r="CS128" s="8">
        <f t="shared" si="111"/>
        <v>0</v>
      </c>
      <c r="CT128" s="4">
        <v>0</v>
      </c>
      <c r="CU128" s="4">
        <v>0</v>
      </c>
      <c r="CV128" s="8">
        <f t="shared" si="112"/>
        <v>0</v>
      </c>
      <c r="CW128" s="4">
        <v>0</v>
      </c>
      <c r="CX128" s="4">
        <v>0</v>
      </c>
      <c r="CY128" s="8">
        <f t="shared" si="113"/>
        <v>0</v>
      </c>
      <c r="CZ128" s="4">
        <v>0</v>
      </c>
      <c r="DA128" s="4">
        <v>0</v>
      </c>
      <c r="DB128" s="8">
        <f t="shared" si="32"/>
        <v>0</v>
      </c>
      <c r="DC128" s="4">
        <v>0</v>
      </c>
      <c r="DD128" s="4">
        <v>0</v>
      </c>
      <c r="DE128" s="8">
        <f t="shared" si="33"/>
        <v>0</v>
      </c>
      <c r="DF128" s="4">
        <v>0</v>
      </c>
      <c r="DG128" s="4">
        <v>0</v>
      </c>
      <c r="DH128" s="8">
        <f t="shared" si="34"/>
        <v>0</v>
      </c>
      <c r="DI128" s="4">
        <v>0</v>
      </c>
      <c r="DJ128" s="4">
        <v>0</v>
      </c>
      <c r="DK128" s="8">
        <f t="shared" si="35"/>
        <v>0</v>
      </c>
      <c r="DL128" s="4">
        <v>0</v>
      </c>
      <c r="DM128" s="4">
        <v>0</v>
      </c>
      <c r="DN128" s="8">
        <f t="shared" si="36"/>
        <v>0</v>
      </c>
      <c r="DO128" s="4">
        <v>0</v>
      </c>
      <c r="DP128" s="4">
        <v>0</v>
      </c>
      <c r="DQ128" s="8">
        <f t="shared" si="37"/>
        <v>0</v>
      </c>
    </row>
    <row r="129" spans="1:121" ht="16.899999999999999" customHeight="1" x14ac:dyDescent="0.2">
      <c r="A129" s="1" t="s">
        <v>3</v>
      </c>
      <c r="B129" s="18">
        <v>22</v>
      </c>
      <c r="C129" s="1">
        <v>405</v>
      </c>
      <c r="D129" s="1">
        <v>406</v>
      </c>
      <c r="E129" s="19">
        <f t="shared" si="95"/>
        <v>1273.9158210306612</v>
      </c>
      <c r="F129" s="12">
        <v>4</v>
      </c>
      <c r="G129" s="22">
        <f t="shared" si="93"/>
        <v>93.462381444296341</v>
      </c>
      <c r="H129" s="3">
        <v>6.5</v>
      </c>
      <c r="I129" s="4">
        <v>7.4</v>
      </c>
      <c r="J129" s="8">
        <f t="shared" si="94"/>
        <v>21.834068942449061</v>
      </c>
      <c r="K129" s="3">
        <v>6.5</v>
      </c>
      <c r="L129" s="4">
        <v>7.8</v>
      </c>
      <c r="M129" s="8">
        <f t="shared" si="96"/>
        <v>22.462387473167023</v>
      </c>
      <c r="N129" s="4">
        <v>5.7</v>
      </c>
      <c r="O129" s="4">
        <v>6.6</v>
      </c>
      <c r="P129" s="8">
        <f t="shared" si="97"/>
        <v>19.32079481957723</v>
      </c>
      <c r="Q129" s="4">
        <v>11</v>
      </c>
      <c r="R129" s="4">
        <v>8</v>
      </c>
      <c r="S129" s="8">
        <f t="shared" si="4"/>
        <v>29.845130209103033</v>
      </c>
      <c r="T129" s="4">
        <v>0</v>
      </c>
      <c r="U129" s="4">
        <v>0</v>
      </c>
      <c r="V129" s="8">
        <f t="shared" si="5"/>
        <v>0</v>
      </c>
      <c r="W129" s="4">
        <v>0</v>
      </c>
      <c r="X129" s="4">
        <v>0</v>
      </c>
      <c r="Y129" s="8">
        <f t="shared" si="6"/>
        <v>0</v>
      </c>
      <c r="Z129" s="4">
        <v>0</v>
      </c>
      <c r="AA129" s="4">
        <v>0</v>
      </c>
      <c r="AB129" s="8">
        <f t="shared" si="7"/>
        <v>0</v>
      </c>
      <c r="AC129" s="4">
        <v>0</v>
      </c>
      <c r="AD129" s="4">
        <v>0</v>
      </c>
      <c r="AE129" s="8">
        <f t="shared" si="99"/>
        <v>0</v>
      </c>
      <c r="AF129" s="4">
        <v>0</v>
      </c>
      <c r="AG129" s="4">
        <v>0</v>
      </c>
      <c r="AH129" s="8">
        <f t="shared" si="100"/>
        <v>0</v>
      </c>
      <c r="AI129" s="4">
        <v>0</v>
      </c>
      <c r="AJ129" s="4">
        <v>0</v>
      </c>
      <c r="AK129" s="8">
        <f t="shared" si="101"/>
        <v>0</v>
      </c>
      <c r="AL129" s="4">
        <v>0</v>
      </c>
      <c r="AM129" s="4">
        <v>0</v>
      </c>
      <c r="AN129" s="8">
        <f t="shared" si="102"/>
        <v>0</v>
      </c>
      <c r="AO129" s="4">
        <v>0</v>
      </c>
      <c r="AP129" s="4">
        <v>0</v>
      </c>
      <c r="AQ129" s="8">
        <f t="shared" si="114"/>
        <v>0</v>
      </c>
      <c r="AR129" s="4">
        <v>0</v>
      </c>
      <c r="AS129" s="4">
        <v>0</v>
      </c>
      <c r="AT129" s="8">
        <f t="shared" si="98"/>
        <v>0</v>
      </c>
      <c r="AU129" s="4">
        <v>0</v>
      </c>
      <c r="AV129" s="4">
        <v>0</v>
      </c>
      <c r="AW129" s="8">
        <f t="shared" si="103"/>
        <v>0</v>
      </c>
      <c r="AX129" s="4">
        <v>0</v>
      </c>
      <c r="AY129" s="4">
        <v>0</v>
      </c>
      <c r="AZ129" s="8">
        <f t="shared" si="104"/>
        <v>0</v>
      </c>
      <c r="BA129" s="4">
        <v>0</v>
      </c>
      <c r="BB129" s="4">
        <v>0</v>
      </c>
      <c r="BC129" s="8">
        <f t="shared" si="115"/>
        <v>0</v>
      </c>
      <c r="BD129" s="4">
        <v>0</v>
      </c>
      <c r="BE129" s="4">
        <v>0</v>
      </c>
      <c r="BF129" s="8">
        <f t="shared" si="105"/>
        <v>0</v>
      </c>
      <c r="BG129" s="4">
        <v>0</v>
      </c>
      <c r="BH129" s="4">
        <v>0</v>
      </c>
      <c r="BI129" s="8">
        <f t="shared" ref="BI129:BI185" si="121">PI()*(AVERAGE(BG129,BH129))</f>
        <v>0</v>
      </c>
      <c r="BJ129" s="4">
        <v>0</v>
      </c>
      <c r="BK129" s="4">
        <v>0</v>
      </c>
      <c r="BL129" s="8">
        <f t="shared" si="92"/>
        <v>0</v>
      </c>
      <c r="BM129" s="4">
        <v>0</v>
      </c>
      <c r="BN129" s="4">
        <v>0</v>
      </c>
      <c r="BO129" s="8">
        <f t="shared" si="116"/>
        <v>0</v>
      </c>
      <c r="BP129" s="4">
        <v>0</v>
      </c>
      <c r="BQ129" s="4">
        <v>0</v>
      </c>
      <c r="BR129" s="8">
        <f t="shared" si="117"/>
        <v>0</v>
      </c>
      <c r="BS129" s="4">
        <v>0</v>
      </c>
      <c r="BT129" s="4">
        <v>0</v>
      </c>
      <c r="BU129" s="8">
        <f t="shared" si="118"/>
        <v>0</v>
      </c>
      <c r="BV129" s="4">
        <v>0</v>
      </c>
      <c r="BW129" s="4">
        <v>0</v>
      </c>
      <c r="BX129" s="8">
        <f t="shared" si="119"/>
        <v>0</v>
      </c>
      <c r="BY129" s="4">
        <v>0</v>
      </c>
      <c r="BZ129" s="4">
        <v>0</v>
      </c>
      <c r="CA129" s="8">
        <f t="shared" si="120"/>
        <v>0</v>
      </c>
      <c r="CB129" s="4">
        <v>0</v>
      </c>
      <c r="CC129" s="4">
        <v>0</v>
      </c>
      <c r="CD129" s="8">
        <f t="shared" si="106"/>
        <v>0</v>
      </c>
      <c r="CE129" s="4">
        <v>0</v>
      </c>
      <c r="CF129" s="4">
        <v>0</v>
      </c>
      <c r="CG129" s="8">
        <f t="shared" si="107"/>
        <v>0</v>
      </c>
      <c r="CH129" s="4">
        <v>0</v>
      </c>
      <c r="CI129" s="4">
        <v>0</v>
      </c>
      <c r="CJ129" s="8">
        <f t="shared" si="108"/>
        <v>0</v>
      </c>
      <c r="CK129" s="4">
        <v>0</v>
      </c>
      <c r="CL129" s="4">
        <v>0</v>
      </c>
      <c r="CM129" s="8">
        <f t="shared" si="109"/>
        <v>0</v>
      </c>
      <c r="CN129" s="4">
        <v>0</v>
      </c>
      <c r="CO129" s="4">
        <v>0</v>
      </c>
      <c r="CP129" s="8">
        <f t="shared" si="110"/>
        <v>0</v>
      </c>
      <c r="CQ129" s="4">
        <v>0</v>
      </c>
      <c r="CR129" s="4">
        <v>0</v>
      </c>
      <c r="CS129" s="8">
        <f t="shared" si="111"/>
        <v>0</v>
      </c>
      <c r="CT129" s="4">
        <v>0</v>
      </c>
      <c r="CU129" s="4">
        <v>0</v>
      </c>
      <c r="CV129" s="8">
        <f t="shared" si="112"/>
        <v>0</v>
      </c>
      <c r="CW129" s="4">
        <v>0</v>
      </c>
      <c r="CX129" s="4">
        <v>0</v>
      </c>
      <c r="CY129" s="8">
        <f t="shared" si="113"/>
        <v>0</v>
      </c>
      <c r="CZ129" s="4">
        <v>0</v>
      </c>
      <c r="DA129" s="4">
        <v>0</v>
      </c>
      <c r="DB129" s="8">
        <f t="shared" si="32"/>
        <v>0</v>
      </c>
      <c r="DC129" s="4">
        <v>0</v>
      </c>
      <c r="DD129" s="4">
        <v>0</v>
      </c>
      <c r="DE129" s="8">
        <f t="shared" si="33"/>
        <v>0</v>
      </c>
      <c r="DF129" s="4">
        <v>0</v>
      </c>
      <c r="DG129" s="4">
        <v>0</v>
      </c>
      <c r="DH129" s="8">
        <f t="shared" si="34"/>
        <v>0</v>
      </c>
      <c r="DI129" s="4">
        <v>0</v>
      </c>
      <c r="DJ129" s="4">
        <v>0</v>
      </c>
      <c r="DK129" s="8">
        <f t="shared" si="35"/>
        <v>0</v>
      </c>
      <c r="DL129" s="4">
        <v>0</v>
      </c>
      <c r="DM129" s="4">
        <v>0</v>
      </c>
      <c r="DN129" s="8">
        <f t="shared" si="36"/>
        <v>0</v>
      </c>
      <c r="DO129" s="4">
        <v>0</v>
      </c>
      <c r="DP129" s="4">
        <v>0</v>
      </c>
      <c r="DQ129" s="8">
        <f t="shared" si="37"/>
        <v>0</v>
      </c>
    </row>
    <row r="130" spans="1:121" ht="16.899999999999999" customHeight="1" x14ac:dyDescent="0.2">
      <c r="A130" s="1" t="s">
        <v>4</v>
      </c>
      <c r="B130" s="18">
        <v>22</v>
      </c>
      <c r="C130" s="1">
        <v>312</v>
      </c>
      <c r="D130" s="1">
        <v>115</v>
      </c>
      <c r="E130" s="19">
        <f t="shared" si="95"/>
        <v>670.73003154142089</v>
      </c>
      <c r="F130" s="12">
        <v>17</v>
      </c>
      <c r="G130" s="22">
        <f t="shared" si="93"/>
        <v>64.402649398590754</v>
      </c>
      <c r="H130" s="3">
        <v>1.4</v>
      </c>
      <c r="I130" s="4">
        <v>1.4</v>
      </c>
      <c r="J130" s="8">
        <f t="shared" si="94"/>
        <v>4.3982297150257104</v>
      </c>
      <c r="K130" s="3">
        <v>0.5</v>
      </c>
      <c r="L130" s="4">
        <v>0.5</v>
      </c>
      <c r="M130" s="8">
        <f t="shared" si="96"/>
        <v>1.5707963267948966</v>
      </c>
      <c r="N130" s="4">
        <v>1.1000000000000001</v>
      </c>
      <c r="O130" s="4">
        <v>1.1000000000000001</v>
      </c>
      <c r="P130" s="8">
        <f t="shared" si="97"/>
        <v>3.4557519189487729</v>
      </c>
      <c r="Q130" s="4">
        <v>0.5</v>
      </c>
      <c r="R130" s="4">
        <v>0.5</v>
      </c>
      <c r="S130" s="8">
        <f t="shared" si="4"/>
        <v>1.5707963267948966</v>
      </c>
      <c r="T130" s="4">
        <v>1</v>
      </c>
      <c r="U130" s="4">
        <v>1</v>
      </c>
      <c r="V130" s="8">
        <f t="shared" si="5"/>
        <v>3.1415926535897931</v>
      </c>
      <c r="W130" s="4">
        <v>1.6</v>
      </c>
      <c r="X130" s="4">
        <v>1.6</v>
      </c>
      <c r="Y130" s="8">
        <f t="shared" si="6"/>
        <v>5.026548245743669</v>
      </c>
      <c r="Z130" s="4">
        <v>0.7</v>
      </c>
      <c r="AA130" s="4">
        <v>0.7</v>
      </c>
      <c r="AB130" s="8">
        <f t="shared" si="7"/>
        <v>2.1991148575128552</v>
      </c>
      <c r="AC130" s="4">
        <v>1.8</v>
      </c>
      <c r="AD130" s="4">
        <v>1.8</v>
      </c>
      <c r="AE130" s="8">
        <f t="shared" si="99"/>
        <v>5.6548667764616276</v>
      </c>
      <c r="AF130" s="4">
        <v>1.6</v>
      </c>
      <c r="AG130" s="4">
        <v>1.6</v>
      </c>
      <c r="AH130" s="8">
        <f t="shared" si="100"/>
        <v>5.026548245743669</v>
      </c>
      <c r="AI130" s="4">
        <v>1.3</v>
      </c>
      <c r="AJ130" s="4">
        <v>1.3</v>
      </c>
      <c r="AK130" s="8">
        <f t="shared" si="101"/>
        <v>4.0840704496667311</v>
      </c>
      <c r="AL130" s="4">
        <v>0.8</v>
      </c>
      <c r="AM130" s="4">
        <v>0.8</v>
      </c>
      <c r="AN130" s="8">
        <f t="shared" si="102"/>
        <v>2.5132741228718345</v>
      </c>
      <c r="AO130" s="4">
        <v>1.1000000000000001</v>
      </c>
      <c r="AP130" s="4">
        <v>1.1000000000000001</v>
      </c>
      <c r="AQ130" s="8">
        <f t="shared" si="114"/>
        <v>3.4557519189487729</v>
      </c>
      <c r="AR130" s="4">
        <v>1.2</v>
      </c>
      <c r="AS130" s="4">
        <v>1.2</v>
      </c>
      <c r="AT130" s="8">
        <f t="shared" si="98"/>
        <v>3.7699111843077517</v>
      </c>
      <c r="AU130" s="4">
        <v>0.9</v>
      </c>
      <c r="AV130" s="4">
        <v>0.9</v>
      </c>
      <c r="AW130" s="8">
        <f t="shared" si="103"/>
        <v>2.8274333882308138</v>
      </c>
      <c r="AX130" s="4">
        <v>1.8</v>
      </c>
      <c r="AY130" s="4">
        <v>1.8</v>
      </c>
      <c r="AZ130" s="8">
        <f t="shared" si="104"/>
        <v>5.6548667764616276</v>
      </c>
      <c r="BA130" s="4">
        <v>0.5</v>
      </c>
      <c r="BB130" s="4">
        <v>0.5</v>
      </c>
      <c r="BC130" s="8">
        <f t="shared" si="115"/>
        <v>1.5707963267948966</v>
      </c>
      <c r="BD130" s="4">
        <v>2.7</v>
      </c>
      <c r="BE130" s="4">
        <v>2.7</v>
      </c>
      <c r="BF130" s="8">
        <f t="shared" si="105"/>
        <v>8.4823001646924414</v>
      </c>
      <c r="BG130" s="4">
        <v>0</v>
      </c>
      <c r="BH130" s="4">
        <v>0</v>
      </c>
      <c r="BI130" s="8">
        <f t="shared" si="121"/>
        <v>0</v>
      </c>
      <c r="BJ130" s="4">
        <v>0</v>
      </c>
      <c r="BK130" s="4">
        <v>0</v>
      </c>
      <c r="BL130" s="8">
        <f t="shared" ref="BL130:BL186" si="122">PI()*(AVERAGE(BJ130,BK130))</f>
        <v>0</v>
      </c>
      <c r="BM130" s="4">
        <v>0</v>
      </c>
      <c r="BN130" s="4">
        <v>0</v>
      </c>
      <c r="BO130" s="8">
        <f t="shared" si="116"/>
        <v>0</v>
      </c>
      <c r="BP130" s="4">
        <v>0</v>
      </c>
      <c r="BQ130" s="4">
        <v>0</v>
      </c>
      <c r="BR130" s="8">
        <f t="shared" si="117"/>
        <v>0</v>
      </c>
      <c r="BS130" s="4">
        <v>0</v>
      </c>
      <c r="BT130" s="4">
        <v>0</v>
      </c>
      <c r="BU130" s="8">
        <f t="shared" si="118"/>
        <v>0</v>
      </c>
      <c r="BV130" s="4">
        <v>0</v>
      </c>
      <c r="BW130" s="4">
        <v>0</v>
      </c>
      <c r="BX130" s="8">
        <f t="shared" si="119"/>
        <v>0</v>
      </c>
      <c r="BY130" s="4">
        <v>0</v>
      </c>
      <c r="BZ130" s="4">
        <v>0</v>
      </c>
      <c r="CA130" s="8">
        <f t="shared" si="120"/>
        <v>0</v>
      </c>
      <c r="CB130" s="4">
        <v>0</v>
      </c>
      <c r="CC130" s="4">
        <v>0</v>
      </c>
      <c r="CD130" s="8">
        <f t="shared" si="106"/>
        <v>0</v>
      </c>
      <c r="CE130" s="4">
        <v>0</v>
      </c>
      <c r="CF130" s="4">
        <v>0</v>
      </c>
      <c r="CG130" s="8">
        <f t="shared" si="107"/>
        <v>0</v>
      </c>
      <c r="CH130" s="4">
        <v>0</v>
      </c>
      <c r="CI130" s="4">
        <v>0</v>
      </c>
      <c r="CJ130" s="8">
        <f t="shared" si="108"/>
        <v>0</v>
      </c>
      <c r="CK130" s="4">
        <v>0</v>
      </c>
      <c r="CL130" s="4">
        <v>0</v>
      </c>
      <c r="CM130" s="8">
        <f t="shared" si="109"/>
        <v>0</v>
      </c>
      <c r="CN130" s="4">
        <v>0</v>
      </c>
      <c r="CO130" s="4">
        <v>0</v>
      </c>
      <c r="CP130" s="8">
        <f t="shared" si="110"/>
        <v>0</v>
      </c>
      <c r="CQ130" s="4">
        <v>0</v>
      </c>
      <c r="CR130" s="4">
        <v>0</v>
      </c>
      <c r="CS130" s="8">
        <f t="shared" si="111"/>
        <v>0</v>
      </c>
      <c r="CT130" s="4">
        <v>0</v>
      </c>
      <c r="CU130" s="4">
        <v>0</v>
      </c>
      <c r="CV130" s="8">
        <f t="shared" si="112"/>
        <v>0</v>
      </c>
      <c r="CW130" s="4">
        <v>0</v>
      </c>
      <c r="CX130" s="4">
        <v>0</v>
      </c>
      <c r="CY130" s="8">
        <f t="shared" si="113"/>
        <v>0</v>
      </c>
      <c r="CZ130" s="4">
        <v>0</v>
      </c>
      <c r="DA130" s="4">
        <v>0</v>
      </c>
      <c r="DB130" s="8">
        <f t="shared" si="32"/>
        <v>0</v>
      </c>
      <c r="DC130" s="4">
        <v>0</v>
      </c>
      <c r="DD130" s="4">
        <v>0</v>
      </c>
      <c r="DE130" s="8">
        <f t="shared" si="33"/>
        <v>0</v>
      </c>
      <c r="DF130" s="4">
        <v>0</v>
      </c>
      <c r="DG130" s="4">
        <v>0</v>
      </c>
      <c r="DH130" s="8">
        <f t="shared" si="34"/>
        <v>0</v>
      </c>
      <c r="DI130" s="4">
        <v>0</v>
      </c>
      <c r="DJ130" s="4">
        <v>0</v>
      </c>
      <c r="DK130" s="8">
        <f t="shared" si="35"/>
        <v>0</v>
      </c>
      <c r="DL130" s="4">
        <v>0</v>
      </c>
      <c r="DM130" s="4">
        <v>0</v>
      </c>
      <c r="DN130" s="8">
        <f t="shared" si="36"/>
        <v>0</v>
      </c>
      <c r="DO130" s="4">
        <v>0</v>
      </c>
      <c r="DP130" s="4">
        <v>0</v>
      </c>
      <c r="DQ130" s="8">
        <f t="shared" si="37"/>
        <v>0</v>
      </c>
    </row>
    <row r="131" spans="1:121" ht="16.899999999999999" customHeight="1" x14ac:dyDescent="0.2">
      <c r="A131" s="1" t="s">
        <v>5</v>
      </c>
      <c r="B131" s="18">
        <v>22</v>
      </c>
      <c r="C131" s="1">
        <v>43</v>
      </c>
      <c r="D131" s="1">
        <v>15</v>
      </c>
      <c r="E131" s="19">
        <f t="shared" si="95"/>
        <v>91.106186954104004</v>
      </c>
      <c r="F131" s="12">
        <v>3</v>
      </c>
      <c r="G131" s="22">
        <f t="shared" si="93"/>
        <v>4.7123889803846897</v>
      </c>
      <c r="H131" s="3">
        <v>0.6</v>
      </c>
      <c r="I131" s="4">
        <v>0.6</v>
      </c>
      <c r="J131" s="8">
        <f t="shared" si="94"/>
        <v>1.8849555921538759</v>
      </c>
      <c r="K131" s="3">
        <v>0.6</v>
      </c>
      <c r="L131" s="4">
        <v>0.6</v>
      </c>
      <c r="M131" s="8">
        <f t="shared" si="96"/>
        <v>1.8849555921538759</v>
      </c>
      <c r="N131" s="4">
        <v>0.3</v>
      </c>
      <c r="O131" s="4">
        <v>0.3</v>
      </c>
      <c r="P131" s="8">
        <f t="shared" si="97"/>
        <v>0.94247779607693793</v>
      </c>
      <c r="Q131" s="4">
        <v>0</v>
      </c>
      <c r="R131" s="4">
        <v>0</v>
      </c>
      <c r="S131" s="8">
        <f t="shared" si="4"/>
        <v>0</v>
      </c>
      <c r="T131" s="4">
        <v>0</v>
      </c>
      <c r="U131" s="4">
        <v>0</v>
      </c>
      <c r="V131" s="8">
        <f t="shared" si="5"/>
        <v>0</v>
      </c>
      <c r="W131" s="4">
        <v>0</v>
      </c>
      <c r="X131" s="4">
        <v>0</v>
      </c>
      <c r="Y131" s="8">
        <f t="shared" si="6"/>
        <v>0</v>
      </c>
      <c r="Z131" s="4">
        <v>0</v>
      </c>
      <c r="AA131" s="4">
        <v>0</v>
      </c>
      <c r="AB131" s="8">
        <f t="shared" si="7"/>
        <v>0</v>
      </c>
      <c r="AC131" s="4">
        <v>0</v>
      </c>
      <c r="AD131" s="4">
        <v>0</v>
      </c>
      <c r="AE131" s="8">
        <f t="shared" si="99"/>
        <v>0</v>
      </c>
      <c r="AF131" s="4">
        <v>0</v>
      </c>
      <c r="AG131" s="4">
        <v>0</v>
      </c>
      <c r="AH131" s="8">
        <f t="shared" si="100"/>
        <v>0</v>
      </c>
      <c r="AI131" s="4">
        <v>0</v>
      </c>
      <c r="AJ131" s="4">
        <v>0</v>
      </c>
      <c r="AK131" s="8">
        <f t="shared" si="101"/>
        <v>0</v>
      </c>
      <c r="AL131" s="4">
        <v>0</v>
      </c>
      <c r="AM131" s="4">
        <v>0</v>
      </c>
      <c r="AN131" s="8">
        <f t="shared" si="102"/>
        <v>0</v>
      </c>
      <c r="AO131" s="4">
        <v>0</v>
      </c>
      <c r="AP131" s="4">
        <v>0</v>
      </c>
      <c r="AQ131" s="8">
        <f t="shared" si="114"/>
        <v>0</v>
      </c>
      <c r="AR131" s="4">
        <v>0</v>
      </c>
      <c r="AS131" s="4">
        <v>0</v>
      </c>
      <c r="AT131" s="8">
        <f t="shared" si="98"/>
        <v>0</v>
      </c>
      <c r="AU131" s="4">
        <v>0</v>
      </c>
      <c r="AV131" s="4">
        <v>0</v>
      </c>
      <c r="AW131" s="8">
        <f t="shared" si="103"/>
        <v>0</v>
      </c>
      <c r="AX131" s="4">
        <v>0</v>
      </c>
      <c r="AY131" s="4">
        <v>0</v>
      </c>
      <c r="AZ131" s="8">
        <f t="shared" si="104"/>
        <v>0</v>
      </c>
      <c r="BA131" s="4">
        <v>0</v>
      </c>
      <c r="BB131" s="4">
        <v>0</v>
      </c>
      <c r="BC131" s="8">
        <f t="shared" si="115"/>
        <v>0</v>
      </c>
      <c r="BD131" s="4">
        <v>0</v>
      </c>
      <c r="BE131" s="4">
        <v>0</v>
      </c>
      <c r="BF131" s="8">
        <f t="shared" si="105"/>
        <v>0</v>
      </c>
      <c r="BG131" s="4">
        <v>0</v>
      </c>
      <c r="BH131" s="4">
        <v>0</v>
      </c>
      <c r="BI131" s="8">
        <f t="shared" si="121"/>
        <v>0</v>
      </c>
      <c r="BJ131" s="4">
        <v>0</v>
      </c>
      <c r="BK131" s="4">
        <v>0</v>
      </c>
      <c r="BL131" s="8">
        <f t="shared" si="122"/>
        <v>0</v>
      </c>
      <c r="BM131" s="4">
        <v>0</v>
      </c>
      <c r="BN131" s="4">
        <v>0</v>
      </c>
      <c r="BO131" s="8">
        <f t="shared" si="116"/>
        <v>0</v>
      </c>
      <c r="BP131" s="4">
        <v>0</v>
      </c>
      <c r="BQ131" s="4">
        <v>0</v>
      </c>
      <c r="BR131" s="8">
        <f t="shared" si="117"/>
        <v>0</v>
      </c>
      <c r="BS131" s="4">
        <v>0</v>
      </c>
      <c r="BT131" s="4">
        <v>0</v>
      </c>
      <c r="BU131" s="8">
        <f t="shared" si="118"/>
        <v>0</v>
      </c>
      <c r="BV131" s="4">
        <v>0</v>
      </c>
      <c r="BW131" s="4">
        <v>0</v>
      </c>
      <c r="BX131" s="8">
        <f t="shared" si="119"/>
        <v>0</v>
      </c>
      <c r="BY131" s="4">
        <v>0</v>
      </c>
      <c r="BZ131" s="4">
        <v>0</v>
      </c>
      <c r="CA131" s="8">
        <f t="shared" si="120"/>
        <v>0</v>
      </c>
      <c r="CB131" s="4">
        <v>0</v>
      </c>
      <c r="CC131" s="4">
        <v>0</v>
      </c>
      <c r="CD131" s="8">
        <f t="shared" si="106"/>
        <v>0</v>
      </c>
      <c r="CE131" s="4">
        <v>0</v>
      </c>
      <c r="CF131" s="4">
        <v>0</v>
      </c>
      <c r="CG131" s="8">
        <f t="shared" si="107"/>
        <v>0</v>
      </c>
      <c r="CH131" s="4">
        <v>0</v>
      </c>
      <c r="CI131" s="4">
        <v>0</v>
      </c>
      <c r="CJ131" s="8">
        <f t="shared" si="108"/>
        <v>0</v>
      </c>
      <c r="CK131" s="4">
        <v>0</v>
      </c>
      <c r="CL131" s="4">
        <v>0</v>
      </c>
      <c r="CM131" s="8">
        <f t="shared" si="109"/>
        <v>0</v>
      </c>
      <c r="CN131" s="4">
        <v>0</v>
      </c>
      <c r="CO131" s="4">
        <v>0</v>
      </c>
      <c r="CP131" s="8">
        <f t="shared" si="110"/>
        <v>0</v>
      </c>
      <c r="CQ131" s="4">
        <v>0</v>
      </c>
      <c r="CR131" s="4">
        <v>0</v>
      </c>
      <c r="CS131" s="8">
        <f t="shared" si="111"/>
        <v>0</v>
      </c>
      <c r="CT131" s="4">
        <v>0</v>
      </c>
      <c r="CU131" s="4">
        <v>0</v>
      </c>
      <c r="CV131" s="8">
        <f t="shared" si="112"/>
        <v>0</v>
      </c>
      <c r="CW131" s="4">
        <v>0</v>
      </c>
      <c r="CX131" s="4">
        <v>0</v>
      </c>
      <c r="CY131" s="8">
        <f t="shared" si="113"/>
        <v>0</v>
      </c>
      <c r="CZ131" s="4">
        <v>0</v>
      </c>
      <c r="DA131" s="4">
        <v>0</v>
      </c>
      <c r="DB131" s="8">
        <f t="shared" si="32"/>
        <v>0</v>
      </c>
      <c r="DC131" s="4">
        <v>0</v>
      </c>
      <c r="DD131" s="4">
        <v>0</v>
      </c>
      <c r="DE131" s="8">
        <f t="shared" si="33"/>
        <v>0</v>
      </c>
      <c r="DF131" s="4">
        <v>0</v>
      </c>
      <c r="DG131" s="4">
        <v>0</v>
      </c>
      <c r="DH131" s="8">
        <f t="shared" si="34"/>
        <v>0</v>
      </c>
      <c r="DI131" s="4">
        <v>0</v>
      </c>
      <c r="DJ131" s="4">
        <v>0</v>
      </c>
      <c r="DK131" s="8">
        <f t="shared" si="35"/>
        <v>0</v>
      </c>
      <c r="DL131" s="4">
        <v>0</v>
      </c>
      <c r="DM131" s="4">
        <v>0</v>
      </c>
      <c r="DN131" s="8">
        <f t="shared" si="36"/>
        <v>0</v>
      </c>
      <c r="DO131" s="4">
        <v>0</v>
      </c>
      <c r="DP131" s="4">
        <v>0</v>
      </c>
      <c r="DQ131" s="8">
        <f t="shared" si="37"/>
        <v>0</v>
      </c>
    </row>
    <row r="132" spans="1:121" ht="16.899999999999999" customHeight="1" x14ac:dyDescent="0.2">
      <c r="A132" s="1" t="s">
        <v>6</v>
      </c>
      <c r="B132" s="18">
        <v>22</v>
      </c>
      <c r="C132" s="1">
        <v>169</v>
      </c>
      <c r="D132" s="1">
        <v>122</v>
      </c>
      <c r="E132" s="19">
        <f t="shared" si="95"/>
        <v>457.10173109731488</v>
      </c>
      <c r="F132" s="12">
        <v>8</v>
      </c>
      <c r="G132" s="22">
        <f t="shared" si="93"/>
        <v>41.154863762026295</v>
      </c>
      <c r="H132" s="3">
        <v>0.9</v>
      </c>
      <c r="I132" s="4">
        <v>1.1000000000000001</v>
      </c>
      <c r="J132" s="8">
        <f t="shared" si="94"/>
        <v>3.1415926535897931</v>
      </c>
      <c r="K132" s="3">
        <v>0.8</v>
      </c>
      <c r="L132" s="4">
        <v>0.8</v>
      </c>
      <c r="M132" s="8">
        <f t="shared" si="96"/>
        <v>2.5132741228718345</v>
      </c>
      <c r="N132" s="4">
        <v>1.3</v>
      </c>
      <c r="O132" s="4">
        <v>1.3</v>
      </c>
      <c r="P132" s="8">
        <f t="shared" si="97"/>
        <v>4.0840704496667311</v>
      </c>
      <c r="Q132" s="4">
        <v>2.2999999999999998</v>
      </c>
      <c r="R132" s="4">
        <v>2.2999999999999998</v>
      </c>
      <c r="S132" s="8">
        <f t="shared" si="4"/>
        <v>7.2256631032565233</v>
      </c>
      <c r="T132" s="4">
        <v>1.7</v>
      </c>
      <c r="U132" s="4">
        <v>1.7</v>
      </c>
      <c r="V132" s="8">
        <f t="shared" si="5"/>
        <v>5.3407075111026483</v>
      </c>
      <c r="W132" s="4">
        <v>1.8</v>
      </c>
      <c r="X132" s="4">
        <v>1.8</v>
      </c>
      <c r="Y132" s="8">
        <f t="shared" si="6"/>
        <v>5.6548667764616276</v>
      </c>
      <c r="Z132" s="4">
        <v>2.4</v>
      </c>
      <c r="AA132" s="4">
        <v>2.4</v>
      </c>
      <c r="AB132" s="8">
        <f t="shared" si="7"/>
        <v>7.5398223686155035</v>
      </c>
      <c r="AC132" s="4">
        <v>1.8</v>
      </c>
      <c r="AD132" s="4">
        <v>1.8</v>
      </c>
      <c r="AE132" s="8">
        <f t="shared" si="99"/>
        <v>5.6548667764616276</v>
      </c>
      <c r="AF132" s="4">
        <v>0</v>
      </c>
      <c r="AG132" s="4">
        <v>0</v>
      </c>
      <c r="AH132" s="8">
        <f t="shared" si="100"/>
        <v>0</v>
      </c>
      <c r="AI132" s="4">
        <v>0</v>
      </c>
      <c r="AJ132" s="4">
        <v>0</v>
      </c>
      <c r="AK132" s="8">
        <f t="shared" si="101"/>
        <v>0</v>
      </c>
      <c r="AL132" s="4">
        <v>0</v>
      </c>
      <c r="AM132" s="4">
        <v>0</v>
      </c>
      <c r="AN132" s="8">
        <f t="shared" si="102"/>
        <v>0</v>
      </c>
      <c r="AO132" s="4">
        <v>0</v>
      </c>
      <c r="AP132" s="4">
        <v>0</v>
      </c>
      <c r="AQ132" s="8">
        <f t="shared" si="114"/>
        <v>0</v>
      </c>
      <c r="AR132" s="4">
        <v>0</v>
      </c>
      <c r="AS132" s="4">
        <v>0</v>
      </c>
      <c r="AT132" s="8">
        <f t="shared" si="98"/>
        <v>0</v>
      </c>
      <c r="AU132" s="4">
        <v>0</v>
      </c>
      <c r="AV132" s="4">
        <v>0</v>
      </c>
      <c r="AW132" s="8">
        <f t="shared" si="103"/>
        <v>0</v>
      </c>
      <c r="AX132" s="4">
        <v>0</v>
      </c>
      <c r="AY132" s="4">
        <v>0</v>
      </c>
      <c r="AZ132" s="8">
        <f t="shared" si="104"/>
        <v>0</v>
      </c>
      <c r="BA132" s="4">
        <v>0</v>
      </c>
      <c r="BB132" s="4">
        <v>0</v>
      </c>
      <c r="BC132" s="8">
        <f t="shared" si="115"/>
        <v>0</v>
      </c>
      <c r="BD132" s="4">
        <v>0</v>
      </c>
      <c r="BE132" s="4">
        <v>0</v>
      </c>
      <c r="BF132" s="8">
        <f t="shared" si="105"/>
        <v>0</v>
      </c>
      <c r="BG132" s="4">
        <v>0</v>
      </c>
      <c r="BH132" s="4">
        <v>0</v>
      </c>
      <c r="BI132" s="8">
        <f t="shared" si="121"/>
        <v>0</v>
      </c>
      <c r="BJ132" s="4">
        <v>0</v>
      </c>
      <c r="BK132" s="4">
        <v>0</v>
      </c>
      <c r="BL132" s="8">
        <f t="shared" si="122"/>
        <v>0</v>
      </c>
      <c r="BM132" s="4">
        <v>0</v>
      </c>
      <c r="BN132" s="4">
        <v>0</v>
      </c>
      <c r="BO132" s="8">
        <f t="shared" si="116"/>
        <v>0</v>
      </c>
      <c r="BP132" s="4">
        <v>0</v>
      </c>
      <c r="BQ132" s="4">
        <v>0</v>
      </c>
      <c r="BR132" s="8">
        <f t="shared" si="117"/>
        <v>0</v>
      </c>
      <c r="BS132" s="4">
        <v>0</v>
      </c>
      <c r="BT132" s="4">
        <v>0</v>
      </c>
      <c r="BU132" s="8">
        <f t="shared" si="118"/>
        <v>0</v>
      </c>
      <c r="BV132" s="4">
        <v>0</v>
      </c>
      <c r="BW132" s="4">
        <v>0</v>
      </c>
      <c r="BX132" s="8">
        <f t="shared" si="119"/>
        <v>0</v>
      </c>
      <c r="BY132" s="4">
        <v>0</v>
      </c>
      <c r="BZ132" s="4">
        <v>0</v>
      </c>
      <c r="CA132" s="8">
        <f t="shared" si="120"/>
        <v>0</v>
      </c>
      <c r="CB132" s="4">
        <v>0</v>
      </c>
      <c r="CC132" s="4">
        <v>0</v>
      </c>
      <c r="CD132" s="8">
        <f t="shared" si="106"/>
        <v>0</v>
      </c>
      <c r="CE132" s="4">
        <v>0</v>
      </c>
      <c r="CF132" s="4">
        <v>0</v>
      </c>
      <c r="CG132" s="8">
        <f t="shared" si="107"/>
        <v>0</v>
      </c>
      <c r="CH132" s="4">
        <v>0</v>
      </c>
      <c r="CI132" s="4">
        <v>0</v>
      </c>
      <c r="CJ132" s="8">
        <f t="shared" si="108"/>
        <v>0</v>
      </c>
      <c r="CK132" s="4">
        <v>0</v>
      </c>
      <c r="CL132" s="4">
        <v>0</v>
      </c>
      <c r="CM132" s="8">
        <f t="shared" si="109"/>
        <v>0</v>
      </c>
      <c r="CN132" s="4">
        <v>0</v>
      </c>
      <c r="CO132" s="4">
        <v>0</v>
      </c>
      <c r="CP132" s="8">
        <f t="shared" si="110"/>
        <v>0</v>
      </c>
      <c r="CQ132" s="4">
        <v>0</v>
      </c>
      <c r="CR132" s="4">
        <v>0</v>
      </c>
      <c r="CS132" s="8">
        <f t="shared" si="111"/>
        <v>0</v>
      </c>
      <c r="CT132" s="4">
        <v>0</v>
      </c>
      <c r="CU132" s="4">
        <v>0</v>
      </c>
      <c r="CV132" s="8">
        <f t="shared" si="112"/>
        <v>0</v>
      </c>
      <c r="CW132" s="4">
        <v>0</v>
      </c>
      <c r="CX132" s="4">
        <v>0</v>
      </c>
      <c r="CY132" s="8">
        <f t="shared" si="113"/>
        <v>0</v>
      </c>
      <c r="CZ132" s="4">
        <v>0</v>
      </c>
      <c r="DA132" s="4">
        <v>0</v>
      </c>
      <c r="DB132" s="8">
        <f t="shared" si="32"/>
        <v>0</v>
      </c>
      <c r="DC132" s="4">
        <v>0</v>
      </c>
      <c r="DD132" s="4">
        <v>0</v>
      </c>
      <c r="DE132" s="8">
        <f t="shared" si="33"/>
        <v>0</v>
      </c>
      <c r="DF132" s="4">
        <v>0</v>
      </c>
      <c r="DG132" s="4">
        <v>0</v>
      </c>
      <c r="DH132" s="8">
        <f t="shared" si="34"/>
        <v>0</v>
      </c>
      <c r="DI132" s="4">
        <v>0</v>
      </c>
      <c r="DJ132" s="4">
        <v>0</v>
      </c>
      <c r="DK132" s="8">
        <f t="shared" si="35"/>
        <v>0</v>
      </c>
      <c r="DL132" s="4">
        <v>0</v>
      </c>
      <c r="DM132" s="4">
        <v>0</v>
      </c>
      <c r="DN132" s="8">
        <f t="shared" si="36"/>
        <v>0</v>
      </c>
      <c r="DO132" s="4">
        <v>0</v>
      </c>
      <c r="DP132" s="4">
        <v>0</v>
      </c>
      <c r="DQ132" s="8">
        <f t="shared" si="37"/>
        <v>0</v>
      </c>
    </row>
    <row r="133" spans="1:121" ht="16.899999999999999" customHeight="1" x14ac:dyDescent="0.2">
      <c r="A133" s="2" t="s">
        <v>8</v>
      </c>
      <c r="B133" s="18">
        <v>22</v>
      </c>
      <c r="C133" s="1">
        <v>0</v>
      </c>
      <c r="D133" s="1">
        <v>0</v>
      </c>
      <c r="E133" s="19">
        <f t="shared" si="95"/>
        <v>0</v>
      </c>
      <c r="G133" s="22">
        <f t="shared" si="93"/>
        <v>0</v>
      </c>
      <c r="H133" s="3">
        <v>0</v>
      </c>
      <c r="I133" s="4">
        <v>0</v>
      </c>
      <c r="J133" s="8">
        <f t="shared" si="94"/>
        <v>0</v>
      </c>
      <c r="K133" s="3">
        <v>0</v>
      </c>
      <c r="L133" s="4">
        <v>0</v>
      </c>
      <c r="M133" s="8">
        <f t="shared" si="96"/>
        <v>0</v>
      </c>
      <c r="N133" s="4">
        <v>0</v>
      </c>
      <c r="O133" s="4">
        <v>0</v>
      </c>
      <c r="P133" s="8">
        <f t="shared" si="97"/>
        <v>0</v>
      </c>
      <c r="Q133" s="4">
        <v>0</v>
      </c>
      <c r="R133" s="4">
        <v>0</v>
      </c>
      <c r="S133" s="8">
        <f t="shared" si="4"/>
        <v>0</v>
      </c>
      <c r="T133" s="4">
        <v>0</v>
      </c>
      <c r="U133" s="4">
        <v>0</v>
      </c>
      <c r="V133" s="8">
        <f t="shared" si="5"/>
        <v>0</v>
      </c>
      <c r="W133" s="4">
        <v>0</v>
      </c>
      <c r="X133" s="4">
        <v>0</v>
      </c>
      <c r="Y133" s="8">
        <f t="shared" si="6"/>
        <v>0</v>
      </c>
      <c r="Z133" s="4">
        <v>0</v>
      </c>
      <c r="AA133" s="4">
        <v>0</v>
      </c>
      <c r="AB133" s="8">
        <f t="shared" si="7"/>
        <v>0</v>
      </c>
      <c r="AC133" s="4">
        <v>0</v>
      </c>
      <c r="AD133" s="4">
        <v>0</v>
      </c>
      <c r="AE133" s="8">
        <f t="shared" si="99"/>
        <v>0</v>
      </c>
      <c r="AF133" s="4">
        <v>0</v>
      </c>
      <c r="AG133" s="4">
        <v>0</v>
      </c>
      <c r="AH133" s="8">
        <f t="shared" si="100"/>
        <v>0</v>
      </c>
      <c r="AI133" s="4">
        <v>0</v>
      </c>
      <c r="AJ133" s="4">
        <v>0</v>
      </c>
      <c r="AK133" s="8">
        <f t="shared" si="101"/>
        <v>0</v>
      </c>
      <c r="AL133" s="4">
        <v>0</v>
      </c>
      <c r="AM133" s="4">
        <v>0</v>
      </c>
      <c r="AN133" s="8">
        <f t="shared" si="102"/>
        <v>0</v>
      </c>
      <c r="AO133" s="4">
        <v>0</v>
      </c>
      <c r="AP133" s="4">
        <v>0</v>
      </c>
      <c r="AQ133" s="8">
        <f t="shared" si="114"/>
        <v>0</v>
      </c>
      <c r="AR133" s="4">
        <v>0</v>
      </c>
      <c r="AS133" s="4">
        <v>0</v>
      </c>
      <c r="AT133" s="8">
        <f t="shared" si="98"/>
        <v>0</v>
      </c>
      <c r="AU133" s="4">
        <v>0</v>
      </c>
      <c r="AV133" s="4">
        <v>0</v>
      </c>
      <c r="AW133" s="8">
        <f t="shared" si="103"/>
        <v>0</v>
      </c>
      <c r="AX133" s="4">
        <v>0</v>
      </c>
      <c r="AY133" s="4">
        <v>0</v>
      </c>
      <c r="AZ133" s="8">
        <f t="shared" si="104"/>
        <v>0</v>
      </c>
      <c r="BA133" s="4">
        <v>0</v>
      </c>
      <c r="BB133" s="4">
        <v>0</v>
      </c>
      <c r="BC133" s="8">
        <f t="shared" si="115"/>
        <v>0</v>
      </c>
      <c r="BD133" s="4">
        <v>0</v>
      </c>
      <c r="BE133" s="4">
        <v>0</v>
      </c>
      <c r="BF133" s="8">
        <f t="shared" si="105"/>
        <v>0</v>
      </c>
      <c r="BG133" s="4">
        <v>0</v>
      </c>
      <c r="BH133" s="4">
        <v>0</v>
      </c>
      <c r="BI133" s="8">
        <f t="shared" si="121"/>
        <v>0</v>
      </c>
      <c r="BJ133" s="4">
        <v>0</v>
      </c>
      <c r="BK133" s="4">
        <v>0</v>
      </c>
      <c r="BL133" s="8">
        <f t="shared" si="122"/>
        <v>0</v>
      </c>
      <c r="BM133" s="4">
        <v>0</v>
      </c>
      <c r="BN133" s="4">
        <v>0</v>
      </c>
      <c r="BO133" s="8">
        <f t="shared" si="116"/>
        <v>0</v>
      </c>
      <c r="BP133" s="4">
        <v>0</v>
      </c>
      <c r="BQ133" s="4">
        <v>0</v>
      </c>
      <c r="BR133" s="8">
        <f t="shared" si="117"/>
        <v>0</v>
      </c>
      <c r="BS133" s="4">
        <v>0</v>
      </c>
      <c r="BT133" s="4">
        <v>0</v>
      </c>
      <c r="BU133" s="8">
        <f t="shared" si="118"/>
        <v>0</v>
      </c>
      <c r="BV133" s="4">
        <v>0</v>
      </c>
      <c r="BW133" s="4">
        <v>0</v>
      </c>
      <c r="BX133" s="8">
        <f t="shared" si="119"/>
        <v>0</v>
      </c>
      <c r="BY133" s="4">
        <v>0</v>
      </c>
      <c r="BZ133" s="4">
        <v>0</v>
      </c>
      <c r="CA133" s="8">
        <f t="shared" si="120"/>
        <v>0</v>
      </c>
      <c r="CB133" s="4">
        <v>0</v>
      </c>
      <c r="CC133" s="4">
        <v>0</v>
      </c>
      <c r="CD133" s="8">
        <f t="shared" si="106"/>
        <v>0</v>
      </c>
      <c r="CE133" s="4">
        <v>0</v>
      </c>
      <c r="CF133" s="4">
        <v>0</v>
      </c>
      <c r="CG133" s="8">
        <f t="shared" si="107"/>
        <v>0</v>
      </c>
      <c r="CH133" s="4">
        <v>0</v>
      </c>
      <c r="CI133" s="4">
        <v>0</v>
      </c>
      <c r="CJ133" s="8">
        <f t="shared" si="108"/>
        <v>0</v>
      </c>
      <c r="CK133" s="4">
        <v>0</v>
      </c>
      <c r="CL133" s="4">
        <v>0</v>
      </c>
      <c r="CM133" s="8">
        <f t="shared" si="109"/>
        <v>0</v>
      </c>
      <c r="CN133" s="4">
        <v>0</v>
      </c>
      <c r="CO133" s="4">
        <v>0</v>
      </c>
      <c r="CP133" s="8">
        <f t="shared" si="110"/>
        <v>0</v>
      </c>
      <c r="CQ133" s="4">
        <v>0</v>
      </c>
      <c r="CR133" s="4">
        <v>0</v>
      </c>
      <c r="CS133" s="8">
        <f t="shared" si="111"/>
        <v>0</v>
      </c>
      <c r="CT133" s="4">
        <v>0</v>
      </c>
      <c r="CU133" s="4">
        <v>0</v>
      </c>
      <c r="CV133" s="8">
        <f t="shared" si="112"/>
        <v>0</v>
      </c>
      <c r="CW133" s="4">
        <v>0</v>
      </c>
      <c r="CX133" s="4">
        <v>0</v>
      </c>
      <c r="CY133" s="8">
        <f t="shared" si="113"/>
        <v>0</v>
      </c>
      <c r="CZ133" s="4">
        <v>0</v>
      </c>
      <c r="DA133" s="4">
        <v>0</v>
      </c>
      <c r="DB133" s="8">
        <f t="shared" si="32"/>
        <v>0</v>
      </c>
      <c r="DC133" s="4">
        <v>0</v>
      </c>
      <c r="DD133" s="4">
        <v>0</v>
      </c>
      <c r="DE133" s="8">
        <f t="shared" si="33"/>
        <v>0</v>
      </c>
      <c r="DF133" s="4">
        <v>0</v>
      </c>
      <c r="DG133" s="4">
        <v>0</v>
      </c>
      <c r="DH133" s="8">
        <f t="shared" si="34"/>
        <v>0</v>
      </c>
      <c r="DI133" s="4">
        <v>0</v>
      </c>
      <c r="DJ133" s="4">
        <v>0</v>
      </c>
      <c r="DK133" s="8">
        <f t="shared" si="35"/>
        <v>0</v>
      </c>
      <c r="DL133" s="4">
        <v>0</v>
      </c>
      <c r="DM133" s="4">
        <v>0</v>
      </c>
      <c r="DN133" s="8">
        <f t="shared" si="36"/>
        <v>0</v>
      </c>
      <c r="DO133" s="4">
        <v>0</v>
      </c>
      <c r="DP133" s="4">
        <v>0</v>
      </c>
      <c r="DQ133" s="8">
        <f t="shared" si="37"/>
        <v>0</v>
      </c>
    </row>
    <row r="134" spans="1:121" ht="16.899999999999999" customHeight="1" x14ac:dyDescent="0.2">
      <c r="A134" s="1" t="s">
        <v>2</v>
      </c>
      <c r="B134" s="18">
        <v>23</v>
      </c>
      <c r="C134" s="1">
        <v>391</v>
      </c>
      <c r="D134" s="1">
        <v>388</v>
      </c>
      <c r="E134" s="19">
        <f t="shared" si="95"/>
        <v>1223.6503385732244</v>
      </c>
      <c r="F134" s="12">
        <v>4</v>
      </c>
      <c r="G134" s="22">
        <f t="shared" si="93"/>
        <v>57.491145560693212</v>
      </c>
      <c r="H134" s="3">
        <v>5</v>
      </c>
      <c r="I134" s="4">
        <v>5.3</v>
      </c>
      <c r="J134" s="8">
        <f t="shared" si="94"/>
        <v>16.179202165987437</v>
      </c>
      <c r="K134" s="3">
        <v>8</v>
      </c>
      <c r="L134" s="4">
        <v>8</v>
      </c>
      <c r="M134" s="8">
        <f t="shared" si="96"/>
        <v>25.132741228718345</v>
      </c>
      <c r="N134" s="4">
        <v>0.6</v>
      </c>
      <c r="O134" s="4">
        <v>0.6</v>
      </c>
      <c r="P134" s="8">
        <f t="shared" si="97"/>
        <v>1.8849555921538759</v>
      </c>
      <c r="Q134" s="4">
        <v>4.8</v>
      </c>
      <c r="R134" s="4">
        <v>4.3</v>
      </c>
      <c r="S134" s="8">
        <f t="shared" si="4"/>
        <v>14.294246573833558</v>
      </c>
      <c r="T134" s="4">
        <v>0</v>
      </c>
      <c r="U134" s="4">
        <v>0</v>
      </c>
      <c r="V134" s="8">
        <f t="shared" si="5"/>
        <v>0</v>
      </c>
      <c r="W134" s="4">
        <v>0</v>
      </c>
      <c r="X134" s="4">
        <v>0</v>
      </c>
      <c r="Y134" s="8">
        <f t="shared" si="6"/>
        <v>0</v>
      </c>
      <c r="Z134" s="4">
        <v>0</v>
      </c>
      <c r="AA134" s="4">
        <v>0</v>
      </c>
      <c r="AB134" s="8">
        <f t="shared" si="7"/>
        <v>0</v>
      </c>
      <c r="AC134" s="4">
        <v>0</v>
      </c>
      <c r="AD134" s="4">
        <v>0</v>
      </c>
      <c r="AE134" s="8">
        <f t="shared" si="99"/>
        <v>0</v>
      </c>
      <c r="AF134" s="4">
        <v>0</v>
      </c>
      <c r="AG134" s="4">
        <v>0</v>
      </c>
      <c r="AH134" s="8">
        <f t="shared" si="100"/>
        <v>0</v>
      </c>
      <c r="AI134" s="4">
        <v>0</v>
      </c>
      <c r="AJ134" s="4">
        <v>0</v>
      </c>
      <c r="AK134" s="8">
        <f t="shared" si="101"/>
        <v>0</v>
      </c>
      <c r="AL134" s="4">
        <v>0</v>
      </c>
      <c r="AM134" s="4">
        <v>0</v>
      </c>
      <c r="AN134" s="8">
        <f t="shared" si="102"/>
        <v>0</v>
      </c>
      <c r="AO134" s="4">
        <v>0</v>
      </c>
      <c r="AP134" s="4">
        <v>0</v>
      </c>
      <c r="AQ134" s="8">
        <f t="shared" si="114"/>
        <v>0</v>
      </c>
      <c r="AR134" s="4">
        <v>0</v>
      </c>
      <c r="AS134" s="4">
        <v>0</v>
      </c>
      <c r="AT134" s="8">
        <f t="shared" si="98"/>
        <v>0</v>
      </c>
      <c r="AU134" s="4">
        <v>0</v>
      </c>
      <c r="AV134" s="4">
        <v>0</v>
      </c>
      <c r="AW134" s="8">
        <f t="shared" si="103"/>
        <v>0</v>
      </c>
      <c r="AX134" s="4">
        <v>0</v>
      </c>
      <c r="AY134" s="4">
        <v>0</v>
      </c>
      <c r="AZ134" s="8">
        <f t="shared" si="104"/>
        <v>0</v>
      </c>
      <c r="BA134" s="4">
        <v>0</v>
      </c>
      <c r="BB134" s="4">
        <v>0</v>
      </c>
      <c r="BC134" s="8">
        <f t="shared" si="115"/>
        <v>0</v>
      </c>
      <c r="BD134" s="4">
        <v>0</v>
      </c>
      <c r="BE134" s="4">
        <v>0</v>
      </c>
      <c r="BF134" s="8">
        <f t="shared" si="105"/>
        <v>0</v>
      </c>
      <c r="BG134" s="4">
        <v>0</v>
      </c>
      <c r="BH134" s="4">
        <v>0</v>
      </c>
      <c r="BI134" s="8">
        <f t="shared" si="121"/>
        <v>0</v>
      </c>
      <c r="BJ134" s="4">
        <v>0</v>
      </c>
      <c r="BK134" s="4">
        <v>0</v>
      </c>
      <c r="BL134" s="8">
        <f t="shared" si="122"/>
        <v>0</v>
      </c>
      <c r="BM134" s="4">
        <v>0</v>
      </c>
      <c r="BN134" s="4">
        <v>0</v>
      </c>
      <c r="BO134" s="8">
        <f t="shared" si="116"/>
        <v>0</v>
      </c>
      <c r="BP134" s="4">
        <v>0</v>
      </c>
      <c r="BQ134" s="4">
        <v>0</v>
      </c>
      <c r="BR134" s="8">
        <f t="shared" si="117"/>
        <v>0</v>
      </c>
      <c r="BS134" s="4">
        <v>0</v>
      </c>
      <c r="BT134" s="4">
        <v>0</v>
      </c>
      <c r="BU134" s="8">
        <f t="shared" si="118"/>
        <v>0</v>
      </c>
      <c r="BV134" s="4">
        <v>0</v>
      </c>
      <c r="BW134" s="4">
        <v>0</v>
      </c>
      <c r="BX134" s="8">
        <f t="shared" si="119"/>
        <v>0</v>
      </c>
      <c r="BY134" s="4">
        <v>0</v>
      </c>
      <c r="BZ134" s="4">
        <v>0</v>
      </c>
      <c r="CA134" s="8">
        <f t="shared" si="120"/>
        <v>0</v>
      </c>
      <c r="CB134" s="4">
        <v>0</v>
      </c>
      <c r="CC134" s="4">
        <v>0</v>
      </c>
      <c r="CD134" s="8">
        <f t="shared" si="106"/>
        <v>0</v>
      </c>
      <c r="CE134" s="4">
        <v>0</v>
      </c>
      <c r="CF134" s="4">
        <v>0</v>
      </c>
      <c r="CG134" s="8">
        <f t="shared" si="107"/>
        <v>0</v>
      </c>
      <c r="CH134" s="4">
        <v>0</v>
      </c>
      <c r="CI134" s="4">
        <v>0</v>
      </c>
      <c r="CJ134" s="8">
        <f t="shared" si="108"/>
        <v>0</v>
      </c>
      <c r="CK134" s="4">
        <v>0</v>
      </c>
      <c r="CL134" s="4">
        <v>0</v>
      </c>
      <c r="CM134" s="8">
        <f t="shared" si="109"/>
        <v>0</v>
      </c>
      <c r="CN134" s="4">
        <v>0</v>
      </c>
      <c r="CO134" s="4">
        <v>0</v>
      </c>
      <c r="CP134" s="8">
        <f t="shared" si="110"/>
        <v>0</v>
      </c>
      <c r="CQ134" s="4">
        <v>0</v>
      </c>
      <c r="CR134" s="4">
        <v>0</v>
      </c>
      <c r="CS134" s="8">
        <f t="shared" si="111"/>
        <v>0</v>
      </c>
      <c r="CT134" s="4">
        <v>0</v>
      </c>
      <c r="CU134" s="4">
        <v>0</v>
      </c>
      <c r="CV134" s="8">
        <f t="shared" si="112"/>
        <v>0</v>
      </c>
      <c r="CW134" s="4">
        <v>0</v>
      </c>
      <c r="CX134" s="4">
        <v>0</v>
      </c>
      <c r="CY134" s="8">
        <f t="shared" si="113"/>
        <v>0</v>
      </c>
      <c r="CZ134" s="4">
        <v>0</v>
      </c>
      <c r="DA134" s="4">
        <v>0</v>
      </c>
      <c r="DB134" s="8">
        <f t="shared" si="32"/>
        <v>0</v>
      </c>
      <c r="DC134" s="4">
        <v>0</v>
      </c>
      <c r="DD134" s="4">
        <v>0</v>
      </c>
      <c r="DE134" s="8">
        <f t="shared" si="33"/>
        <v>0</v>
      </c>
      <c r="DF134" s="4">
        <v>0</v>
      </c>
      <c r="DG134" s="4">
        <v>0</v>
      </c>
      <c r="DH134" s="8">
        <f t="shared" si="34"/>
        <v>0</v>
      </c>
      <c r="DI134" s="4">
        <v>0</v>
      </c>
      <c r="DJ134" s="4">
        <v>0</v>
      </c>
      <c r="DK134" s="8">
        <f t="shared" si="35"/>
        <v>0</v>
      </c>
      <c r="DL134" s="4">
        <v>0</v>
      </c>
      <c r="DM134" s="4">
        <v>0</v>
      </c>
      <c r="DN134" s="8">
        <f t="shared" si="36"/>
        <v>0</v>
      </c>
      <c r="DO134" s="4">
        <v>0</v>
      </c>
      <c r="DP134" s="4">
        <v>0</v>
      </c>
      <c r="DQ134" s="8">
        <f t="shared" si="37"/>
        <v>0</v>
      </c>
    </row>
    <row r="135" spans="1:121" ht="16.899999999999999" customHeight="1" x14ac:dyDescent="0.2">
      <c r="A135" s="1" t="s">
        <v>3</v>
      </c>
      <c r="B135" s="18">
        <v>23</v>
      </c>
      <c r="C135" s="1">
        <v>627</v>
      </c>
      <c r="D135" s="1">
        <v>580</v>
      </c>
      <c r="E135" s="19">
        <f t="shared" si="95"/>
        <v>1895.9511664414401</v>
      </c>
      <c r="F135" s="12">
        <v>3</v>
      </c>
      <c r="G135" s="22">
        <f t="shared" si="93"/>
        <v>73.513268094001162</v>
      </c>
      <c r="H135" s="3">
        <v>9.9</v>
      </c>
      <c r="I135" s="4">
        <v>9.6999999999999993</v>
      </c>
      <c r="J135" s="8">
        <f t="shared" si="94"/>
        <v>30.787608005179976</v>
      </c>
      <c r="K135" s="3">
        <v>11.1</v>
      </c>
      <c r="L135" s="4">
        <v>11.1</v>
      </c>
      <c r="M135" s="8">
        <f t="shared" si="96"/>
        <v>34.871678454846702</v>
      </c>
      <c r="N135" s="4">
        <v>2.5</v>
      </c>
      <c r="O135" s="4">
        <v>2.5</v>
      </c>
      <c r="P135" s="8">
        <f t="shared" si="97"/>
        <v>7.8539816339744828</v>
      </c>
      <c r="Q135" s="4">
        <v>0</v>
      </c>
      <c r="R135" s="4">
        <v>0</v>
      </c>
      <c r="S135" s="8">
        <f t="shared" si="4"/>
        <v>0</v>
      </c>
      <c r="T135" s="4">
        <v>0</v>
      </c>
      <c r="U135" s="4">
        <v>0</v>
      </c>
      <c r="V135" s="8">
        <f t="shared" si="5"/>
        <v>0</v>
      </c>
      <c r="W135" s="4">
        <v>0</v>
      </c>
      <c r="X135" s="4">
        <v>0</v>
      </c>
      <c r="Y135" s="8">
        <f t="shared" si="6"/>
        <v>0</v>
      </c>
      <c r="Z135" s="4">
        <v>0</v>
      </c>
      <c r="AA135" s="4">
        <v>0</v>
      </c>
      <c r="AB135" s="8">
        <f t="shared" si="7"/>
        <v>0</v>
      </c>
      <c r="AC135" s="4">
        <v>0</v>
      </c>
      <c r="AD135" s="4">
        <v>0</v>
      </c>
      <c r="AE135" s="8">
        <f t="shared" si="99"/>
        <v>0</v>
      </c>
      <c r="AF135" s="4">
        <v>0</v>
      </c>
      <c r="AG135" s="4">
        <v>0</v>
      </c>
      <c r="AH135" s="8">
        <f t="shared" si="100"/>
        <v>0</v>
      </c>
      <c r="AI135" s="4">
        <v>0</v>
      </c>
      <c r="AJ135" s="4">
        <v>0</v>
      </c>
      <c r="AK135" s="8">
        <f t="shared" si="101"/>
        <v>0</v>
      </c>
      <c r="AL135" s="4">
        <v>0</v>
      </c>
      <c r="AM135" s="4">
        <v>0</v>
      </c>
      <c r="AN135" s="8">
        <f t="shared" si="102"/>
        <v>0</v>
      </c>
      <c r="AO135" s="4">
        <v>0</v>
      </c>
      <c r="AP135" s="4">
        <v>0</v>
      </c>
      <c r="AQ135" s="8">
        <f t="shared" si="114"/>
        <v>0</v>
      </c>
      <c r="AR135" s="4">
        <v>0</v>
      </c>
      <c r="AS135" s="4">
        <v>0</v>
      </c>
      <c r="AT135" s="8">
        <f t="shared" si="98"/>
        <v>0</v>
      </c>
      <c r="AU135" s="4">
        <v>0</v>
      </c>
      <c r="AV135" s="4">
        <v>0</v>
      </c>
      <c r="AW135" s="8">
        <f t="shared" si="103"/>
        <v>0</v>
      </c>
      <c r="AX135" s="4">
        <v>0</v>
      </c>
      <c r="AY135" s="4">
        <v>0</v>
      </c>
      <c r="AZ135" s="8">
        <f t="shared" si="104"/>
        <v>0</v>
      </c>
      <c r="BA135" s="4">
        <v>0</v>
      </c>
      <c r="BB135" s="4">
        <v>0</v>
      </c>
      <c r="BC135" s="8">
        <f t="shared" si="115"/>
        <v>0</v>
      </c>
      <c r="BD135" s="4">
        <v>0</v>
      </c>
      <c r="BE135" s="4">
        <v>0</v>
      </c>
      <c r="BF135" s="8">
        <f t="shared" si="105"/>
        <v>0</v>
      </c>
      <c r="BG135" s="4">
        <v>0</v>
      </c>
      <c r="BH135" s="4">
        <v>0</v>
      </c>
      <c r="BI135" s="8">
        <f t="shared" si="121"/>
        <v>0</v>
      </c>
      <c r="BJ135" s="4">
        <v>0</v>
      </c>
      <c r="BK135" s="4">
        <v>0</v>
      </c>
      <c r="BL135" s="8">
        <f t="shared" si="122"/>
        <v>0</v>
      </c>
      <c r="BM135" s="4">
        <v>0</v>
      </c>
      <c r="BN135" s="4">
        <v>0</v>
      </c>
      <c r="BO135" s="8">
        <f t="shared" si="116"/>
        <v>0</v>
      </c>
      <c r="BP135" s="4">
        <v>0</v>
      </c>
      <c r="BQ135" s="4">
        <v>0</v>
      </c>
      <c r="BR135" s="8">
        <f t="shared" si="117"/>
        <v>0</v>
      </c>
      <c r="BS135" s="4">
        <v>0</v>
      </c>
      <c r="BT135" s="4">
        <v>0</v>
      </c>
      <c r="BU135" s="8">
        <f t="shared" si="118"/>
        <v>0</v>
      </c>
      <c r="BV135" s="4">
        <v>0</v>
      </c>
      <c r="BW135" s="4">
        <v>0</v>
      </c>
      <c r="BX135" s="8">
        <f t="shared" si="119"/>
        <v>0</v>
      </c>
      <c r="BY135" s="4">
        <v>0</v>
      </c>
      <c r="BZ135" s="4">
        <v>0</v>
      </c>
      <c r="CA135" s="8">
        <f t="shared" si="120"/>
        <v>0</v>
      </c>
      <c r="CB135" s="4">
        <v>0</v>
      </c>
      <c r="CC135" s="4">
        <v>0</v>
      </c>
      <c r="CD135" s="8">
        <f t="shared" si="106"/>
        <v>0</v>
      </c>
      <c r="CE135" s="4">
        <v>0</v>
      </c>
      <c r="CF135" s="4">
        <v>0</v>
      </c>
      <c r="CG135" s="8">
        <f t="shared" si="107"/>
        <v>0</v>
      </c>
      <c r="CH135" s="4">
        <v>0</v>
      </c>
      <c r="CI135" s="4">
        <v>0</v>
      </c>
      <c r="CJ135" s="8">
        <f t="shared" si="108"/>
        <v>0</v>
      </c>
      <c r="CK135" s="4">
        <v>0</v>
      </c>
      <c r="CL135" s="4">
        <v>0</v>
      </c>
      <c r="CM135" s="8">
        <f t="shared" si="109"/>
        <v>0</v>
      </c>
      <c r="CN135" s="4">
        <v>0</v>
      </c>
      <c r="CO135" s="4">
        <v>0</v>
      </c>
      <c r="CP135" s="8">
        <f t="shared" si="110"/>
        <v>0</v>
      </c>
      <c r="CQ135" s="4">
        <v>0</v>
      </c>
      <c r="CR135" s="4">
        <v>0</v>
      </c>
      <c r="CS135" s="8">
        <f t="shared" si="111"/>
        <v>0</v>
      </c>
      <c r="CT135" s="4">
        <v>0</v>
      </c>
      <c r="CU135" s="4">
        <v>0</v>
      </c>
      <c r="CV135" s="8">
        <f t="shared" si="112"/>
        <v>0</v>
      </c>
      <c r="CW135" s="4">
        <v>0</v>
      </c>
      <c r="CX135" s="4">
        <v>0</v>
      </c>
      <c r="CY135" s="8">
        <f t="shared" si="113"/>
        <v>0</v>
      </c>
      <c r="CZ135" s="4">
        <v>0</v>
      </c>
      <c r="DA135" s="4">
        <v>0</v>
      </c>
      <c r="DB135" s="8">
        <f t="shared" si="32"/>
        <v>0</v>
      </c>
      <c r="DC135" s="4">
        <v>0</v>
      </c>
      <c r="DD135" s="4">
        <v>0</v>
      </c>
      <c r="DE135" s="8">
        <f t="shared" si="33"/>
        <v>0</v>
      </c>
      <c r="DF135" s="4">
        <v>0</v>
      </c>
      <c r="DG135" s="4">
        <v>0</v>
      </c>
      <c r="DH135" s="8">
        <f t="shared" si="34"/>
        <v>0</v>
      </c>
      <c r="DI135" s="4">
        <v>0</v>
      </c>
      <c r="DJ135" s="4">
        <v>0</v>
      </c>
      <c r="DK135" s="8">
        <f t="shared" si="35"/>
        <v>0</v>
      </c>
      <c r="DL135" s="4">
        <v>0</v>
      </c>
      <c r="DM135" s="4">
        <v>0</v>
      </c>
      <c r="DN135" s="8">
        <f t="shared" si="36"/>
        <v>0</v>
      </c>
      <c r="DO135" s="4">
        <v>0</v>
      </c>
      <c r="DP135" s="4">
        <v>0</v>
      </c>
      <c r="DQ135" s="8">
        <f t="shared" si="37"/>
        <v>0</v>
      </c>
    </row>
    <row r="136" spans="1:121" ht="16.899999999999999" customHeight="1" x14ac:dyDescent="0.2">
      <c r="A136" s="1" t="s">
        <v>4</v>
      </c>
      <c r="B136" s="18">
        <v>23</v>
      </c>
      <c r="C136" s="1">
        <v>0</v>
      </c>
      <c r="D136" s="1">
        <v>0</v>
      </c>
      <c r="E136" s="19">
        <f t="shared" si="95"/>
        <v>0</v>
      </c>
      <c r="G136" s="22">
        <f t="shared" si="93"/>
        <v>0</v>
      </c>
      <c r="H136" s="3">
        <v>0</v>
      </c>
      <c r="I136" s="4">
        <v>0</v>
      </c>
      <c r="J136" s="8">
        <f t="shared" si="94"/>
        <v>0</v>
      </c>
      <c r="K136" s="3">
        <v>0</v>
      </c>
      <c r="L136" s="4">
        <v>0</v>
      </c>
      <c r="M136" s="8">
        <f t="shared" si="96"/>
        <v>0</v>
      </c>
      <c r="N136" s="4">
        <v>0</v>
      </c>
      <c r="O136" s="4">
        <v>0</v>
      </c>
      <c r="P136" s="8">
        <f t="shared" si="97"/>
        <v>0</v>
      </c>
      <c r="Q136" s="4">
        <v>0</v>
      </c>
      <c r="R136" s="4">
        <v>0</v>
      </c>
      <c r="S136" s="8">
        <f t="shared" si="4"/>
        <v>0</v>
      </c>
      <c r="T136" s="4">
        <v>0</v>
      </c>
      <c r="U136" s="4">
        <v>0</v>
      </c>
      <c r="V136" s="8">
        <f t="shared" si="5"/>
        <v>0</v>
      </c>
      <c r="W136" s="4">
        <v>0</v>
      </c>
      <c r="X136" s="4">
        <v>0</v>
      </c>
      <c r="Y136" s="8">
        <f t="shared" si="6"/>
        <v>0</v>
      </c>
      <c r="Z136" s="4">
        <v>0</v>
      </c>
      <c r="AA136" s="4">
        <v>0</v>
      </c>
      <c r="AB136" s="8">
        <f t="shared" si="7"/>
        <v>0</v>
      </c>
      <c r="AC136" s="4">
        <v>0</v>
      </c>
      <c r="AD136" s="4">
        <v>0</v>
      </c>
      <c r="AE136" s="8">
        <f t="shared" si="99"/>
        <v>0</v>
      </c>
      <c r="AF136" s="4">
        <v>0</v>
      </c>
      <c r="AG136" s="4">
        <v>0</v>
      </c>
      <c r="AH136" s="8">
        <f t="shared" si="100"/>
        <v>0</v>
      </c>
      <c r="AI136" s="4">
        <v>0</v>
      </c>
      <c r="AJ136" s="4">
        <v>0</v>
      </c>
      <c r="AK136" s="8">
        <f t="shared" si="101"/>
        <v>0</v>
      </c>
      <c r="AL136" s="4">
        <v>0</v>
      </c>
      <c r="AM136" s="4">
        <v>0</v>
      </c>
      <c r="AN136" s="8">
        <f t="shared" si="102"/>
        <v>0</v>
      </c>
      <c r="AO136" s="4">
        <v>0</v>
      </c>
      <c r="AP136" s="4">
        <v>0</v>
      </c>
      <c r="AQ136" s="8">
        <f t="shared" si="114"/>
        <v>0</v>
      </c>
      <c r="AR136" s="4">
        <v>0</v>
      </c>
      <c r="AS136" s="4">
        <v>0</v>
      </c>
      <c r="AT136" s="8">
        <f t="shared" si="98"/>
        <v>0</v>
      </c>
      <c r="AU136" s="4">
        <v>0</v>
      </c>
      <c r="AV136" s="4">
        <v>0</v>
      </c>
      <c r="AW136" s="8">
        <f t="shared" si="103"/>
        <v>0</v>
      </c>
      <c r="AX136" s="4">
        <v>0</v>
      </c>
      <c r="AY136" s="4">
        <v>0</v>
      </c>
      <c r="AZ136" s="8">
        <f t="shared" si="104"/>
        <v>0</v>
      </c>
      <c r="BA136" s="4">
        <v>0</v>
      </c>
      <c r="BB136" s="4">
        <v>0</v>
      </c>
      <c r="BC136" s="8">
        <f t="shared" si="115"/>
        <v>0</v>
      </c>
      <c r="BD136" s="4">
        <v>0</v>
      </c>
      <c r="BE136" s="4">
        <v>0</v>
      </c>
      <c r="BF136" s="8">
        <f t="shared" si="105"/>
        <v>0</v>
      </c>
      <c r="BG136" s="4">
        <v>0</v>
      </c>
      <c r="BH136" s="4">
        <v>0</v>
      </c>
      <c r="BI136" s="8">
        <f t="shared" si="121"/>
        <v>0</v>
      </c>
      <c r="BJ136" s="4">
        <v>0</v>
      </c>
      <c r="BK136" s="4">
        <v>0</v>
      </c>
      <c r="BL136" s="8">
        <f t="shared" si="122"/>
        <v>0</v>
      </c>
      <c r="BM136" s="4">
        <v>0</v>
      </c>
      <c r="BN136" s="4">
        <v>0</v>
      </c>
      <c r="BO136" s="8">
        <f t="shared" si="116"/>
        <v>0</v>
      </c>
      <c r="BP136" s="4">
        <v>0</v>
      </c>
      <c r="BQ136" s="4">
        <v>0</v>
      </c>
      <c r="BR136" s="8">
        <f t="shared" si="117"/>
        <v>0</v>
      </c>
      <c r="BS136" s="4">
        <v>0</v>
      </c>
      <c r="BT136" s="4">
        <v>0</v>
      </c>
      <c r="BU136" s="8">
        <f t="shared" si="118"/>
        <v>0</v>
      </c>
      <c r="BV136" s="4">
        <v>0</v>
      </c>
      <c r="BW136" s="4">
        <v>0</v>
      </c>
      <c r="BX136" s="8">
        <f t="shared" si="119"/>
        <v>0</v>
      </c>
      <c r="BY136" s="4">
        <v>0</v>
      </c>
      <c r="BZ136" s="4">
        <v>0</v>
      </c>
      <c r="CA136" s="8">
        <f t="shared" si="120"/>
        <v>0</v>
      </c>
      <c r="CB136" s="4">
        <v>0</v>
      </c>
      <c r="CC136" s="4">
        <v>0</v>
      </c>
      <c r="CD136" s="8">
        <f t="shared" si="106"/>
        <v>0</v>
      </c>
      <c r="CE136" s="4">
        <v>0</v>
      </c>
      <c r="CF136" s="4">
        <v>0</v>
      </c>
      <c r="CG136" s="8">
        <f t="shared" si="107"/>
        <v>0</v>
      </c>
      <c r="CH136" s="4">
        <v>0</v>
      </c>
      <c r="CI136" s="4">
        <v>0</v>
      </c>
      <c r="CJ136" s="8">
        <f t="shared" si="108"/>
        <v>0</v>
      </c>
      <c r="CK136" s="4">
        <v>0</v>
      </c>
      <c r="CL136" s="4">
        <v>0</v>
      </c>
      <c r="CM136" s="8">
        <f t="shared" si="109"/>
        <v>0</v>
      </c>
      <c r="CN136" s="4">
        <v>0</v>
      </c>
      <c r="CO136" s="4">
        <v>0</v>
      </c>
      <c r="CP136" s="8">
        <f t="shared" si="110"/>
        <v>0</v>
      </c>
      <c r="CQ136" s="4">
        <v>0</v>
      </c>
      <c r="CR136" s="4">
        <v>0</v>
      </c>
      <c r="CS136" s="8">
        <f t="shared" si="111"/>
        <v>0</v>
      </c>
      <c r="CT136" s="4">
        <v>0</v>
      </c>
      <c r="CU136" s="4">
        <v>0</v>
      </c>
      <c r="CV136" s="8">
        <f t="shared" si="112"/>
        <v>0</v>
      </c>
      <c r="CW136" s="4">
        <v>0</v>
      </c>
      <c r="CX136" s="4">
        <v>0</v>
      </c>
      <c r="CY136" s="8">
        <f t="shared" si="113"/>
        <v>0</v>
      </c>
      <c r="CZ136" s="4">
        <v>0</v>
      </c>
      <c r="DA136" s="4">
        <v>0</v>
      </c>
      <c r="DB136" s="8">
        <f t="shared" si="32"/>
        <v>0</v>
      </c>
      <c r="DC136" s="4">
        <v>0</v>
      </c>
      <c r="DD136" s="4">
        <v>0</v>
      </c>
      <c r="DE136" s="8">
        <f t="shared" si="33"/>
        <v>0</v>
      </c>
      <c r="DF136" s="4">
        <v>0</v>
      </c>
      <c r="DG136" s="4">
        <v>0</v>
      </c>
      <c r="DH136" s="8">
        <f t="shared" si="34"/>
        <v>0</v>
      </c>
      <c r="DI136" s="4">
        <v>0</v>
      </c>
      <c r="DJ136" s="4">
        <v>0</v>
      </c>
      <c r="DK136" s="8">
        <f t="shared" si="35"/>
        <v>0</v>
      </c>
      <c r="DL136" s="4">
        <v>0</v>
      </c>
      <c r="DM136" s="4">
        <v>0</v>
      </c>
      <c r="DN136" s="8">
        <f t="shared" si="36"/>
        <v>0</v>
      </c>
      <c r="DO136" s="4">
        <v>0</v>
      </c>
      <c r="DP136" s="4">
        <v>0</v>
      </c>
      <c r="DQ136" s="8">
        <f t="shared" si="37"/>
        <v>0</v>
      </c>
    </row>
    <row r="137" spans="1:121" ht="16.899999999999999" customHeight="1" x14ac:dyDescent="0.2">
      <c r="A137" s="1" t="s">
        <v>5</v>
      </c>
      <c r="B137" s="18">
        <v>23</v>
      </c>
      <c r="C137" s="1">
        <v>106</v>
      </c>
      <c r="D137" s="1">
        <v>65</v>
      </c>
      <c r="E137" s="19">
        <f t="shared" si="95"/>
        <v>268.60617188192731</v>
      </c>
      <c r="F137" s="12">
        <v>9</v>
      </c>
      <c r="G137" s="22">
        <f t="shared" si="93"/>
        <v>18.378317023500287</v>
      </c>
      <c r="H137" s="3">
        <v>0.5</v>
      </c>
      <c r="I137" s="4">
        <v>0.5</v>
      </c>
      <c r="J137" s="8">
        <f t="shared" si="94"/>
        <v>1.5707963267948966</v>
      </c>
      <c r="K137" s="3">
        <v>0.5</v>
      </c>
      <c r="L137" s="4">
        <v>0.5</v>
      </c>
      <c r="M137" s="8">
        <f t="shared" si="96"/>
        <v>1.5707963267948966</v>
      </c>
      <c r="N137" s="4">
        <v>0.3</v>
      </c>
      <c r="O137" s="4">
        <v>0.3</v>
      </c>
      <c r="P137" s="8">
        <f t="shared" si="97"/>
        <v>0.94247779607693793</v>
      </c>
      <c r="Q137" s="4">
        <v>0.3</v>
      </c>
      <c r="R137" s="4">
        <v>0.3</v>
      </c>
      <c r="S137" s="8">
        <f t="shared" si="4"/>
        <v>0.94247779607693793</v>
      </c>
      <c r="T137" s="4">
        <v>0.5</v>
      </c>
      <c r="U137" s="4">
        <v>0.5</v>
      </c>
      <c r="V137" s="8">
        <f t="shared" si="5"/>
        <v>1.5707963267948966</v>
      </c>
      <c r="W137" s="4">
        <v>0.9</v>
      </c>
      <c r="X137" s="4">
        <v>0.9</v>
      </c>
      <c r="Y137" s="8">
        <f t="shared" si="6"/>
        <v>2.8274333882308138</v>
      </c>
      <c r="Z137" s="4">
        <v>1.3</v>
      </c>
      <c r="AA137" s="4">
        <v>1.1000000000000001</v>
      </c>
      <c r="AB137" s="8">
        <f t="shared" si="7"/>
        <v>3.7699111843077522</v>
      </c>
      <c r="AC137" s="4">
        <v>0.7</v>
      </c>
      <c r="AD137" s="4">
        <v>0.8</v>
      </c>
      <c r="AE137" s="8">
        <f t="shared" si="99"/>
        <v>2.3561944901923448</v>
      </c>
      <c r="AF137" s="4">
        <v>0.9</v>
      </c>
      <c r="AG137" s="4">
        <v>0.9</v>
      </c>
      <c r="AH137" s="8">
        <f t="shared" si="100"/>
        <v>2.8274333882308138</v>
      </c>
      <c r="AI137" s="4">
        <v>0</v>
      </c>
      <c r="AJ137" s="4">
        <v>0</v>
      </c>
      <c r="AK137" s="8">
        <f t="shared" si="101"/>
        <v>0</v>
      </c>
      <c r="AL137" s="4">
        <v>0</v>
      </c>
      <c r="AM137" s="4">
        <v>0</v>
      </c>
      <c r="AN137" s="8">
        <f t="shared" si="102"/>
        <v>0</v>
      </c>
      <c r="AO137" s="4">
        <v>0</v>
      </c>
      <c r="AP137" s="4">
        <v>0</v>
      </c>
      <c r="AQ137" s="8">
        <f t="shared" si="114"/>
        <v>0</v>
      </c>
      <c r="AR137" s="4">
        <v>0</v>
      </c>
      <c r="AS137" s="4">
        <v>0</v>
      </c>
      <c r="AT137" s="8">
        <f t="shared" si="98"/>
        <v>0</v>
      </c>
      <c r="AU137" s="4">
        <v>0</v>
      </c>
      <c r="AV137" s="4">
        <v>0</v>
      </c>
      <c r="AW137" s="8">
        <f t="shared" si="103"/>
        <v>0</v>
      </c>
      <c r="AX137" s="4">
        <v>0</v>
      </c>
      <c r="AY137" s="4">
        <v>0</v>
      </c>
      <c r="AZ137" s="8">
        <f t="shared" si="104"/>
        <v>0</v>
      </c>
      <c r="BA137" s="4">
        <v>0</v>
      </c>
      <c r="BB137" s="4">
        <v>0</v>
      </c>
      <c r="BC137" s="8">
        <f t="shared" si="115"/>
        <v>0</v>
      </c>
      <c r="BD137" s="4">
        <v>0</v>
      </c>
      <c r="BE137" s="4">
        <v>0</v>
      </c>
      <c r="BF137" s="8">
        <f t="shared" si="105"/>
        <v>0</v>
      </c>
      <c r="BG137" s="4">
        <v>0</v>
      </c>
      <c r="BH137" s="4">
        <v>0</v>
      </c>
      <c r="BI137" s="8">
        <f t="shared" si="121"/>
        <v>0</v>
      </c>
      <c r="BJ137" s="4">
        <v>0</v>
      </c>
      <c r="BK137" s="4">
        <v>0</v>
      </c>
      <c r="BL137" s="8">
        <f t="shared" si="122"/>
        <v>0</v>
      </c>
      <c r="BM137" s="4">
        <v>0</v>
      </c>
      <c r="BN137" s="4">
        <v>0</v>
      </c>
      <c r="BO137" s="8">
        <f t="shared" si="116"/>
        <v>0</v>
      </c>
      <c r="BP137" s="4">
        <v>0</v>
      </c>
      <c r="BQ137" s="4">
        <v>0</v>
      </c>
      <c r="BR137" s="8">
        <f t="shared" si="117"/>
        <v>0</v>
      </c>
      <c r="BS137" s="4">
        <v>0</v>
      </c>
      <c r="BT137" s="4">
        <v>0</v>
      </c>
      <c r="BU137" s="8">
        <f t="shared" si="118"/>
        <v>0</v>
      </c>
      <c r="BV137" s="4">
        <v>0</v>
      </c>
      <c r="BW137" s="4">
        <v>0</v>
      </c>
      <c r="BX137" s="8">
        <f t="shared" si="119"/>
        <v>0</v>
      </c>
      <c r="BY137" s="4">
        <v>0</v>
      </c>
      <c r="BZ137" s="4">
        <v>0</v>
      </c>
      <c r="CA137" s="8">
        <f t="shared" si="120"/>
        <v>0</v>
      </c>
      <c r="CB137" s="4">
        <v>0</v>
      </c>
      <c r="CC137" s="4">
        <v>0</v>
      </c>
      <c r="CD137" s="8">
        <f t="shared" si="106"/>
        <v>0</v>
      </c>
      <c r="CE137" s="4">
        <v>0</v>
      </c>
      <c r="CF137" s="4">
        <v>0</v>
      </c>
      <c r="CG137" s="8">
        <f t="shared" si="107"/>
        <v>0</v>
      </c>
      <c r="CH137" s="4">
        <v>0</v>
      </c>
      <c r="CI137" s="4">
        <v>0</v>
      </c>
      <c r="CJ137" s="8">
        <f t="shared" si="108"/>
        <v>0</v>
      </c>
      <c r="CK137" s="4">
        <v>0</v>
      </c>
      <c r="CL137" s="4">
        <v>0</v>
      </c>
      <c r="CM137" s="8">
        <f t="shared" si="109"/>
        <v>0</v>
      </c>
      <c r="CN137" s="4">
        <v>0</v>
      </c>
      <c r="CO137" s="4">
        <v>0</v>
      </c>
      <c r="CP137" s="8">
        <f t="shared" si="110"/>
        <v>0</v>
      </c>
      <c r="CQ137" s="4">
        <v>0</v>
      </c>
      <c r="CR137" s="4">
        <v>0</v>
      </c>
      <c r="CS137" s="8">
        <f t="shared" si="111"/>
        <v>0</v>
      </c>
      <c r="CT137" s="4">
        <v>0</v>
      </c>
      <c r="CU137" s="4">
        <v>0</v>
      </c>
      <c r="CV137" s="8">
        <f t="shared" si="112"/>
        <v>0</v>
      </c>
      <c r="CW137" s="4">
        <v>0</v>
      </c>
      <c r="CX137" s="4">
        <v>0</v>
      </c>
      <c r="CY137" s="8">
        <f t="shared" si="113"/>
        <v>0</v>
      </c>
      <c r="CZ137" s="4">
        <v>0</v>
      </c>
      <c r="DA137" s="4">
        <v>0</v>
      </c>
      <c r="DB137" s="8">
        <f t="shared" si="32"/>
        <v>0</v>
      </c>
      <c r="DC137" s="4">
        <v>0</v>
      </c>
      <c r="DD137" s="4">
        <v>0</v>
      </c>
      <c r="DE137" s="8">
        <f t="shared" si="33"/>
        <v>0</v>
      </c>
      <c r="DF137" s="4">
        <v>0</v>
      </c>
      <c r="DG137" s="4">
        <v>0</v>
      </c>
      <c r="DH137" s="8">
        <f t="shared" si="34"/>
        <v>0</v>
      </c>
      <c r="DI137" s="4">
        <v>0</v>
      </c>
      <c r="DJ137" s="4">
        <v>0</v>
      </c>
      <c r="DK137" s="8">
        <f t="shared" si="35"/>
        <v>0</v>
      </c>
      <c r="DL137" s="4">
        <v>0</v>
      </c>
      <c r="DM137" s="4">
        <v>0</v>
      </c>
      <c r="DN137" s="8">
        <f t="shared" si="36"/>
        <v>0</v>
      </c>
      <c r="DO137" s="4">
        <v>0</v>
      </c>
      <c r="DP137" s="4">
        <v>0</v>
      </c>
      <c r="DQ137" s="8">
        <f t="shared" si="37"/>
        <v>0</v>
      </c>
    </row>
    <row r="138" spans="1:121" ht="16.899999999999999" customHeight="1" x14ac:dyDescent="0.2">
      <c r="A138" s="1" t="s">
        <v>6</v>
      </c>
      <c r="B138" s="18">
        <v>23</v>
      </c>
      <c r="C138" s="1">
        <v>200</v>
      </c>
      <c r="D138" s="1">
        <v>99</v>
      </c>
      <c r="E138" s="19">
        <f t="shared" si="95"/>
        <v>469.66810171167407</v>
      </c>
      <c r="F138" s="12">
        <v>4</v>
      </c>
      <c r="G138" s="22">
        <f t="shared" si="93"/>
        <v>14.608405839192539</v>
      </c>
      <c r="H138" s="3">
        <v>1.8</v>
      </c>
      <c r="I138" s="4">
        <v>1.6</v>
      </c>
      <c r="J138" s="8">
        <f t="shared" si="94"/>
        <v>5.3407075111026492</v>
      </c>
      <c r="K138" s="3">
        <v>1.2</v>
      </c>
      <c r="L138" s="4">
        <v>1.1000000000000001</v>
      </c>
      <c r="M138" s="8">
        <f t="shared" si="96"/>
        <v>3.6128315516282616</v>
      </c>
      <c r="N138" s="4">
        <v>0.6</v>
      </c>
      <c r="O138" s="4">
        <v>0.6</v>
      </c>
      <c r="P138" s="8">
        <f t="shared" si="97"/>
        <v>1.8849555921538759</v>
      </c>
      <c r="Q138" s="4">
        <v>1.3</v>
      </c>
      <c r="R138" s="4">
        <v>1.1000000000000001</v>
      </c>
      <c r="S138" s="8">
        <f t="shared" si="4"/>
        <v>3.7699111843077522</v>
      </c>
      <c r="T138" s="4">
        <v>0</v>
      </c>
      <c r="U138" s="4">
        <v>0</v>
      </c>
      <c r="V138" s="8">
        <f t="shared" si="5"/>
        <v>0</v>
      </c>
      <c r="W138" s="4">
        <v>0</v>
      </c>
      <c r="X138" s="4">
        <v>0</v>
      </c>
      <c r="Y138" s="8">
        <f t="shared" si="6"/>
        <v>0</v>
      </c>
      <c r="Z138" s="4">
        <v>0</v>
      </c>
      <c r="AA138" s="4">
        <v>0</v>
      </c>
      <c r="AB138" s="8">
        <f t="shared" si="7"/>
        <v>0</v>
      </c>
      <c r="AC138" s="4">
        <v>0</v>
      </c>
      <c r="AD138" s="4">
        <v>0</v>
      </c>
      <c r="AE138" s="8">
        <f t="shared" si="99"/>
        <v>0</v>
      </c>
      <c r="AF138" s="4">
        <v>0</v>
      </c>
      <c r="AG138" s="4">
        <v>0</v>
      </c>
      <c r="AH138" s="8">
        <f t="shared" si="100"/>
        <v>0</v>
      </c>
      <c r="AI138" s="4">
        <v>0</v>
      </c>
      <c r="AJ138" s="4">
        <v>0</v>
      </c>
      <c r="AK138" s="8">
        <f t="shared" si="101"/>
        <v>0</v>
      </c>
      <c r="AL138" s="4">
        <v>0</v>
      </c>
      <c r="AM138" s="4">
        <v>0</v>
      </c>
      <c r="AN138" s="8">
        <f t="shared" si="102"/>
        <v>0</v>
      </c>
      <c r="AO138" s="4">
        <v>0</v>
      </c>
      <c r="AP138" s="4">
        <v>0</v>
      </c>
      <c r="AQ138" s="8">
        <f t="shared" si="114"/>
        <v>0</v>
      </c>
      <c r="AR138" s="4">
        <v>0</v>
      </c>
      <c r="AS138" s="4">
        <v>0</v>
      </c>
      <c r="AT138" s="8">
        <f t="shared" si="98"/>
        <v>0</v>
      </c>
      <c r="AU138" s="4">
        <v>0</v>
      </c>
      <c r="AV138" s="4">
        <v>0</v>
      </c>
      <c r="AW138" s="8">
        <f t="shared" si="103"/>
        <v>0</v>
      </c>
      <c r="AX138" s="4">
        <v>0</v>
      </c>
      <c r="AY138" s="4">
        <v>0</v>
      </c>
      <c r="AZ138" s="8">
        <f t="shared" si="104"/>
        <v>0</v>
      </c>
      <c r="BA138" s="4">
        <v>0</v>
      </c>
      <c r="BB138" s="4">
        <v>0</v>
      </c>
      <c r="BC138" s="8">
        <f t="shared" si="115"/>
        <v>0</v>
      </c>
      <c r="BD138" s="4">
        <v>0</v>
      </c>
      <c r="BE138" s="4">
        <v>0</v>
      </c>
      <c r="BF138" s="8">
        <f t="shared" si="105"/>
        <v>0</v>
      </c>
      <c r="BG138" s="4">
        <v>0</v>
      </c>
      <c r="BH138" s="4">
        <v>0</v>
      </c>
      <c r="BI138" s="8">
        <f t="shared" si="121"/>
        <v>0</v>
      </c>
      <c r="BJ138" s="4">
        <v>0</v>
      </c>
      <c r="BK138" s="4">
        <v>0</v>
      </c>
      <c r="BL138" s="8">
        <f t="shared" si="122"/>
        <v>0</v>
      </c>
      <c r="BM138" s="4">
        <v>0</v>
      </c>
      <c r="BN138" s="4">
        <v>0</v>
      </c>
      <c r="BO138" s="8">
        <f t="shared" si="116"/>
        <v>0</v>
      </c>
      <c r="BP138" s="4">
        <v>0</v>
      </c>
      <c r="BQ138" s="4">
        <v>0</v>
      </c>
      <c r="BR138" s="8">
        <f t="shared" si="117"/>
        <v>0</v>
      </c>
      <c r="BS138" s="4">
        <v>0</v>
      </c>
      <c r="BT138" s="4">
        <v>0</v>
      </c>
      <c r="BU138" s="8">
        <f t="shared" si="118"/>
        <v>0</v>
      </c>
      <c r="BV138" s="4">
        <v>0</v>
      </c>
      <c r="BW138" s="4">
        <v>0</v>
      </c>
      <c r="BX138" s="8">
        <f t="shared" si="119"/>
        <v>0</v>
      </c>
      <c r="BY138" s="4">
        <v>0</v>
      </c>
      <c r="BZ138" s="4">
        <v>0</v>
      </c>
      <c r="CA138" s="8">
        <f t="shared" si="120"/>
        <v>0</v>
      </c>
      <c r="CB138" s="4">
        <v>0</v>
      </c>
      <c r="CC138" s="4">
        <v>0</v>
      </c>
      <c r="CD138" s="8">
        <f t="shared" si="106"/>
        <v>0</v>
      </c>
      <c r="CE138" s="4">
        <v>0</v>
      </c>
      <c r="CF138" s="4">
        <v>0</v>
      </c>
      <c r="CG138" s="8">
        <f t="shared" si="107"/>
        <v>0</v>
      </c>
      <c r="CH138" s="4">
        <v>0</v>
      </c>
      <c r="CI138" s="4">
        <v>0</v>
      </c>
      <c r="CJ138" s="8">
        <f t="shared" si="108"/>
        <v>0</v>
      </c>
      <c r="CK138" s="4">
        <v>0</v>
      </c>
      <c r="CL138" s="4">
        <v>0</v>
      </c>
      <c r="CM138" s="8">
        <f t="shared" si="109"/>
        <v>0</v>
      </c>
      <c r="CN138" s="4">
        <v>0</v>
      </c>
      <c r="CO138" s="4">
        <v>0</v>
      </c>
      <c r="CP138" s="8">
        <f t="shared" si="110"/>
        <v>0</v>
      </c>
      <c r="CQ138" s="4">
        <v>0</v>
      </c>
      <c r="CR138" s="4">
        <v>0</v>
      </c>
      <c r="CS138" s="8">
        <f t="shared" si="111"/>
        <v>0</v>
      </c>
      <c r="CT138" s="4">
        <v>0</v>
      </c>
      <c r="CU138" s="4">
        <v>0</v>
      </c>
      <c r="CV138" s="8">
        <f t="shared" si="112"/>
        <v>0</v>
      </c>
      <c r="CW138" s="4">
        <v>0</v>
      </c>
      <c r="CX138" s="4">
        <v>0</v>
      </c>
      <c r="CY138" s="8">
        <f t="shared" si="113"/>
        <v>0</v>
      </c>
      <c r="CZ138" s="4">
        <v>0</v>
      </c>
      <c r="DA138" s="4">
        <v>0</v>
      </c>
      <c r="DB138" s="8">
        <f t="shared" si="32"/>
        <v>0</v>
      </c>
      <c r="DC138" s="4">
        <v>0</v>
      </c>
      <c r="DD138" s="4">
        <v>0</v>
      </c>
      <c r="DE138" s="8">
        <f t="shared" si="33"/>
        <v>0</v>
      </c>
      <c r="DF138" s="4">
        <v>0</v>
      </c>
      <c r="DG138" s="4">
        <v>0</v>
      </c>
      <c r="DH138" s="8">
        <f t="shared" si="34"/>
        <v>0</v>
      </c>
      <c r="DI138" s="4">
        <v>0</v>
      </c>
      <c r="DJ138" s="4">
        <v>0</v>
      </c>
      <c r="DK138" s="8">
        <f t="shared" si="35"/>
        <v>0</v>
      </c>
      <c r="DL138" s="4">
        <v>0</v>
      </c>
      <c r="DM138" s="4">
        <v>0</v>
      </c>
      <c r="DN138" s="8">
        <f t="shared" si="36"/>
        <v>0</v>
      </c>
      <c r="DO138" s="4">
        <v>0</v>
      </c>
      <c r="DP138" s="4">
        <v>0</v>
      </c>
      <c r="DQ138" s="8">
        <f t="shared" si="37"/>
        <v>0</v>
      </c>
    </row>
    <row r="139" spans="1:121" ht="16.899999999999999" customHeight="1" x14ac:dyDescent="0.2">
      <c r="A139" s="2" t="s">
        <v>8</v>
      </c>
      <c r="B139" s="18">
        <v>23</v>
      </c>
      <c r="C139" s="1">
        <v>490</v>
      </c>
      <c r="D139" s="1">
        <v>335</v>
      </c>
      <c r="E139" s="19">
        <f t="shared" si="95"/>
        <v>1295.9069696057898</v>
      </c>
      <c r="F139" s="12">
        <v>2</v>
      </c>
      <c r="G139" s="22">
        <f t="shared" si="93"/>
        <v>48.694686130641799</v>
      </c>
      <c r="H139" s="3">
        <v>6.5</v>
      </c>
      <c r="I139" s="4">
        <v>6.5</v>
      </c>
      <c r="J139" s="8">
        <f t="shared" si="94"/>
        <v>20.420352248333657</v>
      </c>
      <c r="K139" s="3">
        <v>9</v>
      </c>
      <c r="L139" s="4">
        <v>9</v>
      </c>
      <c r="M139" s="8">
        <f t="shared" si="96"/>
        <v>28.274333882308138</v>
      </c>
      <c r="N139" s="4">
        <v>0</v>
      </c>
      <c r="O139" s="4">
        <v>0</v>
      </c>
      <c r="P139" s="8">
        <f t="shared" si="97"/>
        <v>0</v>
      </c>
      <c r="Q139" s="4">
        <v>0</v>
      </c>
      <c r="R139" s="4">
        <v>0</v>
      </c>
      <c r="S139" s="8">
        <f t="shared" si="4"/>
        <v>0</v>
      </c>
      <c r="T139" s="4">
        <v>0</v>
      </c>
      <c r="U139" s="4">
        <v>0</v>
      </c>
      <c r="V139" s="8">
        <f t="shared" si="5"/>
        <v>0</v>
      </c>
      <c r="W139" s="4">
        <v>0</v>
      </c>
      <c r="X139" s="4">
        <v>0</v>
      </c>
      <c r="Y139" s="8">
        <f t="shared" si="6"/>
        <v>0</v>
      </c>
      <c r="Z139" s="4">
        <v>0</v>
      </c>
      <c r="AA139" s="4">
        <v>0</v>
      </c>
      <c r="AB139" s="8">
        <f t="shared" si="7"/>
        <v>0</v>
      </c>
      <c r="AC139" s="4">
        <v>0</v>
      </c>
      <c r="AD139" s="4">
        <v>0</v>
      </c>
      <c r="AE139" s="8">
        <f t="shared" si="99"/>
        <v>0</v>
      </c>
      <c r="AF139" s="4">
        <v>0</v>
      </c>
      <c r="AG139" s="4">
        <v>0</v>
      </c>
      <c r="AH139" s="8">
        <f t="shared" si="100"/>
        <v>0</v>
      </c>
      <c r="AI139" s="4">
        <v>0</v>
      </c>
      <c r="AJ139" s="4">
        <v>0</v>
      </c>
      <c r="AK139" s="8">
        <f t="shared" si="101"/>
        <v>0</v>
      </c>
      <c r="AL139" s="4">
        <v>0</v>
      </c>
      <c r="AM139" s="4">
        <v>0</v>
      </c>
      <c r="AN139" s="8">
        <f t="shared" si="102"/>
        <v>0</v>
      </c>
      <c r="AO139" s="4">
        <v>0</v>
      </c>
      <c r="AP139" s="4">
        <v>0</v>
      </c>
      <c r="AQ139" s="8">
        <f t="shared" si="114"/>
        <v>0</v>
      </c>
      <c r="AR139" s="4">
        <v>0</v>
      </c>
      <c r="AS139" s="4">
        <v>0</v>
      </c>
      <c r="AT139" s="8">
        <f t="shared" si="98"/>
        <v>0</v>
      </c>
      <c r="AU139" s="4">
        <v>0</v>
      </c>
      <c r="AV139" s="4">
        <v>0</v>
      </c>
      <c r="AW139" s="8">
        <f t="shared" si="103"/>
        <v>0</v>
      </c>
      <c r="AX139" s="4">
        <v>0</v>
      </c>
      <c r="AY139" s="4">
        <v>0</v>
      </c>
      <c r="AZ139" s="8">
        <f t="shared" si="104"/>
        <v>0</v>
      </c>
      <c r="BA139" s="4">
        <v>0</v>
      </c>
      <c r="BB139" s="4">
        <v>0</v>
      </c>
      <c r="BC139" s="8">
        <f t="shared" si="115"/>
        <v>0</v>
      </c>
      <c r="BD139" s="4">
        <v>0</v>
      </c>
      <c r="BE139" s="4">
        <v>0</v>
      </c>
      <c r="BF139" s="8">
        <f t="shared" si="105"/>
        <v>0</v>
      </c>
      <c r="BG139" s="4">
        <v>0</v>
      </c>
      <c r="BH139" s="4">
        <v>0</v>
      </c>
      <c r="BI139" s="8">
        <f t="shared" si="121"/>
        <v>0</v>
      </c>
      <c r="BJ139" s="4">
        <v>0</v>
      </c>
      <c r="BK139" s="4">
        <v>0</v>
      </c>
      <c r="BL139" s="8">
        <f t="shared" si="122"/>
        <v>0</v>
      </c>
      <c r="BM139" s="4">
        <v>0</v>
      </c>
      <c r="BN139" s="4">
        <v>0</v>
      </c>
      <c r="BO139" s="8">
        <f t="shared" si="116"/>
        <v>0</v>
      </c>
      <c r="BP139" s="4">
        <v>0</v>
      </c>
      <c r="BQ139" s="4">
        <v>0</v>
      </c>
      <c r="BR139" s="8">
        <f t="shared" si="117"/>
        <v>0</v>
      </c>
      <c r="BS139" s="4">
        <v>0</v>
      </c>
      <c r="BT139" s="4">
        <v>0</v>
      </c>
      <c r="BU139" s="8">
        <f t="shared" si="118"/>
        <v>0</v>
      </c>
      <c r="BV139" s="4">
        <v>0</v>
      </c>
      <c r="BW139" s="4">
        <v>0</v>
      </c>
      <c r="BX139" s="8">
        <f t="shared" si="119"/>
        <v>0</v>
      </c>
      <c r="BY139" s="4">
        <v>0</v>
      </c>
      <c r="BZ139" s="4">
        <v>0</v>
      </c>
      <c r="CA139" s="8">
        <f t="shared" si="120"/>
        <v>0</v>
      </c>
      <c r="CB139" s="4">
        <v>0</v>
      </c>
      <c r="CC139" s="4">
        <v>0</v>
      </c>
      <c r="CD139" s="8">
        <f t="shared" si="106"/>
        <v>0</v>
      </c>
      <c r="CE139" s="4">
        <v>0</v>
      </c>
      <c r="CF139" s="4">
        <v>0</v>
      </c>
      <c r="CG139" s="8">
        <f t="shared" si="107"/>
        <v>0</v>
      </c>
      <c r="CH139" s="4">
        <v>0</v>
      </c>
      <c r="CI139" s="4">
        <v>0</v>
      </c>
      <c r="CJ139" s="8">
        <f t="shared" si="108"/>
        <v>0</v>
      </c>
      <c r="CK139" s="4">
        <v>0</v>
      </c>
      <c r="CL139" s="4">
        <v>0</v>
      </c>
      <c r="CM139" s="8">
        <f t="shared" si="109"/>
        <v>0</v>
      </c>
      <c r="CN139" s="4">
        <v>0</v>
      </c>
      <c r="CO139" s="4">
        <v>0</v>
      </c>
      <c r="CP139" s="8">
        <f t="shared" si="110"/>
        <v>0</v>
      </c>
      <c r="CQ139" s="4">
        <v>0</v>
      </c>
      <c r="CR139" s="4">
        <v>0</v>
      </c>
      <c r="CS139" s="8">
        <f t="shared" si="111"/>
        <v>0</v>
      </c>
      <c r="CT139" s="4">
        <v>0</v>
      </c>
      <c r="CU139" s="4">
        <v>0</v>
      </c>
      <c r="CV139" s="8">
        <f t="shared" si="112"/>
        <v>0</v>
      </c>
      <c r="CW139" s="4">
        <v>0</v>
      </c>
      <c r="CX139" s="4">
        <v>0</v>
      </c>
      <c r="CY139" s="8">
        <f t="shared" si="113"/>
        <v>0</v>
      </c>
      <c r="CZ139" s="4">
        <v>0</v>
      </c>
      <c r="DA139" s="4">
        <v>0</v>
      </c>
      <c r="DB139" s="8">
        <f t="shared" si="32"/>
        <v>0</v>
      </c>
      <c r="DC139" s="4">
        <v>0</v>
      </c>
      <c r="DD139" s="4">
        <v>0</v>
      </c>
      <c r="DE139" s="8">
        <f t="shared" si="33"/>
        <v>0</v>
      </c>
      <c r="DF139" s="4">
        <v>0</v>
      </c>
      <c r="DG139" s="4">
        <v>0</v>
      </c>
      <c r="DH139" s="8">
        <f t="shared" si="34"/>
        <v>0</v>
      </c>
      <c r="DI139" s="4">
        <v>0</v>
      </c>
      <c r="DJ139" s="4">
        <v>0</v>
      </c>
      <c r="DK139" s="8">
        <f t="shared" si="35"/>
        <v>0</v>
      </c>
      <c r="DL139" s="4">
        <v>0</v>
      </c>
      <c r="DM139" s="4">
        <v>0</v>
      </c>
      <c r="DN139" s="8">
        <f t="shared" si="36"/>
        <v>0</v>
      </c>
      <c r="DO139" s="4">
        <v>0</v>
      </c>
      <c r="DP139" s="4">
        <v>0</v>
      </c>
      <c r="DQ139" s="8">
        <f t="shared" si="37"/>
        <v>0</v>
      </c>
    </row>
    <row r="140" spans="1:121" ht="16.899999999999999" customHeight="1" x14ac:dyDescent="0.2">
      <c r="A140" s="1" t="s">
        <v>2</v>
      </c>
      <c r="B140" s="18">
        <v>24</v>
      </c>
      <c r="C140" s="1">
        <v>438</v>
      </c>
      <c r="D140" s="1">
        <v>315</v>
      </c>
      <c r="E140" s="19">
        <f t="shared" si="95"/>
        <v>1182.8096340765571</v>
      </c>
      <c r="F140" s="12">
        <v>4</v>
      </c>
      <c r="G140" s="22">
        <f t="shared" si="93"/>
        <v>72.413710665244722</v>
      </c>
      <c r="H140" s="3">
        <v>6.1</v>
      </c>
      <c r="I140" s="4">
        <v>6.1</v>
      </c>
      <c r="J140" s="8">
        <f t="shared" si="94"/>
        <v>19.163715186897736</v>
      </c>
      <c r="K140" s="3">
        <v>5.0999999999999996</v>
      </c>
      <c r="L140" s="4">
        <v>5.4</v>
      </c>
      <c r="M140" s="8">
        <f t="shared" si="96"/>
        <v>16.493361431346415</v>
      </c>
      <c r="N140" s="4">
        <v>9.3000000000000007</v>
      </c>
      <c r="O140" s="4">
        <v>5.0999999999999996</v>
      </c>
      <c r="P140" s="8">
        <f t="shared" si="97"/>
        <v>22.61946710584651</v>
      </c>
      <c r="Q140" s="4">
        <v>4.5</v>
      </c>
      <c r="R140" s="4">
        <v>4.5</v>
      </c>
      <c r="S140" s="8">
        <f t="shared" si="4"/>
        <v>14.137166941154069</v>
      </c>
      <c r="T140" s="4">
        <v>0</v>
      </c>
      <c r="U140" s="4">
        <v>0</v>
      </c>
      <c r="V140" s="8">
        <f t="shared" si="5"/>
        <v>0</v>
      </c>
      <c r="W140" s="4">
        <v>0</v>
      </c>
      <c r="X140" s="4">
        <v>0</v>
      </c>
      <c r="Y140" s="8">
        <f t="shared" si="6"/>
        <v>0</v>
      </c>
      <c r="Z140" s="4">
        <v>0</v>
      </c>
      <c r="AA140" s="4">
        <v>0</v>
      </c>
      <c r="AB140" s="8">
        <f t="shared" si="7"/>
        <v>0</v>
      </c>
      <c r="AC140" s="4">
        <v>0</v>
      </c>
      <c r="AD140" s="4">
        <v>0</v>
      </c>
      <c r="AE140" s="8">
        <f t="shared" si="99"/>
        <v>0</v>
      </c>
      <c r="AF140" s="4">
        <v>0</v>
      </c>
      <c r="AG140" s="4">
        <v>0</v>
      </c>
      <c r="AH140" s="8">
        <f t="shared" si="100"/>
        <v>0</v>
      </c>
      <c r="AI140" s="4">
        <v>0</v>
      </c>
      <c r="AJ140" s="4">
        <v>0</v>
      </c>
      <c r="AK140" s="8">
        <f t="shared" si="101"/>
        <v>0</v>
      </c>
      <c r="AL140" s="4">
        <v>0</v>
      </c>
      <c r="AM140" s="4">
        <v>0</v>
      </c>
      <c r="AN140" s="8">
        <f t="shared" si="102"/>
        <v>0</v>
      </c>
      <c r="AO140" s="4">
        <v>0</v>
      </c>
      <c r="AP140" s="4">
        <v>0</v>
      </c>
      <c r="AQ140" s="8">
        <f t="shared" si="114"/>
        <v>0</v>
      </c>
      <c r="AR140" s="4">
        <v>0</v>
      </c>
      <c r="AS140" s="4">
        <v>0</v>
      </c>
      <c r="AT140" s="8">
        <f t="shared" si="98"/>
        <v>0</v>
      </c>
      <c r="AU140" s="4">
        <v>0</v>
      </c>
      <c r="AV140" s="4">
        <v>0</v>
      </c>
      <c r="AW140" s="8">
        <f t="shared" si="103"/>
        <v>0</v>
      </c>
      <c r="AX140" s="4">
        <v>0</v>
      </c>
      <c r="AY140" s="4">
        <v>0</v>
      </c>
      <c r="AZ140" s="8">
        <f t="shared" si="104"/>
        <v>0</v>
      </c>
      <c r="BA140" s="4">
        <v>0</v>
      </c>
      <c r="BB140" s="4">
        <v>0</v>
      </c>
      <c r="BC140" s="8">
        <f t="shared" si="115"/>
        <v>0</v>
      </c>
      <c r="BD140" s="4">
        <v>0</v>
      </c>
      <c r="BE140" s="4">
        <v>0</v>
      </c>
      <c r="BF140" s="8">
        <f t="shared" si="105"/>
        <v>0</v>
      </c>
      <c r="BG140" s="4">
        <v>0</v>
      </c>
      <c r="BH140" s="4">
        <v>0</v>
      </c>
      <c r="BI140" s="8">
        <f t="shared" si="121"/>
        <v>0</v>
      </c>
      <c r="BJ140" s="4">
        <v>0</v>
      </c>
      <c r="BK140" s="4">
        <v>0</v>
      </c>
      <c r="BL140" s="8">
        <f t="shared" si="122"/>
        <v>0</v>
      </c>
      <c r="BM140" s="4">
        <v>0</v>
      </c>
      <c r="BN140" s="4">
        <v>0</v>
      </c>
      <c r="BO140" s="8">
        <f t="shared" si="116"/>
        <v>0</v>
      </c>
      <c r="BP140" s="4">
        <v>0</v>
      </c>
      <c r="BQ140" s="4">
        <v>0</v>
      </c>
      <c r="BR140" s="8">
        <f t="shared" si="117"/>
        <v>0</v>
      </c>
      <c r="BS140" s="4">
        <v>0</v>
      </c>
      <c r="BT140" s="4">
        <v>0</v>
      </c>
      <c r="BU140" s="8">
        <f t="shared" si="118"/>
        <v>0</v>
      </c>
      <c r="BV140" s="4">
        <v>0</v>
      </c>
      <c r="BW140" s="4">
        <v>0</v>
      </c>
      <c r="BX140" s="8">
        <f t="shared" si="119"/>
        <v>0</v>
      </c>
      <c r="BY140" s="4">
        <v>0</v>
      </c>
      <c r="BZ140" s="4">
        <v>0</v>
      </c>
      <c r="CA140" s="8">
        <f t="shared" si="120"/>
        <v>0</v>
      </c>
      <c r="CB140" s="4">
        <v>0</v>
      </c>
      <c r="CC140" s="4">
        <v>0</v>
      </c>
      <c r="CD140" s="8">
        <f t="shared" si="106"/>
        <v>0</v>
      </c>
      <c r="CE140" s="4">
        <v>0</v>
      </c>
      <c r="CF140" s="4">
        <v>0</v>
      </c>
      <c r="CG140" s="8">
        <f t="shared" si="107"/>
        <v>0</v>
      </c>
      <c r="CH140" s="4">
        <v>0</v>
      </c>
      <c r="CI140" s="4">
        <v>0</v>
      </c>
      <c r="CJ140" s="8">
        <f t="shared" si="108"/>
        <v>0</v>
      </c>
      <c r="CK140" s="4">
        <v>0</v>
      </c>
      <c r="CL140" s="4">
        <v>0</v>
      </c>
      <c r="CM140" s="8">
        <f t="shared" si="109"/>
        <v>0</v>
      </c>
      <c r="CN140" s="4">
        <v>0</v>
      </c>
      <c r="CO140" s="4">
        <v>0</v>
      </c>
      <c r="CP140" s="8">
        <f t="shared" si="110"/>
        <v>0</v>
      </c>
      <c r="CQ140" s="4">
        <v>0</v>
      </c>
      <c r="CR140" s="4">
        <v>0</v>
      </c>
      <c r="CS140" s="8">
        <f t="shared" si="111"/>
        <v>0</v>
      </c>
      <c r="CT140" s="4">
        <v>0</v>
      </c>
      <c r="CU140" s="4">
        <v>0</v>
      </c>
      <c r="CV140" s="8">
        <f t="shared" si="112"/>
        <v>0</v>
      </c>
      <c r="CW140" s="4">
        <v>0</v>
      </c>
      <c r="CX140" s="4">
        <v>0</v>
      </c>
      <c r="CY140" s="8">
        <f t="shared" si="113"/>
        <v>0</v>
      </c>
      <c r="CZ140" s="4">
        <v>0</v>
      </c>
      <c r="DA140" s="4">
        <v>0</v>
      </c>
      <c r="DB140" s="8">
        <f t="shared" si="32"/>
        <v>0</v>
      </c>
      <c r="DC140" s="4">
        <v>0</v>
      </c>
      <c r="DD140" s="4">
        <v>0</v>
      </c>
      <c r="DE140" s="8">
        <f t="shared" si="33"/>
        <v>0</v>
      </c>
      <c r="DF140" s="4">
        <v>0</v>
      </c>
      <c r="DG140" s="4">
        <v>0</v>
      </c>
      <c r="DH140" s="8">
        <f t="shared" si="34"/>
        <v>0</v>
      </c>
      <c r="DI140" s="4">
        <v>0</v>
      </c>
      <c r="DJ140" s="4">
        <v>0</v>
      </c>
      <c r="DK140" s="8">
        <f t="shared" si="35"/>
        <v>0</v>
      </c>
      <c r="DL140" s="4">
        <v>0</v>
      </c>
      <c r="DM140" s="4">
        <v>0</v>
      </c>
      <c r="DN140" s="8">
        <f t="shared" si="36"/>
        <v>0</v>
      </c>
      <c r="DO140" s="4">
        <v>0</v>
      </c>
      <c r="DP140" s="4">
        <v>0</v>
      </c>
      <c r="DQ140" s="8">
        <f t="shared" si="37"/>
        <v>0</v>
      </c>
    </row>
    <row r="141" spans="1:121" ht="16.899999999999999" customHeight="1" x14ac:dyDescent="0.2">
      <c r="A141" s="1" t="s">
        <v>3</v>
      </c>
      <c r="B141" s="18">
        <v>24</v>
      </c>
      <c r="C141" s="1">
        <v>417</v>
      </c>
      <c r="D141" s="1">
        <v>350</v>
      </c>
      <c r="E141" s="19">
        <f t="shared" si="95"/>
        <v>1204.8007826516857</v>
      </c>
      <c r="F141" s="12">
        <v>3</v>
      </c>
      <c r="G141" s="22">
        <f t="shared" si="93"/>
        <v>62.360614173757398</v>
      </c>
      <c r="H141" s="3">
        <v>11</v>
      </c>
      <c r="I141" s="4">
        <v>10.5</v>
      </c>
      <c r="J141" s="8">
        <f t="shared" si="94"/>
        <v>33.772121026090275</v>
      </c>
      <c r="K141" s="3">
        <v>3.4</v>
      </c>
      <c r="L141" s="4">
        <v>3.4</v>
      </c>
      <c r="M141" s="8">
        <f t="shared" si="96"/>
        <v>10.681415022205297</v>
      </c>
      <c r="N141" s="4">
        <v>5.7</v>
      </c>
      <c r="O141" s="4">
        <v>5.7</v>
      </c>
      <c r="P141" s="8">
        <f t="shared" si="97"/>
        <v>17.907078125461823</v>
      </c>
      <c r="Q141" s="4">
        <v>0</v>
      </c>
      <c r="R141" s="4">
        <v>0</v>
      </c>
      <c r="S141" s="8">
        <f t="shared" si="4"/>
        <v>0</v>
      </c>
      <c r="T141" s="4">
        <v>0</v>
      </c>
      <c r="U141" s="4">
        <v>0</v>
      </c>
      <c r="V141" s="8">
        <f t="shared" si="5"/>
        <v>0</v>
      </c>
      <c r="W141" s="4">
        <v>0</v>
      </c>
      <c r="X141" s="4">
        <v>0</v>
      </c>
      <c r="Y141" s="8">
        <f t="shared" si="6"/>
        <v>0</v>
      </c>
      <c r="Z141" s="4">
        <v>0</v>
      </c>
      <c r="AA141" s="4">
        <v>0</v>
      </c>
      <c r="AB141" s="8">
        <f t="shared" si="7"/>
        <v>0</v>
      </c>
      <c r="AC141" s="4">
        <v>0</v>
      </c>
      <c r="AD141" s="4">
        <v>0</v>
      </c>
      <c r="AE141" s="8">
        <f t="shared" si="99"/>
        <v>0</v>
      </c>
      <c r="AF141" s="4">
        <v>0</v>
      </c>
      <c r="AG141" s="4">
        <v>0</v>
      </c>
      <c r="AH141" s="8">
        <f t="shared" si="100"/>
        <v>0</v>
      </c>
      <c r="AI141" s="4">
        <v>0</v>
      </c>
      <c r="AJ141" s="4">
        <v>0</v>
      </c>
      <c r="AK141" s="8">
        <f t="shared" si="101"/>
        <v>0</v>
      </c>
      <c r="AL141" s="4">
        <v>0</v>
      </c>
      <c r="AM141" s="4">
        <v>0</v>
      </c>
      <c r="AN141" s="8">
        <f t="shared" si="102"/>
        <v>0</v>
      </c>
      <c r="AO141" s="4">
        <v>0</v>
      </c>
      <c r="AP141" s="4">
        <v>0</v>
      </c>
      <c r="AQ141" s="8">
        <f t="shared" si="114"/>
        <v>0</v>
      </c>
      <c r="AR141" s="4">
        <v>0</v>
      </c>
      <c r="AS141" s="4">
        <v>0</v>
      </c>
      <c r="AT141" s="8">
        <f t="shared" si="98"/>
        <v>0</v>
      </c>
      <c r="AU141" s="4">
        <v>0</v>
      </c>
      <c r="AV141" s="4">
        <v>0</v>
      </c>
      <c r="AW141" s="8">
        <f t="shared" si="103"/>
        <v>0</v>
      </c>
      <c r="AX141" s="4">
        <v>0</v>
      </c>
      <c r="AY141" s="4">
        <v>0</v>
      </c>
      <c r="AZ141" s="8">
        <f t="shared" si="104"/>
        <v>0</v>
      </c>
      <c r="BA141" s="4">
        <v>0</v>
      </c>
      <c r="BB141" s="4">
        <v>0</v>
      </c>
      <c r="BC141" s="8">
        <f t="shared" si="115"/>
        <v>0</v>
      </c>
      <c r="BD141" s="4">
        <v>0</v>
      </c>
      <c r="BE141" s="4">
        <v>0</v>
      </c>
      <c r="BF141" s="8">
        <f t="shared" si="105"/>
        <v>0</v>
      </c>
      <c r="BG141" s="4">
        <v>0</v>
      </c>
      <c r="BH141" s="4">
        <v>0</v>
      </c>
      <c r="BI141" s="8">
        <f t="shared" si="121"/>
        <v>0</v>
      </c>
      <c r="BJ141" s="4">
        <v>0</v>
      </c>
      <c r="BK141" s="4">
        <v>0</v>
      </c>
      <c r="BL141" s="8">
        <f t="shared" si="122"/>
        <v>0</v>
      </c>
      <c r="BM141" s="4">
        <v>0</v>
      </c>
      <c r="BN141" s="4">
        <v>0</v>
      </c>
      <c r="BO141" s="8">
        <f t="shared" si="116"/>
        <v>0</v>
      </c>
      <c r="BP141" s="4">
        <v>0</v>
      </c>
      <c r="BQ141" s="4">
        <v>0</v>
      </c>
      <c r="BR141" s="8">
        <f t="shared" si="117"/>
        <v>0</v>
      </c>
      <c r="BS141" s="4">
        <v>0</v>
      </c>
      <c r="BT141" s="4">
        <v>0</v>
      </c>
      <c r="BU141" s="8">
        <f t="shared" si="118"/>
        <v>0</v>
      </c>
      <c r="BV141" s="4">
        <v>0</v>
      </c>
      <c r="BW141" s="4">
        <v>0</v>
      </c>
      <c r="BX141" s="8">
        <f t="shared" si="119"/>
        <v>0</v>
      </c>
      <c r="BY141" s="4">
        <v>0</v>
      </c>
      <c r="BZ141" s="4">
        <v>0</v>
      </c>
      <c r="CA141" s="8">
        <f t="shared" si="120"/>
        <v>0</v>
      </c>
      <c r="CB141" s="4">
        <v>0</v>
      </c>
      <c r="CC141" s="4">
        <v>0</v>
      </c>
      <c r="CD141" s="8">
        <f t="shared" si="106"/>
        <v>0</v>
      </c>
      <c r="CE141" s="4">
        <v>0</v>
      </c>
      <c r="CF141" s="4">
        <v>0</v>
      </c>
      <c r="CG141" s="8">
        <f t="shared" si="107"/>
        <v>0</v>
      </c>
      <c r="CH141" s="4">
        <v>0</v>
      </c>
      <c r="CI141" s="4">
        <v>0</v>
      </c>
      <c r="CJ141" s="8">
        <f t="shared" si="108"/>
        <v>0</v>
      </c>
      <c r="CK141" s="4">
        <v>0</v>
      </c>
      <c r="CL141" s="4">
        <v>0</v>
      </c>
      <c r="CM141" s="8">
        <f t="shared" si="109"/>
        <v>0</v>
      </c>
      <c r="CN141" s="4">
        <v>0</v>
      </c>
      <c r="CO141" s="4">
        <v>0</v>
      </c>
      <c r="CP141" s="8">
        <f t="shared" si="110"/>
        <v>0</v>
      </c>
      <c r="CQ141" s="4">
        <v>0</v>
      </c>
      <c r="CR141" s="4">
        <v>0</v>
      </c>
      <c r="CS141" s="8">
        <f t="shared" si="111"/>
        <v>0</v>
      </c>
      <c r="CT141" s="4">
        <v>0</v>
      </c>
      <c r="CU141" s="4">
        <v>0</v>
      </c>
      <c r="CV141" s="8">
        <f t="shared" si="112"/>
        <v>0</v>
      </c>
      <c r="CW141" s="4">
        <v>0</v>
      </c>
      <c r="CX141" s="4">
        <v>0</v>
      </c>
      <c r="CY141" s="8">
        <f t="shared" si="113"/>
        <v>0</v>
      </c>
      <c r="CZ141" s="4">
        <v>0</v>
      </c>
      <c r="DA141" s="4">
        <v>0</v>
      </c>
      <c r="DB141" s="8">
        <f t="shared" si="32"/>
        <v>0</v>
      </c>
      <c r="DC141" s="4">
        <v>0</v>
      </c>
      <c r="DD141" s="4">
        <v>0</v>
      </c>
      <c r="DE141" s="8">
        <f t="shared" si="33"/>
        <v>0</v>
      </c>
      <c r="DF141" s="4">
        <v>0</v>
      </c>
      <c r="DG141" s="4">
        <v>0</v>
      </c>
      <c r="DH141" s="8">
        <f t="shared" si="34"/>
        <v>0</v>
      </c>
      <c r="DI141" s="4">
        <v>0</v>
      </c>
      <c r="DJ141" s="4">
        <v>0</v>
      </c>
      <c r="DK141" s="8">
        <f t="shared" si="35"/>
        <v>0</v>
      </c>
      <c r="DL141" s="4">
        <v>0</v>
      </c>
      <c r="DM141" s="4">
        <v>0</v>
      </c>
      <c r="DN141" s="8">
        <f t="shared" si="36"/>
        <v>0</v>
      </c>
      <c r="DO141" s="4">
        <v>0</v>
      </c>
      <c r="DP141" s="4">
        <v>0</v>
      </c>
      <c r="DQ141" s="8">
        <f t="shared" si="37"/>
        <v>0</v>
      </c>
    </row>
    <row r="142" spans="1:121" ht="16.899999999999999" customHeight="1" x14ac:dyDescent="0.2">
      <c r="A142" s="1" t="s">
        <v>4</v>
      </c>
      <c r="B142" s="18">
        <v>24</v>
      </c>
      <c r="C142" s="1">
        <v>0</v>
      </c>
      <c r="D142" s="1">
        <v>0</v>
      </c>
      <c r="E142" s="19">
        <f t="shared" si="95"/>
        <v>0</v>
      </c>
      <c r="G142" s="22">
        <f t="shared" si="93"/>
        <v>0</v>
      </c>
      <c r="H142" s="3">
        <v>0</v>
      </c>
      <c r="I142" s="4">
        <v>0</v>
      </c>
      <c r="J142" s="8">
        <f t="shared" si="94"/>
        <v>0</v>
      </c>
      <c r="K142" s="3">
        <v>0</v>
      </c>
      <c r="L142" s="4">
        <v>0</v>
      </c>
      <c r="M142" s="8">
        <f t="shared" si="96"/>
        <v>0</v>
      </c>
      <c r="N142" s="4">
        <v>0</v>
      </c>
      <c r="O142" s="4">
        <v>0</v>
      </c>
      <c r="P142" s="8">
        <f t="shared" si="97"/>
        <v>0</v>
      </c>
      <c r="Q142" s="4">
        <v>0</v>
      </c>
      <c r="R142" s="4">
        <v>0</v>
      </c>
      <c r="S142" s="8">
        <f t="shared" si="4"/>
        <v>0</v>
      </c>
      <c r="T142" s="4">
        <v>0</v>
      </c>
      <c r="U142" s="4">
        <v>0</v>
      </c>
      <c r="V142" s="8">
        <f t="shared" si="5"/>
        <v>0</v>
      </c>
      <c r="W142" s="4">
        <v>0</v>
      </c>
      <c r="X142" s="4">
        <v>0</v>
      </c>
      <c r="Y142" s="8">
        <f t="shared" si="6"/>
        <v>0</v>
      </c>
      <c r="Z142" s="4">
        <v>0</v>
      </c>
      <c r="AA142" s="4">
        <v>0</v>
      </c>
      <c r="AB142" s="8">
        <f t="shared" si="7"/>
        <v>0</v>
      </c>
      <c r="AC142" s="4">
        <v>0</v>
      </c>
      <c r="AD142" s="4">
        <v>0</v>
      </c>
      <c r="AE142" s="8">
        <f t="shared" si="99"/>
        <v>0</v>
      </c>
      <c r="AF142" s="4">
        <v>0</v>
      </c>
      <c r="AG142" s="4">
        <v>0</v>
      </c>
      <c r="AH142" s="8">
        <f t="shared" si="100"/>
        <v>0</v>
      </c>
      <c r="AI142" s="4">
        <v>0</v>
      </c>
      <c r="AJ142" s="4">
        <v>0</v>
      </c>
      <c r="AK142" s="8">
        <f t="shared" si="101"/>
        <v>0</v>
      </c>
      <c r="AL142" s="4">
        <v>0</v>
      </c>
      <c r="AM142" s="4">
        <v>0</v>
      </c>
      <c r="AN142" s="8">
        <f t="shared" si="102"/>
        <v>0</v>
      </c>
      <c r="AO142" s="4">
        <v>0</v>
      </c>
      <c r="AP142" s="4">
        <v>0</v>
      </c>
      <c r="AQ142" s="8">
        <f t="shared" si="114"/>
        <v>0</v>
      </c>
      <c r="AR142" s="4">
        <v>0</v>
      </c>
      <c r="AS142" s="4">
        <v>0</v>
      </c>
      <c r="AT142" s="8">
        <f t="shared" si="98"/>
        <v>0</v>
      </c>
      <c r="AU142" s="4">
        <v>0</v>
      </c>
      <c r="AV142" s="4">
        <v>0</v>
      </c>
      <c r="AW142" s="8">
        <f t="shared" si="103"/>
        <v>0</v>
      </c>
      <c r="AX142" s="4">
        <v>0</v>
      </c>
      <c r="AY142" s="4">
        <v>0</v>
      </c>
      <c r="AZ142" s="8">
        <f t="shared" si="104"/>
        <v>0</v>
      </c>
      <c r="BA142" s="4">
        <v>0</v>
      </c>
      <c r="BB142" s="4">
        <v>0</v>
      </c>
      <c r="BC142" s="8">
        <f t="shared" si="115"/>
        <v>0</v>
      </c>
      <c r="BD142" s="4">
        <v>0</v>
      </c>
      <c r="BE142" s="4">
        <v>0</v>
      </c>
      <c r="BF142" s="8">
        <f t="shared" si="105"/>
        <v>0</v>
      </c>
      <c r="BG142" s="4">
        <v>0</v>
      </c>
      <c r="BH142" s="4">
        <v>0</v>
      </c>
      <c r="BI142" s="8">
        <f t="shared" si="121"/>
        <v>0</v>
      </c>
      <c r="BJ142" s="4">
        <v>0</v>
      </c>
      <c r="BK142" s="4">
        <v>0</v>
      </c>
      <c r="BL142" s="8">
        <f t="shared" si="122"/>
        <v>0</v>
      </c>
      <c r="BM142" s="4">
        <v>0</v>
      </c>
      <c r="BN142" s="4">
        <v>0</v>
      </c>
      <c r="BO142" s="8">
        <f t="shared" si="116"/>
        <v>0</v>
      </c>
      <c r="BP142" s="4">
        <v>0</v>
      </c>
      <c r="BQ142" s="4">
        <v>0</v>
      </c>
      <c r="BR142" s="8">
        <f t="shared" si="117"/>
        <v>0</v>
      </c>
      <c r="BS142" s="4">
        <v>0</v>
      </c>
      <c r="BT142" s="4">
        <v>0</v>
      </c>
      <c r="BU142" s="8">
        <f t="shared" si="118"/>
        <v>0</v>
      </c>
      <c r="BV142" s="4">
        <v>0</v>
      </c>
      <c r="BW142" s="4">
        <v>0</v>
      </c>
      <c r="BX142" s="8">
        <f t="shared" si="119"/>
        <v>0</v>
      </c>
      <c r="BY142" s="4">
        <v>0</v>
      </c>
      <c r="BZ142" s="4">
        <v>0</v>
      </c>
      <c r="CA142" s="8">
        <f t="shared" si="120"/>
        <v>0</v>
      </c>
      <c r="CB142" s="4">
        <v>0</v>
      </c>
      <c r="CC142" s="4">
        <v>0</v>
      </c>
      <c r="CD142" s="8">
        <f t="shared" si="106"/>
        <v>0</v>
      </c>
      <c r="CE142" s="4">
        <v>0</v>
      </c>
      <c r="CF142" s="4">
        <v>0</v>
      </c>
      <c r="CG142" s="8">
        <f t="shared" si="107"/>
        <v>0</v>
      </c>
      <c r="CH142" s="4">
        <v>0</v>
      </c>
      <c r="CI142" s="4">
        <v>0</v>
      </c>
      <c r="CJ142" s="8">
        <f t="shared" si="108"/>
        <v>0</v>
      </c>
      <c r="CK142" s="4">
        <v>0</v>
      </c>
      <c r="CL142" s="4">
        <v>0</v>
      </c>
      <c r="CM142" s="8">
        <f t="shared" si="109"/>
        <v>0</v>
      </c>
      <c r="CN142" s="4">
        <v>0</v>
      </c>
      <c r="CO142" s="4">
        <v>0</v>
      </c>
      <c r="CP142" s="8">
        <f t="shared" si="110"/>
        <v>0</v>
      </c>
      <c r="CQ142" s="4">
        <v>0</v>
      </c>
      <c r="CR142" s="4">
        <v>0</v>
      </c>
      <c r="CS142" s="8">
        <f t="shared" si="111"/>
        <v>0</v>
      </c>
      <c r="CT142" s="4">
        <v>0</v>
      </c>
      <c r="CU142" s="4">
        <v>0</v>
      </c>
      <c r="CV142" s="8">
        <f t="shared" si="112"/>
        <v>0</v>
      </c>
      <c r="CW142" s="4">
        <v>0</v>
      </c>
      <c r="CX142" s="4">
        <v>0</v>
      </c>
      <c r="CY142" s="8">
        <f t="shared" si="113"/>
        <v>0</v>
      </c>
      <c r="CZ142" s="4">
        <v>0</v>
      </c>
      <c r="DA142" s="4">
        <v>0</v>
      </c>
      <c r="DB142" s="8">
        <f t="shared" si="32"/>
        <v>0</v>
      </c>
      <c r="DC142" s="4">
        <v>0</v>
      </c>
      <c r="DD142" s="4">
        <v>0</v>
      </c>
      <c r="DE142" s="8">
        <f t="shared" si="33"/>
        <v>0</v>
      </c>
      <c r="DF142" s="4">
        <v>0</v>
      </c>
      <c r="DG142" s="4">
        <v>0</v>
      </c>
      <c r="DH142" s="8">
        <f t="shared" si="34"/>
        <v>0</v>
      </c>
      <c r="DI142" s="4">
        <v>0</v>
      </c>
      <c r="DJ142" s="4">
        <v>0</v>
      </c>
      <c r="DK142" s="8">
        <f t="shared" si="35"/>
        <v>0</v>
      </c>
      <c r="DL142" s="4">
        <v>0</v>
      </c>
      <c r="DM142" s="4">
        <v>0</v>
      </c>
      <c r="DN142" s="8">
        <f t="shared" si="36"/>
        <v>0</v>
      </c>
      <c r="DO142" s="4">
        <v>0</v>
      </c>
      <c r="DP142" s="4">
        <v>0</v>
      </c>
      <c r="DQ142" s="8">
        <f t="shared" si="37"/>
        <v>0</v>
      </c>
    </row>
    <row r="143" spans="1:121" ht="16.899999999999999" customHeight="1" x14ac:dyDescent="0.2">
      <c r="A143" s="1" t="s">
        <v>5</v>
      </c>
      <c r="B143" s="18">
        <v>24</v>
      </c>
      <c r="C143" s="1">
        <v>131</v>
      </c>
      <c r="D143" s="1">
        <v>102</v>
      </c>
      <c r="E143" s="19">
        <f t="shared" si="95"/>
        <v>365.99554414321091</v>
      </c>
      <c r="F143" s="12">
        <v>8</v>
      </c>
      <c r="G143" s="22">
        <f t="shared" si="93"/>
        <v>27.960174616949161</v>
      </c>
      <c r="H143" s="3">
        <v>0.7</v>
      </c>
      <c r="I143" s="4">
        <v>0.7</v>
      </c>
      <c r="J143" s="8">
        <f t="shared" si="94"/>
        <v>2.1991148575128552</v>
      </c>
      <c r="K143" s="3">
        <v>0.3</v>
      </c>
      <c r="L143" s="4">
        <v>0.3</v>
      </c>
      <c r="M143" s="8">
        <f t="shared" si="96"/>
        <v>0.94247779607693793</v>
      </c>
      <c r="N143" s="4">
        <v>0.3</v>
      </c>
      <c r="O143" s="4">
        <v>0.3</v>
      </c>
      <c r="P143" s="8">
        <f t="shared" si="97"/>
        <v>0.94247779607693793</v>
      </c>
      <c r="Q143" s="4">
        <v>1</v>
      </c>
      <c r="R143" s="4">
        <v>1</v>
      </c>
      <c r="S143" s="8">
        <f t="shared" si="4"/>
        <v>3.1415926535897931</v>
      </c>
      <c r="T143" s="4">
        <v>0.8</v>
      </c>
      <c r="U143" s="4">
        <v>0.7</v>
      </c>
      <c r="V143" s="8">
        <f t="shared" si="5"/>
        <v>2.3561944901923448</v>
      </c>
      <c r="W143" s="4">
        <v>2.2000000000000002</v>
      </c>
      <c r="X143" s="4">
        <v>2.2999999999999998</v>
      </c>
      <c r="Y143" s="8">
        <f t="shared" si="6"/>
        <v>7.0685834705770345</v>
      </c>
      <c r="Z143" s="4">
        <v>1.7</v>
      </c>
      <c r="AA143" s="4">
        <v>1.6</v>
      </c>
      <c r="AB143" s="8">
        <f t="shared" si="7"/>
        <v>5.1836278784231586</v>
      </c>
      <c r="AC143" s="4">
        <v>2</v>
      </c>
      <c r="AD143" s="4">
        <v>1.9</v>
      </c>
      <c r="AE143" s="8">
        <f t="shared" si="99"/>
        <v>6.1261056745000966</v>
      </c>
      <c r="AF143" s="4">
        <v>0</v>
      </c>
      <c r="AG143" s="4">
        <v>0</v>
      </c>
      <c r="AH143" s="8">
        <f t="shared" si="100"/>
        <v>0</v>
      </c>
      <c r="AI143" s="4">
        <v>0</v>
      </c>
      <c r="AJ143" s="4">
        <v>0</v>
      </c>
      <c r="AK143" s="8">
        <f t="shared" si="101"/>
        <v>0</v>
      </c>
      <c r="AL143" s="4">
        <v>0</v>
      </c>
      <c r="AM143" s="4">
        <v>0</v>
      </c>
      <c r="AN143" s="8">
        <f t="shared" si="102"/>
        <v>0</v>
      </c>
      <c r="AO143" s="4">
        <v>0</v>
      </c>
      <c r="AP143" s="4">
        <v>0</v>
      </c>
      <c r="AQ143" s="8">
        <f t="shared" si="114"/>
        <v>0</v>
      </c>
      <c r="AR143" s="4">
        <v>0</v>
      </c>
      <c r="AS143" s="4">
        <v>0</v>
      </c>
      <c r="AT143" s="8">
        <f t="shared" si="98"/>
        <v>0</v>
      </c>
      <c r="AU143" s="4">
        <v>0</v>
      </c>
      <c r="AV143" s="4">
        <v>0</v>
      </c>
      <c r="AW143" s="8">
        <f t="shared" si="103"/>
        <v>0</v>
      </c>
      <c r="AX143" s="4">
        <v>0</v>
      </c>
      <c r="AY143" s="4">
        <v>0</v>
      </c>
      <c r="AZ143" s="8">
        <f t="shared" si="104"/>
        <v>0</v>
      </c>
      <c r="BA143" s="4">
        <v>0</v>
      </c>
      <c r="BB143" s="4">
        <v>0</v>
      </c>
      <c r="BC143" s="8">
        <f t="shared" si="115"/>
        <v>0</v>
      </c>
      <c r="BD143" s="4">
        <v>0</v>
      </c>
      <c r="BE143" s="4">
        <v>0</v>
      </c>
      <c r="BF143" s="8">
        <f t="shared" si="105"/>
        <v>0</v>
      </c>
      <c r="BG143" s="4">
        <v>0</v>
      </c>
      <c r="BH143" s="4">
        <v>0</v>
      </c>
      <c r="BI143" s="8">
        <f t="shared" si="121"/>
        <v>0</v>
      </c>
      <c r="BJ143" s="4">
        <v>0</v>
      </c>
      <c r="BK143" s="4">
        <v>0</v>
      </c>
      <c r="BL143" s="8">
        <f t="shared" si="122"/>
        <v>0</v>
      </c>
      <c r="BM143" s="4">
        <v>0</v>
      </c>
      <c r="BN143" s="4">
        <v>0</v>
      </c>
      <c r="BO143" s="8">
        <f t="shared" si="116"/>
        <v>0</v>
      </c>
      <c r="BP143" s="4">
        <v>0</v>
      </c>
      <c r="BQ143" s="4">
        <v>0</v>
      </c>
      <c r="BR143" s="8">
        <f t="shared" si="117"/>
        <v>0</v>
      </c>
      <c r="BS143" s="4">
        <v>0</v>
      </c>
      <c r="BT143" s="4">
        <v>0</v>
      </c>
      <c r="BU143" s="8">
        <f t="shared" si="118"/>
        <v>0</v>
      </c>
      <c r="BV143" s="4">
        <v>0</v>
      </c>
      <c r="BW143" s="4">
        <v>0</v>
      </c>
      <c r="BX143" s="8">
        <f t="shared" si="119"/>
        <v>0</v>
      </c>
      <c r="BY143" s="4">
        <v>0</v>
      </c>
      <c r="BZ143" s="4">
        <v>0</v>
      </c>
      <c r="CA143" s="8">
        <f t="shared" si="120"/>
        <v>0</v>
      </c>
      <c r="CB143" s="4">
        <v>0</v>
      </c>
      <c r="CC143" s="4">
        <v>0</v>
      </c>
      <c r="CD143" s="8">
        <f t="shared" si="106"/>
        <v>0</v>
      </c>
      <c r="CE143" s="4">
        <v>0</v>
      </c>
      <c r="CF143" s="4">
        <v>0</v>
      </c>
      <c r="CG143" s="8">
        <f t="shared" si="107"/>
        <v>0</v>
      </c>
      <c r="CH143" s="4">
        <v>0</v>
      </c>
      <c r="CI143" s="4">
        <v>0</v>
      </c>
      <c r="CJ143" s="8">
        <f t="shared" si="108"/>
        <v>0</v>
      </c>
      <c r="CK143" s="4">
        <v>0</v>
      </c>
      <c r="CL143" s="4">
        <v>0</v>
      </c>
      <c r="CM143" s="8">
        <f t="shared" si="109"/>
        <v>0</v>
      </c>
      <c r="CN143" s="4">
        <v>0</v>
      </c>
      <c r="CO143" s="4">
        <v>0</v>
      </c>
      <c r="CP143" s="8">
        <f t="shared" si="110"/>
        <v>0</v>
      </c>
      <c r="CQ143" s="4">
        <v>0</v>
      </c>
      <c r="CR143" s="4">
        <v>0</v>
      </c>
      <c r="CS143" s="8">
        <f t="shared" si="111"/>
        <v>0</v>
      </c>
      <c r="CT143" s="4">
        <v>0</v>
      </c>
      <c r="CU143" s="4">
        <v>0</v>
      </c>
      <c r="CV143" s="8">
        <f t="shared" si="112"/>
        <v>0</v>
      </c>
      <c r="CW143" s="4">
        <v>0</v>
      </c>
      <c r="CX143" s="4">
        <v>0</v>
      </c>
      <c r="CY143" s="8">
        <f t="shared" si="113"/>
        <v>0</v>
      </c>
      <c r="CZ143" s="4">
        <v>0</v>
      </c>
      <c r="DA143" s="4">
        <v>0</v>
      </c>
      <c r="DB143" s="8">
        <f t="shared" si="32"/>
        <v>0</v>
      </c>
      <c r="DC143" s="4">
        <v>0</v>
      </c>
      <c r="DD143" s="4">
        <v>0</v>
      </c>
      <c r="DE143" s="8">
        <f t="shared" si="33"/>
        <v>0</v>
      </c>
      <c r="DF143" s="4">
        <v>0</v>
      </c>
      <c r="DG143" s="4">
        <v>0</v>
      </c>
      <c r="DH143" s="8">
        <f t="shared" si="34"/>
        <v>0</v>
      </c>
      <c r="DI143" s="4">
        <v>0</v>
      </c>
      <c r="DJ143" s="4">
        <v>0</v>
      </c>
      <c r="DK143" s="8">
        <f t="shared" si="35"/>
        <v>0</v>
      </c>
      <c r="DL143" s="4">
        <v>0</v>
      </c>
      <c r="DM143" s="4">
        <v>0</v>
      </c>
      <c r="DN143" s="8">
        <f t="shared" si="36"/>
        <v>0</v>
      </c>
      <c r="DO143" s="4">
        <v>0</v>
      </c>
      <c r="DP143" s="4">
        <v>0</v>
      </c>
      <c r="DQ143" s="8">
        <f t="shared" si="37"/>
        <v>0</v>
      </c>
    </row>
    <row r="144" spans="1:121" ht="16.899999999999999" customHeight="1" x14ac:dyDescent="0.2">
      <c r="A144" s="1" t="s">
        <v>6</v>
      </c>
      <c r="B144" s="18">
        <v>24</v>
      </c>
      <c r="C144" s="1">
        <v>76</v>
      </c>
      <c r="D144" s="1">
        <v>65</v>
      </c>
      <c r="E144" s="19">
        <f t="shared" si="95"/>
        <v>221.4822820780804</v>
      </c>
      <c r="F144" s="12">
        <v>2</v>
      </c>
      <c r="G144" s="22">
        <f t="shared" si="93"/>
        <v>3.7699111843077517</v>
      </c>
      <c r="H144" s="3">
        <v>0.5</v>
      </c>
      <c r="I144" s="4">
        <v>0.5</v>
      </c>
      <c r="J144" s="8">
        <f t="shared" si="94"/>
        <v>1.5707963267948966</v>
      </c>
      <c r="K144" s="3">
        <v>0.7</v>
      </c>
      <c r="L144" s="4">
        <v>0.7</v>
      </c>
      <c r="M144" s="8">
        <f t="shared" si="96"/>
        <v>2.1991148575128552</v>
      </c>
      <c r="N144" s="4">
        <v>0</v>
      </c>
      <c r="O144" s="4">
        <v>0</v>
      </c>
      <c r="P144" s="8">
        <f t="shared" si="97"/>
        <v>0</v>
      </c>
      <c r="Q144" s="4">
        <v>0</v>
      </c>
      <c r="R144" s="4">
        <v>0</v>
      </c>
      <c r="S144" s="8">
        <f t="shared" si="4"/>
        <v>0</v>
      </c>
      <c r="T144" s="4">
        <v>0</v>
      </c>
      <c r="U144" s="4">
        <v>0</v>
      </c>
      <c r="V144" s="8">
        <f t="shared" si="5"/>
        <v>0</v>
      </c>
      <c r="W144" s="4">
        <v>0</v>
      </c>
      <c r="X144" s="4">
        <v>0</v>
      </c>
      <c r="Y144" s="8">
        <f t="shared" si="6"/>
        <v>0</v>
      </c>
      <c r="Z144" s="4">
        <v>0</v>
      </c>
      <c r="AA144" s="4">
        <v>0</v>
      </c>
      <c r="AB144" s="8">
        <f t="shared" si="7"/>
        <v>0</v>
      </c>
      <c r="AC144" s="4">
        <v>0</v>
      </c>
      <c r="AD144" s="4">
        <v>0</v>
      </c>
      <c r="AE144" s="8">
        <f t="shared" si="99"/>
        <v>0</v>
      </c>
      <c r="AF144" s="4">
        <v>0</v>
      </c>
      <c r="AG144" s="4">
        <v>0</v>
      </c>
      <c r="AH144" s="8">
        <f t="shared" si="100"/>
        <v>0</v>
      </c>
      <c r="AI144" s="4">
        <v>0</v>
      </c>
      <c r="AJ144" s="4">
        <v>0</v>
      </c>
      <c r="AK144" s="8">
        <f t="shared" si="101"/>
        <v>0</v>
      </c>
      <c r="AL144" s="4">
        <v>0</v>
      </c>
      <c r="AM144" s="4">
        <v>0</v>
      </c>
      <c r="AN144" s="8">
        <f t="shared" si="102"/>
        <v>0</v>
      </c>
      <c r="AO144" s="4">
        <v>0</v>
      </c>
      <c r="AP144" s="4">
        <v>0</v>
      </c>
      <c r="AQ144" s="8">
        <f t="shared" si="114"/>
        <v>0</v>
      </c>
      <c r="AR144" s="4">
        <v>0</v>
      </c>
      <c r="AS144" s="4">
        <v>0</v>
      </c>
      <c r="AT144" s="8">
        <f t="shared" si="98"/>
        <v>0</v>
      </c>
      <c r="AU144" s="4">
        <v>0</v>
      </c>
      <c r="AV144" s="4">
        <v>0</v>
      </c>
      <c r="AW144" s="8">
        <f t="shared" si="103"/>
        <v>0</v>
      </c>
      <c r="AX144" s="4">
        <v>0</v>
      </c>
      <c r="AY144" s="4">
        <v>0</v>
      </c>
      <c r="AZ144" s="8">
        <f t="shared" si="104"/>
        <v>0</v>
      </c>
      <c r="BA144" s="4">
        <v>0</v>
      </c>
      <c r="BB144" s="4">
        <v>0</v>
      </c>
      <c r="BC144" s="8">
        <f t="shared" si="115"/>
        <v>0</v>
      </c>
      <c r="BD144" s="4">
        <v>0</v>
      </c>
      <c r="BE144" s="4">
        <v>0</v>
      </c>
      <c r="BF144" s="8">
        <f t="shared" si="105"/>
        <v>0</v>
      </c>
      <c r="BG144" s="4">
        <v>0</v>
      </c>
      <c r="BH144" s="4">
        <v>0</v>
      </c>
      <c r="BI144" s="8">
        <f t="shared" si="121"/>
        <v>0</v>
      </c>
      <c r="BJ144" s="4">
        <v>0</v>
      </c>
      <c r="BK144" s="4">
        <v>0</v>
      </c>
      <c r="BL144" s="8">
        <f t="shared" si="122"/>
        <v>0</v>
      </c>
      <c r="BM144" s="4">
        <v>0</v>
      </c>
      <c r="BN144" s="4">
        <v>0</v>
      </c>
      <c r="BO144" s="8">
        <f t="shared" si="116"/>
        <v>0</v>
      </c>
      <c r="BP144" s="4">
        <v>0</v>
      </c>
      <c r="BQ144" s="4">
        <v>0</v>
      </c>
      <c r="BR144" s="8">
        <f t="shared" si="117"/>
        <v>0</v>
      </c>
      <c r="BS144" s="4">
        <v>0</v>
      </c>
      <c r="BT144" s="4">
        <v>0</v>
      </c>
      <c r="BU144" s="8">
        <f t="shared" si="118"/>
        <v>0</v>
      </c>
      <c r="BV144" s="4">
        <v>0</v>
      </c>
      <c r="BW144" s="4">
        <v>0</v>
      </c>
      <c r="BX144" s="8">
        <f t="shared" si="119"/>
        <v>0</v>
      </c>
      <c r="BY144" s="4">
        <v>0</v>
      </c>
      <c r="BZ144" s="4">
        <v>0</v>
      </c>
      <c r="CA144" s="8">
        <f t="shared" si="120"/>
        <v>0</v>
      </c>
      <c r="CB144" s="4">
        <v>0</v>
      </c>
      <c r="CC144" s="4">
        <v>0</v>
      </c>
      <c r="CD144" s="8">
        <f t="shared" si="106"/>
        <v>0</v>
      </c>
      <c r="CE144" s="4">
        <v>0</v>
      </c>
      <c r="CF144" s="4">
        <v>0</v>
      </c>
      <c r="CG144" s="8">
        <f t="shared" si="107"/>
        <v>0</v>
      </c>
      <c r="CH144" s="4">
        <v>0</v>
      </c>
      <c r="CI144" s="4">
        <v>0</v>
      </c>
      <c r="CJ144" s="8">
        <f t="shared" si="108"/>
        <v>0</v>
      </c>
      <c r="CK144" s="4">
        <v>0</v>
      </c>
      <c r="CL144" s="4">
        <v>0</v>
      </c>
      <c r="CM144" s="8">
        <f t="shared" si="109"/>
        <v>0</v>
      </c>
      <c r="CN144" s="4">
        <v>0</v>
      </c>
      <c r="CO144" s="4">
        <v>0</v>
      </c>
      <c r="CP144" s="8">
        <f t="shared" si="110"/>
        <v>0</v>
      </c>
      <c r="CQ144" s="4">
        <v>0</v>
      </c>
      <c r="CR144" s="4">
        <v>0</v>
      </c>
      <c r="CS144" s="8">
        <f t="shared" si="111"/>
        <v>0</v>
      </c>
      <c r="CT144" s="4">
        <v>0</v>
      </c>
      <c r="CU144" s="4">
        <v>0</v>
      </c>
      <c r="CV144" s="8">
        <f t="shared" si="112"/>
        <v>0</v>
      </c>
      <c r="CW144" s="4">
        <v>0</v>
      </c>
      <c r="CX144" s="4">
        <v>0</v>
      </c>
      <c r="CY144" s="8">
        <f t="shared" si="113"/>
        <v>0</v>
      </c>
      <c r="CZ144" s="4">
        <v>0</v>
      </c>
      <c r="DA144" s="4">
        <v>0</v>
      </c>
      <c r="DB144" s="8">
        <f t="shared" si="32"/>
        <v>0</v>
      </c>
      <c r="DC144" s="4">
        <v>0</v>
      </c>
      <c r="DD144" s="4">
        <v>0</v>
      </c>
      <c r="DE144" s="8">
        <f t="shared" si="33"/>
        <v>0</v>
      </c>
      <c r="DF144" s="4">
        <v>0</v>
      </c>
      <c r="DG144" s="4">
        <v>0</v>
      </c>
      <c r="DH144" s="8">
        <f t="shared" si="34"/>
        <v>0</v>
      </c>
      <c r="DI144" s="4">
        <v>0</v>
      </c>
      <c r="DJ144" s="4">
        <v>0</v>
      </c>
      <c r="DK144" s="8">
        <f t="shared" si="35"/>
        <v>0</v>
      </c>
      <c r="DL144" s="4">
        <v>0</v>
      </c>
      <c r="DM144" s="4">
        <v>0</v>
      </c>
      <c r="DN144" s="8">
        <f t="shared" si="36"/>
        <v>0</v>
      </c>
      <c r="DO144" s="4">
        <v>0</v>
      </c>
      <c r="DP144" s="4">
        <v>0</v>
      </c>
      <c r="DQ144" s="8">
        <f t="shared" si="37"/>
        <v>0</v>
      </c>
    </row>
    <row r="145" spans="1:121" ht="16.899999999999999" customHeight="1" x14ac:dyDescent="0.2">
      <c r="A145" s="2" t="s">
        <v>8</v>
      </c>
      <c r="B145" s="18">
        <v>24</v>
      </c>
      <c r="C145" s="1">
        <v>680</v>
      </c>
      <c r="D145" s="1">
        <v>382</v>
      </c>
      <c r="E145" s="19">
        <f t="shared" si="95"/>
        <v>1668.1856990561801</v>
      </c>
      <c r="F145" s="12">
        <v>2</v>
      </c>
      <c r="G145" s="22">
        <f t="shared" si="93"/>
        <v>135.0884841043611</v>
      </c>
      <c r="H145" s="3">
        <v>25</v>
      </c>
      <c r="I145" s="4">
        <v>24</v>
      </c>
      <c r="J145" s="8">
        <f t="shared" si="94"/>
        <v>76.969020012949926</v>
      </c>
      <c r="K145" s="3">
        <v>20</v>
      </c>
      <c r="L145" s="4">
        <v>17</v>
      </c>
      <c r="M145" s="8">
        <f t="shared" si="96"/>
        <v>58.119464091411174</v>
      </c>
      <c r="N145" s="4">
        <v>0</v>
      </c>
      <c r="O145" s="4">
        <v>0</v>
      </c>
      <c r="P145" s="8">
        <f t="shared" si="97"/>
        <v>0</v>
      </c>
      <c r="Q145" s="4">
        <v>0</v>
      </c>
      <c r="R145" s="4">
        <v>0</v>
      </c>
      <c r="S145" s="8">
        <f t="shared" si="4"/>
        <v>0</v>
      </c>
      <c r="T145" s="4">
        <v>0</v>
      </c>
      <c r="U145" s="4">
        <v>0</v>
      </c>
      <c r="V145" s="8">
        <f t="shared" si="5"/>
        <v>0</v>
      </c>
      <c r="W145" s="4">
        <v>0</v>
      </c>
      <c r="X145" s="4">
        <v>0</v>
      </c>
      <c r="Y145" s="8">
        <f t="shared" si="6"/>
        <v>0</v>
      </c>
      <c r="Z145" s="4">
        <v>0</v>
      </c>
      <c r="AA145" s="4">
        <v>0</v>
      </c>
      <c r="AB145" s="8">
        <f t="shared" si="7"/>
        <v>0</v>
      </c>
      <c r="AC145" s="4">
        <v>0</v>
      </c>
      <c r="AD145" s="4">
        <v>0</v>
      </c>
      <c r="AE145" s="8">
        <f t="shared" si="99"/>
        <v>0</v>
      </c>
      <c r="AF145" s="4">
        <v>0</v>
      </c>
      <c r="AG145" s="4">
        <v>0</v>
      </c>
      <c r="AH145" s="8">
        <f t="shared" si="100"/>
        <v>0</v>
      </c>
      <c r="AI145" s="4">
        <v>0</v>
      </c>
      <c r="AJ145" s="4">
        <v>0</v>
      </c>
      <c r="AK145" s="8">
        <f t="shared" si="101"/>
        <v>0</v>
      </c>
      <c r="AL145" s="4">
        <v>0</v>
      </c>
      <c r="AM145" s="4">
        <v>0</v>
      </c>
      <c r="AN145" s="8">
        <f t="shared" si="102"/>
        <v>0</v>
      </c>
      <c r="AO145" s="4">
        <v>0</v>
      </c>
      <c r="AP145" s="4">
        <v>0</v>
      </c>
      <c r="AQ145" s="8">
        <f t="shared" si="114"/>
        <v>0</v>
      </c>
      <c r="AR145" s="4">
        <v>0</v>
      </c>
      <c r="AS145" s="4">
        <v>0</v>
      </c>
      <c r="AT145" s="8">
        <f t="shared" si="98"/>
        <v>0</v>
      </c>
      <c r="AU145" s="4">
        <v>0</v>
      </c>
      <c r="AV145" s="4">
        <v>0</v>
      </c>
      <c r="AW145" s="8">
        <f t="shared" si="103"/>
        <v>0</v>
      </c>
      <c r="AX145" s="4">
        <v>0</v>
      </c>
      <c r="AY145" s="4">
        <v>0</v>
      </c>
      <c r="AZ145" s="8">
        <f t="shared" si="104"/>
        <v>0</v>
      </c>
      <c r="BA145" s="4">
        <v>0</v>
      </c>
      <c r="BB145" s="4">
        <v>0</v>
      </c>
      <c r="BC145" s="8">
        <f t="shared" si="115"/>
        <v>0</v>
      </c>
      <c r="BD145" s="4">
        <v>0</v>
      </c>
      <c r="BE145" s="4">
        <v>0</v>
      </c>
      <c r="BF145" s="8">
        <f t="shared" si="105"/>
        <v>0</v>
      </c>
      <c r="BG145" s="4">
        <v>0</v>
      </c>
      <c r="BH145" s="4">
        <v>0</v>
      </c>
      <c r="BI145" s="8">
        <f t="shared" si="121"/>
        <v>0</v>
      </c>
      <c r="BJ145" s="4">
        <v>0</v>
      </c>
      <c r="BK145" s="4">
        <v>0</v>
      </c>
      <c r="BL145" s="8">
        <f t="shared" si="122"/>
        <v>0</v>
      </c>
      <c r="BM145" s="4">
        <v>0</v>
      </c>
      <c r="BN145" s="4">
        <v>0</v>
      </c>
      <c r="BO145" s="8">
        <f t="shared" si="116"/>
        <v>0</v>
      </c>
      <c r="BP145" s="4">
        <v>0</v>
      </c>
      <c r="BQ145" s="4">
        <v>0</v>
      </c>
      <c r="BR145" s="8">
        <f t="shared" si="117"/>
        <v>0</v>
      </c>
      <c r="BS145" s="4">
        <v>0</v>
      </c>
      <c r="BT145" s="4">
        <v>0</v>
      </c>
      <c r="BU145" s="8">
        <f t="shared" si="118"/>
        <v>0</v>
      </c>
      <c r="BV145" s="4">
        <v>0</v>
      </c>
      <c r="BW145" s="4">
        <v>0</v>
      </c>
      <c r="BX145" s="8">
        <f t="shared" si="119"/>
        <v>0</v>
      </c>
      <c r="BY145" s="4">
        <v>0</v>
      </c>
      <c r="BZ145" s="4">
        <v>0</v>
      </c>
      <c r="CA145" s="8">
        <f t="shared" si="120"/>
        <v>0</v>
      </c>
      <c r="CB145" s="4">
        <v>0</v>
      </c>
      <c r="CC145" s="4">
        <v>0</v>
      </c>
      <c r="CD145" s="8">
        <f t="shared" si="106"/>
        <v>0</v>
      </c>
      <c r="CE145" s="4">
        <v>0</v>
      </c>
      <c r="CF145" s="4">
        <v>0</v>
      </c>
      <c r="CG145" s="8">
        <f t="shared" si="107"/>
        <v>0</v>
      </c>
      <c r="CH145" s="4">
        <v>0</v>
      </c>
      <c r="CI145" s="4">
        <v>0</v>
      </c>
      <c r="CJ145" s="8">
        <f t="shared" si="108"/>
        <v>0</v>
      </c>
      <c r="CK145" s="4">
        <v>0</v>
      </c>
      <c r="CL145" s="4">
        <v>0</v>
      </c>
      <c r="CM145" s="8">
        <f t="shared" si="109"/>
        <v>0</v>
      </c>
      <c r="CN145" s="4">
        <v>0</v>
      </c>
      <c r="CO145" s="4">
        <v>0</v>
      </c>
      <c r="CP145" s="8">
        <f t="shared" si="110"/>
        <v>0</v>
      </c>
      <c r="CQ145" s="4">
        <v>0</v>
      </c>
      <c r="CR145" s="4">
        <v>0</v>
      </c>
      <c r="CS145" s="8">
        <f t="shared" si="111"/>
        <v>0</v>
      </c>
      <c r="CT145" s="4">
        <v>0</v>
      </c>
      <c r="CU145" s="4">
        <v>0</v>
      </c>
      <c r="CV145" s="8">
        <f t="shared" si="112"/>
        <v>0</v>
      </c>
      <c r="CW145" s="4">
        <v>0</v>
      </c>
      <c r="CX145" s="4">
        <v>0</v>
      </c>
      <c r="CY145" s="8">
        <f t="shared" si="113"/>
        <v>0</v>
      </c>
      <c r="CZ145" s="4">
        <v>0</v>
      </c>
      <c r="DA145" s="4">
        <v>0</v>
      </c>
      <c r="DB145" s="8">
        <f t="shared" si="32"/>
        <v>0</v>
      </c>
      <c r="DC145" s="4">
        <v>0</v>
      </c>
      <c r="DD145" s="4">
        <v>0</v>
      </c>
      <c r="DE145" s="8">
        <f t="shared" si="33"/>
        <v>0</v>
      </c>
      <c r="DF145" s="4">
        <v>0</v>
      </c>
      <c r="DG145" s="4">
        <v>0</v>
      </c>
      <c r="DH145" s="8">
        <f t="shared" si="34"/>
        <v>0</v>
      </c>
      <c r="DI145" s="4">
        <v>0</v>
      </c>
      <c r="DJ145" s="4">
        <v>0</v>
      </c>
      <c r="DK145" s="8">
        <f t="shared" si="35"/>
        <v>0</v>
      </c>
      <c r="DL145" s="4">
        <v>0</v>
      </c>
      <c r="DM145" s="4">
        <v>0</v>
      </c>
      <c r="DN145" s="8">
        <f t="shared" si="36"/>
        <v>0</v>
      </c>
      <c r="DO145" s="4">
        <v>0</v>
      </c>
      <c r="DP145" s="4">
        <v>0</v>
      </c>
      <c r="DQ145" s="8">
        <f t="shared" si="37"/>
        <v>0</v>
      </c>
    </row>
    <row r="146" spans="1:121" ht="16.899999999999999" customHeight="1" x14ac:dyDescent="0.2">
      <c r="A146" s="1" t="s">
        <v>2</v>
      </c>
      <c r="B146" s="18">
        <v>25</v>
      </c>
      <c r="C146" s="1">
        <v>310</v>
      </c>
      <c r="D146" s="1">
        <v>290</v>
      </c>
      <c r="E146" s="19">
        <f t="shared" si="95"/>
        <v>942.47779607693792</v>
      </c>
      <c r="F146" s="12">
        <v>5</v>
      </c>
      <c r="G146" s="22">
        <f t="shared" ref="G146:G209" si="123">SUM(J146,M146,P146,S146,V146,Y146,AB146,AE146,AH146,AK146,AN146,AQ146,AT146,AW146,AZ146,BC146,BF146,BI146,BL146,BO146,BR146,BU146,BX146,CA146,CD146,CG146)</f>
        <v>62.046454908398417</v>
      </c>
      <c r="H146" s="3">
        <v>5.8</v>
      </c>
      <c r="I146" s="4">
        <v>4</v>
      </c>
      <c r="J146" s="8">
        <f t="shared" si="94"/>
        <v>15.393804002589988</v>
      </c>
      <c r="K146" s="3">
        <v>4.0999999999999996</v>
      </c>
      <c r="L146" s="4">
        <v>3.6</v>
      </c>
      <c r="M146" s="8">
        <f t="shared" si="96"/>
        <v>12.095131716320703</v>
      </c>
      <c r="N146" s="4">
        <v>3.2</v>
      </c>
      <c r="O146" s="4">
        <v>2.2999999999999998</v>
      </c>
      <c r="P146" s="8">
        <f t="shared" si="97"/>
        <v>8.6393797973719302</v>
      </c>
      <c r="Q146" s="4">
        <v>3.7</v>
      </c>
      <c r="R146" s="4">
        <v>3.7</v>
      </c>
      <c r="S146" s="8">
        <f t="shared" si="4"/>
        <v>11.623892818282235</v>
      </c>
      <c r="T146" s="4">
        <v>4.0999999999999996</v>
      </c>
      <c r="U146" s="4">
        <v>5</v>
      </c>
      <c r="V146" s="8">
        <f t="shared" si="5"/>
        <v>14.294246573833558</v>
      </c>
      <c r="W146" s="4">
        <v>0</v>
      </c>
      <c r="X146" s="4">
        <v>0</v>
      </c>
      <c r="Y146" s="8">
        <f t="shared" si="6"/>
        <v>0</v>
      </c>
      <c r="Z146" s="4">
        <v>0</v>
      </c>
      <c r="AA146" s="4">
        <v>0</v>
      </c>
      <c r="AB146" s="8">
        <f t="shared" si="7"/>
        <v>0</v>
      </c>
      <c r="AC146" s="4">
        <v>0</v>
      </c>
      <c r="AD146" s="4">
        <v>0</v>
      </c>
      <c r="AE146" s="8">
        <f t="shared" si="99"/>
        <v>0</v>
      </c>
      <c r="AF146" s="4">
        <v>0</v>
      </c>
      <c r="AG146" s="4">
        <v>0</v>
      </c>
      <c r="AH146" s="8">
        <f t="shared" si="100"/>
        <v>0</v>
      </c>
      <c r="AI146" s="4">
        <v>0</v>
      </c>
      <c r="AJ146" s="4">
        <v>0</v>
      </c>
      <c r="AK146" s="8">
        <f t="shared" si="101"/>
        <v>0</v>
      </c>
      <c r="AL146" s="4">
        <v>0</v>
      </c>
      <c r="AM146" s="4">
        <v>0</v>
      </c>
      <c r="AN146" s="8">
        <f t="shared" si="102"/>
        <v>0</v>
      </c>
      <c r="AO146" s="4">
        <v>0</v>
      </c>
      <c r="AP146" s="4">
        <v>0</v>
      </c>
      <c r="AQ146" s="8">
        <f t="shared" si="114"/>
        <v>0</v>
      </c>
      <c r="AR146" s="4">
        <v>0</v>
      </c>
      <c r="AS146" s="4">
        <v>0</v>
      </c>
      <c r="AT146" s="8">
        <f t="shared" si="98"/>
        <v>0</v>
      </c>
      <c r="AU146" s="4">
        <v>0</v>
      </c>
      <c r="AV146" s="4">
        <v>0</v>
      </c>
      <c r="AW146" s="8">
        <f t="shared" si="103"/>
        <v>0</v>
      </c>
      <c r="AX146" s="4">
        <v>0</v>
      </c>
      <c r="AY146" s="4">
        <v>0</v>
      </c>
      <c r="AZ146" s="8">
        <f t="shared" si="104"/>
        <v>0</v>
      </c>
      <c r="BA146" s="4">
        <v>0</v>
      </c>
      <c r="BB146" s="4">
        <v>0</v>
      </c>
      <c r="BC146" s="8">
        <f t="shared" si="115"/>
        <v>0</v>
      </c>
      <c r="BD146" s="4">
        <v>0</v>
      </c>
      <c r="BE146" s="4">
        <v>0</v>
      </c>
      <c r="BF146" s="8">
        <f t="shared" si="105"/>
        <v>0</v>
      </c>
      <c r="BG146" s="4">
        <v>0</v>
      </c>
      <c r="BH146" s="4">
        <v>0</v>
      </c>
      <c r="BI146" s="8">
        <f t="shared" si="121"/>
        <v>0</v>
      </c>
      <c r="BJ146" s="4">
        <v>0</v>
      </c>
      <c r="BK146" s="4">
        <v>0</v>
      </c>
      <c r="BL146" s="8">
        <f t="shared" si="122"/>
        <v>0</v>
      </c>
      <c r="BM146" s="4">
        <v>0</v>
      </c>
      <c r="BN146" s="4">
        <v>0</v>
      </c>
      <c r="BO146" s="8">
        <f t="shared" si="116"/>
        <v>0</v>
      </c>
      <c r="BP146" s="4">
        <v>0</v>
      </c>
      <c r="BQ146" s="4">
        <v>0</v>
      </c>
      <c r="BR146" s="8">
        <f t="shared" si="117"/>
        <v>0</v>
      </c>
      <c r="BS146" s="4">
        <v>0</v>
      </c>
      <c r="BT146" s="4">
        <v>0</v>
      </c>
      <c r="BU146" s="8">
        <f t="shared" si="118"/>
        <v>0</v>
      </c>
      <c r="BV146" s="4">
        <v>0</v>
      </c>
      <c r="BW146" s="4">
        <v>0</v>
      </c>
      <c r="BX146" s="8">
        <f t="shared" si="119"/>
        <v>0</v>
      </c>
      <c r="BY146" s="4">
        <v>0</v>
      </c>
      <c r="BZ146" s="4">
        <v>0</v>
      </c>
      <c r="CA146" s="8">
        <f t="shared" si="120"/>
        <v>0</v>
      </c>
      <c r="CB146" s="4">
        <v>0</v>
      </c>
      <c r="CC146" s="4">
        <v>0</v>
      </c>
      <c r="CD146" s="8">
        <f t="shared" si="106"/>
        <v>0</v>
      </c>
      <c r="CE146" s="4">
        <v>0</v>
      </c>
      <c r="CF146" s="4">
        <v>0</v>
      </c>
      <c r="CG146" s="8">
        <f t="shared" si="107"/>
        <v>0</v>
      </c>
      <c r="CH146" s="4">
        <v>0</v>
      </c>
      <c r="CI146" s="4">
        <v>0</v>
      </c>
      <c r="CJ146" s="8">
        <f t="shared" si="108"/>
        <v>0</v>
      </c>
      <c r="CK146" s="4">
        <v>0</v>
      </c>
      <c r="CL146" s="4">
        <v>0</v>
      </c>
      <c r="CM146" s="8">
        <f t="shared" si="109"/>
        <v>0</v>
      </c>
      <c r="CN146" s="4">
        <v>0</v>
      </c>
      <c r="CO146" s="4">
        <v>0</v>
      </c>
      <c r="CP146" s="8">
        <f t="shared" si="110"/>
        <v>0</v>
      </c>
      <c r="CQ146" s="4">
        <v>0</v>
      </c>
      <c r="CR146" s="4">
        <v>0</v>
      </c>
      <c r="CS146" s="8">
        <f t="shared" si="111"/>
        <v>0</v>
      </c>
      <c r="CT146" s="4">
        <v>0</v>
      </c>
      <c r="CU146" s="4">
        <v>0</v>
      </c>
      <c r="CV146" s="8">
        <f t="shared" si="112"/>
        <v>0</v>
      </c>
      <c r="CW146" s="4">
        <v>0</v>
      </c>
      <c r="CX146" s="4">
        <v>0</v>
      </c>
      <c r="CY146" s="8">
        <f t="shared" si="113"/>
        <v>0</v>
      </c>
      <c r="CZ146" s="4">
        <v>0</v>
      </c>
      <c r="DA146" s="4">
        <v>0</v>
      </c>
      <c r="DB146" s="8">
        <f t="shared" si="32"/>
        <v>0</v>
      </c>
      <c r="DC146" s="4">
        <v>0</v>
      </c>
      <c r="DD146" s="4">
        <v>0</v>
      </c>
      <c r="DE146" s="8">
        <f t="shared" si="33"/>
        <v>0</v>
      </c>
      <c r="DF146" s="4">
        <v>0</v>
      </c>
      <c r="DG146" s="4">
        <v>0</v>
      </c>
      <c r="DH146" s="8">
        <f t="shared" si="34"/>
        <v>0</v>
      </c>
      <c r="DI146" s="4">
        <v>0</v>
      </c>
      <c r="DJ146" s="4">
        <v>0</v>
      </c>
      <c r="DK146" s="8">
        <f t="shared" si="35"/>
        <v>0</v>
      </c>
      <c r="DL146" s="4">
        <v>0</v>
      </c>
      <c r="DM146" s="4">
        <v>0</v>
      </c>
      <c r="DN146" s="8">
        <f t="shared" si="36"/>
        <v>0</v>
      </c>
      <c r="DO146" s="4">
        <v>0</v>
      </c>
      <c r="DP146" s="4">
        <v>0</v>
      </c>
      <c r="DQ146" s="8">
        <f t="shared" si="37"/>
        <v>0</v>
      </c>
    </row>
    <row r="147" spans="1:121" ht="16.899999999999999" customHeight="1" x14ac:dyDescent="0.2">
      <c r="A147" s="1" t="s">
        <v>3</v>
      </c>
      <c r="B147" s="18">
        <v>25</v>
      </c>
      <c r="C147" s="1">
        <v>180</v>
      </c>
      <c r="D147" s="1">
        <v>168</v>
      </c>
      <c r="E147" s="19">
        <f t="shared" si="95"/>
        <v>546.63712172462397</v>
      </c>
      <c r="F147" s="12">
        <v>16</v>
      </c>
      <c r="G147" s="22">
        <f t="shared" si="123"/>
        <v>56.862827029975264</v>
      </c>
      <c r="H147" s="3">
        <v>1.2</v>
      </c>
      <c r="I147" s="4">
        <v>1.2</v>
      </c>
      <c r="J147" s="8">
        <f t="shared" si="94"/>
        <v>3.7699111843077517</v>
      </c>
      <c r="K147" s="3">
        <v>0.9</v>
      </c>
      <c r="L147" s="4">
        <v>0.9</v>
      </c>
      <c r="M147" s="8">
        <f t="shared" si="96"/>
        <v>2.8274333882308138</v>
      </c>
      <c r="N147" s="4">
        <v>0.5</v>
      </c>
      <c r="O147" s="4">
        <v>0.5</v>
      </c>
      <c r="P147" s="8">
        <f t="shared" si="97"/>
        <v>1.5707963267948966</v>
      </c>
      <c r="Q147" s="4">
        <v>0.5</v>
      </c>
      <c r="R147" s="4">
        <v>0.5</v>
      </c>
      <c r="S147" s="8">
        <f t="shared" si="4"/>
        <v>1.5707963267948966</v>
      </c>
      <c r="T147" s="4">
        <v>0.4</v>
      </c>
      <c r="U147" s="4">
        <v>0.4</v>
      </c>
      <c r="V147" s="8">
        <f t="shared" si="5"/>
        <v>1.2566370614359172</v>
      </c>
      <c r="W147" s="4">
        <v>1.7</v>
      </c>
      <c r="X147" s="4">
        <v>1.7</v>
      </c>
      <c r="Y147" s="8">
        <f t="shared" si="6"/>
        <v>5.3407075111026483</v>
      </c>
      <c r="Z147" s="4">
        <v>2.9</v>
      </c>
      <c r="AA147" s="4">
        <v>2.9</v>
      </c>
      <c r="AB147" s="8">
        <f t="shared" si="7"/>
        <v>9.1106186954104</v>
      </c>
      <c r="AC147" s="4">
        <v>2.1</v>
      </c>
      <c r="AD147" s="4">
        <v>2.1</v>
      </c>
      <c r="AE147" s="8">
        <f t="shared" si="99"/>
        <v>6.5973445725385655</v>
      </c>
      <c r="AF147" s="4">
        <v>1</v>
      </c>
      <c r="AG147" s="4">
        <v>1</v>
      </c>
      <c r="AH147" s="8">
        <f t="shared" si="100"/>
        <v>3.1415926535897931</v>
      </c>
      <c r="AI147" s="4">
        <v>1.5</v>
      </c>
      <c r="AJ147" s="4">
        <v>1.5</v>
      </c>
      <c r="AK147" s="8">
        <f t="shared" si="101"/>
        <v>4.7123889803846897</v>
      </c>
      <c r="AL147" s="4">
        <v>1.2</v>
      </c>
      <c r="AM147" s="4">
        <v>1.2</v>
      </c>
      <c r="AN147" s="8">
        <f t="shared" si="102"/>
        <v>3.7699111843077517</v>
      </c>
      <c r="AO147" s="4">
        <v>1.3</v>
      </c>
      <c r="AP147" s="4">
        <v>1.3</v>
      </c>
      <c r="AQ147" s="8">
        <f t="shared" si="114"/>
        <v>4.0840704496667311</v>
      </c>
      <c r="AR147" s="4">
        <v>1.3</v>
      </c>
      <c r="AS147" s="4">
        <v>1.3</v>
      </c>
      <c r="AT147" s="8">
        <f t="shared" si="98"/>
        <v>4.0840704496667311</v>
      </c>
      <c r="AU147" s="4">
        <v>0.6</v>
      </c>
      <c r="AV147" s="4">
        <v>0.6</v>
      </c>
      <c r="AW147" s="8">
        <f t="shared" si="103"/>
        <v>1.8849555921538759</v>
      </c>
      <c r="AX147" s="4">
        <v>0.5</v>
      </c>
      <c r="AY147" s="4">
        <v>0.5</v>
      </c>
      <c r="AZ147" s="8">
        <f t="shared" si="104"/>
        <v>1.5707963267948966</v>
      </c>
      <c r="BA147" s="4">
        <v>0.5</v>
      </c>
      <c r="BB147" s="4">
        <v>0.5</v>
      </c>
      <c r="BC147" s="8">
        <f t="shared" si="115"/>
        <v>1.5707963267948966</v>
      </c>
      <c r="BD147" s="4">
        <v>0</v>
      </c>
      <c r="BE147" s="4">
        <v>0</v>
      </c>
      <c r="BF147" s="8">
        <f t="shared" si="105"/>
        <v>0</v>
      </c>
      <c r="BG147" s="4">
        <v>0</v>
      </c>
      <c r="BH147" s="4">
        <v>0</v>
      </c>
      <c r="BI147" s="8">
        <f t="shared" si="121"/>
        <v>0</v>
      </c>
      <c r="BJ147" s="4">
        <v>0</v>
      </c>
      <c r="BK147" s="4">
        <v>0</v>
      </c>
      <c r="BL147" s="8">
        <f t="shared" si="122"/>
        <v>0</v>
      </c>
      <c r="BM147" s="4">
        <v>0</v>
      </c>
      <c r="BN147" s="4">
        <v>0</v>
      </c>
      <c r="BO147" s="8">
        <f t="shared" si="116"/>
        <v>0</v>
      </c>
      <c r="BP147" s="4">
        <v>0</v>
      </c>
      <c r="BQ147" s="4">
        <v>0</v>
      </c>
      <c r="BR147" s="8">
        <f t="shared" si="117"/>
        <v>0</v>
      </c>
      <c r="BS147" s="4">
        <v>0</v>
      </c>
      <c r="BT147" s="4">
        <v>0</v>
      </c>
      <c r="BU147" s="8">
        <f t="shared" si="118"/>
        <v>0</v>
      </c>
      <c r="BV147" s="4">
        <v>0</v>
      </c>
      <c r="BW147" s="4">
        <v>0</v>
      </c>
      <c r="BX147" s="8">
        <f t="shared" si="119"/>
        <v>0</v>
      </c>
      <c r="BY147" s="4">
        <v>0</v>
      </c>
      <c r="BZ147" s="4">
        <v>0</v>
      </c>
      <c r="CA147" s="8">
        <f t="shared" si="120"/>
        <v>0</v>
      </c>
      <c r="CB147" s="4">
        <v>0</v>
      </c>
      <c r="CC147" s="4">
        <v>0</v>
      </c>
      <c r="CD147" s="8">
        <f t="shared" si="106"/>
        <v>0</v>
      </c>
      <c r="CE147" s="4">
        <v>0</v>
      </c>
      <c r="CF147" s="4">
        <v>0</v>
      </c>
      <c r="CG147" s="8">
        <f t="shared" si="107"/>
        <v>0</v>
      </c>
      <c r="CH147" s="4">
        <v>0</v>
      </c>
      <c r="CI147" s="4">
        <v>0</v>
      </c>
      <c r="CJ147" s="8">
        <f t="shared" si="108"/>
        <v>0</v>
      </c>
      <c r="CK147" s="4">
        <v>0</v>
      </c>
      <c r="CL147" s="4">
        <v>0</v>
      </c>
      <c r="CM147" s="8">
        <f t="shared" si="109"/>
        <v>0</v>
      </c>
      <c r="CN147" s="4">
        <v>0</v>
      </c>
      <c r="CO147" s="4">
        <v>0</v>
      </c>
      <c r="CP147" s="8">
        <f t="shared" si="110"/>
        <v>0</v>
      </c>
      <c r="CQ147" s="4">
        <v>0</v>
      </c>
      <c r="CR147" s="4">
        <v>0</v>
      </c>
      <c r="CS147" s="8">
        <f t="shared" si="111"/>
        <v>0</v>
      </c>
      <c r="CT147" s="4">
        <v>0</v>
      </c>
      <c r="CU147" s="4">
        <v>0</v>
      </c>
      <c r="CV147" s="8">
        <f t="shared" si="112"/>
        <v>0</v>
      </c>
      <c r="CW147" s="4">
        <v>0</v>
      </c>
      <c r="CX147" s="4">
        <v>0</v>
      </c>
      <c r="CY147" s="8">
        <f t="shared" si="113"/>
        <v>0</v>
      </c>
      <c r="CZ147" s="4">
        <v>0</v>
      </c>
      <c r="DA147" s="4">
        <v>0</v>
      </c>
      <c r="DB147" s="8">
        <f t="shared" si="32"/>
        <v>0</v>
      </c>
      <c r="DC147" s="4">
        <v>0</v>
      </c>
      <c r="DD147" s="4">
        <v>0</v>
      </c>
      <c r="DE147" s="8">
        <f t="shared" si="33"/>
        <v>0</v>
      </c>
      <c r="DF147" s="4">
        <v>0</v>
      </c>
      <c r="DG147" s="4">
        <v>0</v>
      </c>
      <c r="DH147" s="8">
        <f t="shared" si="34"/>
        <v>0</v>
      </c>
      <c r="DI147" s="4">
        <v>0</v>
      </c>
      <c r="DJ147" s="4">
        <v>0</v>
      </c>
      <c r="DK147" s="8">
        <f t="shared" si="35"/>
        <v>0</v>
      </c>
      <c r="DL147" s="4">
        <v>0</v>
      </c>
      <c r="DM147" s="4">
        <v>0</v>
      </c>
      <c r="DN147" s="8">
        <f t="shared" si="36"/>
        <v>0</v>
      </c>
      <c r="DO147" s="4">
        <v>0</v>
      </c>
      <c r="DP147" s="4">
        <v>0</v>
      </c>
      <c r="DQ147" s="8">
        <f t="shared" si="37"/>
        <v>0</v>
      </c>
    </row>
    <row r="148" spans="1:121" ht="16.899999999999999" customHeight="1" x14ac:dyDescent="0.2">
      <c r="A148" s="1" t="s">
        <v>4</v>
      </c>
      <c r="B148" s="18">
        <v>25</v>
      </c>
      <c r="C148" s="1">
        <v>0</v>
      </c>
      <c r="D148" s="1">
        <v>0</v>
      </c>
      <c r="E148" s="19">
        <f t="shared" si="95"/>
        <v>0</v>
      </c>
      <c r="G148" s="22">
        <f t="shared" si="123"/>
        <v>0</v>
      </c>
      <c r="H148" s="3">
        <v>0</v>
      </c>
      <c r="I148" s="4">
        <v>0</v>
      </c>
      <c r="J148" s="8">
        <f t="shared" si="94"/>
        <v>0</v>
      </c>
      <c r="K148" s="3">
        <v>0</v>
      </c>
      <c r="L148" s="4">
        <v>0</v>
      </c>
      <c r="M148" s="8">
        <f t="shared" si="96"/>
        <v>0</v>
      </c>
      <c r="N148" s="4">
        <v>0</v>
      </c>
      <c r="O148" s="4">
        <v>0</v>
      </c>
      <c r="P148" s="8">
        <f t="shared" si="97"/>
        <v>0</v>
      </c>
      <c r="Q148" s="4">
        <v>0</v>
      </c>
      <c r="R148" s="4">
        <v>0</v>
      </c>
      <c r="S148" s="8">
        <f t="shared" si="4"/>
        <v>0</v>
      </c>
      <c r="T148" s="4">
        <v>0</v>
      </c>
      <c r="U148" s="4">
        <v>0</v>
      </c>
      <c r="V148" s="8">
        <f t="shared" si="5"/>
        <v>0</v>
      </c>
      <c r="W148" s="4">
        <v>0</v>
      </c>
      <c r="X148" s="4">
        <v>0</v>
      </c>
      <c r="Y148" s="8">
        <f t="shared" si="6"/>
        <v>0</v>
      </c>
      <c r="Z148" s="4">
        <v>0</v>
      </c>
      <c r="AA148" s="4">
        <v>0</v>
      </c>
      <c r="AB148" s="8">
        <f t="shared" si="7"/>
        <v>0</v>
      </c>
      <c r="AC148" s="4">
        <v>0</v>
      </c>
      <c r="AD148" s="4">
        <v>0</v>
      </c>
      <c r="AE148" s="8">
        <f t="shared" si="99"/>
        <v>0</v>
      </c>
      <c r="AF148" s="4">
        <v>0</v>
      </c>
      <c r="AG148" s="4">
        <v>0</v>
      </c>
      <c r="AH148" s="8">
        <f t="shared" si="100"/>
        <v>0</v>
      </c>
      <c r="AI148" s="4">
        <v>0</v>
      </c>
      <c r="AJ148" s="4">
        <v>0</v>
      </c>
      <c r="AK148" s="8">
        <f t="shared" si="101"/>
        <v>0</v>
      </c>
      <c r="AL148" s="4">
        <v>0</v>
      </c>
      <c r="AM148" s="4">
        <v>0</v>
      </c>
      <c r="AN148" s="8">
        <f t="shared" si="102"/>
        <v>0</v>
      </c>
      <c r="AO148" s="4">
        <v>0</v>
      </c>
      <c r="AP148" s="4">
        <v>0</v>
      </c>
      <c r="AQ148" s="8">
        <f t="shared" si="114"/>
        <v>0</v>
      </c>
      <c r="AR148" s="4">
        <v>0</v>
      </c>
      <c r="AS148" s="4">
        <v>0</v>
      </c>
      <c r="AT148" s="8">
        <f t="shared" si="98"/>
        <v>0</v>
      </c>
      <c r="AU148" s="4">
        <v>0</v>
      </c>
      <c r="AV148" s="4">
        <v>0</v>
      </c>
      <c r="AW148" s="8">
        <f t="shared" si="103"/>
        <v>0</v>
      </c>
      <c r="AX148" s="4">
        <v>0</v>
      </c>
      <c r="AY148" s="4">
        <v>0</v>
      </c>
      <c r="AZ148" s="8">
        <f t="shared" si="104"/>
        <v>0</v>
      </c>
      <c r="BA148" s="4">
        <v>0</v>
      </c>
      <c r="BB148" s="4">
        <v>0</v>
      </c>
      <c r="BC148" s="8">
        <f t="shared" si="115"/>
        <v>0</v>
      </c>
      <c r="BD148" s="4">
        <v>0</v>
      </c>
      <c r="BE148" s="4">
        <v>0</v>
      </c>
      <c r="BF148" s="8">
        <f t="shared" si="105"/>
        <v>0</v>
      </c>
      <c r="BG148" s="4">
        <v>0</v>
      </c>
      <c r="BH148" s="4">
        <v>0</v>
      </c>
      <c r="BI148" s="8">
        <f t="shared" si="121"/>
        <v>0</v>
      </c>
      <c r="BJ148" s="4">
        <v>0</v>
      </c>
      <c r="BK148" s="4">
        <v>0</v>
      </c>
      <c r="BL148" s="8">
        <f t="shared" si="122"/>
        <v>0</v>
      </c>
      <c r="BM148" s="4">
        <v>0</v>
      </c>
      <c r="BN148" s="4">
        <v>0</v>
      </c>
      <c r="BO148" s="8">
        <f t="shared" si="116"/>
        <v>0</v>
      </c>
      <c r="BP148" s="4">
        <v>0</v>
      </c>
      <c r="BQ148" s="4">
        <v>0</v>
      </c>
      <c r="BR148" s="8">
        <f t="shared" si="117"/>
        <v>0</v>
      </c>
      <c r="BS148" s="4">
        <v>0</v>
      </c>
      <c r="BT148" s="4">
        <v>0</v>
      </c>
      <c r="BU148" s="8">
        <f t="shared" si="118"/>
        <v>0</v>
      </c>
      <c r="BV148" s="4">
        <v>0</v>
      </c>
      <c r="BW148" s="4">
        <v>0</v>
      </c>
      <c r="BX148" s="8">
        <f t="shared" si="119"/>
        <v>0</v>
      </c>
      <c r="BY148" s="4">
        <v>0</v>
      </c>
      <c r="BZ148" s="4">
        <v>0</v>
      </c>
      <c r="CA148" s="8">
        <f t="shared" si="120"/>
        <v>0</v>
      </c>
      <c r="CB148" s="4">
        <v>0</v>
      </c>
      <c r="CC148" s="4">
        <v>0</v>
      </c>
      <c r="CD148" s="8">
        <f t="shared" si="106"/>
        <v>0</v>
      </c>
      <c r="CE148" s="4">
        <v>0</v>
      </c>
      <c r="CF148" s="4">
        <v>0</v>
      </c>
      <c r="CG148" s="8">
        <f t="shared" si="107"/>
        <v>0</v>
      </c>
      <c r="CH148" s="4">
        <v>0</v>
      </c>
      <c r="CI148" s="4">
        <v>0</v>
      </c>
      <c r="CJ148" s="8">
        <f t="shared" si="108"/>
        <v>0</v>
      </c>
      <c r="CK148" s="4">
        <v>0</v>
      </c>
      <c r="CL148" s="4">
        <v>0</v>
      </c>
      <c r="CM148" s="8">
        <f t="shared" si="109"/>
        <v>0</v>
      </c>
      <c r="CN148" s="4">
        <v>0</v>
      </c>
      <c r="CO148" s="4">
        <v>0</v>
      </c>
      <c r="CP148" s="8">
        <f t="shared" si="110"/>
        <v>0</v>
      </c>
      <c r="CQ148" s="4">
        <v>0</v>
      </c>
      <c r="CR148" s="4">
        <v>0</v>
      </c>
      <c r="CS148" s="8">
        <f t="shared" si="111"/>
        <v>0</v>
      </c>
      <c r="CT148" s="4">
        <v>0</v>
      </c>
      <c r="CU148" s="4">
        <v>0</v>
      </c>
      <c r="CV148" s="8">
        <f t="shared" si="112"/>
        <v>0</v>
      </c>
      <c r="CW148" s="4">
        <v>0</v>
      </c>
      <c r="CX148" s="4">
        <v>0</v>
      </c>
      <c r="CY148" s="8">
        <f t="shared" si="113"/>
        <v>0</v>
      </c>
      <c r="CZ148" s="4">
        <v>0</v>
      </c>
      <c r="DA148" s="4">
        <v>0</v>
      </c>
      <c r="DB148" s="8">
        <f t="shared" si="32"/>
        <v>0</v>
      </c>
      <c r="DC148" s="4">
        <v>0</v>
      </c>
      <c r="DD148" s="4">
        <v>0</v>
      </c>
      <c r="DE148" s="8">
        <f t="shared" si="33"/>
        <v>0</v>
      </c>
      <c r="DF148" s="4">
        <v>0</v>
      </c>
      <c r="DG148" s="4">
        <v>0</v>
      </c>
      <c r="DH148" s="8">
        <f t="shared" si="34"/>
        <v>0</v>
      </c>
      <c r="DI148" s="4">
        <v>0</v>
      </c>
      <c r="DJ148" s="4">
        <v>0</v>
      </c>
      <c r="DK148" s="8">
        <f t="shared" si="35"/>
        <v>0</v>
      </c>
      <c r="DL148" s="4">
        <v>0</v>
      </c>
      <c r="DM148" s="4">
        <v>0</v>
      </c>
      <c r="DN148" s="8">
        <f t="shared" si="36"/>
        <v>0</v>
      </c>
      <c r="DO148" s="4">
        <v>0</v>
      </c>
      <c r="DP148" s="4">
        <v>0</v>
      </c>
      <c r="DQ148" s="8">
        <f t="shared" si="37"/>
        <v>0</v>
      </c>
    </row>
    <row r="149" spans="1:121" ht="16.899999999999999" customHeight="1" x14ac:dyDescent="0.2">
      <c r="A149" s="1" t="s">
        <v>5</v>
      </c>
      <c r="B149" s="18">
        <v>25</v>
      </c>
      <c r="C149" s="1">
        <v>197</v>
      </c>
      <c r="D149" s="1">
        <v>107</v>
      </c>
      <c r="E149" s="19">
        <f t="shared" si="95"/>
        <v>477.52208334564853</v>
      </c>
      <c r="F149" s="12">
        <v>15</v>
      </c>
      <c r="G149" s="22">
        <f t="shared" si="123"/>
        <v>37.856191475757008</v>
      </c>
      <c r="H149" s="3">
        <v>0.6</v>
      </c>
      <c r="I149" s="4">
        <v>0.6</v>
      </c>
      <c r="J149" s="8">
        <f t="shared" si="94"/>
        <v>1.8849555921538759</v>
      </c>
      <c r="K149" s="3">
        <v>0.5</v>
      </c>
      <c r="L149" s="4">
        <v>0.6</v>
      </c>
      <c r="M149" s="8">
        <f t="shared" si="96"/>
        <v>1.7278759594743864</v>
      </c>
      <c r="N149" s="4">
        <v>0.4</v>
      </c>
      <c r="O149" s="4">
        <v>0.4</v>
      </c>
      <c r="P149" s="8">
        <f t="shared" si="97"/>
        <v>1.2566370614359172</v>
      </c>
      <c r="Q149" s="4">
        <v>0.5</v>
      </c>
      <c r="R149" s="4">
        <v>0.5</v>
      </c>
      <c r="S149" s="8">
        <f t="shared" si="4"/>
        <v>1.5707963267948966</v>
      </c>
      <c r="T149" s="4">
        <v>0.6</v>
      </c>
      <c r="U149" s="4">
        <v>0.6</v>
      </c>
      <c r="V149" s="8">
        <f t="shared" si="5"/>
        <v>1.8849555921538759</v>
      </c>
      <c r="W149" s="4">
        <v>1</v>
      </c>
      <c r="X149" s="4">
        <v>1</v>
      </c>
      <c r="Y149" s="8">
        <f t="shared" si="6"/>
        <v>3.1415926535897931</v>
      </c>
      <c r="Z149" s="4">
        <v>1.9</v>
      </c>
      <c r="AA149" s="4">
        <v>1.8</v>
      </c>
      <c r="AB149" s="8">
        <f t="shared" si="7"/>
        <v>5.8119464091411173</v>
      </c>
      <c r="AC149" s="4">
        <v>1.4</v>
      </c>
      <c r="AD149" s="4">
        <v>1.4</v>
      </c>
      <c r="AE149" s="8">
        <f t="shared" si="99"/>
        <v>4.3982297150257104</v>
      </c>
      <c r="AF149" s="4">
        <v>0.6</v>
      </c>
      <c r="AG149" s="4">
        <v>0.6</v>
      </c>
      <c r="AH149" s="8">
        <f t="shared" si="100"/>
        <v>1.8849555921538759</v>
      </c>
      <c r="AI149" s="4">
        <v>0.7</v>
      </c>
      <c r="AJ149" s="4">
        <v>0.6</v>
      </c>
      <c r="AK149" s="8">
        <f t="shared" si="101"/>
        <v>2.0420352248333651</v>
      </c>
      <c r="AL149" s="4">
        <v>1.9</v>
      </c>
      <c r="AM149" s="4">
        <v>2.1</v>
      </c>
      <c r="AN149" s="8">
        <f t="shared" si="102"/>
        <v>6.2831853071795862</v>
      </c>
      <c r="AO149" s="4">
        <v>0.4</v>
      </c>
      <c r="AP149" s="4">
        <v>0.4</v>
      </c>
      <c r="AQ149" s="8">
        <f t="shared" si="114"/>
        <v>1.2566370614359172</v>
      </c>
      <c r="AR149" s="4">
        <v>0.4</v>
      </c>
      <c r="AS149" s="4">
        <v>0.4</v>
      </c>
      <c r="AT149" s="8">
        <f t="shared" si="98"/>
        <v>1.2566370614359172</v>
      </c>
      <c r="AU149" s="4">
        <v>0.3</v>
      </c>
      <c r="AV149" s="4">
        <v>0.3</v>
      </c>
      <c r="AW149" s="8">
        <f t="shared" si="103"/>
        <v>0.94247779607693793</v>
      </c>
      <c r="AX149" s="4">
        <v>0.8</v>
      </c>
      <c r="AY149" s="4">
        <v>0.8</v>
      </c>
      <c r="AZ149" s="8">
        <f t="shared" si="104"/>
        <v>2.5132741228718345</v>
      </c>
      <c r="BA149" s="4">
        <v>0</v>
      </c>
      <c r="BB149" s="4">
        <v>0</v>
      </c>
      <c r="BC149" s="8">
        <f t="shared" si="115"/>
        <v>0</v>
      </c>
      <c r="BD149" s="4">
        <v>0</v>
      </c>
      <c r="BE149" s="4">
        <v>0</v>
      </c>
      <c r="BF149" s="8">
        <f t="shared" si="105"/>
        <v>0</v>
      </c>
      <c r="BG149" s="4">
        <v>0</v>
      </c>
      <c r="BH149" s="4">
        <v>0</v>
      </c>
      <c r="BI149" s="8">
        <f t="shared" si="121"/>
        <v>0</v>
      </c>
      <c r="BJ149" s="4">
        <v>0</v>
      </c>
      <c r="BK149" s="4">
        <v>0</v>
      </c>
      <c r="BL149" s="8">
        <f t="shared" si="122"/>
        <v>0</v>
      </c>
      <c r="BM149" s="4">
        <v>0</v>
      </c>
      <c r="BN149" s="4">
        <v>0</v>
      </c>
      <c r="BO149" s="8">
        <f t="shared" si="116"/>
        <v>0</v>
      </c>
      <c r="BP149" s="4">
        <v>0</v>
      </c>
      <c r="BQ149" s="4">
        <v>0</v>
      </c>
      <c r="BR149" s="8">
        <f t="shared" si="117"/>
        <v>0</v>
      </c>
      <c r="BS149" s="4">
        <v>0</v>
      </c>
      <c r="BT149" s="4">
        <v>0</v>
      </c>
      <c r="BU149" s="8">
        <f t="shared" si="118"/>
        <v>0</v>
      </c>
      <c r="BV149" s="4">
        <v>0</v>
      </c>
      <c r="BW149" s="4">
        <v>0</v>
      </c>
      <c r="BX149" s="8">
        <f t="shared" si="119"/>
        <v>0</v>
      </c>
      <c r="BY149" s="4">
        <v>0</v>
      </c>
      <c r="BZ149" s="4">
        <v>0</v>
      </c>
      <c r="CA149" s="8">
        <f t="shared" si="120"/>
        <v>0</v>
      </c>
      <c r="CB149" s="4">
        <v>0</v>
      </c>
      <c r="CC149" s="4">
        <v>0</v>
      </c>
      <c r="CD149" s="8">
        <f t="shared" si="106"/>
        <v>0</v>
      </c>
      <c r="CE149" s="4">
        <v>0</v>
      </c>
      <c r="CF149" s="4">
        <v>0</v>
      </c>
      <c r="CG149" s="8">
        <f t="shared" si="107"/>
        <v>0</v>
      </c>
      <c r="CH149" s="4">
        <v>0</v>
      </c>
      <c r="CI149" s="4">
        <v>0</v>
      </c>
      <c r="CJ149" s="8">
        <f t="shared" si="108"/>
        <v>0</v>
      </c>
      <c r="CK149" s="4">
        <v>0</v>
      </c>
      <c r="CL149" s="4">
        <v>0</v>
      </c>
      <c r="CM149" s="8">
        <f t="shared" si="109"/>
        <v>0</v>
      </c>
      <c r="CN149" s="4">
        <v>0</v>
      </c>
      <c r="CO149" s="4">
        <v>0</v>
      </c>
      <c r="CP149" s="8">
        <f t="shared" si="110"/>
        <v>0</v>
      </c>
      <c r="CQ149" s="4">
        <v>0</v>
      </c>
      <c r="CR149" s="4">
        <v>0</v>
      </c>
      <c r="CS149" s="8">
        <f t="shared" si="111"/>
        <v>0</v>
      </c>
      <c r="CT149" s="4">
        <v>0</v>
      </c>
      <c r="CU149" s="4">
        <v>0</v>
      </c>
      <c r="CV149" s="8">
        <f t="shared" si="112"/>
        <v>0</v>
      </c>
      <c r="CW149" s="4">
        <v>0</v>
      </c>
      <c r="CX149" s="4">
        <v>0</v>
      </c>
      <c r="CY149" s="8">
        <f t="shared" si="113"/>
        <v>0</v>
      </c>
      <c r="CZ149" s="4">
        <v>0</v>
      </c>
      <c r="DA149" s="4">
        <v>0</v>
      </c>
      <c r="DB149" s="8">
        <f t="shared" si="32"/>
        <v>0</v>
      </c>
      <c r="DC149" s="4">
        <v>0</v>
      </c>
      <c r="DD149" s="4">
        <v>0</v>
      </c>
      <c r="DE149" s="8">
        <f t="shared" si="33"/>
        <v>0</v>
      </c>
      <c r="DF149" s="4">
        <v>0</v>
      </c>
      <c r="DG149" s="4">
        <v>0</v>
      </c>
      <c r="DH149" s="8">
        <f t="shared" si="34"/>
        <v>0</v>
      </c>
      <c r="DI149" s="4">
        <v>0</v>
      </c>
      <c r="DJ149" s="4">
        <v>0</v>
      </c>
      <c r="DK149" s="8">
        <f t="shared" si="35"/>
        <v>0</v>
      </c>
      <c r="DL149" s="4">
        <v>0</v>
      </c>
      <c r="DM149" s="4">
        <v>0</v>
      </c>
      <c r="DN149" s="8">
        <f t="shared" si="36"/>
        <v>0</v>
      </c>
      <c r="DO149" s="4">
        <v>0</v>
      </c>
      <c r="DP149" s="4">
        <v>0</v>
      </c>
      <c r="DQ149" s="8">
        <f t="shared" si="37"/>
        <v>0</v>
      </c>
    </row>
    <row r="150" spans="1:121" ht="16.899999999999999" customHeight="1" x14ac:dyDescent="0.2">
      <c r="A150" s="1" t="s">
        <v>6</v>
      </c>
      <c r="B150" s="18">
        <v>25</v>
      </c>
      <c r="C150" s="1">
        <v>111</v>
      </c>
      <c r="D150" s="1">
        <v>65</v>
      </c>
      <c r="E150" s="19">
        <f t="shared" si="95"/>
        <v>276.46015351590177</v>
      </c>
      <c r="F150" s="12">
        <v>3</v>
      </c>
      <c r="G150" s="22">
        <f t="shared" si="123"/>
        <v>19.320794819577227</v>
      </c>
      <c r="H150" s="3">
        <v>1.5</v>
      </c>
      <c r="I150" s="4">
        <v>1.5</v>
      </c>
      <c r="J150" s="8">
        <f t="shared" si="94"/>
        <v>4.7123889803846897</v>
      </c>
      <c r="K150" s="3">
        <v>2.5</v>
      </c>
      <c r="L150" s="4">
        <v>2.2000000000000002</v>
      </c>
      <c r="M150" s="8">
        <f t="shared" si="96"/>
        <v>7.3827427359360138</v>
      </c>
      <c r="N150" s="4">
        <v>2.4</v>
      </c>
      <c r="O150" s="4">
        <v>2.2000000000000002</v>
      </c>
      <c r="P150" s="8">
        <f t="shared" si="97"/>
        <v>7.2256631032565233</v>
      </c>
      <c r="Q150" s="4">
        <v>0</v>
      </c>
      <c r="R150" s="4">
        <v>0</v>
      </c>
      <c r="S150" s="8">
        <f t="shared" si="4"/>
        <v>0</v>
      </c>
      <c r="T150" s="4">
        <v>0</v>
      </c>
      <c r="U150" s="4">
        <v>0</v>
      </c>
      <c r="V150" s="8">
        <f t="shared" si="5"/>
        <v>0</v>
      </c>
      <c r="W150" s="4">
        <v>0</v>
      </c>
      <c r="X150" s="4">
        <v>0</v>
      </c>
      <c r="Y150" s="8">
        <f t="shared" si="6"/>
        <v>0</v>
      </c>
      <c r="Z150" s="4">
        <v>0</v>
      </c>
      <c r="AA150" s="4">
        <v>0</v>
      </c>
      <c r="AB150" s="8">
        <f t="shared" si="7"/>
        <v>0</v>
      </c>
      <c r="AC150" s="4">
        <v>0</v>
      </c>
      <c r="AD150" s="4">
        <v>0</v>
      </c>
      <c r="AE150" s="8">
        <f t="shared" si="99"/>
        <v>0</v>
      </c>
      <c r="AF150" s="4">
        <v>0</v>
      </c>
      <c r="AG150" s="4">
        <v>0</v>
      </c>
      <c r="AH150" s="8">
        <f t="shared" si="100"/>
        <v>0</v>
      </c>
      <c r="AI150" s="4">
        <v>0</v>
      </c>
      <c r="AJ150" s="4">
        <v>0</v>
      </c>
      <c r="AK150" s="8">
        <f t="shared" si="101"/>
        <v>0</v>
      </c>
      <c r="AL150" s="4">
        <v>0</v>
      </c>
      <c r="AM150" s="4">
        <v>0</v>
      </c>
      <c r="AN150" s="8">
        <f t="shared" si="102"/>
        <v>0</v>
      </c>
      <c r="AO150" s="4">
        <v>0</v>
      </c>
      <c r="AP150" s="4">
        <v>0</v>
      </c>
      <c r="AQ150" s="8">
        <f t="shared" si="114"/>
        <v>0</v>
      </c>
      <c r="AR150" s="4">
        <v>0</v>
      </c>
      <c r="AS150" s="4">
        <v>0</v>
      </c>
      <c r="AT150" s="8">
        <f t="shared" si="98"/>
        <v>0</v>
      </c>
      <c r="AU150" s="4">
        <v>0</v>
      </c>
      <c r="AV150" s="4">
        <v>0</v>
      </c>
      <c r="AW150" s="8">
        <f t="shared" si="103"/>
        <v>0</v>
      </c>
      <c r="AX150" s="4">
        <v>0</v>
      </c>
      <c r="AY150" s="4">
        <v>0</v>
      </c>
      <c r="AZ150" s="8">
        <f t="shared" si="104"/>
        <v>0</v>
      </c>
      <c r="BA150" s="4">
        <v>0</v>
      </c>
      <c r="BB150" s="4">
        <v>0</v>
      </c>
      <c r="BC150" s="8">
        <f t="shared" si="115"/>
        <v>0</v>
      </c>
      <c r="BD150" s="4">
        <v>0</v>
      </c>
      <c r="BE150" s="4">
        <v>0</v>
      </c>
      <c r="BF150" s="8">
        <f t="shared" si="105"/>
        <v>0</v>
      </c>
      <c r="BG150" s="4">
        <v>0</v>
      </c>
      <c r="BH150" s="4">
        <v>0</v>
      </c>
      <c r="BI150" s="8">
        <f t="shared" si="121"/>
        <v>0</v>
      </c>
      <c r="BJ150" s="4">
        <v>0</v>
      </c>
      <c r="BK150" s="4">
        <v>0</v>
      </c>
      <c r="BL150" s="8">
        <f t="shared" si="122"/>
        <v>0</v>
      </c>
      <c r="BM150" s="4">
        <v>0</v>
      </c>
      <c r="BN150" s="4">
        <v>0</v>
      </c>
      <c r="BO150" s="8">
        <f t="shared" si="116"/>
        <v>0</v>
      </c>
      <c r="BP150" s="4">
        <v>0</v>
      </c>
      <c r="BQ150" s="4">
        <v>0</v>
      </c>
      <c r="BR150" s="8">
        <f t="shared" si="117"/>
        <v>0</v>
      </c>
      <c r="BS150" s="4">
        <v>0</v>
      </c>
      <c r="BT150" s="4">
        <v>0</v>
      </c>
      <c r="BU150" s="8">
        <f t="shared" si="118"/>
        <v>0</v>
      </c>
      <c r="BV150" s="4">
        <v>0</v>
      </c>
      <c r="BW150" s="4">
        <v>0</v>
      </c>
      <c r="BX150" s="8">
        <f t="shared" si="119"/>
        <v>0</v>
      </c>
      <c r="BY150" s="4">
        <v>0</v>
      </c>
      <c r="BZ150" s="4">
        <v>0</v>
      </c>
      <c r="CA150" s="8">
        <f t="shared" si="120"/>
        <v>0</v>
      </c>
      <c r="CB150" s="4">
        <v>0</v>
      </c>
      <c r="CC150" s="4">
        <v>0</v>
      </c>
      <c r="CD150" s="8">
        <f t="shared" si="106"/>
        <v>0</v>
      </c>
      <c r="CE150" s="4">
        <v>0</v>
      </c>
      <c r="CF150" s="4">
        <v>0</v>
      </c>
      <c r="CG150" s="8">
        <f t="shared" si="107"/>
        <v>0</v>
      </c>
      <c r="CH150" s="4">
        <v>0</v>
      </c>
      <c r="CI150" s="4">
        <v>0</v>
      </c>
      <c r="CJ150" s="8">
        <f t="shared" si="108"/>
        <v>0</v>
      </c>
      <c r="CK150" s="4">
        <v>0</v>
      </c>
      <c r="CL150" s="4">
        <v>0</v>
      </c>
      <c r="CM150" s="8">
        <f t="shared" si="109"/>
        <v>0</v>
      </c>
      <c r="CN150" s="4">
        <v>0</v>
      </c>
      <c r="CO150" s="4">
        <v>0</v>
      </c>
      <c r="CP150" s="8">
        <f t="shared" si="110"/>
        <v>0</v>
      </c>
      <c r="CQ150" s="4">
        <v>0</v>
      </c>
      <c r="CR150" s="4">
        <v>0</v>
      </c>
      <c r="CS150" s="8">
        <f t="shared" si="111"/>
        <v>0</v>
      </c>
      <c r="CT150" s="4">
        <v>0</v>
      </c>
      <c r="CU150" s="4">
        <v>0</v>
      </c>
      <c r="CV150" s="8">
        <f t="shared" si="112"/>
        <v>0</v>
      </c>
      <c r="CW150" s="4">
        <v>0</v>
      </c>
      <c r="CX150" s="4">
        <v>0</v>
      </c>
      <c r="CY150" s="8">
        <f t="shared" si="113"/>
        <v>0</v>
      </c>
      <c r="CZ150" s="4">
        <v>0</v>
      </c>
      <c r="DA150" s="4">
        <v>0</v>
      </c>
      <c r="DB150" s="8">
        <f t="shared" si="32"/>
        <v>0</v>
      </c>
      <c r="DC150" s="4">
        <v>0</v>
      </c>
      <c r="DD150" s="4">
        <v>0</v>
      </c>
      <c r="DE150" s="8">
        <f t="shared" si="33"/>
        <v>0</v>
      </c>
      <c r="DF150" s="4">
        <v>0</v>
      </c>
      <c r="DG150" s="4">
        <v>0</v>
      </c>
      <c r="DH150" s="8">
        <f t="shared" si="34"/>
        <v>0</v>
      </c>
      <c r="DI150" s="4">
        <v>0</v>
      </c>
      <c r="DJ150" s="4">
        <v>0</v>
      </c>
      <c r="DK150" s="8">
        <f t="shared" si="35"/>
        <v>0</v>
      </c>
      <c r="DL150" s="4">
        <v>0</v>
      </c>
      <c r="DM150" s="4">
        <v>0</v>
      </c>
      <c r="DN150" s="8">
        <f t="shared" si="36"/>
        <v>0</v>
      </c>
      <c r="DO150" s="4">
        <v>0</v>
      </c>
      <c r="DP150" s="4">
        <v>0</v>
      </c>
      <c r="DQ150" s="8">
        <f t="shared" si="37"/>
        <v>0</v>
      </c>
    </row>
    <row r="151" spans="1:121" ht="16.899999999999999" customHeight="1" x14ac:dyDescent="0.2">
      <c r="A151" s="2" t="s">
        <v>8</v>
      </c>
      <c r="B151" s="18">
        <v>25</v>
      </c>
      <c r="C151" s="1">
        <v>598</v>
      </c>
      <c r="D151" s="1">
        <v>636</v>
      </c>
      <c r="E151" s="19">
        <f t="shared" si="95"/>
        <v>1938.3626672649023</v>
      </c>
      <c r="F151" s="12">
        <v>7</v>
      </c>
      <c r="G151" s="22">
        <f t="shared" si="123"/>
        <v>218.4977690571701</v>
      </c>
      <c r="H151" s="3">
        <v>8.9</v>
      </c>
      <c r="I151" s="4">
        <v>7.1</v>
      </c>
      <c r="J151" s="8">
        <f t="shared" ref="J151:J211" si="124">PI()*(AVERAGE(H151,I151))</f>
        <v>25.132741228718345</v>
      </c>
      <c r="K151" s="3">
        <v>12.1</v>
      </c>
      <c r="L151" s="4">
        <v>13.6</v>
      </c>
      <c r="M151" s="8">
        <f t="shared" si="96"/>
        <v>40.369465598628842</v>
      </c>
      <c r="N151" s="4">
        <v>6.6</v>
      </c>
      <c r="O151" s="4">
        <v>6.7</v>
      </c>
      <c r="P151" s="8">
        <f t="shared" si="97"/>
        <v>20.891591146372125</v>
      </c>
      <c r="Q151" s="4">
        <v>9.8000000000000007</v>
      </c>
      <c r="R151" s="4">
        <v>9.9</v>
      </c>
      <c r="S151" s="8">
        <f t="shared" si="4"/>
        <v>30.944687637859467</v>
      </c>
      <c r="T151" s="4">
        <v>22.5</v>
      </c>
      <c r="U151" s="4">
        <v>21</v>
      </c>
      <c r="V151" s="8">
        <f t="shared" si="5"/>
        <v>68.329640215577996</v>
      </c>
      <c r="W151" s="4">
        <v>3.7</v>
      </c>
      <c r="X151" s="4">
        <v>3.7</v>
      </c>
      <c r="Y151" s="8">
        <f t="shared" si="6"/>
        <v>11.623892818282235</v>
      </c>
      <c r="Z151" s="4">
        <v>7</v>
      </c>
      <c r="AA151" s="4">
        <v>6.5</v>
      </c>
      <c r="AB151" s="8">
        <f t="shared" si="7"/>
        <v>21.205750411731103</v>
      </c>
      <c r="AC151" s="4">
        <v>0</v>
      </c>
      <c r="AD151" s="4">
        <v>0</v>
      </c>
      <c r="AE151" s="8">
        <f t="shared" si="99"/>
        <v>0</v>
      </c>
      <c r="AF151" s="4">
        <v>0</v>
      </c>
      <c r="AG151" s="4">
        <v>0</v>
      </c>
      <c r="AH151" s="8">
        <f t="shared" si="100"/>
        <v>0</v>
      </c>
      <c r="AI151" s="4">
        <v>0</v>
      </c>
      <c r="AJ151" s="4">
        <v>0</v>
      </c>
      <c r="AK151" s="8">
        <f t="shared" si="101"/>
        <v>0</v>
      </c>
      <c r="AL151" s="4">
        <v>0</v>
      </c>
      <c r="AM151" s="4">
        <v>0</v>
      </c>
      <c r="AN151" s="8">
        <f t="shared" si="102"/>
        <v>0</v>
      </c>
      <c r="AO151" s="4">
        <v>0</v>
      </c>
      <c r="AP151" s="4">
        <v>0</v>
      </c>
      <c r="AQ151" s="8">
        <f t="shared" si="114"/>
        <v>0</v>
      </c>
      <c r="AR151" s="4">
        <v>0</v>
      </c>
      <c r="AS151" s="4">
        <v>0</v>
      </c>
      <c r="AT151" s="8">
        <f t="shared" si="98"/>
        <v>0</v>
      </c>
      <c r="AU151" s="4">
        <v>0</v>
      </c>
      <c r="AV151" s="4">
        <v>0</v>
      </c>
      <c r="AW151" s="8">
        <f t="shared" si="103"/>
        <v>0</v>
      </c>
      <c r="AX151" s="4">
        <v>0</v>
      </c>
      <c r="AY151" s="4">
        <v>0</v>
      </c>
      <c r="AZ151" s="8">
        <f t="shared" si="104"/>
        <v>0</v>
      </c>
      <c r="BA151" s="4">
        <v>0</v>
      </c>
      <c r="BB151" s="4">
        <v>0</v>
      </c>
      <c r="BC151" s="8">
        <f t="shared" si="115"/>
        <v>0</v>
      </c>
      <c r="BD151" s="4">
        <v>0</v>
      </c>
      <c r="BE151" s="4">
        <v>0</v>
      </c>
      <c r="BF151" s="8">
        <f t="shared" si="105"/>
        <v>0</v>
      </c>
      <c r="BG151" s="4">
        <v>0</v>
      </c>
      <c r="BH151" s="4">
        <v>0</v>
      </c>
      <c r="BI151" s="8">
        <f t="shared" si="121"/>
        <v>0</v>
      </c>
      <c r="BJ151" s="4">
        <v>0</v>
      </c>
      <c r="BK151" s="4">
        <v>0</v>
      </c>
      <c r="BL151" s="8">
        <f t="shared" si="122"/>
        <v>0</v>
      </c>
      <c r="BM151" s="4">
        <v>0</v>
      </c>
      <c r="BN151" s="4">
        <v>0</v>
      </c>
      <c r="BO151" s="8">
        <f t="shared" si="116"/>
        <v>0</v>
      </c>
      <c r="BP151" s="4">
        <v>0</v>
      </c>
      <c r="BQ151" s="4">
        <v>0</v>
      </c>
      <c r="BR151" s="8">
        <f t="shared" si="117"/>
        <v>0</v>
      </c>
      <c r="BS151" s="4">
        <v>0</v>
      </c>
      <c r="BT151" s="4">
        <v>0</v>
      </c>
      <c r="BU151" s="8">
        <f t="shared" si="118"/>
        <v>0</v>
      </c>
      <c r="BV151" s="4">
        <v>0</v>
      </c>
      <c r="BW151" s="4">
        <v>0</v>
      </c>
      <c r="BX151" s="8">
        <f t="shared" si="119"/>
        <v>0</v>
      </c>
      <c r="BY151" s="4">
        <v>0</v>
      </c>
      <c r="BZ151" s="4">
        <v>0</v>
      </c>
      <c r="CA151" s="8">
        <f t="shared" si="120"/>
        <v>0</v>
      </c>
      <c r="CB151" s="4">
        <v>0</v>
      </c>
      <c r="CC151" s="4">
        <v>0</v>
      </c>
      <c r="CD151" s="8">
        <f t="shared" si="106"/>
        <v>0</v>
      </c>
      <c r="CE151" s="4">
        <v>0</v>
      </c>
      <c r="CF151" s="4">
        <v>0</v>
      </c>
      <c r="CG151" s="8">
        <f t="shared" si="107"/>
        <v>0</v>
      </c>
      <c r="CH151" s="4">
        <v>0</v>
      </c>
      <c r="CI151" s="4">
        <v>0</v>
      </c>
      <c r="CJ151" s="8">
        <f t="shared" si="108"/>
        <v>0</v>
      </c>
      <c r="CK151" s="4">
        <v>0</v>
      </c>
      <c r="CL151" s="4">
        <v>0</v>
      </c>
      <c r="CM151" s="8">
        <f t="shared" si="109"/>
        <v>0</v>
      </c>
      <c r="CN151" s="4">
        <v>0</v>
      </c>
      <c r="CO151" s="4">
        <v>0</v>
      </c>
      <c r="CP151" s="8">
        <f t="shared" si="110"/>
        <v>0</v>
      </c>
      <c r="CQ151" s="4">
        <v>0</v>
      </c>
      <c r="CR151" s="4">
        <v>0</v>
      </c>
      <c r="CS151" s="8">
        <f t="shared" si="111"/>
        <v>0</v>
      </c>
      <c r="CT151" s="4">
        <v>0</v>
      </c>
      <c r="CU151" s="4">
        <v>0</v>
      </c>
      <c r="CV151" s="8">
        <f t="shared" si="112"/>
        <v>0</v>
      </c>
      <c r="CW151" s="4">
        <v>0</v>
      </c>
      <c r="CX151" s="4">
        <v>0</v>
      </c>
      <c r="CY151" s="8">
        <f t="shared" si="113"/>
        <v>0</v>
      </c>
      <c r="CZ151" s="4">
        <v>0</v>
      </c>
      <c r="DA151" s="4">
        <v>0</v>
      </c>
      <c r="DB151" s="8">
        <f t="shared" si="32"/>
        <v>0</v>
      </c>
      <c r="DC151" s="4">
        <v>0</v>
      </c>
      <c r="DD151" s="4">
        <v>0</v>
      </c>
      <c r="DE151" s="8">
        <f t="shared" si="33"/>
        <v>0</v>
      </c>
      <c r="DF151" s="4">
        <v>0</v>
      </c>
      <c r="DG151" s="4">
        <v>0</v>
      </c>
      <c r="DH151" s="8">
        <f t="shared" si="34"/>
        <v>0</v>
      </c>
      <c r="DI151" s="4">
        <v>0</v>
      </c>
      <c r="DJ151" s="4">
        <v>0</v>
      </c>
      <c r="DK151" s="8">
        <f t="shared" si="35"/>
        <v>0</v>
      </c>
      <c r="DL151" s="4">
        <v>0</v>
      </c>
      <c r="DM151" s="4">
        <v>0</v>
      </c>
      <c r="DN151" s="8">
        <f t="shared" si="36"/>
        <v>0</v>
      </c>
      <c r="DO151" s="4">
        <v>0</v>
      </c>
      <c r="DP151" s="4">
        <v>0</v>
      </c>
      <c r="DQ151" s="8">
        <f t="shared" si="37"/>
        <v>0</v>
      </c>
    </row>
    <row r="152" spans="1:121" ht="16.899999999999999" customHeight="1" x14ac:dyDescent="0.2">
      <c r="A152" s="1" t="s">
        <v>2</v>
      </c>
      <c r="B152" s="18">
        <v>26</v>
      </c>
      <c r="C152" s="1">
        <v>0</v>
      </c>
      <c r="D152" s="1">
        <v>0</v>
      </c>
      <c r="E152" s="19">
        <f t="shared" si="95"/>
        <v>0</v>
      </c>
      <c r="G152" s="22">
        <f t="shared" si="123"/>
        <v>0</v>
      </c>
      <c r="H152" s="3">
        <v>0</v>
      </c>
      <c r="I152" s="4">
        <v>0</v>
      </c>
      <c r="J152" s="8">
        <f t="shared" si="124"/>
        <v>0</v>
      </c>
      <c r="K152" s="3">
        <v>0</v>
      </c>
      <c r="L152" s="4">
        <v>0</v>
      </c>
      <c r="M152" s="8">
        <f t="shared" si="96"/>
        <v>0</v>
      </c>
      <c r="N152" s="4">
        <v>0</v>
      </c>
      <c r="O152" s="4">
        <v>0</v>
      </c>
      <c r="P152" s="8">
        <f t="shared" si="97"/>
        <v>0</v>
      </c>
      <c r="Q152" s="4">
        <v>0</v>
      </c>
      <c r="R152" s="4">
        <v>0</v>
      </c>
      <c r="S152" s="8">
        <f t="shared" si="4"/>
        <v>0</v>
      </c>
      <c r="T152" s="4">
        <v>0</v>
      </c>
      <c r="U152" s="4">
        <v>0</v>
      </c>
      <c r="V152" s="8">
        <f t="shared" si="5"/>
        <v>0</v>
      </c>
      <c r="W152" s="4">
        <v>0</v>
      </c>
      <c r="X152" s="4">
        <v>0</v>
      </c>
      <c r="Y152" s="8">
        <f t="shared" si="6"/>
        <v>0</v>
      </c>
      <c r="Z152" s="4">
        <v>0</v>
      </c>
      <c r="AA152" s="4">
        <v>0</v>
      </c>
      <c r="AB152" s="8">
        <f t="shared" si="7"/>
        <v>0</v>
      </c>
      <c r="AC152" s="4">
        <v>0</v>
      </c>
      <c r="AD152" s="4">
        <v>0</v>
      </c>
      <c r="AE152" s="8">
        <f t="shared" si="99"/>
        <v>0</v>
      </c>
      <c r="AF152" s="4">
        <v>0</v>
      </c>
      <c r="AG152" s="4">
        <v>0</v>
      </c>
      <c r="AH152" s="8">
        <f t="shared" si="100"/>
        <v>0</v>
      </c>
      <c r="AI152" s="4">
        <v>0</v>
      </c>
      <c r="AJ152" s="4">
        <v>0</v>
      </c>
      <c r="AK152" s="8">
        <f t="shared" si="101"/>
        <v>0</v>
      </c>
      <c r="AL152" s="4">
        <v>0</v>
      </c>
      <c r="AM152" s="4">
        <v>0</v>
      </c>
      <c r="AN152" s="8">
        <f t="shared" si="102"/>
        <v>0</v>
      </c>
      <c r="AO152" s="4">
        <v>0</v>
      </c>
      <c r="AP152" s="4">
        <v>0</v>
      </c>
      <c r="AQ152" s="8">
        <f t="shared" si="114"/>
        <v>0</v>
      </c>
      <c r="AR152" s="4">
        <v>0</v>
      </c>
      <c r="AS152" s="4">
        <v>0</v>
      </c>
      <c r="AT152" s="8">
        <f t="shared" si="98"/>
        <v>0</v>
      </c>
      <c r="AU152" s="4">
        <v>0</v>
      </c>
      <c r="AV152" s="4">
        <v>0</v>
      </c>
      <c r="AW152" s="8">
        <f t="shared" si="103"/>
        <v>0</v>
      </c>
      <c r="AX152" s="4">
        <v>0</v>
      </c>
      <c r="AY152" s="4">
        <v>0</v>
      </c>
      <c r="AZ152" s="8">
        <f t="shared" si="104"/>
        <v>0</v>
      </c>
      <c r="BA152" s="4">
        <v>0</v>
      </c>
      <c r="BB152" s="4">
        <v>0</v>
      </c>
      <c r="BC152" s="8">
        <f t="shared" si="115"/>
        <v>0</v>
      </c>
      <c r="BD152" s="4">
        <v>0</v>
      </c>
      <c r="BE152" s="4">
        <v>0</v>
      </c>
      <c r="BF152" s="8">
        <f t="shared" si="105"/>
        <v>0</v>
      </c>
      <c r="BG152" s="4">
        <v>0</v>
      </c>
      <c r="BH152" s="4">
        <v>0</v>
      </c>
      <c r="BI152" s="8">
        <f t="shared" si="121"/>
        <v>0</v>
      </c>
      <c r="BJ152" s="4">
        <v>0</v>
      </c>
      <c r="BK152" s="4">
        <v>0</v>
      </c>
      <c r="BL152" s="8">
        <f t="shared" si="122"/>
        <v>0</v>
      </c>
      <c r="BM152" s="4">
        <v>0</v>
      </c>
      <c r="BN152" s="4">
        <v>0</v>
      </c>
      <c r="BO152" s="8">
        <f t="shared" si="116"/>
        <v>0</v>
      </c>
      <c r="BP152" s="4">
        <v>0</v>
      </c>
      <c r="BQ152" s="4">
        <v>0</v>
      </c>
      <c r="BR152" s="8">
        <f t="shared" si="117"/>
        <v>0</v>
      </c>
      <c r="BS152" s="4">
        <v>0</v>
      </c>
      <c r="BT152" s="4">
        <v>0</v>
      </c>
      <c r="BU152" s="8">
        <f t="shared" si="118"/>
        <v>0</v>
      </c>
      <c r="BV152" s="4">
        <v>0</v>
      </c>
      <c r="BW152" s="4">
        <v>0</v>
      </c>
      <c r="BX152" s="8">
        <f t="shared" si="119"/>
        <v>0</v>
      </c>
      <c r="BY152" s="4">
        <v>0</v>
      </c>
      <c r="BZ152" s="4">
        <v>0</v>
      </c>
      <c r="CA152" s="8">
        <f t="shared" si="120"/>
        <v>0</v>
      </c>
      <c r="CB152" s="4">
        <v>0</v>
      </c>
      <c r="CC152" s="4">
        <v>0</v>
      </c>
      <c r="CD152" s="8">
        <f t="shared" si="106"/>
        <v>0</v>
      </c>
      <c r="CE152" s="4">
        <v>0</v>
      </c>
      <c r="CF152" s="4">
        <v>0</v>
      </c>
      <c r="CG152" s="8">
        <f t="shared" si="107"/>
        <v>0</v>
      </c>
      <c r="CH152" s="4">
        <v>0</v>
      </c>
      <c r="CI152" s="4">
        <v>0</v>
      </c>
      <c r="CJ152" s="8">
        <f t="shared" si="108"/>
        <v>0</v>
      </c>
      <c r="CK152" s="4">
        <v>0</v>
      </c>
      <c r="CL152" s="4">
        <v>0</v>
      </c>
      <c r="CM152" s="8">
        <f t="shared" si="109"/>
        <v>0</v>
      </c>
      <c r="CN152" s="4">
        <v>0</v>
      </c>
      <c r="CO152" s="4">
        <v>0</v>
      </c>
      <c r="CP152" s="8">
        <f t="shared" si="110"/>
        <v>0</v>
      </c>
      <c r="CQ152" s="4">
        <v>0</v>
      </c>
      <c r="CR152" s="4">
        <v>0</v>
      </c>
      <c r="CS152" s="8">
        <f t="shared" si="111"/>
        <v>0</v>
      </c>
      <c r="CT152" s="4">
        <v>0</v>
      </c>
      <c r="CU152" s="4">
        <v>0</v>
      </c>
      <c r="CV152" s="8">
        <f t="shared" si="112"/>
        <v>0</v>
      </c>
      <c r="CW152" s="4">
        <v>0</v>
      </c>
      <c r="CX152" s="4">
        <v>0</v>
      </c>
      <c r="CY152" s="8">
        <f t="shared" si="113"/>
        <v>0</v>
      </c>
      <c r="CZ152" s="4">
        <v>0</v>
      </c>
      <c r="DA152" s="4">
        <v>0</v>
      </c>
      <c r="DB152" s="8">
        <f t="shared" si="32"/>
        <v>0</v>
      </c>
      <c r="DC152" s="4">
        <v>0</v>
      </c>
      <c r="DD152" s="4">
        <v>0</v>
      </c>
      <c r="DE152" s="8">
        <f t="shared" si="33"/>
        <v>0</v>
      </c>
      <c r="DF152" s="4">
        <v>0</v>
      </c>
      <c r="DG152" s="4">
        <v>0</v>
      </c>
      <c r="DH152" s="8">
        <f t="shared" si="34"/>
        <v>0</v>
      </c>
      <c r="DI152" s="4">
        <v>0</v>
      </c>
      <c r="DJ152" s="4">
        <v>0</v>
      </c>
      <c r="DK152" s="8">
        <f t="shared" si="35"/>
        <v>0</v>
      </c>
      <c r="DL152" s="4">
        <v>0</v>
      </c>
      <c r="DM152" s="4">
        <v>0</v>
      </c>
      <c r="DN152" s="8">
        <f t="shared" si="36"/>
        <v>0</v>
      </c>
      <c r="DO152" s="4">
        <v>0</v>
      </c>
      <c r="DP152" s="4">
        <v>0</v>
      </c>
      <c r="DQ152" s="8">
        <f t="shared" si="37"/>
        <v>0</v>
      </c>
    </row>
    <row r="153" spans="1:121" ht="16.899999999999999" customHeight="1" x14ac:dyDescent="0.2">
      <c r="A153" s="1" t="s">
        <v>3</v>
      </c>
      <c r="B153" s="18">
        <v>26</v>
      </c>
      <c r="C153" s="1">
        <v>0</v>
      </c>
      <c r="D153" s="1">
        <v>0</v>
      </c>
      <c r="E153" s="19">
        <f t="shared" si="95"/>
        <v>0</v>
      </c>
      <c r="G153" s="22">
        <f t="shared" si="123"/>
        <v>0</v>
      </c>
      <c r="H153" s="3">
        <v>0</v>
      </c>
      <c r="I153" s="4">
        <v>0</v>
      </c>
      <c r="J153" s="8">
        <f t="shared" si="124"/>
        <v>0</v>
      </c>
      <c r="K153" s="3">
        <v>0</v>
      </c>
      <c r="L153" s="4">
        <v>0</v>
      </c>
      <c r="M153" s="8">
        <f t="shared" si="96"/>
        <v>0</v>
      </c>
      <c r="N153" s="4">
        <v>0</v>
      </c>
      <c r="O153" s="4">
        <v>0</v>
      </c>
      <c r="P153" s="8">
        <f t="shared" si="97"/>
        <v>0</v>
      </c>
      <c r="Q153" s="4">
        <v>0</v>
      </c>
      <c r="R153" s="4">
        <v>0</v>
      </c>
      <c r="S153" s="8">
        <f t="shared" si="4"/>
        <v>0</v>
      </c>
      <c r="T153" s="4">
        <v>0</v>
      </c>
      <c r="U153" s="4">
        <v>0</v>
      </c>
      <c r="V153" s="8">
        <f t="shared" si="5"/>
        <v>0</v>
      </c>
      <c r="W153" s="4">
        <v>0</v>
      </c>
      <c r="X153" s="4">
        <v>0</v>
      </c>
      <c r="Y153" s="8">
        <f t="shared" si="6"/>
        <v>0</v>
      </c>
      <c r="Z153" s="4">
        <v>0</v>
      </c>
      <c r="AA153" s="4">
        <v>0</v>
      </c>
      <c r="AB153" s="8">
        <f t="shared" si="7"/>
        <v>0</v>
      </c>
      <c r="AC153" s="4">
        <v>0</v>
      </c>
      <c r="AD153" s="4">
        <v>0</v>
      </c>
      <c r="AE153" s="8">
        <f t="shared" si="99"/>
        <v>0</v>
      </c>
      <c r="AF153" s="4">
        <v>0</v>
      </c>
      <c r="AG153" s="4">
        <v>0</v>
      </c>
      <c r="AH153" s="8">
        <f t="shared" si="100"/>
        <v>0</v>
      </c>
      <c r="AI153" s="4">
        <v>0</v>
      </c>
      <c r="AJ153" s="4">
        <v>0</v>
      </c>
      <c r="AK153" s="8">
        <f t="shared" si="101"/>
        <v>0</v>
      </c>
      <c r="AL153" s="4">
        <v>0</v>
      </c>
      <c r="AM153" s="4">
        <v>0</v>
      </c>
      <c r="AN153" s="8">
        <f t="shared" si="102"/>
        <v>0</v>
      </c>
      <c r="AO153" s="4">
        <v>0</v>
      </c>
      <c r="AP153" s="4">
        <v>0</v>
      </c>
      <c r="AQ153" s="8">
        <f t="shared" si="114"/>
        <v>0</v>
      </c>
      <c r="AR153" s="4">
        <v>0</v>
      </c>
      <c r="AS153" s="4">
        <v>0</v>
      </c>
      <c r="AT153" s="8">
        <f t="shared" si="98"/>
        <v>0</v>
      </c>
      <c r="AU153" s="4">
        <v>0</v>
      </c>
      <c r="AV153" s="4">
        <v>0</v>
      </c>
      <c r="AW153" s="8">
        <f t="shared" si="103"/>
        <v>0</v>
      </c>
      <c r="AX153" s="4">
        <v>0</v>
      </c>
      <c r="AY153" s="4">
        <v>0</v>
      </c>
      <c r="AZ153" s="8">
        <f t="shared" si="104"/>
        <v>0</v>
      </c>
      <c r="BA153" s="4">
        <v>0</v>
      </c>
      <c r="BB153" s="4">
        <v>0</v>
      </c>
      <c r="BC153" s="8">
        <f t="shared" si="115"/>
        <v>0</v>
      </c>
      <c r="BD153" s="4">
        <v>0</v>
      </c>
      <c r="BE153" s="4">
        <v>0</v>
      </c>
      <c r="BF153" s="8">
        <f t="shared" si="105"/>
        <v>0</v>
      </c>
      <c r="BG153" s="4">
        <v>0</v>
      </c>
      <c r="BH153" s="4">
        <v>0</v>
      </c>
      <c r="BI153" s="8">
        <f t="shared" si="121"/>
        <v>0</v>
      </c>
      <c r="BJ153" s="4">
        <v>0</v>
      </c>
      <c r="BK153" s="4">
        <v>0</v>
      </c>
      <c r="BL153" s="8">
        <f t="shared" si="122"/>
        <v>0</v>
      </c>
      <c r="BM153" s="4">
        <v>0</v>
      </c>
      <c r="BN153" s="4">
        <v>0</v>
      </c>
      <c r="BO153" s="8">
        <f t="shared" si="116"/>
        <v>0</v>
      </c>
      <c r="BP153" s="4">
        <v>0</v>
      </c>
      <c r="BQ153" s="4">
        <v>0</v>
      </c>
      <c r="BR153" s="8">
        <f t="shared" si="117"/>
        <v>0</v>
      </c>
      <c r="BS153" s="4">
        <v>0</v>
      </c>
      <c r="BT153" s="4">
        <v>0</v>
      </c>
      <c r="BU153" s="8">
        <f t="shared" si="118"/>
        <v>0</v>
      </c>
      <c r="BV153" s="4">
        <v>0</v>
      </c>
      <c r="BW153" s="4">
        <v>0</v>
      </c>
      <c r="BX153" s="8">
        <f t="shared" si="119"/>
        <v>0</v>
      </c>
      <c r="BY153" s="4">
        <v>0</v>
      </c>
      <c r="BZ153" s="4">
        <v>0</v>
      </c>
      <c r="CA153" s="8">
        <f t="shared" si="120"/>
        <v>0</v>
      </c>
      <c r="CB153" s="4">
        <v>0</v>
      </c>
      <c r="CC153" s="4">
        <v>0</v>
      </c>
      <c r="CD153" s="8">
        <f t="shared" si="106"/>
        <v>0</v>
      </c>
      <c r="CE153" s="4">
        <v>0</v>
      </c>
      <c r="CF153" s="4">
        <v>0</v>
      </c>
      <c r="CG153" s="8">
        <f t="shared" si="107"/>
        <v>0</v>
      </c>
      <c r="CH153" s="4">
        <v>0</v>
      </c>
      <c r="CI153" s="4">
        <v>0</v>
      </c>
      <c r="CJ153" s="8">
        <f t="shared" si="108"/>
        <v>0</v>
      </c>
      <c r="CK153" s="4">
        <v>0</v>
      </c>
      <c r="CL153" s="4">
        <v>0</v>
      </c>
      <c r="CM153" s="8">
        <f t="shared" si="109"/>
        <v>0</v>
      </c>
      <c r="CN153" s="4">
        <v>0</v>
      </c>
      <c r="CO153" s="4">
        <v>0</v>
      </c>
      <c r="CP153" s="8">
        <f t="shared" si="110"/>
        <v>0</v>
      </c>
      <c r="CQ153" s="4">
        <v>0</v>
      </c>
      <c r="CR153" s="4">
        <v>0</v>
      </c>
      <c r="CS153" s="8">
        <f t="shared" si="111"/>
        <v>0</v>
      </c>
      <c r="CT153" s="4">
        <v>0</v>
      </c>
      <c r="CU153" s="4">
        <v>0</v>
      </c>
      <c r="CV153" s="8">
        <f t="shared" si="112"/>
        <v>0</v>
      </c>
      <c r="CW153" s="4">
        <v>0</v>
      </c>
      <c r="CX153" s="4">
        <v>0</v>
      </c>
      <c r="CY153" s="8">
        <f t="shared" si="113"/>
        <v>0</v>
      </c>
      <c r="CZ153" s="4">
        <v>0</v>
      </c>
      <c r="DA153" s="4">
        <v>0</v>
      </c>
      <c r="DB153" s="8">
        <f t="shared" si="32"/>
        <v>0</v>
      </c>
      <c r="DC153" s="4">
        <v>0</v>
      </c>
      <c r="DD153" s="4">
        <v>0</v>
      </c>
      <c r="DE153" s="8">
        <f t="shared" si="33"/>
        <v>0</v>
      </c>
      <c r="DF153" s="4">
        <v>0</v>
      </c>
      <c r="DG153" s="4">
        <v>0</v>
      </c>
      <c r="DH153" s="8">
        <f t="shared" si="34"/>
        <v>0</v>
      </c>
      <c r="DI153" s="4">
        <v>0</v>
      </c>
      <c r="DJ153" s="4">
        <v>0</v>
      </c>
      <c r="DK153" s="8">
        <f t="shared" si="35"/>
        <v>0</v>
      </c>
      <c r="DL153" s="4">
        <v>0</v>
      </c>
      <c r="DM153" s="4">
        <v>0</v>
      </c>
      <c r="DN153" s="8">
        <f t="shared" si="36"/>
        <v>0</v>
      </c>
      <c r="DO153" s="4">
        <v>0</v>
      </c>
      <c r="DP153" s="4">
        <v>0</v>
      </c>
      <c r="DQ153" s="8">
        <f t="shared" si="37"/>
        <v>0</v>
      </c>
    </row>
    <row r="154" spans="1:121" ht="16.899999999999999" customHeight="1" x14ac:dyDescent="0.2">
      <c r="A154" s="1" t="s">
        <v>4</v>
      </c>
      <c r="B154" s="18">
        <v>26</v>
      </c>
      <c r="C154" s="1">
        <v>0</v>
      </c>
      <c r="D154" s="1">
        <v>0</v>
      </c>
      <c r="E154" s="19">
        <f t="shared" si="95"/>
        <v>0</v>
      </c>
      <c r="G154" s="22">
        <f t="shared" si="123"/>
        <v>0</v>
      </c>
      <c r="H154" s="3">
        <v>0</v>
      </c>
      <c r="I154" s="4">
        <v>0</v>
      </c>
      <c r="J154" s="8">
        <f t="shared" si="124"/>
        <v>0</v>
      </c>
      <c r="K154" s="3">
        <v>0</v>
      </c>
      <c r="L154" s="4">
        <v>0</v>
      </c>
      <c r="M154" s="8">
        <f t="shared" si="96"/>
        <v>0</v>
      </c>
      <c r="N154" s="4">
        <v>0</v>
      </c>
      <c r="O154" s="4">
        <v>0</v>
      </c>
      <c r="P154" s="8">
        <f t="shared" si="97"/>
        <v>0</v>
      </c>
      <c r="Q154" s="4">
        <v>0</v>
      </c>
      <c r="R154" s="4">
        <v>0</v>
      </c>
      <c r="S154" s="8">
        <f t="shared" si="4"/>
        <v>0</v>
      </c>
      <c r="T154" s="4">
        <v>0</v>
      </c>
      <c r="U154" s="4">
        <v>0</v>
      </c>
      <c r="V154" s="8">
        <f t="shared" si="5"/>
        <v>0</v>
      </c>
      <c r="W154" s="4">
        <v>0</v>
      </c>
      <c r="X154" s="4">
        <v>0</v>
      </c>
      <c r="Y154" s="8">
        <f t="shared" si="6"/>
        <v>0</v>
      </c>
      <c r="Z154" s="4">
        <v>0</v>
      </c>
      <c r="AA154" s="4">
        <v>0</v>
      </c>
      <c r="AB154" s="8">
        <f t="shared" si="7"/>
        <v>0</v>
      </c>
      <c r="AC154" s="4">
        <v>0</v>
      </c>
      <c r="AD154" s="4">
        <v>0</v>
      </c>
      <c r="AE154" s="8">
        <f t="shared" si="99"/>
        <v>0</v>
      </c>
      <c r="AF154" s="4">
        <v>0</v>
      </c>
      <c r="AG154" s="4">
        <v>0</v>
      </c>
      <c r="AH154" s="8">
        <f t="shared" si="100"/>
        <v>0</v>
      </c>
      <c r="AI154" s="4">
        <v>0</v>
      </c>
      <c r="AJ154" s="4">
        <v>0</v>
      </c>
      <c r="AK154" s="8">
        <f t="shared" si="101"/>
        <v>0</v>
      </c>
      <c r="AL154" s="4">
        <v>0</v>
      </c>
      <c r="AM154" s="4">
        <v>0</v>
      </c>
      <c r="AN154" s="8">
        <f t="shared" si="102"/>
        <v>0</v>
      </c>
      <c r="AO154" s="4">
        <v>0</v>
      </c>
      <c r="AP154" s="4">
        <v>0</v>
      </c>
      <c r="AQ154" s="8">
        <f t="shared" si="114"/>
        <v>0</v>
      </c>
      <c r="AR154" s="4">
        <v>0</v>
      </c>
      <c r="AS154" s="4">
        <v>0</v>
      </c>
      <c r="AT154" s="8">
        <f t="shared" si="98"/>
        <v>0</v>
      </c>
      <c r="AU154" s="4">
        <v>0</v>
      </c>
      <c r="AV154" s="4">
        <v>0</v>
      </c>
      <c r="AW154" s="8">
        <f t="shared" si="103"/>
        <v>0</v>
      </c>
      <c r="AX154" s="4">
        <v>0</v>
      </c>
      <c r="AY154" s="4">
        <v>0</v>
      </c>
      <c r="AZ154" s="8">
        <f t="shared" si="104"/>
        <v>0</v>
      </c>
      <c r="BA154" s="4">
        <v>0</v>
      </c>
      <c r="BB154" s="4">
        <v>0</v>
      </c>
      <c r="BC154" s="8">
        <f t="shared" si="115"/>
        <v>0</v>
      </c>
      <c r="BD154" s="4">
        <v>0</v>
      </c>
      <c r="BE154" s="4">
        <v>0</v>
      </c>
      <c r="BF154" s="8">
        <f t="shared" si="105"/>
        <v>0</v>
      </c>
      <c r="BG154" s="4">
        <v>0</v>
      </c>
      <c r="BH154" s="4">
        <v>0</v>
      </c>
      <c r="BI154" s="8">
        <f t="shared" si="121"/>
        <v>0</v>
      </c>
      <c r="BJ154" s="4">
        <v>0</v>
      </c>
      <c r="BK154" s="4">
        <v>0</v>
      </c>
      <c r="BL154" s="8">
        <f t="shared" si="122"/>
        <v>0</v>
      </c>
      <c r="BM154" s="4">
        <v>0</v>
      </c>
      <c r="BN154" s="4">
        <v>0</v>
      </c>
      <c r="BO154" s="8">
        <f t="shared" si="116"/>
        <v>0</v>
      </c>
      <c r="BP154" s="4">
        <v>0</v>
      </c>
      <c r="BQ154" s="4">
        <v>0</v>
      </c>
      <c r="BR154" s="8">
        <f t="shared" si="117"/>
        <v>0</v>
      </c>
      <c r="BS154" s="4">
        <v>0</v>
      </c>
      <c r="BT154" s="4">
        <v>0</v>
      </c>
      <c r="BU154" s="8">
        <f t="shared" si="118"/>
        <v>0</v>
      </c>
      <c r="BV154" s="4">
        <v>0</v>
      </c>
      <c r="BW154" s="4">
        <v>0</v>
      </c>
      <c r="BX154" s="8">
        <f t="shared" si="119"/>
        <v>0</v>
      </c>
      <c r="BY154" s="4">
        <v>0</v>
      </c>
      <c r="BZ154" s="4">
        <v>0</v>
      </c>
      <c r="CA154" s="8">
        <f t="shared" si="120"/>
        <v>0</v>
      </c>
      <c r="CB154" s="4">
        <v>0</v>
      </c>
      <c r="CC154" s="4">
        <v>0</v>
      </c>
      <c r="CD154" s="8">
        <f t="shared" si="106"/>
        <v>0</v>
      </c>
      <c r="CE154" s="4">
        <v>0</v>
      </c>
      <c r="CF154" s="4">
        <v>0</v>
      </c>
      <c r="CG154" s="8">
        <f t="shared" si="107"/>
        <v>0</v>
      </c>
      <c r="CH154" s="4">
        <v>0</v>
      </c>
      <c r="CI154" s="4">
        <v>0</v>
      </c>
      <c r="CJ154" s="8">
        <f t="shared" si="108"/>
        <v>0</v>
      </c>
      <c r="CK154" s="4">
        <v>0</v>
      </c>
      <c r="CL154" s="4">
        <v>0</v>
      </c>
      <c r="CM154" s="8">
        <f t="shared" si="109"/>
        <v>0</v>
      </c>
      <c r="CN154" s="4">
        <v>0</v>
      </c>
      <c r="CO154" s="4">
        <v>0</v>
      </c>
      <c r="CP154" s="8">
        <f t="shared" si="110"/>
        <v>0</v>
      </c>
      <c r="CQ154" s="4">
        <v>0</v>
      </c>
      <c r="CR154" s="4">
        <v>0</v>
      </c>
      <c r="CS154" s="8">
        <f t="shared" si="111"/>
        <v>0</v>
      </c>
      <c r="CT154" s="4">
        <v>0</v>
      </c>
      <c r="CU154" s="4">
        <v>0</v>
      </c>
      <c r="CV154" s="8">
        <f t="shared" si="112"/>
        <v>0</v>
      </c>
      <c r="CW154" s="4">
        <v>0</v>
      </c>
      <c r="CX154" s="4">
        <v>0</v>
      </c>
      <c r="CY154" s="8">
        <f t="shared" si="113"/>
        <v>0</v>
      </c>
      <c r="CZ154" s="4">
        <v>0</v>
      </c>
      <c r="DA154" s="4">
        <v>0</v>
      </c>
      <c r="DB154" s="8">
        <f t="shared" si="32"/>
        <v>0</v>
      </c>
      <c r="DC154" s="4">
        <v>0</v>
      </c>
      <c r="DD154" s="4">
        <v>0</v>
      </c>
      <c r="DE154" s="8">
        <f t="shared" si="33"/>
        <v>0</v>
      </c>
      <c r="DF154" s="4">
        <v>0</v>
      </c>
      <c r="DG154" s="4">
        <v>0</v>
      </c>
      <c r="DH154" s="8">
        <f t="shared" si="34"/>
        <v>0</v>
      </c>
      <c r="DI154" s="4">
        <v>0</v>
      </c>
      <c r="DJ154" s="4">
        <v>0</v>
      </c>
      <c r="DK154" s="8">
        <f t="shared" si="35"/>
        <v>0</v>
      </c>
      <c r="DL154" s="4">
        <v>0</v>
      </c>
      <c r="DM154" s="4">
        <v>0</v>
      </c>
      <c r="DN154" s="8">
        <f t="shared" si="36"/>
        <v>0</v>
      </c>
      <c r="DO154" s="4">
        <v>0</v>
      </c>
      <c r="DP154" s="4">
        <v>0</v>
      </c>
      <c r="DQ154" s="8">
        <f t="shared" si="37"/>
        <v>0</v>
      </c>
    </row>
    <row r="155" spans="1:121" ht="16.899999999999999" customHeight="1" x14ac:dyDescent="0.2">
      <c r="A155" s="1" t="s">
        <v>5</v>
      </c>
      <c r="B155" s="18">
        <v>26</v>
      </c>
      <c r="C155" s="1">
        <v>205</v>
      </c>
      <c r="D155" s="1">
        <v>132</v>
      </c>
      <c r="E155" s="19">
        <f t="shared" si="95"/>
        <v>529.35836212988011</v>
      </c>
      <c r="F155" s="12">
        <v>18</v>
      </c>
      <c r="G155" s="22">
        <f t="shared" si="123"/>
        <v>47.595128701885372</v>
      </c>
      <c r="H155" s="3">
        <v>0.7</v>
      </c>
      <c r="I155" s="4">
        <v>0.6</v>
      </c>
      <c r="J155" s="8">
        <f t="shared" si="124"/>
        <v>2.0420352248333651</v>
      </c>
      <c r="K155" s="3">
        <v>0.9</v>
      </c>
      <c r="L155" s="4">
        <v>0.8</v>
      </c>
      <c r="M155" s="8">
        <f t="shared" si="96"/>
        <v>2.6703537555513246</v>
      </c>
      <c r="N155" s="4">
        <v>0.5</v>
      </c>
      <c r="O155" s="4">
        <v>0.5</v>
      </c>
      <c r="P155" s="8">
        <f t="shared" si="97"/>
        <v>1.5707963267948966</v>
      </c>
      <c r="Q155" s="4">
        <v>0.5</v>
      </c>
      <c r="R155" s="4">
        <v>0.5</v>
      </c>
      <c r="S155" s="8">
        <f t="shared" si="4"/>
        <v>1.5707963267948966</v>
      </c>
      <c r="T155" s="4">
        <v>1.6</v>
      </c>
      <c r="U155" s="4">
        <v>1.6</v>
      </c>
      <c r="V155" s="8">
        <f t="shared" si="5"/>
        <v>5.026548245743669</v>
      </c>
      <c r="W155" s="4">
        <v>0.6</v>
      </c>
      <c r="X155" s="4">
        <v>0.6</v>
      </c>
      <c r="Y155" s="8">
        <f t="shared" si="6"/>
        <v>1.8849555921538759</v>
      </c>
      <c r="Z155" s="4">
        <v>0.6</v>
      </c>
      <c r="AA155" s="4">
        <v>0.6</v>
      </c>
      <c r="AB155" s="8">
        <f t="shared" si="7"/>
        <v>1.8849555921538759</v>
      </c>
      <c r="AC155" s="4">
        <v>0.6</v>
      </c>
      <c r="AD155" s="4">
        <v>0.6</v>
      </c>
      <c r="AE155" s="8">
        <f t="shared" si="99"/>
        <v>1.8849555921538759</v>
      </c>
      <c r="AF155" s="4">
        <v>1</v>
      </c>
      <c r="AG155" s="4">
        <v>1</v>
      </c>
      <c r="AH155" s="8">
        <f t="shared" si="100"/>
        <v>3.1415926535897931</v>
      </c>
      <c r="AI155" s="4">
        <v>1.1000000000000001</v>
      </c>
      <c r="AJ155" s="4">
        <v>1.1000000000000001</v>
      </c>
      <c r="AK155" s="8">
        <f t="shared" si="101"/>
        <v>3.4557519189487729</v>
      </c>
      <c r="AL155" s="4">
        <v>0.6</v>
      </c>
      <c r="AM155" s="4">
        <v>0.6</v>
      </c>
      <c r="AN155" s="8">
        <f t="shared" si="102"/>
        <v>1.8849555921538759</v>
      </c>
      <c r="AO155" s="4">
        <v>0.5</v>
      </c>
      <c r="AP155" s="4">
        <v>0.5</v>
      </c>
      <c r="AQ155" s="8">
        <f t="shared" si="114"/>
        <v>1.5707963267948966</v>
      </c>
      <c r="AR155" s="4">
        <v>1.2</v>
      </c>
      <c r="AS155" s="4">
        <v>1.4</v>
      </c>
      <c r="AT155" s="8">
        <f t="shared" si="98"/>
        <v>4.0840704496667302</v>
      </c>
      <c r="AU155" s="4">
        <v>0.8</v>
      </c>
      <c r="AV155" s="4">
        <v>0.8</v>
      </c>
      <c r="AW155" s="8">
        <f t="shared" si="103"/>
        <v>2.5132741228718345</v>
      </c>
      <c r="AX155" s="4">
        <v>1.2</v>
      </c>
      <c r="AY155" s="4">
        <v>1.1000000000000001</v>
      </c>
      <c r="AZ155" s="8">
        <f t="shared" si="104"/>
        <v>3.6128315516282616</v>
      </c>
      <c r="BA155" s="4">
        <v>0.5</v>
      </c>
      <c r="BB155" s="4">
        <v>0.5</v>
      </c>
      <c r="BC155" s="8">
        <f t="shared" si="115"/>
        <v>1.5707963267948966</v>
      </c>
      <c r="BD155" s="4">
        <v>1.9</v>
      </c>
      <c r="BE155" s="4">
        <v>1.9</v>
      </c>
      <c r="BF155" s="8">
        <f t="shared" si="105"/>
        <v>5.9690260418206069</v>
      </c>
      <c r="BG155" s="4">
        <v>0.4</v>
      </c>
      <c r="BH155" s="4">
        <v>0.4</v>
      </c>
      <c r="BI155" s="8">
        <f t="shared" si="121"/>
        <v>1.2566370614359172</v>
      </c>
      <c r="BJ155" s="4">
        <v>0</v>
      </c>
      <c r="BK155" s="4">
        <v>0</v>
      </c>
      <c r="BL155" s="8">
        <f t="shared" si="122"/>
        <v>0</v>
      </c>
      <c r="BM155" s="4">
        <v>0</v>
      </c>
      <c r="BN155" s="4">
        <v>0</v>
      </c>
      <c r="BO155" s="8">
        <f t="shared" si="116"/>
        <v>0</v>
      </c>
      <c r="BP155" s="4">
        <v>0</v>
      </c>
      <c r="BQ155" s="4">
        <v>0</v>
      </c>
      <c r="BR155" s="8">
        <f t="shared" si="117"/>
        <v>0</v>
      </c>
      <c r="BS155" s="4">
        <v>0</v>
      </c>
      <c r="BT155" s="4">
        <v>0</v>
      </c>
      <c r="BU155" s="8">
        <f t="shared" si="118"/>
        <v>0</v>
      </c>
      <c r="BV155" s="4">
        <v>0</v>
      </c>
      <c r="BW155" s="4">
        <v>0</v>
      </c>
      <c r="BX155" s="8">
        <f t="shared" si="119"/>
        <v>0</v>
      </c>
      <c r="BY155" s="4">
        <v>0</v>
      </c>
      <c r="BZ155" s="4">
        <v>0</v>
      </c>
      <c r="CA155" s="8">
        <f t="shared" si="120"/>
        <v>0</v>
      </c>
      <c r="CB155" s="4">
        <v>0</v>
      </c>
      <c r="CC155" s="4">
        <v>0</v>
      </c>
      <c r="CD155" s="8">
        <f t="shared" si="106"/>
        <v>0</v>
      </c>
      <c r="CE155" s="4">
        <v>0</v>
      </c>
      <c r="CF155" s="4">
        <v>0</v>
      </c>
      <c r="CG155" s="8">
        <f t="shared" si="107"/>
        <v>0</v>
      </c>
      <c r="CH155" s="4">
        <v>0</v>
      </c>
      <c r="CI155" s="4">
        <v>0</v>
      </c>
      <c r="CJ155" s="8">
        <f t="shared" si="108"/>
        <v>0</v>
      </c>
      <c r="CK155" s="4">
        <v>0</v>
      </c>
      <c r="CL155" s="4">
        <v>0</v>
      </c>
      <c r="CM155" s="8">
        <f t="shared" si="109"/>
        <v>0</v>
      </c>
      <c r="CN155" s="4">
        <v>0</v>
      </c>
      <c r="CO155" s="4">
        <v>0</v>
      </c>
      <c r="CP155" s="8">
        <f t="shared" si="110"/>
        <v>0</v>
      </c>
      <c r="CQ155" s="4">
        <v>0</v>
      </c>
      <c r="CR155" s="4">
        <v>0</v>
      </c>
      <c r="CS155" s="8">
        <f t="shared" si="111"/>
        <v>0</v>
      </c>
      <c r="CT155" s="4">
        <v>0</v>
      </c>
      <c r="CU155" s="4">
        <v>0</v>
      </c>
      <c r="CV155" s="8">
        <f t="shared" si="112"/>
        <v>0</v>
      </c>
      <c r="CW155" s="4">
        <v>0</v>
      </c>
      <c r="CX155" s="4">
        <v>0</v>
      </c>
      <c r="CY155" s="8">
        <f t="shared" si="113"/>
        <v>0</v>
      </c>
      <c r="CZ155" s="4">
        <v>0</v>
      </c>
      <c r="DA155" s="4">
        <v>0</v>
      </c>
      <c r="DB155" s="8">
        <f t="shared" si="32"/>
        <v>0</v>
      </c>
      <c r="DC155" s="4">
        <v>0</v>
      </c>
      <c r="DD155" s="4">
        <v>0</v>
      </c>
      <c r="DE155" s="8">
        <f t="shared" si="33"/>
        <v>0</v>
      </c>
      <c r="DF155" s="4">
        <v>0</v>
      </c>
      <c r="DG155" s="4">
        <v>0</v>
      </c>
      <c r="DH155" s="8">
        <f t="shared" si="34"/>
        <v>0</v>
      </c>
      <c r="DI155" s="4">
        <v>0</v>
      </c>
      <c r="DJ155" s="4">
        <v>0</v>
      </c>
      <c r="DK155" s="8">
        <f t="shared" si="35"/>
        <v>0</v>
      </c>
      <c r="DL155" s="4">
        <v>0</v>
      </c>
      <c r="DM155" s="4">
        <v>0</v>
      </c>
      <c r="DN155" s="8">
        <f t="shared" si="36"/>
        <v>0</v>
      </c>
      <c r="DO155" s="4">
        <v>0</v>
      </c>
      <c r="DP155" s="4">
        <v>0</v>
      </c>
      <c r="DQ155" s="8">
        <f t="shared" si="37"/>
        <v>0</v>
      </c>
    </row>
    <row r="156" spans="1:121" ht="16.899999999999999" customHeight="1" x14ac:dyDescent="0.2">
      <c r="A156" s="1" t="s">
        <v>6</v>
      </c>
      <c r="B156" s="18">
        <v>26</v>
      </c>
      <c r="C156" s="1">
        <v>0</v>
      </c>
      <c r="D156" s="1">
        <v>0</v>
      </c>
      <c r="E156" s="19">
        <f t="shared" si="95"/>
        <v>0</v>
      </c>
      <c r="G156" s="22">
        <f t="shared" si="123"/>
        <v>0</v>
      </c>
      <c r="H156" s="3">
        <v>0</v>
      </c>
      <c r="I156" s="4">
        <v>0</v>
      </c>
      <c r="J156" s="8">
        <f t="shared" si="124"/>
        <v>0</v>
      </c>
      <c r="K156" s="3">
        <v>0</v>
      </c>
      <c r="L156" s="4">
        <v>0</v>
      </c>
      <c r="M156" s="8">
        <f t="shared" si="96"/>
        <v>0</v>
      </c>
      <c r="N156" s="4">
        <v>0</v>
      </c>
      <c r="O156" s="4">
        <v>0</v>
      </c>
      <c r="P156" s="8">
        <f t="shared" si="97"/>
        <v>0</v>
      </c>
      <c r="Q156" s="4">
        <v>0</v>
      </c>
      <c r="R156" s="4">
        <v>0</v>
      </c>
      <c r="S156" s="8">
        <f t="shared" si="4"/>
        <v>0</v>
      </c>
      <c r="T156" s="4">
        <v>0</v>
      </c>
      <c r="U156" s="4">
        <v>0</v>
      </c>
      <c r="V156" s="8">
        <f t="shared" si="5"/>
        <v>0</v>
      </c>
      <c r="W156" s="4">
        <v>0</v>
      </c>
      <c r="X156" s="4">
        <v>0</v>
      </c>
      <c r="Y156" s="8">
        <f t="shared" si="6"/>
        <v>0</v>
      </c>
      <c r="Z156" s="4">
        <v>0</v>
      </c>
      <c r="AA156" s="4">
        <v>0</v>
      </c>
      <c r="AB156" s="8">
        <f t="shared" si="7"/>
        <v>0</v>
      </c>
      <c r="AC156" s="4">
        <v>0</v>
      </c>
      <c r="AD156" s="4">
        <v>0</v>
      </c>
      <c r="AE156" s="8">
        <f t="shared" si="99"/>
        <v>0</v>
      </c>
      <c r="AF156" s="4">
        <v>0</v>
      </c>
      <c r="AG156" s="4">
        <v>0</v>
      </c>
      <c r="AH156" s="8">
        <f t="shared" si="100"/>
        <v>0</v>
      </c>
      <c r="AI156" s="4">
        <v>0</v>
      </c>
      <c r="AJ156" s="4">
        <v>0</v>
      </c>
      <c r="AK156" s="8">
        <f t="shared" si="101"/>
        <v>0</v>
      </c>
      <c r="AL156" s="4">
        <v>0</v>
      </c>
      <c r="AM156" s="4">
        <v>0</v>
      </c>
      <c r="AN156" s="8">
        <f t="shared" si="102"/>
        <v>0</v>
      </c>
      <c r="AO156" s="4">
        <v>0</v>
      </c>
      <c r="AP156" s="4">
        <v>0</v>
      </c>
      <c r="AQ156" s="8">
        <f t="shared" si="114"/>
        <v>0</v>
      </c>
      <c r="AR156" s="4">
        <v>0</v>
      </c>
      <c r="AS156" s="4">
        <v>0</v>
      </c>
      <c r="AT156" s="8">
        <f t="shared" si="98"/>
        <v>0</v>
      </c>
      <c r="AU156" s="4">
        <v>0</v>
      </c>
      <c r="AV156" s="4">
        <v>0</v>
      </c>
      <c r="AW156" s="8">
        <f t="shared" si="103"/>
        <v>0</v>
      </c>
      <c r="AX156" s="4">
        <v>0</v>
      </c>
      <c r="AY156" s="4">
        <v>0</v>
      </c>
      <c r="AZ156" s="8">
        <f t="shared" si="104"/>
        <v>0</v>
      </c>
      <c r="BA156" s="4">
        <v>0</v>
      </c>
      <c r="BB156" s="4">
        <v>0</v>
      </c>
      <c r="BC156" s="8">
        <f t="shared" si="115"/>
        <v>0</v>
      </c>
      <c r="BD156" s="4">
        <v>0</v>
      </c>
      <c r="BE156" s="4">
        <v>0</v>
      </c>
      <c r="BF156" s="8">
        <f t="shared" si="105"/>
        <v>0</v>
      </c>
      <c r="BG156" s="4">
        <v>0</v>
      </c>
      <c r="BH156" s="4">
        <v>0</v>
      </c>
      <c r="BI156" s="8">
        <f t="shared" si="121"/>
        <v>0</v>
      </c>
      <c r="BJ156" s="4">
        <v>0</v>
      </c>
      <c r="BK156" s="4">
        <v>0</v>
      </c>
      <c r="BL156" s="8">
        <f t="shared" si="122"/>
        <v>0</v>
      </c>
      <c r="BM156" s="4">
        <v>0</v>
      </c>
      <c r="BN156" s="4">
        <v>0</v>
      </c>
      <c r="BO156" s="8">
        <f t="shared" si="116"/>
        <v>0</v>
      </c>
      <c r="BP156" s="4">
        <v>0</v>
      </c>
      <c r="BQ156" s="4">
        <v>0</v>
      </c>
      <c r="BR156" s="8">
        <f t="shared" si="117"/>
        <v>0</v>
      </c>
      <c r="BS156" s="4">
        <v>0</v>
      </c>
      <c r="BT156" s="4">
        <v>0</v>
      </c>
      <c r="BU156" s="8">
        <f t="shared" si="118"/>
        <v>0</v>
      </c>
      <c r="BV156" s="4">
        <v>0</v>
      </c>
      <c r="BW156" s="4">
        <v>0</v>
      </c>
      <c r="BX156" s="8">
        <f t="shared" si="119"/>
        <v>0</v>
      </c>
      <c r="BY156" s="4">
        <v>0</v>
      </c>
      <c r="BZ156" s="4">
        <v>0</v>
      </c>
      <c r="CA156" s="8">
        <f t="shared" si="120"/>
        <v>0</v>
      </c>
      <c r="CB156" s="4">
        <v>0</v>
      </c>
      <c r="CC156" s="4">
        <v>0</v>
      </c>
      <c r="CD156" s="8">
        <f t="shared" si="106"/>
        <v>0</v>
      </c>
      <c r="CE156" s="4">
        <v>0</v>
      </c>
      <c r="CF156" s="4">
        <v>0</v>
      </c>
      <c r="CG156" s="8">
        <f t="shared" si="107"/>
        <v>0</v>
      </c>
      <c r="CH156" s="4">
        <v>0</v>
      </c>
      <c r="CI156" s="4">
        <v>0</v>
      </c>
      <c r="CJ156" s="8">
        <f t="shared" si="108"/>
        <v>0</v>
      </c>
      <c r="CK156" s="4">
        <v>0</v>
      </c>
      <c r="CL156" s="4">
        <v>0</v>
      </c>
      <c r="CM156" s="8">
        <f t="shared" si="109"/>
        <v>0</v>
      </c>
      <c r="CN156" s="4">
        <v>0</v>
      </c>
      <c r="CO156" s="4">
        <v>0</v>
      </c>
      <c r="CP156" s="8">
        <f t="shared" si="110"/>
        <v>0</v>
      </c>
      <c r="CQ156" s="4">
        <v>0</v>
      </c>
      <c r="CR156" s="4">
        <v>0</v>
      </c>
      <c r="CS156" s="8">
        <f t="shared" si="111"/>
        <v>0</v>
      </c>
      <c r="CT156" s="4">
        <v>0</v>
      </c>
      <c r="CU156" s="4">
        <v>0</v>
      </c>
      <c r="CV156" s="8">
        <f t="shared" si="112"/>
        <v>0</v>
      </c>
      <c r="CW156" s="4">
        <v>0</v>
      </c>
      <c r="CX156" s="4">
        <v>0</v>
      </c>
      <c r="CY156" s="8">
        <f t="shared" si="113"/>
        <v>0</v>
      </c>
      <c r="CZ156" s="4">
        <v>0</v>
      </c>
      <c r="DA156" s="4">
        <v>0</v>
      </c>
      <c r="DB156" s="8">
        <f t="shared" si="32"/>
        <v>0</v>
      </c>
      <c r="DC156" s="4">
        <v>0</v>
      </c>
      <c r="DD156" s="4">
        <v>0</v>
      </c>
      <c r="DE156" s="8">
        <f t="shared" si="33"/>
        <v>0</v>
      </c>
      <c r="DF156" s="4">
        <v>0</v>
      </c>
      <c r="DG156" s="4">
        <v>0</v>
      </c>
      <c r="DH156" s="8">
        <f t="shared" si="34"/>
        <v>0</v>
      </c>
      <c r="DI156" s="4">
        <v>0</v>
      </c>
      <c r="DJ156" s="4">
        <v>0</v>
      </c>
      <c r="DK156" s="8">
        <f t="shared" si="35"/>
        <v>0</v>
      </c>
      <c r="DL156" s="4">
        <v>0</v>
      </c>
      <c r="DM156" s="4">
        <v>0</v>
      </c>
      <c r="DN156" s="8">
        <f t="shared" si="36"/>
        <v>0</v>
      </c>
      <c r="DO156" s="4">
        <v>0</v>
      </c>
      <c r="DP156" s="4">
        <v>0</v>
      </c>
      <c r="DQ156" s="8">
        <f t="shared" si="37"/>
        <v>0</v>
      </c>
    </row>
    <row r="157" spans="1:121" ht="16.899999999999999" customHeight="1" x14ac:dyDescent="0.2">
      <c r="A157" s="2" t="s">
        <v>8</v>
      </c>
      <c r="B157" s="18">
        <v>26</v>
      </c>
      <c r="C157" s="1">
        <v>333</v>
      </c>
      <c r="D157" s="1">
        <v>269</v>
      </c>
      <c r="E157" s="19">
        <f t="shared" si="95"/>
        <v>945.6193887305277</v>
      </c>
      <c r="F157" s="12">
        <v>7</v>
      </c>
      <c r="G157" s="22">
        <f t="shared" si="123"/>
        <v>84.665922014244941</v>
      </c>
      <c r="H157" s="3">
        <v>3.3</v>
      </c>
      <c r="I157" s="4">
        <v>3.3</v>
      </c>
      <c r="J157" s="8">
        <f t="shared" si="124"/>
        <v>10.367255756846317</v>
      </c>
      <c r="K157" s="3">
        <v>3.3</v>
      </c>
      <c r="L157" s="4">
        <v>3.2</v>
      </c>
      <c r="M157" s="8">
        <f t="shared" si="96"/>
        <v>10.210176124166829</v>
      </c>
      <c r="N157" s="4">
        <v>0.8</v>
      </c>
      <c r="O157" s="4">
        <v>0.8</v>
      </c>
      <c r="P157" s="8">
        <f t="shared" si="97"/>
        <v>2.5132741228718345</v>
      </c>
      <c r="Q157" s="4">
        <v>0.2</v>
      </c>
      <c r="R157" s="4">
        <v>0.2</v>
      </c>
      <c r="S157" s="8">
        <f t="shared" si="4"/>
        <v>0.62831853071795862</v>
      </c>
      <c r="T157" s="4">
        <v>6</v>
      </c>
      <c r="U157" s="4">
        <v>4.9000000000000004</v>
      </c>
      <c r="V157" s="8">
        <f t="shared" si="5"/>
        <v>17.121679962064373</v>
      </c>
      <c r="W157" s="4">
        <v>4.0999999999999996</v>
      </c>
      <c r="X157" s="4">
        <v>4</v>
      </c>
      <c r="Y157" s="8">
        <f t="shared" si="6"/>
        <v>12.723450247038661</v>
      </c>
      <c r="Z157" s="4">
        <v>2.9</v>
      </c>
      <c r="AA157" s="4">
        <v>2.8</v>
      </c>
      <c r="AB157" s="8">
        <f t="shared" si="7"/>
        <v>8.9535390627309095</v>
      </c>
      <c r="AC157" s="4">
        <v>3.1</v>
      </c>
      <c r="AD157" s="4">
        <v>3.1</v>
      </c>
      <c r="AE157" s="8">
        <f t="shared" si="99"/>
        <v>9.7389372261283587</v>
      </c>
      <c r="AF157" s="4">
        <v>4</v>
      </c>
      <c r="AG157" s="4">
        <v>3.9</v>
      </c>
      <c r="AH157" s="8">
        <f t="shared" si="100"/>
        <v>12.409290981679684</v>
      </c>
      <c r="AI157" s="4">
        <v>0</v>
      </c>
      <c r="AJ157" s="4">
        <v>0</v>
      </c>
      <c r="AK157" s="8">
        <f t="shared" si="101"/>
        <v>0</v>
      </c>
      <c r="AL157" s="4">
        <v>0</v>
      </c>
      <c r="AM157" s="4">
        <v>0</v>
      </c>
      <c r="AN157" s="8">
        <f t="shared" si="102"/>
        <v>0</v>
      </c>
      <c r="AO157" s="4">
        <v>0</v>
      </c>
      <c r="AP157" s="4">
        <v>0</v>
      </c>
      <c r="AQ157" s="8">
        <f t="shared" si="114"/>
        <v>0</v>
      </c>
      <c r="AR157" s="4">
        <v>0</v>
      </c>
      <c r="AS157" s="4">
        <v>0</v>
      </c>
      <c r="AT157" s="8">
        <f t="shared" si="98"/>
        <v>0</v>
      </c>
      <c r="AU157" s="4">
        <v>0</v>
      </c>
      <c r="AV157" s="4">
        <v>0</v>
      </c>
      <c r="AW157" s="8">
        <f t="shared" si="103"/>
        <v>0</v>
      </c>
      <c r="AX157" s="4">
        <v>0</v>
      </c>
      <c r="AY157" s="4">
        <v>0</v>
      </c>
      <c r="AZ157" s="8">
        <f t="shared" si="104"/>
        <v>0</v>
      </c>
      <c r="BA157" s="4">
        <v>0</v>
      </c>
      <c r="BB157" s="4">
        <v>0</v>
      </c>
      <c r="BC157" s="8">
        <f t="shared" si="115"/>
        <v>0</v>
      </c>
      <c r="BD157" s="4">
        <v>0</v>
      </c>
      <c r="BE157" s="4">
        <v>0</v>
      </c>
      <c r="BF157" s="8">
        <f t="shared" si="105"/>
        <v>0</v>
      </c>
      <c r="BG157" s="4">
        <v>0</v>
      </c>
      <c r="BH157" s="4">
        <v>0</v>
      </c>
      <c r="BI157" s="8">
        <f t="shared" si="121"/>
        <v>0</v>
      </c>
      <c r="BJ157" s="4">
        <v>0</v>
      </c>
      <c r="BK157" s="4">
        <v>0</v>
      </c>
      <c r="BL157" s="8">
        <f t="shared" si="122"/>
        <v>0</v>
      </c>
      <c r="BM157" s="4">
        <v>0</v>
      </c>
      <c r="BN157" s="4">
        <v>0</v>
      </c>
      <c r="BO157" s="8">
        <f t="shared" si="116"/>
        <v>0</v>
      </c>
      <c r="BP157" s="4">
        <v>0</v>
      </c>
      <c r="BQ157" s="4">
        <v>0</v>
      </c>
      <c r="BR157" s="8">
        <f t="shared" si="117"/>
        <v>0</v>
      </c>
      <c r="BS157" s="4">
        <v>0</v>
      </c>
      <c r="BT157" s="4">
        <v>0</v>
      </c>
      <c r="BU157" s="8">
        <f t="shared" si="118"/>
        <v>0</v>
      </c>
      <c r="BV157" s="4">
        <v>0</v>
      </c>
      <c r="BW157" s="4">
        <v>0</v>
      </c>
      <c r="BX157" s="8">
        <f t="shared" si="119"/>
        <v>0</v>
      </c>
      <c r="BY157" s="4">
        <v>0</v>
      </c>
      <c r="BZ157" s="4">
        <v>0</v>
      </c>
      <c r="CA157" s="8">
        <f t="shared" si="120"/>
        <v>0</v>
      </c>
      <c r="CB157" s="4">
        <v>0</v>
      </c>
      <c r="CC157" s="4">
        <v>0</v>
      </c>
      <c r="CD157" s="8">
        <f t="shared" si="106"/>
        <v>0</v>
      </c>
      <c r="CE157" s="4">
        <v>0</v>
      </c>
      <c r="CF157" s="4">
        <v>0</v>
      </c>
      <c r="CG157" s="8">
        <f t="shared" si="107"/>
        <v>0</v>
      </c>
      <c r="CH157" s="4">
        <v>0</v>
      </c>
      <c r="CI157" s="4">
        <v>0</v>
      </c>
      <c r="CJ157" s="8">
        <f t="shared" si="108"/>
        <v>0</v>
      </c>
      <c r="CK157" s="4">
        <v>0</v>
      </c>
      <c r="CL157" s="4">
        <v>0</v>
      </c>
      <c r="CM157" s="8">
        <f t="shared" si="109"/>
        <v>0</v>
      </c>
      <c r="CN157" s="4">
        <v>0</v>
      </c>
      <c r="CO157" s="4">
        <v>0</v>
      </c>
      <c r="CP157" s="8">
        <f t="shared" si="110"/>
        <v>0</v>
      </c>
      <c r="CQ157" s="4">
        <v>0</v>
      </c>
      <c r="CR157" s="4">
        <v>0</v>
      </c>
      <c r="CS157" s="8">
        <f t="shared" si="111"/>
        <v>0</v>
      </c>
      <c r="CT157" s="4">
        <v>0</v>
      </c>
      <c r="CU157" s="4">
        <v>0</v>
      </c>
      <c r="CV157" s="8">
        <f t="shared" si="112"/>
        <v>0</v>
      </c>
      <c r="CW157" s="4">
        <v>0</v>
      </c>
      <c r="CX157" s="4">
        <v>0</v>
      </c>
      <c r="CY157" s="8">
        <f t="shared" si="113"/>
        <v>0</v>
      </c>
      <c r="CZ157" s="4">
        <v>0</v>
      </c>
      <c r="DA157" s="4">
        <v>0</v>
      </c>
      <c r="DB157" s="8">
        <f t="shared" si="32"/>
        <v>0</v>
      </c>
      <c r="DC157" s="4">
        <v>0</v>
      </c>
      <c r="DD157" s="4">
        <v>0</v>
      </c>
      <c r="DE157" s="8">
        <f t="shared" si="33"/>
        <v>0</v>
      </c>
      <c r="DF157" s="4">
        <v>0</v>
      </c>
      <c r="DG157" s="4">
        <v>0</v>
      </c>
      <c r="DH157" s="8">
        <f t="shared" si="34"/>
        <v>0</v>
      </c>
      <c r="DI157" s="4">
        <v>0</v>
      </c>
      <c r="DJ157" s="4">
        <v>0</v>
      </c>
      <c r="DK157" s="8">
        <f t="shared" si="35"/>
        <v>0</v>
      </c>
      <c r="DL157" s="4">
        <v>0</v>
      </c>
      <c r="DM157" s="4">
        <v>0</v>
      </c>
      <c r="DN157" s="8">
        <f t="shared" si="36"/>
        <v>0</v>
      </c>
      <c r="DO157" s="4">
        <v>0</v>
      </c>
      <c r="DP157" s="4">
        <v>0</v>
      </c>
      <c r="DQ157" s="8">
        <f t="shared" si="37"/>
        <v>0</v>
      </c>
    </row>
    <row r="158" spans="1:121" ht="16.899999999999999" customHeight="1" x14ac:dyDescent="0.2">
      <c r="A158" s="1" t="s">
        <v>2</v>
      </c>
      <c r="B158" s="18">
        <v>27</v>
      </c>
      <c r="C158" s="1">
        <v>0</v>
      </c>
      <c r="D158" s="1">
        <v>0</v>
      </c>
      <c r="E158" s="19">
        <f t="shared" si="95"/>
        <v>0</v>
      </c>
      <c r="G158" s="22">
        <f t="shared" si="123"/>
        <v>0</v>
      </c>
      <c r="H158" s="3">
        <v>0</v>
      </c>
      <c r="I158" s="4">
        <v>0</v>
      </c>
      <c r="J158" s="8">
        <f t="shared" si="124"/>
        <v>0</v>
      </c>
      <c r="K158" s="3">
        <v>0</v>
      </c>
      <c r="L158" s="4">
        <v>0</v>
      </c>
      <c r="M158" s="8">
        <f t="shared" si="96"/>
        <v>0</v>
      </c>
      <c r="N158" s="4">
        <v>0</v>
      </c>
      <c r="O158" s="4">
        <v>0</v>
      </c>
      <c r="P158" s="8">
        <f t="shared" si="97"/>
        <v>0</v>
      </c>
      <c r="Q158" s="4">
        <v>0</v>
      </c>
      <c r="R158" s="4">
        <v>0</v>
      </c>
      <c r="S158" s="8">
        <f t="shared" si="4"/>
        <v>0</v>
      </c>
      <c r="T158" s="4">
        <v>0</v>
      </c>
      <c r="U158" s="4">
        <v>0</v>
      </c>
      <c r="V158" s="8">
        <f t="shared" si="5"/>
        <v>0</v>
      </c>
      <c r="W158" s="4">
        <v>0</v>
      </c>
      <c r="X158" s="4">
        <v>0</v>
      </c>
      <c r="Y158" s="8">
        <f t="shared" si="6"/>
        <v>0</v>
      </c>
      <c r="Z158" s="4">
        <v>0</v>
      </c>
      <c r="AA158" s="4">
        <v>0</v>
      </c>
      <c r="AB158" s="8">
        <f t="shared" si="7"/>
        <v>0</v>
      </c>
      <c r="AC158" s="4">
        <v>0</v>
      </c>
      <c r="AD158" s="4">
        <v>0</v>
      </c>
      <c r="AE158" s="8">
        <f t="shared" si="99"/>
        <v>0</v>
      </c>
      <c r="AF158" s="4">
        <v>0</v>
      </c>
      <c r="AG158" s="4">
        <v>0</v>
      </c>
      <c r="AH158" s="8">
        <f t="shared" si="100"/>
        <v>0</v>
      </c>
      <c r="AI158" s="4">
        <v>0</v>
      </c>
      <c r="AJ158" s="4">
        <v>0</v>
      </c>
      <c r="AK158" s="8">
        <f t="shared" si="101"/>
        <v>0</v>
      </c>
      <c r="AL158" s="4">
        <v>0</v>
      </c>
      <c r="AM158" s="4">
        <v>0</v>
      </c>
      <c r="AN158" s="8">
        <f t="shared" si="102"/>
        <v>0</v>
      </c>
      <c r="AO158" s="4">
        <v>0</v>
      </c>
      <c r="AP158" s="4">
        <v>0</v>
      </c>
      <c r="AQ158" s="8">
        <f t="shared" si="114"/>
        <v>0</v>
      </c>
      <c r="AR158" s="4">
        <v>0</v>
      </c>
      <c r="AS158" s="4">
        <v>0</v>
      </c>
      <c r="AT158" s="8">
        <f t="shared" si="98"/>
        <v>0</v>
      </c>
      <c r="AU158" s="4">
        <v>0</v>
      </c>
      <c r="AV158" s="4">
        <v>0</v>
      </c>
      <c r="AW158" s="8">
        <f t="shared" si="103"/>
        <v>0</v>
      </c>
      <c r="AX158" s="4">
        <v>0</v>
      </c>
      <c r="AY158" s="4">
        <v>0</v>
      </c>
      <c r="AZ158" s="8">
        <f t="shared" si="104"/>
        <v>0</v>
      </c>
      <c r="BA158" s="4">
        <v>0</v>
      </c>
      <c r="BB158" s="4">
        <v>0</v>
      </c>
      <c r="BC158" s="8">
        <f t="shared" si="115"/>
        <v>0</v>
      </c>
      <c r="BD158" s="4">
        <v>0</v>
      </c>
      <c r="BE158" s="4">
        <v>0</v>
      </c>
      <c r="BF158" s="8">
        <f t="shared" si="105"/>
        <v>0</v>
      </c>
      <c r="BG158" s="4">
        <v>0</v>
      </c>
      <c r="BH158" s="4">
        <v>0</v>
      </c>
      <c r="BI158" s="8">
        <f t="shared" si="121"/>
        <v>0</v>
      </c>
      <c r="BJ158" s="4">
        <v>0</v>
      </c>
      <c r="BK158" s="4">
        <v>0</v>
      </c>
      <c r="BL158" s="8">
        <f t="shared" si="122"/>
        <v>0</v>
      </c>
      <c r="BM158" s="4">
        <v>0</v>
      </c>
      <c r="BN158" s="4">
        <v>0</v>
      </c>
      <c r="BO158" s="8">
        <f t="shared" si="116"/>
        <v>0</v>
      </c>
      <c r="BP158" s="4">
        <v>0</v>
      </c>
      <c r="BQ158" s="4">
        <v>0</v>
      </c>
      <c r="BR158" s="8">
        <f t="shared" si="117"/>
        <v>0</v>
      </c>
      <c r="BS158" s="4">
        <v>0</v>
      </c>
      <c r="BT158" s="4">
        <v>0</v>
      </c>
      <c r="BU158" s="8">
        <f t="shared" si="118"/>
        <v>0</v>
      </c>
      <c r="BV158" s="4">
        <v>0</v>
      </c>
      <c r="BW158" s="4">
        <v>0</v>
      </c>
      <c r="BX158" s="8">
        <f t="shared" si="119"/>
        <v>0</v>
      </c>
      <c r="BY158" s="4">
        <v>0</v>
      </c>
      <c r="BZ158" s="4">
        <v>0</v>
      </c>
      <c r="CA158" s="8">
        <f t="shared" si="120"/>
        <v>0</v>
      </c>
      <c r="CB158" s="4">
        <v>0</v>
      </c>
      <c r="CC158" s="4">
        <v>0</v>
      </c>
      <c r="CD158" s="8">
        <f t="shared" si="106"/>
        <v>0</v>
      </c>
      <c r="CE158" s="4">
        <v>0</v>
      </c>
      <c r="CF158" s="4">
        <v>0</v>
      </c>
      <c r="CG158" s="8">
        <f t="shared" si="107"/>
        <v>0</v>
      </c>
      <c r="CH158" s="4">
        <v>0</v>
      </c>
      <c r="CI158" s="4">
        <v>0</v>
      </c>
      <c r="CJ158" s="8">
        <f t="shared" si="108"/>
        <v>0</v>
      </c>
      <c r="CK158" s="4">
        <v>0</v>
      </c>
      <c r="CL158" s="4">
        <v>0</v>
      </c>
      <c r="CM158" s="8">
        <f t="shared" si="109"/>
        <v>0</v>
      </c>
      <c r="CN158" s="4">
        <v>0</v>
      </c>
      <c r="CO158" s="4">
        <v>0</v>
      </c>
      <c r="CP158" s="8">
        <f t="shared" si="110"/>
        <v>0</v>
      </c>
      <c r="CQ158" s="4">
        <v>0</v>
      </c>
      <c r="CR158" s="4">
        <v>0</v>
      </c>
      <c r="CS158" s="8">
        <f t="shared" si="111"/>
        <v>0</v>
      </c>
      <c r="CT158" s="4">
        <v>0</v>
      </c>
      <c r="CU158" s="4">
        <v>0</v>
      </c>
      <c r="CV158" s="8">
        <f t="shared" si="112"/>
        <v>0</v>
      </c>
      <c r="CW158" s="4">
        <v>0</v>
      </c>
      <c r="CX158" s="4">
        <v>0</v>
      </c>
      <c r="CY158" s="8">
        <f t="shared" si="113"/>
        <v>0</v>
      </c>
      <c r="CZ158" s="4">
        <v>0</v>
      </c>
      <c r="DA158" s="4">
        <v>0</v>
      </c>
      <c r="DB158" s="8">
        <f t="shared" si="32"/>
        <v>0</v>
      </c>
      <c r="DC158" s="4">
        <v>0</v>
      </c>
      <c r="DD158" s="4">
        <v>0</v>
      </c>
      <c r="DE158" s="8">
        <f t="shared" si="33"/>
        <v>0</v>
      </c>
      <c r="DF158" s="4">
        <v>0</v>
      </c>
      <c r="DG158" s="4">
        <v>0</v>
      </c>
      <c r="DH158" s="8">
        <f t="shared" si="34"/>
        <v>0</v>
      </c>
      <c r="DI158" s="4">
        <v>0</v>
      </c>
      <c r="DJ158" s="4">
        <v>0</v>
      </c>
      <c r="DK158" s="8">
        <f t="shared" si="35"/>
        <v>0</v>
      </c>
      <c r="DL158" s="4">
        <v>0</v>
      </c>
      <c r="DM158" s="4">
        <v>0</v>
      </c>
      <c r="DN158" s="8">
        <f t="shared" si="36"/>
        <v>0</v>
      </c>
      <c r="DO158" s="4">
        <v>0</v>
      </c>
      <c r="DP158" s="4">
        <v>0</v>
      </c>
      <c r="DQ158" s="8">
        <f t="shared" si="37"/>
        <v>0</v>
      </c>
    </row>
    <row r="159" spans="1:121" ht="16.899999999999999" customHeight="1" x14ac:dyDescent="0.2">
      <c r="A159" s="1" t="s">
        <v>3</v>
      </c>
      <c r="B159" s="18">
        <v>27</v>
      </c>
      <c r="C159" s="1">
        <v>0</v>
      </c>
      <c r="D159" s="1">
        <v>0</v>
      </c>
      <c r="E159" s="19">
        <f t="shared" si="95"/>
        <v>0</v>
      </c>
      <c r="G159" s="22">
        <f t="shared" si="123"/>
        <v>0</v>
      </c>
      <c r="H159" s="3">
        <v>0</v>
      </c>
      <c r="I159" s="4">
        <v>0</v>
      </c>
      <c r="J159" s="8">
        <f t="shared" si="124"/>
        <v>0</v>
      </c>
      <c r="K159" s="3">
        <v>0</v>
      </c>
      <c r="L159" s="4">
        <v>0</v>
      </c>
      <c r="M159" s="8">
        <f t="shared" si="96"/>
        <v>0</v>
      </c>
      <c r="N159" s="4">
        <v>0</v>
      </c>
      <c r="O159" s="4">
        <v>0</v>
      </c>
      <c r="P159" s="8">
        <f t="shared" si="97"/>
        <v>0</v>
      </c>
      <c r="Q159" s="4">
        <v>0</v>
      </c>
      <c r="R159" s="4">
        <v>0</v>
      </c>
      <c r="S159" s="8">
        <f t="shared" si="4"/>
        <v>0</v>
      </c>
      <c r="T159" s="4">
        <v>0</v>
      </c>
      <c r="U159" s="4">
        <v>0</v>
      </c>
      <c r="V159" s="8">
        <f t="shared" si="5"/>
        <v>0</v>
      </c>
      <c r="W159" s="4">
        <v>0</v>
      </c>
      <c r="X159" s="4">
        <v>0</v>
      </c>
      <c r="Y159" s="8">
        <f t="shared" si="6"/>
        <v>0</v>
      </c>
      <c r="Z159" s="4">
        <v>0</v>
      </c>
      <c r="AA159" s="4">
        <v>0</v>
      </c>
      <c r="AB159" s="8">
        <f t="shared" si="7"/>
        <v>0</v>
      </c>
      <c r="AC159" s="4">
        <v>0</v>
      </c>
      <c r="AD159" s="4">
        <v>0</v>
      </c>
      <c r="AE159" s="8">
        <f t="shared" si="99"/>
        <v>0</v>
      </c>
      <c r="AF159" s="4">
        <v>0</v>
      </c>
      <c r="AG159" s="4">
        <v>0</v>
      </c>
      <c r="AH159" s="8">
        <f t="shared" si="100"/>
        <v>0</v>
      </c>
      <c r="AI159" s="4">
        <v>0</v>
      </c>
      <c r="AJ159" s="4">
        <v>0</v>
      </c>
      <c r="AK159" s="8">
        <f t="shared" si="101"/>
        <v>0</v>
      </c>
      <c r="AL159" s="4">
        <v>0</v>
      </c>
      <c r="AM159" s="4">
        <v>0</v>
      </c>
      <c r="AN159" s="8">
        <f t="shared" si="102"/>
        <v>0</v>
      </c>
      <c r="AO159" s="4">
        <v>0</v>
      </c>
      <c r="AP159" s="4">
        <v>0</v>
      </c>
      <c r="AQ159" s="8">
        <f t="shared" si="114"/>
        <v>0</v>
      </c>
      <c r="AR159" s="4">
        <v>0</v>
      </c>
      <c r="AS159" s="4">
        <v>0</v>
      </c>
      <c r="AT159" s="8">
        <f t="shared" si="98"/>
        <v>0</v>
      </c>
      <c r="AU159" s="4">
        <v>0</v>
      </c>
      <c r="AV159" s="4">
        <v>0</v>
      </c>
      <c r="AW159" s="8">
        <f t="shared" si="103"/>
        <v>0</v>
      </c>
      <c r="AX159" s="4">
        <v>0</v>
      </c>
      <c r="AY159" s="4">
        <v>0</v>
      </c>
      <c r="AZ159" s="8">
        <f t="shared" si="104"/>
        <v>0</v>
      </c>
      <c r="BA159" s="4">
        <v>0</v>
      </c>
      <c r="BB159" s="4">
        <v>0</v>
      </c>
      <c r="BC159" s="8">
        <f t="shared" si="115"/>
        <v>0</v>
      </c>
      <c r="BD159" s="4">
        <v>0</v>
      </c>
      <c r="BE159" s="4">
        <v>0</v>
      </c>
      <c r="BF159" s="8">
        <f t="shared" si="105"/>
        <v>0</v>
      </c>
      <c r="BG159" s="4">
        <v>0</v>
      </c>
      <c r="BH159" s="4">
        <v>0</v>
      </c>
      <c r="BI159" s="8">
        <f t="shared" si="121"/>
        <v>0</v>
      </c>
      <c r="BJ159" s="4">
        <v>0</v>
      </c>
      <c r="BK159" s="4">
        <v>0</v>
      </c>
      <c r="BL159" s="8">
        <f t="shared" si="122"/>
        <v>0</v>
      </c>
      <c r="BM159" s="4">
        <v>0</v>
      </c>
      <c r="BN159" s="4">
        <v>0</v>
      </c>
      <c r="BO159" s="8">
        <f t="shared" si="116"/>
        <v>0</v>
      </c>
      <c r="BP159" s="4">
        <v>0</v>
      </c>
      <c r="BQ159" s="4">
        <v>0</v>
      </c>
      <c r="BR159" s="8">
        <f t="shared" si="117"/>
        <v>0</v>
      </c>
      <c r="BS159" s="4">
        <v>0</v>
      </c>
      <c r="BT159" s="4">
        <v>0</v>
      </c>
      <c r="BU159" s="8">
        <f t="shared" si="118"/>
        <v>0</v>
      </c>
      <c r="BV159" s="4">
        <v>0</v>
      </c>
      <c r="BW159" s="4">
        <v>0</v>
      </c>
      <c r="BX159" s="8">
        <f t="shared" si="119"/>
        <v>0</v>
      </c>
      <c r="BY159" s="4">
        <v>0</v>
      </c>
      <c r="BZ159" s="4">
        <v>0</v>
      </c>
      <c r="CA159" s="8">
        <f t="shared" si="120"/>
        <v>0</v>
      </c>
      <c r="CB159" s="4">
        <v>0</v>
      </c>
      <c r="CC159" s="4">
        <v>0</v>
      </c>
      <c r="CD159" s="8">
        <f t="shared" si="106"/>
        <v>0</v>
      </c>
      <c r="CE159" s="4">
        <v>0</v>
      </c>
      <c r="CF159" s="4">
        <v>0</v>
      </c>
      <c r="CG159" s="8">
        <f t="shared" si="107"/>
        <v>0</v>
      </c>
      <c r="CH159" s="4">
        <v>0</v>
      </c>
      <c r="CI159" s="4">
        <v>0</v>
      </c>
      <c r="CJ159" s="8">
        <f t="shared" si="108"/>
        <v>0</v>
      </c>
      <c r="CK159" s="4">
        <v>0</v>
      </c>
      <c r="CL159" s="4">
        <v>0</v>
      </c>
      <c r="CM159" s="8">
        <f t="shared" si="109"/>
        <v>0</v>
      </c>
      <c r="CN159" s="4">
        <v>0</v>
      </c>
      <c r="CO159" s="4">
        <v>0</v>
      </c>
      <c r="CP159" s="8">
        <f t="shared" si="110"/>
        <v>0</v>
      </c>
      <c r="CQ159" s="4">
        <v>0</v>
      </c>
      <c r="CR159" s="4">
        <v>0</v>
      </c>
      <c r="CS159" s="8">
        <f t="shared" si="111"/>
        <v>0</v>
      </c>
      <c r="CT159" s="4">
        <v>0</v>
      </c>
      <c r="CU159" s="4">
        <v>0</v>
      </c>
      <c r="CV159" s="8">
        <f t="shared" si="112"/>
        <v>0</v>
      </c>
      <c r="CW159" s="4">
        <v>0</v>
      </c>
      <c r="CX159" s="4">
        <v>0</v>
      </c>
      <c r="CY159" s="8">
        <f t="shared" si="113"/>
        <v>0</v>
      </c>
      <c r="CZ159" s="4">
        <v>0</v>
      </c>
      <c r="DA159" s="4">
        <v>0</v>
      </c>
      <c r="DB159" s="8">
        <f t="shared" si="32"/>
        <v>0</v>
      </c>
      <c r="DC159" s="4">
        <v>0</v>
      </c>
      <c r="DD159" s="4">
        <v>0</v>
      </c>
      <c r="DE159" s="8">
        <f t="shared" si="33"/>
        <v>0</v>
      </c>
      <c r="DF159" s="4">
        <v>0</v>
      </c>
      <c r="DG159" s="4">
        <v>0</v>
      </c>
      <c r="DH159" s="8">
        <f t="shared" si="34"/>
        <v>0</v>
      </c>
      <c r="DI159" s="4">
        <v>0</v>
      </c>
      <c r="DJ159" s="4">
        <v>0</v>
      </c>
      <c r="DK159" s="8">
        <f t="shared" si="35"/>
        <v>0</v>
      </c>
      <c r="DL159" s="4">
        <v>0</v>
      </c>
      <c r="DM159" s="4">
        <v>0</v>
      </c>
      <c r="DN159" s="8">
        <f t="shared" si="36"/>
        <v>0</v>
      </c>
      <c r="DO159" s="4">
        <v>0</v>
      </c>
      <c r="DP159" s="4">
        <v>0</v>
      </c>
      <c r="DQ159" s="8">
        <f t="shared" si="37"/>
        <v>0</v>
      </c>
    </row>
    <row r="160" spans="1:121" ht="16.899999999999999" customHeight="1" x14ac:dyDescent="0.2">
      <c r="A160" s="1" t="s">
        <v>4</v>
      </c>
      <c r="B160" s="18">
        <v>27</v>
      </c>
      <c r="C160" s="1">
        <v>0</v>
      </c>
      <c r="D160" s="1">
        <v>0</v>
      </c>
      <c r="E160" s="19">
        <f t="shared" si="95"/>
        <v>0</v>
      </c>
      <c r="G160" s="22">
        <f t="shared" si="123"/>
        <v>0</v>
      </c>
      <c r="H160" s="3">
        <v>0</v>
      </c>
      <c r="I160" s="4">
        <v>0</v>
      </c>
      <c r="J160" s="8">
        <f t="shared" si="124"/>
        <v>0</v>
      </c>
      <c r="K160" s="3">
        <v>0</v>
      </c>
      <c r="L160" s="4">
        <v>0</v>
      </c>
      <c r="M160" s="8">
        <f t="shared" si="96"/>
        <v>0</v>
      </c>
      <c r="N160" s="4">
        <v>0</v>
      </c>
      <c r="O160" s="4">
        <v>0</v>
      </c>
      <c r="P160" s="8">
        <f t="shared" si="97"/>
        <v>0</v>
      </c>
      <c r="Q160" s="4">
        <v>0</v>
      </c>
      <c r="R160" s="4">
        <v>0</v>
      </c>
      <c r="S160" s="8">
        <f t="shared" si="4"/>
        <v>0</v>
      </c>
      <c r="T160" s="4">
        <v>0</v>
      </c>
      <c r="U160" s="4">
        <v>0</v>
      </c>
      <c r="V160" s="8">
        <f t="shared" si="5"/>
        <v>0</v>
      </c>
      <c r="W160" s="4">
        <v>0</v>
      </c>
      <c r="X160" s="4">
        <v>0</v>
      </c>
      <c r="Y160" s="8">
        <f t="shared" si="6"/>
        <v>0</v>
      </c>
      <c r="Z160" s="4">
        <v>0</v>
      </c>
      <c r="AA160" s="4">
        <v>0</v>
      </c>
      <c r="AB160" s="8">
        <f t="shared" si="7"/>
        <v>0</v>
      </c>
      <c r="AC160" s="4">
        <v>0</v>
      </c>
      <c r="AD160" s="4">
        <v>0</v>
      </c>
      <c r="AE160" s="8">
        <f t="shared" si="99"/>
        <v>0</v>
      </c>
      <c r="AF160" s="4">
        <v>0</v>
      </c>
      <c r="AG160" s="4">
        <v>0</v>
      </c>
      <c r="AH160" s="8">
        <f t="shared" si="100"/>
        <v>0</v>
      </c>
      <c r="AI160" s="4">
        <v>0</v>
      </c>
      <c r="AJ160" s="4">
        <v>0</v>
      </c>
      <c r="AK160" s="8">
        <f t="shared" si="101"/>
        <v>0</v>
      </c>
      <c r="AL160" s="4">
        <v>0</v>
      </c>
      <c r="AM160" s="4">
        <v>0</v>
      </c>
      <c r="AN160" s="8">
        <f t="shared" si="102"/>
        <v>0</v>
      </c>
      <c r="AO160" s="4">
        <v>0</v>
      </c>
      <c r="AP160" s="4">
        <v>0</v>
      </c>
      <c r="AQ160" s="8">
        <f t="shared" si="114"/>
        <v>0</v>
      </c>
      <c r="AR160" s="4">
        <v>0</v>
      </c>
      <c r="AS160" s="4">
        <v>0</v>
      </c>
      <c r="AT160" s="8">
        <f t="shared" si="98"/>
        <v>0</v>
      </c>
      <c r="AU160" s="4">
        <v>0</v>
      </c>
      <c r="AV160" s="4">
        <v>0</v>
      </c>
      <c r="AW160" s="8">
        <f t="shared" si="103"/>
        <v>0</v>
      </c>
      <c r="AX160" s="4">
        <v>0</v>
      </c>
      <c r="AY160" s="4">
        <v>0</v>
      </c>
      <c r="AZ160" s="8">
        <f t="shared" si="104"/>
        <v>0</v>
      </c>
      <c r="BA160" s="4">
        <v>0</v>
      </c>
      <c r="BB160" s="4">
        <v>0</v>
      </c>
      <c r="BC160" s="8">
        <f t="shared" si="115"/>
        <v>0</v>
      </c>
      <c r="BD160" s="4">
        <v>0</v>
      </c>
      <c r="BE160" s="4">
        <v>0</v>
      </c>
      <c r="BF160" s="8">
        <f t="shared" si="105"/>
        <v>0</v>
      </c>
      <c r="BG160" s="4">
        <v>0</v>
      </c>
      <c r="BH160" s="4">
        <v>0</v>
      </c>
      <c r="BI160" s="8">
        <f t="shared" si="121"/>
        <v>0</v>
      </c>
      <c r="BJ160" s="4">
        <v>0</v>
      </c>
      <c r="BK160" s="4">
        <v>0</v>
      </c>
      <c r="BL160" s="8">
        <f t="shared" si="122"/>
        <v>0</v>
      </c>
      <c r="BM160" s="4">
        <v>0</v>
      </c>
      <c r="BN160" s="4">
        <v>0</v>
      </c>
      <c r="BO160" s="8">
        <f t="shared" si="116"/>
        <v>0</v>
      </c>
      <c r="BP160" s="4">
        <v>0</v>
      </c>
      <c r="BQ160" s="4">
        <v>0</v>
      </c>
      <c r="BR160" s="8">
        <f t="shared" si="117"/>
        <v>0</v>
      </c>
      <c r="BS160" s="4">
        <v>0</v>
      </c>
      <c r="BT160" s="4">
        <v>0</v>
      </c>
      <c r="BU160" s="8">
        <f t="shared" si="118"/>
        <v>0</v>
      </c>
      <c r="BV160" s="4">
        <v>0</v>
      </c>
      <c r="BW160" s="4">
        <v>0</v>
      </c>
      <c r="BX160" s="8">
        <f t="shared" si="119"/>
        <v>0</v>
      </c>
      <c r="BY160" s="4">
        <v>0</v>
      </c>
      <c r="BZ160" s="4">
        <v>0</v>
      </c>
      <c r="CA160" s="8">
        <f t="shared" si="120"/>
        <v>0</v>
      </c>
      <c r="CB160" s="4">
        <v>0</v>
      </c>
      <c r="CC160" s="4">
        <v>0</v>
      </c>
      <c r="CD160" s="8">
        <f t="shared" si="106"/>
        <v>0</v>
      </c>
      <c r="CE160" s="4">
        <v>0</v>
      </c>
      <c r="CF160" s="4">
        <v>0</v>
      </c>
      <c r="CG160" s="8">
        <f t="shared" si="107"/>
        <v>0</v>
      </c>
      <c r="CH160" s="4">
        <v>0</v>
      </c>
      <c r="CI160" s="4">
        <v>0</v>
      </c>
      <c r="CJ160" s="8">
        <f t="shared" si="108"/>
        <v>0</v>
      </c>
      <c r="CK160" s="4">
        <v>0</v>
      </c>
      <c r="CL160" s="4">
        <v>0</v>
      </c>
      <c r="CM160" s="8">
        <f t="shared" si="109"/>
        <v>0</v>
      </c>
      <c r="CN160" s="4">
        <v>0</v>
      </c>
      <c r="CO160" s="4">
        <v>0</v>
      </c>
      <c r="CP160" s="8">
        <f t="shared" si="110"/>
        <v>0</v>
      </c>
      <c r="CQ160" s="4">
        <v>0</v>
      </c>
      <c r="CR160" s="4">
        <v>0</v>
      </c>
      <c r="CS160" s="8">
        <f t="shared" si="111"/>
        <v>0</v>
      </c>
      <c r="CT160" s="4">
        <v>0</v>
      </c>
      <c r="CU160" s="4">
        <v>0</v>
      </c>
      <c r="CV160" s="8">
        <f t="shared" si="112"/>
        <v>0</v>
      </c>
      <c r="CW160" s="4">
        <v>0</v>
      </c>
      <c r="CX160" s="4">
        <v>0</v>
      </c>
      <c r="CY160" s="8">
        <f t="shared" si="113"/>
        <v>0</v>
      </c>
      <c r="CZ160" s="4">
        <v>0</v>
      </c>
      <c r="DA160" s="4">
        <v>0</v>
      </c>
      <c r="DB160" s="8">
        <f t="shared" si="32"/>
        <v>0</v>
      </c>
      <c r="DC160" s="4">
        <v>0</v>
      </c>
      <c r="DD160" s="4">
        <v>0</v>
      </c>
      <c r="DE160" s="8">
        <f t="shared" si="33"/>
        <v>0</v>
      </c>
      <c r="DF160" s="4">
        <v>0</v>
      </c>
      <c r="DG160" s="4">
        <v>0</v>
      </c>
      <c r="DH160" s="8">
        <f t="shared" si="34"/>
        <v>0</v>
      </c>
      <c r="DI160" s="4">
        <v>0</v>
      </c>
      <c r="DJ160" s="4">
        <v>0</v>
      </c>
      <c r="DK160" s="8">
        <f t="shared" si="35"/>
        <v>0</v>
      </c>
      <c r="DL160" s="4">
        <v>0</v>
      </c>
      <c r="DM160" s="4">
        <v>0</v>
      </c>
      <c r="DN160" s="8">
        <f t="shared" si="36"/>
        <v>0</v>
      </c>
      <c r="DO160" s="4">
        <v>0</v>
      </c>
      <c r="DP160" s="4">
        <v>0</v>
      </c>
      <c r="DQ160" s="8">
        <f t="shared" si="37"/>
        <v>0</v>
      </c>
    </row>
    <row r="161" spans="1:121" ht="16.899999999999999" customHeight="1" x14ac:dyDescent="0.2">
      <c r="A161" s="1" t="s">
        <v>5</v>
      </c>
      <c r="B161" s="18">
        <v>27</v>
      </c>
      <c r="C161" s="1">
        <v>134</v>
      </c>
      <c r="D161" s="1">
        <v>94</v>
      </c>
      <c r="E161" s="19">
        <f t="shared" si="95"/>
        <v>358.14156250923639</v>
      </c>
      <c r="F161" s="12">
        <v>7</v>
      </c>
      <c r="G161" s="22">
        <f t="shared" si="123"/>
        <v>17.121679962064373</v>
      </c>
      <c r="H161" s="3">
        <v>0.9</v>
      </c>
      <c r="I161" s="4">
        <v>0.9</v>
      </c>
      <c r="J161" s="8">
        <f t="shared" si="124"/>
        <v>2.8274333882308138</v>
      </c>
      <c r="K161" s="3">
        <v>0.6</v>
      </c>
      <c r="L161" s="4">
        <v>0.5</v>
      </c>
      <c r="M161" s="8">
        <f t="shared" si="96"/>
        <v>1.7278759594743864</v>
      </c>
      <c r="N161" s="4">
        <v>1.2</v>
      </c>
      <c r="O161" s="4">
        <v>1.1000000000000001</v>
      </c>
      <c r="P161" s="8">
        <f t="shared" si="97"/>
        <v>3.6128315516282616</v>
      </c>
      <c r="Q161" s="4">
        <v>0.3</v>
      </c>
      <c r="R161" s="4">
        <v>0.3</v>
      </c>
      <c r="S161" s="8">
        <f t="shared" si="4"/>
        <v>0.94247779607693793</v>
      </c>
      <c r="T161" s="4">
        <v>0.7</v>
      </c>
      <c r="U161" s="4">
        <v>0.7</v>
      </c>
      <c r="V161" s="8">
        <f t="shared" si="5"/>
        <v>2.1991148575128552</v>
      </c>
      <c r="W161" s="4">
        <v>1</v>
      </c>
      <c r="X161" s="4">
        <v>1</v>
      </c>
      <c r="Y161" s="8">
        <f t="shared" si="6"/>
        <v>3.1415926535897931</v>
      </c>
      <c r="Z161" s="4">
        <v>0.8</v>
      </c>
      <c r="AA161" s="4">
        <v>0.9</v>
      </c>
      <c r="AB161" s="8">
        <f t="shared" si="7"/>
        <v>2.6703537555513246</v>
      </c>
      <c r="AC161" s="4">
        <v>0</v>
      </c>
      <c r="AD161" s="4">
        <v>0</v>
      </c>
      <c r="AE161" s="8">
        <f t="shared" si="99"/>
        <v>0</v>
      </c>
      <c r="AF161" s="4">
        <v>0</v>
      </c>
      <c r="AG161" s="4">
        <v>0</v>
      </c>
      <c r="AH161" s="8">
        <f t="shared" si="100"/>
        <v>0</v>
      </c>
      <c r="AI161" s="4">
        <v>0</v>
      </c>
      <c r="AJ161" s="4">
        <v>0</v>
      </c>
      <c r="AK161" s="8">
        <f t="shared" si="101"/>
        <v>0</v>
      </c>
      <c r="AL161" s="4">
        <v>0</v>
      </c>
      <c r="AM161" s="4">
        <v>0</v>
      </c>
      <c r="AN161" s="8">
        <f t="shared" si="102"/>
        <v>0</v>
      </c>
      <c r="AO161" s="4">
        <v>0</v>
      </c>
      <c r="AP161" s="4">
        <v>0</v>
      </c>
      <c r="AQ161" s="8">
        <f t="shared" si="114"/>
        <v>0</v>
      </c>
      <c r="AR161" s="4">
        <v>0</v>
      </c>
      <c r="AS161" s="4">
        <v>0</v>
      </c>
      <c r="AT161" s="8">
        <f t="shared" si="98"/>
        <v>0</v>
      </c>
      <c r="AU161" s="4">
        <v>0</v>
      </c>
      <c r="AV161" s="4">
        <v>0</v>
      </c>
      <c r="AW161" s="8">
        <f t="shared" si="103"/>
        <v>0</v>
      </c>
      <c r="AX161" s="4">
        <v>0</v>
      </c>
      <c r="AY161" s="4">
        <v>0</v>
      </c>
      <c r="AZ161" s="8">
        <f t="shared" si="104"/>
        <v>0</v>
      </c>
      <c r="BA161" s="4">
        <v>0</v>
      </c>
      <c r="BB161" s="4">
        <v>0</v>
      </c>
      <c r="BC161" s="8">
        <f t="shared" si="115"/>
        <v>0</v>
      </c>
      <c r="BD161" s="4">
        <v>0</v>
      </c>
      <c r="BE161" s="4">
        <v>0</v>
      </c>
      <c r="BF161" s="8">
        <f t="shared" si="105"/>
        <v>0</v>
      </c>
      <c r="BG161" s="4">
        <v>0</v>
      </c>
      <c r="BH161" s="4">
        <v>0</v>
      </c>
      <c r="BI161" s="8">
        <f t="shared" si="121"/>
        <v>0</v>
      </c>
      <c r="BJ161" s="4">
        <v>0</v>
      </c>
      <c r="BK161" s="4">
        <v>0</v>
      </c>
      <c r="BL161" s="8">
        <f t="shared" si="122"/>
        <v>0</v>
      </c>
      <c r="BM161" s="4">
        <v>0</v>
      </c>
      <c r="BN161" s="4">
        <v>0</v>
      </c>
      <c r="BO161" s="8">
        <f t="shared" si="116"/>
        <v>0</v>
      </c>
      <c r="BP161" s="4">
        <v>0</v>
      </c>
      <c r="BQ161" s="4">
        <v>0</v>
      </c>
      <c r="BR161" s="8">
        <f t="shared" si="117"/>
        <v>0</v>
      </c>
      <c r="BS161" s="4">
        <v>0</v>
      </c>
      <c r="BT161" s="4">
        <v>0</v>
      </c>
      <c r="BU161" s="8">
        <f t="shared" si="118"/>
        <v>0</v>
      </c>
      <c r="BV161" s="4">
        <v>0</v>
      </c>
      <c r="BW161" s="4">
        <v>0</v>
      </c>
      <c r="BX161" s="8">
        <f t="shared" si="119"/>
        <v>0</v>
      </c>
      <c r="BY161" s="4">
        <v>0</v>
      </c>
      <c r="BZ161" s="4">
        <v>0</v>
      </c>
      <c r="CA161" s="8">
        <f t="shared" si="120"/>
        <v>0</v>
      </c>
      <c r="CB161" s="4">
        <v>0</v>
      </c>
      <c r="CC161" s="4">
        <v>0</v>
      </c>
      <c r="CD161" s="8">
        <f t="shared" si="106"/>
        <v>0</v>
      </c>
      <c r="CE161" s="4">
        <v>0</v>
      </c>
      <c r="CF161" s="4">
        <v>0</v>
      </c>
      <c r="CG161" s="8">
        <f t="shared" si="107"/>
        <v>0</v>
      </c>
      <c r="CH161" s="4">
        <v>0</v>
      </c>
      <c r="CI161" s="4">
        <v>0</v>
      </c>
      <c r="CJ161" s="8">
        <f t="shared" si="108"/>
        <v>0</v>
      </c>
      <c r="CK161" s="4">
        <v>0</v>
      </c>
      <c r="CL161" s="4">
        <v>0</v>
      </c>
      <c r="CM161" s="8">
        <f t="shared" si="109"/>
        <v>0</v>
      </c>
      <c r="CN161" s="4">
        <v>0</v>
      </c>
      <c r="CO161" s="4">
        <v>0</v>
      </c>
      <c r="CP161" s="8">
        <f t="shared" si="110"/>
        <v>0</v>
      </c>
      <c r="CQ161" s="4">
        <v>0</v>
      </c>
      <c r="CR161" s="4">
        <v>0</v>
      </c>
      <c r="CS161" s="8">
        <f t="shared" si="111"/>
        <v>0</v>
      </c>
      <c r="CT161" s="4">
        <v>0</v>
      </c>
      <c r="CU161" s="4">
        <v>0</v>
      </c>
      <c r="CV161" s="8">
        <f t="shared" si="112"/>
        <v>0</v>
      </c>
      <c r="CW161" s="4">
        <v>0</v>
      </c>
      <c r="CX161" s="4">
        <v>0</v>
      </c>
      <c r="CY161" s="8">
        <f t="shared" si="113"/>
        <v>0</v>
      </c>
      <c r="CZ161" s="4">
        <v>0</v>
      </c>
      <c r="DA161" s="4">
        <v>0</v>
      </c>
      <c r="DB161" s="8">
        <f t="shared" si="32"/>
        <v>0</v>
      </c>
      <c r="DC161" s="4">
        <v>0</v>
      </c>
      <c r="DD161" s="4">
        <v>0</v>
      </c>
      <c r="DE161" s="8">
        <f t="shared" si="33"/>
        <v>0</v>
      </c>
      <c r="DF161" s="4">
        <v>0</v>
      </c>
      <c r="DG161" s="4">
        <v>0</v>
      </c>
      <c r="DH161" s="8">
        <f t="shared" si="34"/>
        <v>0</v>
      </c>
      <c r="DI161" s="4">
        <v>0</v>
      </c>
      <c r="DJ161" s="4">
        <v>0</v>
      </c>
      <c r="DK161" s="8">
        <f t="shared" si="35"/>
        <v>0</v>
      </c>
      <c r="DL161" s="4">
        <v>0</v>
      </c>
      <c r="DM161" s="4">
        <v>0</v>
      </c>
      <c r="DN161" s="8">
        <f t="shared" si="36"/>
        <v>0</v>
      </c>
      <c r="DO161" s="4">
        <v>0</v>
      </c>
      <c r="DP161" s="4">
        <v>0</v>
      </c>
      <c r="DQ161" s="8">
        <f t="shared" si="37"/>
        <v>0</v>
      </c>
    </row>
    <row r="162" spans="1:121" ht="16.899999999999999" customHeight="1" x14ac:dyDescent="0.2">
      <c r="A162" s="1" t="s">
        <v>6</v>
      </c>
      <c r="B162" s="18">
        <v>27</v>
      </c>
      <c r="C162" s="1">
        <v>0</v>
      </c>
      <c r="D162" s="1">
        <v>0</v>
      </c>
      <c r="E162" s="19">
        <f t="shared" si="95"/>
        <v>0</v>
      </c>
      <c r="G162" s="22">
        <f t="shared" si="123"/>
        <v>0</v>
      </c>
      <c r="H162" s="3">
        <v>0</v>
      </c>
      <c r="I162" s="4">
        <v>0</v>
      </c>
      <c r="J162" s="8">
        <f t="shared" si="124"/>
        <v>0</v>
      </c>
      <c r="K162" s="3">
        <v>0</v>
      </c>
      <c r="L162" s="4">
        <v>0</v>
      </c>
      <c r="M162" s="8">
        <f t="shared" si="96"/>
        <v>0</v>
      </c>
      <c r="N162" s="4">
        <v>0</v>
      </c>
      <c r="O162" s="4">
        <v>0</v>
      </c>
      <c r="P162" s="8">
        <f t="shared" si="97"/>
        <v>0</v>
      </c>
      <c r="Q162" s="4">
        <v>0</v>
      </c>
      <c r="R162" s="4">
        <v>0</v>
      </c>
      <c r="S162" s="8">
        <f t="shared" si="4"/>
        <v>0</v>
      </c>
      <c r="T162" s="4">
        <v>0</v>
      </c>
      <c r="U162" s="4">
        <v>0</v>
      </c>
      <c r="V162" s="8">
        <f t="shared" si="5"/>
        <v>0</v>
      </c>
      <c r="W162" s="4">
        <v>0</v>
      </c>
      <c r="X162" s="4">
        <v>0</v>
      </c>
      <c r="Y162" s="8">
        <f t="shared" si="6"/>
        <v>0</v>
      </c>
      <c r="Z162" s="4">
        <v>0</v>
      </c>
      <c r="AA162" s="4">
        <v>0</v>
      </c>
      <c r="AB162" s="8">
        <f t="shared" si="7"/>
        <v>0</v>
      </c>
      <c r="AC162" s="4">
        <v>0</v>
      </c>
      <c r="AD162" s="4">
        <v>0</v>
      </c>
      <c r="AE162" s="8">
        <f t="shared" si="99"/>
        <v>0</v>
      </c>
      <c r="AF162" s="4">
        <v>0</v>
      </c>
      <c r="AG162" s="4">
        <v>0</v>
      </c>
      <c r="AH162" s="8">
        <f t="shared" si="100"/>
        <v>0</v>
      </c>
      <c r="AI162" s="4">
        <v>0</v>
      </c>
      <c r="AJ162" s="4">
        <v>0</v>
      </c>
      <c r="AK162" s="8">
        <f t="shared" si="101"/>
        <v>0</v>
      </c>
      <c r="AL162" s="4">
        <v>0</v>
      </c>
      <c r="AM162" s="4">
        <v>0</v>
      </c>
      <c r="AN162" s="8">
        <f t="shared" si="102"/>
        <v>0</v>
      </c>
      <c r="AO162" s="4">
        <v>0</v>
      </c>
      <c r="AP162" s="4">
        <v>0</v>
      </c>
      <c r="AQ162" s="8">
        <f t="shared" si="114"/>
        <v>0</v>
      </c>
      <c r="AR162" s="4">
        <v>0</v>
      </c>
      <c r="AS162" s="4">
        <v>0</v>
      </c>
      <c r="AT162" s="8">
        <f t="shared" si="98"/>
        <v>0</v>
      </c>
      <c r="AU162" s="4">
        <v>0</v>
      </c>
      <c r="AV162" s="4">
        <v>0</v>
      </c>
      <c r="AW162" s="8">
        <f t="shared" si="103"/>
        <v>0</v>
      </c>
      <c r="AX162" s="4">
        <v>0</v>
      </c>
      <c r="AY162" s="4">
        <v>0</v>
      </c>
      <c r="AZ162" s="8">
        <f t="shared" si="104"/>
        <v>0</v>
      </c>
      <c r="BA162" s="4">
        <v>0</v>
      </c>
      <c r="BB162" s="4">
        <v>0</v>
      </c>
      <c r="BC162" s="8">
        <f t="shared" si="115"/>
        <v>0</v>
      </c>
      <c r="BD162" s="4">
        <v>0</v>
      </c>
      <c r="BE162" s="4">
        <v>0</v>
      </c>
      <c r="BF162" s="8">
        <f t="shared" si="105"/>
        <v>0</v>
      </c>
      <c r="BG162" s="4">
        <v>0</v>
      </c>
      <c r="BH162" s="4">
        <v>0</v>
      </c>
      <c r="BI162" s="8">
        <f t="shared" si="121"/>
        <v>0</v>
      </c>
      <c r="BJ162" s="4">
        <v>0</v>
      </c>
      <c r="BK162" s="4">
        <v>0</v>
      </c>
      <c r="BL162" s="8">
        <f t="shared" si="122"/>
        <v>0</v>
      </c>
      <c r="BM162" s="4">
        <v>0</v>
      </c>
      <c r="BN162" s="4">
        <v>0</v>
      </c>
      <c r="BO162" s="8">
        <f t="shared" si="116"/>
        <v>0</v>
      </c>
      <c r="BP162" s="4">
        <v>0</v>
      </c>
      <c r="BQ162" s="4">
        <v>0</v>
      </c>
      <c r="BR162" s="8">
        <f t="shared" si="117"/>
        <v>0</v>
      </c>
      <c r="BS162" s="4">
        <v>0</v>
      </c>
      <c r="BT162" s="4">
        <v>0</v>
      </c>
      <c r="BU162" s="8">
        <f t="shared" si="118"/>
        <v>0</v>
      </c>
      <c r="BV162" s="4">
        <v>0</v>
      </c>
      <c r="BW162" s="4">
        <v>0</v>
      </c>
      <c r="BX162" s="8">
        <f t="shared" si="119"/>
        <v>0</v>
      </c>
      <c r="BY162" s="4">
        <v>0</v>
      </c>
      <c r="BZ162" s="4">
        <v>0</v>
      </c>
      <c r="CA162" s="8">
        <f t="shared" si="120"/>
        <v>0</v>
      </c>
      <c r="CB162" s="4">
        <v>0</v>
      </c>
      <c r="CC162" s="4">
        <v>0</v>
      </c>
      <c r="CD162" s="8">
        <f t="shared" si="106"/>
        <v>0</v>
      </c>
      <c r="CE162" s="4">
        <v>0</v>
      </c>
      <c r="CF162" s="4">
        <v>0</v>
      </c>
      <c r="CG162" s="8">
        <f t="shared" si="107"/>
        <v>0</v>
      </c>
      <c r="CH162" s="4">
        <v>0</v>
      </c>
      <c r="CI162" s="4">
        <v>0</v>
      </c>
      <c r="CJ162" s="8">
        <f t="shared" si="108"/>
        <v>0</v>
      </c>
      <c r="CK162" s="4">
        <v>0</v>
      </c>
      <c r="CL162" s="4">
        <v>0</v>
      </c>
      <c r="CM162" s="8">
        <f t="shared" si="109"/>
        <v>0</v>
      </c>
      <c r="CN162" s="4">
        <v>0</v>
      </c>
      <c r="CO162" s="4">
        <v>0</v>
      </c>
      <c r="CP162" s="8">
        <f t="shared" si="110"/>
        <v>0</v>
      </c>
      <c r="CQ162" s="4">
        <v>0</v>
      </c>
      <c r="CR162" s="4">
        <v>0</v>
      </c>
      <c r="CS162" s="8">
        <f t="shared" si="111"/>
        <v>0</v>
      </c>
      <c r="CT162" s="4">
        <v>0</v>
      </c>
      <c r="CU162" s="4">
        <v>0</v>
      </c>
      <c r="CV162" s="8">
        <f t="shared" si="112"/>
        <v>0</v>
      </c>
      <c r="CW162" s="4">
        <v>0</v>
      </c>
      <c r="CX162" s="4">
        <v>0</v>
      </c>
      <c r="CY162" s="8">
        <f t="shared" si="113"/>
        <v>0</v>
      </c>
      <c r="CZ162" s="4">
        <v>0</v>
      </c>
      <c r="DA162" s="4">
        <v>0</v>
      </c>
      <c r="DB162" s="8">
        <f t="shared" si="32"/>
        <v>0</v>
      </c>
      <c r="DC162" s="4">
        <v>0</v>
      </c>
      <c r="DD162" s="4">
        <v>0</v>
      </c>
      <c r="DE162" s="8">
        <f t="shared" si="33"/>
        <v>0</v>
      </c>
      <c r="DF162" s="4">
        <v>0</v>
      </c>
      <c r="DG162" s="4">
        <v>0</v>
      </c>
      <c r="DH162" s="8">
        <f t="shared" si="34"/>
        <v>0</v>
      </c>
      <c r="DI162" s="4">
        <v>0</v>
      </c>
      <c r="DJ162" s="4">
        <v>0</v>
      </c>
      <c r="DK162" s="8">
        <f t="shared" si="35"/>
        <v>0</v>
      </c>
      <c r="DL162" s="4">
        <v>0</v>
      </c>
      <c r="DM162" s="4">
        <v>0</v>
      </c>
      <c r="DN162" s="8">
        <f t="shared" si="36"/>
        <v>0</v>
      </c>
      <c r="DO162" s="4">
        <v>0</v>
      </c>
      <c r="DP162" s="4">
        <v>0</v>
      </c>
      <c r="DQ162" s="8">
        <f t="shared" si="37"/>
        <v>0</v>
      </c>
    </row>
    <row r="163" spans="1:121" ht="16.899999999999999" customHeight="1" x14ac:dyDescent="0.2">
      <c r="A163" s="2" t="s">
        <v>8</v>
      </c>
      <c r="B163" s="18">
        <v>27</v>
      </c>
      <c r="C163" s="1">
        <v>575</v>
      </c>
      <c r="D163" s="1">
        <v>404</v>
      </c>
      <c r="E163" s="19">
        <f t="shared" si="95"/>
        <v>1537.8096039322038</v>
      </c>
      <c r="F163" s="12">
        <v>7</v>
      </c>
      <c r="G163" s="22">
        <f t="shared" si="123"/>
        <v>169.01768476313086</v>
      </c>
      <c r="H163" s="3">
        <v>8.3000000000000007</v>
      </c>
      <c r="I163" s="4">
        <v>8.3000000000000007</v>
      </c>
      <c r="J163" s="8">
        <f t="shared" si="124"/>
        <v>26.075219024795285</v>
      </c>
      <c r="K163" s="3">
        <v>10.9</v>
      </c>
      <c r="L163" s="4">
        <v>12.5</v>
      </c>
      <c r="M163" s="8">
        <f t="shared" si="96"/>
        <v>36.756634047000574</v>
      </c>
      <c r="N163" s="4">
        <v>8.3000000000000007</v>
      </c>
      <c r="O163" s="4">
        <v>9.3000000000000007</v>
      </c>
      <c r="P163" s="8">
        <f t="shared" si="97"/>
        <v>27.646015351590183</v>
      </c>
      <c r="Q163" s="4">
        <v>2.1</v>
      </c>
      <c r="R163" s="4">
        <v>2.1</v>
      </c>
      <c r="S163" s="8">
        <f t="shared" si="4"/>
        <v>6.5973445725385655</v>
      </c>
      <c r="T163" s="4">
        <v>4.7</v>
      </c>
      <c r="U163" s="4">
        <v>4.5999999999999996</v>
      </c>
      <c r="V163" s="8">
        <f t="shared" si="5"/>
        <v>14.608405839192539</v>
      </c>
      <c r="W163" s="4">
        <v>6.7</v>
      </c>
      <c r="X163" s="4">
        <v>6</v>
      </c>
      <c r="Y163" s="8">
        <f t="shared" si="6"/>
        <v>19.949113350295185</v>
      </c>
      <c r="Z163" s="4">
        <v>10.199999999999999</v>
      </c>
      <c r="AA163" s="4">
        <v>13.6</v>
      </c>
      <c r="AB163" s="8">
        <f t="shared" si="7"/>
        <v>37.384952577718536</v>
      </c>
      <c r="AC163" s="4">
        <v>0</v>
      </c>
      <c r="AD163" s="4">
        <v>0</v>
      </c>
      <c r="AE163" s="8">
        <f t="shared" si="99"/>
        <v>0</v>
      </c>
      <c r="AF163" s="4">
        <v>0</v>
      </c>
      <c r="AG163" s="4">
        <v>0</v>
      </c>
      <c r="AH163" s="8">
        <f t="shared" si="100"/>
        <v>0</v>
      </c>
      <c r="AI163" s="4">
        <v>0</v>
      </c>
      <c r="AJ163" s="4">
        <v>0</v>
      </c>
      <c r="AK163" s="8">
        <f t="shared" si="101"/>
        <v>0</v>
      </c>
      <c r="AL163" s="4">
        <v>0</v>
      </c>
      <c r="AM163" s="4">
        <v>0</v>
      </c>
      <c r="AN163" s="8">
        <f t="shared" si="102"/>
        <v>0</v>
      </c>
      <c r="AO163" s="4">
        <v>0</v>
      </c>
      <c r="AP163" s="4">
        <v>0</v>
      </c>
      <c r="AQ163" s="8">
        <f t="shared" si="114"/>
        <v>0</v>
      </c>
      <c r="AR163" s="4">
        <v>0</v>
      </c>
      <c r="AS163" s="4">
        <v>0</v>
      </c>
      <c r="AT163" s="8">
        <f t="shared" si="98"/>
        <v>0</v>
      </c>
      <c r="AU163" s="4">
        <v>0</v>
      </c>
      <c r="AV163" s="4">
        <v>0</v>
      </c>
      <c r="AW163" s="8">
        <f t="shared" si="103"/>
        <v>0</v>
      </c>
      <c r="AX163" s="4">
        <v>0</v>
      </c>
      <c r="AY163" s="4">
        <v>0</v>
      </c>
      <c r="AZ163" s="8">
        <f t="shared" si="104"/>
        <v>0</v>
      </c>
      <c r="BA163" s="4">
        <v>0</v>
      </c>
      <c r="BB163" s="4">
        <v>0</v>
      </c>
      <c r="BC163" s="8">
        <f t="shared" si="115"/>
        <v>0</v>
      </c>
      <c r="BD163" s="4">
        <v>0</v>
      </c>
      <c r="BE163" s="4">
        <v>0</v>
      </c>
      <c r="BF163" s="8">
        <f t="shared" si="105"/>
        <v>0</v>
      </c>
      <c r="BG163" s="4">
        <v>0</v>
      </c>
      <c r="BH163" s="4">
        <v>0</v>
      </c>
      <c r="BI163" s="8">
        <f t="shared" si="121"/>
        <v>0</v>
      </c>
      <c r="BJ163" s="4">
        <v>0</v>
      </c>
      <c r="BK163" s="4">
        <v>0</v>
      </c>
      <c r="BL163" s="8">
        <f t="shared" si="122"/>
        <v>0</v>
      </c>
      <c r="BM163" s="4">
        <v>0</v>
      </c>
      <c r="BN163" s="4">
        <v>0</v>
      </c>
      <c r="BO163" s="8">
        <f t="shared" si="116"/>
        <v>0</v>
      </c>
      <c r="BP163" s="4">
        <v>0</v>
      </c>
      <c r="BQ163" s="4">
        <v>0</v>
      </c>
      <c r="BR163" s="8">
        <f t="shared" si="117"/>
        <v>0</v>
      </c>
      <c r="BS163" s="4">
        <v>0</v>
      </c>
      <c r="BT163" s="4">
        <v>0</v>
      </c>
      <c r="BU163" s="8">
        <f t="shared" si="118"/>
        <v>0</v>
      </c>
      <c r="BV163" s="4">
        <v>0</v>
      </c>
      <c r="BW163" s="4">
        <v>0</v>
      </c>
      <c r="BX163" s="8">
        <f t="shared" si="119"/>
        <v>0</v>
      </c>
      <c r="BY163" s="4">
        <v>0</v>
      </c>
      <c r="BZ163" s="4">
        <v>0</v>
      </c>
      <c r="CA163" s="8">
        <f t="shared" si="120"/>
        <v>0</v>
      </c>
      <c r="CB163" s="4">
        <v>0</v>
      </c>
      <c r="CC163" s="4">
        <v>0</v>
      </c>
      <c r="CD163" s="8">
        <f t="shared" si="106"/>
        <v>0</v>
      </c>
      <c r="CE163" s="4">
        <v>0</v>
      </c>
      <c r="CF163" s="4">
        <v>0</v>
      </c>
      <c r="CG163" s="8">
        <f t="shared" si="107"/>
        <v>0</v>
      </c>
      <c r="CH163" s="4">
        <v>0</v>
      </c>
      <c r="CI163" s="4">
        <v>0</v>
      </c>
      <c r="CJ163" s="8">
        <f t="shared" si="108"/>
        <v>0</v>
      </c>
      <c r="CK163" s="4">
        <v>0</v>
      </c>
      <c r="CL163" s="4">
        <v>0</v>
      </c>
      <c r="CM163" s="8">
        <f t="shared" si="109"/>
        <v>0</v>
      </c>
      <c r="CN163" s="4">
        <v>0</v>
      </c>
      <c r="CO163" s="4">
        <v>0</v>
      </c>
      <c r="CP163" s="8">
        <f t="shared" si="110"/>
        <v>0</v>
      </c>
      <c r="CQ163" s="4">
        <v>0</v>
      </c>
      <c r="CR163" s="4">
        <v>0</v>
      </c>
      <c r="CS163" s="8">
        <f t="shared" si="111"/>
        <v>0</v>
      </c>
      <c r="CT163" s="4">
        <v>0</v>
      </c>
      <c r="CU163" s="4">
        <v>0</v>
      </c>
      <c r="CV163" s="8">
        <f t="shared" si="112"/>
        <v>0</v>
      </c>
      <c r="CW163" s="4">
        <v>0</v>
      </c>
      <c r="CX163" s="4">
        <v>0</v>
      </c>
      <c r="CY163" s="8">
        <f t="shared" si="113"/>
        <v>0</v>
      </c>
      <c r="CZ163" s="4">
        <v>0</v>
      </c>
      <c r="DA163" s="4">
        <v>0</v>
      </c>
      <c r="DB163" s="8">
        <f t="shared" si="32"/>
        <v>0</v>
      </c>
      <c r="DC163" s="4">
        <v>0</v>
      </c>
      <c r="DD163" s="4">
        <v>0</v>
      </c>
      <c r="DE163" s="8">
        <f t="shared" si="33"/>
        <v>0</v>
      </c>
      <c r="DF163" s="4">
        <v>0</v>
      </c>
      <c r="DG163" s="4">
        <v>0</v>
      </c>
      <c r="DH163" s="8">
        <f t="shared" si="34"/>
        <v>0</v>
      </c>
      <c r="DI163" s="4">
        <v>0</v>
      </c>
      <c r="DJ163" s="4">
        <v>0</v>
      </c>
      <c r="DK163" s="8">
        <f t="shared" si="35"/>
        <v>0</v>
      </c>
      <c r="DL163" s="4">
        <v>0</v>
      </c>
      <c r="DM163" s="4">
        <v>0</v>
      </c>
      <c r="DN163" s="8">
        <f t="shared" si="36"/>
        <v>0</v>
      </c>
      <c r="DO163" s="4">
        <v>0</v>
      </c>
      <c r="DP163" s="4">
        <v>0</v>
      </c>
      <c r="DQ163" s="8">
        <f t="shared" si="37"/>
        <v>0</v>
      </c>
    </row>
    <row r="164" spans="1:121" ht="16.899999999999999" customHeight="1" x14ac:dyDescent="0.2">
      <c r="A164" s="1" t="s">
        <v>2</v>
      </c>
      <c r="B164" s="18">
        <v>28</v>
      </c>
      <c r="C164" s="1">
        <v>0</v>
      </c>
      <c r="D164" s="1">
        <v>0</v>
      </c>
      <c r="E164" s="19">
        <f t="shared" si="95"/>
        <v>0</v>
      </c>
      <c r="G164" s="22">
        <f t="shared" si="123"/>
        <v>0</v>
      </c>
      <c r="H164" s="3">
        <v>0</v>
      </c>
      <c r="I164" s="4">
        <v>0</v>
      </c>
      <c r="J164" s="8">
        <f t="shared" si="124"/>
        <v>0</v>
      </c>
      <c r="K164" s="3">
        <v>0</v>
      </c>
      <c r="L164" s="4">
        <v>0</v>
      </c>
      <c r="M164" s="8">
        <f t="shared" si="96"/>
        <v>0</v>
      </c>
      <c r="N164" s="4">
        <v>0</v>
      </c>
      <c r="O164" s="4">
        <v>0</v>
      </c>
      <c r="P164" s="8">
        <f t="shared" si="97"/>
        <v>0</v>
      </c>
      <c r="Q164" s="4">
        <v>0</v>
      </c>
      <c r="R164" s="4">
        <v>0</v>
      </c>
      <c r="S164" s="8">
        <f t="shared" si="4"/>
        <v>0</v>
      </c>
      <c r="T164" s="4">
        <v>0</v>
      </c>
      <c r="U164" s="4">
        <v>0</v>
      </c>
      <c r="V164" s="8">
        <f t="shared" si="5"/>
        <v>0</v>
      </c>
      <c r="W164" s="4">
        <v>0</v>
      </c>
      <c r="X164" s="4">
        <v>0</v>
      </c>
      <c r="Y164" s="8">
        <f t="shared" si="6"/>
        <v>0</v>
      </c>
      <c r="Z164" s="4">
        <v>0</v>
      </c>
      <c r="AA164" s="4">
        <v>0</v>
      </c>
      <c r="AB164" s="8">
        <f t="shared" si="7"/>
        <v>0</v>
      </c>
      <c r="AC164" s="4">
        <v>0</v>
      </c>
      <c r="AD164" s="4">
        <v>0</v>
      </c>
      <c r="AE164" s="8">
        <f t="shared" si="99"/>
        <v>0</v>
      </c>
      <c r="AF164" s="4">
        <v>0</v>
      </c>
      <c r="AG164" s="4">
        <v>0</v>
      </c>
      <c r="AH164" s="8">
        <f t="shared" si="100"/>
        <v>0</v>
      </c>
      <c r="AI164" s="4">
        <v>0</v>
      </c>
      <c r="AJ164" s="4">
        <v>0</v>
      </c>
      <c r="AK164" s="8">
        <f t="shared" si="101"/>
        <v>0</v>
      </c>
      <c r="AL164" s="4">
        <v>0</v>
      </c>
      <c r="AM164" s="4">
        <v>0</v>
      </c>
      <c r="AN164" s="8">
        <f t="shared" si="102"/>
        <v>0</v>
      </c>
      <c r="AO164" s="4">
        <v>0</v>
      </c>
      <c r="AP164" s="4">
        <v>0</v>
      </c>
      <c r="AQ164" s="8">
        <f t="shared" si="114"/>
        <v>0</v>
      </c>
      <c r="AR164" s="4">
        <v>0</v>
      </c>
      <c r="AS164" s="4">
        <v>0</v>
      </c>
      <c r="AT164" s="8">
        <f t="shared" si="98"/>
        <v>0</v>
      </c>
      <c r="AU164" s="4">
        <v>0</v>
      </c>
      <c r="AV164" s="4">
        <v>0</v>
      </c>
      <c r="AW164" s="8">
        <f t="shared" si="103"/>
        <v>0</v>
      </c>
      <c r="AX164" s="4">
        <v>0</v>
      </c>
      <c r="AY164" s="4">
        <v>0</v>
      </c>
      <c r="AZ164" s="8">
        <f t="shared" si="104"/>
        <v>0</v>
      </c>
      <c r="BA164" s="4">
        <v>0</v>
      </c>
      <c r="BB164" s="4">
        <v>0</v>
      </c>
      <c r="BC164" s="8">
        <f t="shared" si="115"/>
        <v>0</v>
      </c>
      <c r="BD164" s="4">
        <v>0</v>
      </c>
      <c r="BE164" s="4">
        <v>0</v>
      </c>
      <c r="BF164" s="8">
        <f t="shared" si="105"/>
        <v>0</v>
      </c>
      <c r="BG164" s="4">
        <v>0</v>
      </c>
      <c r="BH164" s="4">
        <v>0</v>
      </c>
      <c r="BI164" s="8">
        <f t="shared" si="121"/>
        <v>0</v>
      </c>
      <c r="BJ164" s="4">
        <v>0</v>
      </c>
      <c r="BK164" s="4">
        <v>0</v>
      </c>
      <c r="BL164" s="8">
        <f t="shared" si="122"/>
        <v>0</v>
      </c>
      <c r="BM164" s="4">
        <v>0</v>
      </c>
      <c r="BN164" s="4">
        <v>0</v>
      </c>
      <c r="BO164" s="8">
        <f t="shared" si="116"/>
        <v>0</v>
      </c>
      <c r="BP164" s="4">
        <v>0</v>
      </c>
      <c r="BQ164" s="4">
        <v>0</v>
      </c>
      <c r="BR164" s="8">
        <f t="shared" si="117"/>
        <v>0</v>
      </c>
      <c r="BS164" s="4">
        <v>0</v>
      </c>
      <c r="BT164" s="4">
        <v>0</v>
      </c>
      <c r="BU164" s="8">
        <f t="shared" si="118"/>
        <v>0</v>
      </c>
      <c r="BV164" s="4">
        <v>0</v>
      </c>
      <c r="BW164" s="4">
        <v>0</v>
      </c>
      <c r="BX164" s="8">
        <f t="shared" si="119"/>
        <v>0</v>
      </c>
      <c r="BY164" s="4">
        <v>0</v>
      </c>
      <c r="BZ164" s="4">
        <v>0</v>
      </c>
      <c r="CA164" s="8">
        <f t="shared" si="120"/>
        <v>0</v>
      </c>
      <c r="CB164" s="4">
        <v>0</v>
      </c>
      <c r="CC164" s="4">
        <v>0</v>
      </c>
      <c r="CD164" s="8">
        <f t="shared" si="106"/>
        <v>0</v>
      </c>
      <c r="CE164" s="4">
        <v>0</v>
      </c>
      <c r="CF164" s="4">
        <v>0</v>
      </c>
      <c r="CG164" s="8">
        <f t="shared" si="107"/>
        <v>0</v>
      </c>
      <c r="CH164" s="4">
        <v>0</v>
      </c>
      <c r="CI164" s="4">
        <v>0</v>
      </c>
      <c r="CJ164" s="8">
        <f t="shared" si="108"/>
        <v>0</v>
      </c>
      <c r="CK164" s="4">
        <v>0</v>
      </c>
      <c r="CL164" s="4">
        <v>0</v>
      </c>
      <c r="CM164" s="8">
        <f t="shared" si="109"/>
        <v>0</v>
      </c>
      <c r="CN164" s="4">
        <v>0</v>
      </c>
      <c r="CO164" s="4">
        <v>0</v>
      </c>
      <c r="CP164" s="8">
        <f t="shared" si="110"/>
        <v>0</v>
      </c>
      <c r="CQ164" s="4">
        <v>0</v>
      </c>
      <c r="CR164" s="4">
        <v>0</v>
      </c>
      <c r="CS164" s="8">
        <f t="shared" si="111"/>
        <v>0</v>
      </c>
      <c r="CT164" s="4">
        <v>0</v>
      </c>
      <c r="CU164" s="4">
        <v>0</v>
      </c>
      <c r="CV164" s="8">
        <f t="shared" si="112"/>
        <v>0</v>
      </c>
      <c r="CW164" s="4">
        <v>0</v>
      </c>
      <c r="CX164" s="4">
        <v>0</v>
      </c>
      <c r="CY164" s="8">
        <f t="shared" si="113"/>
        <v>0</v>
      </c>
      <c r="CZ164" s="4">
        <v>0</v>
      </c>
      <c r="DA164" s="4">
        <v>0</v>
      </c>
      <c r="DB164" s="8">
        <f t="shared" si="32"/>
        <v>0</v>
      </c>
      <c r="DC164" s="4">
        <v>0</v>
      </c>
      <c r="DD164" s="4">
        <v>0</v>
      </c>
      <c r="DE164" s="8">
        <f t="shared" si="33"/>
        <v>0</v>
      </c>
      <c r="DF164" s="4">
        <v>0</v>
      </c>
      <c r="DG164" s="4">
        <v>0</v>
      </c>
      <c r="DH164" s="8">
        <f t="shared" si="34"/>
        <v>0</v>
      </c>
      <c r="DI164" s="4">
        <v>0</v>
      </c>
      <c r="DJ164" s="4">
        <v>0</v>
      </c>
      <c r="DK164" s="8">
        <f t="shared" si="35"/>
        <v>0</v>
      </c>
      <c r="DL164" s="4">
        <v>0</v>
      </c>
      <c r="DM164" s="4">
        <v>0</v>
      </c>
      <c r="DN164" s="8">
        <f t="shared" si="36"/>
        <v>0</v>
      </c>
      <c r="DO164" s="4">
        <v>0</v>
      </c>
      <c r="DP164" s="4">
        <v>0</v>
      </c>
      <c r="DQ164" s="8">
        <f t="shared" si="37"/>
        <v>0</v>
      </c>
    </row>
    <row r="165" spans="1:121" ht="16.899999999999999" customHeight="1" x14ac:dyDescent="0.2">
      <c r="A165" s="1" t="s">
        <v>3</v>
      </c>
      <c r="B165" s="18">
        <v>28</v>
      </c>
      <c r="C165" s="1">
        <v>0</v>
      </c>
      <c r="D165" s="1">
        <v>0</v>
      </c>
      <c r="E165" s="19">
        <f t="shared" si="95"/>
        <v>0</v>
      </c>
      <c r="G165" s="22">
        <f t="shared" si="123"/>
        <v>0</v>
      </c>
      <c r="H165" s="3">
        <v>0</v>
      </c>
      <c r="I165" s="4">
        <v>0</v>
      </c>
      <c r="J165" s="8">
        <f t="shared" si="124"/>
        <v>0</v>
      </c>
      <c r="K165" s="3">
        <v>0</v>
      </c>
      <c r="L165" s="4">
        <v>0</v>
      </c>
      <c r="M165" s="8">
        <f t="shared" si="96"/>
        <v>0</v>
      </c>
      <c r="N165" s="4">
        <v>0</v>
      </c>
      <c r="O165" s="4">
        <v>0</v>
      </c>
      <c r="P165" s="8">
        <f t="shared" si="97"/>
        <v>0</v>
      </c>
      <c r="Q165" s="4">
        <v>0</v>
      </c>
      <c r="R165" s="4">
        <v>0</v>
      </c>
      <c r="S165" s="8">
        <f t="shared" si="4"/>
        <v>0</v>
      </c>
      <c r="T165" s="4">
        <v>0</v>
      </c>
      <c r="U165" s="4">
        <v>0</v>
      </c>
      <c r="V165" s="8">
        <f t="shared" si="5"/>
        <v>0</v>
      </c>
      <c r="W165" s="4">
        <v>0</v>
      </c>
      <c r="X165" s="4">
        <v>0</v>
      </c>
      <c r="Y165" s="8">
        <f t="shared" si="6"/>
        <v>0</v>
      </c>
      <c r="Z165" s="4">
        <v>0</v>
      </c>
      <c r="AA165" s="4">
        <v>0</v>
      </c>
      <c r="AB165" s="8">
        <f t="shared" si="7"/>
        <v>0</v>
      </c>
      <c r="AC165" s="4">
        <v>0</v>
      </c>
      <c r="AD165" s="4">
        <v>0</v>
      </c>
      <c r="AE165" s="8">
        <f t="shared" si="99"/>
        <v>0</v>
      </c>
      <c r="AF165" s="4">
        <v>0</v>
      </c>
      <c r="AG165" s="4">
        <v>0</v>
      </c>
      <c r="AH165" s="8">
        <f t="shared" si="100"/>
        <v>0</v>
      </c>
      <c r="AI165" s="4">
        <v>0</v>
      </c>
      <c r="AJ165" s="4">
        <v>0</v>
      </c>
      <c r="AK165" s="8">
        <f t="shared" si="101"/>
        <v>0</v>
      </c>
      <c r="AL165" s="4">
        <v>0</v>
      </c>
      <c r="AM165" s="4">
        <v>0</v>
      </c>
      <c r="AN165" s="8">
        <f t="shared" si="102"/>
        <v>0</v>
      </c>
      <c r="AO165" s="4">
        <v>0</v>
      </c>
      <c r="AP165" s="4">
        <v>0</v>
      </c>
      <c r="AQ165" s="8">
        <f t="shared" si="114"/>
        <v>0</v>
      </c>
      <c r="AR165" s="4">
        <v>0</v>
      </c>
      <c r="AS165" s="4">
        <v>0</v>
      </c>
      <c r="AT165" s="8">
        <f t="shared" si="98"/>
        <v>0</v>
      </c>
      <c r="AU165" s="4">
        <v>0</v>
      </c>
      <c r="AV165" s="4">
        <v>0</v>
      </c>
      <c r="AW165" s="8">
        <f t="shared" si="103"/>
        <v>0</v>
      </c>
      <c r="AX165" s="4">
        <v>0</v>
      </c>
      <c r="AY165" s="4">
        <v>0</v>
      </c>
      <c r="AZ165" s="8">
        <f t="shared" si="104"/>
        <v>0</v>
      </c>
      <c r="BA165" s="4">
        <v>0</v>
      </c>
      <c r="BB165" s="4">
        <v>0</v>
      </c>
      <c r="BC165" s="8">
        <f t="shared" si="115"/>
        <v>0</v>
      </c>
      <c r="BD165" s="4">
        <v>0</v>
      </c>
      <c r="BE165" s="4">
        <v>0</v>
      </c>
      <c r="BF165" s="8">
        <f t="shared" si="105"/>
        <v>0</v>
      </c>
      <c r="BG165" s="4">
        <v>0</v>
      </c>
      <c r="BH165" s="4">
        <v>0</v>
      </c>
      <c r="BI165" s="8">
        <f t="shared" si="121"/>
        <v>0</v>
      </c>
      <c r="BJ165" s="4">
        <v>0</v>
      </c>
      <c r="BK165" s="4">
        <v>0</v>
      </c>
      <c r="BL165" s="8">
        <f t="shared" si="122"/>
        <v>0</v>
      </c>
      <c r="BM165" s="4">
        <v>0</v>
      </c>
      <c r="BN165" s="4">
        <v>0</v>
      </c>
      <c r="BO165" s="8">
        <f t="shared" si="116"/>
        <v>0</v>
      </c>
      <c r="BP165" s="4">
        <v>0</v>
      </c>
      <c r="BQ165" s="4">
        <v>0</v>
      </c>
      <c r="BR165" s="8">
        <f t="shared" si="117"/>
        <v>0</v>
      </c>
      <c r="BS165" s="4">
        <v>0</v>
      </c>
      <c r="BT165" s="4">
        <v>0</v>
      </c>
      <c r="BU165" s="8">
        <f t="shared" si="118"/>
        <v>0</v>
      </c>
      <c r="BV165" s="4">
        <v>0</v>
      </c>
      <c r="BW165" s="4">
        <v>0</v>
      </c>
      <c r="BX165" s="8">
        <f t="shared" si="119"/>
        <v>0</v>
      </c>
      <c r="BY165" s="4">
        <v>0</v>
      </c>
      <c r="BZ165" s="4">
        <v>0</v>
      </c>
      <c r="CA165" s="8">
        <f t="shared" si="120"/>
        <v>0</v>
      </c>
      <c r="CB165" s="4">
        <v>0</v>
      </c>
      <c r="CC165" s="4">
        <v>0</v>
      </c>
      <c r="CD165" s="8">
        <f t="shared" si="106"/>
        <v>0</v>
      </c>
      <c r="CE165" s="4">
        <v>0</v>
      </c>
      <c r="CF165" s="4">
        <v>0</v>
      </c>
      <c r="CG165" s="8">
        <f t="shared" si="107"/>
        <v>0</v>
      </c>
      <c r="CH165" s="4">
        <v>0</v>
      </c>
      <c r="CI165" s="4">
        <v>0</v>
      </c>
      <c r="CJ165" s="8">
        <f t="shared" si="108"/>
        <v>0</v>
      </c>
      <c r="CK165" s="4">
        <v>0</v>
      </c>
      <c r="CL165" s="4">
        <v>0</v>
      </c>
      <c r="CM165" s="8">
        <f t="shared" si="109"/>
        <v>0</v>
      </c>
      <c r="CN165" s="4">
        <v>0</v>
      </c>
      <c r="CO165" s="4">
        <v>0</v>
      </c>
      <c r="CP165" s="8">
        <f t="shared" si="110"/>
        <v>0</v>
      </c>
      <c r="CQ165" s="4">
        <v>0</v>
      </c>
      <c r="CR165" s="4">
        <v>0</v>
      </c>
      <c r="CS165" s="8">
        <f t="shared" si="111"/>
        <v>0</v>
      </c>
      <c r="CT165" s="4">
        <v>0</v>
      </c>
      <c r="CU165" s="4">
        <v>0</v>
      </c>
      <c r="CV165" s="8">
        <f t="shared" si="112"/>
        <v>0</v>
      </c>
      <c r="CW165" s="4">
        <v>0</v>
      </c>
      <c r="CX165" s="4">
        <v>0</v>
      </c>
      <c r="CY165" s="8">
        <f t="shared" si="113"/>
        <v>0</v>
      </c>
      <c r="CZ165" s="4">
        <v>0</v>
      </c>
      <c r="DA165" s="4">
        <v>0</v>
      </c>
      <c r="DB165" s="8">
        <f t="shared" si="32"/>
        <v>0</v>
      </c>
      <c r="DC165" s="4">
        <v>0</v>
      </c>
      <c r="DD165" s="4">
        <v>0</v>
      </c>
      <c r="DE165" s="8">
        <f t="shared" si="33"/>
        <v>0</v>
      </c>
      <c r="DF165" s="4">
        <v>0</v>
      </c>
      <c r="DG165" s="4">
        <v>0</v>
      </c>
      <c r="DH165" s="8">
        <f t="shared" si="34"/>
        <v>0</v>
      </c>
      <c r="DI165" s="4">
        <v>0</v>
      </c>
      <c r="DJ165" s="4">
        <v>0</v>
      </c>
      <c r="DK165" s="8">
        <f t="shared" si="35"/>
        <v>0</v>
      </c>
      <c r="DL165" s="4">
        <v>0</v>
      </c>
      <c r="DM165" s="4">
        <v>0</v>
      </c>
      <c r="DN165" s="8">
        <f t="shared" si="36"/>
        <v>0</v>
      </c>
      <c r="DO165" s="4">
        <v>0</v>
      </c>
      <c r="DP165" s="4">
        <v>0</v>
      </c>
      <c r="DQ165" s="8">
        <f t="shared" si="37"/>
        <v>0</v>
      </c>
    </row>
    <row r="166" spans="1:121" ht="16.899999999999999" customHeight="1" x14ac:dyDescent="0.2">
      <c r="A166" s="1" t="s">
        <v>4</v>
      </c>
      <c r="B166" s="18">
        <v>28</v>
      </c>
      <c r="C166" s="1">
        <v>0</v>
      </c>
      <c r="D166" s="1">
        <v>0</v>
      </c>
      <c r="E166" s="19">
        <f t="shared" si="95"/>
        <v>0</v>
      </c>
      <c r="G166" s="22">
        <f t="shared" si="123"/>
        <v>0</v>
      </c>
      <c r="H166" s="3">
        <v>0</v>
      </c>
      <c r="I166" s="4">
        <v>0</v>
      </c>
      <c r="J166" s="8">
        <f t="shared" si="124"/>
        <v>0</v>
      </c>
      <c r="K166" s="3">
        <v>0</v>
      </c>
      <c r="L166" s="4">
        <v>0</v>
      </c>
      <c r="M166" s="8">
        <f t="shared" si="96"/>
        <v>0</v>
      </c>
      <c r="N166" s="4">
        <v>0</v>
      </c>
      <c r="O166" s="4">
        <v>0</v>
      </c>
      <c r="P166" s="8">
        <f t="shared" si="97"/>
        <v>0</v>
      </c>
      <c r="Q166" s="4">
        <v>0</v>
      </c>
      <c r="R166" s="4">
        <v>0</v>
      </c>
      <c r="S166" s="8">
        <f t="shared" si="4"/>
        <v>0</v>
      </c>
      <c r="T166" s="4">
        <v>0</v>
      </c>
      <c r="U166" s="4">
        <v>0</v>
      </c>
      <c r="V166" s="8">
        <f t="shared" si="5"/>
        <v>0</v>
      </c>
      <c r="W166" s="4">
        <v>0</v>
      </c>
      <c r="X166" s="4">
        <v>0</v>
      </c>
      <c r="Y166" s="8">
        <f t="shared" si="6"/>
        <v>0</v>
      </c>
      <c r="Z166" s="4">
        <v>0</v>
      </c>
      <c r="AA166" s="4">
        <v>0</v>
      </c>
      <c r="AB166" s="8">
        <f t="shared" si="7"/>
        <v>0</v>
      </c>
      <c r="AC166" s="4">
        <v>0</v>
      </c>
      <c r="AD166" s="4">
        <v>0</v>
      </c>
      <c r="AE166" s="8">
        <f t="shared" si="99"/>
        <v>0</v>
      </c>
      <c r="AF166" s="4">
        <v>0</v>
      </c>
      <c r="AG166" s="4">
        <v>0</v>
      </c>
      <c r="AH166" s="8">
        <f t="shared" si="100"/>
        <v>0</v>
      </c>
      <c r="AI166" s="4">
        <v>0</v>
      </c>
      <c r="AJ166" s="4">
        <v>0</v>
      </c>
      <c r="AK166" s="8">
        <f t="shared" si="101"/>
        <v>0</v>
      </c>
      <c r="AL166" s="4">
        <v>0</v>
      </c>
      <c r="AM166" s="4">
        <v>0</v>
      </c>
      <c r="AN166" s="8">
        <f t="shared" si="102"/>
        <v>0</v>
      </c>
      <c r="AO166" s="4">
        <v>0</v>
      </c>
      <c r="AP166" s="4">
        <v>0</v>
      </c>
      <c r="AQ166" s="8">
        <f t="shared" si="114"/>
        <v>0</v>
      </c>
      <c r="AR166" s="4">
        <v>0</v>
      </c>
      <c r="AS166" s="4">
        <v>0</v>
      </c>
      <c r="AT166" s="8">
        <f t="shared" si="98"/>
        <v>0</v>
      </c>
      <c r="AU166" s="4">
        <v>0</v>
      </c>
      <c r="AV166" s="4">
        <v>0</v>
      </c>
      <c r="AW166" s="8">
        <f t="shared" si="103"/>
        <v>0</v>
      </c>
      <c r="AX166" s="4">
        <v>0</v>
      </c>
      <c r="AY166" s="4">
        <v>0</v>
      </c>
      <c r="AZ166" s="8">
        <f t="shared" si="104"/>
        <v>0</v>
      </c>
      <c r="BA166" s="4">
        <v>0</v>
      </c>
      <c r="BB166" s="4">
        <v>0</v>
      </c>
      <c r="BC166" s="8">
        <f t="shared" si="115"/>
        <v>0</v>
      </c>
      <c r="BD166" s="4">
        <v>0</v>
      </c>
      <c r="BE166" s="4">
        <v>0</v>
      </c>
      <c r="BF166" s="8">
        <f t="shared" si="105"/>
        <v>0</v>
      </c>
      <c r="BG166" s="4">
        <v>0</v>
      </c>
      <c r="BH166" s="4">
        <v>0</v>
      </c>
      <c r="BI166" s="8">
        <f t="shared" si="121"/>
        <v>0</v>
      </c>
      <c r="BJ166" s="4">
        <v>0</v>
      </c>
      <c r="BK166" s="4">
        <v>0</v>
      </c>
      <c r="BL166" s="8">
        <f t="shared" si="122"/>
        <v>0</v>
      </c>
      <c r="BM166" s="4">
        <v>0</v>
      </c>
      <c r="BN166" s="4">
        <v>0</v>
      </c>
      <c r="BO166" s="8">
        <f t="shared" si="116"/>
        <v>0</v>
      </c>
      <c r="BP166" s="4">
        <v>0</v>
      </c>
      <c r="BQ166" s="4">
        <v>0</v>
      </c>
      <c r="BR166" s="8">
        <f t="shared" si="117"/>
        <v>0</v>
      </c>
      <c r="BS166" s="4">
        <v>0</v>
      </c>
      <c r="BT166" s="4">
        <v>0</v>
      </c>
      <c r="BU166" s="8">
        <f t="shared" si="118"/>
        <v>0</v>
      </c>
      <c r="BV166" s="4">
        <v>0</v>
      </c>
      <c r="BW166" s="4">
        <v>0</v>
      </c>
      <c r="BX166" s="8">
        <f t="shared" si="119"/>
        <v>0</v>
      </c>
      <c r="BY166" s="4">
        <v>0</v>
      </c>
      <c r="BZ166" s="4">
        <v>0</v>
      </c>
      <c r="CA166" s="8">
        <f t="shared" si="120"/>
        <v>0</v>
      </c>
      <c r="CB166" s="4">
        <v>0</v>
      </c>
      <c r="CC166" s="4">
        <v>0</v>
      </c>
      <c r="CD166" s="8">
        <f t="shared" si="106"/>
        <v>0</v>
      </c>
      <c r="CE166" s="4">
        <v>0</v>
      </c>
      <c r="CF166" s="4">
        <v>0</v>
      </c>
      <c r="CG166" s="8">
        <f t="shared" si="107"/>
        <v>0</v>
      </c>
      <c r="CH166" s="4">
        <v>0</v>
      </c>
      <c r="CI166" s="4">
        <v>0</v>
      </c>
      <c r="CJ166" s="8">
        <f t="shared" si="108"/>
        <v>0</v>
      </c>
      <c r="CK166" s="4">
        <v>0</v>
      </c>
      <c r="CL166" s="4">
        <v>0</v>
      </c>
      <c r="CM166" s="8">
        <f t="shared" si="109"/>
        <v>0</v>
      </c>
      <c r="CN166" s="4">
        <v>0</v>
      </c>
      <c r="CO166" s="4">
        <v>0</v>
      </c>
      <c r="CP166" s="8">
        <f t="shared" si="110"/>
        <v>0</v>
      </c>
      <c r="CQ166" s="4">
        <v>0</v>
      </c>
      <c r="CR166" s="4">
        <v>0</v>
      </c>
      <c r="CS166" s="8">
        <f t="shared" si="111"/>
        <v>0</v>
      </c>
      <c r="CT166" s="4">
        <v>0</v>
      </c>
      <c r="CU166" s="4">
        <v>0</v>
      </c>
      <c r="CV166" s="8">
        <f t="shared" si="112"/>
        <v>0</v>
      </c>
      <c r="CW166" s="4">
        <v>0</v>
      </c>
      <c r="CX166" s="4">
        <v>0</v>
      </c>
      <c r="CY166" s="8">
        <f t="shared" si="113"/>
        <v>0</v>
      </c>
      <c r="CZ166" s="4">
        <v>0</v>
      </c>
      <c r="DA166" s="4">
        <v>0</v>
      </c>
      <c r="DB166" s="8">
        <f t="shared" si="32"/>
        <v>0</v>
      </c>
      <c r="DC166" s="4">
        <v>0</v>
      </c>
      <c r="DD166" s="4">
        <v>0</v>
      </c>
      <c r="DE166" s="8">
        <f t="shared" si="33"/>
        <v>0</v>
      </c>
      <c r="DF166" s="4">
        <v>0</v>
      </c>
      <c r="DG166" s="4">
        <v>0</v>
      </c>
      <c r="DH166" s="8">
        <f t="shared" si="34"/>
        <v>0</v>
      </c>
      <c r="DI166" s="4">
        <v>0</v>
      </c>
      <c r="DJ166" s="4">
        <v>0</v>
      </c>
      <c r="DK166" s="8">
        <f t="shared" si="35"/>
        <v>0</v>
      </c>
      <c r="DL166" s="4">
        <v>0</v>
      </c>
      <c r="DM166" s="4">
        <v>0</v>
      </c>
      <c r="DN166" s="8">
        <f t="shared" si="36"/>
        <v>0</v>
      </c>
      <c r="DO166" s="4">
        <v>0</v>
      </c>
      <c r="DP166" s="4">
        <v>0</v>
      </c>
      <c r="DQ166" s="8">
        <f t="shared" si="37"/>
        <v>0</v>
      </c>
    </row>
    <row r="167" spans="1:121" ht="16.899999999999999" customHeight="1" x14ac:dyDescent="0.2">
      <c r="A167" s="1" t="s">
        <v>5</v>
      </c>
      <c r="B167" s="18">
        <v>28</v>
      </c>
      <c r="C167" s="1">
        <v>122</v>
      </c>
      <c r="D167" s="1">
        <v>105</v>
      </c>
      <c r="E167" s="19">
        <f t="shared" si="95"/>
        <v>356.5707661824415</v>
      </c>
      <c r="F167" s="12">
        <v>10</v>
      </c>
      <c r="G167" s="22">
        <f t="shared" si="123"/>
        <v>32.358404331974867</v>
      </c>
      <c r="H167" s="3">
        <v>0.8</v>
      </c>
      <c r="I167" s="4">
        <v>0.8</v>
      </c>
      <c r="J167" s="8">
        <f t="shared" si="124"/>
        <v>2.5132741228718345</v>
      </c>
      <c r="K167" s="3">
        <v>0.7</v>
      </c>
      <c r="L167" s="4">
        <v>0.7</v>
      </c>
      <c r="M167" s="8">
        <f t="shared" si="96"/>
        <v>2.1991148575128552</v>
      </c>
      <c r="N167" s="4">
        <v>0.6</v>
      </c>
      <c r="O167" s="4">
        <v>0.6</v>
      </c>
      <c r="P167" s="8">
        <f t="shared" si="97"/>
        <v>1.8849555921538759</v>
      </c>
      <c r="Q167" s="4">
        <v>1.2</v>
      </c>
      <c r="R167" s="4">
        <v>1.2</v>
      </c>
      <c r="S167" s="8">
        <f t="shared" si="4"/>
        <v>3.7699111843077517</v>
      </c>
      <c r="T167" s="4">
        <v>2</v>
      </c>
      <c r="U167" s="4">
        <v>2.1</v>
      </c>
      <c r="V167" s="8">
        <f t="shared" si="5"/>
        <v>6.440264939859075</v>
      </c>
      <c r="W167" s="4">
        <v>1</v>
      </c>
      <c r="X167" s="4">
        <v>1</v>
      </c>
      <c r="Y167" s="8">
        <f t="shared" si="6"/>
        <v>3.1415926535897931</v>
      </c>
      <c r="Z167" s="4">
        <v>1.7</v>
      </c>
      <c r="AA167" s="4">
        <v>1.8</v>
      </c>
      <c r="AB167" s="8">
        <f t="shared" si="7"/>
        <v>5.497787143782138</v>
      </c>
      <c r="AC167" s="4">
        <v>0.9</v>
      </c>
      <c r="AD167" s="4">
        <v>0.9</v>
      </c>
      <c r="AE167" s="8">
        <f t="shared" si="99"/>
        <v>2.8274333882308138</v>
      </c>
      <c r="AF167" s="4">
        <v>0.4</v>
      </c>
      <c r="AG167" s="4">
        <v>0.4</v>
      </c>
      <c r="AH167" s="8">
        <f t="shared" si="100"/>
        <v>1.2566370614359172</v>
      </c>
      <c r="AI167" s="4">
        <v>0.9</v>
      </c>
      <c r="AJ167" s="4">
        <v>0.9</v>
      </c>
      <c r="AK167" s="8">
        <f t="shared" si="101"/>
        <v>2.8274333882308138</v>
      </c>
      <c r="AL167" s="4">
        <v>0</v>
      </c>
      <c r="AM167" s="4">
        <v>0</v>
      </c>
      <c r="AN167" s="8">
        <f t="shared" si="102"/>
        <v>0</v>
      </c>
      <c r="AO167" s="4">
        <v>0</v>
      </c>
      <c r="AP167" s="4">
        <v>0</v>
      </c>
      <c r="AQ167" s="8">
        <f t="shared" si="114"/>
        <v>0</v>
      </c>
      <c r="AR167" s="4">
        <v>0</v>
      </c>
      <c r="AS167" s="4">
        <v>0</v>
      </c>
      <c r="AT167" s="8">
        <f t="shared" si="98"/>
        <v>0</v>
      </c>
      <c r="AU167" s="4">
        <v>0</v>
      </c>
      <c r="AV167" s="4">
        <v>0</v>
      </c>
      <c r="AW167" s="8">
        <f t="shared" si="103"/>
        <v>0</v>
      </c>
      <c r="AX167" s="4">
        <v>0</v>
      </c>
      <c r="AY167" s="4">
        <v>0</v>
      </c>
      <c r="AZ167" s="8">
        <f t="shared" si="104"/>
        <v>0</v>
      </c>
      <c r="BA167" s="4">
        <v>0</v>
      </c>
      <c r="BB167" s="4">
        <v>0</v>
      </c>
      <c r="BC167" s="8">
        <f t="shared" si="115"/>
        <v>0</v>
      </c>
      <c r="BD167" s="4">
        <v>0</v>
      </c>
      <c r="BE167" s="4">
        <v>0</v>
      </c>
      <c r="BF167" s="8">
        <f t="shared" si="105"/>
        <v>0</v>
      </c>
      <c r="BG167" s="4">
        <v>0</v>
      </c>
      <c r="BH167" s="4">
        <v>0</v>
      </c>
      <c r="BI167" s="8">
        <f t="shared" si="121"/>
        <v>0</v>
      </c>
      <c r="BJ167" s="4">
        <v>0</v>
      </c>
      <c r="BK167" s="4">
        <v>0</v>
      </c>
      <c r="BL167" s="8">
        <f t="shared" si="122"/>
        <v>0</v>
      </c>
      <c r="BM167" s="4">
        <v>0</v>
      </c>
      <c r="BN167" s="4">
        <v>0</v>
      </c>
      <c r="BO167" s="8">
        <f t="shared" si="116"/>
        <v>0</v>
      </c>
      <c r="BP167" s="4">
        <v>0</v>
      </c>
      <c r="BQ167" s="4">
        <v>0</v>
      </c>
      <c r="BR167" s="8">
        <f t="shared" si="117"/>
        <v>0</v>
      </c>
      <c r="BS167" s="4">
        <v>0</v>
      </c>
      <c r="BT167" s="4">
        <v>0</v>
      </c>
      <c r="BU167" s="8">
        <f t="shared" si="118"/>
        <v>0</v>
      </c>
      <c r="BV167" s="4">
        <v>0</v>
      </c>
      <c r="BW167" s="4">
        <v>0</v>
      </c>
      <c r="BX167" s="8">
        <f t="shared" si="119"/>
        <v>0</v>
      </c>
      <c r="BY167" s="4">
        <v>0</v>
      </c>
      <c r="BZ167" s="4">
        <v>0</v>
      </c>
      <c r="CA167" s="8">
        <f t="shared" si="120"/>
        <v>0</v>
      </c>
      <c r="CB167" s="4">
        <v>0</v>
      </c>
      <c r="CC167" s="4">
        <v>0</v>
      </c>
      <c r="CD167" s="8">
        <f t="shared" si="106"/>
        <v>0</v>
      </c>
      <c r="CE167" s="4">
        <v>0</v>
      </c>
      <c r="CF167" s="4">
        <v>0</v>
      </c>
      <c r="CG167" s="8">
        <f t="shared" si="107"/>
        <v>0</v>
      </c>
      <c r="CH167" s="4">
        <v>0</v>
      </c>
      <c r="CI167" s="4">
        <v>0</v>
      </c>
      <c r="CJ167" s="8">
        <f t="shared" si="108"/>
        <v>0</v>
      </c>
      <c r="CK167" s="4">
        <v>0</v>
      </c>
      <c r="CL167" s="4">
        <v>0</v>
      </c>
      <c r="CM167" s="8">
        <f t="shared" si="109"/>
        <v>0</v>
      </c>
      <c r="CN167" s="4">
        <v>0</v>
      </c>
      <c r="CO167" s="4">
        <v>0</v>
      </c>
      <c r="CP167" s="8">
        <f t="shared" si="110"/>
        <v>0</v>
      </c>
      <c r="CQ167" s="4">
        <v>0</v>
      </c>
      <c r="CR167" s="4">
        <v>0</v>
      </c>
      <c r="CS167" s="8">
        <f t="shared" si="111"/>
        <v>0</v>
      </c>
      <c r="CT167" s="4">
        <v>0</v>
      </c>
      <c r="CU167" s="4">
        <v>0</v>
      </c>
      <c r="CV167" s="8">
        <f t="shared" si="112"/>
        <v>0</v>
      </c>
      <c r="CW167" s="4">
        <v>0</v>
      </c>
      <c r="CX167" s="4">
        <v>0</v>
      </c>
      <c r="CY167" s="8">
        <f t="shared" si="113"/>
        <v>0</v>
      </c>
      <c r="CZ167" s="4">
        <v>0</v>
      </c>
      <c r="DA167" s="4">
        <v>0</v>
      </c>
      <c r="DB167" s="8">
        <f t="shared" si="32"/>
        <v>0</v>
      </c>
      <c r="DC167" s="4">
        <v>0</v>
      </c>
      <c r="DD167" s="4">
        <v>0</v>
      </c>
      <c r="DE167" s="8">
        <f t="shared" si="33"/>
        <v>0</v>
      </c>
      <c r="DF167" s="4">
        <v>0</v>
      </c>
      <c r="DG167" s="4">
        <v>0</v>
      </c>
      <c r="DH167" s="8">
        <f t="shared" si="34"/>
        <v>0</v>
      </c>
      <c r="DI167" s="4">
        <v>0</v>
      </c>
      <c r="DJ167" s="4">
        <v>0</v>
      </c>
      <c r="DK167" s="8">
        <f t="shared" si="35"/>
        <v>0</v>
      </c>
      <c r="DL167" s="4">
        <v>0</v>
      </c>
      <c r="DM167" s="4">
        <v>0</v>
      </c>
      <c r="DN167" s="8">
        <f t="shared" si="36"/>
        <v>0</v>
      </c>
      <c r="DO167" s="4">
        <v>0</v>
      </c>
      <c r="DP167" s="4">
        <v>0</v>
      </c>
      <c r="DQ167" s="8">
        <f t="shared" si="37"/>
        <v>0</v>
      </c>
    </row>
    <row r="168" spans="1:121" ht="16.899999999999999" customHeight="1" x14ac:dyDescent="0.2">
      <c r="A168" s="1" t="s">
        <v>6</v>
      </c>
      <c r="B168" s="18">
        <v>28</v>
      </c>
      <c r="C168" s="1">
        <v>0</v>
      </c>
      <c r="D168" s="1">
        <v>0</v>
      </c>
      <c r="E168" s="19">
        <f t="shared" si="95"/>
        <v>0</v>
      </c>
      <c r="G168" s="22">
        <f t="shared" si="123"/>
        <v>0</v>
      </c>
      <c r="H168" s="3">
        <v>0</v>
      </c>
      <c r="I168" s="4">
        <v>0</v>
      </c>
      <c r="J168" s="8">
        <f t="shared" si="124"/>
        <v>0</v>
      </c>
      <c r="K168" s="3">
        <v>0</v>
      </c>
      <c r="L168" s="4">
        <v>0</v>
      </c>
      <c r="M168" s="8">
        <f t="shared" si="96"/>
        <v>0</v>
      </c>
      <c r="N168" s="4">
        <v>0</v>
      </c>
      <c r="O168" s="4">
        <v>0</v>
      </c>
      <c r="P168" s="8">
        <f t="shared" si="97"/>
        <v>0</v>
      </c>
      <c r="Q168" s="4">
        <v>0</v>
      </c>
      <c r="R168" s="4">
        <v>0</v>
      </c>
      <c r="S168" s="8">
        <f t="shared" si="4"/>
        <v>0</v>
      </c>
      <c r="T168" s="4">
        <v>0</v>
      </c>
      <c r="U168" s="4">
        <v>0</v>
      </c>
      <c r="V168" s="8">
        <f t="shared" si="5"/>
        <v>0</v>
      </c>
      <c r="W168" s="4">
        <v>0</v>
      </c>
      <c r="X168" s="4">
        <v>0</v>
      </c>
      <c r="Y168" s="8">
        <f t="shared" si="6"/>
        <v>0</v>
      </c>
      <c r="Z168" s="4">
        <v>0</v>
      </c>
      <c r="AA168" s="4">
        <v>0</v>
      </c>
      <c r="AB168" s="8">
        <f t="shared" si="7"/>
        <v>0</v>
      </c>
      <c r="AC168" s="4">
        <v>0</v>
      </c>
      <c r="AD168" s="4">
        <v>0</v>
      </c>
      <c r="AE168" s="8">
        <f t="shared" si="99"/>
        <v>0</v>
      </c>
      <c r="AF168" s="4">
        <v>0</v>
      </c>
      <c r="AG168" s="4">
        <v>0</v>
      </c>
      <c r="AH168" s="8">
        <f t="shared" si="100"/>
        <v>0</v>
      </c>
      <c r="AI168" s="4">
        <v>0</v>
      </c>
      <c r="AJ168" s="4">
        <v>0</v>
      </c>
      <c r="AK168" s="8">
        <f t="shared" si="101"/>
        <v>0</v>
      </c>
      <c r="AL168" s="4">
        <v>0</v>
      </c>
      <c r="AM168" s="4">
        <v>0</v>
      </c>
      <c r="AN168" s="8">
        <f t="shared" si="102"/>
        <v>0</v>
      </c>
      <c r="AO168" s="4">
        <v>0</v>
      </c>
      <c r="AP168" s="4">
        <v>0</v>
      </c>
      <c r="AQ168" s="8">
        <f t="shared" si="114"/>
        <v>0</v>
      </c>
      <c r="AR168" s="4">
        <v>0</v>
      </c>
      <c r="AS168" s="4">
        <v>0</v>
      </c>
      <c r="AT168" s="8">
        <f t="shared" si="98"/>
        <v>0</v>
      </c>
      <c r="AU168" s="4">
        <v>0</v>
      </c>
      <c r="AV168" s="4">
        <v>0</v>
      </c>
      <c r="AW168" s="8">
        <f t="shared" si="103"/>
        <v>0</v>
      </c>
      <c r="AX168" s="4">
        <v>0</v>
      </c>
      <c r="AY168" s="4">
        <v>0</v>
      </c>
      <c r="AZ168" s="8">
        <f t="shared" si="104"/>
        <v>0</v>
      </c>
      <c r="BA168" s="4">
        <v>0</v>
      </c>
      <c r="BB168" s="4">
        <v>0</v>
      </c>
      <c r="BC168" s="8">
        <f t="shared" si="115"/>
        <v>0</v>
      </c>
      <c r="BD168" s="4">
        <v>0</v>
      </c>
      <c r="BE168" s="4">
        <v>0</v>
      </c>
      <c r="BF168" s="8">
        <f t="shared" si="105"/>
        <v>0</v>
      </c>
      <c r="BG168" s="4">
        <v>0</v>
      </c>
      <c r="BH168" s="4">
        <v>0</v>
      </c>
      <c r="BI168" s="8">
        <f t="shared" si="121"/>
        <v>0</v>
      </c>
      <c r="BJ168" s="4">
        <v>0</v>
      </c>
      <c r="BK168" s="4">
        <v>0</v>
      </c>
      <c r="BL168" s="8">
        <f t="shared" si="122"/>
        <v>0</v>
      </c>
      <c r="BM168" s="4">
        <v>0</v>
      </c>
      <c r="BN168" s="4">
        <v>0</v>
      </c>
      <c r="BO168" s="8">
        <f t="shared" si="116"/>
        <v>0</v>
      </c>
      <c r="BP168" s="4">
        <v>0</v>
      </c>
      <c r="BQ168" s="4">
        <v>0</v>
      </c>
      <c r="BR168" s="8">
        <f t="shared" si="117"/>
        <v>0</v>
      </c>
      <c r="BS168" s="4">
        <v>0</v>
      </c>
      <c r="BT168" s="4">
        <v>0</v>
      </c>
      <c r="BU168" s="8">
        <f t="shared" si="118"/>
        <v>0</v>
      </c>
      <c r="BV168" s="4">
        <v>0</v>
      </c>
      <c r="BW168" s="4">
        <v>0</v>
      </c>
      <c r="BX168" s="8">
        <f t="shared" si="119"/>
        <v>0</v>
      </c>
      <c r="BY168" s="4">
        <v>0</v>
      </c>
      <c r="BZ168" s="4">
        <v>0</v>
      </c>
      <c r="CA168" s="8">
        <f t="shared" si="120"/>
        <v>0</v>
      </c>
      <c r="CB168" s="4">
        <v>0</v>
      </c>
      <c r="CC168" s="4">
        <v>0</v>
      </c>
      <c r="CD168" s="8">
        <f t="shared" si="106"/>
        <v>0</v>
      </c>
      <c r="CE168" s="4">
        <v>0</v>
      </c>
      <c r="CF168" s="4">
        <v>0</v>
      </c>
      <c r="CG168" s="8">
        <f t="shared" si="107"/>
        <v>0</v>
      </c>
      <c r="CH168" s="4">
        <v>0</v>
      </c>
      <c r="CI168" s="4">
        <v>0</v>
      </c>
      <c r="CJ168" s="8">
        <f t="shared" si="108"/>
        <v>0</v>
      </c>
      <c r="CK168" s="4">
        <v>0</v>
      </c>
      <c r="CL168" s="4">
        <v>0</v>
      </c>
      <c r="CM168" s="8">
        <f t="shared" si="109"/>
        <v>0</v>
      </c>
      <c r="CN168" s="4">
        <v>0</v>
      </c>
      <c r="CO168" s="4">
        <v>0</v>
      </c>
      <c r="CP168" s="8">
        <f t="shared" si="110"/>
        <v>0</v>
      </c>
      <c r="CQ168" s="4">
        <v>0</v>
      </c>
      <c r="CR168" s="4">
        <v>0</v>
      </c>
      <c r="CS168" s="8">
        <f t="shared" si="111"/>
        <v>0</v>
      </c>
      <c r="CT168" s="4">
        <v>0</v>
      </c>
      <c r="CU168" s="4">
        <v>0</v>
      </c>
      <c r="CV168" s="8">
        <f t="shared" si="112"/>
        <v>0</v>
      </c>
      <c r="CW168" s="4">
        <v>0</v>
      </c>
      <c r="CX168" s="4">
        <v>0</v>
      </c>
      <c r="CY168" s="8">
        <f t="shared" si="113"/>
        <v>0</v>
      </c>
      <c r="CZ168" s="4">
        <v>0</v>
      </c>
      <c r="DA168" s="4">
        <v>0</v>
      </c>
      <c r="DB168" s="8">
        <f t="shared" si="32"/>
        <v>0</v>
      </c>
      <c r="DC168" s="4">
        <v>0</v>
      </c>
      <c r="DD168" s="4">
        <v>0</v>
      </c>
      <c r="DE168" s="8">
        <f t="shared" si="33"/>
        <v>0</v>
      </c>
      <c r="DF168" s="4">
        <v>0</v>
      </c>
      <c r="DG168" s="4">
        <v>0</v>
      </c>
      <c r="DH168" s="8">
        <f t="shared" si="34"/>
        <v>0</v>
      </c>
      <c r="DI168" s="4">
        <v>0</v>
      </c>
      <c r="DJ168" s="4">
        <v>0</v>
      </c>
      <c r="DK168" s="8">
        <f t="shared" si="35"/>
        <v>0</v>
      </c>
      <c r="DL168" s="4">
        <v>0</v>
      </c>
      <c r="DM168" s="4">
        <v>0</v>
      </c>
      <c r="DN168" s="8">
        <f t="shared" si="36"/>
        <v>0</v>
      </c>
      <c r="DO168" s="4">
        <v>0</v>
      </c>
      <c r="DP168" s="4">
        <v>0</v>
      </c>
      <c r="DQ168" s="8">
        <f t="shared" si="37"/>
        <v>0</v>
      </c>
    </row>
    <row r="169" spans="1:121" ht="16.899999999999999" customHeight="1" x14ac:dyDescent="0.2">
      <c r="A169" s="2" t="s">
        <v>8</v>
      </c>
      <c r="B169" s="18">
        <v>28</v>
      </c>
      <c r="C169" s="1">
        <v>559</v>
      </c>
      <c r="D169" s="1">
        <v>401</v>
      </c>
      <c r="E169" s="19">
        <f>PI()*(AVERAGE(C169,D169))</f>
        <v>1507.9644737231006</v>
      </c>
      <c r="F169" s="12">
        <v>1</v>
      </c>
      <c r="G169" s="22">
        <f t="shared" si="123"/>
        <v>67.54424205218055</v>
      </c>
      <c r="H169" s="3">
        <v>23</v>
      </c>
      <c r="I169" s="4">
        <v>20</v>
      </c>
      <c r="J169" s="8">
        <f>PI()*(AVERAGE(H169,I169))</f>
        <v>67.54424205218055</v>
      </c>
      <c r="K169" s="3">
        <v>0</v>
      </c>
      <c r="L169" s="4">
        <v>0</v>
      </c>
      <c r="M169" s="8">
        <f t="shared" si="96"/>
        <v>0</v>
      </c>
      <c r="N169" s="4">
        <v>0</v>
      </c>
      <c r="O169" s="4">
        <v>0</v>
      </c>
      <c r="P169" s="8">
        <f t="shared" si="97"/>
        <v>0</v>
      </c>
      <c r="Q169" s="4">
        <v>0</v>
      </c>
      <c r="R169" s="4">
        <v>0</v>
      </c>
      <c r="S169" s="8">
        <f t="shared" si="4"/>
        <v>0</v>
      </c>
      <c r="T169" s="4">
        <v>0</v>
      </c>
      <c r="U169" s="4">
        <v>0</v>
      </c>
      <c r="V169" s="8">
        <f t="shared" si="5"/>
        <v>0</v>
      </c>
      <c r="W169" s="4">
        <v>0</v>
      </c>
      <c r="X169" s="4">
        <v>0</v>
      </c>
      <c r="Y169" s="8">
        <f t="shared" si="6"/>
        <v>0</v>
      </c>
      <c r="Z169" s="4">
        <v>0</v>
      </c>
      <c r="AA169" s="4">
        <v>0</v>
      </c>
      <c r="AB169" s="8">
        <f t="shared" si="7"/>
        <v>0</v>
      </c>
      <c r="AC169" s="4">
        <v>0</v>
      </c>
      <c r="AD169" s="4">
        <v>0</v>
      </c>
      <c r="AE169" s="8">
        <f t="shared" si="99"/>
        <v>0</v>
      </c>
      <c r="AF169" s="4">
        <v>0</v>
      </c>
      <c r="AG169" s="4">
        <v>0</v>
      </c>
      <c r="AH169" s="8">
        <f t="shared" si="100"/>
        <v>0</v>
      </c>
      <c r="AI169" s="4">
        <v>0</v>
      </c>
      <c r="AJ169" s="4">
        <v>0</v>
      </c>
      <c r="AK169" s="8">
        <f t="shared" si="101"/>
        <v>0</v>
      </c>
      <c r="AL169" s="4">
        <v>0</v>
      </c>
      <c r="AM169" s="4">
        <v>0</v>
      </c>
      <c r="AN169" s="8">
        <f t="shared" si="102"/>
        <v>0</v>
      </c>
      <c r="AO169" s="4">
        <v>0</v>
      </c>
      <c r="AP169" s="4">
        <v>0</v>
      </c>
      <c r="AQ169" s="8">
        <f t="shared" si="114"/>
        <v>0</v>
      </c>
      <c r="AR169" s="4">
        <v>0</v>
      </c>
      <c r="AS169" s="4">
        <v>0</v>
      </c>
      <c r="AT169" s="8">
        <f t="shared" si="98"/>
        <v>0</v>
      </c>
      <c r="AU169" s="4">
        <v>0</v>
      </c>
      <c r="AV169" s="4">
        <v>0</v>
      </c>
      <c r="AW169" s="8">
        <f t="shared" si="103"/>
        <v>0</v>
      </c>
      <c r="AX169" s="4">
        <v>0</v>
      </c>
      <c r="AY169" s="4">
        <v>0</v>
      </c>
      <c r="AZ169" s="8">
        <f t="shared" si="104"/>
        <v>0</v>
      </c>
      <c r="BA169" s="4">
        <v>0</v>
      </c>
      <c r="BB169" s="4">
        <v>0</v>
      </c>
      <c r="BC169" s="8">
        <f t="shared" si="115"/>
        <v>0</v>
      </c>
      <c r="BD169" s="4">
        <v>0</v>
      </c>
      <c r="BE169" s="4">
        <v>0</v>
      </c>
      <c r="BF169" s="8">
        <f t="shared" si="105"/>
        <v>0</v>
      </c>
      <c r="BG169" s="4">
        <v>0</v>
      </c>
      <c r="BH169" s="4">
        <v>0</v>
      </c>
      <c r="BI169" s="8">
        <f t="shared" si="121"/>
        <v>0</v>
      </c>
      <c r="BJ169" s="4">
        <v>0</v>
      </c>
      <c r="BK169" s="4">
        <v>0</v>
      </c>
      <c r="BL169" s="8">
        <f t="shared" si="122"/>
        <v>0</v>
      </c>
      <c r="BM169" s="4">
        <v>0</v>
      </c>
      <c r="BN169" s="4">
        <v>0</v>
      </c>
      <c r="BO169" s="8">
        <f t="shared" si="116"/>
        <v>0</v>
      </c>
      <c r="BP169" s="4">
        <v>0</v>
      </c>
      <c r="BQ169" s="4">
        <v>0</v>
      </c>
      <c r="BR169" s="8">
        <f t="shared" si="117"/>
        <v>0</v>
      </c>
      <c r="BS169" s="4">
        <v>0</v>
      </c>
      <c r="BT169" s="4">
        <v>0</v>
      </c>
      <c r="BU169" s="8">
        <f t="shared" si="118"/>
        <v>0</v>
      </c>
      <c r="BV169" s="4">
        <v>0</v>
      </c>
      <c r="BW169" s="4">
        <v>0</v>
      </c>
      <c r="BX169" s="8">
        <f t="shared" si="119"/>
        <v>0</v>
      </c>
      <c r="BY169" s="4">
        <v>0</v>
      </c>
      <c r="BZ169" s="4">
        <v>0</v>
      </c>
      <c r="CA169" s="8">
        <f t="shared" si="120"/>
        <v>0</v>
      </c>
      <c r="CB169" s="4">
        <v>0</v>
      </c>
      <c r="CC169" s="4">
        <v>0</v>
      </c>
      <c r="CD169" s="8">
        <f t="shared" si="106"/>
        <v>0</v>
      </c>
      <c r="CE169" s="4">
        <v>0</v>
      </c>
      <c r="CF169" s="4">
        <v>0</v>
      </c>
      <c r="CG169" s="8">
        <f t="shared" si="107"/>
        <v>0</v>
      </c>
      <c r="CH169" s="4">
        <v>0</v>
      </c>
      <c r="CI169" s="4">
        <v>0</v>
      </c>
      <c r="CJ169" s="8">
        <f t="shared" si="108"/>
        <v>0</v>
      </c>
      <c r="CK169" s="4">
        <v>0</v>
      </c>
      <c r="CL169" s="4">
        <v>0</v>
      </c>
      <c r="CM169" s="8">
        <f t="shared" si="109"/>
        <v>0</v>
      </c>
      <c r="CN169" s="4">
        <v>0</v>
      </c>
      <c r="CO169" s="4">
        <v>0</v>
      </c>
      <c r="CP169" s="8">
        <f t="shared" si="110"/>
        <v>0</v>
      </c>
      <c r="CQ169" s="4">
        <v>0</v>
      </c>
      <c r="CR169" s="4">
        <v>0</v>
      </c>
      <c r="CS169" s="8">
        <f t="shared" si="111"/>
        <v>0</v>
      </c>
      <c r="CT169" s="4">
        <v>0</v>
      </c>
      <c r="CU169" s="4">
        <v>0</v>
      </c>
      <c r="CV169" s="8">
        <f t="shared" si="112"/>
        <v>0</v>
      </c>
      <c r="CW169" s="4">
        <v>0</v>
      </c>
      <c r="CX169" s="4">
        <v>0</v>
      </c>
      <c r="CY169" s="8">
        <f t="shared" si="113"/>
        <v>0</v>
      </c>
      <c r="CZ169" s="4">
        <v>0</v>
      </c>
      <c r="DA169" s="4">
        <v>0</v>
      </c>
      <c r="DB169" s="8">
        <f t="shared" si="32"/>
        <v>0</v>
      </c>
      <c r="DC169" s="4">
        <v>0</v>
      </c>
      <c r="DD169" s="4">
        <v>0</v>
      </c>
      <c r="DE169" s="8">
        <f t="shared" si="33"/>
        <v>0</v>
      </c>
      <c r="DF169" s="4">
        <v>0</v>
      </c>
      <c r="DG169" s="4">
        <v>0</v>
      </c>
      <c r="DH169" s="8">
        <f t="shared" si="34"/>
        <v>0</v>
      </c>
      <c r="DI169" s="4">
        <v>0</v>
      </c>
      <c r="DJ169" s="4">
        <v>0</v>
      </c>
      <c r="DK169" s="8">
        <f t="shared" si="35"/>
        <v>0</v>
      </c>
      <c r="DL169" s="4">
        <v>0</v>
      </c>
      <c r="DM169" s="4">
        <v>0</v>
      </c>
      <c r="DN169" s="8">
        <f t="shared" si="36"/>
        <v>0</v>
      </c>
      <c r="DO169" s="4">
        <v>0</v>
      </c>
      <c r="DP169" s="4">
        <v>0</v>
      </c>
      <c r="DQ169" s="8">
        <f t="shared" si="37"/>
        <v>0</v>
      </c>
    </row>
    <row r="170" spans="1:121" ht="16.899999999999999" customHeight="1" x14ac:dyDescent="0.2">
      <c r="A170" s="1" t="s">
        <v>2</v>
      </c>
      <c r="B170" s="18">
        <v>29</v>
      </c>
      <c r="C170" s="1">
        <v>0</v>
      </c>
      <c r="D170" s="1">
        <v>0</v>
      </c>
      <c r="E170" s="19">
        <f t="shared" si="95"/>
        <v>0</v>
      </c>
      <c r="G170" s="22">
        <f t="shared" si="123"/>
        <v>0</v>
      </c>
      <c r="H170" s="3">
        <v>0</v>
      </c>
      <c r="I170" s="4">
        <v>0</v>
      </c>
      <c r="J170" s="8">
        <f t="shared" si="124"/>
        <v>0</v>
      </c>
      <c r="K170" s="3">
        <v>0</v>
      </c>
      <c r="L170" s="4">
        <v>0</v>
      </c>
      <c r="M170" s="8">
        <f t="shared" si="96"/>
        <v>0</v>
      </c>
      <c r="N170" s="4">
        <v>0</v>
      </c>
      <c r="O170" s="4">
        <v>0</v>
      </c>
      <c r="P170" s="8">
        <f t="shared" si="97"/>
        <v>0</v>
      </c>
      <c r="Q170" s="4">
        <v>0</v>
      </c>
      <c r="R170" s="4">
        <v>0</v>
      </c>
      <c r="S170" s="8">
        <f t="shared" si="4"/>
        <v>0</v>
      </c>
      <c r="T170" s="4">
        <v>0</v>
      </c>
      <c r="U170" s="4">
        <v>0</v>
      </c>
      <c r="V170" s="8">
        <f t="shared" si="5"/>
        <v>0</v>
      </c>
      <c r="W170" s="4">
        <v>0</v>
      </c>
      <c r="X170" s="4">
        <v>0</v>
      </c>
      <c r="Y170" s="8">
        <f t="shared" si="6"/>
        <v>0</v>
      </c>
      <c r="Z170" s="4">
        <v>0</v>
      </c>
      <c r="AA170" s="4">
        <v>0</v>
      </c>
      <c r="AB170" s="8">
        <f t="shared" si="7"/>
        <v>0</v>
      </c>
      <c r="AC170" s="4">
        <v>0</v>
      </c>
      <c r="AD170" s="4">
        <v>0</v>
      </c>
      <c r="AE170" s="8">
        <f t="shared" si="99"/>
        <v>0</v>
      </c>
      <c r="AF170" s="4">
        <v>0</v>
      </c>
      <c r="AG170" s="4">
        <v>0</v>
      </c>
      <c r="AH170" s="8">
        <f t="shared" si="100"/>
        <v>0</v>
      </c>
      <c r="AI170" s="4">
        <v>0</v>
      </c>
      <c r="AJ170" s="4">
        <v>0</v>
      </c>
      <c r="AK170" s="8">
        <f t="shared" si="101"/>
        <v>0</v>
      </c>
      <c r="AL170" s="4">
        <v>0</v>
      </c>
      <c r="AM170" s="4">
        <v>0</v>
      </c>
      <c r="AN170" s="8">
        <f t="shared" si="102"/>
        <v>0</v>
      </c>
      <c r="AO170" s="4">
        <v>0</v>
      </c>
      <c r="AP170" s="4">
        <v>0</v>
      </c>
      <c r="AQ170" s="8">
        <f t="shared" si="114"/>
        <v>0</v>
      </c>
      <c r="AR170" s="4">
        <v>0</v>
      </c>
      <c r="AS170" s="4">
        <v>0</v>
      </c>
      <c r="AT170" s="8">
        <f t="shared" si="98"/>
        <v>0</v>
      </c>
      <c r="AU170" s="4">
        <v>0</v>
      </c>
      <c r="AV170" s="4">
        <v>0</v>
      </c>
      <c r="AW170" s="8">
        <f t="shared" si="103"/>
        <v>0</v>
      </c>
      <c r="AX170" s="4">
        <v>0</v>
      </c>
      <c r="AY170" s="4">
        <v>0</v>
      </c>
      <c r="AZ170" s="8">
        <f t="shared" si="104"/>
        <v>0</v>
      </c>
      <c r="BA170" s="4">
        <v>0</v>
      </c>
      <c r="BB170" s="4">
        <v>0</v>
      </c>
      <c r="BC170" s="8">
        <f t="shared" si="115"/>
        <v>0</v>
      </c>
      <c r="BD170" s="4">
        <v>0</v>
      </c>
      <c r="BE170" s="4">
        <v>0</v>
      </c>
      <c r="BF170" s="8">
        <f t="shared" si="105"/>
        <v>0</v>
      </c>
      <c r="BG170" s="4">
        <v>0</v>
      </c>
      <c r="BH170" s="4">
        <v>0</v>
      </c>
      <c r="BI170" s="8">
        <f t="shared" si="121"/>
        <v>0</v>
      </c>
      <c r="BJ170" s="4">
        <v>0</v>
      </c>
      <c r="BK170" s="4">
        <v>0</v>
      </c>
      <c r="BL170" s="8">
        <f t="shared" si="122"/>
        <v>0</v>
      </c>
      <c r="BM170" s="4">
        <v>0</v>
      </c>
      <c r="BN170" s="4">
        <v>0</v>
      </c>
      <c r="BO170" s="8">
        <f t="shared" si="116"/>
        <v>0</v>
      </c>
      <c r="BP170" s="4">
        <v>0</v>
      </c>
      <c r="BQ170" s="4">
        <v>0</v>
      </c>
      <c r="BR170" s="8">
        <f t="shared" si="117"/>
        <v>0</v>
      </c>
      <c r="BS170" s="4">
        <v>0</v>
      </c>
      <c r="BT170" s="4">
        <v>0</v>
      </c>
      <c r="BU170" s="8">
        <f t="shared" si="118"/>
        <v>0</v>
      </c>
      <c r="BV170" s="4">
        <v>0</v>
      </c>
      <c r="BW170" s="4">
        <v>0</v>
      </c>
      <c r="BX170" s="8">
        <f t="shared" si="119"/>
        <v>0</v>
      </c>
      <c r="BY170" s="4">
        <v>0</v>
      </c>
      <c r="BZ170" s="4">
        <v>0</v>
      </c>
      <c r="CA170" s="8">
        <f t="shared" si="120"/>
        <v>0</v>
      </c>
      <c r="CB170" s="4">
        <v>0</v>
      </c>
      <c r="CC170" s="4">
        <v>0</v>
      </c>
      <c r="CD170" s="8">
        <f t="shared" si="106"/>
        <v>0</v>
      </c>
      <c r="CE170" s="4">
        <v>0</v>
      </c>
      <c r="CF170" s="4">
        <v>0</v>
      </c>
      <c r="CG170" s="8">
        <f t="shared" si="107"/>
        <v>0</v>
      </c>
      <c r="CH170" s="4">
        <v>0</v>
      </c>
      <c r="CI170" s="4">
        <v>0</v>
      </c>
      <c r="CJ170" s="8">
        <f t="shared" si="108"/>
        <v>0</v>
      </c>
      <c r="CK170" s="4">
        <v>0</v>
      </c>
      <c r="CL170" s="4">
        <v>0</v>
      </c>
      <c r="CM170" s="8">
        <f t="shared" si="109"/>
        <v>0</v>
      </c>
      <c r="CN170" s="4">
        <v>0</v>
      </c>
      <c r="CO170" s="4">
        <v>0</v>
      </c>
      <c r="CP170" s="8">
        <f t="shared" si="110"/>
        <v>0</v>
      </c>
      <c r="CQ170" s="4">
        <v>0</v>
      </c>
      <c r="CR170" s="4">
        <v>0</v>
      </c>
      <c r="CS170" s="8">
        <f t="shared" si="111"/>
        <v>0</v>
      </c>
      <c r="CT170" s="4">
        <v>0</v>
      </c>
      <c r="CU170" s="4">
        <v>0</v>
      </c>
      <c r="CV170" s="8">
        <f t="shared" si="112"/>
        <v>0</v>
      </c>
      <c r="CW170" s="4">
        <v>0</v>
      </c>
      <c r="CX170" s="4">
        <v>0</v>
      </c>
      <c r="CY170" s="8">
        <f t="shared" si="113"/>
        <v>0</v>
      </c>
      <c r="CZ170" s="4">
        <v>0</v>
      </c>
      <c r="DA170" s="4">
        <v>0</v>
      </c>
      <c r="DB170" s="8">
        <f t="shared" si="32"/>
        <v>0</v>
      </c>
      <c r="DC170" s="4">
        <v>0</v>
      </c>
      <c r="DD170" s="4">
        <v>0</v>
      </c>
      <c r="DE170" s="8">
        <f t="shared" si="33"/>
        <v>0</v>
      </c>
      <c r="DF170" s="4">
        <v>0</v>
      </c>
      <c r="DG170" s="4">
        <v>0</v>
      </c>
      <c r="DH170" s="8">
        <f t="shared" si="34"/>
        <v>0</v>
      </c>
      <c r="DI170" s="4">
        <v>0</v>
      </c>
      <c r="DJ170" s="4">
        <v>0</v>
      </c>
      <c r="DK170" s="8">
        <f t="shared" si="35"/>
        <v>0</v>
      </c>
      <c r="DL170" s="4">
        <v>0</v>
      </c>
      <c r="DM170" s="4">
        <v>0</v>
      </c>
      <c r="DN170" s="8">
        <f t="shared" si="36"/>
        <v>0</v>
      </c>
      <c r="DO170" s="4">
        <v>0</v>
      </c>
      <c r="DP170" s="4">
        <v>0</v>
      </c>
      <c r="DQ170" s="8">
        <f t="shared" si="37"/>
        <v>0</v>
      </c>
    </row>
    <row r="171" spans="1:121" ht="16.899999999999999" customHeight="1" x14ac:dyDescent="0.2">
      <c r="A171" s="1" t="s">
        <v>3</v>
      </c>
      <c r="C171" s="1">
        <v>0</v>
      </c>
      <c r="D171" s="1">
        <v>0</v>
      </c>
      <c r="E171" s="19">
        <f t="shared" si="95"/>
        <v>0</v>
      </c>
      <c r="G171" s="22">
        <f t="shared" si="123"/>
        <v>0</v>
      </c>
      <c r="H171" s="3">
        <v>0</v>
      </c>
      <c r="I171" s="4">
        <v>0</v>
      </c>
      <c r="J171" s="8">
        <f t="shared" si="124"/>
        <v>0</v>
      </c>
      <c r="K171" s="3">
        <v>0</v>
      </c>
      <c r="L171" s="4">
        <v>0</v>
      </c>
      <c r="M171" s="8">
        <f t="shared" si="96"/>
        <v>0</v>
      </c>
      <c r="N171" s="4">
        <v>0</v>
      </c>
      <c r="O171" s="4">
        <v>0</v>
      </c>
      <c r="P171" s="8">
        <f t="shared" si="97"/>
        <v>0</v>
      </c>
      <c r="Q171" s="4">
        <v>0</v>
      </c>
      <c r="R171" s="4">
        <v>0</v>
      </c>
      <c r="S171" s="8">
        <f t="shared" si="4"/>
        <v>0</v>
      </c>
      <c r="T171" s="4">
        <v>0</v>
      </c>
      <c r="U171" s="4">
        <v>0</v>
      </c>
      <c r="V171" s="8">
        <f t="shared" si="5"/>
        <v>0</v>
      </c>
      <c r="W171" s="4">
        <v>0</v>
      </c>
      <c r="X171" s="4">
        <v>0</v>
      </c>
      <c r="Y171" s="8">
        <f t="shared" si="6"/>
        <v>0</v>
      </c>
      <c r="Z171" s="4">
        <v>0</v>
      </c>
      <c r="AA171" s="4">
        <v>0</v>
      </c>
      <c r="AB171" s="8">
        <f t="shared" si="7"/>
        <v>0</v>
      </c>
      <c r="AC171" s="4">
        <v>0</v>
      </c>
      <c r="AD171" s="4">
        <v>0</v>
      </c>
      <c r="AE171" s="8">
        <f t="shared" si="99"/>
        <v>0</v>
      </c>
      <c r="AF171" s="4">
        <v>0</v>
      </c>
      <c r="AG171" s="4">
        <v>0</v>
      </c>
      <c r="AH171" s="8">
        <f t="shared" si="100"/>
        <v>0</v>
      </c>
      <c r="AI171" s="4">
        <v>0</v>
      </c>
      <c r="AJ171" s="4">
        <v>0</v>
      </c>
      <c r="AK171" s="8">
        <f t="shared" si="101"/>
        <v>0</v>
      </c>
      <c r="AL171" s="4">
        <v>0</v>
      </c>
      <c r="AM171" s="4">
        <v>0</v>
      </c>
      <c r="AN171" s="8">
        <f t="shared" si="102"/>
        <v>0</v>
      </c>
      <c r="AO171" s="4">
        <v>0</v>
      </c>
      <c r="AP171" s="4">
        <v>0</v>
      </c>
      <c r="AQ171" s="8">
        <f t="shared" si="114"/>
        <v>0</v>
      </c>
      <c r="AR171" s="4">
        <v>0</v>
      </c>
      <c r="AS171" s="4">
        <v>0</v>
      </c>
      <c r="AT171" s="8">
        <f t="shared" si="98"/>
        <v>0</v>
      </c>
      <c r="AU171" s="4">
        <v>0</v>
      </c>
      <c r="AV171" s="4">
        <v>0</v>
      </c>
      <c r="AW171" s="8">
        <f t="shared" si="103"/>
        <v>0</v>
      </c>
      <c r="AX171" s="4">
        <v>0</v>
      </c>
      <c r="AY171" s="4">
        <v>0</v>
      </c>
      <c r="AZ171" s="8">
        <f t="shared" si="104"/>
        <v>0</v>
      </c>
      <c r="BA171" s="4">
        <v>0</v>
      </c>
      <c r="BB171" s="4">
        <v>0</v>
      </c>
      <c r="BC171" s="8">
        <f t="shared" si="115"/>
        <v>0</v>
      </c>
      <c r="BD171" s="4">
        <v>0</v>
      </c>
      <c r="BE171" s="4">
        <v>0</v>
      </c>
      <c r="BF171" s="8">
        <f t="shared" si="105"/>
        <v>0</v>
      </c>
      <c r="BG171" s="4">
        <v>0</v>
      </c>
      <c r="BH171" s="4">
        <v>0</v>
      </c>
      <c r="BI171" s="8">
        <f t="shared" si="121"/>
        <v>0</v>
      </c>
      <c r="BJ171" s="4">
        <v>0</v>
      </c>
      <c r="BK171" s="4">
        <v>0</v>
      </c>
      <c r="BL171" s="8">
        <f t="shared" si="122"/>
        <v>0</v>
      </c>
      <c r="BM171" s="4">
        <v>0</v>
      </c>
      <c r="BN171" s="4">
        <v>0</v>
      </c>
      <c r="BO171" s="8">
        <f t="shared" si="116"/>
        <v>0</v>
      </c>
      <c r="BP171" s="4">
        <v>0</v>
      </c>
      <c r="BQ171" s="4">
        <v>0</v>
      </c>
      <c r="BR171" s="8">
        <f t="shared" si="117"/>
        <v>0</v>
      </c>
      <c r="BS171" s="4">
        <v>0</v>
      </c>
      <c r="BT171" s="4">
        <v>0</v>
      </c>
      <c r="BU171" s="8">
        <f t="shared" si="118"/>
        <v>0</v>
      </c>
      <c r="BV171" s="4">
        <v>0</v>
      </c>
      <c r="BW171" s="4">
        <v>0</v>
      </c>
      <c r="BX171" s="8">
        <f t="shared" si="119"/>
        <v>0</v>
      </c>
      <c r="BY171" s="4">
        <v>0</v>
      </c>
      <c r="BZ171" s="4">
        <v>0</v>
      </c>
      <c r="CA171" s="8">
        <f t="shared" si="120"/>
        <v>0</v>
      </c>
      <c r="CB171" s="4">
        <v>0</v>
      </c>
      <c r="CC171" s="4">
        <v>0</v>
      </c>
      <c r="CD171" s="8">
        <f t="shared" si="106"/>
        <v>0</v>
      </c>
      <c r="CE171" s="4">
        <v>0</v>
      </c>
      <c r="CF171" s="4">
        <v>0</v>
      </c>
      <c r="CG171" s="8">
        <f t="shared" si="107"/>
        <v>0</v>
      </c>
      <c r="CH171" s="4">
        <v>0</v>
      </c>
      <c r="CI171" s="4">
        <v>0</v>
      </c>
      <c r="CJ171" s="8">
        <f t="shared" si="108"/>
        <v>0</v>
      </c>
      <c r="CK171" s="4">
        <v>0</v>
      </c>
      <c r="CL171" s="4">
        <v>0</v>
      </c>
      <c r="CM171" s="8">
        <f t="shared" si="109"/>
        <v>0</v>
      </c>
      <c r="CN171" s="4">
        <v>0</v>
      </c>
      <c r="CO171" s="4">
        <v>0</v>
      </c>
      <c r="CP171" s="8">
        <f t="shared" si="110"/>
        <v>0</v>
      </c>
      <c r="CQ171" s="4">
        <v>0</v>
      </c>
      <c r="CR171" s="4">
        <v>0</v>
      </c>
      <c r="CS171" s="8">
        <f t="shared" si="111"/>
        <v>0</v>
      </c>
      <c r="CT171" s="4">
        <v>0</v>
      </c>
      <c r="CU171" s="4">
        <v>0</v>
      </c>
      <c r="CV171" s="8">
        <f t="shared" si="112"/>
        <v>0</v>
      </c>
      <c r="CW171" s="4">
        <v>0</v>
      </c>
      <c r="CX171" s="4">
        <v>0</v>
      </c>
      <c r="CY171" s="8">
        <f t="shared" si="113"/>
        <v>0</v>
      </c>
      <c r="CZ171" s="4">
        <v>0</v>
      </c>
      <c r="DA171" s="4">
        <v>0</v>
      </c>
      <c r="DB171" s="8">
        <f t="shared" si="32"/>
        <v>0</v>
      </c>
      <c r="DC171" s="4">
        <v>0</v>
      </c>
      <c r="DD171" s="4">
        <v>0</v>
      </c>
      <c r="DE171" s="8">
        <f t="shared" si="33"/>
        <v>0</v>
      </c>
      <c r="DF171" s="4">
        <v>0</v>
      </c>
      <c r="DG171" s="4">
        <v>0</v>
      </c>
      <c r="DH171" s="8">
        <f t="shared" si="34"/>
        <v>0</v>
      </c>
      <c r="DI171" s="4">
        <v>0</v>
      </c>
      <c r="DJ171" s="4">
        <v>0</v>
      </c>
      <c r="DK171" s="8">
        <f t="shared" si="35"/>
        <v>0</v>
      </c>
      <c r="DL171" s="4">
        <v>0</v>
      </c>
      <c r="DM171" s="4">
        <v>0</v>
      </c>
      <c r="DN171" s="8">
        <f t="shared" si="36"/>
        <v>0</v>
      </c>
      <c r="DO171" s="4">
        <v>0</v>
      </c>
      <c r="DP171" s="4">
        <v>0</v>
      </c>
      <c r="DQ171" s="8">
        <f t="shared" si="37"/>
        <v>0</v>
      </c>
    </row>
    <row r="172" spans="1:121" ht="16.899999999999999" customHeight="1" x14ac:dyDescent="0.2">
      <c r="A172" s="1" t="s">
        <v>4</v>
      </c>
      <c r="C172" s="1">
        <v>0</v>
      </c>
      <c r="D172" s="1">
        <v>0</v>
      </c>
      <c r="E172" s="19">
        <f t="shared" si="95"/>
        <v>0</v>
      </c>
      <c r="G172" s="22">
        <f t="shared" si="123"/>
        <v>0</v>
      </c>
      <c r="H172" s="3">
        <v>0</v>
      </c>
      <c r="I172" s="4">
        <v>0</v>
      </c>
      <c r="J172" s="8">
        <f t="shared" si="124"/>
        <v>0</v>
      </c>
      <c r="K172" s="3">
        <v>0</v>
      </c>
      <c r="L172" s="4">
        <v>0</v>
      </c>
      <c r="M172" s="8">
        <f t="shared" ref="M172:M235" si="125">PI()*(AVERAGE(K172,L172))</f>
        <v>0</v>
      </c>
      <c r="N172" s="4">
        <v>0</v>
      </c>
      <c r="O172" s="4">
        <v>0</v>
      </c>
      <c r="P172" s="8">
        <f t="shared" ref="P172:P235" si="126">PI()*(AVERAGE(N172,O172))</f>
        <v>0</v>
      </c>
      <c r="Q172" s="4">
        <v>0</v>
      </c>
      <c r="R172" s="4">
        <v>0</v>
      </c>
      <c r="S172" s="8">
        <f t="shared" si="4"/>
        <v>0</v>
      </c>
      <c r="T172" s="4">
        <v>0</v>
      </c>
      <c r="U172" s="4">
        <v>0</v>
      </c>
      <c r="V172" s="8">
        <f t="shared" si="5"/>
        <v>0</v>
      </c>
      <c r="W172" s="4">
        <v>0</v>
      </c>
      <c r="X172" s="4">
        <v>0</v>
      </c>
      <c r="Y172" s="8">
        <f t="shared" si="6"/>
        <v>0</v>
      </c>
      <c r="Z172" s="4">
        <v>0</v>
      </c>
      <c r="AA172" s="4">
        <v>0</v>
      </c>
      <c r="AB172" s="8">
        <f t="shared" si="7"/>
        <v>0</v>
      </c>
      <c r="AC172" s="4">
        <v>0</v>
      </c>
      <c r="AD172" s="4">
        <v>0</v>
      </c>
      <c r="AE172" s="8">
        <f t="shared" si="99"/>
        <v>0</v>
      </c>
      <c r="AF172" s="4">
        <v>0</v>
      </c>
      <c r="AG172" s="4">
        <v>0</v>
      </c>
      <c r="AH172" s="8">
        <f t="shared" si="100"/>
        <v>0</v>
      </c>
      <c r="AI172" s="4">
        <v>0</v>
      </c>
      <c r="AJ172" s="4">
        <v>0</v>
      </c>
      <c r="AK172" s="8">
        <f t="shared" si="101"/>
        <v>0</v>
      </c>
      <c r="AL172" s="4">
        <v>0</v>
      </c>
      <c r="AM172" s="4">
        <v>0</v>
      </c>
      <c r="AN172" s="8">
        <f t="shared" si="102"/>
        <v>0</v>
      </c>
      <c r="AO172" s="4">
        <v>0</v>
      </c>
      <c r="AP172" s="4">
        <v>0</v>
      </c>
      <c r="AQ172" s="8">
        <f t="shared" si="114"/>
        <v>0</v>
      </c>
      <c r="AR172" s="4">
        <v>0</v>
      </c>
      <c r="AS172" s="4">
        <v>0</v>
      </c>
      <c r="AT172" s="8">
        <f t="shared" si="98"/>
        <v>0</v>
      </c>
      <c r="AU172" s="4">
        <v>0</v>
      </c>
      <c r="AV172" s="4">
        <v>0</v>
      </c>
      <c r="AW172" s="8">
        <f t="shared" si="103"/>
        <v>0</v>
      </c>
      <c r="AX172" s="4">
        <v>0</v>
      </c>
      <c r="AY172" s="4">
        <v>0</v>
      </c>
      <c r="AZ172" s="8">
        <f t="shared" si="104"/>
        <v>0</v>
      </c>
      <c r="BA172" s="4">
        <v>0</v>
      </c>
      <c r="BB172" s="4">
        <v>0</v>
      </c>
      <c r="BC172" s="8">
        <f t="shared" si="115"/>
        <v>0</v>
      </c>
      <c r="BD172" s="4">
        <v>0</v>
      </c>
      <c r="BE172" s="4">
        <v>0</v>
      </c>
      <c r="BF172" s="8">
        <f t="shared" si="105"/>
        <v>0</v>
      </c>
      <c r="BG172" s="4">
        <v>0</v>
      </c>
      <c r="BH172" s="4">
        <v>0</v>
      </c>
      <c r="BI172" s="8">
        <f t="shared" si="121"/>
        <v>0</v>
      </c>
      <c r="BJ172" s="4">
        <v>0</v>
      </c>
      <c r="BK172" s="4">
        <v>0</v>
      </c>
      <c r="BL172" s="8">
        <f t="shared" si="122"/>
        <v>0</v>
      </c>
      <c r="BM172" s="4">
        <v>0</v>
      </c>
      <c r="BN172" s="4">
        <v>0</v>
      </c>
      <c r="BO172" s="8">
        <f t="shared" si="116"/>
        <v>0</v>
      </c>
      <c r="BP172" s="4">
        <v>0</v>
      </c>
      <c r="BQ172" s="4">
        <v>0</v>
      </c>
      <c r="BR172" s="8">
        <f t="shared" si="117"/>
        <v>0</v>
      </c>
      <c r="BS172" s="4">
        <v>0</v>
      </c>
      <c r="BT172" s="4">
        <v>0</v>
      </c>
      <c r="BU172" s="8">
        <f t="shared" si="118"/>
        <v>0</v>
      </c>
      <c r="BV172" s="4">
        <v>0</v>
      </c>
      <c r="BW172" s="4">
        <v>0</v>
      </c>
      <c r="BX172" s="8">
        <f t="shared" si="119"/>
        <v>0</v>
      </c>
      <c r="BY172" s="4">
        <v>0</v>
      </c>
      <c r="BZ172" s="4">
        <v>0</v>
      </c>
      <c r="CA172" s="8">
        <f t="shared" si="120"/>
        <v>0</v>
      </c>
      <c r="CB172" s="4">
        <v>0</v>
      </c>
      <c r="CC172" s="4">
        <v>0</v>
      </c>
      <c r="CD172" s="8">
        <f t="shared" si="106"/>
        <v>0</v>
      </c>
      <c r="CE172" s="4">
        <v>0</v>
      </c>
      <c r="CF172" s="4">
        <v>0</v>
      </c>
      <c r="CG172" s="8">
        <f t="shared" si="107"/>
        <v>0</v>
      </c>
      <c r="CH172" s="4">
        <v>0</v>
      </c>
      <c r="CI172" s="4">
        <v>0</v>
      </c>
      <c r="CJ172" s="8">
        <f t="shared" si="108"/>
        <v>0</v>
      </c>
      <c r="CK172" s="4">
        <v>0</v>
      </c>
      <c r="CL172" s="4">
        <v>0</v>
      </c>
      <c r="CM172" s="8">
        <f t="shared" si="109"/>
        <v>0</v>
      </c>
      <c r="CN172" s="4">
        <v>0</v>
      </c>
      <c r="CO172" s="4">
        <v>0</v>
      </c>
      <c r="CP172" s="8">
        <f t="shared" si="110"/>
        <v>0</v>
      </c>
      <c r="CQ172" s="4">
        <v>0</v>
      </c>
      <c r="CR172" s="4">
        <v>0</v>
      </c>
      <c r="CS172" s="8">
        <f t="shared" si="111"/>
        <v>0</v>
      </c>
      <c r="CT172" s="4">
        <v>0</v>
      </c>
      <c r="CU172" s="4">
        <v>0</v>
      </c>
      <c r="CV172" s="8">
        <f t="shared" si="112"/>
        <v>0</v>
      </c>
      <c r="CW172" s="4">
        <v>0</v>
      </c>
      <c r="CX172" s="4">
        <v>0</v>
      </c>
      <c r="CY172" s="8">
        <f t="shared" si="113"/>
        <v>0</v>
      </c>
      <c r="CZ172" s="4">
        <v>0</v>
      </c>
      <c r="DA172" s="4">
        <v>0</v>
      </c>
      <c r="DB172" s="8">
        <f t="shared" si="32"/>
        <v>0</v>
      </c>
      <c r="DC172" s="4">
        <v>0</v>
      </c>
      <c r="DD172" s="4">
        <v>0</v>
      </c>
      <c r="DE172" s="8">
        <f t="shared" si="33"/>
        <v>0</v>
      </c>
      <c r="DF172" s="4">
        <v>0</v>
      </c>
      <c r="DG172" s="4">
        <v>0</v>
      </c>
      <c r="DH172" s="8">
        <f t="shared" si="34"/>
        <v>0</v>
      </c>
      <c r="DI172" s="4">
        <v>0</v>
      </c>
      <c r="DJ172" s="4">
        <v>0</v>
      </c>
      <c r="DK172" s="8">
        <f t="shared" si="35"/>
        <v>0</v>
      </c>
      <c r="DL172" s="4">
        <v>0</v>
      </c>
      <c r="DM172" s="4">
        <v>0</v>
      </c>
      <c r="DN172" s="8">
        <f t="shared" si="36"/>
        <v>0</v>
      </c>
      <c r="DO172" s="4">
        <v>0</v>
      </c>
      <c r="DP172" s="4">
        <v>0</v>
      </c>
      <c r="DQ172" s="8">
        <f t="shared" si="37"/>
        <v>0</v>
      </c>
    </row>
    <row r="173" spans="1:121" ht="16.899999999999999" customHeight="1" x14ac:dyDescent="0.2">
      <c r="A173" s="1" t="s">
        <v>5</v>
      </c>
      <c r="C173" s="1">
        <v>0</v>
      </c>
      <c r="D173" s="1">
        <v>0</v>
      </c>
      <c r="E173" s="19">
        <f t="shared" ref="E173:E236" si="127">PI()*(AVERAGE(C173,D173))</f>
        <v>0</v>
      </c>
      <c r="G173" s="22">
        <f t="shared" si="123"/>
        <v>0</v>
      </c>
      <c r="H173" s="3">
        <v>0</v>
      </c>
      <c r="I173" s="4">
        <v>0</v>
      </c>
      <c r="J173" s="8">
        <f t="shared" si="124"/>
        <v>0</v>
      </c>
      <c r="K173" s="3">
        <v>0</v>
      </c>
      <c r="L173" s="4">
        <v>0</v>
      </c>
      <c r="M173" s="8">
        <f t="shared" si="125"/>
        <v>0</v>
      </c>
      <c r="N173" s="4">
        <v>0</v>
      </c>
      <c r="O173" s="4">
        <v>0</v>
      </c>
      <c r="P173" s="8">
        <f t="shared" si="126"/>
        <v>0</v>
      </c>
      <c r="Q173" s="4">
        <v>0</v>
      </c>
      <c r="R173" s="4">
        <v>0</v>
      </c>
      <c r="S173" s="8">
        <f t="shared" si="4"/>
        <v>0</v>
      </c>
      <c r="T173" s="4">
        <v>0</v>
      </c>
      <c r="U173" s="4">
        <v>0</v>
      </c>
      <c r="V173" s="8">
        <f t="shared" si="5"/>
        <v>0</v>
      </c>
      <c r="W173" s="4">
        <v>0</v>
      </c>
      <c r="X173" s="4">
        <v>0</v>
      </c>
      <c r="Y173" s="8">
        <f t="shared" si="6"/>
        <v>0</v>
      </c>
      <c r="Z173" s="4">
        <v>0</v>
      </c>
      <c r="AA173" s="4">
        <v>0</v>
      </c>
      <c r="AB173" s="8">
        <f t="shared" si="7"/>
        <v>0</v>
      </c>
      <c r="AC173" s="4">
        <v>0</v>
      </c>
      <c r="AD173" s="4">
        <v>0</v>
      </c>
      <c r="AE173" s="8">
        <f t="shared" si="99"/>
        <v>0</v>
      </c>
      <c r="AF173" s="4">
        <v>0</v>
      </c>
      <c r="AG173" s="4">
        <v>0</v>
      </c>
      <c r="AH173" s="8">
        <f t="shared" si="100"/>
        <v>0</v>
      </c>
      <c r="AI173" s="4">
        <v>0</v>
      </c>
      <c r="AJ173" s="4">
        <v>0</v>
      </c>
      <c r="AK173" s="8">
        <f t="shared" si="101"/>
        <v>0</v>
      </c>
      <c r="AL173" s="4">
        <v>0</v>
      </c>
      <c r="AM173" s="4">
        <v>0</v>
      </c>
      <c r="AN173" s="8">
        <f t="shared" si="102"/>
        <v>0</v>
      </c>
      <c r="AO173" s="4">
        <v>0</v>
      </c>
      <c r="AP173" s="4">
        <v>0</v>
      </c>
      <c r="AQ173" s="8">
        <f t="shared" si="114"/>
        <v>0</v>
      </c>
      <c r="AR173" s="4">
        <v>0</v>
      </c>
      <c r="AS173" s="4">
        <v>0</v>
      </c>
      <c r="AT173" s="8">
        <f t="shared" si="98"/>
        <v>0</v>
      </c>
      <c r="AU173" s="4">
        <v>0</v>
      </c>
      <c r="AV173" s="4">
        <v>0</v>
      </c>
      <c r="AW173" s="8">
        <f t="shared" si="103"/>
        <v>0</v>
      </c>
      <c r="AX173" s="4">
        <v>0</v>
      </c>
      <c r="AY173" s="4">
        <v>0</v>
      </c>
      <c r="AZ173" s="8">
        <f t="shared" si="104"/>
        <v>0</v>
      </c>
      <c r="BA173" s="4">
        <v>0</v>
      </c>
      <c r="BB173" s="4">
        <v>0</v>
      </c>
      <c r="BC173" s="8">
        <f t="shared" si="115"/>
        <v>0</v>
      </c>
      <c r="BD173" s="4">
        <v>0</v>
      </c>
      <c r="BE173" s="4">
        <v>0</v>
      </c>
      <c r="BF173" s="8">
        <f t="shared" si="105"/>
        <v>0</v>
      </c>
      <c r="BG173" s="4">
        <v>0</v>
      </c>
      <c r="BH173" s="4">
        <v>0</v>
      </c>
      <c r="BI173" s="8">
        <f t="shared" si="121"/>
        <v>0</v>
      </c>
      <c r="BJ173" s="4">
        <v>0</v>
      </c>
      <c r="BK173" s="4">
        <v>0</v>
      </c>
      <c r="BL173" s="8">
        <f t="shared" si="122"/>
        <v>0</v>
      </c>
      <c r="BM173" s="4">
        <v>0</v>
      </c>
      <c r="BN173" s="4">
        <v>0</v>
      </c>
      <c r="BO173" s="8">
        <f t="shared" si="116"/>
        <v>0</v>
      </c>
      <c r="BP173" s="4">
        <v>0</v>
      </c>
      <c r="BQ173" s="4">
        <v>0</v>
      </c>
      <c r="BR173" s="8">
        <f t="shared" si="117"/>
        <v>0</v>
      </c>
      <c r="BS173" s="4">
        <v>0</v>
      </c>
      <c r="BT173" s="4">
        <v>0</v>
      </c>
      <c r="BU173" s="8">
        <f t="shared" si="118"/>
        <v>0</v>
      </c>
      <c r="BV173" s="4">
        <v>0</v>
      </c>
      <c r="BW173" s="4">
        <v>0</v>
      </c>
      <c r="BX173" s="8">
        <f t="shared" si="119"/>
        <v>0</v>
      </c>
      <c r="BY173" s="4">
        <v>0</v>
      </c>
      <c r="BZ173" s="4">
        <v>0</v>
      </c>
      <c r="CA173" s="8">
        <f t="shared" si="120"/>
        <v>0</v>
      </c>
      <c r="CB173" s="4">
        <v>0</v>
      </c>
      <c r="CC173" s="4">
        <v>0</v>
      </c>
      <c r="CD173" s="8">
        <f t="shared" si="106"/>
        <v>0</v>
      </c>
      <c r="CE173" s="4">
        <v>0</v>
      </c>
      <c r="CF173" s="4">
        <v>0</v>
      </c>
      <c r="CG173" s="8">
        <f t="shared" si="107"/>
        <v>0</v>
      </c>
      <c r="CH173" s="4">
        <v>0</v>
      </c>
      <c r="CI173" s="4">
        <v>0</v>
      </c>
      <c r="CJ173" s="8">
        <f t="shared" si="108"/>
        <v>0</v>
      </c>
      <c r="CK173" s="4">
        <v>0</v>
      </c>
      <c r="CL173" s="4">
        <v>0</v>
      </c>
      <c r="CM173" s="8">
        <f t="shared" si="109"/>
        <v>0</v>
      </c>
      <c r="CN173" s="4">
        <v>0</v>
      </c>
      <c r="CO173" s="4">
        <v>0</v>
      </c>
      <c r="CP173" s="8">
        <f t="shared" si="110"/>
        <v>0</v>
      </c>
      <c r="CQ173" s="4">
        <v>0</v>
      </c>
      <c r="CR173" s="4">
        <v>0</v>
      </c>
      <c r="CS173" s="8">
        <f t="shared" si="111"/>
        <v>0</v>
      </c>
      <c r="CT173" s="4">
        <v>0</v>
      </c>
      <c r="CU173" s="4">
        <v>0</v>
      </c>
      <c r="CV173" s="8">
        <f t="shared" si="112"/>
        <v>0</v>
      </c>
      <c r="CW173" s="4">
        <v>0</v>
      </c>
      <c r="CX173" s="4">
        <v>0</v>
      </c>
      <c r="CY173" s="8">
        <f t="shared" si="113"/>
        <v>0</v>
      </c>
      <c r="CZ173" s="4">
        <v>0</v>
      </c>
      <c r="DA173" s="4">
        <v>0</v>
      </c>
      <c r="DB173" s="8">
        <f t="shared" si="32"/>
        <v>0</v>
      </c>
      <c r="DC173" s="4">
        <v>0</v>
      </c>
      <c r="DD173" s="4">
        <v>0</v>
      </c>
      <c r="DE173" s="8">
        <f t="shared" si="33"/>
        <v>0</v>
      </c>
      <c r="DF173" s="4">
        <v>0</v>
      </c>
      <c r="DG173" s="4">
        <v>0</v>
      </c>
      <c r="DH173" s="8">
        <f t="shared" si="34"/>
        <v>0</v>
      </c>
      <c r="DI173" s="4">
        <v>0</v>
      </c>
      <c r="DJ173" s="4">
        <v>0</v>
      </c>
      <c r="DK173" s="8">
        <f t="shared" si="35"/>
        <v>0</v>
      </c>
      <c r="DL173" s="4">
        <v>0</v>
      </c>
      <c r="DM173" s="4">
        <v>0</v>
      </c>
      <c r="DN173" s="8">
        <f t="shared" si="36"/>
        <v>0</v>
      </c>
      <c r="DO173" s="4">
        <v>0</v>
      </c>
      <c r="DP173" s="4">
        <v>0</v>
      </c>
      <c r="DQ173" s="8">
        <f t="shared" si="37"/>
        <v>0</v>
      </c>
    </row>
    <row r="174" spans="1:121" ht="16.899999999999999" customHeight="1" x14ac:dyDescent="0.2">
      <c r="A174" s="1" t="s">
        <v>6</v>
      </c>
      <c r="C174" s="1">
        <v>0</v>
      </c>
      <c r="D174" s="1">
        <v>0</v>
      </c>
      <c r="E174" s="19">
        <f t="shared" si="127"/>
        <v>0</v>
      </c>
      <c r="G174" s="22">
        <f t="shared" si="123"/>
        <v>0</v>
      </c>
      <c r="H174" s="3">
        <v>0</v>
      </c>
      <c r="I174" s="4">
        <v>0</v>
      </c>
      <c r="J174" s="8">
        <f t="shared" si="124"/>
        <v>0</v>
      </c>
      <c r="K174" s="3">
        <v>0</v>
      </c>
      <c r="L174" s="4">
        <v>0</v>
      </c>
      <c r="M174" s="8">
        <f t="shared" si="125"/>
        <v>0</v>
      </c>
      <c r="N174" s="4">
        <v>0</v>
      </c>
      <c r="O174" s="4">
        <v>0</v>
      </c>
      <c r="P174" s="8">
        <f t="shared" si="126"/>
        <v>0</v>
      </c>
      <c r="Q174" s="4">
        <v>0</v>
      </c>
      <c r="R174" s="4">
        <v>0</v>
      </c>
      <c r="S174" s="8">
        <f t="shared" si="4"/>
        <v>0</v>
      </c>
      <c r="T174" s="4">
        <v>0</v>
      </c>
      <c r="U174" s="4">
        <v>0</v>
      </c>
      <c r="V174" s="8">
        <f t="shared" si="5"/>
        <v>0</v>
      </c>
      <c r="W174" s="4">
        <v>0</v>
      </c>
      <c r="X174" s="4">
        <v>0</v>
      </c>
      <c r="Y174" s="8">
        <f t="shared" si="6"/>
        <v>0</v>
      </c>
      <c r="Z174" s="4">
        <v>0</v>
      </c>
      <c r="AA174" s="4">
        <v>0</v>
      </c>
      <c r="AB174" s="8">
        <f t="shared" si="7"/>
        <v>0</v>
      </c>
      <c r="AC174" s="4">
        <v>0</v>
      </c>
      <c r="AD174" s="4">
        <v>0</v>
      </c>
      <c r="AE174" s="8">
        <f t="shared" si="99"/>
        <v>0</v>
      </c>
      <c r="AF174" s="4">
        <v>0</v>
      </c>
      <c r="AG174" s="4">
        <v>0</v>
      </c>
      <c r="AH174" s="8">
        <f t="shared" si="100"/>
        <v>0</v>
      </c>
      <c r="AI174" s="4">
        <v>0</v>
      </c>
      <c r="AJ174" s="4">
        <v>0</v>
      </c>
      <c r="AK174" s="8">
        <f t="shared" si="101"/>
        <v>0</v>
      </c>
      <c r="AL174" s="4">
        <v>0</v>
      </c>
      <c r="AM174" s="4">
        <v>0</v>
      </c>
      <c r="AN174" s="8">
        <f t="shared" si="102"/>
        <v>0</v>
      </c>
      <c r="AO174" s="4">
        <v>0</v>
      </c>
      <c r="AP174" s="4">
        <v>0</v>
      </c>
      <c r="AQ174" s="8">
        <f t="shared" si="114"/>
        <v>0</v>
      </c>
      <c r="AR174" s="4">
        <v>0</v>
      </c>
      <c r="AS174" s="4">
        <v>0</v>
      </c>
      <c r="AT174" s="8">
        <f t="shared" ref="AT174:AT237" si="128">PI()*(AVERAGE(AR174,AS174))</f>
        <v>0</v>
      </c>
      <c r="AU174" s="4">
        <v>0</v>
      </c>
      <c r="AV174" s="4">
        <v>0</v>
      </c>
      <c r="AW174" s="8">
        <f t="shared" si="103"/>
        <v>0</v>
      </c>
      <c r="AX174" s="4">
        <v>0</v>
      </c>
      <c r="AY174" s="4">
        <v>0</v>
      </c>
      <c r="AZ174" s="8">
        <f t="shared" si="104"/>
        <v>0</v>
      </c>
      <c r="BA174" s="4">
        <v>0</v>
      </c>
      <c r="BB174" s="4">
        <v>0</v>
      </c>
      <c r="BC174" s="8">
        <f t="shared" si="115"/>
        <v>0</v>
      </c>
      <c r="BD174" s="4">
        <v>0</v>
      </c>
      <c r="BE174" s="4">
        <v>0</v>
      </c>
      <c r="BF174" s="8">
        <f t="shared" si="105"/>
        <v>0</v>
      </c>
      <c r="BG174" s="4">
        <v>0</v>
      </c>
      <c r="BH174" s="4">
        <v>0</v>
      </c>
      <c r="BI174" s="8">
        <f t="shared" si="121"/>
        <v>0</v>
      </c>
      <c r="BJ174" s="4">
        <v>0</v>
      </c>
      <c r="BK174" s="4">
        <v>0</v>
      </c>
      <c r="BL174" s="8">
        <f t="shared" si="122"/>
        <v>0</v>
      </c>
      <c r="BM174" s="4">
        <v>0</v>
      </c>
      <c r="BN174" s="4">
        <v>0</v>
      </c>
      <c r="BO174" s="8">
        <f t="shared" si="116"/>
        <v>0</v>
      </c>
      <c r="BP174" s="4">
        <v>0</v>
      </c>
      <c r="BQ174" s="4">
        <v>0</v>
      </c>
      <c r="BR174" s="8">
        <f t="shared" si="117"/>
        <v>0</v>
      </c>
      <c r="BS174" s="4">
        <v>0</v>
      </c>
      <c r="BT174" s="4">
        <v>0</v>
      </c>
      <c r="BU174" s="8">
        <f t="shared" si="118"/>
        <v>0</v>
      </c>
      <c r="BV174" s="4">
        <v>0</v>
      </c>
      <c r="BW174" s="4">
        <v>0</v>
      </c>
      <c r="BX174" s="8">
        <f t="shared" si="119"/>
        <v>0</v>
      </c>
      <c r="BY174" s="4">
        <v>0</v>
      </c>
      <c r="BZ174" s="4">
        <v>0</v>
      </c>
      <c r="CA174" s="8">
        <f t="shared" si="120"/>
        <v>0</v>
      </c>
      <c r="CB174" s="4">
        <v>0</v>
      </c>
      <c r="CC174" s="4">
        <v>0</v>
      </c>
      <c r="CD174" s="8">
        <f t="shared" si="106"/>
        <v>0</v>
      </c>
      <c r="CE174" s="4">
        <v>0</v>
      </c>
      <c r="CF174" s="4">
        <v>0</v>
      </c>
      <c r="CG174" s="8">
        <f t="shared" si="107"/>
        <v>0</v>
      </c>
      <c r="CH174" s="4">
        <v>0</v>
      </c>
      <c r="CI174" s="4">
        <v>0</v>
      </c>
      <c r="CJ174" s="8">
        <f t="shared" si="108"/>
        <v>0</v>
      </c>
      <c r="CK174" s="4">
        <v>0</v>
      </c>
      <c r="CL174" s="4">
        <v>0</v>
      </c>
      <c r="CM174" s="8">
        <f t="shared" si="109"/>
        <v>0</v>
      </c>
      <c r="CN174" s="4">
        <v>0</v>
      </c>
      <c r="CO174" s="4">
        <v>0</v>
      </c>
      <c r="CP174" s="8">
        <f t="shared" si="110"/>
        <v>0</v>
      </c>
      <c r="CQ174" s="4">
        <v>0</v>
      </c>
      <c r="CR174" s="4">
        <v>0</v>
      </c>
      <c r="CS174" s="8">
        <f t="shared" si="111"/>
        <v>0</v>
      </c>
      <c r="CT174" s="4">
        <v>0</v>
      </c>
      <c r="CU174" s="4">
        <v>0</v>
      </c>
      <c r="CV174" s="8">
        <f t="shared" si="112"/>
        <v>0</v>
      </c>
      <c r="CW174" s="4">
        <v>0</v>
      </c>
      <c r="CX174" s="4">
        <v>0</v>
      </c>
      <c r="CY174" s="8">
        <f t="shared" si="113"/>
        <v>0</v>
      </c>
      <c r="CZ174" s="4">
        <v>0</v>
      </c>
      <c r="DA174" s="4">
        <v>0</v>
      </c>
      <c r="DB174" s="8">
        <f t="shared" si="32"/>
        <v>0</v>
      </c>
      <c r="DC174" s="4">
        <v>0</v>
      </c>
      <c r="DD174" s="4">
        <v>0</v>
      </c>
      <c r="DE174" s="8">
        <f t="shared" si="33"/>
        <v>0</v>
      </c>
      <c r="DF174" s="4">
        <v>0</v>
      </c>
      <c r="DG174" s="4">
        <v>0</v>
      </c>
      <c r="DH174" s="8">
        <f t="shared" si="34"/>
        <v>0</v>
      </c>
      <c r="DI174" s="4">
        <v>0</v>
      </c>
      <c r="DJ174" s="4">
        <v>0</v>
      </c>
      <c r="DK174" s="8">
        <f t="shared" si="35"/>
        <v>0</v>
      </c>
      <c r="DL174" s="4">
        <v>0</v>
      </c>
      <c r="DM174" s="4">
        <v>0</v>
      </c>
      <c r="DN174" s="8">
        <f t="shared" si="36"/>
        <v>0</v>
      </c>
      <c r="DO174" s="4">
        <v>0</v>
      </c>
      <c r="DP174" s="4">
        <v>0</v>
      </c>
      <c r="DQ174" s="8">
        <f t="shared" si="37"/>
        <v>0</v>
      </c>
    </row>
    <row r="175" spans="1:121" ht="16.899999999999999" customHeight="1" x14ac:dyDescent="0.2">
      <c r="A175" s="1" t="s">
        <v>7</v>
      </c>
      <c r="C175" s="1">
        <v>0</v>
      </c>
      <c r="D175" s="1">
        <v>0</v>
      </c>
      <c r="E175" s="19">
        <f t="shared" si="127"/>
        <v>0</v>
      </c>
      <c r="G175" s="22">
        <f t="shared" si="123"/>
        <v>0</v>
      </c>
      <c r="H175" s="3">
        <v>0</v>
      </c>
      <c r="I175" s="4">
        <v>0</v>
      </c>
      <c r="J175" s="8">
        <f t="shared" si="124"/>
        <v>0</v>
      </c>
      <c r="K175" s="3">
        <v>0</v>
      </c>
      <c r="L175" s="4">
        <v>0</v>
      </c>
      <c r="M175" s="8">
        <f t="shared" si="125"/>
        <v>0</v>
      </c>
      <c r="N175" s="4">
        <v>0</v>
      </c>
      <c r="O175" s="4">
        <v>0</v>
      </c>
      <c r="P175" s="8">
        <f t="shared" si="126"/>
        <v>0</v>
      </c>
      <c r="Q175" s="4">
        <v>0</v>
      </c>
      <c r="R175" s="4">
        <v>0</v>
      </c>
      <c r="S175" s="8">
        <f t="shared" si="4"/>
        <v>0</v>
      </c>
      <c r="T175" s="4">
        <v>0</v>
      </c>
      <c r="U175" s="4">
        <v>0</v>
      </c>
      <c r="V175" s="8">
        <f t="shared" si="5"/>
        <v>0</v>
      </c>
      <c r="W175" s="4">
        <v>0</v>
      </c>
      <c r="X175" s="4">
        <v>0</v>
      </c>
      <c r="Y175" s="8">
        <f t="shared" si="6"/>
        <v>0</v>
      </c>
      <c r="Z175" s="4">
        <v>0</v>
      </c>
      <c r="AA175" s="4">
        <v>0</v>
      </c>
      <c r="AB175" s="8">
        <f t="shared" si="7"/>
        <v>0</v>
      </c>
      <c r="AC175" s="4">
        <v>0</v>
      </c>
      <c r="AD175" s="4">
        <v>0</v>
      </c>
      <c r="AE175" s="8">
        <f t="shared" si="99"/>
        <v>0</v>
      </c>
      <c r="AF175" s="4">
        <v>0</v>
      </c>
      <c r="AG175" s="4">
        <v>0</v>
      </c>
      <c r="AH175" s="8">
        <f t="shared" si="100"/>
        <v>0</v>
      </c>
      <c r="AI175" s="4">
        <v>0</v>
      </c>
      <c r="AJ175" s="4">
        <v>0</v>
      </c>
      <c r="AK175" s="8">
        <f t="shared" si="101"/>
        <v>0</v>
      </c>
      <c r="AL175" s="4">
        <v>0</v>
      </c>
      <c r="AM175" s="4">
        <v>0</v>
      </c>
      <c r="AN175" s="8">
        <f t="shared" si="102"/>
        <v>0</v>
      </c>
      <c r="AO175" s="4">
        <v>0</v>
      </c>
      <c r="AP175" s="4">
        <v>0</v>
      </c>
      <c r="AQ175" s="8">
        <f t="shared" si="114"/>
        <v>0</v>
      </c>
      <c r="AR175" s="4">
        <v>0</v>
      </c>
      <c r="AS175" s="4">
        <v>0</v>
      </c>
      <c r="AT175" s="8">
        <f t="shared" si="128"/>
        <v>0</v>
      </c>
      <c r="AU175" s="4">
        <v>0</v>
      </c>
      <c r="AV175" s="4">
        <v>0</v>
      </c>
      <c r="AW175" s="8">
        <f t="shared" si="103"/>
        <v>0</v>
      </c>
      <c r="AX175" s="4">
        <v>0</v>
      </c>
      <c r="AY175" s="4">
        <v>0</v>
      </c>
      <c r="AZ175" s="8">
        <f t="shared" si="104"/>
        <v>0</v>
      </c>
      <c r="BA175" s="4">
        <v>0</v>
      </c>
      <c r="BB175" s="4">
        <v>0</v>
      </c>
      <c r="BC175" s="8">
        <f t="shared" si="115"/>
        <v>0</v>
      </c>
      <c r="BD175" s="4">
        <v>0</v>
      </c>
      <c r="BE175" s="4">
        <v>0</v>
      </c>
      <c r="BF175" s="8">
        <f t="shared" si="105"/>
        <v>0</v>
      </c>
      <c r="BG175" s="4">
        <v>0</v>
      </c>
      <c r="BH175" s="4">
        <v>0</v>
      </c>
      <c r="BI175" s="8">
        <f t="shared" si="121"/>
        <v>0</v>
      </c>
      <c r="BJ175" s="4">
        <v>0</v>
      </c>
      <c r="BK175" s="4">
        <v>0</v>
      </c>
      <c r="BL175" s="8">
        <f t="shared" si="122"/>
        <v>0</v>
      </c>
      <c r="BM175" s="4">
        <v>0</v>
      </c>
      <c r="BN175" s="4">
        <v>0</v>
      </c>
      <c r="BO175" s="8">
        <f t="shared" si="116"/>
        <v>0</v>
      </c>
      <c r="BP175" s="4">
        <v>0</v>
      </c>
      <c r="BQ175" s="4">
        <v>0</v>
      </c>
      <c r="BR175" s="8">
        <f t="shared" si="117"/>
        <v>0</v>
      </c>
      <c r="BS175" s="4">
        <v>0</v>
      </c>
      <c r="BT175" s="4">
        <v>0</v>
      </c>
      <c r="BU175" s="8">
        <f t="shared" si="118"/>
        <v>0</v>
      </c>
      <c r="BV175" s="4">
        <v>0</v>
      </c>
      <c r="BW175" s="4">
        <v>0</v>
      </c>
      <c r="BX175" s="8">
        <f t="shared" si="119"/>
        <v>0</v>
      </c>
      <c r="BY175" s="4">
        <v>0</v>
      </c>
      <c r="BZ175" s="4">
        <v>0</v>
      </c>
      <c r="CA175" s="8">
        <f t="shared" si="120"/>
        <v>0</v>
      </c>
      <c r="CB175" s="4">
        <v>0</v>
      </c>
      <c r="CC175" s="4">
        <v>0</v>
      </c>
      <c r="CD175" s="8">
        <f t="shared" si="106"/>
        <v>0</v>
      </c>
      <c r="CE175" s="4">
        <v>0</v>
      </c>
      <c r="CF175" s="4">
        <v>0</v>
      </c>
      <c r="CG175" s="8">
        <f t="shared" si="107"/>
        <v>0</v>
      </c>
      <c r="CH175" s="4">
        <v>0</v>
      </c>
      <c r="CI175" s="4">
        <v>0</v>
      </c>
      <c r="CJ175" s="8">
        <f t="shared" si="108"/>
        <v>0</v>
      </c>
      <c r="CK175" s="4">
        <v>0</v>
      </c>
      <c r="CL175" s="4">
        <v>0</v>
      </c>
      <c r="CM175" s="8">
        <f t="shared" si="109"/>
        <v>0</v>
      </c>
      <c r="CN175" s="4">
        <v>0</v>
      </c>
      <c r="CO175" s="4">
        <v>0</v>
      </c>
      <c r="CP175" s="8">
        <f t="shared" si="110"/>
        <v>0</v>
      </c>
      <c r="CQ175" s="4">
        <v>0</v>
      </c>
      <c r="CR175" s="4">
        <v>0</v>
      </c>
      <c r="CS175" s="8">
        <f t="shared" si="111"/>
        <v>0</v>
      </c>
      <c r="CT175" s="4">
        <v>0</v>
      </c>
      <c r="CU175" s="4">
        <v>0</v>
      </c>
      <c r="CV175" s="8">
        <f t="shared" si="112"/>
        <v>0</v>
      </c>
      <c r="CW175" s="4">
        <v>0</v>
      </c>
      <c r="CX175" s="4">
        <v>0</v>
      </c>
      <c r="CY175" s="8">
        <f t="shared" si="113"/>
        <v>0</v>
      </c>
      <c r="CZ175" s="4">
        <v>0</v>
      </c>
      <c r="DA175" s="4">
        <v>0</v>
      </c>
      <c r="DB175" s="8">
        <f t="shared" si="32"/>
        <v>0</v>
      </c>
      <c r="DC175" s="4">
        <v>0</v>
      </c>
      <c r="DD175" s="4">
        <v>0</v>
      </c>
      <c r="DE175" s="8">
        <f t="shared" si="33"/>
        <v>0</v>
      </c>
      <c r="DF175" s="4">
        <v>0</v>
      </c>
      <c r="DG175" s="4">
        <v>0</v>
      </c>
      <c r="DH175" s="8">
        <f t="shared" si="34"/>
        <v>0</v>
      </c>
      <c r="DI175" s="4">
        <v>0</v>
      </c>
      <c r="DJ175" s="4">
        <v>0</v>
      </c>
      <c r="DK175" s="8">
        <f t="shared" si="35"/>
        <v>0</v>
      </c>
      <c r="DL175" s="4">
        <v>0</v>
      </c>
      <c r="DM175" s="4">
        <v>0</v>
      </c>
      <c r="DN175" s="8">
        <f t="shared" si="36"/>
        <v>0</v>
      </c>
      <c r="DO175" s="4">
        <v>0</v>
      </c>
      <c r="DP175" s="4">
        <v>0</v>
      </c>
      <c r="DQ175" s="8">
        <f t="shared" si="37"/>
        <v>0</v>
      </c>
    </row>
    <row r="176" spans="1:121" ht="16.899999999999999" customHeight="1" x14ac:dyDescent="0.2">
      <c r="A176" s="2" t="s">
        <v>8</v>
      </c>
      <c r="C176" s="1">
        <v>0</v>
      </c>
      <c r="D176" s="1">
        <v>0</v>
      </c>
      <c r="E176" s="19">
        <f t="shared" si="127"/>
        <v>0</v>
      </c>
      <c r="G176" s="22">
        <f t="shared" si="123"/>
        <v>0</v>
      </c>
      <c r="H176" s="3">
        <v>0</v>
      </c>
      <c r="I176" s="4">
        <v>0</v>
      </c>
      <c r="J176" s="8">
        <f t="shared" si="124"/>
        <v>0</v>
      </c>
      <c r="K176" s="3">
        <v>0</v>
      </c>
      <c r="L176" s="4">
        <v>0</v>
      </c>
      <c r="M176" s="8">
        <f t="shared" si="125"/>
        <v>0</v>
      </c>
      <c r="N176" s="4">
        <v>0</v>
      </c>
      <c r="O176" s="4">
        <v>0</v>
      </c>
      <c r="P176" s="8">
        <f t="shared" si="126"/>
        <v>0</v>
      </c>
      <c r="Q176" s="4">
        <v>0</v>
      </c>
      <c r="R176" s="4">
        <v>0</v>
      </c>
      <c r="S176" s="8">
        <f t="shared" si="4"/>
        <v>0</v>
      </c>
      <c r="T176" s="4">
        <v>0</v>
      </c>
      <c r="U176" s="4">
        <v>0</v>
      </c>
      <c r="V176" s="8">
        <f t="shared" si="5"/>
        <v>0</v>
      </c>
      <c r="W176" s="4">
        <v>0</v>
      </c>
      <c r="X176" s="4">
        <v>0</v>
      </c>
      <c r="Y176" s="8">
        <f t="shared" si="6"/>
        <v>0</v>
      </c>
      <c r="Z176" s="4">
        <v>0</v>
      </c>
      <c r="AA176" s="4">
        <v>0</v>
      </c>
      <c r="AB176" s="8">
        <f t="shared" si="7"/>
        <v>0</v>
      </c>
      <c r="AC176" s="4">
        <v>0</v>
      </c>
      <c r="AD176" s="4">
        <v>0</v>
      </c>
      <c r="AE176" s="8">
        <f t="shared" si="99"/>
        <v>0</v>
      </c>
      <c r="AF176" s="4">
        <v>0</v>
      </c>
      <c r="AG176" s="4">
        <v>0</v>
      </c>
      <c r="AH176" s="8">
        <f t="shared" si="100"/>
        <v>0</v>
      </c>
      <c r="AI176" s="4">
        <v>0</v>
      </c>
      <c r="AJ176" s="4">
        <v>0</v>
      </c>
      <c r="AK176" s="8">
        <f t="shared" si="101"/>
        <v>0</v>
      </c>
      <c r="AL176" s="4">
        <v>0</v>
      </c>
      <c r="AM176" s="4">
        <v>0</v>
      </c>
      <c r="AN176" s="8">
        <f t="shared" si="102"/>
        <v>0</v>
      </c>
      <c r="AO176" s="4">
        <v>0</v>
      </c>
      <c r="AP176" s="4">
        <v>0</v>
      </c>
      <c r="AQ176" s="8">
        <f t="shared" si="114"/>
        <v>0</v>
      </c>
      <c r="AR176" s="4">
        <v>0</v>
      </c>
      <c r="AS176" s="4">
        <v>0</v>
      </c>
      <c r="AT176" s="8">
        <f t="shared" si="128"/>
        <v>0</v>
      </c>
      <c r="AU176" s="4">
        <v>0</v>
      </c>
      <c r="AV176" s="4">
        <v>0</v>
      </c>
      <c r="AW176" s="8">
        <f t="shared" si="103"/>
        <v>0</v>
      </c>
      <c r="AX176" s="4">
        <v>0</v>
      </c>
      <c r="AY176" s="4">
        <v>0</v>
      </c>
      <c r="AZ176" s="8">
        <f t="shared" si="104"/>
        <v>0</v>
      </c>
      <c r="BA176" s="4">
        <v>0</v>
      </c>
      <c r="BB176" s="4">
        <v>0</v>
      </c>
      <c r="BC176" s="8">
        <f t="shared" si="115"/>
        <v>0</v>
      </c>
      <c r="BD176" s="4">
        <v>0</v>
      </c>
      <c r="BE176" s="4">
        <v>0</v>
      </c>
      <c r="BF176" s="8">
        <f t="shared" si="105"/>
        <v>0</v>
      </c>
      <c r="BG176" s="4">
        <v>0</v>
      </c>
      <c r="BH176" s="4">
        <v>0</v>
      </c>
      <c r="BI176" s="8">
        <f t="shared" si="121"/>
        <v>0</v>
      </c>
      <c r="BJ176" s="4">
        <v>0</v>
      </c>
      <c r="BK176" s="4">
        <v>0</v>
      </c>
      <c r="BL176" s="8">
        <f t="shared" si="122"/>
        <v>0</v>
      </c>
      <c r="BM176" s="4">
        <v>0</v>
      </c>
      <c r="BN176" s="4">
        <v>0</v>
      </c>
      <c r="BO176" s="8">
        <f t="shared" si="116"/>
        <v>0</v>
      </c>
      <c r="BP176" s="4">
        <v>0</v>
      </c>
      <c r="BQ176" s="4">
        <v>0</v>
      </c>
      <c r="BR176" s="8">
        <f t="shared" si="117"/>
        <v>0</v>
      </c>
      <c r="BS176" s="4">
        <v>0</v>
      </c>
      <c r="BT176" s="4">
        <v>0</v>
      </c>
      <c r="BU176" s="8">
        <f t="shared" si="118"/>
        <v>0</v>
      </c>
      <c r="BV176" s="4">
        <v>0</v>
      </c>
      <c r="BW176" s="4">
        <v>0</v>
      </c>
      <c r="BX176" s="8">
        <f t="shared" si="119"/>
        <v>0</v>
      </c>
      <c r="BY176" s="4">
        <v>0</v>
      </c>
      <c r="BZ176" s="4">
        <v>0</v>
      </c>
      <c r="CA176" s="8">
        <f t="shared" si="120"/>
        <v>0</v>
      </c>
      <c r="CB176" s="4">
        <v>0</v>
      </c>
      <c r="CC176" s="4">
        <v>0</v>
      </c>
      <c r="CD176" s="8">
        <f t="shared" si="106"/>
        <v>0</v>
      </c>
      <c r="CE176" s="4">
        <v>0</v>
      </c>
      <c r="CF176" s="4">
        <v>0</v>
      </c>
      <c r="CG176" s="8">
        <f t="shared" si="107"/>
        <v>0</v>
      </c>
      <c r="CH176" s="4">
        <v>0</v>
      </c>
      <c r="CI176" s="4">
        <v>0</v>
      </c>
      <c r="CJ176" s="8">
        <f t="shared" si="108"/>
        <v>0</v>
      </c>
      <c r="CK176" s="4">
        <v>0</v>
      </c>
      <c r="CL176" s="4">
        <v>0</v>
      </c>
      <c r="CM176" s="8">
        <f t="shared" si="109"/>
        <v>0</v>
      </c>
      <c r="CN176" s="4">
        <v>0</v>
      </c>
      <c r="CO176" s="4">
        <v>0</v>
      </c>
      <c r="CP176" s="8">
        <f t="shared" si="110"/>
        <v>0</v>
      </c>
      <c r="CQ176" s="4">
        <v>0</v>
      </c>
      <c r="CR176" s="4">
        <v>0</v>
      </c>
      <c r="CS176" s="8">
        <f t="shared" si="111"/>
        <v>0</v>
      </c>
      <c r="CT176" s="4">
        <v>0</v>
      </c>
      <c r="CU176" s="4">
        <v>0</v>
      </c>
      <c r="CV176" s="8">
        <f t="shared" si="112"/>
        <v>0</v>
      </c>
      <c r="CW176" s="4">
        <v>0</v>
      </c>
      <c r="CX176" s="4">
        <v>0</v>
      </c>
      <c r="CY176" s="8">
        <f t="shared" si="113"/>
        <v>0</v>
      </c>
      <c r="CZ176" s="4">
        <v>0</v>
      </c>
      <c r="DA176" s="4">
        <v>0</v>
      </c>
      <c r="DB176" s="8">
        <f t="shared" si="32"/>
        <v>0</v>
      </c>
      <c r="DC176" s="4">
        <v>0</v>
      </c>
      <c r="DD176" s="4">
        <v>0</v>
      </c>
      <c r="DE176" s="8">
        <f t="shared" si="33"/>
        <v>0</v>
      </c>
      <c r="DF176" s="4">
        <v>0</v>
      </c>
      <c r="DG176" s="4">
        <v>0</v>
      </c>
      <c r="DH176" s="8">
        <f t="shared" si="34"/>
        <v>0</v>
      </c>
      <c r="DI176" s="4">
        <v>0</v>
      </c>
      <c r="DJ176" s="4">
        <v>0</v>
      </c>
      <c r="DK176" s="8">
        <f t="shared" si="35"/>
        <v>0</v>
      </c>
      <c r="DL176" s="4">
        <v>0</v>
      </c>
      <c r="DM176" s="4">
        <v>0</v>
      </c>
      <c r="DN176" s="8">
        <f t="shared" si="36"/>
        <v>0</v>
      </c>
      <c r="DO176" s="4">
        <v>0</v>
      </c>
      <c r="DP176" s="4">
        <v>0</v>
      </c>
      <c r="DQ176" s="8">
        <f t="shared" si="37"/>
        <v>0</v>
      </c>
    </row>
    <row r="177" spans="1:121" ht="16.899999999999999" customHeight="1" x14ac:dyDescent="0.2">
      <c r="A177" s="1" t="s">
        <v>2</v>
      </c>
      <c r="C177" s="1">
        <v>0</v>
      </c>
      <c r="D177" s="1">
        <v>0</v>
      </c>
      <c r="E177" s="19">
        <f t="shared" si="127"/>
        <v>0</v>
      </c>
      <c r="G177" s="22">
        <f t="shared" si="123"/>
        <v>0</v>
      </c>
      <c r="H177" s="3">
        <v>0</v>
      </c>
      <c r="I177" s="4">
        <v>0</v>
      </c>
      <c r="J177" s="8">
        <f t="shared" si="124"/>
        <v>0</v>
      </c>
      <c r="K177" s="3">
        <v>0</v>
      </c>
      <c r="L177" s="4">
        <v>0</v>
      </c>
      <c r="M177" s="8">
        <f t="shared" si="125"/>
        <v>0</v>
      </c>
      <c r="N177" s="4">
        <v>0</v>
      </c>
      <c r="O177" s="4">
        <v>0</v>
      </c>
      <c r="P177" s="8">
        <f t="shared" si="126"/>
        <v>0</v>
      </c>
      <c r="Q177" s="4">
        <v>0</v>
      </c>
      <c r="R177" s="4">
        <v>0</v>
      </c>
      <c r="S177" s="8">
        <f t="shared" si="4"/>
        <v>0</v>
      </c>
      <c r="T177" s="4">
        <v>0</v>
      </c>
      <c r="U177" s="4">
        <v>0</v>
      </c>
      <c r="V177" s="8">
        <f t="shared" si="5"/>
        <v>0</v>
      </c>
      <c r="W177" s="4">
        <v>0</v>
      </c>
      <c r="X177" s="4">
        <v>0</v>
      </c>
      <c r="Y177" s="8">
        <f t="shared" si="6"/>
        <v>0</v>
      </c>
      <c r="Z177" s="4">
        <v>0</v>
      </c>
      <c r="AA177" s="4">
        <v>0</v>
      </c>
      <c r="AB177" s="8">
        <f t="shared" si="7"/>
        <v>0</v>
      </c>
      <c r="AC177" s="4">
        <v>0</v>
      </c>
      <c r="AD177" s="4">
        <v>0</v>
      </c>
      <c r="AE177" s="8">
        <f t="shared" si="99"/>
        <v>0</v>
      </c>
      <c r="AF177" s="4">
        <v>0</v>
      </c>
      <c r="AG177" s="4">
        <v>0</v>
      </c>
      <c r="AH177" s="8">
        <f t="shared" si="100"/>
        <v>0</v>
      </c>
      <c r="AI177" s="4">
        <v>0</v>
      </c>
      <c r="AJ177" s="4">
        <v>0</v>
      </c>
      <c r="AK177" s="8">
        <f t="shared" si="101"/>
        <v>0</v>
      </c>
      <c r="AL177" s="4">
        <v>0</v>
      </c>
      <c r="AM177" s="4">
        <v>0</v>
      </c>
      <c r="AN177" s="8">
        <f t="shared" si="102"/>
        <v>0</v>
      </c>
      <c r="AO177" s="4">
        <v>0</v>
      </c>
      <c r="AP177" s="4">
        <v>0</v>
      </c>
      <c r="AQ177" s="8">
        <f t="shared" si="114"/>
        <v>0</v>
      </c>
      <c r="AR177" s="4">
        <v>0</v>
      </c>
      <c r="AS177" s="4">
        <v>0</v>
      </c>
      <c r="AT177" s="8">
        <f t="shared" si="128"/>
        <v>0</v>
      </c>
      <c r="AU177" s="4">
        <v>0</v>
      </c>
      <c r="AV177" s="4">
        <v>0</v>
      </c>
      <c r="AW177" s="8">
        <f t="shared" si="103"/>
        <v>0</v>
      </c>
      <c r="AX177" s="4">
        <v>0</v>
      </c>
      <c r="AY177" s="4">
        <v>0</v>
      </c>
      <c r="AZ177" s="8">
        <f t="shared" si="104"/>
        <v>0</v>
      </c>
      <c r="BA177" s="4">
        <v>0</v>
      </c>
      <c r="BB177" s="4">
        <v>0</v>
      </c>
      <c r="BC177" s="8">
        <f t="shared" si="115"/>
        <v>0</v>
      </c>
      <c r="BD177" s="4">
        <v>0</v>
      </c>
      <c r="BE177" s="4">
        <v>0</v>
      </c>
      <c r="BF177" s="8">
        <f t="shared" si="105"/>
        <v>0</v>
      </c>
      <c r="BG177" s="4">
        <v>0</v>
      </c>
      <c r="BH177" s="4">
        <v>0</v>
      </c>
      <c r="BI177" s="8">
        <f t="shared" si="121"/>
        <v>0</v>
      </c>
      <c r="BJ177" s="4">
        <v>0</v>
      </c>
      <c r="BK177" s="4">
        <v>0</v>
      </c>
      <c r="BL177" s="8">
        <f t="shared" si="122"/>
        <v>0</v>
      </c>
      <c r="BM177" s="4">
        <v>0</v>
      </c>
      <c r="BN177" s="4">
        <v>0</v>
      </c>
      <c r="BO177" s="8">
        <f t="shared" si="116"/>
        <v>0</v>
      </c>
      <c r="BP177" s="4">
        <v>0</v>
      </c>
      <c r="BQ177" s="4">
        <v>0</v>
      </c>
      <c r="BR177" s="8">
        <f t="shared" si="117"/>
        <v>0</v>
      </c>
      <c r="BS177" s="4">
        <v>0</v>
      </c>
      <c r="BT177" s="4">
        <v>0</v>
      </c>
      <c r="BU177" s="8">
        <f t="shared" si="118"/>
        <v>0</v>
      </c>
      <c r="BV177" s="4">
        <v>0</v>
      </c>
      <c r="BW177" s="4">
        <v>0</v>
      </c>
      <c r="BX177" s="8">
        <f t="shared" si="119"/>
        <v>0</v>
      </c>
      <c r="BY177" s="4">
        <v>0</v>
      </c>
      <c r="BZ177" s="4">
        <v>0</v>
      </c>
      <c r="CA177" s="8">
        <f t="shared" si="120"/>
        <v>0</v>
      </c>
      <c r="CB177" s="4">
        <v>0</v>
      </c>
      <c r="CC177" s="4">
        <v>0</v>
      </c>
      <c r="CD177" s="8">
        <f t="shared" si="106"/>
        <v>0</v>
      </c>
      <c r="CE177" s="4">
        <v>0</v>
      </c>
      <c r="CF177" s="4">
        <v>0</v>
      </c>
      <c r="CG177" s="8">
        <f t="shared" si="107"/>
        <v>0</v>
      </c>
      <c r="CH177" s="4">
        <v>0</v>
      </c>
      <c r="CI177" s="4">
        <v>0</v>
      </c>
      <c r="CJ177" s="8">
        <f t="shared" si="108"/>
        <v>0</v>
      </c>
      <c r="CK177" s="4">
        <v>0</v>
      </c>
      <c r="CL177" s="4">
        <v>0</v>
      </c>
      <c r="CM177" s="8">
        <f t="shared" si="109"/>
        <v>0</v>
      </c>
      <c r="CN177" s="4">
        <v>0</v>
      </c>
      <c r="CO177" s="4">
        <v>0</v>
      </c>
      <c r="CP177" s="8">
        <f t="shared" si="110"/>
        <v>0</v>
      </c>
      <c r="CQ177" s="4">
        <v>0</v>
      </c>
      <c r="CR177" s="4">
        <v>0</v>
      </c>
      <c r="CS177" s="8">
        <f t="shared" si="111"/>
        <v>0</v>
      </c>
      <c r="CT177" s="4">
        <v>0</v>
      </c>
      <c r="CU177" s="4">
        <v>0</v>
      </c>
      <c r="CV177" s="8">
        <f t="shared" si="112"/>
        <v>0</v>
      </c>
      <c r="CW177" s="4">
        <v>0</v>
      </c>
      <c r="CX177" s="4">
        <v>0</v>
      </c>
      <c r="CY177" s="8">
        <f t="shared" si="113"/>
        <v>0</v>
      </c>
      <c r="CZ177" s="4">
        <v>0</v>
      </c>
      <c r="DA177" s="4">
        <v>0</v>
      </c>
      <c r="DB177" s="8">
        <f t="shared" si="32"/>
        <v>0</v>
      </c>
      <c r="DC177" s="4">
        <v>0</v>
      </c>
      <c r="DD177" s="4">
        <v>0</v>
      </c>
      <c r="DE177" s="8">
        <f t="shared" si="33"/>
        <v>0</v>
      </c>
      <c r="DF177" s="4">
        <v>0</v>
      </c>
      <c r="DG177" s="4">
        <v>0</v>
      </c>
      <c r="DH177" s="8">
        <f t="shared" si="34"/>
        <v>0</v>
      </c>
      <c r="DI177" s="4">
        <v>0</v>
      </c>
      <c r="DJ177" s="4">
        <v>0</v>
      </c>
      <c r="DK177" s="8">
        <f t="shared" si="35"/>
        <v>0</v>
      </c>
      <c r="DL177" s="4">
        <v>0</v>
      </c>
      <c r="DM177" s="4">
        <v>0</v>
      </c>
      <c r="DN177" s="8">
        <f t="shared" si="36"/>
        <v>0</v>
      </c>
      <c r="DO177" s="4">
        <v>0</v>
      </c>
      <c r="DP177" s="4">
        <v>0</v>
      </c>
      <c r="DQ177" s="8">
        <f t="shared" si="37"/>
        <v>0</v>
      </c>
    </row>
    <row r="178" spans="1:121" ht="16.899999999999999" customHeight="1" x14ac:dyDescent="0.2">
      <c r="A178" s="1" t="s">
        <v>3</v>
      </c>
      <c r="C178" s="1">
        <v>0</v>
      </c>
      <c r="D178" s="1">
        <v>0</v>
      </c>
      <c r="E178" s="19">
        <f t="shared" si="127"/>
        <v>0</v>
      </c>
      <c r="G178" s="22">
        <f t="shared" si="123"/>
        <v>0</v>
      </c>
      <c r="H178" s="3">
        <v>0</v>
      </c>
      <c r="I178" s="4">
        <v>0</v>
      </c>
      <c r="J178" s="8">
        <f t="shared" si="124"/>
        <v>0</v>
      </c>
      <c r="K178" s="3">
        <v>0</v>
      </c>
      <c r="L178" s="4">
        <v>0</v>
      </c>
      <c r="M178" s="8">
        <f t="shared" si="125"/>
        <v>0</v>
      </c>
      <c r="N178" s="4">
        <v>0</v>
      </c>
      <c r="O178" s="4">
        <v>0</v>
      </c>
      <c r="P178" s="8">
        <f t="shared" si="126"/>
        <v>0</v>
      </c>
      <c r="Q178" s="4">
        <v>0</v>
      </c>
      <c r="R178" s="4">
        <v>0</v>
      </c>
      <c r="S178" s="8">
        <f t="shared" si="4"/>
        <v>0</v>
      </c>
      <c r="T178" s="4">
        <v>0</v>
      </c>
      <c r="U178" s="4">
        <v>0</v>
      </c>
      <c r="V178" s="8">
        <f t="shared" si="5"/>
        <v>0</v>
      </c>
      <c r="W178" s="4">
        <v>0</v>
      </c>
      <c r="X178" s="4">
        <v>0</v>
      </c>
      <c r="Y178" s="8">
        <f t="shared" si="6"/>
        <v>0</v>
      </c>
      <c r="Z178" s="4">
        <v>0</v>
      </c>
      <c r="AA178" s="4">
        <v>0</v>
      </c>
      <c r="AB178" s="8">
        <f t="shared" si="7"/>
        <v>0</v>
      </c>
      <c r="AC178" s="4">
        <v>0</v>
      </c>
      <c r="AD178" s="4">
        <v>0</v>
      </c>
      <c r="AE178" s="8">
        <f t="shared" si="99"/>
        <v>0</v>
      </c>
      <c r="AF178" s="4">
        <v>0</v>
      </c>
      <c r="AG178" s="4">
        <v>0</v>
      </c>
      <c r="AH178" s="8">
        <f t="shared" si="100"/>
        <v>0</v>
      </c>
      <c r="AI178" s="4">
        <v>0</v>
      </c>
      <c r="AJ178" s="4">
        <v>0</v>
      </c>
      <c r="AK178" s="8">
        <f t="shared" si="101"/>
        <v>0</v>
      </c>
      <c r="AL178" s="4">
        <v>0</v>
      </c>
      <c r="AM178" s="4">
        <v>0</v>
      </c>
      <c r="AN178" s="8">
        <f t="shared" si="102"/>
        <v>0</v>
      </c>
      <c r="AO178" s="4">
        <v>0</v>
      </c>
      <c r="AP178" s="4">
        <v>0</v>
      </c>
      <c r="AQ178" s="8">
        <f t="shared" si="114"/>
        <v>0</v>
      </c>
      <c r="AR178" s="4">
        <v>0</v>
      </c>
      <c r="AS178" s="4">
        <v>0</v>
      </c>
      <c r="AT178" s="8">
        <f t="shared" si="128"/>
        <v>0</v>
      </c>
      <c r="AU178" s="4">
        <v>0</v>
      </c>
      <c r="AV178" s="4">
        <v>0</v>
      </c>
      <c r="AW178" s="8">
        <f t="shared" si="103"/>
        <v>0</v>
      </c>
      <c r="AX178" s="4">
        <v>0</v>
      </c>
      <c r="AY178" s="4">
        <v>0</v>
      </c>
      <c r="AZ178" s="8">
        <f t="shared" si="104"/>
        <v>0</v>
      </c>
      <c r="BA178" s="4">
        <v>0</v>
      </c>
      <c r="BB178" s="4">
        <v>0</v>
      </c>
      <c r="BC178" s="8">
        <f t="shared" si="115"/>
        <v>0</v>
      </c>
      <c r="BD178" s="4">
        <v>0</v>
      </c>
      <c r="BE178" s="4">
        <v>0</v>
      </c>
      <c r="BF178" s="8">
        <f t="shared" si="105"/>
        <v>0</v>
      </c>
      <c r="BG178" s="4">
        <v>0</v>
      </c>
      <c r="BH178" s="4">
        <v>0</v>
      </c>
      <c r="BI178" s="8">
        <f t="shared" si="121"/>
        <v>0</v>
      </c>
      <c r="BJ178" s="4">
        <v>0</v>
      </c>
      <c r="BK178" s="4">
        <v>0</v>
      </c>
      <c r="BL178" s="8">
        <f t="shared" si="122"/>
        <v>0</v>
      </c>
      <c r="BM178" s="4">
        <v>0</v>
      </c>
      <c r="BN178" s="4">
        <v>0</v>
      </c>
      <c r="BO178" s="8">
        <f t="shared" si="116"/>
        <v>0</v>
      </c>
      <c r="BP178" s="4">
        <v>0</v>
      </c>
      <c r="BQ178" s="4">
        <v>0</v>
      </c>
      <c r="BR178" s="8">
        <f t="shared" si="117"/>
        <v>0</v>
      </c>
      <c r="BS178" s="4">
        <v>0</v>
      </c>
      <c r="BT178" s="4">
        <v>0</v>
      </c>
      <c r="BU178" s="8">
        <f t="shared" si="118"/>
        <v>0</v>
      </c>
      <c r="BV178" s="4">
        <v>0</v>
      </c>
      <c r="BW178" s="4">
        <v>0</v>
      </c>
      <c r="BX178" s="8">
        <f t="shared" si="119"/>
        <v>0</v>
      </c>
      <c r="BY178" s="4">
        <v>0</v>
      </c>
      <c r="BZ178" s="4">
        <v>0</v>
      </c>
      <c r="CA178" s="8">
        <f t="shared" si="120"/>
        <v>0</v>
      </c>
      <c r="CB178" s="4">
        <v>0</v>
      </c>
      <c r="CC178" s="4">
        <v>0</v>
      </c>
      <c r="CD178" s="8">
        <f t="shared" si="106"/>
        <v>0</v>
      </c>
      <c r="CE178" s="4">
        <v>0</v>
      </c>
      <c r="CF178" s="4">
        <v>0</v>
      </c>
      <c r="CG178" s="8">
        <f t="shared" si="107"/>
        <v>0</v>
      </c>
      <c r="CH178" s="4">
        <v>0</v>
      </c>
      <c r="CI178" s="4">
        <v>0</v>
      </c>
      <c r="CJ178" s="8">
        <f t="shared" si="108"/>
        <v>0</v>
      </c>
      <c r="CK178" s="4">
        <v>0</v>
      </c>
      <c r="CL178" s="4">
        <v>0</v>
      </c>
      <c r="CM178" s="8">
        <f t="shared" si="109"/>
        <v>0</v>
      </c>
      <c r="CN178" s="4">
        <v>0</v>
      </c>
      <c r="CO178" s="4">
        <v>0</v>
      </c>
      <c r="CP178" s="8">
        <f t="shared" si="110"/>
        <v>0</v>
      </c>
      <c r="CQ178" s="4">
        <v>0</v>
      </c>
      <c r="CR178" s="4">
        <v>0</v>
      </c>
      <c r="CS178" s="8">
        <f t="shared" si="111"/>
        <v>0</v>
      </c>
      <c r="CT178" s="4">
        <v>0</v>
      </c>
      <c r="CU178" s="4">
        <v>0</v>
      </c>
      <c r="CV178" s="8">
        <f t="shared" si="112"/>
        <v>0</v>
      </c>
      <c r="CW178" s="4">
        <v>0</v>
      </c>
      <c r="CX178" s="4">
        <v>0</v>
      </c>
      <c r="CY178" s="8">
        <f t="shared" si="113"/>
        <v>0</v>
      </c>
      <c r="CZ178" s="4">
        <v>0</v>
      </c>
      <c r="DA178" s="4">
        <v>0</v>
      </c>
      <c r="DB178" s="8">
        <f t="shared" si="32"/>
        <v>0</v>
      </c>
      <c r="DC178" s="4">
        <v>0</v>
      </c>
      <c r="DD178" s="4">
        <v>0</v>
      </c>
      <c r="DE178" s="8">
        <f t="shared" si="33"/>
        <v>0</v>
      </c>
      <c r="DF178" s="4">
        <v>0</v>
      </c>
      <c r="DG178" s="4">
        <v>0</v>
      </c>
      <c r="DH178" s="8">
        <f t="shared" si="34"/>
        <v>0</v>
      </c>
      <c r="DI178" s="4">
        <v>0</v>
      </c>
      <c r="DJ178" s="4">
        <v>0</v>
      </c>
      <c r="DK178" s="8">
        <f t="shared" si="35"/>
        <v>0</v>
      </c>
      <c r="DL178" s="4">
        <v>0</v>
      </c>
      <c r="DM178" s="4">
        <v>0</v>
      </c>
      <c r="DN178" s="8">
        <f t="shared" si="36"/>
        <v>0</v>
      </c>
      <c r="DO178" s="4">
        <v>0</v>
      </c>
      <c r="DP178" s="4">
        <v>0</v>
      </c>
      <c r="DQ178" s="8">
        <f t="shared" si="37"/>
        <v>0</v>
      </c>
    </row>
    <row r="179" spans="1:121" ht="16.899999999999999" customHeight="1" x14ac:dyDescent="0.2">
      <c r="A179" s="1" t="s">
        <v>4</v>
      </c>
      <c r="C179" s="1">
        <v>0</v>
      </c>
      <c r="D179" s="1">
        <v>0</v>
      </c>
      <c r="E179" s="19">
        <f t="shared" si="127"/>
        <v>0</v>
      </c>
      <c r="G179" s="22">
        <f t="shared" si="123"/>
        <v>0</v>
      </c>
      <c r="H179" s="3">
        <v>0</v>
      </c>
      <c r="I179" s="4">
        <v>0</v>
      </c>
      <c r="J179" s="8">
        <f t="shared" si="124"/>
        <v>0</v>
      </c>
      <c r="K179" s="3">
        <v>0</v>
      </c>
      <c r="L179" s="4">
        <v>0</v>
      </c>
      <c r="M179" s="8">
        <f t="shared" si="125"/>
        <v>0</v>
      </c>
      <c r="N179" s="4">
        <v>0</v>
      </c>
      <c r="O179" s="4">
        <v>0</v>
      </c>
      <c r="P179" s="8">
        <f t="shared" si="126"/>
        <v>0</v>
      </c>
      <c r="Q179" s="4">
        <v>0</v>
      </c>
      <c r="R179" s="4">
        <v>0</v>
      </c>
      <c r="S179" s="8">
        <f t="shared" si="4"/>
        <v>0</v>
      </c>
      <c r="T179" s="4">
        <v>0</v>
      </c>
      <c r="U179" s="4">
        <v>0</v>
      </c>
      <c r="V179" s="8">
        <f t="shared" si="5"/>
        <v>0</v>
      </c>
      <c r="W179" s="4">
        <v>0</v>
      </c>
      <c r="X179" s="4">
        <v>0</v>
      </c>
      <c r="Y179" s="8">
        <f t="shared" si="6"/>
        <v>0</v>
      </c>
      <c r="Z179" s="4">
        <v>0</v>
      </c>
      <c r="AA179" s="4">
        <v>0</v>
      </c>
      <c r="AB179" s="8">
        <f t="shared" si="7"/>
        <v>0</v>
      </c>
      <c r="AC179" s="4">
        <v>0</v>
      </c>
      <c r="AD179" s="4">
        <v>0</v>
      </c>
      <c r="AE179" s="8">
        <f t="shared" si="99"/>
        <v>0</v>
      </c>
      <c r="AF179" s="4">
        <v>0</v>
      </c>
      <c r="AG179" s="4">
        <v>0</v>
      </c>
      <c r="AH179" s="8">
        <f t="shared" si="100"/>
        <v>0</v>
      </c>
      <c r="AI179" s="4">
        <v>0</v>
      </c>
      <c r="AJ179" s="4">
        <v>0</v>
      </c>
      <c r="AK179" s="8">
        <f t="shared" si="101"/>
        <v>0</v>
      </c>
      <c r="AL179" s="4">
        <v>0</v>
      </c>
      <c r="AM179" s="4">
        <v>0</v>
      </c>
      <c r="AN179" s="8">
        <f t="shared" si="102"/>
        <v>0</v>
      </c>
      <c r="AO179" s="4">
        <v>0</v>
      </c>
      <c r="AP179" s="4">
        <v>0</v>
      </c>
      <c r="AQ179" s="8">
        <f t="shared" si="114"/>
        <v>0</v>
      </c>
      <c r="AR179" s="4">
        <v>0</v>
      </c>
      <c r="AS179" s="4">
        <v>0</v>
      </c>
      <c r="AT179" s="8">
        <f t="shared" si="128"/>
        <v>0</v>
      </c>
      <c r="AU179" s="4">
        <v>0</v>
      </c>
      <c r="AV179" s="4">
        <v>0</v>
      </c>
      <c r="AW179" s="8">
        <f t="shared" si="103"/>
        <v>0</v>
      </c>
      <c r="AX179" s="4">
        <v>0</v>
      </c>
      <c r="AY179" s="4">
        <v>0</v>
      </c>
      <c r="AZ179" s="8">
        <f t="shared" si="104"/>
        <v>0</v>
      </c>
      <c r="BA179" s="4">
        <v>0</v>
      </c>
      <c r="BB179" s="4">
        <v>0</v>
      </c>
      <c r="BC179" s="8">
        <f t="shared" si="115"/>
        <v>0</v>
      </c>
      <c r="BD179" s="4">
        <v>0</v>
      </c>
      <c r="BE179" s="4">
        <v>0</v>
      </c>
      <c r="BF179" s="8">
        <f t="shared" si="105"/>
        <v>0</v>
      </c>
      <c r="BG179" s="4">
        <v>0</v>
      </c>
      <c r="BH179" s="4">
        <v>0</v>
      </c>
      <c r="BI179" s="8">
        <f t="shared" si="121"/>
        <v>0</v>
      </c>
      <c r="BJ179" s="4">
        <v>0</v>
      </c>
      <c r="BK179" s="4">
        <v>0</v>
      </c>
      <c r="BL179" s="8">
        <f t="shared" si="122"/>
        <v>0</v>
      </c>
      <c r="BM179" s="4">
        <v>0</v>
      </c>
      <c r="BN179" s="4">
        <v>0</v>
      </c>
      <c r="BO179" s="8">
        <f t="shared" si="116"/>
        <v>0</v>
      </c>
      <c r="BP179" s="4">
        <v>0</v>
      </c>
      <c r="BQ179" s="4">
        <v>0</v>
      </c>
      <c r="BR179" s="8">
        <f t="shared" si="117"/>
        <v>0</v>
      </c>
      <c r="BS179" s="4">
        <v>0</v>
      </c>
      <c r="BT179" s="4">
        <v>0</v>
      </c>
      <c r="BU179" s="8">
        <f t="shared" si="118"/>
        <v>0</v>
      </c>
      <c r="BV179" s="4">
        <v>0</v>
      </c>
      <c r="BW179" s="4">
        <v>0</v>
      </c>
      <c r="BX179" s="8">
        <f t="shared" si="119"/>
        <v>0</v>
      </c>
      <c r="BY179" s="4">
        <v>0</v>
      </c>
      <c r="BZ179" s="4">
        <v>0</v>
      </c>
      <c r="CA179" s="8">
        <f t="shared" si="120"/>
        <v>0</v>
      </c>
      <c r="CB179" s="4">
        <v>0</v>
      </c>
      <c r="CC179" s="4">
        <v>0</v>
      </c>
      <c r="CD179" s="8">
        <f t="shared" si="106"/>
        <v>0</v>
      </c>
      <c r="CE179" s="4">
        <v>0</v>
      </c>
      <c r="CF179" s="4">
        <v>0</v>
      </c>
      <c r="CG179" s="8">
        <f t="shared" si="107"/>
        <v>0</v>
      </c>
      <c r="CH179" s="4">
        <v>0</v>
      </c>
      <c r="CI179" s="4">
        <v>0</v>
      </c>
      <c r="CJ179" s="8">
        <f t="shared" si="108"/>
        <v>0</v>
      </c>
      <c r="CK179" s="4">
        <v>0</v>
      </c>
      <c r="CL179" s="4">
        <v>0</v>
      </c>
      <c r="CM179" s="8">
        <f t="shared" si="109"/>
        <v>0</v>
      </c>
      <c r="CN179" s="4">
        <v>0</v>
      </c>
      <c r="CO179" s="4">
        <v>0</v>
      </c>
      <c r="CP179" s="8">
        <f t="shared" si="110"/>
        <v>0</v>
      </c>
      <c r="CQ179" s="4">
        <v>0</v>
      </c>
      <c r="CR179" s="4">
        <v>0</v>
      </c>
      <c r="CS179" s="8">
        <f t="shared" si="111"/>
        <v>0</v>
      </c>
      <c r="CT179" s="4">
        <v>0</v>
      </c>
      <c r="CU179" s="4">
        <v>0</v>
      </c>
      <c r="CV179" s="8">
        <f t="shared" si="112"/>
        <v>0</v>
      </c>
      <c r="CW179" s="4">
        <v>0</v>
      </c>
      <c r="CX179" s="4">
        <v>0</v>
      </c>
      <c r="CY179" s="8">
        <f t="shared" si="113"/>
        <v>0</v>
      </c>
      <c r="CZ179" s="4">
        <v>0</v>
      </c>
      <c r="DA179" s="4">
        <v>0</v>
      </c>
      <c r="DB179" s="8">
        <f t="shared" si="32"/>
        <v>0</v>
      </c>
      <c r="DC179" s="4">
        <v>0</v>
      </c>
      <c r="DD179" s="4">
        <v>0</v>
      </c>
      <c r="DE179" s="8">
        <f t="shared" si="33"/>
        <v>0</v>
      </c>
      <c r="DF179" s="4">
        <v>0</v>
      </c>
      <c r="DG179" s="4">
        <v>0</v>
      </c>
      <c r="DH179" s="8">
        <f t="shared" si="34"/>
        <v>0</v>
      </c>
      <c r="DI179" s="4">
        <v>0</v>
      </c>
      <c r="DJ179" s="4">
        <v>0</v>
      </c>
      <c r="DK179" s="8">
        <f t="shared" si="35"/>
        <v>0</v>
      </c>
      <c r="DL179" s="4">
        <v>0</v>
      </c>
      <c r="DM179" s="4">
        <v>0</v>
      </c>
      <c r="DN179" s="8">
        <f t="shared" si="36"/>
        <v>0</v>
      </c>
      <c r="DO179" s="4">
        <v>0</v>
      </c>
      <c r="DP179" s="4">
        <v>0</v>
      </c>
      <c r="DQ179" s="8">
        <f t="shared" si="37"/>
        <v>0</v>
      </c>
    </row>
    <row r="180" spans="1:121" ht="16.899999999999999" customHeight="1" x14ac:dyDescent="0.2">
      <c r="A180" s="1" t="s">
        <v>5</v>
      </c>
      <c r="C180" s="1">
        <v>0</v>
      </c>
      <c r="D180" s="1">
        <v>0</v>
      </c>
      <c r="E180" s="19">
        <f t="shared" si="127"/>
        <v>0</v>
      </c>
      <c r="G180" s="22">
        <f t="shared" si="123"/>
        <v>0</v>
      </c>
      <c r="H180" s="3">
        <v>0</v>
      </c>
      <c r="I180" s="4">
        <v>0</v>
      </c>
      <c r="J180" s="8">
        <f t="shared" si="124"/>
        <v>0</v>
      </c>
      <c r="K180" s="3">
        <v>0</v>
      </c>
      <c r="L180" s="4">
        <v>0</v>
      </c>
      <c r="M180" s="8">
        <f t="shared" si="125"/>
        <v>0</v>
      </c>
      <c r="N180" s="4">
        <v>0</v>
      </c>
      <c r="O180" s="4">
        <v>0</v>
      </c>
      <c r="P180" s="8">
        <f t="shared" si="126"/>
        <v>0</v>
      </c>
      <c r="Q180" s="4">
        <v>0</v>
      </c>
      <c r="R180" s="4">
        <v>0</v>
      </c>
      <c r="S180" s="8">
        <f t="shared" si="4"/>
        <v>0</v>
      </c>
      <c r="T180" s="4">
        <v>0</v>
      </c>
      <c r="U180" s="4">
        <v>0</v>
      </c>
      <c r="V180" s="8">
        <f t="shared" si="5"/>
        <v>0</v>
      </c>
      <c r="W180" s="4">
        <v>0</v>
      </c>
      <c r="X180" s="4">
        <v>0</v>
      </c>
      <c r="Y180" s="8">
        <f t="shared" si="6"/>
        <v>0</v>
      </c>
      <c r="Z180" s="4">
        <v>0</v>
      </c>
      <c r="AA180" s="4">
        <v>0</v>
      </c>
      <c r="AB180" s="8">
        <f t="shared" si="7"/>
        <v>0</v>
      </c>
      <c r="AC180" s="4">
        <v>0</v>
      </c>
      <c r="AD180" s="4">
        <v>0</v>
      </c>
      <c r="AE180" s="8">
        <f t="shared" si="99"/>
        <v>0</v>
      </c>
      <c r="AF180" s="4">
        <v>0</v>
      </c>
      <c r="AG180" s="4">
        <v>0</v>
      </c>
      <c r="AH180" s="8">
        <f t="shared" si="100"/>
        <v>0</v>
      </c>
      <c r="AI180" s="4">
        <v>0</v>
      </c>
      <c r="AJ180" s="4">
        <v>0</v>
      </c>
      <c r="AK180" s="8">
        <f t="shared" si="101"/>
        <v>0</v>
      </c>
      <c r="AL180" s="4">
        <v>0</v>
      </c>
      <c r="AM180" s="4">
        <v>0</v>
      </c>
      <c r="AN180" s="8">
        <f t="shared" si="102"/>
        <v>0</v>
      </c>
      <c r="AO180" s="4">
        <v>0</v>
      </c>
      <c r="AP180" s="4">
        <v>0</v>
      </c>
      <c r="AQ180" s="8">
        <f t="shared" si="114"/>
        <v>0</v>
      </c>
      <c r="AR180" s="4">
        <v>0</v>
      </c>
      <c r="AS180" s="4">
        <v>0</v>
      </c>
      <c r="AT180" s="8">
        <f t="shared" si="128"/>
        <v>0</v>
      </c>
      <c r="AU180" s="4">
        <v>0</v>
      </c>
      <c r="AV180" s="4">
        <v>0</v>
      </c>
      <c r="AW180" s="8">
        <f t="shared" si="103"/>
        <v>0</v>
      </c>
      <c r="AX180" s="4">
        <v>0</v>
      </c>
      <c r="AY180" s="4">
        <v>0</v>
      </c>
      <c r="AZ180" s="8">
        <f t="shared" si="104"/>
        <v>0</v>
      </c>
      <c r="BA180" s="4">
        <v>0</v>
      </c>
      <c r="BB180" s="4">
        <v>0</v>
      </c>
      <c r="BC180" s="8">
        <f t="shared" si="115"/>
        <v>0</v>
      </c>
      <c r="BD180" s="4">
        <v>0</v>
      </c>
      <c r="BE180" s="4">
        <v>0</v>
      </c>
      <c r="BF180" s="8">
        <f t="shared" si="105"/>
        <v>0</v>
      </c>
      <c r="BG180" s="4">
        <v>0</v>
      </c>
      <c r="BH180" s="4">
        <v>0</v>
      </c>
      <c r="BI180" s="8">
        <f t="shared" si="121"/>
        <v>0</v>
      </c>
      <c r="BJ180" s="4">
        <v>0</v>
      </c>
      <c r="BK180" s="4">
        <v>0</v>
      </c>
      <c r="BL180" s="8">
        <f t="shared" si="122"/>
        <v>0</v>
      </c>
      <c r="BM180" s="4">
        <v>0</v>
      </c>
      <c r="BN180" s="4">
        <v>0</v>
      </c>
      <c r="BO180" s="8">
        <f t="shared" si="116"/>
        <v>0</v>
      </c>
      <c r="BP180" s="4">
        <v>0</v>
      </c>
      <c r="BQ180" s="4">
        <v>0</v>
      </c>
      <c r="BR180" s="8">
        <f t="shared" si="117"/>
        <v>0</v>
      </c>
      <c r="BS180" s="4">
        <v>0</v>
      </c>
      <c r="BT180" s="4">
        <v>0</v>
      </c>
      <c r="BU180" s="8">
        <f t="shared" si="118"/>
        <v>0</v>
      </c>
      <c r="BV180" s="4">
        <v>0</v>
      </c>
      <c r="BW180" s="4">
        <v>0</v>
      </c>
      <c r="BX180" s="8">
        <f t="shared" si="119"/>
        <v>0</v>
      </c>
      <c r="BY180" s="4">
        <v>0</v>
      </c>
      <c r="BZ180" s="4">
        <v>0</v>
      </c>
      <c r="CA180" s="8">
        <f t="shared" si="120"/>
        <v>0</v>
      </c>
      <c r="CB180" s="4">
        <v>0</v>
      </c>
      <c r="CC180" s="4">
        <v>0</v>
      </c>
      <c r="CD180" s="8">
        <f t="shared" si="106"/>
        <v>0</v>
      </c>
      <c r="CE180" s="4">
        <v>0</v>
      </c>
      <c r="CF180" s="4">
        <v>0</v>
      </c>
      <c r="CG180" s="8">
        <f t="shared" si="107"/>
        <v>0</v>
      </c>
      <c r="CH180" s="4">
        <v>0</v>
      </c>
      <c r="CI180" s="4">
        <v>0</v>
      </c>
      <c r="CJ180" s="8">
        <f t="shared" si="108"/>
        <v>0</v>
      </c>
      <c r="CK180" s="4">
        <v>0</v>
      </c>
      <c r="CL180" s="4">
        <v>0</v>
      </c>
      <c r="CM180" s="8">
        <f t="shared" si="109"/>
        <v>0</v>
      </c>
      <c r="CN180" s="4">
        <v>0</v>
      </c>
      <c r="CO180" s="4">
        <v>0</v>
      </c>
      <c r="CP180" s="8">
        <f t="shared" si="110"/>
        <v>0</v>
      </c>
      <c r="CQ180" s="4">
        <v>0</v>
      </c>
      <c r="CR180" s="4">
        <v>0</v>
      </c>
      <c r="CS180" s="8">
        <f t="shared" si="111"/>
        <v>0</v>
      </c>
      <c r="CT180" s="4">
        <v>0</v>
      </c>
      <c r="CU180" s="4">
        <v>0</v>
      </c>
      <c r="CV180" s="8">
        <f t="shared" si="112"/>
        <v>0</v>
      </c>
      <c r="CW180" s="4">
        <v>0</v>
      </c>
      <c r="CX180" s="4">
        <v>0</v>
      </c>
      <c r="CY180" s="8">
        <f t="shared" si="113"/>
        <v>0</v>
      </c>
      <c r="CZ180" s="4">
        <v>0</v>
      </c>
      <c r="DA180" s="4">
        <v>0</v>
      </c>
      <c r="DB180" s="8">
        <f t="shared" si="32"/>
        <v>0</v>
      </c>
      <c r="DC180" s="4">
        <v>0</v>
      </c>
      <c r="DD180" s="4">
        <v>0</v>
      </c>
      <c r="DE180" s="8">
        <f t="shared" si="33"/>
        <v>0</v>
      </c>
      <c r="DF180" s="4">
        <v>0</v>
      </c>
      <c r="DG180" s="4">
        <v>0</v>
      </c>
      <c r="DH180" s="8">
        <f t="shared" si="34"/>
        <v>0</v>
      </c>
      <c r="DI180" s="4">
        <v>0</v>
      </c>
      <c r="DJ180" s="4">
        <v>0</v>
      </c>
      <c r="DK180" s="8">
        <f t="shared" si="35"/>
        <v>0</v>
      </c>
      <c r="DL180" s="4">
        <v>0</v>
      </c>
      <c r="DM180" s="4">
        <v>0</v>
      </c>
      <c r="DN180" s="8">
        <f t="shared" si="36"/>
        <v>0</v>
      </c>
      <c r="DO180" s="4">
        <v>0</v>
      </c>
      <c r="DP180" s="4">
        <v>0</v>
      </c>
      <c r="DQ180" s="8">
        <f t="shared" si="37"/>
        <v>0</v>
      </c>
    </row>
    <row r="181" spans="1:121" ht="16.899999999999999" customHeight="1" x14ac:dyDescent="0.2">
      <c r="A181" s="1" t="s">
        <v>6</v>
      </c>
      <c r="C181" s="1">
        <v>0</v>
      </c>
      <c r="D181" s="1">
        <v>0</v>
      </c>
      <c r="E181" s="19">
        <f t="shared" si="127"/>
        <v>0</v>
      </c>
      <c r="G181" s="22">
        <f t="shared" si="123"/>
        <v>0</v>
      </c>
      <c r="H181" s="3">
        <v>0</v>
      </c>
      <c r="I181" s="4">
        <v>0</v>
      </c>
      <c r="J181" s="8">
        <f t="shared" si="124"/>
        <v>0</v>
      </c>
      <c r="K181" s="3">
        <v>0</v>
      </c>
      <c r="L181" s="4">
        <v>0</v>
      </c>
      <c r="M181" s="8">
        <f t="shared" si="125"/>
        <v>0</v>
      </c>
      <c r="N181" s="4">
        <v>0</v>
      </c>
      <c r="O181" s="4">
        <v>0</v>
      </c>
      <c r="P181" s="8">
        <f t="shared" si="126"/>
        <v>0</v>
      </c>
      <c r="Q181" s="4">
        <v>0</v>
      </c>
      <c r="R181" s="4">
        <v>0</v>
      </c>
      <c r="S181" s="8">
        <f t="shared" si="4"/>
        <v>0</v>
      </c>
      <c r="T181" s="4">
        <v>0</v>
      </c>
      <c r="U181" s="4">
        <v>0</v>
      </c>
      <c r="V181" s="8">
        <f t="shared" si="5"/>
        <v>0</v>
      </c>
      <c r="W181" s="4">
        <v>0</v>
      </c>
      <c r="X181" s="4">
        <v>0</v>
      </c>
      <c r="Y181" s="8">
        <f t="shared" si="6"/>
        <v>0</v>
      </c>
      <c r="Z181" s="4">
        <v>0</v>
      </c>
      <c r="AA181" s="4">
        <v>0</v>
      </c>
      <c r="AB181" s="8">
        <f t="shared" si="7"/>
        <v>0</v>
      </c>
      <c r="AC181" s="4">
        <v>0</v>
      </c>
      <c r="AD181" s="4">
        <v>0</v>
      </c>
      <c r="AE181" s="8">
        <f t="shared" si="99"/>
        <v>0</v>
      </c>
      <c r="AF181" s="4">
        <v>0</v>
      </c>
      <c r="AG181" s="4">
        <v>0</v>
      </c>
      <c r="AH181" s="8">
        <f t="shared" si="100"/>
        <v>0</v>
      </c>
      <c r="AI181" s="4">
        <v>0</v>
      </c>
      <c r="AJ181" s="4">
        <v>0</v>
      </c>
      <c r="AK181" s="8">
        <f t="shared" si="101"/>
        <v>0</v>
      </c>
      <c r="AL181" s="4">
        <v>0</v>
      </c>
      <c r="AM181" s="4">
        <v>0</v>
      </c>
      <c r="AN181" s="8">
        <f t="shared" si="102"/>
        <v>0</v>
      </c>
      <c r="AO181" s="4">
        <v>0</v>
      </c>
      <c r="AP181" s="4">
        <v>0</v>
      </c>
      <c r="AQ181" s="8">
        <f t="shared" si="114"/>
        <v>0</v>
      </c>
      <c r="AR181" s="4">
        <v>0</v>
      </c>
      <c r="AS181" s="4">
        <v>0</v>
      </c>
      <c r="AT181" s="8">
        <f t="shared" si="128"/>
        <v>0</v>
      </c>
      <c r="AU181" s="4">
        <v>0</v>
      </c>
      <c r="AV181" s="4">
        <v>0</v>
      </c>
      <c r="AW181" s="8">
        <f t="shared" si="103"/>
        <v>0</v>
      </c>
      <c r="AX181" s="4">
        <v>0</v>
      </c>
      <c r="AY181" s="4">
        <v>0</v>
      </c>
      <c r="AZ181" s="8">
        <f t="shared" si="104"/>
        <v>0</v>
      </c>
      <c r="BA181" s="4">
        <v>0</v>
      </c>
      <c r="BB181" s="4">
        <v>0</v>
      </c>
      <c r="BC181" s="8">
        <f t="shared" si="115"/>
        <v>0</v>
      </c>
      <c r="BD181" s="4">
        <v>0</v>
      </c>
      <c r="BE181" s="4">
        <v>0</v>
      </c>
      <c r="BF181" s="8">
        <f t="shared" si="105"/>
        <v>0</v>
      </c>
      <c r="BG181" s="4">
        <v>0</v>
      </c>
      <c r="BH181" s="4">
        <v>0</v>
      </c>
      <c r="BI181" s="8">
        <f t="shared" si="121"/>
        <v>0</v>
      </c>
      <c r="BJ181" s="4">
        <v>0</v>
      </c>
      <c r="BK181" s="4">
        <v>0</v>
      </c>
      <c r="BL181" s="8">
        <f t="shared" si="122"/>
        <v>0</v>
      </c>
      <c r="BM181" s="4">
        <v>0</v>
      </c>
      <c r="BN181" s="4">
        <v>0</v>
      </c>
      <c r="BO181" s="8">
        <f t="shared" si="116"/>
        <v>0</v>
      </c>
      <c r="BP181" s="4">
        <v>0</v>
      </c>
      <c r="BQ181" s="4">
        <v>0</v>
      </c>
      <c r="BR181" s="8">
        <f t="shared" si="117"/>
        <v>0</v>
      </c>
      <c r="BS181" s="4">
        <v>0</v>
      </c>
      <c r="BT181" s="4">
        <v>0</v>
      </c>
      <c r="BU181" s="8">
        <f t="shared" si="118"/>
        <v>0</v>
      </c>
      <c r="BV181" s="4">
        <v>0</v>
      </c>
      <c r="BW181" s="4">
        <v>0</v>
      </c>
      <c r="BX181" s="8">
        <f t="shared" si="119"/>
        <v>0</v>
      </c>
      <c r="BY181" s="4">
        <v>0</v>
      </c>
      <c r="BZ181" s="4">
        <v>0</v>
      </c>
      <c r="CA181" s="8">
        <f t="shared" si="120"/>
        <v>0</v>
      </c>
      <c r="CB181" s="4">
        <v>0</v>
      </c>
      <c r="CC181" s="4">
        <v>0</v>
      </c>
      <c r="CD181" s="8">
        <f t="shared" si="106"/>
        <v>0</v>
      </c>
      <c r="CE181" s="4">
        <v>0</v>
      </c>
      <c r="CF181" s="4">
        <v>0</v>
      </c>
      <c r="CG181" s="8">
        <f t="shared" si="107"/>
        <v>0</v>
      </c>
      <c r="CH181" s="4">
        <v>0</v>
      </c>
      <c r="CI181" s="4">
        <v>0</v>
      </c>
      <c r="CJ181" s="8">
        <f t="shared" si="108"/>
        <v>0</v>
      </c>
      <c r="CK181" s="4">
        <v>0</v>
      </c>
      <c r="CL181" s="4">
        <v>0</v>
      </c>
      <c r="CM181" s="8">
        <f t="shared" si="109"/>
        <v>0</v>
      </c>
      <c r="CN181" s="4">
        <v>0</v>
      </c>
      <c r="CO181" s="4">
        <v>0</v>
      </c>
      <c r="CP181" s="8">
        <f t="shared" si="110"/>
        <v>0</v>
      </c>
      <c r="CQ181" s="4">
        <v>0</v>
      </c>
      <c r="CR181" s="4">
        <v>0</v>
      </c>
      <c r="CS181" s="8">
        <f t="shared" si="111"/>
        <v>0</v>
      </c>
      <c r="CT181" s="4">
        <v>0</v>
      </c>
      <c r="CU181" s="4">
        <v>0</v>
      </c>
      <c r="CV181" s="8">
        <f t="shared" si="112"/>
        <v>0</v>
      </c>
      <c r="CW181" s="4">
        <v>0</v>
      </c>
      <c r="CX181" s="4">
        <v>0</v>
      </c>
      <c r="CY181" s="8">
        <f t="shared" si="113"/>
        <v>0</v>
      </c>
      <c r="CZ181" s="4">
        <v>0</v>
      </c>
      <c r="DA181" s="4">
        <v>0</v>
      </c>
      <c r="DB181" s="8">
        <f t="shared" si="32"/>
        <v>0</v>
      </c>
      <c r="DC181" s="4">
        <v>0</v>
      </c>
      <c r="DD181" s="4">
        <v>0</v>
      </c>
      <c r="DE181" s="8">
        <f t="shared" si="33"/>
        <v>0</v>
      </c>
      <c r="DF181" s="4">
        <v>0</v>
      </c>
      <c r="DG181" s="4">
        <v>0</v>
      </c>
      <c r="DH181" s="8">
        <f t="shared" si="34"/>
        <v>0</v>
      </c>
      <c r="DI181" s="4">
        <v>0</v>
      </c>
      <c r="DJ181" s="4">
        <v>0</v>
      </c>
      <c r="DK181" s="8">
        <f t="shared" si="35"/>
        <v>0</v>
      </c>
      <c r="DL181" s="4">
        <v>0</v>
      </c>
      <c r="DM181" s="4">
        <v>0</v>
      </c>
      <c r="DN181" s="8">
        <f t="shared" si="36"/>
        <v>0</v>
      </c>
      <c r="DO181" s="4">
        <v>0</v>
      </c>
      <c r="DP181" s="4">
        <v>0</v>
      </c>
      <c r="DQ181" s="8">
        <f t="shared" si="37"/>
        <v>0</v>
      </c>
    </row>
    <row r="182" spans="1:121" ht="16.899999999999999" customHeight="1" x14ac:dyDescent="0.2">
      <c r="A182" s="1" t="s">
        <v>7</v>
      </c>
      <c r="C182" s="1">
        <v>0</v>
      </c>
      <c r="D182" s="1">
        <v>0</v>
      </c>
      <c r="E182" s="19">
        <f t="shared" si="127"/>
        <v>0</v>
      </c>
      <c r="G182" s="22">
        <f t="shared" si="123"/>
        <v>0</v>
      </c>
      <c r="H182" s="3">
        <v>0</v>
      </c>
      <c r="I182" s="4">
        <v>0</v>
      </c>
      <c r="J182" s="8">
        <f t="shared" si="124"/>
        <v>0</v>
      </c>
      <c r="K182" s="3">
        <v>0</v>
      </c>
      <c r="L182" s="4">
        <v>0</v>
      </c>
      <c r="M182" s="8">
        <f t="shared" si="125"/>
        <v>0</v>
      </c>
      <c r="N182" s="4">
        <v>0</v>
      </c>
      <c r="O182" s="4">
        <v>0</v>
      </c>
      <c r="P182" s="8">
        <f t="shared" si="126"/>
        <v>0</v>
      </c>
      <c r="Q182" s="4">
        <v>0</v>
      </c>
      <c r="R182" s="4">
        <v>0</v>
      </c>
      <c r="S182" s="8">
        <f t="shared" si="4"/>
        <v>0</v>
      </c>
      <c r="T182" s="4">
        <v>0</v>
      </c>
      <c r="U182" s="4">
        <v>0</v>
      </c>
      <c r="V182" s="8">
        <f t="shared" si="5"/>
        <v>0</v>
      </c>
      <c r="W182" s="4">
        <v>0</v>
      </c>
      <c r="X182" s="4">
        <v>0</v>
      </c>
      <c r="Y182" s="8">
        <f t="shared" si="6"/>
        <v>0</v>
      </c>
      <c r="Z182" s="4">
        <v>0</v>
      </c>
      <c r="AA182" s="4">
        <v>0</v>
      </c>
      <c r="AB182" s="8">
        <f t="shared" si="7"/>
        <v>0</v>
      </c>
      <c r="AC182" s="4">
        <v>0</v>
      </c>
      <c r="AD182" s="4">
        <v>0</v>
      </c>
      <c r="AE182" s="8">
        <f t="shared" si="99"/>
        <v>0</v>
      </c>
      <c r="AF182" s="4">
        <v>0</v>
      </c>
      <c r="AG182" s="4">
        <v>0</v>
      </c>
      <c r="AH182" s="8">
        <f t="shared" si="100"/>
        <v>0</v>
      </c>
      <c r="AI182" s="4">
        <v>0</v>
      </c>
      <c r="AJ182" s="4">
        <v>0</v>
      </c>
      <c r="AK182" s="8">
        <f t="shared" si="101"/>
        <v>0</v>
      </c>
      <c r="AL182" s="4">
        <v>0</v>
      </c>
      <c r="AM182" s="4">
        <v>0</v>
      </c>
      <c r="AN182" s="8">
        <f t="shared" si="102"/>
        <v>0</v>
      </c>
      <c r="AO182" s="4">
        <v>0</v>
      </c>
      <c r="AP182" s="4">
        <v>0</v>
      </c>
      <c r="AQ182" s="8">
        <f t="shared" si="114"/>
        <v>0</v>
      </c>
      <c r="AR182" s="4">
        <v>0</v>
      </c>
      <c r="AS182" s="4">
        <v>0</v>
      </c>
      <c r="AT182" s="8">
        <f t="shared" si="128"/>
        <v>0</v>
      </c>
      <c r="AU182" s="4">
        <v>0</v>
      </c>
      <c r="AV182" s="4">
        <v>0</v>
      </c>
      <c r="AW182" s="8">
        <f t="shared" si="103"/>
        <v>0</v>
      </c>
      <c r="AX182" s="4">
        <v>0</v>
      </c>
      <c r="AY182" s="4">
        <v>0</v>
      </c>
      <c r="AZ182" s="8">
        <f t="shared" si="104"/>
        <v>0</v>
      </c>
      <c r="BA182" s="4">
        <v>0</v>
      </c>
      <c r="BB182" s="4">
        <v>0</v>
      </c>
      <c r="BC182" s="8">
        <f t="shared" si="115"/>
        <v>0</v>
      </c>
      <c r="BD182" s="4">
        <v>0</v>
      </c>
      <c r="BE182" s="4">
        <v>0</v>
      </c>
      <c r="BF182" s="8">
        <f t="shared" si="105"/>
        <v>0</v>
      </c>
      <c r="BG182" s="4">
        <v>0</v>
      </c>
      <c r="BH182" s="4">
        <v>0</v>
      </c>
      <c r="BI182" s="8">
        <f t="shared" si="121"/>
        <v>0</v>
      </c>
      <c r="BJ182" s="4">
        <v>0</v>
      </c>
      <c r="BK182" s="4">
        <v>0</v>
      </c>
      <c r="BL182" s="8">
        <f t="shared" si="122"/>
        <v>0</v>
      </c>
      <c r="BM182" s="4">
        <v>0</v>
      </c>
      <c r="BN182" s="4">
        <v>0</v>
      </c>
      <c r="BO182" s="8">
        <f t="shared" si="116"/>
        <v>0</v>
      </c>
      <c r="BP182" s="4">
        <v>0</v>
      </c>
      <c r="BQ182" s="4">
        <v>0</v>
      </c>
      <c r="BR182" s="8">
        <f t="shared" si="117"/>
        <v>0</v>
      </c>
      <c r="BS182" s="4">
        <v>0</v>
      </c>
      <c r="BT182" s="4">
        <v>0</v>
      </c>
      <c r="BU182" s="8">
        <f t="shared" si="118"/>
        <v>0</v>
      </c>
      <c r="BV182" s="4">
        <v>0</v>
      </c>
      <c r="BW182" s="4">
        <v>0</v>
      </c>
      <c r="BX182" s="8">
        <f t="shared" si="119"/>
        <v>0</v>
      </c>
      <c r="BY182" s="4">
        <v>0</v>
      </c>
      <c r="BZ182" s="4">
        <v>0</v>
      </c>
      <c r="CA182" s="8">
        <f t="shared" si="120"/>
        <v>0</v>
      </c>
      <c r="CB182" s="4">
        <v>0</v>
      </c>
      <c r="CC182" s="4">
        <v>0</v>
      </c>
      <c r="CD182" s="8">
        <f t="shared" si="106"/>
        <v>0</v>
      </c>
      <c r="CE182" s="4">
        <v>0</v>
      </c>
      <c r="CF182" s="4">
        <v>0</v>
      </c>
      <c r="CG182" s="8">
        <f t="shared" si="107"/>
        <v>0</v>
      </c>
      <c r="CH182" s="4">
        <v>0</v>
      </c>
      <c r="CI182" s="4">
        <v>0</v>
      </c>
      <c r="CJ182" s="8">
        <f t="shared" si="108"/>
        <v>0</v>
      </c>
      <c r="CK182" s="4">
        <v>0</v>
      </c>
      <c r="CL182" s="4">
        <v>0</v>
      </c>
      <c r="CM182" s="8">
        <f t="shared" si="109"/>
        <v>0</v>
      </c>
      <c r="CN182" s="4">
        <v>0</v>
      </c>
      <c r="CO182" s="4">
        <v>0</v>
      </c>
      <c r="CP182" s="8">
        <f t="shared" si="110"/>
        <v>0</v>
      </c>
      <c r="CQ182" s="4">
        <v>0</v>
      </c>
      <c r="CR182" s="4">
        <v>0</v>
      </c>
      <c r="CS182" s="8">
        <f t="shared" si="111"/>
        <v>0</v>
      </c>
      <c r="CT182" s="4">
        <v>0</v>
      </c>
      <c r="CU182" s="4">
        <v>0</v>
      </c>
      <c r="CV182" s="8">
        <f t="shared" si="112"/>
        <v>0</v>
      </c>
      <c r="CW182" s="4">
        <v>0</v>
      </c>
      <c r="CX182" s="4">
        <v>0</v>
      </c>
      <c r="CY182" s="8">
        <f t="shared" si="113"/>
        <v>0</v>
      </c>
      <c r="CZ182" s="4">
        <v>0</v>
      </c>
      <c r="DA182" s="4">
        <v>0</v>
      </c>
      <c r="DB182" s="8">
        <f t="shared" si="32"/>
        <v>0</v>
      </c>
      <c r="DC182" s="4">
        <v>0</v>
      </c>
      <c r="DD182" s="4">
        <v>0</v>
      </c>
      <c r="DE182" s="8">
        <f t="shared" si="33"/>
        <v>0</v>
      </c>
      <c r="DF182" s="4">
        <v>0</v>
      </c>
      <c r="DG182" s="4">
        <v>0</v>
      </c>
      <c r="DH182" s="8">
        <f t="shared" si="34"/>
        <v>0</v>
      </c>
      <c r="DI182" s="4">
        <v>0</v>
      </c>
      <c r="DJ182" s="4">
        <v>0</v>
      </c>
      <c r="DK182" s="8">
        <f t="shared" si="35"/>
        <v>0</v>
      </c>
      <c r="DL182" s="4">
        <v>0</v>
      </c>
      <c r="DM182" s="4">
        <v>0</v>
      </c>
      <c r="DN182" s="8">
        <f t="shared" si="36"/>
        <v>0</v>
      </c>
      <c r="DO182" s="4">
        <v>0</v>
      </c>
      <c r="DP182" s="4">
        <v>0</v>
      </c>
      <c r="DQ182" s="8">
        <f t="shared" si="37"/>
        <v>0</v>
      </c>
    </row>
    <row r="183" spans="1:121" ht="16.899999999999999" customHeight="1" x14ac:dyDescent="0.2">
      <c r="A183" s="2" t="s">
        <v>8</v>
      </c>
      <c r="C183" s="1">
        <v>0</v>
      </c>
      <c r="D183" s="1">
        <v>0</v>
      </c>
      <c r="E183" s="19">
        <f t="shared" si="127"/>
        <v>0</v>
      </c>
      <c r="G183" s="22">
        <f t="shared" si="123"/>
        <v>0</v>
      </c>
      <c r="H183" s="3">
        <v>0</v>
      </c>
      <c r="I183" s="4">
        <v>0</v>
      </c>
      <c r="J183" s="8">
        <f t="shared" si="124"/>
        <v>0</v>
      </c>
      <c r="K183" s="3">
        <v>0</v>
      </c>
      <c r="L183" s="4">
        <v>0</v>
      </c>
      <c r="M183" s="8">
        <f t="shared" si="125"/>
        <v>0</v>
      </c>
      <c r="N183" s="4">
        <v>0</v>
      </c>
      <c r="O183" s="4">
        <v>0</v>
      </c>
      <c r="P183" s="8">
        <f t="shared" si="126"/>
        <v>0</v>
      </c>
      <c r="Q183" s="4">
        <v>0</v>
      </c>
      <c r="R183" s="4">
        <v>0</v>
      </c>
      <c r="S183" s="8">
        <f t="shared" si="4"/>
        <v>0</v>
      </c>
      <c r="T183" s="4">
        <v>0</v>
      </c>
      <c r="U183" s="4">
        <v>0</v>
      </c>
      <c r="V183" s="8">
        <f t="shared" si="5"/>
        <v>0</v>
      </c>
      <c r="W183" s="4">
        <v>0</v>
      </c>
      <c r="X183" s="4">
        <v>0</v>
      </c>
      <c r="Y183" s="8">
        <f t="shared" si="6"/>
        <v>0</v>
      </c>
      <c r="Z183" s="4">
        <v>0</v>
      </c>
      <c r="AA183" s="4">
        <v>0</v>
      </c>
      <c r="AB183" s="8">
        <f t="shared" si="7"/>
        <v>0</v>
      </c>
      <c r="AC183" s="4">
        <v>0</v>
      </c>
      <c r="AD183" s="4">
        <v>0</v>
      </c>
      <c r="AE183" s="8">
        <f t="shared" si="99"/>
        <v>0</v>
      </c>
      <c r="AF183" s="4">
        <v>0</v>
      </c>
      <c r="AG183" s="4">
        <v>0</v>
      </c>
      <c r="AH183" s="8">
        <f t="shared" ref="AH183:AH246" si="129">PI()*(AVERAGE(AF183,AG183))</f>
        <v>0</v>
      </c>
      <c r="AI183" s="4">
        <v>0</v>
      </c>
      <c r="AJ183" s="4">
        <v>0</v>
      </c>
      <c r="AK183" s="8">
        <f t="shared" si="101"/>
        <v>0</v>
      </c>
      <c r="AL183" s="4">
        <v>0</v>
      </c>
      <c r="AM183" s="4">
        <v>0</v>
      </c>
      <c r="AN183" s="8">
        <f t="shared" ref="AN183:AN246" si="130">PI()*(AVERAGE(AL183,AM183))</f>
        <v>0</v>
      </c>
      <c r="AO183" s="4">
        <v>0</v>
      </c>
      <c r="AP183" s="4">
        <v>0</v>
      </c>
      <c r="AQ183" s="8">
        <f t="shared" si="114"/>
        <v>0</v>
      </c>
      <c r="AR183" s="4">
        <v>0</v>
      </c>
      <c r="AS183" s="4">
        <v>0</v>
      </c>
      <c r="AT183" s="8">
        <f t="shared" si="128"/>
        <v>0</v>
      </c>
      <c r="AU183" s="4">
        <v>0</v>
      </c>
      <c r="AV183" s="4">
        <v>0</v>
      </c>
      <c r="AW183" s="8">
        <f t="shared" si="103"/>
        <v>0</v>
      </c>
      <c r="AX183" s="4">
        <v>0</v>
      </c>
      <c r="AY183" s="4">
        <v>0</v>
      </c>
      <c r="AZ183" s="8">
        <f t="shared" si="104"/>
        <v>0</v>
      </c>
      <c r="BA183" s="4">
        <v>0</v>
      </c>
      <c r="BB183" s="4">
        <v>0</v>
      </c>
      <c r="BC183" s="8">
        <f t="shared" si="115"/>
        <v>0</v>
      </c>
      <c r="BD183" s="4">
        <v>0</v>
      </c>
      <c r="BE183" s="4">
        <v>0</v>
      </c>
      <c r="BF183" s="8">
        <f t="shared" si="105"/>
        <v>0</v>
      </c>
      <c r="BG183" s="4">
        <v>0</v>
      </c>
      <c r="BH183" s="4">
        <v>0</v>
      </c>
      <c r="BI183" s="8">
        <f t="shared" si="121"/>
        <v>0</v>
      </c>
      <c r="BJ183" s="4">
        <v>0</v>
      </c>
      <c r="BK183" s="4">
        <v>0</v>
      </c>
      <c r="BL183" s="8">
        <f t="shared" si="122"/>
        <v>0</v>
      </c>
      <c r="BM183" s="4">
        <v>0</v>
      </c>
      <c r="BN183" s="4">
        <v>0</v>
      </c>
      <c r="BO183" s="8">
        <f t="shared" si="116"/>
        <v>0</v>
      </c>
      <c r="BP183" s="4">
        <v>0</v>
      </c>
      <c r="BQ183" s="4">
        <v>0</v>
      </c>
      <c r="BR183" s="8">
        <f t="shared" si="117"/>
        <v>0</v>
      </c>
      <c r="BS183" s="4">
        <v>0</v>
      </c>
      <c r="BT183" s="4">
        <v>0</v>
      </c>
      <c r="BU183" s="8">
        <f t="shared" si="118"/>
        <v>0</v>
      </c>
      <c r="BV183" s="4">
        <v>0</v>
      </c>
      <c r="BW183" s="4">
        <v>0</v>
      </c>
      <c r="BX183" s="8">
        <f t="shared" si="119"/>
        <v>0</v>
      </c>
      <c r="BY183" s="4">
        <v>0</v>
      </c>
      <c r="BZ183" s="4">
        <v>0</v>
      </c>
      <c r="CA183" s="8">
        <f t="shared" si="120"/>
        <v>0</v>
      </c>
      <c r="CB183" s="4">
        <v>0</v>
      </c>
      <c r="CC183" s="4">
        <v>0</v>
      </c>
      <c r="CD183" s="8">
        <f t="shared" ref="CD183:CD246" si="131">PI()*(AVERAGE(CB183,CC183))</f>
        <v>0</v>
      </c>
      <c r="CE183" s="4">
        <v>0</v>
      </c>
      <c r="CF183" s="4">
        <v>0</v>
      </c>
      <c r="CG183" s="8">
        <f t="shared" si="107"/>
        <v>0</v>
      </c>
      <c r="CH183" s="4">
        <v>0</v>
      </c>
      <c r="CI183" s="4">
        <v>0</v>
      </c>
      <c r="CJ183" s="8">
        <f t="shared" si="108"/>
        <v>0</v>
      </c>
      <c r="CK183" s="4">
        <v>0</v>
      </c>
      <c r="CL183" s="4">
        <v>0</v>
      </c>
      <c r="CM183" s="8">
        <f t="shared" si="109"/>
        <v>0</v>
      </c>
      <c r="CN183" s="4">
        <v>0</v>
      </c>
      <c r="CO183" s="4">
        <v>0</v>
      </c>
      <c r="CP183" s="8">
        <f t="shared" ref="CP183:CP246" si="132">PI()*(AVERAGE(CN183,CO183))</f>
        <v>0</v>
      </c>
      <c r="CQ183" s="4">
        <v>0</v>
      </c>
      <c r="CR183" s="4">
        <v>0</v>
      </c>
      <c r="CS183" s="8">
        <f t="shared" si="111"/>
        <v>0</v>
      </c>
      <c r="CT183" s="4">
        <v>0</v>
      </c>
      <c r="CU183" s="4">
        <v>0</v>
      </c>
      <c r="CV183" s="8">
        <f t="shared" si="112"/>
        <v>0</v>
      </c>
      <c r="CW183" s="4">
        <v>0</v>
      </c>
      <c r="CX183" s="4">
        <v>0</v>
      </c>
      <c r="CY183" s="8">
        <f t="shared" si="113"/>
        <v>0</v>
      </c>
      <c r="CZ183" s="4">
        <v>0</v>
      </c>
      <c r="DA183" s="4">
        <v>0</v>
      </c>
      <c r="DB183" s="8">
        <f t="shared" si="32"/>
        <v>0</v>
      </c>
      <c r="DC183" s="4">
        <v>0</v>
      </c>
      <c r="DD183" s="4">
        <v>0</v>
      </c>
      <c r="DE183" s="8">
        <f t="shared" si="33"/>
        <v>0</v>
      </c>
      <c r="DF183" s="4">
        <v>0</v>
      </c>
      <c r="DG183" s="4">
        <v>0</v>
      </c>
      <c r="DH183" s="8">
        <f t="shared" si="34"/>
        <v>0</v>
      </c>
      <c r="DI183" s="4">
        <v>0</v>
      </c>
      <c r="DJ183" s="4">
        <v>0</v>
      </c>
      <c r="DK183" s="8">
        <f t="shared" si="35"/>
        <v>0</v>
      </c>
      <c r="DL183" s="4">
        <v>0</v>
      </c>
      <c r="DM183" s="4">
        <v>0</v>
      </c>
      <c r="DN183" s="8">
        <f t="shared" si="36"/>
        <v>0</v>
      </c>
      <c r="DO183" s="4">
        <v>0</v>
      </c>
      <c r="DP183" s="4">
        <v>0</v>
      </c>
      <c r="DQ183" s="8">
        <f t="shared" si="37"/>
        <v>0</v>
      </c>
    </row>
    <row r="184" spans="1:121" ht="16.899999999999999" customHeight="1" x14ac:dyDescent="0.2">
      <c r="A184" s="1" t="s">
        <v>2</v>
      </c>
      <c r="C184" s="1">
        <v>0</v>
      </c>
      <c r="D184" s="1">
        <v>0</v>
      </c>
      <c r="E184" s="19">
        <f t="shared" si="127"/>
        <v>0</v>
      </c>
      <c r="G184" s="22">
        <f t="shared" si="123"/>
        <v>0</v>
      </c>
      <c r="H184" s="3">
        <v>0</v>
      </c>
      <c r="I184" s="4">
        <v>0</v>
      </c>
      <c r="J184" s="8">
        <f t="shared" si="124"/>
        <v>0</v>
      </c>
      <c r="K184" s="3">
        <v>0</v>
      </c>
      <c r="L184" s="4">
        <v>0</v>
      </c>
      <c r="M184" s="8">
        <f t="shared" si="125"/>
        <v>0</v>
      </c>
      <c r="N184" s="4">
        <v>0</v>
      </c>
      <c r="O184" s="4">
        <v>0</v>
      </c>
      <c r="P184" s="8">
        <f t="shared" si="126"/>
        <v>0</v>
      </c>
      <c r="Q184" s="4">
        <v>0</v>
      </c>
      <c r="R184" s="4">
        <v>0</v>
      </c>
      <c r="S184" s="8">
        <f t="shared" si="4"/>
        <v>0</v>
      </c>
      <c r="T184" s="4">
        <v>0</v>
      </c>
      <c r="U184" s="4">
        <v>0</v>
      </c>
      <c r="V184" s="8">
        <f t="shared" si="5"/>
        <v>0</v>
      </c>
      <c r="W184" s="4">
        <v>0</v>
      </c>
      <c r="X184" s="4">
        <v>0</v>
      </c>
      <c r="Y184" s="8">
        <f t="shared" si="6"/>
        <v>0</v>
      </c>
      <c r="Z184" s="4">
        <v>0</v>
      </c>
      <c r="AA184" s="4">
        <v>0</v>
      </c>
      <c r="AB184" s="8">
        <f t="shared" si="7"/>
        <v>0</v>
      </c>
      <c r="AC184" s="4">
        <v>0</v>
      </c>
      <c r="AD184" s="4">
        <v>0</v>
      </c>
      <c r="AE184" s="8">
        <f t="shared" ref="AE184:AE247" si="133">PI()*(AVERAGE(AC184,AD184))</f>
        <v>0</v>
      </c>
      <c r="AF184" s="4">
        <v>0</v>
      </c>
      <c r="AG184" s="4">
        <v>0</v>
      </c>
      <c r="AH184" s="8">
        <f t="shared" si="129"/>
        <v>0</v>
      </c>
      <c r="AI184" s="4">
        <v>0</v>
      </c>
      <c r="AJ184" s="4">
        <v>0</v>
      </c>
      <c r="AK184" s="8">
        <f t="shared" ref="AK184:AK247" si="134">PI()*(AVERAGE(AI184,AJ184))</f>
        <v>0</v>
      </c>
      <c r="AL184" s="4">
        <v>0</v>
      </c>
      <c r="AM184" s="4">
        <v>0</v>
      </c>
      <c r="AN184" s="8">
        <f t="shared" si="130"/>
        <v>0</v>
      </c>
      <c r="AO184" s="4">
        <v>0</v>
      </c>
      <c r="AP184" s="4">
        <v>0</v>
      </c>
      <c r="AQ184" s="8">
        <f t="shared" si="114"/>
        <v>0</v>
      </c>
      <c r="AR184" s="4">
        <v>0</v>
      </c>
      <c r="AS184" s="4">
        <v>0</v>
      </c>
      <c r="AT184" s="8">
        <f t="shared" si="128"/>
        <v>0</v>
      </c>
      <c r="AU184" s="4">
        <v>0</v>
      </c>
      <c r="AV184" s="4">
        <v>0</v>
      </c>
      <c r="AW184" s="8">
        <f t="shared" ref="AW184:AW247" si="135">PI()*(AVERAGE(AU184,AV184))</f>
        <v>0</v>
      </c>
      <c r="AX184" s="4">
        <v>0</v>
      </c>
      <c r="AY184" s="4">
        <v>0</v>
      </c>
      <c r="AZ184" s="8">
        <f t="shared" ref="AZ184:AZ247" si="136">PI()*(AVERAGE(AX184,AY184))</f>
        <v>0</v>
      </c>
      <c r="BA184" s="4">
        <v>0</v>
      </c>
      <c r="BB184" s="4">
        <v>0</v>
      </c>
      <c r="BC184" s="8">
        <f t="shared" si="115"/>
        <v>0</v>
      </c>
      <c r="BD184" s="4">
        <v>0</v>
      </c>
      <c r="BE184" s="4">
        <v>0</v>
      </c>
      <c r="BF184" s="8">
        <f t="shared" ref="BF184:BF247" si="137">PI()*(AVERAGE(BD184,BE184))</f>
        <v>0</v>
      </c>
      <c r="BG184" s="4">
        <v>0</v>
      </c>
      <c r="BH184" s="4">
        <v>0</v>
      </c>
      <c r="BI184" s="8">
        <f t="shared" si="121"/>
        <v>0</v>
      </c>
      <c r="BJ184" s="4">
        <v>0</v>
      </c>
      <c r="BK184" s="4">
        <v>0</v>
      </c>
      <c r="BL184" s="8">
        <f t="shared" si="122"/>
        <v>0</v>
      </c>
      <c r="BM184" s="4">
        <v>0</v>
      </c>
      <c r="BN184" s="4">
        <v>0</v>
      </c>
      <c r="BO184" s="8">
        <f t="shared" si="116"/>
        <v>0</v>
      </c>
      <c r="BP184" s="4">
        <v>0</v>
      </c>
      <c r="BQ184" s="4">
        <v>0</v>
      </c>
      <c r="BR184" s="8">
        <f t="shared" si="117"/>
        <v>0</v>
      </c>
      <c r="BS184" s="4">
        <v>0</v>
      </c>
      <c r="BT184" s="4">
        <v>0</v>
      </c>
      <c r="BU184" s="8">
        <f t="shared" si="118"/>
        <v>0</v>
      </c>
      <c r="BV184" s="4">
        <v>0</v>
      </c>
      <c r="BW184" s="4">
        <v>0</v>
      </c>
      <c r="BX184" s="8">
        <f t="shared" si="119"/>
        <v>0</v>
      </c>
      <c r="BY184" s="4">
        <v>0</v>
      </c>
      <c r="BZ184" s="4">
        <v>0</v>
      </c>
      <c r="CA184" s="8">
        <f t="shared" si="120"/>
        <v>0</v>
      </c>
      <c r="CB184" s="4">
        <v>0</v>
      </c>
      <c r="CC184" s="4">
        <v>0</v>
      </c>
      <c r="CD184" s="8">
        <f t="shared" si="131"/>
        <v>0</v>
      </c>
      <c r="CE184" s="4">
        <v>0</v>
      </c>
      <c r="CF184" s="4">
        <v>0</v>
      </c>
      <c r="CG184" s="8">
        <f t="shared" ref="CG184:CG247" si="138">PI()*(AVERAGE(CE184,CF184))</f>
        <v>0</v>
      </c>
      <c r="CH184" s="4">
        <v>0</v>
      </c>
      <c r="CI184" s="4">
        <v>0</v>
      </c>
      <c r="CJ184" s="8">
        <f t="shared" ref="CJ184:CJ247" si="139">PI()*(AVERAGE(CH184,CI184))</f>
        <v>0</v>
      </c>
      <c r="CK184" s="4">
        <v>0</v>
      </c>
      <c r="CL184" s="4">
        <v>0</v>
      </c>
      <c r="CM184" s="8">
        <f t="shared" ref="CM184:CM247" si="140">PI()*(AVERAGE(CK184,CL184))</f>
        <v>0</v>
      </c>
      <c r="CN184" s="4">
        <v>0</v>
      </c>
      <c r="CO184" s="4">
        <v>0</v>
      </c>
      <c r="CP184" s="8">
        <f t="shared" si="132"/>
        <v>0</v>
      </c>
      <c r="CQ184" s="4">
        <v>0</v>
      </c>
      <c r="CR184" s="4">
        <v>0</v>
      </c>
      <c r="CS184" s="8">
        <f t="shared" ref="CS184:CS247" si="141">PI()*(AVERAGE(CQ184,CR184))</f>
        <v>0</v>
      </c>
      <c r="CT184" s="4">
        <v>0</v>
      </c>
      <c r="CU184" s="4">
        <v>0</v>
      </c>
      <c r="CV184" s="8">
        <f t="shared" ref="CV184:CV247" si="142">PI()*(AVERAGE(CT184,CU184))</f>
        <v>0</v>
      </c>
      <c r="CW184" s="4">
        <v>0</v>
      </c>
      <c r="CX184" s="4">
        <v>0</v>
      </c>
      <c r="CY184" s="8">
        <f t="shared" ref="CY184:CY247" si="143">PI()*(AVERAGE(CW184,CX184))</f>
        <v>0</v>
      </c>
      <c r="CZ184" s="4">
        <v>0</v>
      </c>
      <c r="DA184" s="4">
        <v>0</v>
      </c>
      <c r="DB184" s="8">
        <f t="shared" si="32"/>
        <v>0</v>
      </c>
      <c r="DC184" s="4">
        <v>0</v>
      </c>
      <c r="DD184" s="4">
        <v>0</v>
      </c>
      <c r="DE184" s="8">
        <f t="shared" si="33"/>
        <v>0</v>
      </c>
      <c r="DF184" s="4">
        <v>0</v>
      </c>
      <c r="DG184" s="4">
        <v>0</v>
      </c>
      <c r="DH184" s="8">
        <f t="shared" si="34"/>
        <v>0</v>
      </c>
      <c r="DI184" s="4">
        <v>0</v>
      </c>
      <c r="DJ184" s="4">
        <v>0</v>
      </c>
      <c r="DK184" s="8">
        <f t="shared" si="35"/>
        <v>0</v>
      </c>
      <c r="DL184" s="4">
        <v>0</v>
      </c>
      <c r="DM184" s="4">
        <v>0</v>
      </c>
      <c r="DN184" s="8">
        <f t="shared" si="36"/>
        <v>0</v>
      </c>
      <c r="DO184" s="4">
        <v>0</v>
      </c>
      <c r="DP184" s="4">
        <v>0</v>
      </c>
      <c r="DQ184" s="8">
        <f t="shared" si="37"/>
        <v>0</v>
      </c>
    </row>
    <row r="185" spans="1:121" ht="16.899999999999999" customHeight="1" x14ac:dyDescent="0.2">
      <c r="A185" s="1" t="s">
        <v>3</v>
      </c>
      <c r="C185" s="1">
        <v>0</v>
      </c>
      <c r="D185" s="1">
        <v>0</v>
      </c>
      <c r="E185" s="19">
        <f t="shared" si="127"/>
        <v>0</v>
      </c>
      <c r="G185" s="22">
        <f t="shared" si="123"/>
        <v>0</v>
      </c>
      <c r="H185" s="3">
        <v>0</v>
      </c>
      <c r="I185" s="4">
        <v>0</v>
      </c>
      <c r="J185" s="8">
        <f t="shared" si="124"/>
        <v>0</v>
      </c>
      <c r="K185" s="3">
        <v>0</v>
      </c>
      <c r="L185" s="4">
        <v>0</v>
      </c>
      <c r="M185" s="8">
        <f t="shared" si="125"/>
        <v>0</v>
      </c>
      <c r="N185" s="4">
        <v>0</v>
      </c>
      <c r="O185" s="4">
        <v>0</v>
      </c>
      <c r="P185" s="8">
        <f t="shared" si="126"/>
        <v>0</v>
      </c>
      <c r="Q185" s="4">
        <v>0</v>
      </c>
      <c r="R185" s="4">
        <v>0</v>
      </c>
      <c r="S185" s="8">
        <f t="shared" si="4"/>
        <v>0</v>
      </c>
      <c r="T185" s="4">
        <v>0</v>
      </c>
      <c r="U185" s="4">
        <v>0</v>
      </c>
      <c r="V185" s="8">
        <f t="shared" si="5"/>
        <v>0</v>
      </c>
      <c r="W185" s="4">
        <v>0</v>
      </c>
      <c r="X185" s="4">
        <v>0</v>
      </c>
      <c r="Y185" s="8">
        <f t="shared" si="6"/>
        <v>0</v>
      </c>
      <c r="Z185" s="4">
        <v>0</v>
      </c>
      <c r="AA185" s="4">
        <v>0</v>
      </c>
      <c r="AB185" s="8">
        <f t="shared" si="7"/>
        <v>0</v>
      </c>
      <c r="AC185" s="4">
        <v>0</v>
      </c>
      <c r="AD185" s="4">
        <v>0</v>
      </c>
      <c r="AE185" s="8">
        <f t="shared" si="133"/>
        <v>0</v>
      </c>
      <c r="AF185" s="4">
        <v>0</v>
      </c>
      <c r="AG185" s="4">
        <v>0</v>
      </c>
      <c r="AH185" s="8">
        <f t="shared" si="129"/>
        <v>0</v>
      </c>
      <c r="AI185" s="4">
        <v>0</v>
      </c>
      <c r="AJ185" s="4">
        <v>0</v>
      </c>
      <c r="AK185" s="8">
        <f t="shared" si="134"/>
        <v>0</v>
      </c>
      <c r="AL185" s="4">
        <v>0</v>
      </c>
      <c r="AM185" s="4">
        <v>0</v>
      </c>
      <c r="AN185" s="8">
        <f t="shared" si="130"/>
        <v>0</v>
      </c>
      <c r="AO185" s="4">
        <v>0</v>
      </c>
      <c r="AP185" s="4">
        <v>0</v>
      </c>
      <c r="AQ185" s="8">
        <f t="shared" ref="AQ185:AQ248" si="144">PI()*(AVERAGE(AO185,AP185))</f>
        <v>0</v>
      </c>
      <c r="AR185" s="4">
        <v>0</v>
      </c>
      <c r="AS185" s="4">
        <v>0</v>
      </c>
      <c r="AT185" s="8">
        <f t="shared" si="128"/>
        <v>0</v>
      </c>
      <c r="AU185" s="4">
        <v>0</v>
      </c>
      <c r="AV185" s="4">
        <v>0</v>
      </c>
      <c r="AW185" s="8">
        <f t="shared" si="135"/>
        <v>0</v>
      </c>
      <c r="AX185" s="4">
        <v>0</v>
      </c>
      <c r="AY185" s="4">
        <v>0</v>
      </c>
      <c r="AZ185" s="8">
        <f t="shared" si="136"/>
        <v>0</v>
      </c>
      <c r="BA185" s="4">
        <v>0</v>
      </c>
      <c r="BB185" s="4">
        <v>0</v>
      </c>
      <c r="BC185" s="8">
        <f t="shared" ref="BC185:BC248" si="145">PI()*(AVERAGE(BA185,BB185))</f>
        <v>0</v>
      </c>
      <c r="BD185" s="4">
        <v>0</v>
      </c>
      <c r="BE185" s="4">
        <v>0</v>
      </c>
      <c r="BF185" s="8">
        <f t="shared" si="137"/>
        <v>0</v>
      </c>
      <c r="BG185" s="4">
        <v>0</v>
      </c>
      <c r="BH185" s="4">
        <v>0</v>
      </c>
      <c r="BI185" s="8">
        <f t="shared" si="121"/>
        <v>0</v>
      </c>
      <c r="BJ185" s="4">
        <v>0</v>
      </c>
      <c r="BK185" s="4">
        <v>0</v>
      </c>
      <c r="BL185" s="8">
        <f t="shared" si="122"/>
        <v>0</v>
      </c>
      <c r="BM185" s="4">
        <v>0</v>
      </c>
      <c r="BN185" s="4">
        <v>0</v>
      </c>
      <c r="BO185" s="8">
        <f t="shared" ref="BO185:BO248" si="146">PI()*(AVERAGE(BM185,BN185))</f>
        <v>0</v>
      </c>
      <c r="BP185" s="4">
        <v>0</v>
      </c>
      <c r="BQ185" s="4">
        <v>0</v>
      </c>
      <c r="BR185" s="8">
        <f t="shared" ref="BR185:BR248" si="147">PI()*(AVERAGE(BP185,BQ185))</f>
        <v>0</v>
      </c>
      <c r="BS185" s="4">
        <v>0</v>
      </c>
      <c r="BT185" s="4">
        <v>0</v>
      </c>
      <c r="BU185" s="8">
        <f t="shared" ref="BU185:BU248" si="148">PI()*(AVERAGE(BS185,BT185))</f>
        <v>0</v>
      </c>
      <c r="BV185" s="4">
        <v>0</v>
      </c>
      <c r="BW185" s="4">
        <v>0</v>
      </c>
      <c r="BX185" s="8">
        <f t="shared" ref="BX185:BX248" si="149">PI()*(AVERAGE(BV185,BW185))</f>
        <v>0</v>
      </c>
      <c r="BY185" s="4">
        <v>0</v>
      </c>
      <c r="BZ185" s="4">
        <v>0</v>
      </c>
      <c r="CA185" s="8">
        <f t="shared" ref="CA185:CA248" si="150">PI()*(AVERAGE(BY185,BZ185))</f>
        <v>0</v>
      </c>
      <c r="CB185" s="4">
        <v>0</v>
      </c>
      <c r="CC185" s="4">
        <v>0</v>
      </c>
      <c r="CD185" s="8">
        <f t="shared" si="131"/>
        <v>0</v>
      </c>
      <c r="CE185" s="4">
        <v>0</v>
      </c>
      <c r="CF185" s="4">
        <v>0</v>
      </c>
      <c r="CG185" s="8">
        <f t="shared" si="138"/>
        <v>0</v>
      </c>
      <c r="CH185" s="4">
        <v>0</v>
      </c>
      <c r="CI185" s="4">
        <v>0</v>
      </c>
      <c r="CJ185" s="8">
        <f t="shared" si="139"/>
        <v>0</v>
      </c>
      <c r="CK185" s="4">
        <v>0</v>
      </c>
      <c r="CL185" s="4">
        <v>0</v>
      </c>
      <c r="CM185" s="8">
        <f t="shared" si="140"/>
        <v>0</v>
      </c>
      <c r="CN185" s="4">
        <v>0</v>
      </c>
      <c r="CO185" s="4">
        <v>0</v>
      </c>
      <c r="CP185" s="8">
        <f t="shared" si="132"/>
        <v>0</v>
      </c>
      <c r="CQ185" s="4">
        <v>0</v>
      </c>
      <c r="CR185" s="4">
        <v>0</v>
      </c>
      <c r="CS185" s="8">
        <f t="shared" si="141"/>
        <v>0</v>
      </c>
      <c r="CT185" s="4">
        <v>0</v>
      </c>
      <c r="CU185" s="4">
        <v>0</v>
      </c>
      <c r="CV185" s="8">
        <f t="shared" si="142"/>
        <v>0</v>
      </c>
      <c r="CW185" s="4">
        <v>0</v>
      </c>
      <c r="CX185" s="4">
        <v>0</v>
      </c>
      <c r="CY185" s="8">
        <f t="shared" si="143"/>
        <v>0</v>
      </c>
      <c r="CZ185" s="4">
        <v>0</v>
      </c>
      <c r="DA185" s="4">
        <v>0</v>
      </c>
      <c r="DB185" s="8">
        <f t="shared" si="32"/>
        <v>0</v>
      </c>
      <c r="DC185" s="4">
        <v>0</v>
      </c>
      <c r="DD185" s="4">
        <v>0</v>
      </c>
      <c r="DE185" s="8">
        <f t="shared" si="33"/>
        <v>0</v>
      </c>
      <c r="DF185" s="4">
        <v>0</v>
      </c>
      <c r="DG185" s="4">
        <v>0</v>
      </c>
      <c r="DH185" s="8">
        <f t="shared" si="34"/>
        <v>0</v>
      </c>
      <c r="DI185" s="4">
        <v>0</v>
      </c>
      <c r="DJ185" s="4">
        <v>0</v>
      </c>
      <c r="DK185" s="8">
        <f t="shared" si="35"/>
        <v>0</v>
      </c>
      <c r="DL185" s="4">
        <v>0</v>
      </c>
      <c r="DM185" s="4">
        <v>0</v>
      </c>
      <c r="DN185" s="8">
        <f t="shared" si="36"/>
        <v>0</v>
      </c>
      <c r="DO185" s="4">
        <v>0</v>
      </c>
      <c r="DP185" s="4">
        <v>0</v>
      </c>
      <c r="DQ185" s="8">
        <f t="shared" si="37"/>
        <v>0</v>
      </c>
    </row>
    <row r="186" spans="1:121" ht="16.899999999999999" customHeight="1" x14ac:dyDescent="0.2">
      <c r="A186" s="1" t="s">
        <v>4</v>
      </c>
      <c r="C186" s="1">
        <v>0</v>
      </c>
      <c r="D186" s="1">
        <v>0</v>
      </c>
      <c r="E186" s="19">
        <f t="shared" si="127"/>
        <v>0</v>
      </c>
      <c r="G186" s="22">
        <f t="shared" si="123"/>
        <v>0</v>
      </c>
      <c r="H186" s="3">
        <v>0</v>
      </c>
      <c r="I186" s="4">
        <v>0</v>
      </c>
      <c r="J186" s="8">
        <f t="shared" si="124"/>
        <v>0</v>
      </c>
      <c r="K186" s="3">
        <v>0</v>
      </c>
      <c r="L186" s="4">
        <v>0</v>
      </c>
      <c r="M186" s="8">
        <f t="shared" si="125"/>
        <v>0</v>
      </c>
      <c r="N186" s="4">
        <v>0</v>
      </c>
      <c r="O186" s="4">
        <v>0</v>
      </c>
      <c r="P186" s="8">
        <f t="shared" si="126"/>
        <v>0</v>
      </c>
      <c r="Q186" s="4">
        <v>0</v>
      </c>
      <c r="R186" s="4">
        <v>0</v>
      </c>
      <c r="S186" s="8">
        <f t="shared" si="4"/>
        <v>0</v>
      </c>
      <c r="T186" s="4">
        <v>0</v>
      </c>
      <c r="U186" s="4">
        <v>0</v>
      </c>
      <c r="V186" s="8">
        <f t="shared" si="5"/>
        <v>0</v>
      </c>
      <c r="W186" s="4">
        <v>0</v>
      </c>
      <c r="X186" s="4">
        <v>0</v>
      </c>
      <c r="Y186" s="8">
        <f t="shared" si="6"/>
        <v>0</v>
      </c>
      <c r="Z186" s="4">
        <v>0</v>
      </c>
      <c r="AA186" s="4">
        <v>0</v>
      </c>
      <c r="AB186" s="8">
        <f t="shared" si="7"/>
        <v>0</v>
      </c>
      <c r="AC186" s="4">
        <v>0</v>
      </c>
      <c r="AD186" s="4">
        <v>0</v>
      </c>
      <c r="AE186" s="8">
        <f t="shared" si="133"/>
        <v>0</v>
      </c>
      <c r="AF186" s="4">
        <v>0</v>
      </c>
      <c r="AG186" s="4">
        <v>0</v>
      </c>
      <c r="AH186" s="8">
        <f t="shared" si="129"/>
        <v>0</v>
      </c>
      <c r="AI186" s="4">
        <v>0</v>
      </c>
      <c r="AJ186" s="4">
        <v>0</v>
      </c>
      <c r="AK186" s="8">
        <f t="shared" si="134"/>
        <v>0</v>
      </c>
      <c r="AL186" s="4">
        <v>0</v>
      </c>
      <c r="AM186" s="4">
        <v>0</v>
      </c>
      <c r="AN186" s="8">
        <f t="shared" si="130"/>
        <v>0</v>
      </c>
      <c r="AO186" s="4">
        <v>0</v>
      </c>
      <c r="AP186" s="4">
        <v>0</v>
      </c>
      <c r="AQ186" s="8">
        <f t="shared" si="144"/>
        <v>0</v>
      </c>
      <c r="AR186" s="4">
        <v>0</v>
      </c>
      <c r="AS186" s="4">
        <v>0</v>
      </c>
      <c r="AT186" s="8">
        <f t="shared" si="128"/>
        <v>0</v>
      </c>
      <c r="AU186" s="4">
        <v>0</v>
      </c>
      <c r="AV186" s="4">
        <v>0</v>
      </c>
      <c r="AW186" s="8">
        <f t="shared" si="135"/>
        <v>0</v>
      </c>
      <c r="AX186" s="4">
        <v>0</v>
      </c>
      <c r="AY186" s="4">
        <v>0</v>
      </c>
      <c r="AZ186" s="8">
        <f t="shared" si="136"/>
        <v>0</v>
      </c>
      <c r="BA186" s="4">
        <v>0</v>
      </c>
      <c r="BB186" s="4">
        <v>0</v>
      </c>
      <c r="BC186" s="8">
        <f t="shared" si="145"/>
        <v>0</v>
      </c>
      <c r="BD186" s="4">
        <v>0</v>
      </c>
      <c r="BE186" s="4">
        <v>0</v>
      </c>
      <c r="BF186" s="8">
        <f t="shared" si="137"/>
        <v>0</v>
      </c>
      <c r="BG186" s="4">
        <v>0</v>
      </c>
      <c r="BH186" s="4">
        <v>0</v>
      </c>
      <c r="BI186" s="8">
        <f t="shared" ref="BI186:BI249" si="151">PI()*(AVERAGE(BG186,BH186))</f>
        <v>0</v>
      </c>
      <c r="BJ186" s="4">
        <v>0</v>
      </c>
      <c r="BK186" s="4">
        <v>0</v>
      </c>
      <c r="BL186" s="8">
        <f t="shared" si="122"/>
        <v>0</v>
      </c>
      <c r="BM186" s="4">
        <v>0</v>
      </c>
      <c r="BN186" s="4">
        <v>0</v>
      </c>
      <c r="BO186" s="8">
        <f t="shared" si="146"/>
        <v>0</v>
      </c>
      <c r="BP186" s="4">
        <v>0</v>
      </c>
      <c r="BQ186" s="4">
        <v>0</v>
      </c>
      <c r="BR186" s="8">
        <f t="shared" si="147"/>
        <v>0</v>
      </c>
      <c r="BS186" s="4">
        <v>0</v>
      </c>
      <c r="BT186" s="4">
        <v>0</v>
      </c>
      <c r="BU186" s="8">
        <f t="shared" si="148"/>
        <v>0</v>
      </c>
      <c r="BV186" s="4">
        <v>0</v>
      </c>
      <c r="BW186" s="4">
        <v>0</v>
      </c>
      <c r="BX186" s="8">
        <f t="shared" si="149"/>
        <v>0</v>
      </c>
      <c r="BY186" s="4">
        <v>0</v>
      </c>
      <c r="BZ186" s="4">
        <v>0</v>
      </c>
      <c r="CA186" s="8">
        <f t="shared" si="150"/>
        <v>0</v>
      </c>
      <c r="CB186" s="4">
        <v>0</v>
      </c>
      <c r="CC186" s="4">
        <v>0</v>
      </c>
      <c r="CD186" s="8">
        <f t="shared" si="131"/>
        <v>0</v>
      </c>
      <c r="CE186" s="4">
        <v>0</v>
      </c>
      <c r="CF186" s="4">
        <v>0</v>
      </c>
      <c r="CG186" s="8">
        <f t="shared" si="138"/>
        <v>0</v>
      </c>
      <c r="CH186" s="4">
        <v>0</v>
      </c>
      <c r="CI186" s="4">
        <v>0</v>
      </c>
      <c r="CJ186" s="8">
        <f t="shared" si="139"/>
        <v>0</v>
      </c>
      <c r="CK186" s="4">
        <v>0</v>
      </c>
      <c r="CL186" s="4">
        <v>0</v>
      </c>
      <c r="CM186" s="8">
        <f t="shared" si="140"/>
        <v>0</v>
      </c>
      <c r="CN186" s="4">
        <v>0</v>
      </c>
      <c r="CO186" s="4">
        <v>0</v>
      </c>
      <c r="CP186" s="8">
        <f t="shared" si="132"/>
        <v>0</v>
      </c>
      <c r="CQ186" s="4">
        <v>0</v>
      </c>
      <c r="CR186" s="4">
        <v>0</v>
      </c>
      <c r="CS186" s="8">
        <f t="shared" si="141"/>
        <v>0</v>
      </c>
      <c r="CT186" s="4">
        <v>0</v>
      </c>
      <c r="CU186" s="4">
        <v>0</v>
      </c>
      <c r="CV186" s="8">
        <f t="shared" si="142"/>
        <v>0</v>
      </c>
      <c r="CW186" s="4">
        <v>0</v>
      </c>
      <c r="CX186" s="4">
        <v>0</v>
      </c>
      <c r="CY186" s="8">
        <f t="shared" si="143"/>
        <v>0</v>
      </c>
      <c r="CZ186" s="4">
        <v>0</v>
      </c>
      <c r="DA186" s="4">
        <v>0</v>
      </c>
      <c r="DB186" s="8">
        <f t="shared" si="32"/>
        <v>0</v>
      </c>
      <c r="DC186" s="4">
        <v>0</v>
      </c>
      <c r="DD186" s="4">
        <v>0</v>
      </c>
      <c r="DE186" s="8">
        <f t="shared" si="33"/>
        <v>0</v>
      </c>
      <c r="DF186" s="4">
        <v>0</v>
      </c>
      <c r="DG186" s="4">
        <v>0</v>
      </c>
      <c r="DH186" s="8">
        <f t="shared" si="34"/>
        <v>0</v>
      </c>
      <c r="DI186" s="4">
        <v>0</v>
      </c>
      <c r="DJ186" s="4">
        <v>0</v>
      </c>
      <c r="DK186" s="8">
        <f t="shared" si="35"/>
        <v>0</v>
      </c>
      <c r="DL186" s="4">
        <v>0</v>
      </c>
      <c r="DM186" s="4">
        <v>0</v>
      </c>
      <c r="DN186" s="8">
        <f t="shared" si="36"/>
        <v>0</v>
      </c>
      <c r="DO186" s="4">
        <v>0</v>
      </c>
      <c r="DP186" s="4">
        <v>0</v>
      </c>
      <c r="DQ186" s="8">
        <f t="shared" si="37"/>
        <v>0</v>
      </c>
    </row>
    <row r="187" spans="1:121" ht="16.899999999999999" customHeight="1" x14ac:dyDescent="0.2">
      <c r="A187" s="1" t="s">
        <v>5</v>
      </c>
      <c r="C187" s="1">
        <v>0</v>
      </c>
      <c r="D187" s="1">
        <v>0</v>
      </c>
      <c r="E187" s="19">
        <f t="shared" si="127"/>
        <v>0</v>
      </c>
      <c r="G187" s="22">
        <f t="shared" si="123"/>
        <v>0</v>
      </c>
      <c r="H187" s="3">
        <v>0</v>
      </c>
      <c r="I187" s="4">
        <v>0</v>
      </c>
      <c r="J187" s="8">
        <f t="shared" si="124"/>
        <v>0</v>
      </c>
      <c r="K187" s="3">
        <v>0</v>
      </c>
      <c r="L187" s="4">
        <v>0</v>
      </c>
      <c r="M187" s="8">
        <f t="shared" si="125"/>
        <v>0</v>
      </c>
      <c r="N187" s="4">
        <v>0</v>
      </c>
      <c r="O187" s="4">
        <v>0</v>
      </c>
      <c r="P187" s="8">
        <f t="shared" si="126"/>
        <v>0</v>
      </c>
      <c r="Q187" s="4">
        <v>0</v>
      </c>
      <c r="R187" s="4">
        <v>0</v>
      </c>
      <c r="S187" s="8">
        <f t="shared" si="4"/>
        <v>0</v>
      </c>
      <c r="T187" s="4">
        <v>0</v>
      </c>
      <c r="U187" s="4">
        <v>0</v>
      </c>
      <c r="V187" s="8">
        <f t="shared" si="5"/>
        <v>0</v>
      </c>
      <c r="W187" s="4">
        <v>0</v>
      </c>
      <c r="X187" s="4">
        <v>0</v>
      </c>
      <c r="Y187" s="8">
        <f t="shared" si="6"/>
        <v>0</v>
      </c>
      <c r="Z187" s="4">
        <v>0</v>
      </c>
      <c r="AA187" s="4">
        <v>0</v>
      </c>
      <c r="AB187" s="8">
        <f t="shared" si="7"/>
        <v>0</v>
      </c>
      <c r="AC187" s="4">
        <v>0</v>
      </c>
      <c r="AD187" s="4">
        <v>0</v>
      </c>
      <c r="AE187" s="8">
        <f t="shared" si="133"/>
        <v>0</v>
      </c>
      <c r="AF187" s="4">
        <v>0</v>
      </c>
      <c r="AG187" s="4">
        <v>0</v>
      </c>
      <c r="AH187" s="8">
        <f t="shared" si="129"/>
        <v>0</v>
      </c>
      <c r="AI187" s="4">
        <v>0</v>
      </c>
      <c r="AJ187" s="4">
        <v>0</v>
      </c>
      <c r="AK187" s="8">
        <f t="shared" si="134"/>
        <v>0</v>
      </c>
      <c r="AL187" s="4">
        <v>0</v>
      </c>
      <c r="AM187" s="4">
        <v>0</v>
      </c>
      <c r="AN187" s="8">
        <f t="shared" si="130"/>
        <v>0</v>
      </c>
      <c r="AO187" s="4">
        <v>0</v>
      </c>
      <c r="AP187" s="4">
        <v>0</v>
      </c>
      <c r="AQ187" s="8">
        <f t="shared" si="144"/>
        <v>0</v>
      </c>
      <c r="AR187" s="4">
        <v>0</v>
      </c>
      <c r="AS187" s="4">
        <v>0</v>
      </c>
      <c r="AT187" s="8">
        <f t="shared" si="128"/>
        <v>0</v>
      </c>
      <c r="AU187" s="4">
        <v>0</v>
      </c>
      <c r="AV187" s="4">
        <v>0</v>
      </c>
      <c r="AW187" s="8">
        <f t="shared" si="135"/>
        <v>0</v>
      </c>
      <c r="AX187" s="4">
        <v>0</v>
      </c>
      <c r="AY187" s="4">
        <v>0</v>
      </c>
      <c r="AZ187" s="8">
        <f t="shared" si="136"/>
        <v>0</v>
      </c>
      <c r="BA187" s="4">
        <v>0</v>
      </c>
      <c r="BB187" s="4">
        <v>0</v>
      </c>
      <c r="BC187" s="8">
        <f t="shared" si="145"/>
        <v>0</v>
      </c>
      <c r="BD187" s="4">
        <v>0</v>
      </c>
      <c r="BE187" s="4">
        <v>0</v>
      </c>
      <c r="BF187" s="8">
        <f t="shared" si="137"/>
        <v>0</v>
      </c>
      <c r="BG187" s="4">
        <v>0</v>
      </c>
      <c r="BH187" s="4">
        <v>0</v>
      </c>
      <c r="BI187" s="8">
        <f t="shared" si="151"/>
        <v>0</v>
      </c>
      <c r="BJ187" s="4">
        <v>0</v>
      </c>
      <c r="BK187" s="4">
        <v>0</v>
      </c>
      <c r="BL187" s="8">
        <f t="shared" ref="BL187:BL250" si="152">PI()*(AVERAGE(BJ187,BK187))</f>
        <v>0</v>
      </c>
      <c r="BM187" s="4">
        <v>0</v>
      </c>
      <c r="BN187" s="4">
        <v>0</v>
      </c>
      <c r="BO187" s="8">
        <f t="shared" si="146"/>
        <v>0</v>
      </c>
      <c r="BP187" s="4">
        <v>0</v>
      </c>
      <c r="BQ187" s="4">
        <v>0</v>
      </c>
      <c r="BR187" s="8">
        <f t="shared" si="147"/>
        <v>0</v>
      </c>
      <c r="BS187" s="4">
        <v>0</v>
      </c>
      <c r="BT187" s="4">
        <v>0</v>
      </c>
      <c r="BU187" s="8">
        <f t="shared" si="148"/>
        <v>0</v>
      </c>
      <c r="BV187" s="4">
        <v>0</v>
      </c>
      <c r="BW187" s="4">
        <v>0</v>
      </c>
      <c r="BX187" s="8">
        <f t="shared" si="149"/>
        <v>0</v>
      </c>
      <c r="BY187" s="4">
        <v>0</v>
      </c>
      <c r="BZ187" s="4">
        <v>0</v>
      </c>
      <c r="CA187" s="8">
        <f t="shared" si="150"/>
        <v>0</v>
      </c>
      <c r="CB187" s="4">
        <v>0</v>
      </c>
      <c r="CC187" s="4">
        <v>0</v>
      </c>
      <c r="CD187" s="8">
        <f t="shared" si="131"/>
        <v>0</v>
      </c>
      <c r="CE187" s="4">
        <v>0</v>
      </c>
      <c r="CF187" s="4">
        <v>0</v>
      </c>
      <c r="CG187" s="8">
        <f t="shared" si="138"/>
        <v>0</v>
      </c>
      <c r="CH187" s="4">
        <v>0</v>
      </c>
      <c r="CI187" s="4">
        <v>0</v>
      </c>
      <c r="CJ187" s="8">
        <f t="shared" si="139"/>
        <v>0</v>
      </c>
      <c r="CK187" s="4">
        <v>0</v>
      </c>
      <c r="CL187" s="4">
        <v>0</v>
      </c>
      <c r="CM187" s="8">
        <f t="shared" si="140"/>
        <v>0</v>
      </c>
      <c r="CN187" s="4">
        <v>0</v>
      </c>
      <c r="CO187" s="4">
        <v>0</v>
      </c>
      <c r="CP187" s="8">
        <f t="shared" si="132"/>
        <v>0</v>
      </c>
      <c r="CQ187" s="4">
        <v>0</v>
      </c>
      <c r="CR187" s="4">
        <v>0</v>
      </c>
      <c r="CS187" s="8">
        <f t="shared" si="141"/>
        <v>0</v>
      </c>
      <c r="CT187" s="4">
        <v>0</v>
      </c>
      <c r="CU187" s="4">
        <v>0</v>
      </c>
      <c r="CV187" s="8">
        <f t="shared" si="142"/>
        <v>0</v>
      </c>
      <c r="CW187" s="4">
        <v>0</v>
      </c>
      <c r="CX187" s="4">
        <v>0</v>
      </c>
      <c r="CY187" s="8">
        <f t="shared" si="143"/>
        <v>0</v>
      </c>
      <c r="CZ187" s="4">
        <v>0</v>
      </c>
      <c r="DA187" s="4">
        <v>0</v>
      </c>
      <c r="DB187" s="8">
        <f t="shared" si="32"/>
        <v>0</v>
      </c>
      <c r="DC187" s="4">
        <v>0</v>
      </c>
      <c r="DD187" s="4">
        <v>0</v>
      </c>
      <c r="DE187" s="8">
        <f t="shared" si="33"/>
        <v>0</v>
      </c>
      <c r="DF187" s="4">
        <v>0</v>
      </c>
      <c r="DG187" s="4">
        <v>0</v>
      </c>
      <c r="DH187" s="8">
        <f t="shared" si="34"/>
        <v>0</v>
      </c>
      <c r="DI187" s="4">
        <v>0</v>
      </c>
      <c r="DJ187" s="4">
        <v>0</v>
      </c>
      <c r="DK187" s="8">
        <f t="shared" si="35"/>
        <v>0</v>
      </c>
      <c r="DL187" s="4">
        <v>0</v>
      </c>
      <c r="DM187" s="4">
        <v>0</v>
      </c>
      <c r="DN187" s="8">
        <f t="shared" si="36"/>
        <v>0</v>
      </c>
      <c r="DO187" s="4">
        <v>0</v>
      </c>
      <c r="DP187" s="4">
        <v>0</v>
      </c>
      <c r="DQ187" s="8">
        <f t="shared" si="37"/>
        <v>0</v>
      </c>
    </row>
    <row r="188" spans="1:121" ht="16.899999999999999" customHeight="1" x14ac:dyDescent="0.2">
      <c r="A188" s="1" t="s">
        <v>6</v>
      </c>
      <c r="C188" s="1">
        <v>0</v>
      </c>
      <c r="D188" s="1">
        <v>0</v>
      </c>
      <c r="E188" s="19">
        <f t="shared" si="127"/>
        <v>0</v>
      </c>
      <c r="G188" s="22">
        <f t="shared" si="123"/>
        <v>0</v>
      </c>
      <c r="H188" s="3">
        <v>0</v>
      </c>
      <c r="I188" s="4">
        <v>0</v>
      </c>
      <c r="J188" s="8">
        <f t="shared" si="124"/>
        <v>0</v>
      </c>
      <c r="K188" s="3">
        <v>0</v>
      </c>
      <c r="L188" s="4">
        <v>0</v>
      </c>
      <c r="M188" s="8">
        <f t="shared" si="125"/>
        <v>0</v>
      </c>
      <c r="N188" s="4">
        <v>0</v>
      </c>
      <c r="O188" s="4">
        <v>0</v>
      </c>
      <c r="P188" s="8">
        <f t="shared" si="126"/>
        <v>0</v>
      </c>
      <c r="Q188" s="4">
        <v>0</v>
      </c>
      <c r="R188" s="4">
        <v>0</v>
      </c>
      <c r="S188" s="8">
        <f t="shared" si="4"/>
        <v>0</v>
      </c>
      <c r="T188" s="4">
        <v>0</v>
      </c>
      <c r="U188" s="4">
        <v>0</v>
      </c>
      <c r="V188" s="8">
        <f t="shared" si="5"/>
        <v>0</v>
      </c>
      <c r="W188" s="4">
        <v>0</v>
      </c>
      <c r="X188" s="4">
        <v>0</v>
      </c>
      <c r="Y188" s="8">
        <f t="shared" si="6"/>
        <v>0</v>
      </c>
      <c r="Z188" s="4">
        <v>0</v>
      </c>
      <c r="AA188" s="4">
        <v>0</v>
      </c>
      <c r="AB188" s="8">
        <f t="shared" si="7"/>
        <v>0</v>
      </c>
      <c r="AC188" s="4">
        <v>0</v>
      </c>
      <c r="AD188" s="4">
        <v>0</v>
      </c>
      <c r="AE188" s="8">
        <f t="shared" si="133"/>
        <v>0</v>
      </c>
      <c r="AF188" s="4">
        <v>0</v>
      </c>
      <c r="AG188" s="4">
        <v>0</v>
      </c>
      <c r="AH188" s="8">
        <f t="shared" si="129"/>
        <v>0</v>
      </c>
      <c r="AI188" s="4">
        <v>0</v>
      </c>
      <c r="AJ188" s="4">
        <v>0</v>
      </c>
      <c r="AK188" s="8">
        <f t="shared" si="134"/>
        <v>0</v>
      </c>
      <c r="AL188" s="4">
        <v>0</v>
      </c>
      <c r="AM188" s="4">
        <v>0</v>
      </c>
      <c r="AN188" s="8">
        <f t="shared" si="130"/>
        <v>0</v>
      </c>
      <c r="AO188" s="4">
        <v>0</v>
      </c>
      <c r="AP188" s="4">
        <v>0</v>
      </c>
      <c r="AQ188" s="8">
        <f t="shared" si="144"/>
        <v>0</v>
      </c>
      <c r="AR188" s="4">
        <v>0</v>
      </c>
      <c r="AS188" s="4">
        <v>0</v>
      </c>
      <c r="AT188" s="8">
        <f t="shared" si="128"/>
        <v>0</v>
      </c>
      <c r="AU188" s="4">
        <v>0</v>
      </c>
      <c r="AV188" s="4">
        <v>0</v>
      </c>
      <c r="AW188" s="8">
        <f t="shared" si="135"/>
        <v>0</v>
      </c>
      <c r="AX188" s="4">
        <v>0</v>
      </c>
      <c r="AY188" s="4">
        <v>0</v>
      </c>
      <c r="AZ188" s="8">
        <f t="shared" si="136"/>
        <v>0</v>
      </c>
      <c r="BA188" s="4">
        <v>0</v>
      </c>
      <c r="BB188" s="4">
        <v>0</v>
      </c>
      <c r="BC188" s="8">
        <f t="shared" si="145"/>
        <v>0</v>
      </c>
      <c r="BD188" s="4">
        <v>0</v>
      </c>
      <c r="BE188" s="4">
        <v>0</v>
      </c>
      <c r="BF188" s="8">
        <f t="shared" si="137"/>
        <v>0</v>
      </c>
      <c r="BG188" s="4">
        <v>0</v>
      </c>
      <c r="BH188" s="4">
        <v>0</v>
      </c>
      <c r="BI188" s="8">
        <f t="shared" si="151"/>
        <v>0</v>
      </c>
      <c r="BJ188" s="4">
        <v>0</v>
      </c>
      <c r="BK188" s="4">
        <v>0</v>
      </c>
      <c r="BL188" s="8">
        <f t="shared" si="152"/>
        <v>0</v>
      </c>
      <c r="BM188" s="4">
        <v>0</v>
      </c>
      <c r="BN188" s="4">
        <v>0</v>
      </c>
      <c r="BO188" s="8">
        <f t="shared" si="146"/>
        <v>0</v>
      </c>
      <c r="BP188" s="4">
        <v>0</v>
      </c>
      <c r="BQ188" s="4">
        <v>0</v>
      </c>
      <c r="BR188" s="8">
        <f t="shared" si="147"/>
        <v>0</v>
      </c>
      <c r="BS188" s="4">
        <v>0</v>
      </c>
      <c r="BT188" s="4">
        <v>0</v>
      </c>
      <c r="BU188" s="8">
        <f t="shared" si="148"/>
        <v>0</v>
      </c>
      <c r="BV188" s="4">
        <v>0</v>
      </c>
      <c r="BW188" s="4">
        <v>0</v>
      </c>
      <c r="BX188" s="8">
        <f t="shared" si="149"/>
        <v>0</v>
      </c>
      <c r="BY188" s="4">
        <v>0</v>
      </c>
      <c r="BZ188" s="4">
        <v>0</v>
      </c>
      <c r="CA188" s="8">
        <f t="shared" si="150"/>
        <v>0</v>
      </c>
      <c r="CB188" s="4">
        <v>0</v>
      </c>
      <c r="CC188" s="4">
        <v>0</v>
      </c>
      <c r="CD188" s="8">
        <f t="shared" si="131"/>
        <v>0</v>
      </c>
      <c r="CE188" s="4">
        <v>0</v>
      </c>
      <c r="CF188" s="4">
        <v>0</v>
      </c>
      <c r="CG188" s="8">
        <f t="shared" si="138"/>
        <v>0</v>
      </c>
      <c r="CH188" s="4">
        <v>0</v>
      </c>
      <c r="CI188" s="4">
        <v>0</v>
      </c>
      <c r="CJ188" s="8">
        <f t="shared" si="139"/>
        <v>0</v>
      </c>
      <c r="CK188" s="4">
        <v>0</v>
      </c>
      <c r="CL188" s="4">
        <v>0</v>
      </c>
      <c r="CM188" s="8">
        <f t="shared" si="140"/>
        <v>0</v>
      </c>
      <c r="CN188" s="4">
        <v>0</v>
      </c>
      <c r="CO188" s="4">
        <v>0</v>
      </c>
      <c r="CP188" s="8">
        <f t="shared" si="132"/>
        <v>0</v>
      </c>
      <c r="CQ188" s="4">
        <v>0</v>
      </c>
      <c r="CR188" s="4">
        <v>0</v>
      </c>
      <c r="CS188" s="8">
        <f t="shared" si="141"/>
        <v>0</v>
      </c>
      <c r="CT188" s="4">
        <v>0</v>
      </c>
      <c r="CU188" s="4">
        <v>0</v>
      </c>
      <c r="CV188" s="8">
        <f t="shared" si="142"/>
        <v>0</v>
      </c>
      <c r="CW188" s="4">
        <v>0</v>
      </c>
      <c r="CX188" s="4">
        <v>0</v>
      </c>
      <c r="CY188" s="8">
        <f t="shared" si="143"/>
        <v>0</v>
      </c>
      <c r="CZ188" s="4">
        <v>0</v>
      </c>
      <c r="DA188" s="4">
        <v>0</v>
      </c>
      <c r="DB188" s="8">
        <f t="shared" si="32"/>
        <v>0</v>
      </c>
      <c r="DC188" s="4">
        <v>0</v>
      </c>
      <c r="DD188" s="4">
        <v>0</v>
      </c>
      <c r="DE188" s="8">
        <f t="shared" si="33"/>
        <v>0</v>
      </c>
      <c r="DF188" s="4">
        <v>0</v>
      </c>
      <c r="DG188" s="4">
        <v>0</v>
      </c>
      <c r="DH188" s="8">
        <f t="shared" si="34"/>
        <v>0</v>
      </c>
      <c r="DI188" s="4">
        <v>0</v>
      </c>
      <c r="DJ188" s="4">
        <v>0</v>
      </c>
      <c r="DK188" s="8">
        <f t="shared" si="35"/>
        <v>0</v>
      </c>
      <c r="DL188" s="4">
        <v>0</v>
      </c>
      <c r="DM188" s="4">
        <v>0</v>
      </c>
      <c r="DN188" s="8">
        <f t="shared" si="36"/>
        <v>0</v>
      </c>
      <c r="DO188" s="4">
        <v>0</v>
      </c>
      <c r="DP188" s="4">
        <v>0</v>
      </c>
      <c r="DQ188" s="8">
        <f t="shared" si="37"/>
        <v>0</v>
      </c>
    </row>
    <row r="189" spans="1:121" ht="16.899999999999999" customHeight="1" x14ac:dyDescent="0.2">
      <c r="A189" s="1" t="s">
        <v>7</v>
      </c>
      <c r="C189" s="1">
        <v>0</v>
      </c>
      <c r="D189" s="1">
        <v>0</v>
      </c>
      <c r="E189" s="19">
        <f t="shared" si="127"/>
        <v>0</v>
      </c>
      <c r="G189" s="22">
        <f t="shared" si="123"/>
        <v>0</v>
      </c>
      <c r="H189" s="3">
        <v>0</v>
      </c>
      <c r="I189" s="4">
        <v>0</v>
      </c>
      <c r="J189" s="8">
        <f t="shared" si="124"/>
        <v>0</v>
      </c>
      <c r="K189" s="3">
        <v>0</v>
      </c>
      <c r="L189" s="4">
        <v>0</v>
      </c>
      <c r="M189" s="8">
        <f t="shared" si="125"/>
        <v>0</v>
      </c>
      <c r="N189" s="4">
        <v>0</v>
      </c>
      <c r="O189" s="4">
        <v>0</v>
      </c>
      <c r="P189" s="8">
        <f t="shared" si="126"/>
        <v>0</v>
      </c>
      <c r="Q189" s="4">
        <v>0</v>
      </c>
      <c r="R189" s="4">
        <v>0</v>
      </c>
      <c r="S189" s="8">
        <f t="shared" si="4"/>
        <v>0</v>
      </c>
      <c r="T189" s="4">
        <v>0</v>
      </c>
      <c r="U189" s="4">
        <v>0</v>
      </c>
      <c r="V189" s="8">
        <f t="shared" si="5"/>
        <v>0</v>
      </c>
      <c r="W189" s="4">
        <v>0</v>
      </c>
      <c r="X189" s="4">
        <v>0</v>
      </c>
      <c r="Y189" s="8">
        <f t="shared" si="6"/>
        <v>0</v>
      </c>
      <c r="Z189" s="4">
        <v>0</v>
      </c>
      <c r="AA189" s="4">
        <v>0</v>
      </c>
      <c r="AB189" s="8">
        <f t="shared" si="7"/>
        <v>0</v>
      </c>
      <c r="AC189" s="4">
        <v>0</v>
      </c>
      <c r="AD189" s="4">
        <v>0</v>
      </c>
      <c r="AE189" s="8">
        <f t="shared" si="133"/>
        <v>0</v>
      </c>
      <c r="AF189" s="4">
        <v>0</v>
      </c>
      <c r="AG189" s="4">
        <v>0</v>
      </c>
      <c r="AH189" s="8">
        <f t="shared" si="129"/>
        <v>0</v>
      </c>
      <c r="AI189" s="4">
        <v>0</v>
      </c>
      <c r="AJ189" s="4">
        <v>0</v>
      </c>
      <c r="AK189" s="8">
        <f t="shared" si="134"/>
        <v>0</v>
      </c>
      <c r="AL189" s="4">
        <v>0</v>
      </c>
      <c r="AM189" s="4">
        <v>0</v>
      </c>
      <c r="AN189" s="8">
        <f t="shared" si="130"/>
        <v>0</v>
      </c>
      <c r="AO189" s="4">
        <v>0</v>
      </c>
      <c r="AP189" s="4">
        <v>0</v>
      </c>
      <c r="AQ189" s="8">
        <f t="shared" si="144"/>
        <v>0</v>
      </c>
      <c r="AR189" s="4">
        <v>0</v>
      </c>
      <c r="AS189" s="4">
        <v>0</v>
      </c>
      <c r="AT189" s="8">
        <f t="shared" si="128"/>
        <v>0</v>
      </c>
      <c r="AU189" s="4">
        <v>0</v>
      </c>
      <c r="AV189" s="4">
        <v>0</v>
      </c>
      <c r="AW189" s="8">
        <f t="shared" si="135"/>
        <v>0</v>
      </c>
      <c r="AX189" s="4">
        <v>0</v>
      </c>
      <c r="AY189" s="4">
        <v>0</v>
      </c>
      <c r="AZ189" s="8">
        <f t="shared" si="136"/>
        <v>0</v>
      </c>
      <c r="BA189" s="4">
        <v>0</v>
      </c>
      <c r="BB189" s="4">
        <v>0</v>
      </c>
      <c r="BC189" s="8">
        <f t="shared" si="145"/>
        <v>0</v>
      </c>
      <c r="BD189" s="4">
        <v>0</v>
      </c>
      <c r="BE189" s="4">
        <v>0</v>
      </c>
      <c r="BF189" s="8">
        <f t="shared" si="137"/>
        <v>0</v>
      </c>
      <c r="BG189" s="4">
        <v>0</v>
      </c>
      <c r="BH189" s="4">
        <v>0</v>
      </c>
      <c r="BI189" s="8">
        <f t="shared" si="151"/>
        <v>0</v>
      </c>
      <c r="BJ189" s="4">
        <v>0</v>
      </c>
      <c r="BK189" s="4">
        <v>0</v>
      </c>
      <c r="BL189" s="8">
        <f t="shared" si="152"/>
        <v>0</v>
      </c>
      <c r="BM189" s="4">
        <v>0</v>
      </c>
      <c r="BN189" s="4">
        <v>0</v>
      </c>
      <c r="BO189" s="8">
        <f t="shared" si="146"/>
        <v>0</v>
      </c>
      <c r="BP189" s="4">
        <v>0</v>
      </c>
      <c r="BQ189" s="4">
        <v>0</v>
      </c>
      <c r="BR189" s="8">
        <f t="shared" si="147"/>
        <v>0</v>
      </c>
      <c r="BS189" s="4">
        <v>0</v>
      </c>
      <c r="BT189" s="4">
        <v>0</v>
      </c>
      <c r="BU189" s="8">
        <f t="shared" si="148"/>
        <v>0</v>
      </c>
      <c r="BV189" s="4">
        <v>0</v>
      </c>
      <c r="BW189" s="4">
        <v>0</v>
      </c>
      <c r="BX189" s="8">
        <f t="shared" si="149"/>
        <v>0</v>
      </c>
      <c r="BY189" s="4">
        <v>0</v>
      </c>
      <c r="BZ189" s="4">
        <v>0</v>
      </c>
      <c r="CA189" s="8">
        <f t="shared" si="150"/>
        <v>0</v>
      </c>
      <c r="CB189" s="4">
        <v>0</v>
      </c>
      <c r="CC189" s="4">
        <v>0</v>
      </c>
      <c r="CD189" s="8">
        <f t="shared" si="131"/>
        <v>0</v>
      </c>
      <c r="CE189" s="4">
        <v>0</v>
      </c>
      <c r="CF189" s="4">
        <v>0</v>
      </c>
      <c r="CG189" s="8">
        <f t="shared" si="138"/>
        <v>0</v>
      </c>
      <c r="CH189" s="4">
        <v>0</v>
      </c>
      <c r="CI189" s="4">
        <v>0</v>
      </c>
      <c r="CJ189" s="8">
        <f t="shared" si="139"/>
        <v>0</v>
      </c>
      <c r="CK189" s="4">
        <v>0</v>
      </c>
      <c r="CL189" s="4">
        <v>0</v>
      </c>
      <c r="CM189" s="8">
        <f t="shared" si="140"/>
        <v>0</v>
      </c>
      <c r="CN189" s="4">
        <v>0</v>
      </c>
      <c r="CO189" s="4">
        <v>0</v>
      </c>
      <c r="CP189" s="8">
        <f t="shared" si="132"/>
        <v>0</v>
      </c>
      <c r="CQ189" s="4">
        <v>0</v>
      </c>
      <c r="CR189" s="4">
        <v>0</v>
      </c>
      <c r="CS189" s="8">
        <f t="shared" si="141"/>
        <v>0</v>
      </c>
      <c r="CT189" s="4">
        <v>0</v>
      </c>
      <c r="CU189" s="4">
        <v>0</v>
      </c>
      <c r="CV189" s="8">
        <f t="shared" si="142"/>
        <v>0</v>
      </c>
      <c r="CW189" s="4">
        <v>0</v>
      </c>
      <c r="CX189" s="4">
        <v>0</v>
      </c>
      <c r="CY189" s="8">
        <f t="shared" si="143"/>
        <v>0</v>
      </c>
      <c r="CZ189" s="4">
        <v>0</v>
      </c>
      <c r="DA189" s="4">
        <v>0</v>
      </c>
      <c r="DB189" s="8">
        <f t="shared" si="32"/>
        <v>0</v>
      </c>
      <c r="DC189" s="4">
        <v>0</v>
      </c>
      <c r="DD189" s="4">
        <v>0</v>
      </c>
      <c r="DE189" s="8">
        <f t="shared" si="33"/>
        <v>0</v>
      </c>
      <c r="DF189" s="4">
        <v>0</v>
      </c>
      <c r="DG189" s="4">
        <v>0</v>
      </c>
      <c r="DH189" s="8">
        <f t="shared" si="34"/>
        <v>0</v>
      </c>
      <c r="DI189" s="4">
        <v>0</v>
      </c>
      <c r="DJ189" s="4">
        <v>0</v>
      </c>
      <c r="DK189" s="8">
        <f t="shared" si="35"/>
        <v>0</v>
      </c>
      <c r="DL189" s="4">
        <v>0</v>
      </c>
      <c r="DM189" s="4">
        <v>0</v>
      </c>
      <c r="DN189" s="8">
        <f t="shared" si="36"/>
        <v>0</v>
      </c>
      <c r="DO189" s="4">
        <v>0</v>
      </c>
      <c r="DP189" s="4">
        <v>0</v>
      </c>
      <c r="DQ189" s="8">
        <f t="shared" si="37"/>
        <v>0</v>
      </c>
    </row>
    <row r="190" spans="1:121" ht="16.899999999999999" customHeight="1" x14ac:dyDescent="0.2">
      <c r="A190" s="2" t="s">
        <v>8</v>
      </c>
      <c r="C190" s="1">
        <v>0</v>
      </c>
      <c r="D190" s="1">
        <v>0</v>
      </c>
      <c r="E190" s="19">
        <f t="shared" si="127"/>
        <v>0</v>
      </c>
      <c r="G190" s="22">
        <f t="shared" si="123"/>
        <v>0</v>
      </c>
      <c r="H190" s="3">
        <v>0</v>
      </c>
      <c r="I190" s="4">
        <v>0</v>
      </c>
      <c r="J190" s="8">
        <f t="shared" si="124"/>
        <v>0</v>
      </c>
      <c r="K190" s="3">
        <v>0</v>
      </c>
      <c r="L190" s="4">
        <v>0</v>
      </c>
      <c r="M190" s="8">
        <f t="shared" si="125"/>
        <v>0</v>
      </c>
      <c r="N190" s="4">
        <v>0</v>
      </c>
      <c r="O190" s="4">
        <v>0</v>
      </c>
      <c r="P190" s="8">
        <f t="shared" si="126"/>
        <v>0</v>
      </c>
      <c r="Q190" s="4">
        <v>0</v>
      </c>
      <c r="R190" s="4">
        <v>0</v>
      </c>
      <c r="S190" s="8">
        <f t="shared" si="4"/>
        <v>0</v>
      </c>
      <c r="T190" s="4">
        <v>0</v>
      </c>
      <c r="U190" s="4">
        <v>0</v>
      </c>
      <c r="V190" s="8">
        <f t="shared" si="5"/>
        <v>0</v>
      </c>
      <c r="W190" s="4">
        <v>0</v>
      </c>
      <c r="X190" s="4">
        <v>0</v>
      </c>
      <c r="Y190" s="8">
        <f t="shared" si="6"/>
        <v>0</v>
      </c>
      <c r="Z190" s="4">
        <v>0</v>
      </c>
      <c r="AA190" s="4">
        <v>0</v>
      </c>
      <c r="AB190" s="8">
        <f t="shared" si="7"/>
        <v>0</v>
      </c>
      <c r="AC190" s="4">
        <v>0</v>
      </c>
      <c r="AD190" s="4">
        <v>0</v>
      </c>
      <c r="AE190" s="8">
        <f t="shared" si="133"/>
        <v>0</v>
      </c>
      <c r="AF190" s="4">
        <v>0</v>
      </c>
      <c r="AG190" s="4">
        <v>0</v>
      </c>
      <c r="AH190" s="8">
        <f t="shared" si="129"/>
        <v>0</v>
      </c>
      <c r="AI190" s="4">
        <v>0</v>
      </c>
      <c r="AJ190" s="4">
        <v>0</v>
      </c>
      <c r="AK190" s="8">
        <f t="shared" si="134"/>
        <v>0</v>
      </c>
      <c r="AL190" s="4">
        <v>0</v>
      </c>
      <c r="AM190" s="4">
        <v>0</v>
      </c>
      <c r="AN190" s="8">
        <f t="shared" si="130"/>
        <v>0</v>
      </c>
      <c r="AO190" s="4">
        <v>0</v>
      </c>
      <c r="AP190" s="4">
        <v>0</v>
      </c>
      <c r="AQ190" s="8">
        <f t="shared" si="144"/>
        <v>0</v>
      </c>
      <c r="AR190" s="4">
        <v>0</v>
      </c>
      <c r="AS190" s="4">
        <v>0</v>
      </c>
      <c r="AT190" s="8">
        <f t="shared" si="128"/>
        <v>0</v>
      </c>
      <c r="AU190" s="4">
        <v>0</v>
      </c>
      <c r="AV190" s="4">
        <v>0</v>
      </c>
      <c r="AW190" s="8">
        <f t="shared" si="135"/>
        <v>0</v>
      </c>
      <c r="AX190" s="4">
        <v>0</v>
      </c>
      <c r="AY190" s="4">
        <v>0</v>
      </c>
      <c r="AZ190" s="8">
        <f t="shared" si="136"/>
        <v>0</v>
      </c>
      <c r="BA190" s="4">
        <v>0</v>
      </c>
      <c r="BB190" s="4">
        <v>0</v>
      </c>
      <c r="BC190" s="8">
        <f t="shared" si="145"/>
        <v>0</v>
      </c>
      <c r="BD190" s="4">
        <v>0</v>
      </c>
      <c r="BE190" s="4">
        <v>0</v>
      </c>
      <c r="BF190" s="8">
        <f t="shared" si="137"/>
        <v>0</v>
      </c>
      <c r="BG190" s="4">
        <v>0</v>
      </c>
      <c r="BH190" s="4">
        <v>0</v>
      </c>
      <c r="BI190" s="8">
        <f t="shared" si="151"/>
        <v>0</v>
      </c>
      <c r="BJ190" s="4">
        <v>0</v>
      </c>
      <c r="BK190" s="4">
        <v>0</v>
      </c>
      <c r="BL190" s="8">
        <f t="shared" si="152"/>
        <v>0</v>
      </c>
      <c r="BM190" s="4">
        <v>0</v>
      </c>
      <c r="BN190" s="4">
        <v>0</v>
      </c>
      <c r="BO190" s="8">
        <f t="shared" si="146"/>
        <v>0</v>
      </c>
      <c r="BP190" s="4">
        <v>0</v>
      </c>
      <c r="BQ190" s="4">
        <v>0</v>
      </c>
      <c r="BR190" s="8">
        <f t="shared" si="147"/>
        <v>0</v>
      </c>
      <c r="BS190" s="4">
        <v>0</v>
      </c>
      <c r="BT190" s="4">
        <v>0</v>
      </c>
      <c r="BU190" s="8">
        <f t="shared" si="148"/>
        <v>0</v>
      </c>
      <c r="BV190" s="4">
        <v>0</v>
      </c>
      <c r="BW190" s="4">
        <v>0</v>
      </c>
      <c r="BX190" s="8">
        <f t="shared" si="149"/>
        <v>0</v>
      </c>
      <c r="BY190" s="4">
        <v>0</v>
      </c>
      <c r="BZ190" s="4">
        <v>0</v>
      </c>
      <c r="CA190" s="8">
        <f t="shared" si="150"/>
        <v>0</v>
      </c>
      <c r="CB190" s="4">
        <v>0</v>
      </c>
      <c r="CC190" s="4">
        <v>0</v>
      </c>
      <c r="CD190" s="8">
        <f t="shared" si="131"/>
        <v>0</v>
      </c>
      <c r="CE190" s="4">
        <v>0</v>
      </c>
      <c r="CF190" s="4">
        <v>0</v>
      </c>
      <c r="CG190" s="8">
        <f t="shared" si="138"/>
        <v>0</v>
      </c>
      <c r="CH190" s="4">
        <v>0</v>
      </c>
      <c r="CI190" s="4">
        <v>0</v>
      </c>
      <c r="CJ190" s="8">
        <f t="shared" si="139"/>
        <v>0</v>
      </c>
      <c r="CK190" s="4">
        <v>0</v>
      </c>
      <c r="CL190" s="4">
        <v>0</v>
      </c>
      <c r="CM190" s="8">
        <f t="shared" si="140"/>
        <v>0</v>
      </c>
      <c r="CN190" s="4">
        <v>0</v>
      </c>
      <c r="CO190" s="4">
        <v>0</v>
      </c>
      <c r="CP190" s="8">
        <f t="shared" si="132"/>
        <v>0</v>
      </c>
      <c r="CQ190" s="4">
        <v>0</v>
      </c>
      <c r="CR190" s="4">
        <v>0</v>
      </c>
      <c r="CS190" s="8">
        <f t="shared" si="141"/>
        <v>0</v>
      </c>
      <c r="CT190" s="4">
        <v>0</v>
      </c>
      <c r="CU190" s="4">
        <v>0</v>
      </c>
      <c r="CV190" s="8">
        <f t="shared" si="142"/>
        <v>0</v>
      </c>
      <c r="CW190" s="4">
        <v>0</v>
      </c>
      <c r="CX190" s="4">
        <v>0</v>
      </c>
      <c r="CY190" s="8">
        <f t="shared" si="143"/>
        <v>0</v>
      </c>
      <c r="CZ190" s="4">
        <v>0</v>
      </c>
      <c r="DA190" s="4">
        <v>0</v>
      </c>
      <c r="DB190" s="8">
        <f t="shared" si="32"/>
        <v>0</v>
      </c>
      <c r="DC190" s="4">
        <v>0</v>
      </c>
      <c r="DD190" s="4">
        <v>0</v>
      </c>
      <c r="DE190" s="8">
        <f t="shared" si="33"/>
        <v>0</v>
      </c>
      <c r="DF190" s="4">
        <v>0</v>
      </c>
      <c r="DG190" s="4">
        <v>0</v>
      </c>
      <c r="DH190" s="8">
        <f t="shared" si="34"/>
        <v>0</v>
      </c>
      <c r="DI190" s="4">
        <v>0</v>
      </c>
      <c r="DJ190" s="4">
        <v>0</v>
      </c>
      <c r="DK190" s="8">
        <f t="shared" si="35"/>
        <v>0</v>
      </c>
      <c r="DL190" s="4">
        <v>0</v>
      </c>
      <c r="DM190" s="4">
        <v>0</v>
      </c>
      <c r="DN190" s="8">
        <f t="shared" si="36"/>
        <v>0</v>
      </c>
      <c r="DO190" s="4">
        <v>0</v>
      </c>
      <c r="DP190" s="4">
        <v>0</v>
      </c>
      <c r="DQ190" s="8">
        <f t="shared" si="37"/>
        <v>0</v>
      </c>
    </row>
    <row r="191" spans="1:121" ht="16.899999999999999" customHeight="1" x14ac:dyDescent="0.2">
      <c r="A191" s="1" t="s">
        <v>2</v>
      </c>
      <c r="C191" s="1">
        <v>0</v>
      </c>
      <c r="D191" s="1">
        <v>0</v>
      </c>
      <c r="E191" s="19">
        <f t="shared" si="127"/>
        <v>0</v>
      </c>
      <c r="G191" s="22">
        <f t="shared" si="123"/>
        <v>0</v>
      </c>
      <c r="H191" s="3">
        <v>0</v>
      </c>
      <c r="I191" s="4">
        <v>0</v>
      </c>
      <c r="J191" s="8">
        <f t="shared" si="124"/>
        <v>0</v>
      </c>
      <c r="K191" s="3">
        <v>0</v>
      </c>
      <c r="L191" s="4">
        <v>0</v>
      </c>
      <c r="M191" s="8">
        <f t="shared" si="125"/>
        <v>0</v>
      </c>
      <c r="N191" s="4">
        <v>0</v>
      </c>
      <c r="O191" s="4">
        <v>0</v>
      </c>
      <c r="P191" s="8">
        <f t="shared" si="126"/>
        <v>0</v>
      </c>
      <c r="Q191" s="4">
        <v>0</v>
      </c>
      <c r="R191" s="4">
        <v>0</v>
      </c>
      <c r="S191" s="8">
        <f t="shared" si="4"/>
        <v>0</v>
      </c>
      <c r="T191" s="4">
        <v>0</v>
      </c>
      <c r="U191" s="4">
        <v>0</v>
      </c>
      <c r="V191" s="8">
        <f t="shared" si="5"/>
        <v>0</v>
      </c>
      <c r="W191" s="4">
        <v>0</v>
      </c>
      <c r="X191" s="4">
        <v>0</v>
      </c>
      <c r="Y191" s="8">
        <f t="shared" si="6"/>
        <v>0</v>
      </c>
      <c r="Z191" s="4">
        <v>0</v>
      </c>
      <c r="AA191" s="4">
        <v>0</v>
      </c>
      <c r="AB191" s="8">
        <f t="shared" si="7"/>
        <v>0</v>
      </c>
      <c r="AC191" s="4">
        <v>0</v>
      </c>
      <c r="AD191" s="4">
        <v>0</v>
      </c>
      <c r="AE191" s="8">
        <f t="shared" si="133"/>
        <v>0</v>
      </c>
      <c r="AF191" s="4">
        <v>0</v>
      </c>
      <c r="AG191" s="4">
        <v>0</v>
      </c>
      <c r="AH191" s="8">
        <f t="shared" si="129"/>
        <v>0</v>
      </c>
      <c r="AI191" s="4">
        <v>0</v>
      </c>
      <c r="AJ191" s="4">
        <v>0</v>
      </c>
      <c r="AK191" s="8">
        <f t="shared" si="134"/>
        <v>0</v>
      </c>
      <c r="AL191" s="4">
        <v>0</v>
      </c>
      <c r="AM191" s="4">
        <v>0</v>
      </c>
      <c r="AN191" s="8">
        <f t="shared" si="130"/>
        <v>0</v>
      </c>
      <c r="AO191" s="4">
        <v>0</v>
      </c>
      <c r="AP191" s="4">
        <v>0</v>
      </c>
      <c r="AQ191" s="8">
        <f t="shared" si="144"/>
        <v>0</v>
      </c>
      <c r="AR191" s="4">
        <v>0</v>
      </c>
      <c r="AS191" s="4">
        <v>0</v>
      </c>
      <c r="AT191" s="8">
        <f t="shared" si="128"/>
        <v>0</v>
      </c>
      <c r="AU191" s="4">
        <v>0</v>
      </c>
      <c r="AV191" s="4">
        <v>0</v>
      </c>
      <c r="AW191" s="8">
        <f t="shared" si="135"/>
        <v>0</v>
      </c>
      <c r="AX191" s="4">
        <v>0</v>
      </c>
      <c r="AY191" s="4">
        <v>0</v>
      </c>
      <c r="AZ191" s="8">
        <f t="shared" si="136"/>
        <v>0</v>
      </c>
      <c r="BA191" s="4">
        <v>0</v>
      </c>
      <c r="BB191" s="4">
        <v>0</v>
      </c>
      <c r="BC191" s="8">
        <f t="shared" si="145"/>
        <v>0</v>
      </c>
      <c r="BD191" s="4">
        <v>0</v>
      </c>
      <c r="BE191" s="4">
        <v>0</v>
      </c>
      <c r="BF191" s="8">
        <f t="shared" si="137"/>
        <v>0</v>
      </c>
      <c r="BG191" s="4">
        <v>0</v>
      </c>
      <c r="BH191" s="4">
        <v>0</v>
      </c>
      <c r="BI191" s="8">
        <f t="shared" si="151"/>
        <v>0</v>
      </c>
      <c r="BJ191" s="4">
        <v>0</v>
      </c>
      <c r="BK191" s="4">
        <v>0</v>
      </c>
      <c r="BL191" s="8">
        <f t="shared" si="152"/>
        <v>0</v>
      </c>
      <c r="BM191" s="4">
        <v>0</v>
      </c>
      <c r="BN191" s="4">
        <v>0</v>
      </c>
      <c r="BO191" s="8">
        <f t="shared" si="146"/>
        <v>0</v>
      </c>
      <c r="BP191" s="4">
        <v>0</v>
      </c>
      <c r="BQ191" s="4">
        <v>0</v>
      </c>
      <c r="BR191" s="8">
        <f t="shared" si="147"/>
        <v>0</v>
      </c>
      <c r="BS191" s="4">
        <v>0</v>
      </c>
      <c r="BT191" s="4">
        <v>0</v>
      </c>
      <c r="BU191" s="8">
        <f t="shared" si="148"/>
        <v>0</v>
      </c>
      <c r="BV191" s="4">
        <v>0</v>
      </c>
      <c r="BW191" s="4">
        <v>0</v>
      </c>
      <c r="BX191" s="8">
        <f t="shared" si="149"/>
        <v>0</v>
      </c>
      <c r="BY191" s="4">
        <v>0</v>
      </c>
      <c r="BZ191" s="4">
        <v>0</v>
      </c>
      <c r="CA191" s="8">
        <f t="shared" si="150"/>
        <v>0</v>
      </c>
      <c r="CB191" s="4">
        <v>0</v>
      </c>
      <c r="CC191" s="4">
        <v>0</v>
      </c>
      <c r="CD191" s="8">
        <f t="shared" si="131"/>
        <v>0</v>
      </c>
      <c r="CE191" s="4">
        <v>0</v>
      </c>
      <c r="CF191" s="4">
        <v>0</v>
      </c>
      <c r="CG191" s="8">
        <f t="shared" si="138"/>
        <v>0</v>
      </c>
      <c r="CH191" s="4">
        <v>0</v>
      </c>
      <c r="CI191" s="4">
        <v>0</v>
      </c>
      <c r="CJ191" s="8">
        <f t="shared" si="139"/>
        <v>0</v>
      </c>
      <c r="CK191" s="4">
        <v>0</v>
      </c>
      <c r="CL191" s="4">
        <v>0</v>
      </c>
      <c r="CM191" s="8">
        <f t="shared" si="140"/>
        <v>0</v>
      </c>
      <c r="CN191" s="4">
        <v>0</v>
      </c>
      <c r="CO191" s="4">
        <v>0</v>
      </c>
      <c r="CP191" s="8">
        <f t="shared" si="132"/>
        <v>0</v>
      </c>
      <c r="CQ191" s="4">
        <v>0</v>
      </c>
      <c r="CR191" s="4">
        <v>0</v>
      </c>
      <c r="CS191" s="8">
        <f t="shared" si="141"/>
        <v>0</v>
      </c>
      <c r="CT191" s="4">
        <v>0</v>
      </c>
      <c r="CU191" s="4">
        <v>0</v>
      </c>
      <c r="CV191" s="8">
        <f t="shared" si="142"/>
        <v>0</v>
      </c>
      <c r="CW191" s="4">
        <v>0</v>
      </c>
      <c r="CX191" s="4">
        <v>0</v>
      </c>
      <c r="CY191" s="8">
        <f t="shared" si="143"/>
        <v>0</v>
      </c>
      <c r="CZ191" s="4">
        <v>0</v>
      </c>
      <c r="DA191" s="4">
        <v>0</v>
      </c>
      <c r="DB191" s="8">
        <f t="shared" si="32"/>
        <v>0</v>
      </c>
      <c r="DC191" s="4">
        <v>0</v>
      </c>
      <c r="DD191" s="4">
        <v>0</v>
      </c>
      <c r="DE191" s="8">
        <f t="shared" si="33"/>
        <v>0</v>
      </c>
      <c r="DF191" s="4">
        <v>0</v>
      </c>
      <c r="DG191" s="4">
        <v>0</v>
      </c>
      <c r="DH191" s="8">
        <f t="shared" si="34"/>
        <v>0</v>
      </c>
      <c r="DI191" s="4">
        <v>0</v>
      </c>
      <c r="DJ191" s="4">
        <v>0</v>
      </c>
      <c r="DK191" s="8">
        <f t="shared" si="35"/>
        <v>0</v>
      </c>
      <c r="DL191" s="4">
        <v>0</v>
      </c>
      <c r="DM191" s="4">
        <v>0</v>
      </c>
      <c r="DN191" s="8">
        <f t="shared" si="36"/>
        <v>0</v>
      </c>
      <c r="DO191" s="4">
        <v>0</v>
      </c>
      <c r="DP191" s="4">
        <v>0</v>
      </c>
      <c r="DQ191" s="8">
        <f t="shared" si="37"/>
        <v>0</v>
      </c>
    </row>
    <row r="192" spans="1:121" ht="16.899999999999999" customHeight="1" x14ac:dyDescent="0.2">
      <c r="A192" s="1" t="s">
        <v>3</v>
      </c>
      <c r="C192" s="1">
        <v>0</v>
      </c>
      <c r="D192" s="1">
        <v>0</v>
      </c>
      <c r="E192" s="19">
        <f t="shared" si="127"/>
        <v>0</v>
      </c>
      <c r="G192" s="22">
        <f t="shared" si="123"/>
        <v>0</v>
      </c>
      <c r="H192" s="3">
        <v>0</v>
      </c>
      <c r="I192" s="4">
        <v>0</v>
      </c>
      <c r="J192" s="8">
        <f t="shared" si="124"/>
        <v>0</v>
      </c>
      <c r="K192" s="3">
        <v>0</v>
      </c>
      <c r="L192" s="4">
        <v>0</v>
      </c>
      <c r="M192" s="8">
        <f t="shared" si="125"/>
        <v>0</v>
      </c>
      <c r="N192" s="4">
        <v>0</v>
      </c>
      <c r="O192" s="4">
        <v>0</v>
      </c>
      <c r="P192" s="8">
        <f t="shared" si="126"/>
        <v>0</v>
      </c>
      <c r="Q192" s="4">
        <v>0</v>
      </c>
      <c r="R192" s="4">
        <v>0</v>
      </c>
      <c r="S192" s="8">
        <f t="shared" si="4"/>
        <v>0</v>
      </c>
      <c r="T192" s="4">
        <v>0</v>
      </c>
      <c r="U192" s="4">
        <v>0</v>
      </c>
      <c r="V192" s="8">
        <f t="shared" si="5"/>
        <v>0</v>
      </c>
      <c r="W192" s="4">
        <v>0</v>
      </c>
      <c r="X192" s="4">
        <v>0</v>
      </c>
      <c r="Y192" s="8">
        <f t="shared" si="6"/>
        <v>0</v>
      </c>
      <c r="Z192" s="4">
        <v>0</v>
      </c>
      <c r="AA192" s="4">
        <v>0</v>
      </c>
      <c r="AB192" s="8">
        <f t="shared" si="7"/>
        <v>0</v>
      </c>
      <c r="AC192" s="4">
        <v>0</v>
      </c>
      <c r="AD192" s="4">
        <v>0</v>
      </c>
      <c r="AE192" s="8">
        <f t="shared" si="133"/>
        <v>0</v>
      </c>
      <c r="AF192" s="4">
        <v>0</v>
      </c>
      <c r="AG192" s="4">
        <v>0</v>
      </c>
      <c r="AH192" s="8">
        <f t="shared" si="129"/>
        <v>0</v>
      </c>
      <c r="AI192" s="4">
        <v>0</v>
      </c>
      <c r="AJ192" s="4">
        <v>0</v>
      </c>
      <c r="AK192" s="8">
        <f t="shared" si="134"/>
        <v>0</v>
      </c>
      <c r="AL192" s="4">
        <v>0</v>
      </c>
      <c r="AM192" s="4">
        <v>0</v>
      </c>
      <c r="AN192" s="8">
        <f t="shared" si="130"/>
        <v>0</v>
      </c>
      <c r="AO192" s="4">
        <v>0</v>
      </c>
      <c r="AP192" s="4">
        <v>0</v>
      </c>
      <c r="AQ192" s="8">
        <f t="shared" si="144"/>
        <v>0</v>
      </c>
      <c r="AR192" s="4">
        <v>0</v>
      </c>
      <c r="AS192" s="4">
        <v>0</v>
      </c>
      <c r="AT192" s="8">
        <f t="shared" si="128"/>
        <v>0</v>
      </c>
      <c r="AU192" s="4">
        <v>0</v>
      </c>
      <c r="AV192" s="4">
        <v>0</v>
      </c>
      <c r="AW192" s="8">
        <f t="shared" si="135"/>
        <v>0</v>
      </c>
      <c r="AX192" s="4">
        <v>0</v>
      </c>
      <c r="AY192" s="4">
        <v>0</v>
      </c>
      <c r="AZ192" s="8">
        <f t="shared" si="136"/>
        <v>0</v>
      </c>
      <c r="BA192" s="4">
        <v>0</v>
      </c>
      <c r="BB192" s="4">
        <v>0</v>
      </c>
      <c r="BC192" s="8">
        <f t="shared" si="145"/>
        <v>0</v>
      </c>
      <c r="BD192" s="4">
        <v>0</v>
      </c>
      <c r="BE192" s="4">
        <v>0</v>
      </c>
      <c r="BF192" s="8">
        <f t="shared" si="137"/>
        <v>0</v>
      </c>
      <c r="BG192" s="4">
        <v>0</v>
      </c>
      <c r="BH192" s="4">
        <v>0</v>
      </c>
      <c r="BI192" s="8">
        <f t="shared" si="151"/>
        <v>0</v>
      </c>
      <c r="BJ192" s="4">
        <v>0</v>
      </c>
      <c r="BK192" s="4">
        <v>0</v>
      </c>
      <c r="BL192" s="8">
        <f t="shared" si="152"/>
        <v>0</v>
      </c>
      <c r="BM192" s="4">
        <v>0</v>
      </c>
      <c r="BN192" s="4">
        <v>0</v>
      </c>
      <c r="BO192" s="8">
        <f t="shared" si="146"/>
        <v>0</v>
      </c>
      <c r="BP192" s="4">
        <v>0</v>
      </c>
      <c r="BQ192" s="4">
        <v>0</v>
      </c>
      <c r="BR192" s="8">
        <f t="shared" si="147"/>
        <v>0</v>
      </c>
      <c r="BS192" s="4">
        <v>0</v>
      </c>
      <c r="BT192" s="4">
        <v>0</v>
      </c>
      <c r="BU192" s="8">
        <f t="shared" si="148"/>
        <v>0</v>
      </c>
      <c r="BV192" s="4">
        <v>0</v>
      </c>
      <c r="BW192" s="4">
        <v>0</v>
      </c>
      <c r="BX192" s="8">
        <f t="shared" si="149"/>
        <v>0</v>
      </c>
      <c r="BY192" s="4">
        <v>0</v>
      </c>
      <c r="BZ192" s="4">
        <v>0</v>
      </c>
      <c r="CA192" s="8">
        <f t="shared" si="150"/>
        <v>0</v>
      </c>
      <c r="CB192" s="4">
        <v>0</v>
      </c>
      <c r="CC192" s="4">
        <v>0</v>
      </c>
      <c r="CD192" s="8">
        <f t="shared" si="131"/>
        <v>0</v>
      </c>
      <c r="CE192" s="4">
        <v>0</v>
      </c>
      <c r="CF192" s="4">
        <v>0</v>
      </c>
      <c r="CG192" s="8">
        <f t="shared" si="138"/>
        <v>0</v>
      </c>
      <c r="CH192" s="4">
        <v>0</v>
      </c>
      <c r="CI192" s="4">
        <v>0</v>
      </c>
      <c r="CJ192" s="8">
        <f t="shared" si="139"/>
        <v>0</v>
      </c>
      <c r="CK192" s="4">
        <v>0</v>
      </c>
      <c r="CL192" s="4">
        <v>0</v>
      </c>
      <c r="CM192" s="8">
        <f t="shared" si="140"/>
        <v>0</v>
      </c>
      <c r="CN192" s="4">
        <v>0</v>
      </c>
      <c r="CO192" s="4">
        <v>0</v>
      </c>
      <c r="CP192" s="8">
        <f t="shared" si="132"/>
        <v>0</v>
      </c>
      <c r="CQ192" s="4">
        <v>0</v>
      </c>
      <c r="CR192" s="4">
        <v>0</v>
      </c>
      <c r="CS192" s="8">
        <f t="shared" si="141"/>
        <v>0</v>
      </c>
      <c r="CT192" s="4">
        <v>0</v>
      </c>
      <c r="CU192" s="4">
        <v>0</v>
      </c>
      <c r="CV192" s="8">
        <f t="shared" si="142"/>
        <v>0</v>
      </c>
      <c r="CW192" s="4">
        <v>0</v>
      </c>
      <c r="CX192" s="4">
        <v>0</v>
      </c>
      <c r="CY192" s="8">
        <f t="shared" si="143"/>
        <v>0</v>
      </c>
      <c r="CZ192" s="4">
        <v>0</v>
      </c>
      <c r="DA192" s="4">
        <v>0</v>
      </c>
      <c r="DB192" s="8">
        <f t="shared" si="32"/>
        <v>0</v>
      </c>
      <c r="DC192" s="4">
        <v>0</v>
      </c>
      <c r="DD192" s="4">
        <v>0</v>
      </c>
      <c r="DE192" s="8">
        <f t="shared" si="33"/>
        <v>0</v>
      </c>
      <c r="DF192" s="4">
        <v>0</v>
      </c>
      <c r="DG192" s="4">
        <v>0</v>
      </c>
      <c r="DH192" s="8">
        <f t="shared" si="34"/>
        <v>0</v>
      </c>
      <c r="DI192" s="4">
        <v>0</v>
      </c>
      <c r="DJ192" s="4">
        <v>0</v>
      </c>
      <c r="DK192" s="8">
        <f t="shared" si="35"/>
        <v>0</v>
      </c>
      <c r="DL192" s="4">
        <v>0</v>
      </c>
      <c r="DM192" s="4">
        <v>0</v>
      </c>
      <c r="DN192" s="8">
        <f t="shared" si="36"/>
        <v>0</v>
      </c>
      <c r="DO192" s="4">
        <v>0</v>
      </c>
      <c r="DP192" s="4">
        <v>0</v>
      </c>
      <c r="DQ192" s="8">
        <f t="shared" si="37"/>
        <v>0</v>
      </c>
    </row>
    <row r="193" spans="1:121" ht="16.899999999999999" customHeight="1" x14ac:dyDescent="0.2">
      <c r="A193" s="1" t="s">
        <v>4</v>
      </c>
      <c r="C193" s="1">
        <v>0</v>
      </c>
      <c r="D193" s="1">
        <v>0</v>
      </c>
      <c r="E193" s="19">
        <f t="shared" si="127"/>
        <v>0</v>
      </c>
      <c r="G193" s="22">
        <f t="shared" si="123"/>
        <v>0</v>
      </c>
      <c r="H193" s="3">
        <v>0</v>
      </c>
      <c r="I193" s="4">
        <v>0</v>
      </c>
      <c r="J193" s="8">
        <f t="shared" si="124"/>
        <v>0</v>
      </c>
      <c r="K193" s="3">
        <v>0</v>
      </c>
      <c r="L193" s="4">
        <v>0</v>
      </c>
      <c r="M193" s="8">
        <f t="shared" si="125"/>
        <v>0</v>
      </c>
      <c r="N193" s="4">
        <v>0</v>
      </c>
      <c r="O193" s="4">
        <v>0</v>
      </c>
      <c r="P193" s="8">
        <f t="shared" si="126"/>
        <v>0</v>
      </c>
      <c r="Q193" s="4">
        <v>0</v>
      </c>
      <c r="R193" s="4">
        <v>0</v>
      </c>
      <c r="S193" s="8">
        <f t="shared" si="4"/>
        <v>0</v>
      </c>
      <c r="T193" s="4">
        <v>0</v>
      </c>
      <c r="U193" s="4">
        <v>0</v>
      </c>
      <c r="V193" s="8">
        <f t="shared" si="5"/>
        <v>0</v>
      </c>
      <c r="W193" s="4">
        <v>0</v>
      </c>
      <c r="X193" s="4">
        <v>0</v>
      </c>
      <c r="Y193" s="8">
        <f t="shared" si="6"/>
        <v>0</v>
      </c>
      <c r="Z193" s="4">
        <v>0</v>
      </c>
      <c r="AA193" s="4">
        <v>0</v>
      </c>
      <c r="AB193" s="8">
        <f t="shared" si="7"/>
        <v>0</v>
      </c>
      <c r="AC193" s="4">
        <v>0</v>
      </c>
      <c r="AD193" s="4">
        <v>0</v>
      </c>
      <c r="AE193" s="8">
        <f t="shared" si="133"/>
        <v>0</v>
      </c>
      <c r="AF193" s="4">
        <v>0</v>
      </c>
      <c r="AG193" s="4">
        <v>0</v>
      </c>
      <c r="AH193" s="8">
        <f t="shared" si="129"/>
        <v>0</v>
      </c>
      <c r="AI193" s="4">
        <v>0</v>
      </c>
      <c r="AJ193" s="4">
        <v>0</v>
      </c>
      <c r="AK193" s="8">
        <f t="shared" si="134"/>
        <v>0</v>
      </c>
      <c r="AL193" s="4">
        <v>0</v>
      </c>
      <c r="AM193" s="4">
        <v>0</v>
      </c>
      <c r="AN193" s="8">
        <f t="shared" si="130"/>
        <v>0</v>
      </c>
      <c r="AO193" s="4">
        <v>0</v>
      </c>
      <c r="AP193" s="4">
        <v>0</v>
      </c>
      <c r="AQ193" s="8">
        <f t="shared" si="144"/>
        <v>0</v>
      </c>
      <c r="AR193" s="4">
        <v>0</v>
      </c>
      <c r="AS193" s="4">
        <v>0</v>
      </c>
      <c r="AT193" s="8">
        <f t="shared" si="128"/>
        <v>0</v>
      </c>
      <c r="AU193" s="4">
        <v>0</v>
      </c>
      <c r="AV193" s="4">
        <v>0</v>
      </c>
      <c r="AW193" s="8">
        <f t="shared" si="135"/>
        <v>0</v>
      </c>
      <c r="AX193" s="4">
        <v>0</v>
      </c>
      <c r="AY193" s="4">
        <v>0</v>
      </c>
      <c r="AZ193" s="8">
        <f t="shared" si="136"/>
        <v>0</v>
      </c>
      <c r="BA193" s="4">
        <v>0</v>
      </c>
      <c r="BB193" s="4">
        <v>0</v>
      </c>
      <c r="BC193" s="8">
        <f t="shared" si="145"/>
        <v>0</v>
      </c>
      <c r="BD193" s="4">
        <v>0</v>
      </c>
      <c r="BE193" s="4">
        <v>0</v>
      </c>
      <c r="BF193" s="8">
        <f t="shared" si="137"/>
        <v>0</v>
      </c>
      <c r="BG193" s="4">
        <v>0</v>
      </c>
      <c r="BH193" s="4">
        <v>0</v>
      </c>
      <c r="BI193" s="8">
        <f t="shared" si="151"/>
        <v>0</v>
      </c>
      <c r="BJ193" s="4">
        <v>0</v>
      </c>
      <c r="BK193" s="4">
        <v>0</v>
      </c>
      <c r="BL193" s="8">
        <f t="shared" si="152"/>
        <v>0</v>
      </c>
      <c r="BM193" s="4">
        <v>0</v>
      </c>
      <c r="BN193" s="4">
        <v>0</v>
      </c>
      <c r="BO193" s="8">
        <f t="shared" si="146"/>
        <v>0</v>
      </c>
      <c r="BP193" s="4">
        <v>0</v>
      </c>
      <c r="BQ193" s="4">
        <v>0</v>
      </c>
      <c r="BR193" s="8">
        <f t="shared" si="147"/>
        <v>0</v>
      </c>
      <c r="BS193" s="4">
        <v>0</v>
      </c>
      <c r="BT193" s="4">
        <v>0</v>
      </c>
      <c r="BU193" s="8">
        <f t="shared" si="148"/>
        <v>0</v>
      </c>
      <c r="BV193" s="4">
        <v>0</v>
      </c>
      <c r="BW193" s="4">
        <v>0</v>
      </c>
      <c r="BX193" s="8">
        <f t="shared" si="149"/>
        <v>0</v>
      </c>
      <c r="BY193" s="4">
        <v>0</v>
      </c>
      <c r="BZ193" s="4">
        <v>0</v>
      </c>
      <c r="CA193" s="8">
        <f t="shared" si="150"/>
        <v>0</v>
      </c>
      <c r="CB193" s="4">
        <v>0</v>
      </c>
      <c r="CC193" s="4">
        <v>0</v>
      </c>
      <c r="CD193" s="8">
        <f t="shared" si="131"/>
        <v>0</v>
      </c>
      <c r="CE193" s="4">
        <v>0</v>
      </c>
      <c r="CF193" s="4">
        <v>0</v>
      </c>
      <c r="CG193" s="8">
        <f t="shared" si="138"/>
        <v>0</v>
      </c>
      <c r="CH193" s="4">
        <v>0</v>
      </c>
      <c r="CI193" s="4">
        <v>0</v>
      </c>
      <c r="CJ193" s="8">
        <f t="shared" si="139"/>
        <v>0</v>
      </c>
      <c r="CK193" s="4">
        <v>0</v>
      </c>
      <c r="CL193" s="4">
        <v>0</v>
      </c>
      <c r="CM193" s="8">
        <f t="shared" si="140"/>
        <v>0</v>
      </c>
      <c r="CN193" s="4">
        <v>0</v>
      </c>
      <c r="CO193" s="4">
        <v>0</v>
      </c>
      <c r="CP193" s="8">
        <f t="shared" si="132"/>
        <v>0</v>
      </c>
      <c r="CQ193" s="4">
        <v>0</v>
      </c>
      <c r="CR193" s="4">
        <v>0</v>
      </c>
      <c r="CS193" s="8">
        <f t="shared" si="141"/>
        <v>0</v>
      </c>
      <c r="CT193" s="4">
        <v>0</v>
      </c>
      <c r="CU193" s="4">
        <v>0</v>
      </c>
      <c r="CV193" s="8">
        <f t="shared" si="142"/>
        <v>0</v>
      </c>
      <c r="CW193" s="4">
        <v>0</v>
      </c>
      <c r="CX193" s="4">
        <v>0</v>
      </c>
      <c r="CY193" s="8">
        <f t="shared" si="143"/>
        <v>0</v>
      </c>
      <c r="CZ193" s="4">
        <v>0</v>
      </c>
      <c r="DA193" s="4">
        <v>0</v>
      </c>
      <c r="DB193" s="8">
        <f t="shared" si="32"/>
        <v>0</v>
      </c>
      <c r="DC193" s="4">
        <v>0</v>
      </c>
      <c r="DD193" s="4">
        <v>0</v>
      </c>
      <c r="DE193" s="8">
        <f t="shared" si="33"/>
        <v>0</v>
      </c>
      <c r="DF193" s="4">
        <v>0</v>
      </c>
      <c r="DG193" s="4">
        <v>0</v>
      </c>
      <c r="DH193" s="8">
        <f t="shared" si="34"/>
        <v>0</v>
      </c>
      <c r="DI193" s="4">
        <v>0</v>
      </c>
      <c r="DJ193" s="4">
        <v>0</v>
      </c>
      <c r="DK193" s="8">
        <f t="shared" si="35"/>
        <v>0</v>
      </c>
      <c r="DL193" s="4">
        <v>0</v>
      </c>
      <c r="DM193" s="4">
        <v>0</v>
      </c>
      <c r="DN193" s="8">
        <f t="shared" si="36"/>
        <v>0</v>
      </c>
      <c r="DO193" s="4">
        <v>0</v>
      </c>
      <c r="DP193" s="4">
        <v>0</v>
      </c>
      <c r="DQ193" s="8">
        <f t="shared" si="37"/>
        <v>0</v>
      </c>
    </row>
    <row r="194" spans="1:121" ht="16.899999999999999" customHeight="1" x14ac:dyDescent="0.2">
      <c r="A194" s="1" t="s">
        <v>5</v>
      </c>
      <c r="C194" s="1">
        <v>0</v>
      </c>
      <c r="D194" s="1">
        <v>0</v>
      </c>
      <c r="E194" s="19">
        <f t="shared" si="127"/>
        <v>0</v>
      </c>
      <c r="G194" s="22">
        <f t="shared" si="123"/>
        <v>0</v>
      </c>
      <c r="H194" s="3">
        <v>0</v>
      </c>
      <c r="I194" s="4">
        <v>0</v>
      </c>
      <c r="J194" s="8">
        <f t="shared" si="124"/>
        <v>0</v>
      </c>
      <c r="K194" s="3">
        <v>0</v>
      </c>
      <c r="L194" s="4">
        <v>0</v>
      </c>
      <c r="M194" s="8">
        <f t="shared" si="125"/>
        <v>0</v>
      </c>
      <c r="N194" s="4">
        <v>0</v>
      </c>
      <c r="O194" s="4">
        <v>0</v>
      </c>
      <c r="P194" s="8">
        <f t="shared" si="126"/>
        <v>0</v>
      </c>
      <c r="Q194" s="4">
        <v>0</v>
      </c>
      <c r="R194" s="4">
        <v>0</v>
      </c>
      <c r="S194" s="8">
        <f t="shared" si="4"/>
        <v>0</v>
      </c>
      <c r="T194" s="4">
        <v>0</v>
      </c>
      <c r="U194" s="4">
        <v>0</v>
      </c>
      <c r="V194" s="8">
        <f t="shared" si="5"/>
        <v>0</v>
      </c>
      <c r="W194" s="4">
        <v>0</v>
      </c>
      <c r="X194" s="4">
        <v>0</v>
      </c>
      <c r="Y194" s="8">
        <f t="shared" si="6"/>
        <v>0</v>
      </c>
      <c r="Z194" s="4">
        <v>0</v>
      </c>
      <c r="AA194" s="4">
        <v>0</v>
      </c>
      <c r="AB194" s="8">
        <f t="shared" si="7"/>
        <v>0</v>
      </c>
      <c r="AC194" s="4">
        <v>0</v>
      </c>
      <c r="AD194" s="4">
        <v>0</v>
      </c>
      <c r="AE194" s="8">
        <f t="shared" si="133"/>
        <v>0</v>
      </c>
      <c r="AF194" s="4">
        <v>0</v>
      </c>
      <c r="AG194" s="4">
        <v>0</v>
      </c>
      <c r="AH194" s="8">
        <f t="shared" si="129"/>
        <v>0</v>
      </c>
      <c r="AI194" s="4">
        <v>0</v>
      </c>
      <c r="AJ194" s="4">
        <v>0</v>
      </c>
      <c r="AK194" s="8">
        <f t="shared" si="134"/>
        <v>0</v>
      </c>
      <c r="AL194" s="4">
        <v>0</v>
      </c>
      <c r="AM194" s="4">
        <v>0</v>
      </c>
      <c r="AN194" s="8">
        <f t="shared" si="130"/>
        <v>0</v>
      </c>
      <c r="AO194" s="4">
        <v>0</v>
      </c>
      <c r="AP194" s="4">
        <v>0</v>
      </c>
      <c r="AQ194" s="8">
        <f t="shared" si="144"/>
        <v>0</v>
      </c>
      <c r="AR194" s="4">
        <v>0</v>
      </c>
      <c r="AS194" s="4">
        <v>0</v>
      </c>
      <c r="AT194" s="8">
        <f t="shared" si="128"/>
        <v>0</v>
      </c>
      <c r="AU194" s="4">
        <v>0</v>
      </c>
      <c r="AV194" s="4">
        <v>0</v>
      </c>
      <c r="AW194" s="8">
        <f t="shared" si="135"/>
        <v>0</v>
      </c>
      <c r="AX194" s="4">
        <v>0</v>
      </c>
      <c r="AY194" s="4">
        <v>0</v>
      </c>
      <c r="AZ194" s="8">
        <f t="shared" si="136"/>
        <v>0</v>
      </c>
      <c r="BA194" s="4">
        <v>0</v>
      </c>
      <c r="BB194" s="4">
        <v>0</v>
      </c>
      <c r="BC194" s="8">
        <f t="shared" si="145"/>
        <v>0</v>
      </c>
      <c r="BD194" s="4">
        <v>0</v>
      </c>
      <c r="BE194" s="4">
        <v>0</v>
      </c>
      <c r="BF194" s="8">
        <f t="shared" si="137"/>
        <v>0</v>
      </c>
      <c r="BG194" s="4">
        <v>0</v>
      </c>
      <c r="BH194" s="4">
        <v>0</v>
      </c>
      <c r="BI194" s="8">
        <f t="shared" si="151"/>
        <v>0</v>
      </c>
      <c r="BJ194" s="4">
        <v>0</v>
      </c>
      <c r="BK194" s="4">
        <v>0</v>
      </c>
      <c r="BL194" s="8">
        <f t="shared" si="152"/>
        <v>0</v>
      </c>
      <c r="BM194" s="4">
        <v>0</v>
      </c>
      <c r="BN194" s="4">
        <v>0</v>
      </c>
      <c r="BO194" s="8">
        <f t="shared" si="146"/>
        <v>0</v>
      </c>
      <c r="BP194" s="4">
        <v>0</v>
      </c>
      <c r="BQ194" s="4">
        <v>0</v>
      </c>
      <c r="BR194" s="8">
        <f t="shared" si="147"/>
        <v>0</v>
      </c>
      <c r="BS194" s="4">
        <v>0</v>
      </c>
      <c r="BT194" s="4">
        <v>0</v>
      </c>
      <c r="BU194" s="8">
        <f t="shared" si="148"/>
        <v>0</v>
      </c>
      <c r="BV194" s="4">
        <v>0</v>
      </c>
      <c r="BW194" s="4">
        <v>0</v>
      </c>
      <c r="BX194" s="8">
        <f t="shared" si="149"/>
        <v>0</v>
      </c>
      <c r="BY194" s="4">
        <v>0</v>
      </c>
      <c r="BZ194" s="4">
        <v>0</v>
      </c>
      <c r="CA194" s="8">
        <f t="shared" si="150"/>
        <v>0</v>
      </c>
      <c r="CB194" s="4">
        <v>0</v>
      </c>
      <c r="CC194" s="4">
        <v>0</v>
      </c>
      <c r="CD194" s="8">
        <f t="shared" si="131"/>
        <v>0</v>
      </c>
      <c r="CE194" s="4">
        <v>0</v>
      </c>
      <c r="CF194" s="4">
        <v>0</v>
      </c>
      <c r="CG194" s="8">
        <f t="shared" si="138"/>
        <v>0</v>
      </c>
      <c r="CH194" s="4">
        <v>0</v>
      </c>
      <c r="CI194" s="4">
        <v>0</v>
      </c>
      <c r="CJ194" s="8">
        <f t="shared" si="139"/>
        <v>0</v>
      </c>
      <c r="CK194" s="4">
        <v>0</v>
      </c>
      <c r="CL194" s="4">
        <v>0</v>
      </c>
      <c r="CM194" s="8">
        <f t="shared" si="140"/>
        <v>0</v>
      </c>
      <c r="CN194" s="4">
        <v>0</v>
      </c>
      <c r="CO194" s="4">
        <v>0</v>
      </c>
      <c r="CP194" s="8">
        <f t="shared" si="132"/>
        <v>0</v>
      </c>
      <c r="CQ194" s="4">
        <v>0</v>
      </c>
      <c r="CR194" s="4">
        <v>0</v>
      </c>
      <c r="CS194" s="8">
        <f t="shared" si="141"/>
        <v>0</v>
      </c>
      <c r="CT194" s="4">
        <v>0</v>
      </c>
      <c r="CU194" s="4">
        <v>0</v>
      </c>
      <c r="CV194" s="8">
        <f t="shared" si="142"/>
        <v>0</v>
      </c>
      <c r="CW194" s="4">
        <v>0</v>
      </c>
      <c r="CX194" s="4">
        <v>0</v>
      </c>
      <c r="CY194" s="8">
        <f t="shared" si="143"/>
        <v>0</v>
      </c>
      <c r="CZ194" s="4">
        <v>0</v>
      </c>
      <c r="DA194" s="4">
        <v>0</v>
      </c>
      <c r="DB194" s="8">
        <f t="shared" si="32"/>
        <v>0</v>
      </c>
      <c r="DC194" s="4">
        <v>0</v>
      </c>
      <c r="DD194" s="4">
        <v>0</v>
      </c>
      <c r="DE194" s="8">
        <f t="shared" si="33"/>
        <v>0</v>
      </c>
      <c r="DF194" s="4">
        <v>0</v>
      </c>
      <c r="DG194" s="4">
        <v>0</v>
      </c>
      <c r="DH194" s="8">
        <f t="shared" si="34"/>
        <v>0</v>
      </c>
      <c r="DI194" s="4">
        <v>0</v>
      </c>
      <c r="DJ194" s="4">
        <v>0</v>
      </c>
      <c r="DK194" s="8">
        <f t="shared" si="35"/>
        <v>0</v>
      </c>
      <c r="DL194" s="4">
        <v>0</v>
      </c>
      <c r="DM194" s="4">
        <v>0</v>
      </c>
      <c r="DN194" s="8">
        <f t="shared" si="36"/>
        <v>0</v>
      </c>
      <c r="DO194" s="4">
        <v>0</v>
      </c>
      <c r="DP194" s="4">
        <v>0</v>
      </c>
      <c r="DQ194" s="8">
        <f t="shared" si="37"/>
        <v>0</v>
      </c>
    </row>
    <row r="195" spans="1:121" ht="16.899999999999999" customHeight="1" x14ac:dyDescent="0.2">
      <c r="A195" s="1" t="s">
        <v>6</v>
      </c>
      <c r="C195" s="1">
        <v>0</v>
      </c>
      <c r="D195" s="1">
        <v>0</v>
      </c>
      <c r="E195" s="19">
        <f t="shared" si="127"/>
        <v>0</v>
      </c>
      <c r="G195" s="22">
        <f t="shared" si="123"/>
        <v>0</v>
      </c>
      <c r="H195" s="3">
        <v>0</v>
      </c>
      <c r="I195" s="4">
        <v>0</v>
      </c>
      <c r="J195" s="8">
        <f t="shared" si="124"/>
        <v>0</v>
      </c>
      <c r="K195" s="3">
        <v>0</v>
      </c>
      <c r="L195" s="4">
        <v>0</v>
      </c>
      <c r="M195" s="8">
        <f t="shared" si="125"/>
        <v>0</v>
      </c>
      <c r="N195" s="4">
        <v>0</v>
      </c>
      <c r="O195" s="4">
        <v>0</v>
      </c>
      <c r="P195" s="8">
        <f t="shared" si="126"/>
        <v>0</v>
      </c>
      <c r="Q195" s="4">
        <v>0</v>
      </c>
      <c r="R195" s="4">
        <v>0</v>
      </c>
      <c r="S195" s="8">
        <f t="shared" si="4"/>
        <v>0</v>
      </c>
      <c r="T195" s="4">
        <v>0</v>
      </c>
      <c r="U195" s="4">
        <v>0</v>
      </c>
      <c r="V195" s="8">
        <f t="shared" si="5"/>
        <v>0</v>
      </c>
      <c r="W195" s="4">
        <v>0</v>
      </c>
      <c r="X195" s="4">
        <v>0</v>
      </c>
      <c r="Y195" s="8">
        <f t="shared" si="6"/>
        <v>0</v>
      </c>
      <c r="Z195" s="4">
        <v>0</v>
      </c>
      <c r="AA195" s="4">
        <v>0</v>
      </c>
      <c r="AB195" s="8">
        <f t="shared" si="7"/>
        <v>0</v>
      </c>
      <c r="AC195" s="4">
        <v>0</v>
      </c>
      <c r="AD195" s="4">
        <v>0</v>
      </c>
      <c r="AE195" s="8">
        <f t="shared" si="133"/>
        <v>0</v>
      </c>
      <c r="AF195" s="4">
        <v>0</v>
      </c>
      <c r="AG195" s="4">
        <v>0</v>
      </c>
      <c r="AH195" s="8">
        <f t="shared" si="129"/>
        <v>0</v>
      </c>
      <c r="AI195" s="4">
        <v>0</v>
      </c>
      <c r="AJ195" s="4">
        <v>0</v>
      </c>
      <c r="AK195" s="8">
        <f t="shared" si="134"/>
        <v>0</v>
      </c>
      <c r="AL195" s="4">
        <v>0</v>
      </c>
      <c r="AM195" s="4">
        <v>0</v>
      </c>
      <c r="AN195" s="8">
        <f t="shared" si="130"/>
        <v>0</v>
      </c>
      <c r="AO195" s="4">
        <v>0</v>
      </c>
      <c r="AP195" s="4">
        <v>0</v>
      </c>
      <c r="AQ195" s="8">
        <f t="shared" si="144"/>
        <v>0</v>
      </c>
      <c r="AR195" s="4">
        <v>0</v>
      </c>
      <c r="AS195" s="4">
        <v>0</v>
      </c>
      <c r="AT195" s="8">
        <f t="shared" si="128"/>
        <v>0</v>
      </c>
      <c r="AU195" s="4">
        <v>0</v>
      </c>
      <c r="AV195" s="4">
        <v>0</v>
      </c>
      <c r="AW195" s="8">
        <f t="shared" si="135"/>
        <v>0</v>
      </c>
      <c r="AX195" s="4">
        <v>0</v>
      </c>
      <c r="AY195" s="4">
        <v>0</v>
      </c>
      <c r="AZ195" s="8">
        <f t="shared" si="136"/>
        <v>0</v>
      </c>
      <c r="BA195" s="4">
        <v>0</v>
      </c>
      <c r="BB195" s="4">
        <v>0</v>
      </c>
      <c r="BC195" s="8">
        <f t="shared" si="145"/>
        <v>0</v>
      </c>
      <c r="BD195" s="4">
        <v>0</v>
      </c>
      <c r="BE195" s="4">
        <v>0</v>
      </c>
      <c r="BF195" s="8">
        <f t="shared" si="137"/>
        <v>0</v>
      </c>
      <c r="BG195" s="4">
        <v>0</v>
      </c>
      <c r="BH195" s="4">
        <v>0</v>
      </c>
      <c r="BI195" s="8">
        <f t="shared" si="151"/>
        <v>0</v>
      </c>
      <c r="BJ195" s="4">
        <v>0</v>
      </c>
      <c r="BK195" s="4">
        <v>0</v>
      </c>
      <c r="BL195" s="8">
        <f t="shared" si="152"/>
        <v>0</v>
      </c>
      <c r="BM195" s="4">
        <v>0</v>
      </c>
      <c r="BN195" s="4">
        <v>0</v>
      </c>
      <c r="BO195" s="8">
        <f t="shared" si="146"/>
        <v>0</v>
      </c>
      <c r="BP195" s="4">
        <v>0</v>
      </c>
      <c r="BQ195" s="4">
        <v>0</v>
      </c>
      <c r="BR195" s="8">
        <f t="shared" si="147"/>
        <v>0</v>
      </c>
      <c r="BS195" s="4">
        <v>0</v>
      </c>
      <c r="BT195" s="4">
        <v>0</v>
      </c>
      <c r="BU195" s="8">
        <f t="shared" si="148"/>
        <v>0</v>
      </c>
      <c r="BV195" s="4">
        <v>0</v>
      </c>
      <c r="BW195" s="4">
        <v>0</v>
      </c>
      <c r="BX195" s="8">
        <f t="shared" si="149"/>
        <v>0</v>
      </c>
      <c r="BY195" s="4">
        <v>0</v>
      </c>
      <c r="BZ195" s="4">
        <v>0</v>
      </c>
      <c r="CA195" s="8">
        <f t="shared" si="150"/>
        <v>0</v>
      </c>
      <c r="CB195" s="4">
        <v>0</v>
      </c>
      <c r="CC195" s="4">
        <v>0</v>
      </c>
      <c r="CD195" s="8">
        <f t="shared" si="131"/>
        <v>0</v>
      </c>
      <c r="CE195" s="4">
        <v>0</v>
      </c>
      <c r="CF195" s="4">
        <v>0</v>
      </c>
      <c r="CG195" s="8">
        <f t="shared" si="138"/>
        <v>0</v>
      </c>
      <c r="CH195" s="4">
        <v>0</v>
      </c>
      <c r="CI195" s="4">
        <v>0</v>
      </c>
      <c r="CJ195" s="8">
        <f t="shared" si="139"/>
        <v>0</v>
      </c>
      <c r="CK195" s="4">
        <v>0</v>
      </c>
      <c r="CL195" s="4">
        <v>0</v>
      </c>
      <c r="CM195" s="8">
        <f t="shared" si="140"/>
        <v>0</v>
      </c>
      <c r="CN195" s="4">
        <v>0</v>
      </c>
      <c r="CO195" s="4">
        <v>0</v>
      </c>
      <c r="CP195" s="8">
        <f t="shared" si="132"/>
        <v>0</v>
      </c>
      <c r="CQ195" s="4">
        <v>0</v>
      </c>
      <c r="CR195" s="4">
        <v>0</v>
      </c>
      <c r="CS195" s="8">
        <f t="shared" si="141"/>
        <v>0</v>
      </c>
      <c r="CT195" s="4">
        <v>0</v>
      </c>
      <c r="CU195" s="4">
        <v>0</v>
      </c>
      <c r="CV195" s="8">
        <f t="shared" si="142"/>
        <v>0</v>
      </c>
      <c r="CW195" s="4">
        <v>0</v>
      </c>
      <c r="CX195" s="4">
        <v>0</v>
      </c>
      <c r="CY195" s="8">
        <f t="shared" si="143"/>
        <v>0</v>
      </c>
      <c r="CZ195" s="4">
        <v>0</v>
      </c>
      <c r="DA195" s="4">
        <v>0</v>
      </c>
      <c r="DB195" s="8">
        <f t="shared" si="32"/>
        <v>0</v>
      </c>
      <c r="DC195" s="4">
        <v>0</v>
      </c>
      <c r="DD195" s="4">
        <v>0</v>
      </c>
      <c r="DE195" s="8">
        <f t="shared" si="33"/>
        <v>0</v>
      </c>
      <c r="DF195" s="4">
        <v>0</v>
      </c>
      <c r="DG195" s="4">
        <v>0</v>
      </c>
      <c r="DH195" s="8">
        <f t="shared" si="34"/>
        <v>0</v>
      </c>
      <c r="DI195" s="4">
        <v>0</v>
      </c>
      <c r="DJ195" s="4">
        <v>0</v>
      </c>
      <c r="DK195" s="8">
        <f t="shared" si="35"/>
        <v>0</v>
      </c>
      <c r="DL195" s="4">
        <v>0</v>
      </c>
      <c r="DM195" s="4">
        <v>0</v>
      </c>
      <c r="DN195" s="8">
        <f t="shared" si="36"/>
        <v>0</v>
      </c>
      <c r="DO195" s="4">
        <v>0</v>
      </c>
      <c r="DP195" s="4">
        <v>0</v>
      </c>
      <c r="DQ195" s="8">
        <f t="shared" si="37"/>
        <v>0</v>
      </c>
    </row>
    <row r="196" spans="1:121" ht="16.899999999999999" customHeight="1" x14ac:dyDescent="0.2">
      <c r="A196" s="1" t="s">
        <v>7</v>
      </c>
      <c r="C196" s="1">
        <v>0</v>
      </c>
      <c r="D196" s="1">
        <v>0</v>
      </c>
      <c r="E196" s="19">
        <f t="shared" si="127"/>
        <v>0</v>
      </c>
      <c r="G196" s="22">
        <f t="shared" si="123"/>
        <v>0</v>
      </c>
      <c r="H196" s="3">
        <v>0</v>
      </c>
      <c r="I196" s="4">
        <v>0</v>
      </c>
      <c r="J196" s="8">
        <f t="shared" si="124"/>
        <v>0</v>
      </c>
      <c r="K196" s="3">
        <v>0</v>
      </c>
      <c r="L196" s="4">
        <v>0</v>
      </c>
      <c r="M196" s="8">
        <f t="shared" si="125"/>
        <v>0</v>
      </c>
      <c r="N196" s="4">
        <v>0</v>
      </c>
      <c r="O196" s="4">
        <v>0</v>
      </c>
      <c r="P196" s="8">
        <f t="shared" si="126"/>
        <v>0</v>
      </c>
      <c r="Q196" s="4">
        <v>0</v>
      </c>
      <c r="R196" s="4">
        <v>0</v>
      </c>
      <c r="S196" s="8">
        <f t="shared" si="4"/>
        <v>0</v>
      </c>
      <c r="T196" s="4">
        <v>0</v>
      </c>
      <c r="U196" s="4">
        <v>0</v>
      </c>
      <c r="V196" s="8">
        <f t="shared" si="5"/>
        <v>0</v>
      </c>
      <c r="W196" s="4">
        <v>0</v>
      </c>
      <c r="X196" s="4">
        <v>0</v>
      </c>
      <c r="Y196" s="8">
        <f t="shared" si="6"/>
        <v>0</v>
      </c>
      <c r="Z196" s="4">
        <v>0</v>
      </c>
      <c r="AA196" s="4">
        <v>0</v>
      </c>
      <c r="AB196" s="8">
        <f t="shared" si="7"/>
        <v>0</v>
      </c>
      <c r="AC196" s="4">
        <v>0</v>
      </c>
      <c r="AD196" s="4">
        <v>0</v>
      </c>
      <c r="AE196" s="8">
        <f t="shared" si="133"/>
        <v>0</v>
      </c>
      <c r="AF196" s="4">
        <v>0</v>
      </c>
      <c r="AG196" s="4">
        <v>0</v>
      </c>
      <c r="AH196" s="8">
        <f t="shared" si="129"/>
        <v>0</v>
      </c>
      <c r="AI196" s="4">
        <v>0</v>
      </c>
      <c r="AJ196" s="4">
        <v>0</v>
      </c>
      <c r="AK196" s="8">
        <f t="shared" si="134"/>
        <v>0</v>
      </c>
      <c r="AL196" s="4">
        <v>0</v>
      </c>
      <c r="AM196" s="4">
        <v>0</v>
      </c>
      <c r="AN196" s="8">
        <f t="shared" si="130"/>
        <v>0</v>
      </c>
      <c r="AO196" s="4">
        <v>0</v>
      </c>
      <c r="AP196" s="4">
        <v>0</v>
      </c>
      <c r="AQ196" s="8">
        <f t="shared" si="144"/>
        <v>0</v>
      </c>
      <c r="AR196" s="4">
        <v>0</v>
      </c>
      <c r="AS196" s="4">
        <v>0</v>
      </c>
      <c r="AT196" s="8">
        <f t="shared" si="128"/>
        <v>0</v>
      </c>
      <c r="AU196" s="4">
        <v>0</v>
      </c>
      <c r="AV196" s="4">
        <v>0</v>
      </c>
      <c r="AW196" s="8">
        <f t="shared" si="135"/>
        <v>0</v>
      </c>
      <c r="AX196" s="4">
        <v>0</v>
      </c>
      <c r="AY196" s="4">
        <v>0</v>
      </c>
      <c r="AZ196" s="8">
        <f t="shared" si="136"/>
        <v>0</v>
      </c>
      <c r="BA196" s="4">
        <v>0</v>
      </c>
      <c r="BB196" s="4">
        <v>0</v>
      </c>
      <c r="BC196" s="8">
        <f t="shared" si="145"/>
        <v>0</v>
      </c>
      <c r="BD196" s="4">
        <v>0</v>
      </c>
      <c r="BE196" s="4">
        <v>0</v>
      </c>
      <c r="BF196" s="8">
        <f t="shared" si="137"/>
        <v>0</v>
      </c>
      <c r="BG196" s="4">
        <v>0</v>
      </c>
      <c r="BH196" s="4">
        <v>0</v>
      </c>
      <c r="BI196" s="8">
        <f t="shared" si="151"/>
        <v>0</v>
      </c>
      <c r="BJ196" s="4">
        <v>0</v>
      </c>
      <c r="BK196" s="4">
        <v>0</v>
      </c>
      <c r="BL196" s="8">
        <f t="shared" si="152"/>
        <v>0</v>
      </c>
      <c r="BM196" s="4">
        <v>0</v>
      </c>
      <c r="BN196" s="4">
        <v>0</v>
      </c>
      <c r="BO196" s="8">
        <f t="shared" si="146"/>
        <v>0</v>
      </c>
      <c r="BP196" s="4">
        <v>0</v>
      </c>
      <c r="BQ196" s="4">
        <v>0</v>
      </c>
      <c r="BR196" s="8">
        <f t="shared" si="147"/>
        <v>0</v>
      </c>
      <c r="BS196" s="4">
        <v>0</v>
      </c>
      <c r="BT196" s="4">
        <v>0</v>
      </c>
      <c r="BU196" s="8">
        <f t="shared" si="148"/>
        <v>0</v>
      </c>
      <c r="BV196" s="4">
        <v>0</v>
      </c>
      <c r="BW196" s="4">
        <v>0</v>
      </c>
      <c r="BX196" s="8">
        <f t="shared" si="149"/>
        <v>0</v>
      </c>
      <c r="BY196" s="4">
        <v>0</v>
      </c>
      <c r="BZ196" s="4">
        <v>0</v>
      </c>
      <c r="CA196" s="8">
        <f t="shared" si="150"/>
        <v>0</v>
      </c>
      <c r="CB196" s="4">
        <v>0</v>
      </c>
      <c r="CC196" s="4">
        <v>0</v>
      </c>
      <c r="CD196" s="8">
        <f t="shared" si="131"/>
        <v>0</v>
      </c>
      <c r="CE196" s="4">
        <v>0</v>
      </c>
      <c r="CF196" s="4">
        <v>0</v>
      </c>
      <c r="CG196" s="8">
        <f t="shared" si="138"/>
        <v>0</v>
      </c>
      <c r="CH196" s="4">
        <v>0</v>
      </c>
      <c r="CI196" s="4">
        <v>0</v>
      </c>
      <c r="CJ196" s="8">
        <f t="shared" si="139"/>
        <v>0</v>
      </c>
      <c r="CK196" s="4">
        <v>0</v>
      </c>
      <c r="CL196" s="4">
        <v>0</v>
      </c>
      <c r="CM196" s="8">
        <f t="shared" si="140"/>
        <v>0</v>
      </c>
      <c r="CN196" s="4">
        <v>0</v>
      </c>
      <c r="CO196" s="4">
        <v>0</v>
      </c>
      <c r="CP196" s="8">
        <f t="shared" si="132"/>
        <v>0</v>
      </c>
      <c r="CQ196" s="4">
        <v>0</v>
      </c>
      <c r="CR196" s="4">
        <v>0</v>
      </c>
      <c r="CS196" s="8">
        <f t="shared" si="141"/>
        <v>0</v>
      </c>
      <c r="CT196" s="4">
        <v>0</v>
      </c>
      <c r="CU196" s="4">
        <v>0</v>
      </c>
      <c r="CV196" s="8">
        <f t="shared" si="142"/>
        <v>0</v>
      </c>
      <c r="CW196" s="4">
        <v>0</v>
      </c>
      <c r="CX196" s="4">
        <v>0</v>
      </c>
      <c r="CY196" s="8">
        <f t="shared" si="143"/>
        <v>0</v>
      </c>
      <c r="CZ196" s="4">
        <v>0</v>
      </c>
      <c r="DA196" s="4">
        <v>0</v>
      </c>
      <c r="DB196" s="8">
        <f t="shared" si="32"/>
        <v>0</v>
      </c>
      <c r="DC196" s="4">
        <v>0</v>
      </c>
      <c r="DD196" s="4">
        <v>0</v>
      </c>
      <c r="DE196" s="8">
        <f t="shared" si="33"/>
        <v>0</v>
      </c>
      <c r="DF196" s="4">
        <v>0</v>
      </c>
      <c r="DG196" s="4">
        <v>0</v>
      </c>
      <c r="DH196" s="8">
        <f t="shared" si="34"/>
        <v>0</v>
      </c>
      <c r="DI196" s="4">
        <v>0</v>
      </c>
      <c r="DJ196" s="4">
        <v>0</v>
      </c>
      <c r="DK196" s="8">
        <f t="shared" si="35"/>
        <v>0</v>
      </c>
      <c r="DL196" s="4">
        <v>0</v>
      </c>
      <c r="DM196" s="4">
        <v>0</v>
      </c>
      <c r="DN196" s="8">
        <f t="shared" si="36"/>
        <v>0</v>
      </c>
      <c r="DO196" s="4">
        <v>0</v>
      </c>
      <c r="DP196" s="4">
        <v>0</v>
      </c>
      <c r="DQ196" s="8">
        <f t="shared" si="37"/>
        <v>0</v>
      </c>
    </row>
    <row r="197" spans="1:121" ht="16.899999999999999" customHeight="1" x14ac:dyDescent="0.2">
      <c r="A197" s="2" t="s">
        <v>8</v>
      </c>
      <c r="C197" s="1">
        <v>0</v>
      </c>
      <c r="D197" s="1">
        <v>0</v>
      </c>
      <c r="E197" s="19">
        <f t="shared" si="127"/>
        <v>0</v>
      </c>
      <c r="G197" s="22">
        <f t="shared" si="123"/>
        <v>0</v>
      </c>
      <c r="H197" s="3">
        <v>0</v>
      </c>
      <c r="I197" s="4">
        <v>0</v>
      </c>
      <c r="J197" s="8">
        <f t="shared" si="124"/>
        <v>0</v>
      </c>
      <c r="K197" s="3">
        <v>0</v>
      </c>
      <c r="L197" s="4">
        <v>0</v>
      </c>
      <c r="M197" s="8">
        <f t="shared" si="125"/>
        <v>0</v>
      </c>
      <c r="N197" s="4">
        <v>0</v>
      </c>
      <c r="O197" s="4">
        <v>0</v>
      </c>
      <c r="P197" s="8">
        <f t="shared" si="126"/>
        <v>0</v>
      </c>
      <c r="Q197" s="4">
        <v>0</v>
      </c>
      <c r="R197" s="4">
        <v>0</v>
      </c>
      <c r="S197" s="8">
        <f t="shared" si="4"/>
        <v>0</v>
      </c>
      <c r="T197" s="4">
        <v>0</v>
      </c>
      <c r="U197" s="4">
        <v>0</v>
      </c>
      <c r="V197" s="8">
        <f t="shared" si="5"/>
        <v>0</v>
      </c>
      <c r="W197" s="4">
        <v>0</v>
      </c>
      <c r="X197" s="4">
        <v>0</v>
      </c>
      <c r="Y197" s="8">
        <f t="shared" si="6"/>
        <v>0</v>
      </c>
      <c r="Z197" s="4">
        <v>0</v>
      </c>
      <c r="AA197" s="4">
        <v>0</v>
      </c>
      <c r="AB197" s="8">
        <f t="shared" si="7"/>
        <v>0</v>
      </c>
      <c r="AC197" s="4">
        <v>0</v>
      </c>
      <c r="AD197" s="4">
        <v>0</v>
      </c>
      <c r="AE197" s="8">
        <f t="shared" si="133"/>
        <v>0</v>
      </c>
      <c r="AF197" s="4">
        <v>0</v>
      </c>
      <c r="AG197" s="4">
        <v>0</v>
      </c>
      <c r="AH197" s="8">
        <f t="shared" si="129"/>
        <v>0</v>
      </c>
      <c r="AI197" s="4">
        <v>0</v>
      </c>
      <c r="AJ197" s="4">
        <v>0</v>
      </c>
      <c r="AK197" s="8">
        <f t="shared" si="134"/>
        <v>0</v>
      </c>
      <c r="AL197" s="4">
        <v>0</v>
      </c>
      <c r="AM197" s="4">
        <v>0</v>
      </c>
      <c r="AN197" s="8">
        <f t="shared" si="130"/>
        <v>0</v>
      </c>
      <c r="AO197" s="4">
        <v>0</v>
      </c>
      <c r="AP197" s="4">
        <v>0</v>
      </c>
      <c r="AQ197" s="8">
        <f t="shared" si="144"/>
        <v>0</v>
      </c>
      <c r="AR197" s="4">
        <v>0</v>
      </c>
      <c r="AS197" s="4">
        <v>0</v>
      </c>
      <c r="AT197" s="8">
        <f t="shared" si="128"/>
        <v>0</v>
      </c>
      <c r="AU197" s="4">
        <v>0</v>
      </c>
      <c r="AV197" s="4">
        <v>0</v>
      </c>
      <c r="AW197" s="8">
        <f t="shared" si="135"/>
        <v>0</v>
      </c>
      <c r="AX197" s="4">
        <v>0</v>
      </c>
      <c r="AY197" s="4">
        <v>0</v>
      </c>
      <c r="AZ197" s="8">
        <f t="shared" si="136"/>
        <v>0</v>
      </c>
      <c r="BA197" s="4">
        <v>0</v>
      </c>
      <c r="BB197" s="4">
        <v>0</v>
      </c>
      <c r="BC197" s="8">
        <f t="shared" si="145"/>
        <v>0</v>
      </c>
      <c r="BD197" s="4">
        <v>0</v>
      </c>
      <c r="BE197" s="4">
        <v>0</v>
      </c>
      <c r="BF197" s="8">
        <f t="shared" si="137"/>
        <v>0</v>
      </c>
      <c r="BG197" s="4">
        <v>0</v>
      </c>
      <c r="BH197" s="4">
        <v>0</v>
      </c>
      <c r="BI197" s="8">
        <f t="shared" si="151"/>
        <v>0</v>
      </c>
      <c r="BJ197" s="4">
        <v>0</v>
      </c>
      <c r="BK197" s="4">
        <v>0</v>
      </c>
      <c r="BL197" s="8">
        <f t="shared" si="152"/>
        <v>0</v>
      </c>
      <c r="BM197" s="4">
        <v>0</v>
      </c>
      <c r="BN197" s="4">
        <v>0</v>
      </c>
      <c r="BO197" s="8">
        <f t="shared" si="146"/>
        <v>0</v>
      </c>
      <c r="BP197" s="4">
        <v>0</v>
      </c>
      <c r="BQ197" s="4">
        <v>0</v>
      </c>
      <c r="BR197" s="8">
        <f t="shared" si="147"/>
        <v>0</v>
      </c>
      <c r="BS197" s="4">
        <v>0</v>
      </c>
      <c r="BT197" s="4">
        <v>0</v>
      </c>
      <c r="BU197" s="8">
        <f t="shared" si="148"/>
        <v>0</v>
      </c>
      <c r="BV197" s="4">
        <v>0</v>
      </c>
      <c r="BW197" s="4">
        <v>0</v>
      </c>
      <c r="BX197" s="8">
        <f t="shared" si="149"/>
        <v>0</v>
      </c>
      <c r="BY197" s="4">
        <v>0</v>
      </c>
      <c r="BZ197" s="4">
        <v>0</v>
      </c>
      <c r="CA197" s="8">
        <f t="shared" si="150"/>
        <v>0</v>
      </c>
      <c r="CB197" s="4">
        <v>0</v>
      </c>
      <c r="CC197" s="4">
        <v>0</v>
      </c>
      <c r="CD197" s="8">
        <f t="shared" si="131"/>
        <v>0</v>
      </c>
      <c r="CE197" s="4">
        <v>0</v>
      </c>
      <c r="CF197" s="4">
        <v>0</v>
      </c>
      <c r="CG197" s="8">
        <f t="shared" si="138"/>
        <v>0</v>
      </c>
      <c r="CH197" s="4">
        <v>0</v>
      </c>
      <c r="CI197" s="4">
        <v>0</v>
      </c>
      <c r="CJ197" s="8">
        <f t="shared" si="139"/>
        <v>0</v>
      </c>
      <c r="CK197" s="4">
        <v>0</v>
      </c>
      <c r="CL197" s="4">
        <v>0</v>
      </c>
      <c r="CM197" s="8">
        <f t="shared" si="140"/>
        <v>0</v>
      </c>
      <c r="CN197" s="4">
        <v>0</v>
      </c>
      <c r="CO197" s="4">
        <v>0</v>
      </c>
      <c r="CP197" s="8">
        <f t="shared" si="132"/>
        <v>0</v>
      </c>
      <c r="CQ197" s="4">
        <v>0</v>
      </c>
      <c r="CR197" s="4">
        <v>0</v>
      </c>
      <c r="CS197" s="8">
        <f t="shared" si="141"/>
        <v>0</v>
      </c>
      <c r="CT197" s="4">
        <v>0</v>
      </c>
      <c r="CU197" s="4">
        <v>0</v>
      </c>
      <c r="CV197" s="8">
        <f t="shared" si="142"/>
        <v>0</v>
      </c>
      <c r="CW197" s="4">
        <v>0</v>
      </c>
      <c r="CX197" s="4">
        <v>0</v>
      </c>
      <c r="CY197" s="8">
        <f t="shared" si="143"/>
        <v>0</v>
      </c>
      <c r="CZ197" s="4">
        <v>0</v>
      </c>
      <c r="DA197" s="4">
        <v>0</v>
      </c>
      <c r="DB197" s="8">
        <f t="shared" si="32"/>
        <v>0</v>
      </c>
      <c r="DC197" s="4">
        <v>0</v>
      </c>
      <c r="DD197" s="4">
        <v>0</v>
      </c>
      <c r="DE197" s="8">
        <f t="shared" si="33"/>
        <v>0</v>
      </c>
      <c r="DF197" s="4">
        <v>0</v>
      </c>
      <c r="DG197" s="4">
        <v>0</v>
      </c>
      <c r="DH197" s="8">
        <f t="shared" si="34"/>
        <v>0</v>
      </c>
      <c r="DI197" s="4">
        <v>0</v>
      </c>
      <c r="DJ197" s="4">
        <v>0</v>
      </c>
      <c r="DK197" s="8">
        <f t="shared" si="35"/>
        <v>0</v>
      </c>
      <c r="DL197" s="4">
        <v>0</v>
      </c>
      <c r="DM197" s="4">
        <v>0</v>
      </c>
      <c r="DN197" s="8">
        <f t="shared" si="36"/>
        <v>0</v>
      </c>
      <c r="DO197" s="4">
        <v>0</v>
      </c>
      <c r="DP197" s="4">
        <v>0</v>
      </c>
      <c r="DQ197" s="8">
        <f t="shared" si="37"/>
        <v>0</v>
      </c>
    </row>
    <row r="198" spans="1:121" ht="16.899999999999999" customHeight="1" x14ac:dyDescent="0.2">
      <c r="A198" s="1" t="s">
        <v>2</v>
      </c>
      <c r="C198" s="1">
        <v>0</v>
      </c>
      <c r="D198" s="1">
        <v>0</v>
      </c>
      <c r="E198" s="19">
        <f t="shared" si="127"/>
        <v>0</v>
      </c>
      <c r="G198" s="22">
        <f t="shared" si="123"/>
        <v>0</v>
      </c>
      <c r="H198" s="3">
        <v>0</v>
      </c>
      <c r="I198" s="4">
        <v>0</v>
      </c>
      <c r="J198" s="8">
        <f t="shared" si="124"/>
        <v>0</v>
      </c>
      <c r="K198" s="3">
        <v>0</v>
      </c>
      <c r="L198" s="4">
        <v>0</v>
      </c>
      <c r="M198" s="8">
        <f t="shared" si="125"/>
        <v>0</v>
      </c>
      <c r="N198" s="4">
        <v>0</v>
      </c>
      <c r="O198" s="4">
        <v>0</v>
      </c>
      <c r="P198" s="8">
        <f t="shared" si="126"/>
        <v>0</v>
      </c>
      <c r="Q198" s="4">
        <v>0</v>
      </c>
      <c r="R198" s="4">
        <v>0</v>
      </c>
      <c r="S198" s="8">
        <f t="shared" si="4"/>
        <v>0</v>
      </c>
      <c r="T198" s="4">
        <v>0</v>
      </c>
      <c r="U198" s="4">
        <v>0</v>
      </c>
      <c r="V198" s="8">
        <f t="shared" si="5"/>
        <v>0</v>
      </c>
      <c r="W198" s="4">
        <v>0</v>
      </c>
      <c r="X198" s="4">
        <v>0</v>
      </c>
      <c r="Y198" s="8">
        <f t="shared" si="6"/>
        <v>0</v>
      </c>
      <c r="Z198" s="4">
        <v>0</v>
      </c>
      <c r="AA198" s="4">
        <v>0</v>
      </c>
      <c r="AB198" s="8">
        <f t="shared" si="7"/>
        <v>0</v>
      </c>
      <c r="AC198" s="4">
        <v>0</v>
      </c>
      <c r="AD198" s="4">
        <v>0</v>
      </c>
      <c r="AE198" s="8">
        <f t="shared" si="133"/>
        <v>0</v>
      </c>
      <c r="AF198" s="4">
        <v>0</v>
      </c>
      <c r="AG198" s="4">
        <v>0</v>
      </c>
      <c r="AH198" s="8">
        <f t="shared" si="129"/>
        <v>0</v>
      </c>
      <c r="AI198" s="4">
        <v>0</v>
      </c>
      <c r="AJ198" s="4">
        <v>0</v>
      </c>
      <c r="AK198" s="8">
        <f t="shared" si="134"/>
        <v>0</v>
      </c>
      <c r="AL198" s="4">
        <v>0</v>
      </c>
      <c r="AM198" s="4">
        <v>0</v>
      </c>
      <c r="AN198" s="8">
        <f t="shared" si="130"/>
        <v>0</v>
      </c>
      <c r="AO198" s="4">
        <v>0</v>
      </c>
      <c r="AP198" s="4">
        <v>0</v>
      </c>
      <c r="AQ198" s="8">
        <f t="shared" si="144"/>
        <v>0</v>
      </c>
      <c r="AR198" s="4">
        <v>0</v>
      </c>
      <c r="AS198" s="4">
        <v>0</v>
      </c>
      <c r="AT198" s="8">
        <f t="shared" si="128"/>
        <v>0</v>
      </c>
      <c r="AU198" s="4">
        <v>0</v>
      </c>
      <c r="AV198" s="4">
        <v>0</v>
      </c>
      <c r="AW198" s="8">
        <f t="shared" si="135"/>
        <v>0</v>
      </c>
      <c r="AX198" s="4">
        <v>0</v>
      </c>
      <c r="AY198" s="4">
        <v>0</v>
      </c>
      <c r="AZ198" s="8">
        <f t="shared" si="136"/>
        <v>0</v>
      </c>
      <c r="BA198" s="4">
        <v>0</v>
      </c>
      <c r="BB198" s="4">
        <v>0</v>
      </c>
      <c r="BC198" s="8">
        <f t="shared" si="145"/>
        <v>0</v>
      </c>
      <c r="BD198" s="4">
        <v>0</v>
      </c>
      <c r="BE198" s="4">
        <v>0</v>
      </c>
      <c r="BF198" s="8">
        <f t="shared" si="137"/>
        <v>0</v>
      </c>
      <c r="BG198" s="4">
        <v>0</v>
      </c>
      <c r="BH198" s="4">
        <v>0</v>
      </c>
      <c r="BI198" s="8">
        <f t="shared" si="151"/>
        <v>0</v>
      </c>
      <c r="BJ198" s="4">
        <v>0</v>
      </c>
      <c r="BK198" s="4">
        <v>0</v>
      </c>
      <c r="BL198" s="8">
        <f t="shared" si="152"/>
        <v>0</v>
      </c>
      <c r="BM198" s="4">
        <v>0</v>
      </c>
      <c r="BN198" s="4">
        <v>0</v>
      </c>
      <c r="BO198" s="8">
        <f t="shared" si="146"/>
        <v>0</v>
      </c>
      <c r="BP198" s="4">
        <v>0</v>
      </c>
      <c r="BQ198" s="4">
        <v>0</v>
      </c>
      <c r="BR198" s="8">
        <f t="shared" si="147"/>
        <v>0</v>
      </c>
      <c r="BS198" s="4">
        <v>0</v>
      </c>
      <c r="BT198" s="4">
        <v>0</v>
      </c>
      <c r="BU198" s="8">
        <f t="shared" si="148"/>
        <v>0</v>
      </c>
      <c r="BV198" s="4">
        <v>0</v>
      </c>
      <c r="BW198" s="4">
        <v>0</v>
      </c>
      <c r="BX198" s="8">
        <f t="shared" si="149"/>
        <v>0</v>
      </c>
      <c r="BY198" s="4">
        <v>0</v>
      </c>
      <c r="BZ198" s="4">
        <v>0</v>
      </c>
      <c r="CA198" s="8">
        <f t="shared" si="150"/>
        <v>0</v>
      </c>
      <c r="CB198" s="4">
        <v>0</v>
      </c>
      <c r="CC198" s="4">
        <v>0</v>
      </c>
      <c r="CD198" s="8">
        <f t="shared" si="131"/>
        <v>0</v>
      </c>
      <c r="CE198" s="4">
        <v>0</v>
      </c>
      <c r="CF198" s="4">
        <v>0</v>
      </c>
      <c r="CG198" s="8">
        <f t="shared" si="138"/>
        <v>0</v>
      </c>
      <c r="CH198" s="4">
        <v>0</v>
      </c>
      <c r="CI198" s="4">
        <v>0</v>
      </c>
      <c r="CJ198" s="8">
        <f t="shared" si="139"/>
        <v>0</v>
      </c>
      <c r="CK198" s="4">
        <v>0</v>
      </c>
      <c r="CL198" s="4">
        <v>0</v>
      </c>
      <c r="CM198" s="8">
        <f t="shared" si="140"/>
        <v>0</v>
      </c>
      <c r="CN198" s="4">
        <v>0</v>
      </c>
      <c r="CO198" s="4">
        <v>0</v>
      </c>
      <c r="CP198" s="8">
        <f t="shared" si="132"/>
        <v>0</v>
      </c>
      <c r="CQ198" s="4">
        <v>0</v>
      </c>
      <c r="CR198" s="4">
        <v>0</v>
      </c>
      <c r="CS198" s="8">
        <f t="shared" si="141"/>
        <v>0</v>
      </c>
      <c r="CT198" s="4">
        <v>0</v>
      </c>
      <c r="CU198" s="4">
        <v>0</v>
      </c>
      <c r="CV198" s="8">
        <f t="shared" si="142"/>
        <v>0</v>
      </c>
      <c r="CW198" s="4">
        <v>0</v>
      </c>
      <c r="CX198" s="4">
        <v>0</v>
      </c>
      <c r="CY198" s="8">
        <f t="shared" si="143"/>
        <v>0</v>
      </c>
      <c r="CZ198" s="4">
        <v>0</v>
      </c>
      <c r="DA198" s="4">
        <v>0</v>
      </c>
      <c r="DB198" s="8">
        <f t="shared" si="32"/>
        <v>0</v>
      </c>
      <c r="DC198" s="4">
        <v>0</v>
      </c>
      <c r="DD198" s="4">
        <v>0</v>
      </c>
      <c r="DE198" s="8">
        <f t="shared" si="33"/>
        <v>0</v>
      </c>
      <c r="DF198" s="4">
        <v>0</v>
      </c>
      <c r="DG198" s="4">
        <v>0</v>
      </c>
      <c r="DH198" s="8">
        <f t="shared" si="34"/>
        <v>0</v>
      </c>
      <c r="DI198" s="4">
        <v>0</v>
      </c>
      <c r="DJ198" s="4">
        <v>0</v>
      </c>
      <c r="DK198" s="8">
        <f t="shared" si="35"/>
        <v>0</v>
      </c>
      <c r="DL198" s="4">
        <v>0</v>
      </c>
      <c r="DM198" s="4">
        <v>0</v>
      </c>
      <c r="DN198" s="8">
        <f t="shared" si="36"/>
        <v>0</v>
      </c>
      <c r="DO198" s="4">
        <v>0</v>
      </c>
      <c r="DP198" s="4">
        <v>0</v>
      </c>
      <c r="DQ198" s="8">
        <f t="shared" si="37"/>
        <v>0</v>
      </c>
    </row>
    <row r="199" spans="1:121" ht="16.899999999999999" customHeight="1" x14ac:dyDescent="0.2">
      <c r="A199" s="1" t="s">
        <v>3</v>
      </c>
      <c r="C199" s="1">
        <v>0</v>
      </c>
      <c r="D199" s="1">
        <v>0</v>
      </c>
      <c r="E199" s="19">
        <f t="shared" si="127"/>
        <v>0</v>
      </c>
      <c r="G199" s="22">
        <f t="shared" si="123"/>
        <v>0</v>
      </c>
      <c r="H199" s="3">
        <v>0</v>
      </c>
      <c r="I199" s="4">
        <v>0</v>
      </c>
      <c r="J199" s="8">
        <f t="shared" si="124"/>
        <v>0</v>
      </c>
      <c r="K199" s="3">
        <v>0</v>
      </c>
      <c r="L199" s="4">
        <v>0</v>
      </c>
      <c r="M199" s="8">
        <f t="shared" si="125"/>
        <v>0</v>
      </c>
      <c r="N199" s="4">
        <v>0</v>
      </c>
      <c r="O199" s="4">
        <v>0</v>
      </c>
      <c r="P199" s="8">
        <f t="shared" si="126"/>
        <v>0</v>
      </c>
      <c r="Q199" s="4">
        <v>0</v>
      </c>
      <c r="R199" s="4">
        <v>0</v>
      </c>
      <c r="S199" s="8">
        <f t="shared" si="4"/>
        <v>0</v>
      </c>
      <c r="T199" s="4">
        <v>0</v>
      </c>
      <c r="U199" s="4">
        <v>0</v>
      </c>
      <c r="V199" s="8">
        <f t="shared" si="5"/>
        <v>0</v>
      </c>
      <c r="W199" s="4">
        <v>0</v>
      </c>
      <c r="X199" s="4">
        <v>0</v>
      </c>
      <c r="Y199" s="8">
        <f t="shared" si="6"/>
        <v>0</v>
      </c>
      <c r="Z199" s="4">
        <v>0</v>
      </c>
      <c r="AA199" s="4">
        <v>0</v>
      </c>
      <c r="AB199" s="8">
        <f t="shared" si="7"/>
        <v>0</v>
      </c>
      <c r="AC199" s="4">
        <v>0</v>
      </c>
      <c r="AD199" s="4">
        <v>0</v>
      </c>
      <c r="AE199" s="8">
        <f t="shared" si="133"/>
        <v>0</v>
      </c>
      <c r="AF199" s="4">
        <v>0</v>
      </c>
      <c r="AG199" s="4">
        <v>0</v>
      </c>
      <c r="AH199" s="8">
        <f t="shared" si="129"/>
        <v>0</v>
      </c>
      <c r="AI199" s="4">
        <v>0</v>
      </c>
      <c r="AJ199" s="4">
        <v>0</v>
      </c>
      <c r="AK199" s="8">
        <f t="shared" si="134"/>
        <v>0</v>
      </c>
      <c r="AL199" s="4">
        <v>0</v>
      </c>
      <c r="AM199" s="4">
        <v>0</v>
      </c>
      <c r="AN199" s="8">
        <f t="shared" si="130"/>
        <v>0</v>
      </c>
      <c r="AO199" s="4">
        <v>0</v>
      </c>
      <c r="AP199" s="4">
        <v>0</v>
      </c>
      <c r="AQ199" s="8">
        <f t="shared" si="144"/>
        <v>0</v>
      </c>
      <c r="AR199" s="4">
        <v>0</v>
      </c>
      <c r="AS199" s="4">
        <v>0</v>
      </c>
      <c r="AT199" s="8">
        <f t="shared" si="128"/>
        <v>0</v>
      </c>
      <c r="AU199" s="4">
        <v>0</v>
      </c>
      <c r="AV199" s="4">
        <v>0</v>
      </c>
      <c r="AW199" s="8">
        <f t="shared" si="135"/>
        <v>0</v>
      </c>
      <c r="AX199" s="4">
        <v>0</v>
      </c>
      <c r="AY199" s="4">
        <v>0</v>
      </c>
      <c r="AZ199" s="8">
        <f t="shared" si="136"/>
        <v>0</v>
      </c>
      <c r="BA199" s="4">
        <v>0</v>
      </c>
      <c r="BB199" s="4">
        <v>0</v>
      </c>
      <c r="BC199" s="8">
        <f t="shared" si="145"/>
        <v>0</v>
      </c>
      <c r="BD199" s="4">
        <v>0</v>
      </c>
      <c r="BE199" s="4">
        <v>0</v>
      </c>
      <c r="BF199" s="8">
        <f t="shared" si="137"/>
        <v>0</v>
      </c>
      <c r="BG199" s="4">
        <v>0</v>
      </c>
      <c r="BH199" s="4">
        <v>0</v>
      </c>
      <c r="BI199" s="8">
        <f t="shared" si="151"/>
        <v>0</v>
      </c>
      <c r="BJ199" s="4">
        <v>0</v>
      </c>
      <c r="BK199" s="4">
        <v>0</v>
      </c>
      <c r="BL199" s="8">
        <f t="shared" si="152"/>
        <v>0</v>
      </c>
      <c r="BM199" s="4">
        <v>0</v>
      </c>
      <c r="BN199" s="4">
        <v>0</v>
      </c>
      <c r="BO199" s="8">
        <f t="shared" si="146"/>
        <v>0</v>
      </c>
      <c r="BP199" s="4">
        <v>0</v>
      </c>
      <c r="BQ199" s="4">
        <v>0</v>
      </c>
      <c r="BR199" s="8">
        <f t="shared" si="147"/>
        <v>0</v>
      </c>
      <c r="BS199" s="4">
        <v>0</v>
      </c>
      <c r="BT199" s="4">
        <v>0</v>
      </c>
      <c r="BU199" s="8">
        <f t="shared" si="148"/>
        <v>0</v>
      </c>
      <c r="BV199" s="4">
        <v>0</v>
      </c>
      <c r="BW199" s="4">
        <v>0</v>
      </c>
      <c r="BX199" s="8">
        <f t="shared" si="149"/>
        <v>0</v>
      </c>
      <c r="BY199" s="4">
        <v>0</v>
      </c>
      <c r="BZ199" s="4">
        <v>0</v>
      </c>
      <c r="CA199" s="8">
        <f t="shared" si="150"/>
        <v>0</v>
      </c>
      <c r="CB199" s="4">
        <v>0</v>
      </c>
      <c r="CC199" s="4">
        <v>0</v>
      </c>
      <c r="CD199" s="8">
        <f t="shared" si="131"/>
        <v>0</v>
      </c>
      <c r="CE199" s="4">
        <v>0</v>
      </c>
      <c r="CF199" s="4">
        <v>0</v>
      </c>
      <c r="CG199" s="8">
        <f t="shared" si="138"/>
        <v>0</v>
      </c>
      <c r="CH199" s="4">
        <v>0</v>
      </c>
      <c r="CI199" s="4">
        <v>0</v>
      </c>
      <c r="CJ199" s="8">
        <f t="shared" si="139"/>
        <v>0</v>
      </c>
      <c r="CK199" s="4">
        <v>0</v>
      </c>
      <c r="CL199" s="4">
        <v>0</v>
      </c>
      <c r="CM199" s="8">
        <f t="shared" si="140"/>
        <v>0</v>
      </c>
      <c r="CN199" s="4">
        <v>0</v>
      </c>
      <c r="CO199" s="4">
        <v>0</v>
      </c>
      <c r="CP199" s="8">
        <f t="shared" si="132"/>
        <v>0</v>
      </c>
      <c r="CQ199" s="4">
        <v>0</v>
      </c>
      <c r="CR199" s="4">
        <v>0</v>
      </c>
      <c r="CS199" s="8">
        <f t="shared" si="141"/>
        <v>0</v>
      </c>
      <c r="CT199" s="4">
        <v>0</v>
      </c>
      <c r="CU199" s="4">
        <v>0</v>
      </c>
      <c r="CV199" s="8">
        <f t="shared" si="142"/>
        <v>0</v>
      </c>
      <c r="CW199" s="4">
        <v>0</v>
      </c>
      <c r="CX199" s="4">
        <v>0</v>
      </c>
      <c r="CY199" s="8">
        <f t="shared" si="143"/>
        <v>0</v>
      </c>
      <c r="CZ199" s="4">
        <v>0</v>
      </c>
      <c r="DA199" s="4">
        <v>0</v>
      </c>
      <c r="DB199" s="8">
        <f t="shared" si="32"/>
        <v>0</v>
      </c>
      <c r="DC199" s="4">
        <v>0</v>
      </c>
      <c r="DD199" s="4">
        <v>0</v>
      </c>
      <c r="DE199" s="8">
        <f t="shared" si="33"/>
        <v>0</v>
      </c>
      <c r="DF199" s="4">
        <v>0</v>
      </c>
      <c r="DG199" s="4">
        <v>0</v>
      </c>
      <c r="DH199" s="8">
        <f t="shared" si="34"/>
        <v>0</v>
      </c>
      <c r="DI199" s="4">
        <v>0</v>
      </c>
      <c r="DJ199" s="4">
        <v>0</v>
      </c>
      <c r="DK199" s="8">
        <f t="shared" si="35"/>
        <v>0</v>
      </c>
      <c r="DL199" s="4">
        <v>0</v>
      </c>
      <c r="DM199" s="4">
        <v>0</v>
      </c>
      <c r="DN199" s="8">
        <f t="shared" si="36"/>
        <v>0</v>
      </c>
      <c r="DO199" s="4">
        <v>0</v>
      </c>
      <c r="DP199" s="4">
        <v>0</v>
      </c>
      <c r="DQ199" s="8">
        <f t="shared" si="37"/>
        <v>0</v>
      </c>
    </row>
    <row r="200" spans="1:121" ht="16.899999999999999" customHeight="1" x14ac:dyDescent="0.2">
      <c r="A200" s="1" t="s">
        <v>4</v>
      </c>
      <c r="C200" s="1">
        <v>0</v>
      </c>
      <c r="D200" s="1">
        <v>0</v>
      </c>
      <c r="E200" s="19">
        <f t="shared" si="127"/>
        <v>0</v>
      </c>
      <c r="G200" s="22">
        <f t="shared" si="123"/>
        <v>0</v>
      </c>
      <c r="H200" s="3">
        <v>0</v>
      </c>
      <c r="I200" s="4">
        <v>0</v>
      </c>
      <c r="J200" s="8">
        <f t="shared" si="124"/>
        <v>0</v>
      </c>
      <c r="K200" s="3">
        <v>0</v>
      </c>
      <c r="L200" s="4">
        <v>0</v>
      </c>
      <c r="M200" s="8">
        <f t="shared" si="125"/>
        <v>0</v>
      </c>
      <c r="N200" s="4">
        <v>0</v>
      </c>
      <c r="O200" s="4">
        <v>0</v>
      </c>
      <c r="P200" s="8">
        <f t="shared" si="126"/>
        <v>0</v>
      </c>
      <c r="Q200" s="4">
        <v>0</v>
      </c>
      <c r="R200" s="4">
        <v>0</v>
      </c>
      <c r="S200" s="8">
        <f t="shared" si="4"/>
        <v>0</v>
      </c>
      <c r="T200" s="4">
        <v>0</v>
      </c>
      <c r="U200" s="4">
        <v>0</v>
      </c>
      <c r="V200" s="8">
        <f t="shared" si="5"/>
        <v>0</v>
      </c>
      <c r="W200" s="4">
        <v>0</v>
      </c>
      <c r="X200" s="4">
        <v>0</v>
      </c>
      <c r="Y200" s="8">
        <f t="shared" si="6"/>
        <v>0</v>
      </c>
      <c r="Z200" s="4">
        <v>0</v>
      </c>
      <c r="AA200" s="4">
        <v>0</v>
      </c>
      <c r="AB200" s="8">
        <f t="shared" si="7"/>
        <v>0</v>
      </c>
      <c r="AC200" s="4">
        <v>0</v>
      </c>
      <c r="AD200" s="4">
        <v>0</v>
      </c>
      <c r="AE200" s="8">
        <f t="shared" si="133"/>
        <v>0</v>
      </c>
      <c r="AF200" s="4">
        <v>0</v>
      </c>
      <c r="AG200" s="4">
        <v>0</v>
      </c>
      <c r="AH200" s="8">
        <f t="shared" si="129"/>
        <v>0</v>
      </c>
      <c r="AI200" s="4">
        <v>0</v>
      </c>
      <c r="AJ200" s="4">
        <v>0</v>
      </c>
      <c r="AK200" s="8">
        <f t="shared" si="134"/>
        <v>0</v>
      </c>
      <c r="AL200" s="4">
        <v>0</v>
      </c>
      <c r="AM200" s="4">
        <v>0</v>
      </c>
      <c r="AN200" s="8">
        <f t="shared" si="130"/>
        <v>0</v>
      </c>
      <c r="AO200" s="4">
        <v>0</v>
      </c>
      <c r="AP200" s="4">
        <v>0</v>
      </c>
      <c r="AQ200" s="8">
        <f t="shared" si="144"/>
        <v>0</v>
      </c>
      <c r="AR200" s="4">
        <v>0</v>
      </c>
      <c r="AS200" s="4">
        <v>0</v>
      </c>
      <c r="AT200" s="8">
        <f t="shared" si="128"/>
        <v>0</v>
      </c>
      <c r="AU200" s="4">
        <v>0</v>
      </c>
      <c r="AV200" s="4">
        <v>0</v>
      </c>
      <c r="AW200" s="8">
        <f t="shared" si="135"/>
        <v>0</v>
      </c>
      <c r="AX200" s="4">
        <v>0</v>
      </c>
      <c r="AY200" s="4">
        <v>0</v>
      </c>
      <c r="AZ200" s="8">
        <f t="shared" si="136"/>
        <v>0</v>
      </c>
      <c r="BA200" s="4">
        <v>0</v>
      </c>
      <c r="BB200" s="4">
        <v>0</v>
      </c>
      <c r="BC200" s="8">
        <f t="shared" si="145"/>
        <v>0</v>
      </c>
      <c r="BD200" s="4">
        <v>0</v>
      </c>
      <c r="BE200" s="4">
        <v>0</v>
      </c>
      <c r="BF200" s="8">
        <f t="shared" si="137"/>
        <v>0</v>
      </c>
      <c r="BG200" s="4">
        <v>0</v>
      </c>
      <c r="BH200" s="4">
        <v>0</v>
      </c>
      <c r="BI200" s="8">
        <f t="shared" si="151"/>
        <v>0</v>
      </c>
      <c r="BJ200" s="4">
        <v>0</v>
      </c>
      <c r="BK200" s="4">
        <v>0</v>
      </c>
      <c r="BL200" s="8">
        <f t="shared" si="152"/>
        <v>0</v>
      </c>
      <c r="BM200" s="4">
        <v>0</v>
      </c>
      <c r="BN200" s="4">
        <v>0</v>
      </c>
      <c r="BO200" s="8">
        <f t="shared" si="146"/>
        <v>0</v>
      </c>
      <c r="BP200" s="4">
        <v>0</v>
      </c>
      <c r="BQ200" s="4">
        <v>0</v>
      </c>
      <c r="BR200" s="8">
        <f t="shared" si="147"/>
        <v>0</v>
      </c>
      <c r="BS200" s="4">
        <v>0</v>
      </c>
      <c r="BT200" s="4">
        <v>0</v>
      </c>
      <c r="BU200" s="8">
        <f t="shared" si="148"/>
        <v>0</v>
      </c>
      <c r="BV200" s="4">
        <v>0</v>
      </c>
      <c r="BW200" s="4">
        <v>0</v>
      </c>
      <c r="BX200" s="8">
        <f t="shared" si="149"/>
        <v>0</v>
      </c>
      <c r="BY200" s="4">
        <v>0</v>
      </c>
      <c r="BZ200" s="4">
        <v>0</v>
      </c>
      <c r="CA200" s="8">
        <f t="shared" si="150"/>
        <v>0</v>
      </c>
      <c r="CB200" s="4">
        <v>0</v>
      </c>
      <c r="CC200" s="4">
        <v>0</v>
      </c>
      <c r="CD200" s="8">
        <f t="shared" si="131"/>
        <v>0</v>
      </c>
      <c r="CE200" s="4">
        <v>0</v>
      </c>
      <c r="CF200" s="4">
        <v>0</v>
      </c>
      <c r="CG200" s="8">
        <f t="shared" si="138"/>
        <v>0</v>
      </c>
      <c r="CH200" s="4">
        <v>0</v>
      </c>
      <c r="CI200" s="4">
        <v>0</v>
      </c>
      <c r="CJ200" s="8">
        <f t="shared" si="139"/>
        <v>0</v>
      </c>
      <c r="CK200" s="4">
        <v>0</v>
      </c>
      <c r="CL200" s="4">
        <v>0</v>
      </c>
      <c r="CM200" s="8">
        <f t="shared" si="140"/>
        <v>0</v>
      </c>
      <c r="CN200" s="4">
        <v>0</v>
      </c>
      <c r="CO200" s="4">
        <v>0</v>
      </c>
      <c r="CP200" s="8">
        <f t="shared" si="132"/>
        <v>0</v>
      </c>
      <c r="CQ200" s="4">
        <v>0</v>
      </c>
      <c r="CR200" s="4">
        <v>0</v>
      </c>
      <c r="CS200" s="8">
        <f t="shared" si="141"/>
        <v>0</v>
      </c>
      <c r="CT200" s="4">
        <v>0</v>
      </c>
      <c r="CU200" s="4">
        <v>0</v>
      </c>
      <c r="CV200" s="8">
        <f t="shared" si="142"/>
        <v>0</v>
      </c>
      <c r="CW200" s="4">
        <v>0</v>
      </c>
      <c r="CX200" s="4">
        <v>0</v>
      </c>
      <c r="CY200" s="8">
        <f t="shared" si="143"/>
        <v>0</v>
      </c>
      <c r="CZ200" s="4">
        <v>0</v>
      </c>
      <c r="DA200" s="4">
        <v>0</v>
      </c>
      <c r="DB200" s="8">
        <f t="shared" si="32"/>
        <v>0</v>
      </c>
      <c r="DC200" s="4">
        <v>0</v>
      </c>
      <c r="DD200" s="4">
        <v>0</v>
      </c>
      <c r="DE200" s="8">
        <f t="shared" si="33"/>
        <v>0</v>
      </c>
      <c r="DF200" s="4">
        <v>0</v>
      </c>
      <c r="DG200" s="4">
        <v>0</v>
      </c>
      <c r="DH200" s="8">
        <f t="shared" si="34"/>
        <v>0</v>
      </c>
      <c r="DI200" s="4">
        <v>0</v>
      </c>
      <c r="DJ200" s="4">
        <v>0</v>
      </c>
      <c r="DK200" s="8">
        <f t="shared" si="35"/>
        <v>0</v>
      </c>
      <c r="DL200" s="4">
        <v>0</v>
      </c>
      <c r="DM200" s="4">
        <v>0</v>
      </c>
      <c r="DN200" s="8">
        <f t="shared" si="36"/>
        <v>0</v>
      </c>
      <c r="DO200" s="4">
        <v>0</v>
      </c>
      <c r="DP200" s="4">
        <v>0</v>
      </c>
      <c r="DQ200" s="8">
        <f t="shared" si="37"/>
        <v>0</v>
      </c>
    </row>
    <row r="201" spans="1:121" ht="16.899999999999999" customHeight="1" x14ac:dyDescent="0.2">
      <c r="A201" s="1" t="s">
        <v>5</v>
      </c>
      <c r="C201" s="1">
        <v>0</v>
      </c>
      <c r="D201" s="1">
        <v>0</v>
      </c>
      <c r="E201" s="19">
        <f t="shared" si="127"/>
        <v>0</v>
      </c>
      <c r="G201" s="22">
        <f t="shared" si="123"/>
        <v>0</v>
      </c>
      <c r="H201" s="3">
        <v>0</v>
      </c>
      <c r="I201" s="4">
        <v>0</v>
      </c>
      <c r="J201" s="8">
        <f t="shared" si="124"/>
        <v>0</v>
      </c>
      <c r="K201" s="3">
        <v>0</v>
      </c>
      <c r="L201" s="4">
        <v>0</v>
      </c>
      <c r="M201" s="8">
        <f t="shared" si="125"/>
        <v>0</v>
      </c>
      <c r="N201" s="4">
        <v>0</v>
      </c>
      <c r="O201" s="4">
        <v>0</v>
      </c>
      <c r="P201" s="8">
        <f t="shared" si="126"/>
        <v>0</v>
      </c>
      <c r="Q201" s="4">
        <v>0</v>
      </c>
      <c r="R201" s="4">
        <v>0</v>
      </c>
      <c r="S201" s="8">
        <f t="shared" si="4"/>
        <v>0</v>
      </c>
      <c r="T201" s="4">
        <v>0</v>
      </c>
      <c r="U201" s="4">
        <v>0</v>
      </c>
      <c r="V201" s="8">
        <f t="shared" si="5"/>
        <v>0</v>
      </c>
      <c r="W201" s="4">
        <v>0</v>
      </c>
      <c r="X201" s="4">
        <v>0</v>
      </c>
      <c r="Y201" s="8">
        <f t="shared" si="6"/>
        <v>0</v>
      </c>
      <c r="Z201" s="4">
        <v>0</v>
      </c>
      <c r="AA201" s="4">
        <v>0</v>
      </c>
      <c r="AB201" s="8">
        <f t="shared" si="7"/>
        <v>0</v>
      </c>
      <c r="AC201" s="4">
        <v>0</v>
      </c>
      <c r="AD201" s="4">
        <v>0</v>
      </c>
      <c r="AE201" s="8">
        <f t="shared" si="133"/>
        <v>0</v>
      </c>
      <c r="AF201" s="4">
        <v>0</v>
      </c>
      <c r="AG201" s="4">
        <v>0</v>
      </c>
      <c r="AH201" s="8">
        <f t="shared" si="129"/>
        <v>0</v>
      </c>
      <c r="AI201" s="4">
        <v>0</v>
      </c>
      <c r="AJ201" s="4">
        <v>0</v>
      </c>
      <c r="AK201" s="8">
        <f t="shared" si="134"/>
        <v>0</v>
      </c>
      <c r="AL201" s="4">
        <v>0</v>
      </c>
      <c r="AM201" s="4">
        <v>0</v>
      </c>
      <c r="AN201" s="8">
        <f t="shared" si="130"/>
        <v>0</v>
      </c>
      <c r="AO201" s="4">
        <v>0</v>
      </c>
      <c r="AP201" s="4">
        <v>0</v>
      </c>
      <c r="AQ201" s="8">
        <f t="shared" si="144"/>
        <v>0</v>
      </c>
      <c r="AR201" s="4">
        <v>0</v>
      </c>
      <c r="AS201" s="4">
        <v>0</v>
      </c>
      <c r="AT201" s="8">
        <f t="shared" si="128"/>
        <v>0</v>
      </c>
      <c r="AU201" s="4">
        <v>0</v>
      </c>
      <c r="AV201" s="4">
        <v>0</v>
      </c>
      <c r="AW201" s="8">
        <f t="shared" si="135"/>
        <v>0</v>
      </c>
      <c r="AX201" s="4">
        <v>0</v>
      </c>
      <c r="AY201" s="4">
        <v>0</v>
      </c>
      <c r="AZ201" s="8">
        <f t="shared" si="136"/>
        <v>0</v>
      </c>
      <c r="BA201" s="4">
        <v>0</v>
      </c>
      <c r="BB201" s="4">
        <v>0</v>
      </c>
      <c r="BC201" s="8">
        <f t="shared" si="145"/>
        <v>0</v>
      </c>
      <c r="BD201" s="4">
        <v>0</v>
      </c>
      <c r="BE201" s="4">
        <v>0</v>
      </c>
      <c r="BF201" s="8">
        <f t="shared" si="137"/>
        <v>0</v>
      </c>
      <c r="BG201" s="4">
        <v>0</v>
      </c>
      <c r="BH201" s="4">
        <v>0</v>
      </c>
      <c r="BI201" s="8">
        <f t="shared" si="151"/>
        <v>0</v>
      </c>
      <c r="BJ201" s="4">
        <v>0</v>
      </c>
      <c r="BK201" s="4">
        <v>0</v>
      </c>
      <c r="BL201" s="8">
        <f t="shared" si="152"/>
        <v>0</v>
      </c>
      <c r="BM201" s="4">
        <v>0</v>
      </c>
      <c r="BN201" s="4">
        <v>0</v>
      </c>
      <c r="BO201" s="8">
        <f t="shared" si="146"/>
        <v>0</v>
      </c>
      <c r="BP201" s="4">
        <v>0</v>
      </c>
      <c r="BQ201" s="4">
        <v>0</v>
      </c>
      <c r="BR201" s="8">
        <f t="shared" si="147"/>
        <v>0</v>
      </c>
      <c r="BS201" s="4">
        <v>0</v>
      </c>
      <c r="BT201" s="4">
        <v>0</v>
      </c>
      <c r="BU201" s="8">
        <f t="shared" si="148"/>
        <v>0</v>
      </c>
      <c r="BV201" s="4">
        <v>0</v>
      </c>
      <c r="BW201" s="4">
        <v>0</v>
      </c>
      <c r="BX201" s="8">
        <f t="shared" si="149"/>
        <v>0</v>
      </c>
      <c r="BY201" s="4">
        <v>0</v>
      </c>
      <c r="BZ201" s="4">
        <v>0</v>
      </c>
      <c r="CA201" s="8">
        <f t="shared" si="150"/>
        <v>0</v>
      </c>
      <c r="CB201" s="4">
        <v>0</v>
      </c>
      <c r="CC201" s="4">
        <v>0</v>
      </c>
      <c r="CD201" s="8">
        <f t="shared" si="131"/>
        <v>0</v>
      </c>
      <c r="CE201" s="4">
        <v>0</v>
      </c>
      <c r="CF201" s="4">
        <v>0</v>
      </c>
      <c r="CG201" s="8">
        <f t="shared" si="138"/>
        <v>0</v>
      </c>
      <c r="CH201" s="4">
        <v>0</v>
      </c>
      <c r="CI201" s="4">
        <v>0</v>
      </c>
      <c r="CJ201" s="8">
        <f t="shared" si="139"/>
        <v>0</v>
      </c>
      <c r="CK201" s="4">
        <v>0</v>
      </c>
      <c r="CL201" s="4">
        <v>0</v>
      </c>
      <c r="CM201" s="8">
        <f t="shared" si="140"/>
        <v>0</v>
      </c>
      <c r="CN201" s="4">
        <v>0</v>
      </c>
      <c r="CO201" s="4">
        <v>0</v>
      </c>
      <c r="CP201" s="8">
        <f t="shared" si="132"/>
        <v>0</v>
      </c>
      <c r="CQ201" s="4">
        <v>0</v>
      </c>
      <c r="CR201" s="4">
        <v>0</v>
      </c>
      <c r="CS201" s="8">
        <f t="shared" si="141"/>
        <v>0</v>
      </c>
      <c r="CT201" s="4">
        <v>0</v>
      </c>
      <c r="CU201" s="4">
        <v>0</v>
      </c>
      <c r="CV201" s="8">
        <f t="shared" si="142"/>
        <v>0</v>
      </c>
      <c r="CW201" s="4">
        <v>0</v>
      </c>
      <c r="CX201" s="4">
        <v>0</v>
      </c>
      <c r="CY201" s="8">
        <f t="shared" si="143"/>
        <v>0</v>
      </c>
      <c r="CZ201" s="4">
        <v>0</v>
      </c>
      <c r="DA201" s="4">
        <v>0</v>
      </c>
      <c r="DB201" s="8">
        <f t="shared" si="32"/>
        <v>0</v>
      </c>
      <c r="DC201" s="4">
        <v>0</v>
      </c>
      <c r="DD201" s="4">
        <v>0</v>
      </c>
      <c r="DE201" s="8">
        <f t="shared" si="33"/>
        <v>0</v>
      </c>
      <c r="DF201" s="4">
        <v>0</v>
      </c>
      <c r="DG201" s="4">
        <v>0</v>
      </c>
      <c r="DH201" s="8">
        <f t="shared" si="34"/>
        <v>0</v>
      </c>
      <c r="DI201" s="4">
        <v>0</v>
      </c>
      <c r="DJ201" s="4">
        <v>0</v>
      </c>
      <c r="DK201" s="8">
        <f t="shared" si="35"/>
        <v>0</v>
      </c>
      <c r="DL201" s="4">
        <v>0</v>
      </c>
      <c r="DM201" s="4">
        <v>0</v>
      </c>
      <c r="DN201" s="8">
        <f t="shared" si="36"/>
        <v>0</v>
      </c>
      <c r="DO201" s="4">
        <v>0</v>
      </c>
      <c r="DP201" s="4">
        <v>0</v>
      </c>
      <c r="DQ201" s="8">
        <f t="shared" si="37"/>
        <v>0</v>
      </c>
    </row>
    <row r="202" spans="1:121" ht="16.899999999999999" customHeight="1" x14ac:dyDescent="0.2">
      <c r="A202" s="1" t="s">
        <v>6</v>
      </c>
      <c r="C202" s="1">
        <v>0</v>
      </c>
      <c r="D202" s="1">
        <v>0</v>
      </c>
      <c r="E202" s="19">
        <f t="shared" si="127"/>
        <v>0</v>
      </c>
      <c r="G202" s="22">
        <f t="shared" si="123"/>
        <v>0</v>
      </c>
      <c r="H202" s="3">
        <v>0</v>
      </c>
      <c r="I202" s="4">
        <v>0</v>
      </c>
      <c r="J202" s="8">
        <f t="shared" si="124"/>
        <v>0</v>
      </c>
      <c r="K202" s="3">
        <v>0</v>
      </c>
      <c r="L202" s="4">
        <v>0</v>
      </c>
      <c r="M202" s="8">
        <f t="shared" si="125"/>
        <v>0</v>
      </c>
      <c r="N202" s="4">
        <v>0</v>
      </c>
      <c r="O202" s="4">
        <v>0</v>
      </c>
      <c r="P202" s="8">
        <f t="shared" si="126"/>
        <v>0</v>
      </c>
      <c r="Q202" s="4">
        <v>0</v>
      </c>
      <c r="R202" s="4">
        <v>0</v>
      </c>
      <c r="S202" s="8">
        <f t="shared" si="4"/>
        <v>0</v>
      </c>
      <c r="T202" s="4">
        <v>0</v>
      </c>
      <c r="U202" s="4">
        <v>0</v>
      </c>
      <c r="V202" s="8">
        <f t="shared" si="5"/>
        <v>0</v>
      </c>
      <c r="W202" s="4">
        <v>0</v>
      </c>
      <c r="X202" s="4">
        <v>0</v>
      </c>
      <c r="Y202" s="8">
        <f t="shared" si="6"/>
        <v>0</v>
      </c>
      <c r="Z202" s="4">
        <v>0</v>
      </c>
      <c r="AA202" s="4">
        <v>0</v>
      </c>
      <c r="AB202" s="8">
        <f t="shared" si="7"/>
        <v>0</v>
      </c>
      <c r="AC202" s="4">
        <v>0</v>
      </c>
      <c r="AD202" s="4">
        <v>0</v>
      </c>
      <c r="AE202" s="8">
        <f t="shared" si="133"/>
        <v>0</v>
      </c>
      <c r="AF202" s="4">
        <v>0</v>
      </c>
      <c r="AG202" s="4">
        <v>0</v>
      </c>
      <c r="AH202" s="8">
        <f t="shared" si="129"/>
        <v>0</v>
      </c>
      <c r="AI202" s="4">
        <v>0</v>
      </c>
      <c r="AJ202" s="4">
        <v>0</v>
      </c>
      <c r="AK202" s="8">
        <f t="shared" si="134"/>
        <v>0</v>
      </c>
      <c r="AL202" s="4">
        <v>0</v>
      </c>
      <c r="AM202" s="4">
        <v>0</v>
      </c>
      <c r="AN202" s="8">
        <f t="shared" si="130"/>
        <v>0</v>
      </c>
      <c r="AO202" s="4">
        <v>0</v>
      </c>
      <c r="AP202" s="4">
        <v>0</v>
      </c>
      <c r="AQ202" s="8">
        <f t="shared" si="144"/>
        <v>0</v>
      </c>
      <c r="AR202" s="4">
        <v>0</v>
      </c>
      <c r="AS202" s="4">
        <v>0</v>
      </c>
      <c r="AT202" s="8">
        <f t="shared" si="128"/>
        <v>0</v>
      </c>
      <c r="AU202" s="4">
        <v>0</v>
      </c>
      <c r="AV202" s="4">
        <v>0</v>
      </c>
      <c r="AW202" s="8">
        <f t="shared" si="135"/>
        <v>0</v>
      </c>
      <c r="AX202" s="4">
        <v>0</v>
      </c>
      <c r="AY202" s="4">
        <v>0</v>
      </c>
      <c r="AZ202" s="8">
        <f t="shared" si="136"/>
        <v>0</v>
      </c>
      <c r="BA202" s="4">
        <v>0</v>
      </c>
      <c r="BB202" s="4">
        <v>0</v>
      </c>
      <c r="BC202" s="8">
        <f t="shared" si="145"/>
        <v>0</v>
      </c>
      <c r="BD202" s="4">
        <v>0</v>
      </c>
      <c r="BE202" s="4">
        <v>0</v>
      </c>
      <c r="BF202" s="8">
        <f t="shared" si="137"/>
        <v>0</v>
      </c>
      <c r="BG202" s="4">
        <v>0</v>
      </c>
      <c r="BH202" s="4">
        <v>0</v>
      </c>
      <c r="BI202" s="8">
        <f t="shared" si="151"/>
        <v>0</v>
      </c>
      <c r="BJ202" s="4">
        <v>0</v>
      </c>
      <c r="BK202" s="4">
        <v>0</v>
      </c>
      <c r="BL202" s="8">
        <f t="shared" si="152"/>
        <v>0</v>
      </c>
      <c r="BM202" s="4">
        <v>0</v>
      </c>
      <c r="BN202" s="4">
        <v>0</v>
      </c>
      <c r="BO202" s="8">
        <f t="shared" si="146"/>
        <v>0</v>
      </c>
      <c r="BP202" s="4">
        <v>0</v>
      </c>
      <c r="BQ202" s="4">
        <v>0</v>
      </c>
      <c r="BR202" s="8">
        <f t="shared" si="147"/>
        <v>0</v>
      </c>
      <c r="BS202" s="4">
        <v>0</v>
      </c>
      <c r="BT202" s="4">
        <v>0</v>
      </c>
      <c r="BU202" s="8">
        <f t="shared" si="148"/>
        <v>0</v>
      </c>
      <c r="BV202" s="4">
        <v>0</v>
      </c>
      <c r="BW202" s="4">
        <v>0</v>
      </c>
      <c r="BX202" s="8">
        <f t="shared" si="149"/>
        <v>0</v>
      </c>
      <c r="BY202" s="4">
        <v>0</v>
      </c>
      <c r="BZ202" s="4">
        <v>0</v>
      </c>
      <c r="CA202" s="8">
        <f t="shared" si="150"/>
        <v>0</v>
      </c>
      <c r="CB202" s="4">
        <v>0</v>
      </c>
      <c r="CC202" s="4">
        <v>0</v>
      </c>
      <c r="CD202" s="8">
        <f t="shared" si="131"/>
        <v>0</v>
      </c>
      <c r="CE202" s="4">
        <v>0</v>
      </c>
      <c r="CF202" s="4">
        <v>0</v>
      </c>
      <c r="CG202" s="8">
        <f t="shared" si="138"/>
        <v>0</v>
      </c>
      <c r="CH202" s="4">
        <v>0</v>
      </c>
      <c r="CI202" s="4">
        <v>0</v>
      </c>
      <c r="CJ202" s="8">
        <f t="shared" si="139"/>
        <v>0</v>
      </c>
      <c r="CK202" s="4">
        <v>0</v>
      </c>
      <c r="CL202" s="4">
        <v>0</v>
      </c>
      <c r="CM202" s="8">
        <f t="shared" si="140"/>
        <v>0</v>
      </c>
      <c r="CN202" s="4">
        <v>0</v>
      </c>
      <c r="CO202" s="4">
        <v>0</v>
      </c>
      <c r="CP202" s="8">
        <f t="shared" si="132"/>
        <v>0</v>
      </c>
      <c r="CQ202" s="4">
        <v>0</v>
      </c>
      <c r="CR202" s="4">
        <v>0</v>
      </c>
      <c r="CS202" s="8">
        <f t="shared" si="141"/>
        <v>0</v>
      </c>
      <c r="CT202" s="4">
        <v>0</v>
      </c>
      <c r="CU202" s="4">
        <v>0</v>
      </c>
      <c r="CV202" s="8">
        <f t="shared" si="142"/>
        <v>0</v>
      </c>
      <c r="CW202" s="4">
        <v>0</v>
      </c>
      <c r="CX202" s="4">
        <v>0</v>
      </c>
      <c r="CY202" s="8">
        <f t="shared" si="143"/>
        <v>0</v>
      </c>
      <c r="CZ202" s="4">
        <v>0</v>
      </c>
      <c r="DA202" s="4">
        <v>0</v>
      </c>
      <c r="DB202" s="8">
        <f t="shared" si="32"/>
        <v>0</v>
      </c>
      <c r="DC202" s="4">
        <v>0</v>
      </c>
      <c r="DD202" s="4">
        <v>0</v>
      </c>
      <c r="DE202" s="8">
        <f t="shared" si="33"/>
        <v>0</v>
      </c>
      <c r="DF202" s="4">
        <v>0</v>
      </c>
      <c r="DG202" s="4">
        <v>0</v>
      </c>
      <c r="DH202" s="8">
        <f t="shared" si="34"/>
        <v>0</v>
      </c>
      <c r="DI202" s="4">
        <v>0</v>
      </c>
      <c r="DJ202" s="4">
        <v>0</v>
      </c>
      <c r="DK202" s="8">
        <f t="shared" si="35"/>
        <v>0</v>
      </c>
      <c r="DL202" s="4">
        <v>0</v>
      </c>
      <c r="DM202" s="4">
        <v>0</v>
      </c>
      <c r="DN202" s="8">
        <f t="shared" si="36"/>
        <v>0</v>
      </c>
      <c r="DO202" s="4">
        <v>0</v>
      </c>
      <c r="DP202" s="4">
        <v>0</v>
      </c>
      <c r="DQ202" s="8">
        <f t="shared" si="37"/>
        <v>0</v>
      </c>
    </row>
    <row r="203" spans="1:121" ht="16.899999999999999" customHeight="1" x14ac:dyDescent="0.2">
      <c r="A203" s="1" t="s">
        <v>7</v>
      </c>
      <c r="C203" s="1">
        <v>0</v>
      </c>
      <c r="D203" s="1">
        <v>0</v>
      </c>
      <c r="E203" s="19">
        <f t="shared" si="127"/>
        <v>0</v>
      </c>
      <c r="G203" s="22">
        <f t="shared" si="123"/>
        <v>0</v>
      </c>
      <c r="H203" s="3">
        <v>0</v>
      </c>
      <c r="I203" s="4">
        <v>0</v>
      </c>
      <c r="J203" s="8">
        <f t="shared" si="124"/>
        <v>0</v>
      </c>
      <c r="K203" s="3">
        <v>0</v>
      </c>
      <c r="L203" s="4">
        <v>0</v>
      </c>
      <c r="M203" s="8">
        <f t="shared" si="125"/>
        <v>0</v>
      </c>
      <c r="N203" s="4">
        <v>0</v>
      </c>
      <c r="O203" s="4">
        <v>0</v>
      </c>
      <c r="P203" s="8">
        <f t="shared" si="126"/>
        <v>0</v>
      </c>
      <c r="Q203" s="4">
        <v>0</v>
      </c>
      <c r="R203" s="4">
        <v>0</v>
      </c>
      <c r="S203" s="8">
        <f t="shared" si="4"/>
        <v>0</v>
      </c>
      <c r="T203" s="4">
        <v>0</v>
      </c>
      <c r="U203" s="4">
        <v>0</v>
      </c>
      <c r="V203" s="8">
        <f t="shared" si="5"/>
        <v>0</v>
      </c>
      <c r="W203" s="4">
        <v>0</v>
      </c>
      <c r="X203" s="4">
        <v>0</v>
      </c>
      <c r="Y203" s="8">
        <f t="shared" si="6"/>
        <v>0</v>
      </c>
      <c r="Z203" s="4">
        <v>0</v>
      </c>
      <c r="AA203" s="4">
        <v>0</v>
      </c>
      <c r="AB203" s="8">
        <f t="shared" si="7"/>
        <v>0</v>
      </c>
      <c r="AC203" s="4">
        <v>0</v>
      </c>
      <c r="AD203" s="4">
        <v>0</v>
      </c>
      <c r="AE203" s="8">
        <f t="shared" si="133"/>
        <v>0</v>
      </c>
      <c r="AF203" s="4">
        <v>0</v>
      </c>
      <c r="AG203" s="4">
        <v>0</v>
      </c>
      <c r="AH203" s="8">
        <f t="shared" si="129"/>
        <v>0</v>
      </c>
      <c r="AI203" s="4">
        <v>0</v>
      </c>
      <c r="AJ203" s="4">
        <v>0</v>
      </c>
      <c r="AK203" s="8">
        <f t="shared" si="134"/>
        <v>0</v>
      </c>
      <c r="AL203" s="4">
        <v>0</v>
      </c>
      <c r="AM203" s="4">
        <v>0</v>
      </c>
      <c r="AN203" s="8">
        <f t="shared" si="130"/>
        <v>0</v>
      </c>
      <c r="AO203" s="4">
        <v>0</v>
      </c>
      <c r="AP203" s="4">
        <v>0</v>
      </c>
      <c r="AQ203" s="8">
        <f t="shared" si="144"/>
        <v>0</v>
      </c>
      <c r="AR203" s="4">
        <v>0</v>
      </c>
      <c r="AS203" s="4">
        <v>0</v>
      </c>
      <c r="AT203" s="8">
        <f t="shared" si="128"/>
        <v>0</v>
      </c>
      <c r="AU203" s="4">
        <v>0</v>
      </c>
      <c r="AV203" s="4">
        <v>0</v>
      </c>
      <c r="AW203" s="8">
        <f t="shared" si="135"/>
        <v>0</v>
      </c>
      <c r="AX203" s="4">
        <v>0</v>
      </c>
      <c r="AY203" s="4">
        <v>0</v>
      </c>
      <c r="AZ203" s="8">
        <f t="shared" si="136"/>
        <v>0</v>
      </c>
      <c r="BA203" s="4">
        <v>0</v>
      </c>
      <c r="BB203" s="4">
        <v>0</v>
      </c>
      <c r="BC203" s="8">
        <f t="shared" si="145"/>
        <v>0</v>
      </c>
      <c r="BD203" s="4">
        <v>0</v>
      </c>
      <c r="BE203" s="4">
        <v>0</v>
      </c>
      <c r="BF203" s="8">
        <f t="shared" si="137"/>
        <v>0</v>
      </c>
      <c r="BG203" s="4">
        <v>0</v>
      </c>
      <c r="BH203" s="4">
        <v>0</v>
      </c>
      <c r="BI203" s="8">
        <f t="shared" si="151"/>
        <v>0</v>
      </c>
      <c r="BJ203" s="4">
        <v>0</v>
      </c>
      <c r="BK203" s="4">
        <v>0</v>
      </c>
      <c r="BL203" s="8">
        <f t="shared" si="152"/>
        <v>0</v>
      </c>
      <c r="BM203" s="4">
        <v>0</v>
      </c>
      <c r="BN203" s="4">
        <v>0</v>
      </c>
      <c r="BO203" s="8">
        <f t="shared" si="146"/>
        <v>0</v>
      </c>
      <c r="BP203" s="4">
        <v>0</v>
      </c>
      <c r="BQ203" s="4">
        <v>0</v>
      </c>
      <c r="BR203" s="8">
        <f t="shared" si="147"/>
        <v>0</v>
      </c>
      <c r="BS203" s="4">
        <v>0</v>
      </c>
      <c r="BT203" s="4">
        <v>0</v>
      </c>
      <c r="BU203" s="8">
        <f t="shared" si="148"/>
        <v>0</v>
      </c>
      <c r="BV203" s="4">
        <v>0</v>
      </c>
      <c r="BW203" s="4">
        <v>0</v>
      </c>
      <c r="BX203" s="8">
        <f t="shared" si="149"/>
        <v>0</v>
      </c>
      <c r="BY203" s="4">
        <v>0</v>
      </c>
      <c r="BZ203" s="4">
        <v>0</v>
      </c>
      <c r="CA203" s="8">
        <f t="shared" si="150"/>
        <v>0</v>
      </c>
      <c r="CB203" s="4">
        <v>0</v>
      </c>
      <c r="CC203" s="4">
        <v>0</v>
      </c>
      <c r="CD203" s="8">
        <f t="shared" si="131"/>
        <v>0</v>
      </c>
      <c r="CE203" s="4">
        <v>0</v>
      </c>
      <c r="CF203" s="4">
        <v>0</v>
      </c>
      <c r="CG203" s="8">
        <f t="shared" si="138"/>
        <v>0</v>
      </c>
      <c r="CH203" s="4">
        <v>0</v>
      </c>
      <c r="CI203" s="4">
        <v>0</v>
      </c>
      <c r="CJ203" s="8">
        <f t="shared" si="139"/>
        <v>0</v>
      </c>
      <c r="CK203" s="4">
        <v>0</v>
      </c>
      <c r="CL203" s="4">
        <v>0</v>
      </c>
      <c r="CM203" s="8">
        <f t="shared" si="140"/>
        <v>0</v>
      </c>
      <c r="CN203" s="4">
        <v>0</v>
      </c>
      <c r="CO203" s="4">
        <v>0</v>
      </c>
      <c r="CP203" s="8">
        <f t="shared" si="132"/>
        <v>0</v>
      </c>
      <c r="CQ203" s="4">
        <v>0</v>
      </c>
      <c r="CR203" s="4">
        <v>0</v>
      </c>
      <c r="CS203" s="8">
        <f t="shared" si="141"/>
        <v>0</v>
      </c>
      <c r="CT203" s="4">
        <v>0</v>
      </c>
      <c r="CU203" s="4">
        <v>0</v>
      </c>
      <c r="CV203" s="8">
        <f t="shared" si="142"/>
        <v>0</v>
      </c>
      <c r="CW203" s="4">
        <v>0</v>
      </c>
      <c r="CX203" s="4">
        <v>0</v>
      </c>
      <c r="CY203" s="8">
        <f t="shared" si="143"/>
        <v>0</v>
      </c>
      <c r="CZ203" s="4">
        <v>0</v>
      </c>
      <c r="DA203" s="4">
        <v>0</v>
      </c>
      <c r="DB203" s="8">
        <f t="shared" si="32"/>
        <v>0</v>
      </c>
      <c r="DC203" s="4">
        <v>0</v>
      </c>
      <c r="DD203" s="4">
        <v>0</v>
      </c>
      <c r="DE203" s="8">
        <f t="shared" si="33"/>
        <v>0</v>
      </c>
      <c r="DF203" s="4">
        <v>0</v>
      </c>
      <c r="DG203" s="4">
        <v>0</v>
      </c>
      <c r="DH203" s="8">
        <f t="shared" si="34"/>
        <v>0</v>
      </c>
      <c r="DI203" s="4">
        <v>0</v>
      </c>
      <c r="DJ203" s="4">
        <v>0</v>
      </c>
      <c r="DK203" s="8">
        <f t="shared" si="35"/>
        <v>0</v>
      </c>
      <c r="DL203" s="4">
        <v>0</v>
      </c>
      <c r="DM203" s="4">
        <v>0</v>
      </c>
      <c r="DN203" s="8">
        <f t="shared" si="36"/>
        <v>0</v>
      </c>
      <c r="DO203" s="4">
        <v>0</v>
      </c>
      <c r="DP203" s="4">
        <v>0</v>
      </c>
      <c r="DQ203" s="8">
        <f t="shared" si="37"/>
        <v>0</v>
      </c>
    </row>
    <row r="204" spans="1:121" ht="16.899999999999999" customHeight="1" x14ac:dyDescent="0.2">
      <c r="A204" s="2" t="s">
        <v>8</v>
      </c>
      <c r="C204" s="1">
        <v>0</v>
      </c>
      <c r="D204" s="1">
        <v>0</v>
      </c>
      <c r="E204" s="19">
        <f t="shared" si="127"/>
        <v>0</v>
      </c>
      <c r="G204" s="22">
        <f t="shared" si="123"/>
        <v>0</v>
      </c>
      <c r="H204" s="3">
        <v>0</v>
      </c>
      <c r="I204" s="4">
        <v>0</v>
      </c>
      <c r="J204" s="8">
        <f t="shared" si="124"/>
        <v>0</v>
      </c>
      <c r="K204" s="3">
        <v>0</v>
      </c>
      <c r="L204" s="4">
        <v>0</v>
      </c>
      <c r="M204" s="8">
        <f t="shared" si="125"/>
        <v>0</v>
      </c>
      <c r="N204" s="4">
        <v>0</v>
      </c>
      <c r="O204" s="4">
        <v>0</v>
      </c>
      <c r="P204" s="8">
        <f t="shared" si="126"/>
        <v>0</v>
      </c>
      <c r="Q204" s="4">
        <v>0</v>
      </c>
      <c r="R204" s="4">
        <v>0</v>
      </c>
      <c r="S204" s="8">
        <f t="shared" si="4"/>
        <v>0</v>
      </c>
      <c r="T204" s="4">
        <v>0</v>
      </c>
      <c r="U204" s="4">
        <v>0</v>
      </c>
      <c r="V204" s="8">
        <f t="shared" si="5"/>
        <v>0</v>
      </c>
      <c r="W204" s="4">
        <v>0</v>
      </c>
      <c r="X204" s="4">
        <v>0</v>
      </c>
      <c r="Y204" s="8">
        <f t="shared" si="6"/>
        <v>0</v>
      </c>
      <c r="Z204" s="4">
        <v>0</v>
      </c>
      <c r="AA204" s="4">
        <v>0</v>
      </c>
      <c r="AB204" s="8">
        <f t="shared" si="7"/>
        <v>0</v>
      </c>
      <c r="AC204" s="4">
        <v>0</v>
      </c>
      <c r="AD204" s="4">
        <v>0</v>
      </c>
      <c r="AE204" s="8">
        <f t="shared" si="133"/>
        <v>0</v>
      </c>
      <c r="AF204" s="4">
        <v>0</v>
      </c>
      <c r="AG204" s="4">
        <v>0</v>
      </c>
      <c r="AH204" s="8">
        <f t="shared" si="129"/>
        <v>0</v>
      </c>
      <c r="AI204" s="4">
        <v>0</v>
      </c>
      <c r="AJ204" s="4">
        <v>0</v>
      </c>
      <c r="AK204" s="8">
        <f t="shared" si="134"/>
        <v>0</v>
      </c>
      <c r="AL204" s="4">
        <v>0</v>
      </c>
      <c r="AM204" s="4">
        <v>0</v>
      </c>
      <c r="AN204" s="8">
        <f t="shared" si="130"/>
        <v>0</v>
      </c>
      <c r="AO204" s="4">
        <v>0</v>
      </c>
      <c r="AP204" s="4">
        <v>0</v>
      </c>
      <c r="AQ204" s="8">
        <f t="shared" si="144"/>
        <v>0</v>
      </c>
      <c r="AR204" s="4">
        <v>0</v>
      </c>
      <c r="AS204" s="4">
        <v>0</v>
      </c>
      <c r="AT204" s="8">
        <f t="shared" si="128"/>
        <v>0</v>
      </c>
      <c r="AU204" s="4">
        <v>0</v>
      </c>
      <c r="AV204" s="4">
        <v>0</v>
      </c>
      <c r="AW204" s="8">
        <f t="shared" si="135"/>
        <v>0</v>
      </c>
      <c r="AX204" s="4">
        <v>0</v>
      </c>
      <c r="AY204" s="4">
        <v>0</v>
      </c>
      <c r="AZ204" s="8">
        <f t="shared" si="136"/>
        <v>0</v>
      </c>
      <c r="BA204" s="4">
        <v>0</v>
      </c>
      <c r="BB204" s="4">
        <v>0</v>
      </c>
      <c r="BC204" s="8">
        <f t="shared" si="145"/>
        <v>0</v>
      </c>
      <c r="BD204" s="4">
        <v>0</v>
      </c>
      <c r="BE204" s="4">
        <v>0</v>
      </c>
      <c r="BF204" s="8">
        <f t="shared" si="137"/>
        <v>0</v>
      </c>
      <c r="BG204" s="4">
        <v>0</v>
      </c>
      <c r="BH204" s="4">
        <v>0</v>
      </c>
      <c r="BI204" s="8">
        <f t="shared" si="151"/>
        <v>0</v>
      </c>
      <c r="BJ204" s="4">
        <v>0</v>
      </c>
      <c r="BK204" s="4">
        <v>0</v>
      </c>
      <c r="BL204" s="8">
        <f t="shared" si="152"/>
        <v>0</v>
      </c>
      <c r="BM204" s="4">
        <v>0</v>
      </c>
      <c r="BN204" s="4">
        <v>0</v>
      </c>
      <c r="BO204" s="8">
        <f t="shared" si="146"/>
        <v>0</v>
      </c>
      <c r="BP204" s="4">
        <v>0</v>
      </c>
      <c r="BQ204" s="4">
        <v>0</v>
      </c>
      <c r="BR204" s="8">
        <f t="shared" si="147"/>
        <v>0</v>
      </c>
      <c r="BS204" s="4">
        <v>0</v>
      </c>
      <c r="BT204" s="4">
        <v>0</v>
      </c>
      <c r="BU204" s="8">
        <f t="shared" si="148"/>
        <v>0</v>
      </c>
      <c r="BV204" s="4">
        <v>0</v>
      </c>
      <c r="BW204" s="4">
        <v>0</v>
      </c>
      <c r="BX204" s="8">
        <f t="shared" si="149"/>
        <v>0</v>
      </c>
      <c r="BY204" s="4">
        <v>0</v>
      </c>
      <c r="BZ204" s="4">
        <v>0</v>
      </c>
      <c r="CA204" s="8">
        <f t="shared" si="150"/>
        <v>0</v>
      </c>
      <c r="CB204" s="4">
        <v>0</v>
      </c>
      <c r="CC204" s="4">
        <v>0</v>
      </c>
      <c r="CD204" s="8">
        <f t="shared" si="131"/>
        <v>0</v>
      </c>
      <c r="CE204" s="4">
        <v>0</v>
      </c>
      <c r="CF204" s="4">
        <v>0</v>
      </c>
      <c r="CG204" s="8">
        <f t="shared" si="138"/>
        <v>0</v>
      </c>
      <c r="CH204" s="4">
        <v>0</v>
      </c>
      <c r="CI204" s="4">
        <v>0</v>
      </c>
      <c r="CJ204" s="8">
        <f t="shared" si="139"/>
        <v>0</v>
      </c>
      <c r="CK204" s="4">
        <v>0</v>
      </c>
      <c r="CL204" s="4">
        <v>0</v>
      </c>
      <c r="CM204" s="8">
        <f t="shared" si="140"/>
        <v>0</v>
      </c>
      <c r="CN204" s="4">
        <v>0</v>
      </c>
      <c r="CO204" s="4">
        <v>0</v>
      </c>
      <c r="CP204" s="8">
        <f t="shared" si="132"/>
        <v>0</v>
      </c>
      <c r="CQ204" s="4">
        <v>0</v>
      </c>
      <c r="CR204" s="4">
        <v>0</v>
      </c>
      <c r="CS204" s="8">
        <f t="shared" si="141"/>
        <v>0</v>
      </c>
      <c r="CT204" s="4">
        <v>0</v>
      </c>
      <c r="CU204" s="4">
        <v>0</v>
      </c>
      <c r="CV204" s="8">
        <f t="shared" si="142"/>
        <v>0</v>
      </c>
      <c r="CW204" s="4">
        <v>0</v>
      </c>
      <c r="CX204" s="4">
        <v>0</v>
      </c>
      <c r="CY204" s="8">
        <f t="shared" si="143"/>
        <v>0</v>
      </c>
      <c r="CZ204" s="4">
        <v>0</v>
      </c>
      <c r="DA204" s="4">
        <v>0</v>
      </c>
      <c r="DB204" s="8">
        <f t="shared" si="32"/>
        <v>0</v>
      </c>
      <c r="DC204" s="4">
        <v>0</v>
      </c>
      <c r="DD204" s="4">
        <v>0</v>
      </c>
      <c r="DE204" s="8">
        <f t="shared" si="33"/>
        <v>0</v>
      </c>
      <c r="DF204" s="4">
        <v>0</v>
      </c>
      <c r="DG204" s="4">
        <v>0</v>
      </c>
      <c r="DH204" s="8">
        <f t="shared" si="34"/>
        <v>0</v>
      </c>
      <c r="DI204" s="4">
        <v>0</v>
      </c>
      <c r="DJ204" s="4">
        <v>0</v>
      </c>
      <c r="DK204" s="8">
        <f t="shared" si="35"/>
        <v>0</v>
      </c>
      <c r="DL204" s="4">
        <v>0</v>
      </c>
      <c r="DM204" s="4">
        <v>0</v>
      </c>
      <c r="DN204" s="8">
        <f t="shared" si="36"/>
        <v>0</v>
      </c>
      <c r="DO204" s="4">
        <v>0</v>
      </c>
      <c r="DP204" s="4">
        <v>0</v>
      </c>
      <c r="DQ204" s="8">
        <f t="shared" si="37"/>
        <v>0</v>
      </c>
    </row>
    <row r="205" spans="1:121" ht="16.899999999999999" customHeight="1" x14ac:dyDescent="0.2">
      <c r="A205" s="1" t="s">
        <v>2</v>
      </c>
      <c r="C205" s="1">
        <v>0</v>
      </c>
      <c r="D205" s="1">
        <v>0</v>
      </c>
      <c r="E205" s="19">
        <f t="shared" si="127"/>
        <v>0</v>
      </c>
      <c r="G205" s="22">
        <f t="shared" si="123"/>
        <v>0</v>
      </c>
      <c r="H205" s="3">
        <v>0</v>
      </c>
      <c r="I205" s="4">
        <v>0</v>
      </c>
      <c r="J205" s="8">
        <f t="shared" si="124"/>
        <v>0</v>
      </c>
      <c r="K205" s="3">
        <v>0</v>
      </c>
      <c r="L205" s="4">
        <v>0</v>
      </c>
      <c r="M205" s="8">
        <f t="shared" si="125"/>
        <v>0</v>
      </c>
      <c r="N205" s="4">
        <v>0</v>
      </c>
      <c r="O205" s="4">
        <v>0</v>
      </c>
      <c r="P205" s="8">
        <f t="shared" si="126"/>
        <v>0</v>
      </c>
      <c r="Q205" s="4">
        <v>0</v>
      </c>
      <c r="R205" s="4">
        <v>0</v>
      </c>
      <c r="S205" s="8">
        <f t="shared" si="4"/>
        <v>0</v>
      </c>
      <c r="T205" s="4">
        <v>0</v>
      </c>
      <c r="U205" s="4">
        <v>0</v>
      </c>
      <c r="V205" s="8">
        <f t="shared" si="5"/>
        <v>0</v>
      </c>
      <c r="W205" s="4">
        <v>0</v>
      </c>
      <c r="X205" s="4">
        <v>0</v>
      </c>
      <c r="Y205" s="8">
        <f t="shared" si="6"/>
        <v>0</v>
      </c>
      <c r="Z205" s="4">
        <v>0</v>
      </c>
      <c r="AA205" s="4">
        <v>0</v>
      </c>
      <c r="AB205" s="8">
        <f t="shared" si="7"/>
        <v>0</v>
      </c>
      <c r="AC205" s="4">
        <v>0</v>
      </c>
      <c r="AD205" s="4">
        <v>0</v>
      </c>
      <c r="AE205" s="8">
        <f t="shared" si="133"/>
        <v>0</v>
      </c>
      <c r="AF205" s="4">
        <v>0</v>
      </c>
      <c r="AG205" s="4">
        <v>0</v>
      </c>
      <c r="AH205" s="8">
        <f t="shared" si="129"/>
        <v>0</v>
      </c>
      <c r="AI205" s="4">
        <v>0</v>
      </c>
      <c r="AJ205" s="4">
        <v>0</v>
      </c>
      <c r="AK205" s="8">
        <f t="shared" si="134"/>
        <v>0</v>
      </c>
      <c r="AL205" s="4">
        <v>0</v>
      </c>
      <c r="AM205" s="4">
        <v>0</v>
      </c>
      <c r="AN205" s="8">
        <f t="shared" si="130"/>
        <v>0</v>
      </c>
      <c r="AO205" s="4">
        <v>0</v>
      </c>
      <c r="AP205" s="4">
        <v>0</v>
      </c>
      <c r="AQ205" s="8">
        <f t="shared" si="144"/>
        <v>0</v>
      </c>
      <c r="AR205" s="4">
        <v>0</v>
      </c>
      <c r="AS205" s="4">
        <v>0</v>
      </c>
      <c r="AT205" s="8">
        <f t="shared" si="128"/>
        <v>0</v>
      </c>
      <c r="AU205" s="4">
        <v>0</v>
      </c>
      <c r="AV205" s="4">
        <v>0</v>
      </c>
      <c r="AW205" s="8">
        <f t="shared" si="135"/>
        <v>0</v>
      </c>
      <c r="AX205" s="4">
        <v>0</v>
      </c>
      <c r="AY205" s="4">
        <v>0</v>
      </c>
      <c r="AZ205" s="8">
        <f t="shared" si="136"/>
        <v>0</v>
      </c>
      <c r="BA205" s="4">
        <v>0</v>
      </c>
      <c r="BB205" s="4">
        <v>0</v>
      </c>
      <c r="BC205" s="8">
        <f t="shared" si="145"/>
        <v>0</v>
      </c>
      <c r="BD205" s="4">
        <v>0</v>
      </c>
      <c r="BE205" s="4">
        <v>0</v>
      </c>
      <c r="BF205" s="8">
        <f t="shared" si="137"/>
        <v>0</v>
      </c>
      <c r="BG205" s="4">
        <v>0</v>
      </c>
      <c r="BH205" s="4">
        <v>0</v>
      </c>
      <c r="BI205" s="8">
        <f t="shared" si="151"/>
        <v>0</v>
      </c>
      <c r="BJ205" s="4">
        <v>0</v>
      </c>
      <c r="BK205" s="4">
        <v>0</v>
      </c>
      <c r="BL205" s="8">
        <f t="shared" si="152"/>
        <v>0</v>
      </c>
      <c r="BM205" s="4">
        <v>0</v>
      </c>
      <c r="BN205" s="4">
        <v>0</v>
      </c>
      <c r="BO205" s="8">
        <f t="shared" si="146"/>
        <v>0</v>
      </c>
      <c r="BP205" s="4">
        <v>0</v>
      </c>
      <c r="BQ205" s="4">
        <v>0</v>
      </c>
      <c r="BR205" s="8">
        <f t="shared" si="147"/>
        <v>0</v>
      </c>
      <c r="BS205" s="4">
        <v>0</v>
      </c>
      <c r="BT205" s="4">
        <v>0</v>
      </c>
      <c r="BU205" s="8">
        <f t="shared" si="148"/>
        <v>0</v>
      </c>
      <c r="BV205" s="4">
        <v>0</v>
      </c>
      <c r="BW205" s="4">
        <v>0</v>
      </c>
      <c r="BX205" s="8">
        <f t="shared" si="149"/>
        <v>0</v>
      </c>
      <c r="BY205" s="4">
        <v>0</v>
      </c>
      <c r="BZ205" s="4">
        <v>0</v>
      </c>
      <c r="CA205" s="8">
        <f t="shared" si="150"/>
        <v>0</v>
      </c>
      <c r="CB205" s="4">
        <v>0</v>
      </c>
      <c r="CC205" s="4">
        <v>0</v>
      </c>
      <c r="CD205" s="8">
        <f t="shared" si="131"/>
        <v>0</v>
      </c>
      <c r="CE205" s="4">
        <v>0</v>
      </c>
      <c r="CF205" s="4">
        <v>0</v>
      </c>
      <c r="CG205" s="8">
        <f t="shared" si="138"/>
        <v>0</v>
      </c>
      <c r="CH205" s="4">
        <v>0</v>
      </c>
      <c r="CI205" s="4">
        <v>0</v>
      </c>
      <c r="CJ205" s="8">
        <f t="shared" si="139"/>
        <v>0</v>
      </c>
      <c r="CK205" s="4">
        <v>0</v>
      </c>
      <c r="CL205" s="4">
        <v>0</v>
      </c>
      <c r="CM205" s="8">
        <f t="shared" si="140"/>
        <v>0</v>
      </c>
      <c r="CN205" s="4">
        <v>0</v>
      </c>
      <c r="CO205" s="4">
        <v>0</v>
      </c>
      <c r="CP205" s="8">
        <f t="shared" si="132"/>
        <v>0</v>
      </c>
      <c r="CQ205" s="4">
        <v>0</v>
      </c>
      <c r="CR205" s="4">
        <v>0</v>
      </c>
      <c r="CS205" s="8">
        <f t="shared" si="141"/>
        <v>0</v>
      </c>
      <c r="CT205" s="4">
        <v>0</v>
      </c>
      <c r="CU205" s="4">
        <v>0</v>
      </c>
      <c r="CV205" s="8">
        <f t="shared" si="142"/>
        <v>0</v>
      </c>
      <c r="CW205" s="4">
        <v>0</v>
      </c>
      <c r="CX205" s="4">
        <v>0</v>
      </c>
      <c r="CY205" s="8">
        <f t="shared" si="143"/>
        <v>0</v>
      </c>
      <c r="CZ205" s="4">
        <v>0</v>
      </c>
      <c r="DA205" s="4">
        <v>0</v>
      </c>
      <c r="DB205" s="8">
        <f t="shared" si="32"/>
        <v>0</v>
      </c>
      <c r="DC205" s="4">
        <v>0</v>
      </c>
      <c r="DD205" s="4">
        <v>0</v>
      </c>
      <c r="DE205" s="8">
        <f t="shared" si="33"/>
        <v>0</v>
      </c>
      <c r="DF205" s="4">
        <v>0</v>
      </c>
      <c r="DG205" s="4">
        <v>0</v>
      </c>
      <c r="DH205" s="8">
        <f t="shared" si="34"/>
        <v>0</v>
      </c>
      <c r="DI205" s="4">
        <v>0</v>
      </c>
      <c r="DJ205" s="4">
        <v>0</v>
      </c>
      <c r="DK205" s="8">
        <f t="shared" si="35"/>
        <v>0</v>
      </c>
      <c r="DL205" s="4">
        <v>0</v>
      </c>
      <c r="DM205" s="4">
        <v>0</v>
      </c>
      <c r="DN205" s="8">
        <f t="shared" si="36"/>
        <v>0</v>
      </c>
      <c r="DO205" s="4">
        <v>0</v>
      </c>
      <c r="DP205" s="4">
        <v>0</v>
      </c>
      <c r="DQ205" s="8">
        <f t="shared" si="37"/>
        <v>0</v>
      </c>
    </row>
    <row r="206" spans="1:121" ht="16.899999999999999" customHeight="1" x14ac:dyDescent="0.2">
      <c r="A206" s="1" t="s">
        <v>3</v>
      </c>
      <c r="C206" s="1">
        <v>0</v>
      </c>
      <c r="D206" s="1">
        <v>0</v>
      </c>
      <c r="E206" s="19">
        <f t="shared" si="127"/>
        <v>0</v>
      </c>
      <c r="G206" s="22">
        <f t="shared" si="123"/>
        <v>0</v>
      </c>
      <c r="H206" s="3">
        <v>0</v>
      </c>
      <c r="I206" s="4">
        <v>0</v>
      </c>
      <c r="J206" s="8">
        <f t="shared" si="124"/>
        <v>0</v>
      </c>
      <c r="K206" s="3">
        <v>0</v>
      </c>
      <c r="L206" s="4">
        <v>0</v>
      </c>
      <c r="M206" s="8">
        <f t="shared" si="125"/>
        <v>0</v>
      </c>
      <c r="N206" s="4">
        <v>0</v>
      </c>
      <c r="O206" s="4">
        <v>0</v>
      </c>
      <c r="P206" s="8">
        <f t="shared" si="126"/>
        <v>0</v>
      </c>
      <c r="Q206" s="4">
        <v>0</v>
      </c>
      <c r="R206" s="4">
        <v>0</v>
      </c>
      <c r="S206" s="8">
        <f t="shared" si="4"/>
        <v>0</v>
      </c>
      <c r="T206" s="4">
        <v>0</v>
      </c>
      <c r="U206" s="4">
        <v>0</v>
      </c>
      <c r="V206" s="8">
        <f t="shared" si="5"/>
        <v>0</v>
      </c>
      <c r="W206" s="4">
        <v>0</v>
      </c>
      <c r="X206" s="4">
        <v>0</v>
      </c>
      <c r="Y206" s="8">
        <f t="shared" si="6"/>
        <v>0</v>
      </c>
      <c r="Z206" s="4">
        <v>0</v>
      </c>
      <c r="AA206" s="4">
        <v>0</v>
      </c>
      <c r="AB206" s="8">
        <f t="shared" si="7"/>
        <v>0</v>
      </c>
      <c r="AC206" s="4">
        <v>0</v>
      </c>
      <c r="AD206" s="4">
        <v>0</v>
      </c>
      <c r="AE206" s="8">
        <f t="shared" si="133"/>
        <v>0</v>
      </c>
      <c r="AF206" s="4">
        <v>0</v>
      </c>
      <c r="AG206" s="4">
        <v>0</v>
      </c>
      <c r="AH206" s="8">
        <f t="shared" si="129"/>
        <v>0</v>
      </c>
      <c r="AI206" s="4">
        <v>0</v>
      </c>
      <c r="AJ206" s="4">
        <v>0</v>
      </c>
      <c r="AK206" s="8">
        <f t="shared" si="134"/>
        <v>0</v>
      </c>
      <c r="AL206" s="4">
        <v>0</v>
      </c>
      <c r="AM206" s="4">
        <v>0</v>
      </c>
      <c r="AN206" s="8">
        <f t="shared" si="130"/>
        <v>0</v>
      </c>
      <c r="AO206" s="4">
        <v>0</v>
      </c>
      <c r="AP206" s="4">
        <v>0</v>
      </c>
      <c r="AQ206" s="8">
        <f t="shared" si="144"/>
        <v>0</v>
      </c>
      <c r="AR206" s="4">
        <v>0</v>
      </c>
      <c r="AS206" s="4">
        <v>0</v>
      </c>
      <c r="AT206" s="8">
        <f t="shared" si="128"/>
        <v>0</v>
      </c>
      <c r="AU206" s="4">
        <v>0</v>
      </c>
      <c r="AV206" s="4">
        <v>0</v>
      </c>
      <c r="AW206" s="8">
        <f t="shared" si="135"/>
        <v>0</v>
      </c>
      <c r="AX206" s="4">
        <v>0</v>
      </c>
      <c r="AY206" s="4">
        <v>0</v>
      </c>
      <c r="AZ206" s="8">
        <f t="shared" si="136"/>
        <v>0</v>
      </c>
      <c r="BA206" s="4">
        <v>0</v>
      </c>
      <c r="BB206" s="4">
        <v>0</v>
      </c>
      <c r="BC206" s="8">
        <f t="shared" si="145"/>
        <v>0</v>
      </c>
      <c r="BD206" s="4">
        <v>0</v>
      </c>
      <c r="BE206" s="4">
        <v>0</v>
      </c>
      <c r="BF206" s="8">
        <f t="shared" si="137"/>
        <v>0</v>
      </c>
      <c r="BG206" s="4">
        <v>0</v>
      </c>
      <c r="BH206" s="4">
        <v>0</v>
      </c>
      <c r="BI206" s="8">
        <f t="shared" si="151"/>
        <v>0</v>
      </c>
      <c r="BJ206" s="4">
        <v>0</v>
      </c>
      <c r="BK206" s="4">
        <v>0</v>
      </c>
      <c r="BL206" s="8">
        <f t="shared" si="152"/>
        <v>0</v>
      </c>
      <c r="BM206" s="4">
        <v>0</v>
      </c>
      <c r="BN206" s="4">
        <v>0</v>
      </c>
      <c r="BO206" s="8">
        <f t="shared" si="146"/>
        <v>0</v>
      </c>
      <c r="BP206" s="4">
        <v>0</v>
      </c>
      <c r="BQ206" s="4">
        <v>0</v>
      </c>
      <c r="BR206" s="8">
        <f t="shared" si="147"/>
        <v>0</v>
      </c>
      <c r="BS206" s="4">
        <v>0</v>
      </c>
      <c r="BT206" s="4">
        <v>0</v>
      </c>
      <c r="BU206" s="8">
        <f t="shared" si="148"/>
        <v>0</v>
      </c>
      <c r="BV206" s="4">
        <v>0</v>
      </c>
      <c r="BW206" s="4">
        <v>0</v>
      </c>
      <c r="BX206" s="8">
        <f t="shared" si="149"/>
        <v>0</v>
      </c>
      <c r="BY206" s="4">
        <v>0</v>
      </c>
      <c r="BZ206" s="4">
        <v>0</v>
      </c>
      <c r="CA206" s="8">
        <f t="shared" si="150"/>
        <v>0</v>
      </c>
      <c r="CB206" s="4">
        <v>0</v>
      </c>
      <c r="CC206" s="4">
        <v>0</v>
      </c>
      <c r="CD206" s="8">
        <f t="shared" si="131"/>
        <v>0</v>
      </c>
      <c r="CE206" s="4">
        <v>0</v>
      </c>
      <c r="CF206" s="4">
        <v>0</v>
      </c>
      <c r="CG206" s="8">
        <f t="shared" si="138"/>
        <v>0</v>
      </c>
      <c r="CH206" s="4">
        <v>0</v>
      </c>
      <c r="CI206" s="4">
        <v>0</v>
      </c>
      <c r="CJ206" s="8">
        <f t="shared" si="139"/>
        <v>0</v>
      </c>
      <c r="CK206" s="4">
        <v>0</v>
      </c>
      <c r="CL206" s="4">
        <v>0</v>
      </c>
      <c r="CM206" s="8">
        <f t="shared" si="140"/>
        <v>0</v>
      </c>
      <c r="CN206" s="4">
        <v>0</v>
      </c>
      <c r="CO206" s="4">
        <v>0</v>
      </c>
      <c r="CP206" s="8">
        <f t="shared" si="132"/>
        <v>0</v>
      </c>
      <c r="CQ206" s="4">
        <v>0</v>
      </c>
      <c r="CR206" s="4">
        <v>0</v>
      </c>
      <c r="CS206" s="8">
        <f t="shared" si="141"/>
        <v>0</v>
      </c>
      <c r="CT206" s="4">
        <v>0</v>
      </c>
      <c r="CU206" s="4">
        <v>0</v>
      </c>
      <c r="CV206" s="8">
        <f t="shared" si="142"/>
        <v>0</v>
      </c>
      <c r="CW206" s="4">
        <v>0</v>
      </c>
      <c r="CX206" s="4">
        <v>0</v>
      </c>
      <c r="CY206" s="8">
        <f t="shared" si="143"/>
        <v>0</v>
      </c>
      <c r="CZ206" s="4">
        <v>0</v>
      </c>
      <c r="DA206" s="4">
        <v>0</v>
      </c>
      <c r="DB206" s="8">
        <f t="shared" si="32"/>
        <v>0</v>
      </c>
      <c r="DC206" s="4">
        <v>0</v>
      </c>
      <c r="DD206" s="4">
        <v>0</v>
      </c>
      <c r="DE206" s="8">
        <f t="shared" si="33"/>
        <v>0</v>
      </c>
      <c r="DF206" s="4">
        <v>0</v>
      </c>
      <c r="DG206" s="4">
        <v>0</v>
      </c>
      <c r="DH206" s="8">
        <f t="shared" si="34"/>
        <v>0</v>
      </c>
      <c r="DI206" s="4">
        <v>0</v>
      </c>
      <c r="DJ206" s="4">
        <v>0</v>
      </c>
      <c r="DK206" s="8">
        <f t="shared" si="35"/>
        <v>0</v>
      </c>
      <c r="DL206" s="4">
        <v>0</v>
      </c>
      <c r="DM206" s="4">
        <v>0</v>
      </c>
      <c r="DN206" s="8">
        <f t="shared" si="36"/>
        <v>0</v>
      </c>
      <c r="DO206" s="4">
        <v>0</v>
      </c>
      <c r="DP206" s="4">
        <v>0</v>
      </c>
      <c r="DQ206" s="8">
        <f t="shared" si="37"/>
        <v>0</v>
      </c>
    </row>
    <row r="207" spans="1:121" ht="16.899999999999999" customHeight="1" x14ac:dyDescent="0.2">
      <c r="A207" s="1" t="s">
        <v>4</v>
      </c>
      <c r="C207" s="1">
        <v>0</v>
      </c>
      <c r="D207" s="1">
        <v>0</v>
      </c>
      <c r="E207" s="19">
        <f t="shared" si="127"/>
        <v>0</v>
      </c>
      <c r="G207" s="22">
        <f t="shared" si="123"/>
        <v>0</v>
      </c>
      <c r="H207" s="3">
        <v>0</v>
      </c>
      <c r="I207" s="4">
        <v>0</v>
      </c>
      <c r="J207" s="8">
        <f t="shared" si="124"/>
        <v>0</v>
      </c>
      <c r="K207" s="3">
        <v>0</v>
      </c>
      <c r="L207" s="4">
        <v>0</v>
      </c>
      <c r="M207" s="8">
        <f t="shared" si="125"/>
        <v>0</v>
      </c>
      <c r="N207" s="4">
        <v>0</v>
      </c>
      <c r="O207" s="4">
        <v>0</v>
      </c>
      <c r="P207" s="8">
        <f t="shared" si="126"/>
        <v>0</v>
      </c>
      <c r="Q207" s="4">
        <v>0</v>
      </c>
      <c r="R207" s="4">
        <v>0</v>
      </c>
      <c r="S207" s="8">
        <f t="shared" si="4"/>
        <v>0</v>
      </c>
      <c r="T207" s="4">
        <v>0</v>
      </c>
      <c r="U207" s="4">
        <v>0</v>
      </c>
      <c r="V207" s="8">
        <f t="shared" si="5"/>
        <v>0</v>
      </c>
      <c r="W207" s="4">
        <v>0</v>
      </c>
      <c r="X207" s="4">
        <v>0</v>
      </c>
      <c r="Y207" s="8">
        <f t="shared" si="6"/>
        <v>0</v>
      </c>
      <c r="Z207" s="4">
        <v>0</v>
      </c>
      <c r="AA207" s="4">
        <v>0</v>
      </c>
      <c r="AB207" s="8">
        <f t="shared" si="7"/>
        <v>0</v>
      </c>
      <c r="AC207" s="4">
        <v>0</v>
      </c>
      <c r="AD207" s="4">
        <v>0</v>
      </c>
      <c r="AE207" s="8">
        <f t="shared" si="133"/>
        <v>0</v>
      </c>
      <c r="AF207" s="4">
        <v>0</v>
      </c>
      <c r="AG207" s="4">
        <v>0</v>
      </c>
      <c r="AH207" s="8">
        <f t="shared" si="129"/>
        <v>0</v>
      </c>
      <c r="AI207" s="4">
        <v>0</v>
      </c>
      <c r="AJ207" s="4">
        <v>0</v>
      </c>
      <c r="AK207" s="8">
        <f t="shared" si="134"/>
        <v>0</v>
      </c>
      <c r="AL207" s="4">
        <v>0</v>
      </c>
      <c r="AM207" s="4">
        <v>0</v>
      </c>
      <c r="AN207" s="8">
        <f t="shared" si="130"/>
        <v>0</v>
      </c>
      <c r="AO207" s="4">
        <v>0</v>
      </c>
      <c r="AP207" s="4">
        <v>0</v>
      </c>
      <c r="AQ207" s="8">
        <f t="shared" si="144"/>
        <v>0</v>
      </c>
      <c r="AR207" s="4">
        <v>0</v>
      </c>
      <c r="AS207" s="4">
        <v>0</v>
      </c>
      <c r="AT207" s="8">
        <f t="shared" si="128"/>
        <v>0</v>
      </c>
      <c r="AU207" s="4">
        <v>0</v>
      </c>
      <c r="AV207" s="4">
        <v>0</v>
      </c>
      <c r="AW207" s="8">
        <f t="shared" si="135"/>
        <v>0</v>
      </c>
      <c r="AX207" s="4">
        <v>0</v>
      </c>
      <c r="AY207" s="4">
        <v>0</v>
      </c>
      <c r="AZ207" s="8">
        <f t="shared" si="136"/>
        <v>0</v>
      </c>
      <c r="BA207" s="4">
        <v>0</v>
      </c>
      <c r="BB207" s="4">
        <v>0</v>
      </c>
      <c r="BC207" s="8">
        <f t="shared" si="145"/>
        <v>0</v>
      </c>
      <c r="BD207" s="4">
        <v>0</v>
      </c>
      <c r="BE207" s="4">
        <v>0</v>
      </c>
      <c r="BF207" s="8">
        <f t="shared" si="137"/>
        <v>0</v>
      </c>
      <c r="BG207" s="4">
        <v>0</v>
      </c>
      <c r="BH207" s="4">
        <v>0</v>
      </c>
      <c r="BI207" s="8">
        <f t="shared" si="151"/>
        <v>0</v>
      </c>
      <c r="BJ207" s="4">
        <v>0</v>
      </c>
      <c r="BK207" s="4">
        <v>0</v>
      </c>
      <c r="BL207" s="8">
        <f t="shared" si="152"/>
        <v>0</v>
      </c>
      <c r="BM207" s="4">
        <v>0</v>
      </c>
      <c r="BN207" s="4">
        <v>0</v>
      </c>
      <c r="BO207" s="8">
        <f t="shared" si="146"/>
        <v>0</v>
      </c>
      <c r="BP207" s="4">
        <v>0</v>
      </c>
      <c r="BQ207" s="4">
        <v>0</v>
      </c>
      <c r="BR207" s="8">
        <f t="shared" si="147"/>
        <v>0</v>
      </c>
      <c r="BS207" s="4">
        <v>0</v>
      </c>
      <c r="BT207" s="4">
        <v>0</v>
      </c>
      <c r="BU207" s="8">
        <f t="shared" si="148"/>
        <v>0</v>
      </c>
      <c r="BV207" s="4">
        <v>0</v>
      </c>
      <c r="BW207" s="4">
        <v>0</v>
      </c>
      <c r="BX207" s="8">
        <f t="shared" si="149"/>
        <v>0</v>
      </c>
      <c r="BY207" s="4">
        <v>0</v>
      </c>
      <c r="BZ207" s="4">
        <v>0</v>
      </c>
      <c r="CA207" s="8">
        <f t="shared" si="150"/>
        <v>0</v>
      </c>
      <c r="CB207" s="4">
        <v>0</v>
      </c>
      <c r="CC207" s="4">
        <v>0</v>
      </c>
      <c r="CD207" s="8">
        <f t="shared" si="131"/>
        <v>0</v>
      </c>
      <c r="CE207" s="4">
        <v>0</v>
      </c>
      <c r="CF207" s="4">
        <v>0</v>
      </c>
      <c r="CG207" s="8">
        <f t="shared" si="138"/>
        <v>0</v>
      </c>
      <c r="CH207" s="4">
        <v>0</v>
      </c>
      <c r="CI207" s="4">
        <v>0</v>
      </c>
      <c r="CJ207" s="8">
        <f t="shared" si="139"/>
        <v>0</v>
      </c>
      <c r="CK207" s="4">
        <v>0</v>
      </c>
      <c r="CL207" s="4">
        <v>0</v>
      </c>
      <c r="CM207" s="8">
        <f t="shared" si="140"/>
        <v>0</v>
      </c>
      <c r="CN207" s="4">
        <v>0</v>
      </c>
      <c r="CO207" s="4">
        <v>0</v>
      </c>
      <c r="CP207" s="8">
        <f t="shared" si="132"/>
        <v>0</v>
      </c>
      <c r="CQ207" s="4">
        <v>0</v>
      </c>
      <c r="CR207" s="4">
        <v>0</v>
      </c>
      <c r="CS207" s="8">
        <f t="shared" si="141"/>
        <v>0</v>
      </c>
      <c r="CT207" s="4">
        <v>0</v>
      </c>
      <c r="CU207" s="4">
        <v>0</v>
      </c>
      <c r="CV207" s="8">
        <f t="shared" si="142"/>
        <v>0</v>
      </c>
      <c r="CW207" s="4">
        <v>0</v>
      </c>
      <c r="CX207" s="4">
        <v>0</v>
      </c>
      <c r="CY207" s="8">
        <f t="shared" si="143"/>
        <v>0</v>
      </c>
      <c r="CZ207" s="4">
        <v>0</v>
      </c>
      <c r="DA207" s="4">
        <v>0</v>
      </c>
      <c r="DB207" s="8">
        <f t="shared" si="32"/>
        <v>0</v>
      </c>
      <c r="DC207" s="4">
        <v>0</v>
      </c>
      <c r="DD207" s="4">
        <v>0</v>
      </c>
      <c r="DE207" s="8">
        <f t="shared" si="33"/>
        <v>0</v>
      </c>
      <c r="DF207" s="4">
        <v>0</v>
      </c>
      <c r="DG207" s="4">
        <v>0</v>
      </c>
      <c r="DH207" s="8">
        <f t="shared" si="34"/>
        <v>0</v>
      </c>
      <c r="DI207" s="4">
        <v>0</v>
      </c>
      <c r="DJ207" s="4">
        <v>0</v>
      </c>
      <c r="DK207" s="8">
        <f t="shared" si="35"/>
        <v>0</v>
      </c>
      <c r="DL207" s="4">
        <v>0</v>
      </c>
      <c r="DM207" s="4">
        <v>0</v>
      </c>
      <c r="DN207" s="8">
        <f t="shared" si="36"/>
        <v>0</v>
      </c>
      <c r="DO207" s="4">
        <v>0</v>
      </c>
      <c r="DP207" s="4">
        <v>0</v>
      </c>
      <c r="DQ207" s="8">
        <f t="shared" si="37"/>
        <v>0</v>
      </c>
    </row>
    <row r="208" spans="1:121" ht="16.899999999999999" customHeight="1" x14ac:dyDescent="0.2">
      <c r="A208" s="1" t="s">
        <v>5</v>
      </c>
      <c r="C208" s="1">
        <v>0</v>
      </c>
      <c r="D208" s="1">
        <v>0</v>
      </c>
      <c r="E208" s="19">
        <f t="shared" si="127"/>
        <v>0</v>
      </c>
      <c r="G208" s="22">
        <f t="shared" si="123"/>
        <v>0</v>
      </c>
      <c r="H208" s="3">
        <v>0</v>
      </c>
      <c r="I208" s="4">
        <v>0</v>
      </c>
      <c r="J208" s="8">
        <f t="shared" si="124"/>
        <v>0</v>
      </c>
      <c r="K208" s="3">
        <v>0</v>
      </c>
      <c r="L208" s="4">
        <v>0</v>
      </c>
      <c r="M208" s="8">
        <f t="shared" si="125"/>
        <v>0</v>
      </c>
      <c r="N208" s="4">
        <v>0</v>
      </c>
      <c r="O208" s="4">
        <v>0</v>
      </c>
      <c r="P208" s="8">
        <f t="shared" si="126"/>
        <v>0</v>
      </c>
      <c r="Q208" s="4">
        <v>0</v>
      </c>
      <c r="R208" s="4">
        <v>0</v>
      </c>
      <c r="S208" s="8">
        <f t="shared" si="4"/>
        <v>0</v>
      </c>
      <c r="T208" s="4">
        <v>0</v>
      </c>
      <c r="U208" s="4">
        <v>0</v>
      </c>
      <c r="V208" s="8">
        <f t="shared" si="5"/>
        <v>0</v>
      </c>
      <c r="W208" s="4">
        <v>0</v>
      </c>
      <c r="X208" s="4">
        <v>0</v>
      </c>
      <c r="Y208" s="8">
        <f t="shared" si="6"/>
        <v>0</v>
      </c>
      <c r="Z208" s="4">
        <v>0</v>
      </c>
      <c r="AA208" s="4">
        <v>0</v>
      </c>
      <c r="AB208" s="8">
        <f t="shared" si="7"/>
        <v>0</v>
      </c>
      <c r="AC208" s="4">
        <v>0</v>
      </c>
      <c r="AD208" s="4">
        <v>0</v>
      </c>
      <c r="AE208" s="8">
        <f t="shared" si="133"/>
        <v>0</v>
      </c>
      <c r="AF208" s="4">
        <v>0</v>
      </c>
      <c r="AG208" s="4">
        <v>0</v>
      </c>
      <c r="AH208" s="8">
        <f t="shared" si="129"/>
        <v>0</v>
      </c>
      <c r="AI208" s="4">
        <v>0</v>
      </c>
      <c r="AJ208" s="4">
        <v>0</v>
      </c>
      <c r="AK208" s="8">
        <f t="shared" si="134"/>
        <v>0</v>
      </c>
      <c r="AL208" s="4">
        <v>0</v>
      </c>
      <c r="AM208" s="4">
        <v>0</v>
      </c>
      <c r="AN208" s="8">
        <f t="shared" si="130"/>
        <v>0</v>
      </c>
      <c r="AO208" s="4">
        <v>0</v>
      </c>
      <c r="AP208" s="4">
        <v>0</v>
      </c>
      <c r="AQ208" s="8">
        <f t="shared" si="144"/>
        <v>0</v>
      </c>
      <c r="AR208" s="4">
        <v>0</v>
      </c>
      <c r="AS208" s="4">
        <v>0</v>
      </c>
      <c r="AT208" s="8">
        <f t="shared" si="128"/>
        <v>0</v>
      </c>
      <c r="AU208" s="4">
        <v>0</v>
      </c>
      <c r="AV208" s="4">
        <v>0</v>
      </c>
      <c r="AW208" s="8">
        <f t="shared" si="135"/>
        <v>0</v>
      </c>
      <c r="AX208" s="4">
        <v>0</v>
      </c>
      <c r="AY208" s="4">
        <v>0</v>
      </c>
      <c r="AZ208" s="8">
        <f t="shared" si="136"/>
        <v>0</v>
      </c>
      <c r="BA208" s="4">
        <v>0</v>
      </c>
      <c r="BB208" s="4">
        <v>0</v>
      </c>
      <c r="BC208" s="8">
        <f t="shared" si="145"/>
        <v>0</v>
      </c>
      <c r="BD208" s="4">
        <v>0</v>
      </c>
      <c r="BE208" s="4">
        <v>0</v>
      </c>
      <c r="BF208" s="8">
        <f t="shared" si="137"/>
        <v>0</v>
      </c>
      <c r="BG208" s="4">
        <v>0</v>
      </c>
      <c r="BH208" s="4">
        <v>0</v>
      </c>
      <c r="BI208" s="8">
        <f t="shared" si="151"/>
        <v>0</v>
      </c>
      <c r="BJ208" s="4">
        <v>0</v>
      </c>
      <c r="BK208" s="4">
        <v>0</v>
      </c>
      <c r="BL208" s="8">
        <f t="shared" si="152"/>
        <v>0</v>
      </c>
      <c r="BM208" s="4">
        <v>0</v>
      </c>
      <c r="BN208" s="4">
        <v>0</v>
      </c>
      <c r="BO208" s="8">
        <f t="shared" si="146"/>
        <v>0</v>
      </c>
      <c r="BP208" s="4">
        <v>0</v>
      </c>
      <c r="BQ208" s="4">
        <v>0</v>
      </c>
      <c r="BR208" s="8">
        <f t="shared" si="147"/>
        <v>0</v>
      </c>
      <c r="BS208" s="4">
        <v>0</v>
      </c>
      <c r="BT208" s="4">
        <v>0</v>
      </c>
      <c r="BU208" s="8">
        <f t="shared" si="148"/>
        <v>0</v>
      </c>
      <c r="BV208" s="4">
        <v>0</v>
      </c>
      <c r="BW208" s="4">
        <v>0</v>
      </c>
      <c r="BX208" s="8">
        <f t="shared" si="149"/>
        <v>0</v>
      </c>
      <c r="BY208" s="4">
        <v>0</v>
      </c>
      <c r="BZ208" s="4">
        <v>0</v>
      </c>
      <c r="CA208" s="8">
        <f t="shared" si="150"/>
        <v>0</v>
      </c>
      <c r="CB208" s="4">
        <v>0</v>
      </c>
      <c r="CC208" s="4">
        <v>0</v>
      </c>
      <c r="CD208" s="8">
        <f t="shared" si="131"/>
        <v>0</v>
      </c>
      <c r="CE208" s="4">
        <v>0</v>
      </c>
      <c r="CF208" s="4">
        <v>0</v>
      </c>
      <c r="CG208" s="8">
        <f t="shared" si="138"/>
        <v>0</v>
      </c>
      <c r="CH208" s="4">
        <v>0</v>
      </c>
      <c r="CI208" s="4">
        <v>0</v>
      </c>
      <c r="CJ208" s="8">
        <f t="shared" si="139"/>
        <v>0</v>
      </c>
      <c r="CK208" s="4">
        <v>0</v>
      </c>
      <c r="CL208" s="4">
        <v>0</v>
      </c>
      <c r="CM208" s="8">
        <f t="shared" si="140"/>
        <v>0</v>
      </c>
      <c r="CN208" s="4">
        <v>0</v>
      </c>
      <c r="CO208" s="4">
        <v>0</v>
      </c>
      <c r="CP208" s="8">
        <f t="shared" si="132"/>
        <v>0</v>
      </c>
      <c r="CQ208" s="4">
        <v>0</v>
      </c>
      <c r="CR208" s="4">
        <v>0</v>
      </c>
      <c r="CS208" s="8">
        <f t="shared" si="141"/>
        <v>0</v>
      </c>
      <c r="CT208" s="4">
        <v>0</v>
      </c>
      <c r="CU208" s="4">
        <v>0</v>
      </c>
      <c r="CV208" s="8">
        <f t="shared" si="142"/>
        <v>0</v>
      </c>
      <c r="CW208" s="4">
        <v>0</v>
      </c>
      <c r="CX208" s="4">
        <v>0</v>
      </c>
      <c r="CY208" s="8">
        <f t="shared" si="143"/>
        <v>0</v>
      </c>
      <c r="CZ208" s="4">
        <v>0</v>
      </c>
      <c r="DA208" s="4">
        <v>0</v>
      </c>
      <c r="DB208" s="8">
        <f t="shared" si="32"/>
        <v>0</v>
      </c>
      <c r="DC208" s="4">
        <v>0</v>
      </c>
      <c r="DD208" s="4">
        <v>0</v>
      </c>
      <c r="DE208" s="8">
        <f t="shared" si="33"/>
        <v>0</v>
      </c>
      <c r="DF208" s="4">
        <v>0</v>
      </c>
      <c r="DG208" s="4">
        <v>0</v>
      </c>
      <c r="DH208" s="8">
        <f t="shared" si="34"/>
        <v>0</v>
      </c>
      <c r="DI208" s="4">
        <v>0</v>
      </c>
      <c r="DJ208" s="4">
        <v>0</v>
      </c>
      <c r="DK208" s="8">
        <f t="shared" si="35"/>
        <v>0</v>
      </c>
      <c r="DL208" s="4">
        <v>0</v>
      </c>
      <c r="DM208" s="4">
        <v>0</v>
      </c>
      <c r="DN208" s="8">
        <f t="shared" si="36"/>
        <v>0</v>
      </c>
      <c r="DO208" s="4">
        <v>0</v>
      </c>
      <c r="DP208" s="4">
        <v>0</v>
      </c>
      <c r="DQ208" s="8">
        <f t="shared" si="37"/>
        <v>0</v>
      </c>
    </row>
    <row r="209" spans="1:121" ht="16.899999999999999" customHeight="1" x14ac:dyDescent="0.2">
      <c r="A209" s="1" t="s">
        <v>6</v>
      </c>
      <c r="C209" s="1">
        <v>0</v>
      </c>
      <c r="D209" s="1">
        <v>0</v>
      </c>
      <c r="E209" s="19">
        <f t="shared" si="127"/>
        <v>0</v>
      </c>
      <c r="G209" s="22">
        <f t="shared" si="123"/>
        <v>0</v>
      </c>
      <c r="H209" s="3">
        <v>0</v>
      </c>
      <c r="I209" s="4">
        <v>0</v>
      </c>
      <c r="J209" s="8">
        <f t="shared" si="124"/>
        <v>0</v>
      </c>
      <c r="K209" s="3">
        <v>0</v>
      </c>
      <c r="L209" s="4">
        <v>0</v>
      </c>
      <c r="M209" s="8">
        <f t="shared" si="125"/>
        <v>0</v>
      </c>
      <c r="N209" s="4">
        <v>0</v>
      </c>
      <c r="O209" s="4">
        <v>0</v>
      </c>
      <c r="P209" s="8">
        <f t="shared" si="126"/>
        <v>0</v>
      </c>
      <c r="Q209" s="4">
        <v>0</v>
      </c>
      <c r="R209" s="4">
        <v>0</v>
      </c>
      <c r="S209" s="8">
        <f t="shared" si="4"/>
        <v>0</v>
      </c>
      <c r="T209" s="4">
        <v>0</v>
      </c>
      <c r="U209" s="4">
        <v>0</v>
      </c>
      <c r="V209" s="8">
        <f t="shared" si="5"/>
        <v>0</v>
      </c>
      <c r="W209" s="4">
        <v>0</v>
      </c>
      <c r="X209" s="4">
        <v>0</v>
      </c>
      <c r="Y209" s="8">
        <f t="shared" si="6"/>
        <v>0</v>
      </c>
      <c r="Z209" s="4">
        <v>0</v>
      </c>
      <c r="AA209" s="4">
        <v>0</v>
      </c>
      <c r="AB209" s="8">
        <f t="shared" si="7"/>
        <v>0</v>
      </c>
      <c r="AC209" s="4">
        <v>0</v>
      </c>
      <c r="AD209" s="4">
        <v>0</v>
      </c>
      <c r="AE209" s="8">
        <f t="shared" si="133"/>
        <v>0</v>
      </c>
      <c r="AF209" s="4">
        <v>0</v>
      </c>
      <c r="AG209" s="4">
        <v>0</v>
      </c>
      <c r="AH209" s="8">
        <f t="shared" si="129"/>
        <v>0</v>
      </c>
      <c r="AI209" s="4">
        <v>0</v>
      </c>
      <c r="AJ209" s="4">
        <v>0</v>
      </c>
      <c r="AK209" s="8">
        <f t="shared" si="134"/>
        <v>0</v>
      </c>
      <c r="AL209" s="4">
        <v>0</v>
      </c>
      <c r="AM209" s="4">
        <v>0</v>
      </c>
      <c r="AN209" s="8">
        <f t="shared" si="130"/>
        <v>0</v>
      </c>
      <c r="AO209" s="4">
        <v>0</v>
      </c>
      <c r="AP209" s="4">
        <v>0</v>
      </c>
      <c r="AQ209" s="8">
        <f t="shared" si="144"/>
        <v>0</v>
      </c>
      <c r="AR209" s="4">
        <v>0</v>
      </c>
      <c r="AS209" s="4">
        <v>0</v>
      </c>
      <c r="AT209" s="8">
        <f t="shared" si="128"/>
        <v>0</v>
      </c>
      <c r="AU209" s="4">
        <v>0</v>
      </c>
      <c r="AV209" s="4">
        <v>0</v>
      </c>
      <c r="AW209" s="8">
        <f t="shared" si="135"/>
        <v>0</v>
      </c>
      <c r="AX209" s="4">
        <v>0</v>
      </c>
      <c r="AY209" s="4">
        <v>0</v>
      </c>
      <c r="AZ209" s="8">
        <f t="shared" si="136"/>
        <v>0</v>
      </c>
      <c r="BA209" s="4">
        <v>0</v>
      </c>
      <c r="BB209" s="4">
        <v>0</v>
      </c>
      <c r="BC209" s="8">
        <f t="shared" si="145"/>
        <v>0</v>
      </c>
      <c r="BD209" s="4">
        <v>0</v>
      </c>
      <c r="BE209" s="4">
        <v>0</v>
      </c>
      <c r="BF209" s="8">
        <f t="shared" si="137"/>
        <v>0</v>
      </c>
      <c r="BG209" s="4">
        <v>0</v>
      </c>
      <c r="BH209" s="4">
        <v>0</v>
      </c>
      <c r="BI209" s="8">
        <f t="shared" si="151"/>
        <v>0</v>
      </c>
      <c r="BJ209" s="4">
        <v>0</v>
      </c>
      <c r="BK209" s="4">
        <v>0</v>
      </c>
      <c r="BL209" s="8">
        <f t="shared" si="152"/>
        <v>0</v>
      </c>
      <c r="BM209" s="4">
        <v>0</v>
      </c>
      <c r="BN209" s="4">
        <v>0</v>
      </c>
      <c r="BO209" s="8">
        <f t="shared" si="146"/>
        <v>0</v>
      </c>
      <c r="BP209" s="4">
        <v>0</v>
      </c>
      <c r="BQ209" s="4">
        <v>0</v>
      </c>
      <c r="BR209" s="8">
        <f t="shared" si="147"/>
        <v>0</v>
      </c>
      <c r="BS209" s="4">
        <v>0</v>
      </c>
      <c r="BT209" s="4">
        <v>0</v>
      </c>
      <c r="BU209" s="8">
        <f t="shared" si="148"/>
        <v>0</v>
      </c>
      <c r="BV209" s="4">
        <v>0</v>
      </c>
      <c r="BW209" s="4">
        <v>0</v>
      </c>
      <c r="BX209" s="8">
        <f t="shared" si="149"/>
        <v>0</v>
      </c>
      <c r="BY209" s="4">
        <v>0</v>
      </c>
      <c r="BZ209" s="4">
        <v>0</v>
      </c>
      <c r="CA209" s="8">
        <f t="shared" si="150"/>
        <v>0</v>
      </c>
      <c r="CB209" s="4">
        <v>0</v>
      </c>
      <c r="CC209" s="4">
        <v>0</v>
      </c>
      <c r="CD209" s="8">
        <f t="shared" si="131"/>
        <v>0</v>
      </c>
      <c r="CE209" s="4">
        <v>0</v>
      </c>
      <c r="CF209" s="4">
        <v>0</v>
      </c>
      <c r="CG209" s="8">
        <f t="shared" si="138"/>
        <v>0</v>
      </c>
      <c r="CH209" s="4">
        <v>0</v>
      </c>
      <c r="CI209" s="4">
        <v>0</v>
      </c>
      <c r="CJ209" s="8">
        <f t="shared" si="139"/>
        <v>0</v>
      </c>
      <c r="CK209" s="4">
        <v>0</v>
      </c>
      <c r="CL209" s="4">
        <v>0</v>
      </c>
      <c r="CM209" s="8">
        <f t="shared" si="140"/>
        <v>0</v>
      </c>
      <c r="CN209" s="4">
        <v>0</v>
      </c>
      <c r="CO209" s="4">
        <v>0</v>
      </c>
      <c r="CP209" s="8">
        <f t="shared" si="132"/>
        <v>0</v>
      </c>
      <c r="CQ209" s="4">
        <v>0</v>
      </c>
      <c r="CR209" s="4">
        <v>0</v>
      </c>
      <c r="CS209" s="8">
        <f t="shared" si="141"/>
        <v>0</v>
      </c>
      <c r="CT209" s="4">
        <v>0</v>
      </c>
      <c r="CU209" s="4">
        <v>0</v>
      </c>
      <c r="CV209" s="8">
        <f t="shared" si="142"/>
        <v>0</v>
      </c>
      <c r="CW209" s="4">
        <v>0</v>
      </c>
      <c r="CX209" s="4">
        <v>0</v>
      </c>
      <c r="CY209" s="8">
        <f t="shared" si="143"/>
        <v>0</v>
      </c>
      <c r="CZ209" s="4">
        <v>0</v>
      </c>
      <c r="DA209" s="4">
        <v>0</v>
      </c>
      <c r="DB209" s="8">
        <f t="shared" si="32"/>
        <v>0</v>
      </c>
      <c r="DC209" s="4">
        <v>0</v>
      </c>
      <c r="DD209" s="4">
        <v>0</v>
      </c>
      <c r="DE209" s="8">
        <f t="shared" si="33"/>
        <v>0</v>
      </c>
      <c r="DF209" s="4">
        <v>0</v>
      </c>
      <c r="DG209" s="4">
        <v>0</v>
      </c>
      <c r="DH209" s="8">
        <f t="shared" si="34"/>
        <v>0</v>
      </c>
      <c r="DI209" s="4">
        <v>0</v>
      </c>
      <c r="DJ209" s="4">
        <v>0</v>
      </c>
      <c r="DK209" s="8">
        <f t="shared" si="35"/>
        <v>0</v>
      </c>
      <c r="DL209" s="4">
        <v>0</v>
      </c>
      <c r="DM209" s="4">
        <v>0</v>
      </c>
      <c r="DN209" s="8">
        <f t="shared" si="36"/>
        <v>0</v>
      </c>
      <c r="DO209" s="4">
        <v>0</v>
      </c>
      <c r="DP209" s="4">
        <v>0</v>
      </c>
      <c r="DQ209" s="8">
        <f t="shared" si="37"/>
        <v>0</v>
      </c>
    </row>
    <row r="210" spans="1:121" ht="16.899999999999999" customHeight="1" x14ac:dyDescent="0.2">
      <c r="A210" s="1" t="s">
        <v>7</v>
      </c>
      <c r="C210" s="1">
        <v>0</v>
      </c>
      <c r="D210" s="1">
        <v>0</v>
      </c>
      <c r="E210" s="19">
        <f t="shared" si="127"/>
        <v>0</v>
      </c>
      <c r="G210" s="22">
        <f t="shared" ref="G210:G273" si="153">SUM(J210,M210,P210,S210,V210,Y210,AB210,AE210,AH210,AK210,AN210,AQ210,AT210,AW210,AZ210,BC210,BF210,BI210,BL210,BO210,BR210,BU210,BX210,CA210,CD210,CG210)</f>
        <v>0</v>
      </c>
      <c r="H210" s="3">
        <v>0</v>
      </c>
      <c r="I210" s="4">
        <v>0</v>
      </c>
      <c r="J210" s="8">
        <f t="shared" si="124"/>
        <v>0</v>
      </c>
      <c r="K210" s="3">
        <v>0</v>
      </c>
      <c r="L210" s="4">
        <v>0</v>
      </c>
      <c r="M210" s="8">
        <f t="shared" si="125"/>
        <v>0</v>
      </c>
      <c r="N210" s="4">
        <v>0</v>
      </c>
      <c r="O210" s="4">
        <v>0</v>
      </c>
      <c r="P210" s="8">
        <f t="shared" si="126"/>
        <v>0</v>
      </c>
      <c r="Q210" s="4">
        <v>0</v>
      </c>
      <c r="R210" s="4">
        <v>0</v>
      </c>
      <c r="S210" s="8">
        <f t="shared" si="4"/>
        <v>0</v>
      </c>
      <c r="T210" s="4">
        <v>0</v>
      </c>
      <c r="U210" s="4">
        <v>0</v>
      </c>
      <c r="V210" s="8">
        <f t="shared" si="5"/>
        <v>0</v>
      </c>
      <c r="W210" s="4">
        <v>0</v>
      </c>
      <c r="X210" s="4">
        <v>0</v>
      </c>
      <c r="Y210" s="8">
        <f t="shared" si="6"/>
        <v>0</v>
      </c>
      <c r="Z210" s="4">
        <v>0</v>
      </c>
      <c r="AA210" s="4">
        <v>0</v>
      </c>
      <c r="AB210" s="8">
        <f t="shared" si="7"/>
        <v>0</v>
      </c>
      <c r="AC210" s="4">
        <v>0</v>
      </c>
      <c r="AD210" s="4">
        <v>0</v>
      </c>
      <c r="AE210" s="8">
        <f t="shared" si="133"/>
        <v>0</v>
      </c>
      <c r="AF210" s="4">
        <v>0</v>
      </c>
      <c r="AG210" s="4">
        <v>0</v>
      </c>
      <c r="AH210" s="8">
        <f t="shared" si="129"/>
        <v>0</v>
      </c>
      <c r="AI210" s="4">
        <v>0</v>
      </c>
      <c r="AJ210" s="4">
        <v>0</v>
      </c>
      <c r="AK210" s="8">
        <f t="shared" si="134"/>
        <v>0</v>
      </c>
      <c r="AL210" s="4">
        <v>0</v>
      </c>
      <c r="AM210" s="4">
        <v>0</v>
      </c>
      <c r="AN210" s="8">
        <f t="shared" si="130"/>
        <v>0</v>
      </c>
      <c r="AO210" s="4">
        <v>0</v>
      </c>
      <c r="AP210" s="4">
        <v>0</v>
      </c>
      <c r="AQ210" s="8">
        <f t="shared" si="144"/>
        <v>0</v>
      </c>
      <c r="AR210" s="4">
        <v>0</v>
      </c>
      <c r="AS210" s="4">
        <v>0</v>
      </c>
      <c r="AT210" s="8">
        <f t="shared" si="128"/>
        <v>0</v>
      </c>
      <c r="AU210" s="4">
        <v>0</v>
      </c>
      <c r="AV210" s="4">
        <v>0</v>
      </c>
      <c r="AW210" s="8">
        <f t="shared" si="135"/>
        <v>0</v>
      </c>
      <c r="AX210" s="4">
        <v>0</v>
      </c>
      <c r="AY210" s="4">
        <v>0</v>
      </c>
      <c r="AZ210" s="8">
        <f t="shared" si="136"/>
        <v>0</v>
      </c>
      <c r="BA210" s="4">
        <v>0</v>
      </c>
      <c r="BB210" s="4">
        <v>0</v>
      </c>
      <c r="BC210" s="8">
        <f t="shared" si="145"/>
        <v>0</v>
      </c>
      <c r="BD210" s="4">
        <v>0</v>
      </c>
      <c r="BE210" s="4">
        <v>0</v>
      </c>
      <c r="BF210" s="8">
        <f t="shared" si="137"/>
        <v>0</v>
      </c>
      <c r="BG210" s="4">
        <v>0</v>
      </c>
      <c r="BH210" s="4">
        <v>0</v>
      </c>
      <c r="BI210" s="8">
        <f t="shared" si="151"/>
        <v>0</v>
      </c>
      <c r="BJ210" s="4">
        <v>0</v>
      </c>
      <c r="BK210" s="4">
        <v>0</v>
      </c>
      <c r="BL210" s="8">
        <f t="shared" si="152"/>
        <v>0</v>
      </c>
      <c r="BM210" s="4">
        <v>0</v>
      </c>
      <c r="BN210" s="4">
        <v>0</v>
      </c>
      <c r="BO210" s="8">
        <f t="shared" si="146"/>
        <v>0</v>
      </c>
      <c r="BP210" s="4">
        <v>0</v>
      </c>
      <c r="BQ210" s="4">
        <v>0</v>
      </c>
      <c r="BR210" s="8">
        <f t="shared" si="147"/>
        <v>0</v>
      </c>
      <c r="BS210" s="4">
        <v>0</v>
      </c>
      <c r="BT210" s="4">
        <v>0</v>
      </c>
      <c r="BU210" s="8">
        <f t="shared" si="148"/>
        <v>0</v>
      </c>
      <c r="BV210" s="4">
        <v>0</v>
      </c>
      <c r="BW210" s="4">
        <v>0</v>
      </c>
      <c r="BX210" s="8">
        <f t="shared" si="149"/>
        <v>0</v>
      </c>
      <c r="BY210" s="4">
        <v>0</v>
      </c>
      <c r="BZ210" s="4">
        <v>0</v>
      </c>
      <c r="CA210" s="8">
        <f t="shared" si="150"/>
        <v>0</v>
      </c>
      <c r="CB210" s="4">
        <v>0</v>
      </c>
      <c r="CC210" s="4">
        <v>0</v>
      </c>
      <c r="CD210" s="8">
        <f t="shared" si="131"/>
        <v>0</v>
      </c>
      <c r="CE210" s="4">
        <v>0</v>
      </c>
      <c r="CF210" s="4">
        <v>0</v>
      </c>
      <c r="CG210" s="8">
        <f t="shared" si="138"/>
        <v>0</v>
      </c>
      <c r="CH210" s="4">
        <v>0</v>
      </c>
      <c r="CI210" s="4">
        <v>0</v>
      </c>
      <c r="CJ210" s="8">
        <f t="shared" si="139"/>
        <v>0</v>
      </c>
      <c r="CK210" s="4">
        <v>0</v>
      </c>
      <c r="CL210" s="4">
        <v>0</v>
      </c>
      <c r="CM210" s="8">
        <f t="shared" si="140"/>
        <v>0</v>
      </c>
      <c r="CN210" s="4">
        <v>0</v>
      </c>
      <c r="CO210" s="4">
        <v>0</v>
      </c>
      <c r="CP210" s="8">
        <f t="shared" si="132"/>
        <v>0</v>
      </c>
      <c r="CQ210" s="4">
        <v>0</v>
      </c>
      <c r="CR210" s="4">
        <v>0</v>
      </c>
      <c r="CS210" s="8">
        <f t="shared" si="141"/>
        <v>0</v>
      </c>
      <c r="CT210" s="4">
        <v>0</v>
      </c>
      <c r="CU210" s="4">
        <v>0</v>
      </c>
      <c r="CV210" s="8">
        <f t="shared" si="142"/>
        <v>0</v>
      </c>
      <c r="CW210" s="4">
        <v>0</v>
      </c>
      <c r="CX210" s="4">
        <v>0</v>
      </c>
      <c r="CY210" s="8">
        <f t="shared" si="143"/>
        <v>0</v>
      </c>
      <c r="CZ210" s="4">
        <v>0</v>
      </c>
      <c r="DA210" s="4">
        <v>0</v>
      </c>
      <c r="DB210" s="8">
        <f t="shared" si="32"/>
        <v>0</v>
      </c>
      <c r="DC210" s="4">
        <v>0</v>
      </c>
      <c r="DD210" s="4">
        <v>0</v>
      </c>
      <c r="DE210" s="8">
        <f t="shared" si="33"/>
        <v>0</v>
      </c>
      <c r="DF210" s="4">
        <v>0</v>
      </c>
      <c r="DG210" s="4">
        <v>0</v>
      </c>
      <c r="DH210" s="8">
        <f t="shared" si="34"/>
        <v>0</v>
      </c>
      <c r="DI210" s="4">
        <v>0</v>
      </c>
      <c r="DJ210" s="4">
        <v>0</v>
      </c>
      <c r="DK210" s="8">
        <f t="shared" si="35"/>
        <v>0</v>
      </c>
      <c r="DL210" s="4">
        <v>0</v>
      </c>
      <c r="DM210" s="4">
        <v>0</v>
      </c>
      <c r="DN210" s="8">
        <f t="shared" si="36"/>
        <v>0</v>
      </c>
      <c r="DO210" s="4">
        <v>0</v>
      </c>
      <c r="DP210" s="4">
        <v>0</v>
      </c>
      <c r="DQ210" s="8">
        <f t="shared" si="37"/>
        <v>0</v>
      </c>
    </row>
    <row r="211" spans="1:121" ht="16.899999999999999" customHeight="1" x14ac:dyDescent="0.2">
      <c r="A211" s="2" t="s">
        <v>8</v>
      </c>
      <c r="C211" s="1">
        <v>0</v>
      </c>
      <c r="D211" s="1">
        <v>0</v>
      </c>
      <c r="E211" s="19">
        <f t="shared" si="127"/>
        <v>0</v>
      </c>
      <c r="G211" s="22">
        <f t="shared" si="153"/>
        <v>0</v>
      </c>
      <c r="H211" s="3">
        <v>0</v>
      </c>
      <c r="I211" s="4">
        <v>0</v>
      </c>
      <c r="J211" s="8">
        <f t="shared" si="124"/>
        <v>0</v>
      </c>
      <c r="K211" s="3">
        <v>0</v>
      </c>
      <c r="L211" s="4">
        <v>0</v>
      </c>
      <c r="M211" s="8">
        <f t="shared" si="125"/>
        <v>0</v>
      </c>
      <c r="N211" s="4">
        <v>0</v>
      </c>
      <c r="O211" s="4">
        <v>0</v>
      </c>
      <c r="P211" s="8">
        <f t="shared" si="126"/>
        <v>0</v>
      </c>
      <c r="Q211" s="4">
        <v>0</v>
      </c>
      <c r="R211" s="4">
        <v>0</v>
      </c>
      <c r="S211" s="8">
        <f t="shared" si="4"/>
        <v>0</v>
      </c>
      <c r="T211" s="4">
        <v>0</v>
      </c>
      <c r="U211" s="4">
        <v>0</v>
      </c>
      <c r="V211" s="8">
        <f t="shared" si="5"/>
        <v>0</v>
      </c>
      <c r="W211" s="4">
        <v>0</v>
      </c>
      <c r="X211" s="4">
        <v>0</v>
      </c>
      <c r="Y211" s="8">
        <f t="shared" si="6"/>
        <v>0</v>
      </c>
      <c r="Z211" s="4">
        <v>0</v>
      </c>
      <c r="AA211" s="4">
        <v>0</v>
      </c>
      <c r="AB211" s="8">
        <f t="shared" si="7"/>
        <v>0</v>
      </c>
      <c r="AC211" s="4">
        <v>0</v>
      </c>
      <c r="AD211" s="4">
        <v>0</v>
      </c>
      <c r="AE211" s="8">
        <f t="shared" si="133"/>
        <v>0</v>
      </c>
      <c r="AF211" s="4">
        <v>0</v>
      </c>
      <c r="AG211" s="4">
        <v>0</v>
      </c>
      <c r="AH211" s="8">
        <f t="shared" si="129"/>
        <v>0</v>
      </c>
      <c r="AI211" s="4">
        <v>0</v>
      </c>
      <c r="AJ211" s="4">
        <v>0</v>
      </c>
      <c r="AK211" s="8">
        <f t="shared" si="134"/>
        <v>0</v>
      </c>
      <c r="AL211" s="4">
        <v>0</v>
      </c>
      <c r="AM211" s="4">
        <v>0</v>
      </c>
      <c r="AN211" s="8">
        <f t="shared" si="130"/>
        <v>0</v>
      </c>
      <c r="AO211" s="4">
        <v>0</v>
      </c>
      <c r="AP211" s="4">
        <v>0</v>
      </c>
      <c r="AQ211" s="8">
        <f t="shared" si="144"/>
        <v>0</v>
      </c>
      <c r="AR211" s="4">
        <v>0</v>
      </c>
      <c r="AS211" s="4">
        <v>0</v>
      </c>
      <c r="AT211" s="8">
        <f t="shared" si="128"/>
        <v>0</v>
      </c>
      <c r="AU211" s="4">
        <v>0</v>
      </c>
      <c r="AV211" s="4">
        <v>0</v>
      </c>
      <c r="AW211" s="8">
        <f t="shared" si="135"/>
        <v>0</v>
      </c>
      <c r="AX211" s="4">
        <v>0</v>
      </c>
      <c r="AY211" s="4">
        <v>0</v>
      </c>
      <c r="AZ211" s="8">
        <f t="shared" si="136"/>
        <v>0</v>
      </c>
      <c r="BA211" s="4">
        <v>0</v>
      </c>
      <c r="BB211" s="4">
        <v>0</v>
      </c>
      <c r="BC211" s="8">
        <f t="shared" si="145"/>
        <v>0</v>
      </c>
      <c r="BD211" s="4">
        <v>0</v>
      </c>
      <c r="BE211" s="4">
        <v>0</v>
      </c>
      <c r="BF211" s="8">
        <f t="shared" si="137"/>
        <v>0</v>
      </c>
      <c r="BG211" s="4">
        <v>0</v>
      </c>
      <c r="BH211" s="4">
        <v>0</v>
      </c>
      <c r="BI211" s="8">
        <f t="shared" si="151"/>
        <v>0</v>
      </c>
      <c r="BJ211" s="4">
        <v>0</v>
      </c>
      <c r="BK211" s="4">
        <v>0</v>
      </c>
      <c r="BL211" s="8">
        <f t="shared" si="152"/>
        <v>0</v>
      </c>
      <c r="BM211" s="4">
        <v>0</v>
      </c>
      <c r="BN211" s="4">
        <v>0</v>
      </c>
      <c r="BO211" s="8">
        <f t="shared" si="146"/>
        <v>0</v>
      </c>
      <c r="BP211" s="4">
        <v>0</v>
      </c>
      <c r="BQ211" s="4">
        <v>0</v>
      </c>
      <c r="BR211" s="8">
        <f t="shared" si="147"/>
        <v>0</v>
      </c>
      <c r="BS211" s="4">
        <v>0</v>
      </c>
      <c r="BT211" s="4">
        <v>0</v>
      </c>
      <c r="BU211" s="8">
        <f t="shared" si="148"/>
        <v>0</v>
      </c>
      <c r="BV211" s="4">
        <v>0</v>
      </c>
      <c r="BW211" s="4">
        <v>0</v>
      </c>
      <c r="BX211" s="8">
        <f t="shared" si="149"/>
        <v>0</v>
      </c>
      <c r="BY211" s="4">
        <v>0</v>
      </c>
      <c r="BZ211" s="4">
        <v>0</v>
      </c>
      <c r="CA211" s="8">
        <f t="shared" si="150"/>
        <v>0</v>
      </c>
      <c r="CB211" s="4">
        <v>0</v>
      </c>
      <c r="CC211" s="4">
        <v>0</v>
      </c>
      <c r="CD211" s="8">
        <f t="shared" si="131"/>
        <v>0</v>
      </c>
      <c r="CE211" s="4">
        <v>0</v>
      </c>
      <c r="CF211" s="4">
        <v>0</v>
      </c>
      <c r="CG211" s="8">
        <f t="shared" si="138"/>
        <v>0</v>
      </c>
      <c r="CH211" s="4">
        <v>0</v>
      </c>
      <c r="CI211" s="4">
        <v>0</v>
      </c>
      <c r="CJ211" s="8">
        <f t="shared" si="139"/>
        <v>0</v>
      </c>
      <c r="CK211" s="4">
        <v>0</v>
      </c>
      <c r="CL211" s="4">
        <v>0</v>
      </c>
      <c r="CM211" s="8">
        <f t="shared" si="140"/>
        <v>0</v>
      </c>
      <c r="CN211" s="4">
        <v>0</v>
      </c>
      <c r="CO211" s="4">
        <v>0</v>
      </c>
      <c r="CP211" s="8">
        <f t="shared" si="132"/>
        <v>0</v>
      </c>
      <c r="CQ211" s="4">
        <v>0</v>
      </c>
      <c r="CR211" s="4">
        <v>0</v>
      </c>
      <c r="CS211" s="8">
        <f t="shared" si="141"/>
        <v>0</v>
      </c>
      <c r="CT211" s="4">
        <v>0</v>
      </c>
      <c r="CU211" s="4">
        <v>0</v>
      </c>
      <c r="CV211" s="8">
        <f t="shared" si="142"/>
        <v>0</v>
      </c>
      <c r="CW211" s="4">
        <v>0</v>
      </c>
      <c r="CX211" s="4">
        <v>0</v>
      </c>
      <c r="CY211" s="8">
        <f t="shared" si="143"/>
        <v>0</v>
      </c>
      <c r="CZ211" s="4">
        <v>0</v>
      </c>
      <c r="DA211" s="4">
        <v>0</v>
      </c>
      <c r="DB211" s="8">
        <f t="shared" si="32"/>
        <v>0</v>
      </c>
      <c r="DC211" s="4">
        <v>0</v>
      </c>
      <c r="DD211" s="4">
        <v>0</v>
      </c>
      <c r="DE211" s="8">
        <f t="shared" si="33"/>
        <v>0</v>
      </c>
      <c r="DF211" s="4">
        <v>0</v>
      </c>
      <c r="DG211" s="4">
        <v>0</v>
      </c>
      <c r="DH211" s="8">
        <f t="shared" si="34"/>
        <v>0</v>
      </c>
      <c r="DI211" s="4">
        <v>0</v>
      </c>
      <c r="DJ211" s="4">
        <v>0</v>
      </c>
      <c r="DK211" s="8">
        <f t="shared" si="35"/>
        <v>0</v>
      </c>
      <c r="DL211" s="4">
        <v>0</v>
      </c>
      <c r="DM211" s="4">
        <v>0</v>
      </c>
      <c r="DN211" s="8">
        <f t="shared" si="36"/>
        <v>0</v>
      </c>
      <c r="DO211" s="4">
        <v>0</v>
      </c>
      <c r="DP211" s="4">
        <v>0</v>
      </c>
      <c r="DQ211" s="8">
        <f t="shared" si="37"/>
        <v>0</v>
      </c>
    </row>
    <row r="212" spans="1:121" ht="16.899999999999999" customHeight="1" x14ac:dyDescent="0.2">
      <c r="A212" s="1" t="s">
        <v>2</v>
      </c>
      <c r="C212" s="1">
        <v>0</v>
      </c>
      <c r="D212" s="1">
        <v>0</v>
      </c>
      <c r="E212" s="19">
        <f t="shared" si="127"/>
        <v>0</v>
      </c>
      <c r="G212" s="22">
        <f t="shared" si="153"/>
        <v>0</v>
      </c>
      <c r="H212" s="3">
        <v>0</v>
      </c>
      <c r="I212" s="4">
        <v>0</v>
      </c>
      <c r="J212" s="8">
        <f t="shared" ref="J212:J275" si="154">PI()*(AVERAGE(H212,I212))</f>
        <v>0</v>
      </c>
      <c r="K212" s="3">
        <v>0</v>
      </c>
      <c r="L212" s="4">
        <v>0</v>
      </c>
      <c r="M212" s="8">
        <f t="shared" si="125"/>
        <v>0</v>
      </c>
      <c r="N212" s="4">
        <v>0</v>
      </c>
      <c r="O212" s="4">
        <v>0</v>
      </c>
      <c r="P212" s="8">
        <f t="shared" si="126"/>
        <v>0</v>
      </c>
      <c r="Q212" s="4">
        <v>0</v>
      </c>
      <c r="R212" s="4">
        <v>0</v>
      </c>
      <c r="S212" s="8">
        <f t="shared" si="4"/>
        <v>0</v>
      </c>
      <c r="T212" s="4">
        <v>0</v>
      </c>
      <c r="U212" s="4">
        <v>0</v>
      </c>
      <c r="V212" s="8">
        <f t="shared" si="5"/>
        <v>0</v>
      </c>
      <c r="W212" s="4">
        <v>0</v>
      </c>
      <c r="X212" s="4">
        <v>0</v>
      </c>
      <c r="Y212" s="8">
        <f t="shared" si="6"/>
        <v>0</v>
      </c>
      <c r="Z212" s="4">
        <v>0</v>
      </c>
      <c r="AA212" s="4">
        <v>0</v>
      </c>
      <c r="AB212" s="8">
        <f t="shared" si="7"/>
        <v>0</v>
      </c>
      <c r="AC212" s="4">
        <v>0</v>
      </c>
      <c r="AD212" s="4">
        <v>0</v>
      </c>
      <c r="AE212" s="8">
        <f t="shared" si="133"/>
        <v>0</v>
      </c>
      <c r="AF212" s="4">
        <v>0</v>
      </c>
      <c r="AG212" s="4">
        <v>0</v>
      </c>
      <c r="AH212" s="8">
        <f t="shared" si="129"/>
        <v>0</v>
      </c>
      <c r="AI212" s="4">
        <v>0</v>
      </c>
      <c r="AJ212" s="4">
        <v>0</v>
      </c>
      <c r="AK212" s="8">
        <f t="shared" si="134"/>
        <v>0</v>
      </c>
      <c r="AL212" s="4">
        <v>0</v>
      </c>
      <c r="AM212" s="4">
        <v>0</v>
      </c>
      <c r="AN212" s="8">
        <f t="shared" si="130"/>
        <v>0</v>
      </c>
      <c r="AO212" s="4">
        <v>0</v>
      </c>
      <c r="AP212" s="4">
        <v>0</v>
      </c>
      <c r="AQ212" s="8">
        <f t="shared" si="144"/>
        <v>0</v>
      </c>
      <c r="AR212" s="4">
        <v>0</v>
      </c>
      <c r="AS212" s="4">
        <v>0</v>
      </c>
      <c r="AT212" s="8">
        <f t="shared" si="128"/>
        <v>0</v>
      </c>
      <c r="AU212" s="4">
        <v>0</v>
      </c>
      <c r="AV212" s="4">
        <v>0</v>
      </c>
      <c r="AW212" s="8">
        <f t="shared" si="135"/>
        <v>0</v>
      </c>
      <c r="AX212" s="4">
        <v>0</v>
      </c>
      <c r="AY212" s="4">
        <v>0</v>
      </c>
      <c r="AZ212" s="8">
        <f t="shared" si="136"/>
        <v>0</v>
      </c>
      <c r="BA212" s="4">
        <v>0</v>
      </c>
      <c r="BB212" s="4">
        <v>0</v>
      </c>
      <c r="BC212" s="8">
        <f t="shared" si="145"/>
        <v>0</v>
      </c>
      <c r="BD212" s="4">
        <v>0</v>
      </c>
      <c r="BE212" s="4">
        <v>0</v>
      </c>
      <c r="BF212" s="8">
        <f t="shared" si="137"/>
        <v>0</v>
      </c>
      <c r="BG212" s="4">
        <v>0</v>
      </c>
      <c r="BH212" s="4">
        <v>0</v>
      </c>
      <c r="BI212" s="8">
        <f t="shared" si="151"/>
        <v>0</v>
      </c>
      <c r="BJ212" s="4">
        <v>0</v>
      </c>
      <c r="BK212" s="4">
        <v>0</v>
      </c>
      <c r="BL212" s="8">
        <f t="shared" si="152"/>
        <v>0</v>
      </c>
      <c r="BM212" s="4">
        <v>0</v>
      </c>
      <c r="BN212" s="4">
        <v>0</v>
      </c>
      <c r="BO212" s="8">
        <f t="shared" si="146"/>
        <v>0</v>
      </c>
      <c r="BP212" s="4">
        <v>0</v>
      </c>
      <c r="BQ212" s="4">
        <v>0</v>
      </c>
      <c r="BR212" s="8">
        <f t="shared" si="147"/>
        <v>0</v>
      </c>
      <c r="BS212" s="4">
        <v>0</v>
      </c>
      <c r="BT212" s="4">
        <v>0</v>
      </c>
      <c r="BU212" s="8">
        <f t="shared" si="148"/>
        <v>0</v>
      </c>
      <c r="BV212" s="4">
        <v>0</v>
      </c>
      <c r="BW212" s="4">
        <v>0</v>
      </c>
      <c r="BX212" s="8">
        <f t="shared" si="149"/>
        <v>0</v>
      </c>
      <c r="BY212" s="4">
        <v>0</v>
      </c>
      <c r="BZ212" s="4">
        <v>0</v>
      </c>
      <c r="CA212" s="8">
        <f t="shared" si="150"/>
        <v>0</v>
      </c>
      <c r="CB212" s="4">
        <v>0</v>
      </c>
      <c r="CC212" s="4">
        <v>0</v>
      </c>
      <c r="CD212" s="8">
        <f t="shared" si="131"/>
        <v>0</v>
      </c>
      <c r="CE212" s="4">
        <v>0</v>
      </c>
      <c r="CF212" s="4">
        <v>0</v>
      </c>
      <c r="CG212" s="8">
        <f t="shared" si="138"/>
        <v>0</v>
      </c>
      <c r="CH212" s="4">
        <v>0</v>
      </c>
      <c r="CI212" s="4">
        <v>0</v>
      </c>
      <c r="CJ212" s="8">
        <f t="shared" si="139"/>
        <v>0</v>
      </c>
      <c r="CK212" s="4">
        <v>0</v>
      </c>
      <c r="CL212" s="4">
        <v>0</v>
      </c>
      <c r="CM212" s="8">
        <f t="shared" si="140"/>
        <v>0</v>
      </c>
      <c r="CN212" s="4">
        <v>0</v>
      </c>
      <c r="CO212" s="4">
        <v>0</v>
      </c>
      <c r="CP212" s="8">
        <f t="shared" si="132"/>
        <v>0</v>
      </c>
      <c r="CQ212" s="4">
        <v>0</v>
      </c>
      <c r="CR212" s="4">
        <v>0</v>
      </c>
      <c r="CS212" s="8">
        <f t="shared" si="141"/>
        <v>0</v>
      </c>
      <c r="CT212" s="4">
        <v>0</v>
      </c>
      <c r="CU212" s="4">
        <v>0</v>
      </c>
      <c r="CV212" s="8">
        <f t="shared" si="142"/>
        <v>0</v>
      </c>
      <c r="CW212" s="4">
        <v>0</v>
      </c>
      <c r="CX212" s="4">
        <v>0</v>
      </c>
      <c r="CY212" s="8">
        <f t="shared" si="143"/>
        <v>0</v>
      </c>
      <c r="CZ212" s="4">
        <v>0</v>
      </c>
      <c r="DA212" s="4">
        <v>0</v>
      </c>
      <c r="DB212" s="8">
        <f t="shared" si="32"/>
        <v>0</v>
      </c>
      <c r="DC212" s="4">
        <v>0</v>
      </c>
      <c r="DD212" s="4">
        <v>0</v>
      </c>
      <c r="DE212" s="8">
        <f t="shared" si="33"/>
        <v>0</v>
      </c>
      <c r="DF212" s="4">
        <v>0</v>
      </c>
      <c r="DG212" s="4">
        <v>0</v>
      </c>
      <c r="DH212" s="8">
        <f t="shared" si="34"/>
        <v>0</v>
      </c>
      <c r="DI212" s="4">
        <v>0</v>
      </c>
      <c r="DJ212" s="4">
        <v>0</v>
      </c>
      <c r="DK212" s="8">
        <f t="shared" si="35"/>
        <v>0</v>
      </c>
      <c r="DL212" s="4">
        <v>0</v>
      </c>
      <c r="DM212" s="4">
        <v>0</v>
      </c>
      <c r="DN212" s="8">
        <f t="shared" si="36"/>
        <v>0</v>
      </c>
      <c r="DO212" s="4">
        <v>0</v>
      </c>
      <c r="DP212" s="4">
        <v>0</v>
      </c>
      <c r="DQ212" s="8">
        <f t="shared" si="37"/>
        <v>0</v>
      </c>
    </row>
    <row r="213" spans="1:121" ht="16.899999999999999" customHeight="1" x14ac:dyDescent="0.2">
      <c r="A213" s="1" t="s">
        <v>3</v>
      </c>
      <c r="C213" s="1">
        <v>0</v>
      </c>
      <c r="D213" s="1">
        <v>0</v>
      </c>
      <c r="E213" s="19">
        <f t="shared" si="127"/>
        <v>0</v>
      </c>
      <c r="G213" s="22">
        <f t="shared" si="153"/>
        <v>0</v>
      </c>
      <c r="H213" s="3">
        <v>0</v>
      </c>
      <c r="I213" s="4">
        <v>0</v>
      </c>
      <c r="J213" s="8">
        <f t="shared" si="154"/>
        <v>0</v>
      </c>
      <c r="K213" s="3">
        <v>0</v>
      </c>
      <c r="L213" s="4">
        <v>0</v>
      </c>
      <c r="M213" s="8">
        <f t="shared" si="125"/>
        <v>0</v>
      </c>
      <c r="N213" s="4">
        <v>0</v>
      </c>
      <c r="O213" s="4">
        <v>0</v>
      </c>
      <c r="P213" s="8">
        <f t="shared" si="126"/>
        <v>0</v>
      </c>
      <c r="Q213" s="4">
        <v>0</v>
      </c>
      <c r="R213" s="4">
        <v>0</v>
      </c>
      <c r="S213" s="8">
        <f t="shared" si="4"/>
        <v>0</v>
      </c>
      <c r="T213" s="4">
        <v>0</v>
      </c>
      <c r="U213" s="4">
        <v>0</v>
      </c>
      <c r="V213" s="8">
        <f t="shared" si="5"/>
        <v>0</v>
      </c>
      <c r="W213" s="4">
        <v>0</v>
      </c>
      <c r="X213" s="4">
        <v>0</v>
      </c>
      <c r="Y213" s="8">
        <f t="shared" si="6"/>
        <v>0</v>
      </c>
      <c r="Z213" s="4">
        <v>0</v>
      </c>
      <c r="AA213" s="4">
        <v>0</v>
      </c>
      <c r="AB213" s="8">
        <f t="shared" si="7"/>
        <v>0</v>
      </c>
      <c r="AC213" s="4">
        <v>0</v>
      </c>
      <c r="AD213" s="4">
        <v>0</v>
      </c>
      <c r="AE213" s="8">
        <f t="shared" si="133"/>
        <v>0</v>
      </c>
      <c r="AF213" s="4">
        <v>0</v>
      </c>
      <c r="AG213" s="4">
        <v>0</v>
      </c>
      <c r="AH213" s="8">
        <f t="shared" si="129"/>
        <v>0</v>
      </c>
      <c r="AI213" s="4">
        <v>0</v>
      </c>
      <c r="AJ213" s="4">
        <v>0</v>
      </c>
      <c r="AK213" s="8">
        <f t="shared" si="134"/>
        <v>0</v>
      </c>
      <c r="AL213" s="4">
        <v>0</v>
      </c>
      <c r="AM213" s="4">
        <v>0</v>
      </c>
      <c r="AN213" s="8">
        <f t="shared" si="130"/>
        <v>0</v>
      </c>
      <c r="AO213" s="4">
        <v>0</v>
      </c>
      <c r="AP213" s="4">
        <v>0</v>
      </c>
      <c r="AQ213" s="8">
        <f t="shared" si="144"/>
        <v>0</v>
      </c>
      <c r="AR213" s="4">
        <v>0</v>
      </c>
      <c r="AS213" s="4">
        <v>0</v>
      </c>
      <c r="AT213" s="8">
        <f t="shared" si="128"/>
        <v>0</v>
      </c>
      <c r="AU213" s="4">
        <v>0</v>
      </c>
      <c r="AV213" s="4">
        <v>0</v>
      </c>
      <c r="AW213" s="8">
        <f t="shared" si="135"/>
        <v>0</v>
      </c>
      <c r="AX213" s="4">
        <v>0</v>
      </c>
      <c r="AY213" s="4">
        <v>0</v>
      </c>
      <c r="AZ213" s="8">
        <f t="shared" si="136"/>
        <v>0</v>
      </c>
      <c r="BA213" s="4">
        <v>0</v>
      </c>
      <c r="BB213" s="4">
        <v>0</v>
      </c>
      <c r="BC213" s="8">
        <f t="shared" si="145"/>
        <v>0</v>
      </c>
      <c r="BD213" s="4">
        <v>0</v>
      </c>
      <c r="BE213" s="4">
        <v>0</v>
      </c>
      <c r="BF213" s="8">
        <f t="shared" si="137"/>
        <v>0</v>
      </c>
      <c r="BG213" s="4">
        <v>0</v>
      </c>
      <c r="BH213" s="4">
        <v>0</v>
      </c>
      <c r="BI213" s="8">
        <f t="shared" si="151"/>
        <v>0</v>
      </c>
      <c r="BJ213" s="4">
        <v>0</v>
      </c>
      <c r="BK213" s="4">
        <v>0</v>
      </c>
      <c r="BL213" s="8">
        <f t="shared" si="152"/>
        <v>0</v>
      </c>
      <c r="BM213" s="4">
        <v>0</v>
      </c>
      <c r="BN213" s="4">
        <v>0</v>
      </c>
      <c r="BO213" s="8">
        <f t="shared" si="146"/>
        <v>0</v>
      </c>
      <c r="BP213" s="4">
        <v>0</v>
      </c>
      <c r="BQ213" s="4">
        <v>0</v>
      </c>
      <c r="BR213" s="8">
        <f t="shared" si="147"/>
        <v>0</v>
      </c>
      <c r="BS213" s="4">
        <v>0</v>
      </c>
      <c r="BT213" s="4">
        <v>0</v>
      </c>
      <c r="BU213" s="8">
        <f t="shared" si="148"/>
        <v>0</v>
      </c>
      <c r="BV213" s="4">
        <v>0</v>
      </c>
      <c r="BW213" s="4">
        <v>0</v>
      </c>
      <c r="BX213" s="8">
        <f t="shared" si="149"/>
        <v>0</v>
      </c>
      <c r="BY213" s="4">
        <v>0</v>
      </c>
      <c r="BZ213" s="4">
        <v>0</v>
      </c>
      <c r="CA213" s="8">
        <f t="shared" si="150"/>
        <v>0</v>
      </c>
      <c r="CB213" s="4">
        <v>0</v>
      </c>
      <c r="CC213" s="4">
        <v>0</v>
      </c>
      <c r="CD213" s="8">
        <f t="shared" si="131"/>
        <v>0</v>
      </c>
      <c r="CE213" s="4">
        <v>0</v>
      </c>
      <c r="CF213" s="4">
        <v>0</v>
      </c>
      <c r="CG213" s="8">
        <f t="shared" si="138"/>
        <v>0</v>
      </c>
      <c r="CH213" s="4">
        <v>0</v>
      </c>
      <c r="CI213" s="4">
        <v>0</v>
      </c>
      <c r="CJ213" s="8">
        <f t="shared" si="139"/>
        <v>0</v>
      </c>
      <c r="CK213" s="4">
        <v>0</v>
      </c>
      <c r="CL213" s="4">
        <v>0</v>
      </c>
      <c r="CM213" s="8">
        <f t="shared" si="140"/>
        <v>0</v>
      </c>
      <c r="CN213" s="4">
        <v>0</v>
      </c>
      <c r="CO213" s="4">
        <v>0</v>
      </c>
      <c r="CP213" s="8">
        <f t="shared" si="132"/>
        <v>0</v>
      </c>
      <c r="CQ213" s="4">
        <v>0</v>
      </c>
      <c r="CR213" s="4">
        <v>0</v>
      </c>
      <c r="CS213" s="8">
        <f t="shared" si="141"/>
        <v>0</v>
      </c>
      <c r="CT213" s="4">
        <v>0</v>
      </c>
      <c r="CU213" s="4">
        <v>0</v>
      </c>
      <c r="CV213" s="8">
        <f t="shared" si="142"/>
        <v>0</v>
      </c>
      <c r="CW213" s="4">
        <v>0</v>
      </c>
      <c r="CX213" s="4">
        <v>0</v>
      </c>
      <c r="CY213" s="8">
        <f t="shared" si="143"/>
        <v>0</v>
      </c>
      <c r="CZ213" s="4">
        <v>0</v>
      </c>
      <c r="DA213" s="4">
        <v>0</v>
      </c>
      <c r="DB213" s="8">
        <f t="shared" si="32"/>
        <v>0</v>
      </c>
      <c r="DC213" s="4">
        <v>0</v>
      </c>
      <c r="DD213" s="4">
        <v>0</v>
      </c>
      <c r="DE213" s="8">
        <f t="shared" si="33"/>
        <v>0</v>
      </c>
      <c r="DF213" s="4">
        <v>0</v>
      </c>
      <c r="DG213" s="4">
        <v>0</v>
      </c>
      <c r="DH213" s="8">
        <f t="shared" si="34"/>
        <v>0</v>
      </c>
      <c r="DI213" s="4">
        <v>0</v>
      </c>
      <c r="DJ213" s="4">
        <v>0</v>
      </c>
      <c r="DK213" s="8">
        <f t="shared" si="35"/>
        <v>0</v>
      </c>
      <c r="DL213" s="4">
        <v>0</v>
      </c>
      <c r="DM213" s="4">
        <v>0</v>
      </c>
      <c r="DN213" s="8">
        <f t="shared" si="36"/>
        <v>0</v>
      </c>
      <c r="DO213" s="4">
        <v>0</v>
      </c>
      <c r="DP213" s="4">
        <v>0</v>
      </c>
      <c r="DQ213" s="8">
        <f t="shared" si="37"/>
        <v>0</v>
      </c>
    </row>
    <row r="214" spans="1:121" ht="16.899999999999999" customHeight="1" x14ac:dyDescent="0.2">
      <c r="A214" s="1" t="s">
        <v>4</v>
      </c>
      <c r="C214" s="1">
        <v>0</v>
      </c>
      <c r="D214" s="1">
        <v>0</v>
      </c>
      <c r="E214" s="19">
        <f t="shared" si="127"/>
        <v>0</v>
      </c>
      <c r="G214" s="22">
        <f t="shared" si="153"/>
        <v>0</v>
      </c>
      <c r="H214" s="3">
        <v>0</v>
      </c>
      <c r="I214" s="4">
        <v>0</v>
      </c>
      <c r="J214" s="8">
        <f t="shared" si="154"/>
        <v>0</v>
      </c>
      <c r="K214" s="3">
        <v>0</v>
      </c>
      <c r="L214" s="4">
        <v>0</v>
      </c>
      <c r="M214" s="8">
        <f t="shared" si="125"/>
        <v>0</v>
      </c>
      <c r="N214" s="4">
        <v>0</v>
      </c>
      <c r="O214" s="4">
        <v>0</v>
      </c>
      <c r="P214" s="8">
        <f t="shared" si="126"/>
        <v>0</v>
      </c>
      <c r="Q214" s="4">
        <v>0</v>
      </c>
      <c r="R214" s="4">
        <v>0</v>
      </c>
      <c r="S214" s="8">
        <f t="shared" si="4"/>
        <v>0</v>
      </c>
      <c r="T214" s="4">
        <v>0</v>
      </c>
      <c r="U214" s="4">
        <v>0</v>
      </c>
      <c r="V214" s="8">
        <f t="shared" si="5"/>
        <v>0</v>
      </c>
      <c r="W214" s="4">
        <v>0</v>
      </c>
      <c r="X214" s="4">
        <v>0</v>
      </c>
      <c r="Y214" s="8">
        <f t="shared" si="6"/>
        <v>0</v>
      </c>
      <c r="Z214" s="4">
        <v>0</v>
      </c>
      <c r="AA214" s="4">
        <v>0</v>
      </c>
      <c r="AB214" s="8">
        <f t="shared" si="7"/>
        <v>0</v>
      </c>
      <c r="AC214" s="4">
        <v>0</v>
      </c>
      <c r="AD214" s="4">
        <v>0</v>
      </c>
      <c r="AE214" s="8">
        <f t="shared" si="133"/>
        <v>0</v>
      </c>
      <c r="AF214" s="4">
        <v>0</v>
      </c>
      <c r="AG214" s="4">
        <v>0</v>
      </c>
      <c r="AH214" s="8">
        <f t="shared" si="129"/>
        <v>0</v>
      </c>
      <c r="AI214" s="4">
        <v>0</v>
      </c>
      <c r="AJ214" s="4">
        <v>0</v>
      </c>
      <c r="AK214" s="8">
        <f t="shared" si="134"/>
        <v>0</v>
      </c>
      <c r="AL214" s="4">
        <v>0</v>
      </c>
      <c r="AM214" s="4">
        <v>0</v>
      </c>
      <c r="AN214" s="8">
        <f t="shared" si="130"/>
        <v>0</v>
      </c>
      <c r="AO214" s="4">
        <v>0</v>
      </c>
      <c r="AP214" s="4">
        <v>0</v>
      </c>
      <c r="AQ214" s="8">
        <f t="shared" si="144"/>
        <v>0</v>
      </c>
      <c r="AR214" s="4">
        <v>0</v>
      </c>
      <c r="AS214" s="4">
        <v>0</v>
      </c>
      <c r="AT214" s="8">
        <f t="shared" si="128"/>
        <v>0</v>
      </c>
      <c r="AU214" s="4">
        <v>0</v>
      </c>
      <c r="AV214" s="4">
        <v>0</v>
      </c>
      <c r="AW214" s="8">
        <f t="shared" si="135"/>
        <v>0</v>
      </c>
      <c r="AX214" s="4">
        <v>0</v>
      </c>
      <c r="AY214" s="4">
        <v>0</v>
      </c>
      <c r="AZ214" s="8">
        <f t="shared" si="136"/>
        <v>0</v>
      </c>
      <c r="BA214" s="4">
        <v>0</v>
      </c>
      <c r="BB214" s="4">
        <v>0</v>
      </c>
      <c r="BC214" s="8">
        <f t="shared" si="145"/>
        <v>0</v>
      </c>
      <c r="BD214" s="4">
        <v>0</v>
      </c>
      <c r="BE214" s="4">
        <v>0</v>
      </c>
      <c r="BF214" s="8">
        <f t="shared" si="137"/>
        <v>0</v>
      </c>
      <c r="BG214" s="4">
        <v>0</v>
      </c>
      <c r="BH214" s="4">
        <v>0</v>
      </c>
      <c r="BI214" s="8">
        <f t="shared" si="151"/>
        <v>0</v>
      </c>
      <c r="BJ214" s="4">
        <v>0</v>
      </c>
      <c r="BK214" s="4">
        <v>0</v>
      </c>
      <c r="BL214" s="8">
        <f t="shared" si="152"/>
        <v>0</v>
      </c>
      <c r="BM214" s="4">
        <v>0</v>
      </c>
      <c r="BN214" s="4">
        <v>0</v>
      </c>
      <c r="BO214" s="8">
        <f t="shared" si="146"/>
        <v>0</v>
      </c>
      <c r="BP214" s="4">
        <v>0</v>
      </c>
      <c r="BQ214" s="4">
        <v>0</v>
      </c>
      <c r="BR214" s="8">
        <f t="shared" si="147"/>
        <v>0</v>
      </c>
      <c r="BS214" s="4">
        <v>0</v>
      </c>
      <c r="BT214" s="4">
        <v>0</v>
      </c>
      <c r="BU214" s="8">
        <f t="shared" si="148"/>
        <v>0</v>
      </c>
      <c r="BV214" s="4">
        <v>0</v>
      </c>
      <c r="BW214" s="4">
        <v>0</v>
      </c>
      <c r="BX214" s="8">
        <f t="shared" si="149"/>
        <v>0</v>
      </c>
      <c r="BY214" s="4">
        <v>0</v>
      </c>
      <c r="BZ214" s="4">
        <v>0</v>
      </c>
      <c r="CA214" s="8">
        <f t="shared" si="150"/>
        <v>0</v>
      </c>
      <c r="CB214" s="4">
        <v>0</v>
      </c>
      <c r="CC214" s="4">
        <v>0</v>
      </c>
      <c r="CD214" s="8">
        <f t="shared" si="131"/>
        <v>0</v>
      </c>
      <c r="CE214" s="4">
        <v>0</v>
      </c>
      <c r="CF214" s="4">
        <v>0</v>
      </c>
      <c r="CG214" s="8">
        <f t="shared" si="138"/>
        <v>0</v>
      </c>
      <c r="CH214" s="4">
        <v>0</v>
      </c>
      <c r="CI214" s="4">
        <v>0</v>
      </c>
      <c r="CJ214" s="8">
        <f t="shared" si="139"/>
        <v>0</v>
      </c>
      <c r="CK214" s="4">
        <v>0</v>
      </c>
      <c r="CL214" s="4">
        <v>0</v>
      </c>
      <c r="CM214" s="8">
        <f t="shared" si="140"/>
        <v>0</v>
      </c>
      <c r="CN214" s="4">
        <v>0</v>
      </c>
      <c r="CO214" s="4">
        <v>0</v>
      </c>
      <c r="CP214" s="8">
        <f t="shared" si="132"/>
        <v>0</v>
      </c>
      <c r="CQ214" s="4">
        <v>0</v>
      </c>
      <c r="CR214" s="4">
        <v>0</v>
      </c>
      <c r="CS214" s="8">
        <f t="shared" si="141"/>
        <v>0</v>
      </c>
      <c r="CT214" s="4">
        <v>0</v>
      </c>
      <c r="CU214" s="4">
        <v>0</v>
      </c>
      <c r="CV214" s="8">
        <f t="shared" si="142"/>
        <v>0</v>
      </c>
      <c r="CW214" s="4">
        <v>0</v>
      </c>
      <c r="CX214" s="4">
        <v>0</v>
      </c>
      <c r="CY214" s="8">
        <f t="shared" si="143"/>
        <v>0</v>
      </c>
      <c r="CZ214" s="4">
        <v>0</v>
      </c>
      <c r="DA214" s="4">
        <v>0</v>
      </c>
      <c r="DB214" s="8">
        <f t="shared" si="32"/>
        <v>0</v>
      </c>
      <c r="DC214" s="4">
        <v>0</v>
      </c>
      <c r="DD214" s="4">
        <v>0</v>
      </c>
      <c r="DE214" s="8">
        <f t="shared" si="33"/>
        <v>0</v>
      </c>
      <c r="DF214" s="4">
        <v>0</v>
      </c>
      <c r="DG214" s="4">
        <v>0</v>
      </c>
      <c r="DH214" s="8">
        <f t="shared" si="34"/>
        <v>0</v>
      </c>
      <c r="DI214" s="4">
        <v>0</v>
      </c>
      <c r="DJ214" s="4">
        <v>0</v>
      </c>
      <c r="DK214" s="8">
        <f t="shared" si="35"/>
        <v>0</v>
      </c>
      <c r="DL214" s="4">
        <v>0</v>
      </c>
      <c r="DM214" s="4">
        <v>0</v>
      </c>
      <c r="DN214" s="8">
        <f t="shared" si="36"/>
        <v>0</v>
      </c>
      <c r="DO214" s="4">
        <v>0</v>
      </c>
      <c r="DP214" s="4">
        <v>0</v>
      </c>
      <c r="DQ214" s="8">
        <f t="shared" si="37"/>
        <v>0</v>
      </c>
    </row>
    <row r="215" spans="1:121" ht="16.899999999999999" customHeight="1" x14ac:dyDescent="0.2">
      <c r="A215" s="1" t="s">
        <v>5</v>
      </c>
      <c r="C215" s="1">
        <v>0</v>
      </c>
      <c r="D215" s="1">
        <v>0</v>
      </c>
      <c r="E215" s="19">
        <f t="shared" si="127"/>
        <v>0</v>
      </c>
      <c r="G215" s="22">
        <f t="shared" si="153"/>
        <v>0</v>
      </c>
      <c r="H215" s="3">
        <v>0</v>
      </c>
      <c r="I215" s="4">
        <v>0</v>
      </c>
      <c r="J215" s="8">
        <f t="shared" si="154"/>
        <v>0</v>
      </c>
      <c r="K215" s="3">
        <v>0</v>
      </c>
      <c r="L215" s="4">
        <v>0</v>
      </c>
      <c r="M215" s="8">
        <f t="shared" si="125"/>
        <v>0</v>
      </c>
      <c r="N215" s="4">
        <v>0</v>
      </c>
      <c r="O215" s="4">
        <v>0</v>
      </c>
      <c r="P215" s="8">
        <f t="shared" si="126"/>
        <v>0</v>
      </c>
      <c r="Q215" s="4">
        <v>0</v>
      </c>
      <c r="R215" s="4">
        <v>0</v>
      </c>
      <c r="S215" s="8">
        <f t="shared" si="4"/>
        <v>0</v>
      </c>
      <c r="T215" s="4">
        <v>0</v>
      </c>
      <c r="U215" s="4">
        <v>0</v>
      </c>
      <c r="V215" s="8">
        <f t="shared" si="5"/>
        <v>0</v>
      </c>
      <c r="W215" s="4">
        <v>0</v>
      </c>
      <c r="X215" s="4">
        <v>0</v>
      </c>
      <c r="Y215" s="8">
        <f t="shared" si="6"/>
        <v>0</v>
      </c>
      <c r="Z215" s="4">
        <v>0</v>
      </c>
      <c r="AA215" s="4">
        <v>0</v>
      </c>
      <c r="AB215" s="8">
        <f t="shared" si="7"/>
        <v>0</v>
      </c>
      <c r="AC215" s="4">
        <v>0</v>
      </c>
      <c r="AD215" s="4">
        <v>0</v>
      </c>
      <c r="AE215" s="8">
        <f t="shared" si="133"/>
        <v>0</v>
      </c>
      <c r="AF215" s="4">
        <v>0</v>
      </c>
      <c r="AG215" s="4">
        <v>0</v>
      </c>
      <c r="AH215" s="8">
        <f t="shared" si="129"/>
        <v>0</v>
      </c>
      <c r="AI215" s="4">
        <v>0</v>
      </c>
      <c r="AJ215" s="4">
        <v>0</v>
      </c>
      <c r="AK215" s="8">
        <f t="shared" si="134"/>
        <v>0</v>
      </c>
      <c r="AL215" s="4">
        <v>0</v>
      </c>
      <c r="AM215" s="4">
        <v>0</v>
      </c>
      <c r="AN215" s="8">
        <f t="shared" si="130"/>
        <v>0</v>
      </c>
      <c r="AO215" s="4">
        <v>0</v>
      </c>
      <c r="AP215" s="4">
        <v>0</v>
      </c>
      <c r="AQ215" s="8">
        <f t="shared" si="144"/>
        <v>0</v>
      </c>
      <c r="AR215" s="4">
        <v>0</v>
      </c>
      <c r="AS215" s="4">
        <v>0</v>
      </c>
      <c r="AT215" s="8">
        <f t="shared" si="128"/>
        <v>0</v>
      </c>
      <c r="AU215" s="4">
        <v>0</v>
      </c>
      <c r="AV215" s="4">
        <v>0</v>
      </c>
      <c r="AW215" s="8">
        <f t="shared" si="135"/>
        <v>0</v>
      </c>
      <c r="AX215" s="4">
        <v>0</v>
      </c>
      <c r="AY215" s="4">
        <v>0</v>
      </c>
      <c r="AZ215" s="8">
        <f t="shared" si="136"/>
        <v>0</v>
      </c>
      <c r="BA215" s="4">
        <v>0</v>
      </c>
      <c r="BB215" s="4">
        <v>0</v>
      </c>
      <c r="BC215" s="8">
        <f t="shared" si="145"/>
        <v>0</v>
      </c>
      <c r="BD215" s="4">
        <v>0</v>
      </c>
      <c r="BE215" s="4">
        <v>0</v>
      </c>
      <c r="BF215" s="8">
        <f t="shared" si="137"/>
        <v>0</v>
      </c>
      <c r="BG215" s="4">
        <v>0</v>
      </c>
      <c r="BH215" s="4">
        <v>0</v>
      </c>
      <c r="BI215" s="8">
        <f t="shared" si="151"/>
        <v>0</v>
      </c>
      <c r="BJ215" s="4">
        <v>0</v>
      </c>
      <c r="BK215" s="4">
        <v>0</v>
      </c>
      <c r="BL215" s="8">
        <f t="shared" si="152"/>
        <v>0</v>
      </c>
      <c r="BM215" s="4">
        <v>0</v>
      </c>
      <c r="BN215" s="4">
        <v>0</v>
      </c>
      <c r="BO215" s="8">
        <f t="shared" si="146"/>
        <v>0</v>
      </c>
      <c r="BP215" s="4">
        <v>0</v>
      </c>
      <c r="BQ215" s="4">
        <v>0</v>
      </c>
      <c r="BR215" s="8">
        <f t="shared" si="147"/>
        <v>0</v>
      </c>
      <c r="BS215" s="4">
        <v>0</v>
      </c>
      <c r="BT215" s="4">
        <v>0</v>
      </c>
      <c r="BU215" s="8">
        <f t="shared" si="148"/>
        <v>0</v>
      </c>
      <c r="BV215" s="4">
        <v>0</v>
      </c>
      <c r="BW215" s="4">
        <v>0</v>
      </c>
      <c r="BX215" s="8">
        <f t="shared" si="149"/>
        <v>0</v>
      </c>
      <c r="BY215" s="4">
        <v>0</v>
      </c>
      <c r="BZ215" s="4">
        <v>0</v>
      </c>
      <c r="CA215" s="8">
        <f t="shared" si="150"/>
        <v>0</v>
      </c>
      <c r="CB215" s="4">
        <v>0</v>
      </c>
      <c r="CC215" s="4">
        <v>0</v>
      </c>
      <c r="CD215" s="8">
        <f t="shared" si="131"/>
        <v>0</v>
      </c>
      <c r="CE215" s="4">
        <v>0</v>
      </c>
      <c r="CF215" s="4">
        <v>0</v>
      </c>
      <c r="CG215" s="8">
        <f t="shared" si="138"/>
        <v>0</v>
      </c>
      <c r="CH215" s="4">
        <v>0</v>
      </c>
      <c r="CI215" s="4">
        <v>0</v>
      </c>
      <c r="CJ215" s="8">
        <f t="shared" si="139"/>
        <v>0</v>
      </c>
      <c r="CK215" s="4">
        <v>0</v>
      </c>
      <c r="CL215" s="4">
        <v>0</v>
      </c>
      <c r="CM215" s="8">
        <f t="shared" si="140"/>
        <v>0</v>
      </c>
      <c r="CN215" s="4">
        <v>0</v>
      </c>
      <c r="CO215" s="4">
        <v>0</v>
      </c>
      <c r="CP215" s="8">
        <f t="shared" si="132"/>
        <v>0</v>
      </c>
      <c r="CQ215" s="4">
        <v>0</v>
      </c>
      <c r="CR215" s="4">
        <v>0</v>
      </c>
      <c r="CS215" s="8">
        <f t="shared" si="141"/>
        <v>0</v>
      </c>
      <c r="CT215" s="4">
        <v>0</v>
      </c>
      <c r="CU215" s="4">
        <v>0</v>
      </c>
      <c r="CV215" s="8">
        <f t="shared" si="142"/>
        <v>0</v>
      </c>
      <c r="CW215" s="4">
        <v>0</v>
      </c>
      <c r="CX215" s="4">
        <v>0</v>
      </c>
      <c r="CY215" s="8">
        <f t="shared" si="143"/>
        <v>0</v>
      </c>
      <c r="CZ215" s="4">
        <v>0</v>
      </c>
      <c r="DA215" s="4">
        <v>0</v>
      </c>
      <c r="DB215" s="8">
        <f t="shared" si="32"/>
        <v>0</v>
      </c>
      <c r="DC215" s="4">
        <v>0</v>
      </c>
      <c r="DD215" s="4">
        <v>0</v>
      </c>
      <c r="DE215" s="8">
        <f t="shared" si="33"/>
        <v>0</v>
      </c>
      <c r="DF215" s="4">
        <v>0</v>
      </c>
      <c r="DG215" s="4">
        <v>0</v>
      </c>
      <c r="DH215" s="8">
        <f t="shared" si="34"/>
        <v>0</v>
      </c>
      <c r="DI215" s="4">
        <v>0</v>
      </c>
      <c r="DJ215" s="4">
        <v>0</v>
      </c>
      <c r="DK215" s="8">
        <f t="shared" si="35"/>
        <v>0</v>
      </c>
      <c r="DL215" s="4">
        <v>0</v>
      </c>
      <c r="DM215" s="4">
        <v>0</v>
      </c>
      <c r="DN215" s="8">
        <f t="shared" si="36"/>
        <v>0</v>
      </c>
      <c r="DO215" s="4">
        <v>0</v>
      </c>
      <c r="DP215" s="4">
        <v>0</v>
      </c>
      <c r="DQ215" s="8">
        <f t="shared" si="37"/>
        <v>0</v>
      </c>
    </row>
    <row r="216" spans="1:121" ht="16.899999999999999" customHeight="1" x14ac:dyDescent="0.2">
      <c r="A216" s="1" t="s">
        <v>6</v>
      </c>
      <c r="C216" s="1">
        <v>0</v>
      </c>
      <c r="D216" s="1">
        <v>0</v>
      </c>
      <c r="E216" s="19">
        <f t="shared" si="127"/>
        <v>0</v>
      </c>
      <c r="G216" s="22">
        <f t="shared" si="153"/>
        <v>0</v>
      </c>
      <c r="H216" s="3">
        <v>0</v>
      </c>
      <c r="I216" s="4">
        <v>0</v>
      </c>
      <c r="J216" s="8">
        <f t="shared" si="154"/>
        <v>0</v>
      </c>
      <c r="K216" s="3">
        <v>0</v>
      </c>
      <c r="L216" s="4">
        <v>0</v>
      </c>
      <c r="M216" s="8">
        <f t="shared" si="125"/>
        <v>0</v>
      </c>
      <c r="N216" s="4">
        <v>0</v>
      </c>
      <c r="O216" s="4">
        <v>0</v>
      </c>
      <c r="P216" s="8">
        <f t="shared" si="126"/>
        <v>0</v>
      </c>
      <c r="Q216" s="4">
        <v>0</v>
      </c>
      <c r="R216" s="4">
        <v>0</v>
      </c>
      <c r="S216" s="8">
        <f t="shared" si="4"/>
        <v>0</v>
      </c>
      <c r="T216" s="4">
        <v>0</v>
      </c>
      <c r="U216" s="4">
        <v>0</v>
      </c>
      <c r="V216" s="8">
        <f t="shared" si="5"/>
        <v>0</v>
      </c>
      <c r="W216" s="4">
        <v>0</v>
      </c>
      <c r="X216" s="4">
        <v>0</v>
      </c>
      <c r="Y216" s="8">
        <f t="shared" si="6"/>
        <v>0</v>
      </c>
      <c r="Z216" s="4">
        <v>0</v>
      </c>
      <c r="AA216" s="4">
        <v>0</v>
      </c>
      <c r="AB216" s="8">
        <f t="shared" si="7"/>
        <v>0</v>
      </c>
      <c r="AC216" s="4">
        <v>0</v>
      </c>
      <c r="AD216" s="4">
        <v>0</v>
      </c>
      <c r="AE216" s="8">
        <f t="shared" si="133"/>
        <v>0</v>
      </c>
      <c r="AF216" s="4">
        <v>0</v>
      </c>
      <c r="AG216" s="4">
        <v>0</v>
      </c>
      <c r="AH216" s="8">
        <f t="shared" si="129"/>
        <v>0</v>
      </c>
      <c r="AI216" s="4">
        <v>0</v>
      </c>
      <c r="AJ216" s="4">
        <v>0</v>
      </c>
      <c r="AK216" s="8">
        <f t="shared" si="134"/>
        <v>0</v>
      </c>
      <c r="AL216" s="4">
        <v>0</v>
      </c>
      <c r="AM216" s="4">
        <v>0</v>
      </c>
      <c r="AN216" s="8">
        <f t="shared" si="130"/>
        <v>0</v>
      </c>
      <c r="AO216" s="4">
        <v>0</v>
      </c>
      <c r="AP216" s="4">
        <v>0</v>
      </c>
      <c r="AQ216" s="8">
        <f t="shared" si="144"/>
        <v>0</v>
      </c>
      <c r="AR216" s="4">
        <v>0</v>
      </c>
      <c r="AS216" s="4">
        <v>0</v>
      </c>
      <c r="AT216" s="8">
        <f t="shared" si="128"/>
        <v>0</v>
      </c>
      <c r="AU216" s="4">
        <v>0</v>
      </c>
      <c r="AV216" s="4">
        <v>0</v>
      </c>
      <c r="AW216" s="8">
        <f t="shared" si="135"/>
        <v>0</v>
      </c>
      <c r="AX216" s="4">
        <v>0</v>
      </c>
      <c r="AY216" s="4">
        <v>0</v>
      </c>
      <c r="AZ216" s="8">
        <f t="shared" si="136"/>
        <v>0</v>
      </c>
      <c r="BA216" s="4">
        <v>0</v>
      </c>
      <c r="BB216" s="4">
        <v>0</v>
      </c>
      <c r="BC216" s="8">
        <f t="shared" si="145"/>
        <v>0</v>
      </c>
      <c r="BD216" s="4">
        <v>0</v>
      </c>
      <c r="BE216" s="4">
        <v>0</v>
      </c>
      <c r="BF216" s="8">
        <f t="shared" si="137"/>
        <v>0</v>
      </c>
      <c r="BG216" s="4">
        <v>0</v>
      </c>
      <c r="BH216" s="4">
        <v>0</v>
      </c>
      <c r="BI216" s="8">
        <f t="shared" si="151"/>
        <v>0</v>
      </c>
      <c r="BJ216" s="4">
        <v>0</v>
      </c>
      <c r="BK216" s="4">
        <v>0</v>
      </c>
      <c r="BL216" s="8">
        <f t="shared" si="152"/>
        <v>0</v>
      </c>
      <c r="BM216" s="4">
        <v>0</v>
      </c>
      <c r="BN216" s="4">
        <v>0</v>
      </c>
      <c r="BO216" s="8">
        <f t="shared" si="146"/>
        <v>0</v>
      </c>
      <c r="BP216" s="4">
        <v>0</v>
      </c>
      <c r="BQ216" s="4">
        <v>0</v>
      </c>
      <c r="BR216" s="8">
        <f t="shared" si="147"/>
        <v>0</v>
      </c>
      <c r="BS216" s="4">
        <v>0</v>
      </c>
      <c r="BT216" s="4">
        <v>0</v>
      </c>
      <c r="BU216" s="8">
        <f t="shared" si="148"/>
        <v>0</v>
      </c>
      <c r="BV216" s="4">
        <v>0</v>
      </c>
      <c r="BW216" s="4">
        <v>0</v>
      </c>
      <c r="BX216" s="8">
        <f t="shared" si="149"/>
        <v>0</v>
      </c>
      <c r="BY216" s="4">
        <v>0</v>
      </c>
      <c r="BZ216" s="4">
        <v>0</v>
      </c>
      <c r="CA216" s="8">
        <f t="shared" si="150"/>
        <v>0</v>
      </c>
      <c r="CB216" s="4">
        <v>0</v>
      </c>
      <c r="CC216" s="4">
        <v>0</v>
      </c>
      <c r="CD216" s="8">
        <f t="shared" si="131"/>
        <v>0</v>
      </c>
      <c r="CE216" s="4">
        <v>0</v>
      </c>
      <c r="CF216" s="4">
        <v>0</v>
      </c>
      <c r="CG216" s="8">
        <f t="shared" si="138"/>
        <v>0</v>
      </c>
      <c r="CH216" s="4">
        <v>0</v>
      </c>
      <c r="CI216" s="4">
        <v>0</v>
      </c>
      <c r="CJ216" s="8">
        <f t="shared" si="139"/>
        <v>0</v>
      </c>
      <c r="CK216" s="4">
        <v>0</v>
      </c>
      <c r="CL216" s="4">
        <v>0</v>
      </c>
      <c r="CM216" s="8">
        <f t="shared" si="140"/>
        <v>0</v>
      </c>
      <c r="CN216" s="4">
        <v>0</v>
      </c>
      <c r="CO216" s="4">
        <v>0</v>
      </c>
      <c r="CP216" s="8">
        <f t="shared" si="132"/>
        <v>0</v>
      </c>
      <c r="CQ216" s="4">
        <v>0</v>
      </c>
      <c r="CR216" s="4">
        <v>0</v>
      </c>
      <c r="CS216" s="8">
        <f t="shared" si="141"/>
        <v>0</v>
      </c>
      <c r="CT216" s="4">
        <v>0</v>
      </c>
      <c r="CU216" s="4">
        <v>0</v>
      </c>
      <c r="CV216" s="8">
        <f t="shared" si="142"/>
        <v>0</v>
      </c>
      <c r="CW216" s="4">
        <v>0</v>
      </c>
      <c r="CX216" s="4">
        <v>0</v>
      </c>
      <c r="CY216" s="8">
        <f t="shared" si="143"/>
        <v>0</v>
      </c>
      <c r="CZ216" s="4">
        <v>0</v>
      </c>
      <c r="DA216" s="4">
        <v>0</v>
      </c>
      <c r="DB216" s="8">
        <f t="shared" si="32"/>
        <v>0</v>
      </c>
      <c r="DC216" s="4">
        <v>0</v>
      </c>
      <c r="DD216" s="4">
        <v>0</v>
      </c>
      <c r="DE216" s="8">
        <f t="shared" si="33"/>
        <v>0</v>
      </c>
      <c r="DF216" s="4">
        <v>0</v>
      </c>
      <c r="DG216" s="4">
        <v>0</v>
      </c>
      <c r="DH216" s="8">
        <f t="shared" si="34"/>
        <v>0</v>
      </c>
      <c r="DI216" s="4">
        <v>0</v>
      </c>
      <c r="DJ216" s="4">
        <v>0</v>
      </c>
      <c r="DK216" s="8">
        <f t="shared" si="35"/>
        <v>0</v>
      </c>
      <c r="DL216" s="4">
        <v>0</v>
      </c>
      <c r="DM216" s="4">
        <v>0</v>
      </c>
      <c r="DN216" s="8">
        <f t="shared" si="36"/>
        <v>0</v>
      </c>
      <c r="DO216" s="4">
        <v>0</v>
      </c>
      <c r="DP216" s="4">
        <v>0</v>
      </c>
      <c r="DQ216" s="8">
        <f t="shared" si="37"/>
        <v>0</v>
      </c>
    </row>
    <row r="217" spans="1:121" ht="16.899999999999999" customHeight="1" x14ac:dyDescent="0.2">
      <c r="A217" s="1" t="s">
        <v>7</v>
      </c>
      <c r="C217" s="1">
        <v>0</v>
      </c>
      <c r="D217" s="1">
        <v>0</v>
      </c>
      <c r="E217" s="19">
        <f t="shared" si="127"/>
        <v>0</v>
      </c>
      <c r="G217" s="22">
        <f t="shared" si="153"/>
        <v>0</v>
      </c>
      <c r="H217" s="3">
        <v>0</v>
      </c>
      <c r="I217" s="4">
        <v>0</v>
      </c>
      <c r="J217" s="8">
        <f t="shared" si="154"/>
        <v>0</v>
      </c>
      <c r="K217" s="3">
        <v>0</v>
      </c>
      <c r="L217" s="4">
        <v>0</v>
      </c>
      <c r="M217" s="8">
        <f t="shared" si="125"/>
        <v>0</v>
      </c>
      <c r="N217" s="4">
        <v>0</v>
      </c>
      <c r="O217" s="4">
        <v>0</v>
      </c>
      <c r="P217" s="8">
        <f t="shared" si="126"/>
        <v>0</v>
      </c>
      <c r="Q217" s="4">
        <v>0</v>
      </c>
      <c r="R217" s="4">
        <v>0</v>
      </c>
      <c r="S217" s="8">
        <f t="shared" si="4"/>
        <v>0</v>
      </c>
      <c r="T217" s="4">
        <v>0</v>
      </c>
      <c r="U217" s="4">
        <v>0</v>
      </c>
      <c r="V217" s="8">
        <f t="shared" si="5"/>
        <v>0</v>
      </c>
      <c r="W217" s="4">
        <v>0</v>
      </c>
      <c r="X217" s="4">
        <v>0</v>
      </c>
      <c r="Y217" s="8">
        <f t="shared" si="6"/>
        <v>0</v>
      </c>
      <c r="Z217" s="4">
        <v>0</v>
      </c>
      <c r="AA217" s="4">
        <v>0</v>
      </c>
      <c r="AB217" s="8">
        <f t="shared" si="7"/>
        <v>0</v>
      </c>
      <c r="AC217" s="4">
        <v>0</v>
      </c>
      <c r="AD217" s="4">
        <v>0</v>
      </c>
      <c r="AE217" s="8">
        <f t="shared" si="133"/>
        <v>0</v>
      </c>
      <c r="AF217" s="4">
        <v>0</v>
      </c>
      <c r="AG217" s="4">
        <v>0</v>
      </c>
      <c r="AH217" s="8">
        <f t="shared" si="129"/>
        <v>0</v>
      </c>
      <c r="AI217" s="4">
        <v>0</v>
      </c>
      <c r="AJ217" s="4">
        <v>0</v>
      </c>
      <c r="AK217" s="8">
        <f t="shared" si="134"/>
        <v>0</v>
      </c>
      <c r="AL217" s="4">
        <v>0</v>
      </c>
      <c r="AM217" s="4">
        <v>0</v>
      </c>
      <c r="AN217" s="8">
        <f t="shared" si="130"/>
        <v>0</v>
      </c>
      <c r="AO217" s="4">
        <v>0</v>
      </c>
      <c r="AP217" s="4">
        <v>0</v>
      </c>
      <c r="AQ217" s="8">
        <f t="shared" si="144"/>
        <v>0</v>
      </c>
      <c r="AR217" s="4">
        <v>0</v>
      </c>
      <c r="AS217" s="4">
        <v>0</v>
      </c>
      <c r="AT217" s="8">
        <f t="shared" si="128"/>
        <v>0</v>
      </c>
      <c r="AU217" s="4">
        <v>0</v>
      </c>
      <c r="AV217" s="4">
        <v>0</v>
      </c>
      <c r="AW217" s="8">
        <f t="shared" si="135"/>
        <v>0</v>
      </c>
      <c r="AX217" s="4">
        <v>0</v>
      </c>
      <c r="AY217" s="4">
        <v>0</v>
      </c>
      <c r="AZ217" s="8">
        <f t="shared" si="136"/>
        <v>0</v>
      </c>
      <c r="BA217" s="4">
        <v>0</v>
      </c>
      <c r="BB217" s="4">
        <v>0</v>
      </c>
      <c r="BC217" s="8">
        <f t="shared" si="145"/>
        <v>0</v>
      </c>
      <c r="BD217" s="4">
        <v>0</v>
      </c>
      <c r="BE217" s="4">
        <v>0</v>
      </c>
      <c r="BF217" s="8">
        <f t="shared" si="137"/>
        <v>0</v>
      </c>
      <c r="BG217" s="4">
        <v>0</v>
      </c>
      <c r="BH217" s="4">
        <v>0</v>
      </c>
      <c r="BI217" s="8">
        <f t="shared" si="151"/>
        <v>0</v>
      </c>
      <c r="BJ217" s="4">
        <v>0</v>
      </c>
      <c r="BK217" s="4">
        <v>0</v>
      </c>
      <c r="BL217" s="8">
        <f t="shared" si="152"/>
        <v>0</v>
      </c>
      <c r="BM217" s="4">
        <v>0</v>
      </c>
      <c r="BN217" s="4">
        <v>0</v>
      </c>
      <c r="BO217" s="8">
        <f t="shared" si="146"/>
        <v>0</v>
      </c>
      <c r="BP217" s="4">
        <v>0</v>
      </c>
      <c r="BQ217" s="4">
        <v>0</v>
      </c>
      <c r="BR217" s="8">
        <f t="shared" si="147"/>
        <v>0</v>
      </c>
      <c r="BS217" s="4">
        <v>0</v>
      </c>
      <c r="BT217" s="4">
        <v>0</v>
      </c>
      <c r="BU217" s="8">
        <f t="shared" si="148"/>
        <v>0</v>
      </c>
      <c r="BV217" s="4">
        <v>0</v>
      </c>
      <c r="BW217" s="4">
        <v>0</v>
      </c>
      <c r="BX217" s="8">
        <f t="shared" si="149"/>
        <v>0</v>
      </c>
      <c r="BY217" s="4">
        <v>0</v>
      </c>
      <c r="BZ217" s="4">
        <v>0</v>
      </c>
      <c r="CA217" s="8">
        <f t="shared" si="150"/>
        <v>0</v>
      </c>
      <c r="CB217" s="4">
        <v>0</v>
      </c>
      <c r="CC217" s="4">
        <v>0</v>
      </c>
      <c r="CD217" s="8">
        <f t="shared" si="131"/>
        <v>0</v>
      </c>
      <c r="CE217" s="4">
        <v>0</v>
      </c>
      <c r="CF217" s="4">
        <v>0</v>
      </c>
      <c r="CG217" s="8">
        <f t="shared" si="138"/>
        <v>0</v>
      </c>
      <c r="CH217" s="4">
        <v>0</v>
      </c>
      <c r="CI217" s="4">
        <v>0</v>
      </c>
      <c r="CJ217" s="8">
        <f t="shared" si="139"/>
        <v>0</v>
      </c>
      <c r="CK217" s="4">
        <v>0</v>
      </c>
      <c r="CL217" s="4">
        <v>0</v>
      </c>
      <c r="CM217" s="8">
        <f t="shared" si="140"/>
        <v>0</v>
      </c>
      <c r="CN217" s="4">
        <v>0</v>
      </c>
      <c r="CO217" s="4">
        <v>0</v>
      </c>
      <c r="CP217" s="8">
        <f t="shared" si="132"/>
        <v>0</v>
      </c>
      <c r="CQ217" s="4">
        <v>0</v>
      </c>
      <c r="CR217" s="4">
        <v>0</v>
      </c>
      <c r="CS217" s="8">
        <f t="shared" si="141"/>
        <v>0</v>
      </c>
      <c r="CT217" s="4">
        <v>0</v>
      </c>
      <c r="CU217" s="4">
        <v>0</v>
      </c>
      <c r="CV217" s="8">
        <f t="shared" si="142"/>
        <v>0</v>
      </c>
      <c r="CW217" s="4">
        <v>0</v>
      </c>
      <c r="CX217" s="4">
        <v>0</v>
      </c>
      <c r="CY217" s="8">
        <f t="shared" si="143"/>
        <v>0</v>
      </c>
      <c r="CZ217" s="4">
        <v>0</v>
      </c>
      <c r="DA217" s="4">
        <v>0</v>
      </c>
      <c r="DB217" s="8">
        <f t="shared" si="32"/>
        <v>0</v>
      </c>
      <c r="DC217" s="4">
        <v>0</v>
      </c>
      <c r="DD217" s="4">
        <v>0</v>
      </c>
      <c r="DE217" s="8">
        <f t="shared" si="33"/>
        <v>0</v>
      </c>
      <c r="DF217" s="4">
        <v>0</v>
      </c>
      <c r="DG217" s="4">
        <v>0</v>
      </c>
      <c r="DH217" s="8">
        <f t="shared" si="34"/>
        <v>0</v>
      </c>
      <c r="DI217" s="4">
        <v>0</v>
      </c>
      <c r="DJ217" s="4">
        <v>0</v>
      </c>
      <c r="DK217" s="8">
        <f t="shared" si="35"/>
        <v>0</v>
      </c>
      <c r="DL217" s="4">
        <v>0</v>
      </c>
      <c r="DM217" s="4">
        <v>0</v>
      </c>
      <c r="DN217" s="8">
        <f t="shared" si="36"/>
        <v>0</v>
      </c>
      <c r="DO217" s="4">
        <v>0</v>
      </c>
      <c r="DP217" s="4">
        <v>0</v>
      </c>
      <c r="DQ217" s="8">
        <f t="shared" si="37"/>
        <v>0</v>
      </c>
    </row>
    <row r="218" spans="1:121" ht="16.899999999999999" customHeight="1" x14ac:dyDescent="0.2">
      <c r="A218" s="2" t="s">
        <v>8</v>
      </c>
      <c r="C218" s="1">
        <v>0</v>
      </c>
      <c r="D218" s="1">
        <v>0</v>
      </c>
      <c r="E218" s="19">
        <f t="shared" si="127"/>
        <v>0</v>
      </c>
      <c r="G218" s="22">
        <f t="shared" si="153"/>
        <v>0</v>
      </c>
      <c r="H218" s="3">
        <v>0</v>
      </c>
      <c r="I218" s="4">
        <v>0</v>
      </c>
      <c r="J218" s="8">
        <f t="shared" si="154"/>
        <v>0</v>
      </c>
      <c r="K218" s="3">
        <v>0</v>
      </c>
      <c r="L218" s="4">
        <v>0</v>
      </c>
      <c r="M218" s="8">
        <f t="shared" si="125"/>
        <v>0</v>
      </c>
      <c r="N218" s="4">
        <v>0</v>
      </c>
      <c r="O218" s="4">
        <v>0</v>
      </c>
      <c r="P218" s="8">
        <f t="shared" si="126"/>
        <v>0</v>
      </c>
      <c r="Q218" s="4">
        <v>0</v>
      </c>
      <c r="R218" s="4">
        <v>0</v>
      </c>
      <c r="S218" s="8">
        <f t="shared" si="4"/>
        <v>0</v>
      </c>
      <c r="T218" s="4">
        <v>0</v>
      </c>
      <c r="U218" s="4">
        <v>0</v>
      </c>
      <c r="V218" s="8">
        <f t="shared" si="5"/>
        <v>0</v>
      </c>
      <c r="W218" s="4">
        <v>0</v>
      </c>
      <c r="X218" s="4">
        <v>0</v>
      </c>
      <c r="Y218" s="8">
        <f t="shared" si="6"/>
        <v>0</v>
      </c>
      <c r="Z218" s="4">
        <v>0</v>
      </c>
      <c r="AA218" s="4">
        <v>0</v>
      </c>
      <c r="AB218" s="8">
        <f t="shared" si="7"/>
        <v>0</v>
      </c>
      <c r="AC218" s="4">
        <v>0</v>
      </c>
      <c r="AD218" s="4">
        <v>0</v>
      </c>
      <c r="AE218" s="8">
        <f t="shared" si="133"/>
        <v>0</v>
      </c>
      <c r="AF218" s="4">
        <v>0</v>
      </c>
      <c r="AG218" s="4">
        <v>0</v>
      </c>
      <c r="AH218" s="8">
        <f t="shared" si="129"/>
        <v>0</v>
      </c>
      <c r="AI218" s="4">
        <v>0</v>
      </c>
      <c r="AJ218" s="4">
        <v>0</v>
      </c>
      <c r="AK218" s="8">
        <f t="shared" si="134"/>
        <v>0</v>
      </c>
      <c r="AL218" s="4">
        <v>0</v>
      </c>
      <c r="AM218" s="4">
        <v>0</v>
      </c>
      <c r="AN218" s="8">
        <f t="shared" si="130"/>
        <v>0</v>
      </c>
      <c r="AO218" s="4">
        <v>0</v>
      </c>
      <c r="AP218" s="4">
        <v>0</v>
      </c>
      <c r="AQ218" s="8">
        <f t="shared" si="144"/>
        <v>0</v>
      </c>
      <c r="AR218" s="4">
        <v>0</v>
      </c>
      <c r="AS218" s="4">
        <v>0</v>
      </c>
      <c r="AT218" s="8">
        <f t="shared" si="128"/>
        <v>0</v>
      </c>
      <c r="AU218" s="4">
        <v>0</v>
      </c>
      <c r="AV218" s="4">
        <v>0</v>
      </c>
      <c r="AW218" s="8">
        <f t="shared" si="135"/>
        <v>0</v>
      </c>
      <c r="AX218" s="4">
        <v>0</v>
      </c>
      <c r="AY218" s="4">
        <v>0</v>
      </c>
      <c r="AZ218" s="8">
        <f t="shared" si="136"/>
        <v>0</v>
      </c>
      <c r="BA218" s="4">
        <v>0</v>
      </c>
      <c r="BB218" s="4">
        <v>0</v>
      </c>
      <c r="BC218" s="8">
        <f t="shared" si="145"/>
        <v>0</v>
      </c>
      <c r="BD218" s="4">
        <v>0</v>
      </c>
      <c r="BE218" s="4">
        <v>0</v>
      </c>
      <c r="BF218" s="8">
        <f t="shared" si="137"/>
        <v>0</v>
      </c>
      <c r="BG218" s="4">
        <v>0</v>
      </c>
      <c r="BH218" s="4">
        <v>0</v>
      </c>
      <c r="BI218" s="8">
        <f t="shared" si="151"/>
        <v>0</v>
      </c>
      <c r="BJ218" s="4">
        <v>0</v>
      </c>
      <c r="BK218" s="4">
        <v>0</v>
      </c>
      <c r="BL218" s="8">
        <f t="shared" si="152"/>
        <v>0</v>
      </c>
      <c r="BM218" s="4">
        <v>0</v>
      </c>
      <c r="BN218" s="4">
        <v>0</v>
      </c>
      <c r="BO218" s="8">
        <f t="shared" si="146"/>
        <v>0</v>
      </c>
      <c r="BP218" s="4">
        <v>0</v>
      </c>
      <c r="BQ218" s="4">
        <v>0</v>
      </c>
      <c r="BR218" s="8">
        <f t="shared" si="147"/>
        <v>0</v>
      </c>
      <c r="BS218" s="4">
        <v>0</v>
      </c>
      <c r="BT218" s="4">
        <v>0</v>
      </c>
      <c r="BU218" s="8">
        <f t="shared" si="148"/>
        <v>0</v>
      </c>
      <c r="BV218" s="4">
        <v>0</v>
      </c>
      <c r="BW218" s="4">
        <v>0</v>
      </c>
      <c r="BX218" s="8">
        <f t="shared" si="149"/>
        <v>0</v>
      </c>
      <c r="BY218" s="4">
        <v>0</v>
      </c>
      <c r="BZ218" s="4">
        <v>0</v>
      </c>
      <c r="CA218" s="8">
        <f t="shared" si="150"/>
        <v>0</v>
      </c>
      <c r="CB218" s="4">
        <v>0</v>
      </c>
      <c r="CC218" s="4">
        <v>0</v>
      </c>
      <c r="CD218" s="8">
        <f t="shared" si="131"/>
        <v>0</v>
      </c>
      <c r="CE218" s="4">
        <v>0</v>
      </c>
      <c r="CF218" s="4">
        <v>0</v>
      </c>
      <c r="CG218" s="8">
        <f t="shared" si="138"/>
        <v>0</v>
      </c>
      <c r="CH218" s="4">
        <v>0</v>
      </c>
      <c r="CI218" s="4">
        <v>0</v>
      </c>
      <c r="CJ218" s="8">
        <f t="shared" si="139"/>
        <v>0</v>
      </c>
      <c r="CK218" s="4">
        <v>0</v>
      </c>
      <c r="CL218" s="4">
        <v>0</v>
      </c>
      <c r="CM218" s="8">
        <f t="shared" si="140"/>
        <v>0</v>
      </c>
      <c r="CN218" s="4">
        <v>0</v>
      </c>
      <c r="CO218" s="4">
        <v>0</v>
      </c>
      <c r="CP218" s="8">
        <f t="shared" si="132"/>
        <v>0</v>
      </c>
      <c r="CQ218" s="4">
        <v>0</v>
      </c>
      <c r="CR218" s="4">
        <v>0</v>
      </c>
      <c r="CS218" s="8">
        <f t="shared" si="141"/>
        <v>0</v>
      </c>
      <c r="CT218" s="4">
        <v>0</v>
      </c>
      <c r="CU218" s="4">
        <v>0</v>
      </c>
      <c r="CV218" s="8">
        <f t="shared" si="142"/>
        <v>0</v>
      </c>
      <c r="CW218" s="4">
        <v>0</v>
      </c>
      <c r="CX218" s="4">
        <v>0</v>
      </c>
      <c r="CY218" s="8">
        <f t="shared" si="143"/>
        <v>0</v>
      </c>
      <c r="CZ218" s="4">
        <v>0</v>
      </c>
      <c r="DA218" s="4">
        <v>0</v>
      </c>
      <c r="DB218" s="8">
        <f t="shared" si="32"/>
        <v>0</v>
      </c>
      <c r="DC218" s="4">
        <v>0</v>
      </c>
      <c r="DD218" s="4">
        <v>0</v>
      </c>
      <c r="DE218" s="8">
        <f t="shared" si="33"/>
        <v>0</v>
      </c>
      <c r="DF218" s="4">
        <v>0</v>
      </c>
      <c r="DG218" s="4">
        <v>0</v>
      </c>
      <c r="DH218" s="8">
        <f t="shared" si="34"/>
        <v>0</v>
      </c>
      <c r="DI218" s="4">
        <v>0</v>
      </c>
      <c r="DJ218" s="4">
        <v>0</v>
      </c>
      <c r="DK218" s="8">
        <f t="shared" si="35"/>
        <v>0</v>
      </c>
      <c r="DL218" s="4">
        <v>0</v>
      </c>
      <c r="DM218" s="4">
        <v>0</v>
      </c>
      <c r="DN218" s="8">
        <f t="shared" si="36"/>
        <v>0</v>
      </c>
      <c r="DO218" s="4">
        <v>0</v>
      </c>
      <c r="DP218" s="4">
        <v>0</v>
      </c>
      <c r="DQ218" s="8">
        <f t="shared" si="37"/>
        <v>0</v>
      </c>
    </row>
    <row r="219" spans="1:121" ht="16.899999999999999" customHeight="1" x14ac:dyDescent="0.2">
      <c r="A219" s="1" t="s">
        <v>2</v>
      </c>
      <c r="C219" s="1">
        <v>0</v>
      </c>
      <c r="D219" s="1">
        <v>0</v>
      </c>
      <c r="E219" s="19">
        <f t="shared" si="127"/>
        <v>0</v>
      </c>
      <c r="G219" s="22">
        <f t="shared" si="153"/>
        <v>0</v>
      </c>
      <c r="H219" s="3">
        <v>0</v>
      </c>
      <c r="I219" s="4">
        <v>0</v>
      </c>
      <c r="J219" s="8">
        <f t="shared" si="154"/>
        <v>0</v>
      </c>
      <c r="K219" s="3">
        <v>0</v>
      </c>
      <c r="L219" s="4">
        <v>0</v>
      </c>
      <c r="M219" s="8">
        <f t="shared" si="125"/>
        <v>0</v>
      </c>
      <c r="N219" s="4">
        <v>0</v>
      </c>
      <c r="O219" s="4">
        <v>0</v>
      </c>
      <c r="P219" s="8">
        <f t="shared" si="126"/>
        <v>0</v>
      </c>
      <c r="Q219" s="4">
        <v>0</v>
      </c>
      <c r="R219" s="4">
        <v>0</v>
      </c>
      <c r="S219" s="8">
        <f t="shared" si="4"/>
        <v>0</v>
      </c>
      <c r="T219" s="4">
        <v>0</v>
      </c>
      <c r="U219" s="4">
        <v>0</v>
      </c>
      <c r="V219" s="8">
        <f t="shared" si="5"/>
        <v>0</v>
      </c>
      <c r="W219" s="4">
        <v>0</v>
      </c>
      <c r="X219" s="4">
        <v>0</v>
      </c>
      <c r="Y219" s="8">
        <f t="shared" si="6"/>
        <v>0</v>
      </c>
      <c r="Z219" s="4">
        <v>0</v>
      </c>
      <c r="AA219" s="4">
        <v>0</v>
      </c>
      <c r="AB219" s="8">
        <f t="shared" si="7"/>
        <v>0</v>
      </c>
      <c r="AC219" s="4">
        <v>0</v>
      </c>
      <c r="AD219" s="4">
        <v>0</v>
      </c>
      <c r="AE219" s="8">
        <f t="shared" si="133"/>
        <v>0</v>
      </c>
      <c r="AF219" s="4">
        <v>0</v>
      </c>
      <c r="AG219" s="4">
        <v>0</v>
      </c>
      <c r="AH219" s="8">
        <f t="shared" si="129"/>
        <v>0</v>
      </c>
      <c r="AI219" s="4">
        <v>0</v>
      </c>
      <c r="AJ219" s="4">
        <v>0</v>
      </c>
      <c r="AK219" s="8">
        <f t="shared" si="134"/>
        <v>0</v>
      </c>
      <c r="AL219" s="4">
        <v>0</v>
      </c>
      <c r="AM219" s="4">
        <v>0</v>
      </c>
      <c r="AN219" s="8">
        <f t="shared" si="130"/>
        <v>0</v>
      </c>
      <c r="AO219" s="4">
        <v>0</v>
      </c>
      <c r="AP219" s="4">
        <v>0</v>
      </c>
      <c r="AQ219" s="8">
        <f t="shared" si="144"/>
        <v>0</v>
      </c>
      <c r="AR219" s="4">
        <v>0</v>
      </c>
      <c r="AS219" s="4">
        <v>0</v>
      </c>
      <c r="AT219" s="8">
        <f t="shared" si="128"/>
        <v>0</v>
      </c>
      <c r="AU219" s="4">
        <v>0</v>
      </c>
      <c r="AV219" s="4">
        <v>0</v>
      </c>
      <c r="AW219" s="8">
        <f t="shared" si="135"/>
        <v>0</v>
      </c>
      <c r="AX219" s="4">
        <v>0</v>
      </c>
      <c r="AY219" s="4">
        <v>0</v>
      </c>
      <c r="AZ219" s="8">
        <f t="shared" si="136"/>
        <v>0</v>
      </c>
      <c r="BA219" s="4">
        <v>0</v>
      </c>
      <c r="BB219" s="4">
        <v>0</v>
      </c>
      <c r="BC219" s="8">
        <f t="shared" si="145"/>
        <v>0</v>
      </c>
      <c r="BD219" s="4">
        <v>0</v>
      </c>
      <c r="BE219" s="4">
        <v>0</v>
      </c>
      <c r="BF219" s="8">
        <f t="shared" si="137"/>
        <v>0</v>
      </c>
      <c r="BG219" s="4">
        <v>0</v>
      </c>
      <c r="BH219" s="4">
        <v>0</v>
      </c>
      <c r="BI219" s="8">
        <f t="shared" si="151"/>
        <v>0</v>
      </c>
      <c r="BJ219" s="4">
        <v>0</v>
      </c>
      <c r="BK219" s="4">
        <v>0</v>
      </c>
      <c r="BL219" s="8">
        <f t="shared" si="152"/>
        <v>0</v>
      </c>
      <c r="BM219" s="4">
        <v>0</v>
      </c>
      <c r="BN219" s="4">
        <v>0</v>
      </c>
      <c r="BO219" s="8">
        <f t="shared" si="146"/>
        <v>0</v>
      </c>
      <c r="BP219" s="4">
        <v>0</v>
      </c>
      <c r="BQ219" s="4">
        <v>0</v>
      </c>
      <c r="BR219" s="8">
        <f t="shared" si="147"/>
        <v>0</v>
      </c>
      <c r="BS219" s="4">
        <v>0</v>
      </c>
      <c r="BT219" s="4">
        <v>0</v>
      </c>
      <c r="BU219" s="8">
        <f t="shared" si="148"/>
        <v>0</v>
      </c>
      <c r="BV219" s="4">
        <v>0</v>
      </c>
      <c r="BW219" s="4">
        <v>0</v>
      </c>
      <c r="BX219" s="8">
        <f t="shared" si="149"/>
        <v>0</v>
      </c>
      <c r="BY219" s="4">
        <v>0</v>
      </c>
      <c r="BZ219" s="4">
        <v>0</v>
      </c>
      <c r="CA219" s="8">
        <f t="shared" si="150"/>
        <v>0</v>
      </c>
      <c r="CB219" s="4">
        <v>0</v>
      </c>
      <c r="CC219" s="4">
        <v>0</v>
      </c>
      <c r="CD219" s="8">
        <f t="shared" si="131"/>
        <v>0</v>
      </c>
      <c r="CE219" s="4">
        <v>0</v>
      </c>
      <c r="CF219" s="4">
        <v>0</v>
      </c>
      <c r="CG219" s="8">
        <f t="shared" si="138"/>
        <v>0</v>
      </c>
      <c r="CH219" s="4">
        <v>0</v>
      </c>
      <c r="CI219" s="4">
        <v>0</v>
      </c>
      <c r="CJ219" s="8">
        <f t="shared" si="139"/>
        <v>0</v>
      </c>
      <c r="CK219" s="4">
        <v>0</v>
      </c>
      <c r="CL219" s="4">
        <v>0</v>
      </c>
      <c r="CM219" s="8">
        <f t="shared" si="140"/>
        <v>0</v>
      </c>
      <c r="CN219" s="4">
        <v>0</v>
      </c>
      <c r="CO219" s="4">
        <v>0</v>
      </c>
      <c r="CP219" s="8">
        <f t="shared" si="132"/>
        <v>0</v>
      </c>
      <c r="CQ219" s="4">
        <v>0</v>
      </c>
      <c r="CR219" s="4">
        <v>0</v>
      </c>
      <c r="CS219" s="8">
        <f t="shared" si="141"/>
        <v>0</v>
      </c>
      <c r="CT219" s="4">
        <v>0</v>
      </c>
      <c r="CU219" s="4">
        <v>0</v>
      </c>
      <c r="CV219" s="8">
        <f t="shared" si="142"/>
        <v>0</v>
      </c>
      <c r="CW219" s="4">
        <v>0</v>
      </c>
      <c r="CX219" s="4">
        <v>0</v>
      </c>
      <c r="CY219" s="8">
        <f t="shared" si="143"/>
        <v>0</v>
      </c>
      <c r="CZ219" s="4">
        <v>0</v>
      </c>
      <c r="DA219" s="4">
        <v>0</v>
      </c>
      <c r="DB219" s="8">
        <f t="shared" si="32"/>
        <v>0</v>
      </c>
      <c r="DC219" s="4">
        <v>0</v>
      </c>
      <c r="DD219" s="4">
        <v>0</v>
      </c>
      <c r="DE219" s="8">
        <f t="shared" si="33"/>
        <v>0</v>
      </c>
      <c r="DF219" s="4">
        <v>0</v>
      </c>
      <c r="DG219" s="4">
        <v>0</v>
      </c>
      <c r="DH219" s="8">
        <f t="shared" si="34"/>
        <v>0</v>
      </c>
      <c r="DI219" s="4">
        <v>0</v>
      </c>
      <c r="DJ219" s="4">
        <v>0</v>
      </c>
      <c r="DK219" s="8">
        <f t="shared" si="35"/>
        <v>0</v>
      </c>
      <c r="DL219" s="4">
        <v>0</v>
      </c>
      <c r="DM219" s="4">
        <v>0</v>
      </c>
      <c r="DN219" s="8">
        <f t="shared" si="36"/>
        <v>0</v>
      </c>
      <c r="DO219" s="4">
        <v>0</v>
      </c>
      <c r="DP219" s="4">
        <v>0</v>
      </c>
      <c r="DQ219" s="8">
        <f t="shared" si="37"/>
        <v>0</v>
      </c>
    </row>
    <row r="220" spans="1:121" ht="16.899999999999999" customHeight="1" x14ac:dyDescent="0.2">
      <c r="A220" s="1" t="s">
        <v>3</v>
      </c>
      <c r="C220" s="1">
        <v>0</v>
      </c>
      <c r="D220" s="1">
        <v>0</v>
      </c>
      <c r="E220" s="19">
        <f t="shared" si="127"/>
        <v>0</v>
      </c>
      <c r="G220" s="22">
        <f t="shared" si="153"/>
        <v>0</v>
      </c>
      <c r="H220" s="3">
        <v>0</v>
      </c>
      <c r="I220" s="4">
        <v>0</v>
      </c>
      <c r="J220" s="8">
        <f t="shared" si="154"/>
        <v>0</v>
      </c>
      <c r="K220" s="3">
        <v>0</v>
      </c>
      <c r="L220" s="4">
        <v>0</v>
      </c>
      <c r="M220" s="8">
        <f t="shared" si="125"/>
        <v>0</v>
      </c>
      <c r="N220" s="4">
        <v>0</v>
      </c>
      <c r="O220" s="4">
        <v>0</v>
      </c>
      <c r="P220" s="8">
        <f t="shared" si="126"/>
        <v>0</v>
      </c>
      <c r="Q220" s="4">
        <v>0</v>
      </c>
      <c r="R220" s="4">
        <v>0</v>
      </c>
      <c r="S220" s="8">
        <f t="shared" si="4"/>
        <v>0</v>
      </c>
      <c r="T220" s="4">
        <v>0</v>
      </c>
      <c r="U220" s="4">
        <v>0</v>
      </c>
      <c r="V220" s="8">
        <f t="shared" si="5"/>
        <v>0</v>
      </c>
      <c r="W220" s="4">
        <v>0</v>
      </c>
      <c r="X220" s="4">
        <v>0</v>
      </c>
      <c r="Y220" s="8">
        <f t="shared" si="6"/>
        <v>0</v>
      </c>
      <c r="Z220" s="4">
        <v>0</v>
      </c>
      <c r="AA220" s="4">
        <v>0</v>
      </c>
      <c r="AB220" s="8">
        <f t="shared" si="7"/>
        <v>0</v>
      </c>
      <c r="AC220" s="4">
        <v>0</v>
      </c>
      <c r="AD220" s="4">
        <v>0</v>
      </c>
      <c r="AE220" s="8">
        <f t="shared" si="133"/>
        <v>0</v>
      </c>
      <c r="AF220" s="4">
        <v>0</v>
      </c>
      <c r="AG220" s="4">
        <v>0</v>
      </c>
      <c r="AH220" s="8">
        <f t="shared" si="129"/>
        <v>0</v>
      </c>
      <c r="AI220" s="4">
        <v>0</v>
      </c>
      <c r="AJ220" s="4">
        <v>0</v>
      </c>
      <c r="AK220" s="8">
        <f t="shared" si="134"/>
        <v>0</v>
      </c>
      <c r="AL220" s="4">
        <v>0</v>
      </c>
      <c r="AM220" s="4">
        <v>0</v>
      </c>
      <c r="AN220" s="8">
        <f t="shared" si="130"/>
        <v>0</v>
      </c>
      <c r="AO220" s="4">
        <v>0</v>
      </c>
      <c r="AP220" s="4">
        <v>0</v>
      </c>
      <c r="AQ220" s="8">
        <f t="shared" si="144"/>
        <v>0</v>
      </c>
      <c r="AR220" s="4">
        <v>0</v>
      </c>
      <c r="AS220" s="4">
        <v>0</v>
      </c>
      <c r="AT220" s="8">
        <f t="shared" si="128"/>
        <v>0</v>
      </c>
      <c r="AU220" s="4">
        <v>0</v>
      </c>
      <c r="AV220" s="4">
        <v>0</v>
      </c>
      <c r="AW220" s="8">
        <f t="shared" si="135"/>
        <v>0</v>
      </c>
      <c r="AX220" s="4">
        <v>0</v>
      </c>
      <c r="AY220" s="4">
        <v>0</v>
      </c>
      <c r="AZ220" s="8">
        <f t="shared" si="136"/>
        <v>0</v>
      </c>
      <c r="BA220" s="4">
        <v>0</v>
      </c>
      <c r="BB220" s="4">
        <v>0</v>
      </c>
      <c r="BC220" s="8">
        <f t="shared" si="145"/>
        <v>0</v>
      </c>
      <c r="BD220" s="4">
        <v>0</v>
      </c>
      <c r="BE220" s="4">
        <v>0</v>
      </c>
      <c r="BF220" s="8">
        <f t="shared" si="137"/>
        <v>0</v>
      </c>
      <c r="BG220" s="4">
        <v>0</v>
      </c>
      <c r="BH220" s="4">
        <v>0</v>
      </c>
      <c r="BI220" s="8">
        <f t="shared" si="151"/>
        <v>0</v>
      </c>
      <c r="BJ220" s="4">
        <v>0</v>
      </c>
      <c r="BK220" s="4">
        <v>0</v>
      </c>
      <c r="BL220" s="8">
        <f t="shared" si="152"/>
        <v>0</v>
      </c>
      <c r="BM220" s="4">
        <v>0</v>
      </c>
      <c r="BN220" s="4">
        <v>0</v>
      </c>
      <c r="BO220" s="8">
        <f t="shared" si="146"/>
        <v>0</v>
      </c>
      <c r="BP220" s="4">
        <v>0</v>
      </c>
      <c r="BQ220" s="4">
        <v>0</v>
      </c>
      <c r="BR220" s="8">
        <f t="shared" si="147"/>
        <v>0</v>
      </c>
      <c r="BS220" s="4">
        <v>0</v>
      </c>
      <c r="BT220" s="4">
        <v>0</v>
      </c>
      <c r="BU220" s="8">
        <f t="shared" si="148"/>
        <v>0</v>
      </c>
      <c r="BV220" s="4">
        <v>0</v>
      </c>
      <c r="BW220" s="4">
        <v>0</v>
      </c>
      <c r="BX220" s="8">
        <f t="shared" si="149"/>
        <v>0</v>
      </c>
      <c r="BY220" s="4">
        <v>0</v>
      </c>
      <c r="BZ220" s="4">
        <v>0</v>
      </c>
      <c r="CA220" s="8">
        <f t="shared" si="150"/>
        <v>0</v>
      </c>
      <c r="CB220" s="4">
        <v>0</v>
      </c>
      <c r="CC220" s="4">
        <v>0</v>
      </c>
      <c r="CD220" s="8">
        <f t="shared" si="131"/>
        <v>0</v>
      </c>
      <c r="CE220" s="4">
        <v>0</v>
      </c>
      <c r="CF220" s="4">
        <v>0</v>
      </c>
      <c r="CG220" s="8">
        <f t="shared" si="138"/>
        <v>0</v>
      </c>
      <c r="CH220" s="4">
        <v>0</v>
      </c>
      <c r="CI220" s="4">
        <v>0</v>
      </c>
      <c r="CJ220" s="8">
        <f t="shared" si="139"/>
        <v>0</v>
      </c>
      <c r="CK220" s="4">
        <v>0</v>
      </c>
      <c r="CL220" s="4">
        <v>0</v>
      </c>
      <c r="CM220" s="8">
        <f t="shared" si="140"/>
        <v>0</v>
      </c>
      <c r="CN220" s="4">
        <v>0</v>
      </c>
      <c r="CO220" s="4">
        <v>0</v>
      </c>
      <c r="CP220" s="8">
        <f t="shared" si="132"/>
        <v>0</v>
      </c>
      <c r="CQ220" s="4">
        <v>0</v>
      </c>
      <c r="CR220" s="4">
        <v>0</v>
      </c>
      <c r="CS220" s="8">
        <f t="shared" si="141"/>
        <v>0</v>
      </c>
      <c r="CT220" s="4">
        <v>0</v>
      </c>
      <c r="CU220" s="4">
        <v>0</v>
      </c>
      <c r="CV220" s="8">
        <f t="shared" si="142"/>
        <v>0</v>
      </c>
      <c r="CW220" s="4">
        <v>0</v>
      </c>
      <c r="CX220" s="4">
        <v>0</v>
      </c>
      <c r="CY220" s="8">
        <f t="shared" si="143"/>
        <v>0</v>
      </c>
      <c r="CZ220" s="4">
        <v>0</v>
      </c>
      <c r="DA220" s="4">
        <v>0</v>
      </c>
      <c r="DB220" s="8">
        <f t="shared" si="32"/>
        <v>0</v>
      </c>
      <c r="DC220" s="4">
        <v>0</v>
      </c>
      <c r="DD220" s="4">
        <v>0</v>
      </c>
      <c r="DE220" s="8">
        <f t="shared" si="33"/>
        <v>0</v>
      </c>
      <c r="DF220" s="4">
        <v>0</v>
      </c>
      <c r="DG220" s="4">
        <v>0</v>
      </c>
      <c r="DH220" s="8">
        <f t="shared" si="34"/>
        <v>0</v>
      </c>
      <c r="DI220" s="4">
        <v>0</v>
      </c>
      <c r="DJ220" s="4">
        <v>0</v>
      </c>
      <c r="DK220" s="8">
        <f t="shared" si="35"/>
        <v>0</v>
      </c>
      <c r="DL220" s="4">
        <v>0</v>
      </c>
      <c r="DM220" s="4">
        <v>0</v>
      </c>
      <c r="DN220" s="8">
        <f t="shared" si="36"/>
        <v>0</v>
      </c>
      <c r="DO220" s="4">
        <v>0</v>
      </c>
      <c r="DP220" s="4">
        <v>0</v>
      </c>
      <c r="DQ220" s="8">
        <f t="shared" si="37"/>
        <v>0</v>
      </c>
    </row>
    <row r="221" spans="1:121" ht="16.899999999999999" customHeight="1" x14ac:dyDescent="0.2">
      <c r="A221" s="1" t="s">
        <v>4</v>
      </c>
      <c r="C221" s="1">
        <v>0</v>
      </c>
      <c r="D221" s="1">
        <v>0</v>
      </c>
      <c r="E221" s="19">
        <f t="shared" si="127"/>
        <v>0</v>
      </c>
      <c r="G221" s="22">
        <f t="shared" si="153"/>
        <v>0</v>
      </c>
      <c r="H221" s="3">
        <v>0</v>
      </c>
      <c r="I221" s="4">
        <v>0</v>
      </c>
      <c r="J221" s="8">
        <f t="shared" si="154"/>
        <v>0</v>
      </c>
      <c r="K221" s="3">
        <v>0</v>
      </c>
      <c r="L221" s="4">
        <v>0</v>
      </c>
      <c r="M221" s="8">
        <f t="shared" si="125"/>
        <v>0</v>
      </c>
      <c r="N221" s="4">
        <v>0</v>
      </c>
      <c r="O221" s="4">
        <v>0</v>
      </c>
      <c r="P221" s="8">
        <f t="shared" si="126"/>
        <v>0</v>
      </c>
      <c r="Q221" s="4">
        <v>0</v>
      </c>
      <c r="R221" s="4">
        <v>0</v>
      </c>
      <c r="S221" s="8">
        <f t="shared" si="4"/>
        <v>0</v>
      </c>
      <c r="T221" s="4">
        <v>0</v>
      </c>
      <c r="U221" s="4">
        <v>0</v>
      </c>
      <c r="V221" s="8">
        <f t="shared" si="5"/>
        <v>0</v>
      </c>
      <c r="W221" s="4">
        <v>0</v>
      </c>
      <c r="X221" s="4">
        <v>0</v>
      </c>
      <c r="Y221" s="8">
        <f t="shared" si="6"/>
        <v>0</v>
      </c>
      <c r="Z221" s="4">
        <v>0</v>
      </c>
      <c r="AA221" s="4">
        <v>0</v>
      </c>
      <c r="AB221" s="8">
        <f t="shared" si="7"/>
        <v>0</v>
      </c>
      <c r="AC221" s="4">
        <v>0</v>
      </c>
      <c r="AD221" s="4">
        <v>0</v>
      </c>
      <c r="AE221" s="8">
        <f t="shared" si="133"/>
        <v>0</v>
      </c>
      <c r="AF221" s="4">
        <v>0</v>
      </c>
      <c r="AG221" s="4">
        <v>0</v>
      </c>
      <c r="AH221" s="8">
        <f t="shared" si="129"/>
        <v>0</v>
      </c>
      <c r="AI221" s="4">
        <v>0</v>
      </c>
      <c r="AJ221" s="4">
        <v>0</v>
      </c>
      <c r="AK221" s="8">
        <f t="shared" si="134"/>
        <v>0</v>
      </c>
      <c r="AL221" s="4">
        <v>0</v>
      </c>
      <c r="AM221" s="4">
        <v>0</v>
      </c>
      <c r="AN221" s="8">
        <f t="shared" si="130"/>
        <v>0</v>
      </c>
      <c r="AO221" s="4">
        <v>0</v>
      </c>
      <c r="AP221" s="4">
        <v>0</v>
      </c>
      <c r="AQ221" s="8">
        <f t="shared" si="144"/>
        <v>0</v>
      </c>
      <c r="AR221" s="4">
        <v>0</v>
      </c>
      <c r="AS221" s="4">
        <v>0</v>
      </c>
      <c r="AT221" s="8">
        <f t="shared" si="128"/>
        <v>0</v>
      </c>
      <c r="AU221" s="4">
        <v>0</v>
      </c>
      <c r="AV221" s="4">
        <v>0</v>
      </c>
      <c r="AW221" s="8">
        <f t="shared" si="135"/>
        <v>0</v>
      </c>
      <c r="AX221" s="4">
        <v>0</v>
      </c>
      <c r="AY221" s="4">
        <v>0</v>
      </c>
      <c r="AZ221" s="8">
        <f t="shared" si="136"/>
        <v>0</v>
      </c>
      <c r="BA221" s="4">
        <v>0</v>
      </c>
      <c r="BB221" s="4">
        <v>0</v>
      </c>
      <c r="BC221" s="8">
        <f t="shared" si="145"/>
        <v>0</v>
      </c>
      <c r="BD221" s="4">
        <v>0</v>
      </c>
      <c r="BE221" s="4">
        <v>0</v>
      </c>
      <c r="BF221" s="8">
        <f t="shared" si="137"/>
        <v>0</v>
      </c>
      <c r="BG221" s="4">
        <v>0</v>
      </c>
      <c r="BH221" s="4">
        <v>0</v>
      </c>
      <c r="BI221" s="8">
        <f t="shared" si="151"/>
        <v>0</v>
      </c>
      <c r="BJ221" s="4">
        <v>0</v>
      </c>
      <c r="BK221" s="4">
        <v>0</v>
      </c>
      <c r="BL221" s="8">
        <f t="shared" si="152"/>
        <v>0</v>
      </c>
      <c r="BM221" s="4">
        <v>0</v>
      </c>
      <c r="BN221" s="4">
        <v>0</v>
      </c>
      <c r="BO221" s="8">
        <f t="shared" si="146"/>
        <v>0</v>
      </c>
      <c r="BP221" s="4">
        <v>0</v>
      </c>
      <c r="BQ221" s="4">
        <v>0</v>
      </c>
      <c r="BR221" s="8">
        <f t="shared" si="147"/>
        <v>0</v>
      </c>
      <c r="BS221" s="4">
        <v>0</v>
      </c>
      <c r="BT221" s="4">
        <v>0</v>
      </c>
      <c r="BU221" s="8">
        <f t="shared" si="148"/>
        <v>0</v>
      </c>
      <c r="BV221" s="4">
        <v>0</v>
      </c>
      <c r="BW221" s="4">
        <v>0</v>
      </c>
      <c r="BX221" s="8">
        <f t="shared" si="149"/>
        <v>0</v>
      </c>
      <c r="BY221" s="4">
        <v>0</v>
      </c>
      <c r="BZ221" s="4">
        <v>0</v>
      </c>
      <c r="CA221" s="8">
        <f t="shared" si="150"/>
        <v>0</v>
      </c>
      <c r="CB221" s="4">
        <v>0</v>
      </c>
      <c r="CC221" s="4">
        <v>0</v>
      </c>
      <c r="CD221" s="8">
        <f t="shared" si="131"/>
        <v>0</v>
      </c>
      <c r="CE221" s="4">
        <v>0</v>
      </c>
      <c r="CF221" s="4">
        <v>0</v>
      </c>
      <c r="CG221" s="8">
        <f t="shared" si="138"/>
        <v>0</v>
      </c>
      <c r="CH221" s="4">
        <v>0</v>
      </c>
      <c r="CI221" s="4">
        <v>0</v>
      </c>
      <c r="CJ221" s="8">
        <f t="shared" si="139"/>
        <v>0</v>
      </c>
      <c r="CK221" s="4">
        <v>0</v>
      </c>
      <c r="CL221" s="4">
        <v>0</v>
      </c>
      <c r="CM221" s="8">
        <f t="shared" si="140"/>
        <v>0</v>
      </c>
      <c r="CN221" s="4">
        <v>0</v>
      </c>
      <c r="CO221" s="4">
        <v>0</v>
      </c>
      <c r="CP221" s="8">
        <f t="shared" si="132"/>
        <v>0</v>
      </c>
      <c r="CQ221" s="4">
        <v>0</v>
      </c>
      <c r="CR221" s="4">
        <v>0</v>
      </c>
      <c r="CS221" s="8">
        <f t="shared" si="141"/>
        <v>0</v>
      </c>
      <c r="CT221" s="4">
        <v>0</v>
      </c>
      <c r="CU221" s="4">
        <v>0</v>
      </c>
      <c r="CV221" s="8">
        <f t="shared" si="142"/>
        <v>0</v>
      </c>
      <c r="CW221" s="4">
        <v>0</v>
      </c>
      <c r="CX221" s="4">
        <v>0</v>
      </c>
      <c r="CY221" s="8">
        <f t="shared" si="143"/>
        <v>0</v>
      </c>
      <c r="CZ221" s="4">
        <v>0</v>
      </c>
      <c r="DA221" s="4">
        <v>0</v>
      </c>
      <c r="DB221" s="8">
        <f t="shared" si="32"/>
        <v>0</v>
      </c>
      <c r="DC221" s="4">
        <v>0</v>
      </c>
      <c r="DD221" s="4">
        <v>0</v>
      </c>
      <c r="DE221" s="8">
        <f t="shared" si="33"/>
        <v>0</v>
      </c>
      <c r="DF221" s="4">
        <v>0</v>
      </c>
      <c r="DG221" s="4">
        <v>0</v>
      </c>
      <c r="DH221" s="8">
        <f t="shared" si="34"/>
        <v>0</v>
      </c>
      <c r="DI221" s="4">
        <v>0</v>
      </c>
      <c r="DJ221" s="4">
        <v>0</v>
      </c>
      <c r="DK221" s="8">
        <f t="shared" si="35"/>
        <v>0</v>
      </c>
      <c r="DL221" s="4">
        <v>0</v>
      </c>
      <c r="DM221" s="4">
        <v>0</v>
      </c>
      <c r="DN221" s="8">
        <f t="shared" si="36"/>
        <v>0</v>
      </c>
      <c r="DO221" s="4">
        <v>0</v>
      </c>
      <c r="DP221" s="4">
        <v>0</v>
      </c>
      <c r="DQ221" s="8">
        <f t="shared" si="37"/>
        <v>0</v>
      </c>
    </row>
    <row r="222" spans="1:121" ht="16.899999999999999" customHeight="1" x14ac:dyDescent="0.2">
      <c r="A222" s="1" t="s">
        <v>5</v>
      </c>
      <c r="C222" s="1">
        <v>0</v>
      </c>
      <c r="D222" s="1">
        <v>0</v>
      </c>
      <c r="E222" s="19">
        <f t="shared" si="127"/>
        <v>0</v>
      </c>
      <c r="G222" s="22">
        <f t="shared" si="153"/>
        <v>0</v>
      </c>
      <c r="H222" s="3">
        <v>0</v>
      </c>
      <c r="I222" s="4">
        <v>0</v>
      </c>
      <c r="J222" s="8">
        <f t="shared" si="154"/>
        <v>0</v>
      </c>
      <c r="K222" s="3">
        <v>0</v>
      </c>
      <c r="L222" s="4">
        <v>0</v>
      </c>
      <c r="M222" s="8">
        <f t="shared" si="125"/>
        <v>0</v>
      </c>
      <c r="N222" s="4">
        <v>0</v>
      </c>
      <c r="O222" s="4">
        <v>0</v>
      </c>
      <c r="P222" s="8">
        <f t="shared" si="126"/>
        <v>0</v>
      </c>
      <c r="Q222" s="4">
        <v>0</v>
      </c>
      <c r="R222" s="4">
        <v>0</v>
      </c>
      <c r="S222" s="8">
        <f t="shared" si="4"/>
        <v>0</v>
      </c>
      <c r="T222" s="4">
        <v>0</v>
      </c>
      <c r="U222" s="4">
        <v>0</v>
      </c>
      <c r="V222" s="8">
        <f t="shared" si="5"/>
        <v>0</v>
      </c>
      <c r="W222" s="4">
        <v>0</v>
      </c>
      <c r="X222" s="4">
        <v>0</v>
      </c>
      <c r="Y222" s="8">
        <f t="shared" si="6"/>
        <v>0</v>
      </c>
      <c r="Z222" s="4">
        <v>0</v>
      </c>
      <c r="AA222" s="4">
        <v>0</v>
      </c>
      <c r="AB222" s="8">
        <f t="shared" si="7"/>
        <v>0</v>
      </c>
      <c r="AC222" s="4">
        <v>0</v>
      </c>
      <c r="AD222" s="4">
        <v>0</v>
      </c>
      <c r="AE222" s="8">
        <f t="shared" si="133"/>
        <v>0</v>
      </c>
      <c r="AF222" s="4">
        <v>0</v>
      </c>
      <c r="AG222" s="4">
        <v>0</v>
      </c>
      <c r="AH222" s="8">
        <f t="shared" si="129"/>
        <v>0</v>
      </c>
      <c r="AI222" s="4">
        <v>0</v>
      </c>
      <c r="AJ222" s="4">
        <v>0</v>
      </c>
      <c r="AK222" s="8">
        <f t="shared" si="134"/>
        <v>0</v>
      </c>
      <c r="AL222" s="4">
        <v>0</v>
      </c>
      <c r="AM222" s="4">
        <v>0</v>
      </c>
      <c r="AN222" s="8">
        <f t="shared" si="130"/>
        <v>0</v>
      </c>
      <c r="AO222" s="4">
        <v>0</v>
      </c>
      <c r="AP222" s="4">
        <v>0</v>
      </c>
      <c r="AQ222" s="8">
        <f t="shared" si="144"/>
        <v>0</v>
      </c>
      <c r="AR222" s="4">
        <v>0</v>
      </c>
      <c r="AS222" s="4">
        <v>0</v>
      </c>
      <c r="AT222" s="8">
        <f t="shared" si="128"/>
        <v>0</v>
      </c>
      <c r="AU222" s="4">
        <v>0</v>
      </c>
      <c r="AV222" s="4">
        <v>0</v>
      </c>
      <c r="AW222" s="8">
        <f t="shared" si="135"/>
        <v>0</v>
      </c>
      <c r="AX222" s="4">
        <v>0</v>
      </c>
      <c r="AY222" s="4">
        <v>0</v>
      </c>
      <c r="AZ222" s="8">
        <f t="shared" si="136"/>
        <v>0</v>
      </c>
      <c r="BA222" s="4">
        <v>0</v>
      </c>
      <c r="BB222" s="4">
        <v>0</v>
      </c>
      <c r="BC222" s="8">
        <f t="shared" si="145"/>
        <v>0</v>
      </c>
      <c r="BD222" s="4">
        <v>0</v>
      </c>
      <c r="BE222" s="4">
        <v>0</v>
      </c>
      <c r="BF222" s="8">
        <f t="shared" si="137"/>
        <v>0</v>
      </c>
      <c r="BG222" s="4">
        <v>0</v>
      </c>
      <c r="BH222" s="4">
        <v>0</v>
      </c>
      <c r="BI222" s="8">
        <f t="shared" si="151"/>
        <v>0</v>
      </c>
      <c r="BJ222" s="4">
        <v>0</v>
      </c>
      <c r="BK222" s="4">
        <v>0</v>
      </c>
      <c r="BL222" s="8">
        <f t="shared" si="152"/>
        <v>0</v>
      </c>
      <c r="BM222" s="4">
        <v>0</v>
      </c>
      <c r="BN222" s="4">
        <v>0</v>
      </c>
      <c r="BO222" s="8">
        <f t="shared" si="146"/>
        <v>0</v>
      </c>
      <c r="BP222" s="4">
        <v>0</v>
      </c>
      <c r="BQ222" s="4">
        <v>0</v>
      </c>
      <c r="BR222" s="8">
        <f t="shared" si="147"/>
        <v>0</v>
      </c>
      <c r="BS222" s="4">
        <v>0</v>
      </c>
      <c r="BT222" s="4">
        <v>0</v>
      </c>
      <c r="BU222" s="8">
        <f t="shared" si="148"/>
        <v>0</v>
      </c>
      <c r="BV222" s="4">
        <v>0</v>
      </c>
      <c r="BW222" s="4">
        <v>0</v>
      </c>
      <c r="BX222" s="8">
        <f t="shared" si="149"/>
        <v>0</v>
      </c>
      <c r="BY222" s="4">
        <v>0</v>
      </c>
      <c r="BZ222" s="4">
        <v>0</v>
      </c>
      <c r="CA222" s="8">
        <f t="shared" si="150"/>
        <v>0</v>
      </c>
      <c r="CB222" s="4">
        <v>0</v>
      </c>
      <c r="CC222" s="4">
        <v>0</v>
      </c>
      <c r="CD222" s="8">
        <f t="shared" si="131"/>
        <v>0</v>
      </c>
      <c r="CE222" s="4">
        <v>0</v>
      </c>
      <c r="CF222" s="4">
        <v>0</v>
      </c>
      <c r="CG222" s="8">
        <f t="shared" si="138"/>
        <v>0</v>
      </c>
      <c r="CH222" s="4">
        <v>0</v>
      </c>
      <c r="CI222" s="4">
        <v>0</v>
      </c>
      <c r="CJ222" s="8">
        <f t="shared" si="139"/>
        <v>0</v>
      </c>
      <c r="CK222" s="4">
        <v>0</v>
      </c>
      <c r="CL222" s="4">
        <v>0</v>
      </c>
      <c r="CM222" s="8">
        <f t="shared" si="140"/>
        <v>0</v>
      </c>
      <c r="CN222" s="4">
        <v>0</v>
      </c>
      <c r="CO222" s="4">
        <v>0</v>
      </c>
      <c r="CP222" s="8">
        <f t="shared" si="132"/>
        <v>0</v>
      </c>
      <c r="CQ222" s="4">
        <v>0</v>
      </c>
      <c r="CR222" s="4">
        <v>0</v>
      </c>
      <c r="CS222" s="8">
        <f t="shared" si="141"/>
        <v>0</v>
      </c>
      <c r="CT222" s="4">
        <v>0</v>
      </c>
      <c r="CU222" s="4">
        <v>0</v>
      </c>
      <c r="CV222" s="8">
        <f t="shared" si="142"/>
        <v>0</v>
      </c>
      <c r="CW222" s="4">
        <v>0</v>
      </c>
      <c r="CX222" s="4">
        <v>0</v>
      </c>
      <c r="CY222" s="8">
        <f t="shared" si="143"/>
        <v>0</v>
      </c>
      <c r="CZ222" s="4">
        <v>0</v>
      </c>
      <c r="DA222" s="4">
        <v>0</v>
      </c>
      <c r="DB222" s="8">
        <f t="shared" si="32"/>
        <v>0</v>
      </c>
      <c r="DC222" s="4">
        <v>0</v>
      </c>
      <c r="DD222" s="4">
        <v>0</v>
      </c>
      <c r="DE222" s="8">
        <f t="shared" si="33"/>
        <v>0</v>
      </c>
      <c r="DF222" s="4">
        <v>0</v>
      </c>
      <c r="DG222" s="4">
        <v>0</v>
      </c>
      <c r="DH222" s="8">
        <f t="shared" si="34"/>
        <v>0</v>
      </c>
      <c r="DI222" s="4">
        <v>0</v>
      </c>
      <c r="DJ222" s="4">
        <v>0</v>
      </c>
      <c r="DK222" s="8">
        <f t="shared" si="35"/>
        <v>0</v>
      </c>
      <c r="DL222" s="4">
        <v>0</v>
      </c>
      <c r="DM222" s="4">
        <v>0</v>
      </c>
      <c r="DN222" s="8">
        <f t="shared" si="36"/>
        <v>0</v>
      </c>
      <c r="DO222" s="4">
        <v>0</v>
      </c>
      <c r="DP222" s="4">
        <v>0</v>
      </c>
      <c r="DQ222" s="8">
        <f t="shared" si="37"/>
        <v>0</v>
      </c>
    </row>
    <row r="223" spans="1:121" ht="16.899999999999999" customHeight="1" x14ac:dyDescent="0.2">
      <c r="A223" s="1" t="s">
        <v>6</v>
      </c>
      <c r="C223" s="1">
        <v>0</v>
      </c>
      <c r="D223" s="1">
        <v>0</v>
      </c>
      <c r="E223" s="19">
        <f t="shared" si="127"/>
        <v>0</v>
      </c>
      <c r="G223" s="22">
        <f t="shared" si="153"/>
        <v>0</v>
      </c>
      <c r="H223" s="3">
        <v>0</v>
      </c>
      <c r="I223" s="4">
        <v>0</v>
      </c>
      <c r="J223" s="8">
        <f t="shared" si="154"/>
        <v>0</v>
      </c>
      <c r="K223" s="3">
        <v>0</v>
      </c>
      <c r="L223" s="4">
        <v>0</v>
      </c>
      <c r="M223" s="8">
        <f t="shared" si="125"/>
        <v>0</v>
      </c>
      <c r="N223" s="4">
        <v>0</v>
      </c>
      <c r="O223" s="4">
        <v>0</v>
      </c>
      <c r="P223" s="8">
        <f t="shared" si="126"/>
        <v>0</v>
      </c>
      <c r="Q223" s="4">
        <v>0</v>
      </c>
      <c r="R223" s="4">
        <v>0</v>
      </c>
      <c r="S223" s="8">
        <f t="shared" si="4"/>
        <v>0</v>
      </c>
      <c r="T223" s="4">
        <v>0</v>
      </c>
      <c r="U223" s="4">
        <v>0</v>
      </c>
      <c r="V223" s="8">
        <f t="shared" si="5"/>
        <v>0</v>
      </c>
      <c r="W223" s="4">
        <v>0</v>
      </c>
      <c r="X223" s="4">
        <v>0</v>
      </c>
      <c r="Y223" s="8">
        <f t="shared" si="6"/>
        <v>0</v>
      </c>
      <c r="Z223" s="4">
        <v>0</v>
      </c>
      <c r="AA223" s="4">
        <v>0</v>
      </c>
      <c r="AB223" s="8">
        <f t="shared" si="7"/>
        <v>0</v>
      </c>
      <c r="AC223" s="4">
        <v>0</v>
      </c>
      <c r="AD223" s="4">
        <v>0</v>
      </c>
      <c r="AE223" s="8">
        <f t="shared" si="133"/>
        <v>0</v>
      </c>
      <c r="AF223" s="4">
        <v>0</v>
      </c>
      <c r="AG223" s="4">
        <v>0</v>
      </c>
      <c r="AH223" s="8">
        <f t="shared" si="129"/>
        <v>0</v>
      </c>
      <c r="AI223" s="4">
        <v>0</v>
      </c>
      <c r="AJ223" s="4">
        <v>0</v>
      </c>
      <c r="AK223" s="8">
        <f t="shared" si="134"/>
        <v>0</v>
      </c>
      <c r="AL223" s="4">
        <v>0</v>
      </c>
      <c r="AM223" s="4">
        <v>0</v>
      </c>
      <c r="AN223" s="8">
        <f t="shared" si="130"/>
        <v>0</v>
      </c>
      <c r="AO223" s="4">
        <v>0</v>
      </c>
      <c r="AP223" s="4">
        <v>0</v>
      </c>
      <c r="AQ223" s="8">
        <f t="shared" si="144"/>
        <v>0</v>
      </c>
      <c r="AR223" s="4">
        <v>0</v>
      </c>
      <c r="AS223" s="4">
        <v>0</v>
      </c>
      <c r="AT223" s="8">
        <f t="shared" si="128"/>
        <v>0</v>
      </c>
      <c r="AU223" s="4">
        <v>0</v>
      </c>
      <c r="AV223" s="4">
        <v>0</v>
      </c>
      <c r="AW223" s="8">
        <f t="shared" si="135"/>
        <v>0</v>
      </c>
      <c r="AX223" s="4">
        <v>0</v>
      </c>
      <c r="AY223" s="4">
        <v>0</v>
      </c>
      <c r="AZ223" s="8">
        <f t="shared" si="136"/>
        <v>0</v>
      </c>
      <c r="BA223" s="4">
        <v>0</v>
      </c>
      <c r="BB223" s="4">
        <v>0</v>
      </c>
      <c r="BC223" s="8">
        <f t="shared" si="145"/>
        <v>0</v>
      </c>
      <c r="BD223" s="4">
        <v>0</v>
      </c>
      <c r="BE223" s="4">
        <v>0</v>
      </c>
      <c r="BF223" s="8">
        <f t="shared" si="137"/>
        <v>0</v>
      </c>
      <c r="BG223" s="4">
        <v>0</v>
      </c>
      <c r="BH223" s="4">
        <v>0</v>
      </c>
      <c r="BI223" s="8">
        <f t="shared" si="151"/>
        <v>0</v>
      </c>
      <c r="BJ223" s="4">
        <v>0</v>
      </c>
      <c r="BK223" s="4">
        <v>0</v>
      </c>
      <c r="BL223" s="8">
        <f t="shared" si="152"/>
        <v>0</v>
      </c>
      <c r="BM223" s="4">
        <v>0</v>
      </c>
      <c r="BN223" s="4">
        <v>0</v>
      </c>
      <c r="BO223" s="8">
        <f t="shared" si="146"/>
        <v>0</v>
      </c>
      <c r="BP223" s="4">
        <v>0</v>
      </c>
      <c r="BQ223" s="4">
        <v>0</v>
      </c>
      <c r="BR223" s="8">
        <f t="shared" si="147"/>
        <v>0</v>
      </c>
      <c r="BS223" s="4">
        <v>0</v>
      </c>
      <c r="BT223" s="4">
        <v>0</v>
      </c>
      <c r="BU223" s="8">
        <f t="shared" si="148"/>
        <v>0</v>
      </c>
      <c r="BV223" s="4">
        <v>0</v>
      </c>
      <c r="BW223" s="4">
        <v>0</v>
      </c>
      <c r="BX223" s="8">
        <f t="shared" si="149"/>
        <v>0</v>
      </c>
      <c r="BY223" s="4">
        <v>0</v>
      </c>
      <c r="BZ223" s="4">
        <v>0</v>
      </c>
      <c r="CA223" s="8">
        <f t="shared" si="150"/>
        <v>0</v>
      </c>
      <c r="CB223" s="4">
        <v>0</v>
      </c>
      <c r="CC223" s="4">
        <v>0</v>
      </c>
      <c r="CD223" s="8">
        <f t="shared" si="131"/>
        <v>0</v>
      </c>
      <c r="CE223" s="4">
        <v>0</v>
      </c>
      <c r="CF223" s="4">
        <v>0</v>
      </c>
      <c r="CG223" s="8">
        <f t="shared" si="138"/>
        <v>0</v>
      </c>
      <c r="CH223" s="4">
        <v>0</v>
      </c>
      <c r="CI223" s="4">
        <v>0</v>
      </c>
      <c r="CJ223" s="8">
        <f t="shared" si="139"/>
        <v>0</v>
      </c>
      <c r="CK223" s="4">
        <v>0</v>
      </c>
      <c r="CL223" s="4">
        <v>0</v>
      </c>
      <c r="CM223" s="8">
        <f t="shared" si="140"/>
        <v>0</v>
      </c>
      <c r="CN223" s="4">
        <v>0</v>
      </c>
      <c r="CO223" s="4">
        <v>0</v>
      </c>
      <c r="CP223" s="8">
        <f t="shared" si="132"/>
        <v>0</v>
      </c>
      <c r="CQ223" s="4">
        <v>0</v>
      </c>
      <c r="CR223" s="4">
        <v>0</v>
      </c>
      <c r="CS223" s="8">
        <f t="shared" si="141"/>
        <v>0</v>
      </c>
      <c r="CT223" s="4">
        <v>0</v>
      </c>
      <c r="CU223" s="4">
        <v>0</v>
      </c>
      <c r="CV223" s="8">
        <f t="shared" si="142"/>
        <v>0</v>
      </c>
      <c r="CW223" s="4">
        <v>0</v>
      </c>
      <c r="CX223" s="4">
        <v>0</v>
      </c>
      <c r="CY223" s="8">
        <f t="shared" si="143"/>
        <v>0</v>
      </c>
      <c r="CZ223" s="4">
        <v>0</v>
      </c>
      <c r="DA223" s="4">
        <v>0</v>
      </c>
      <c r="DB223" s="8">
        <f t="shared" si="32"/>
        <v>0</v>
      </c>
      <c r="DC223" s="4">
        <v>0</v>
      </c>
      <c r="DD223" s="4">
        <v>0</v>
      </c>
      <c r="DE223" s="8">
        <f t="shared" si="33"/>
        <v>0</v>
      </c>
      <c r="DF223" s="4">
        <v>0</v>
      </c>
      <c r="DG223" s="4">
        <v>0</v>
      </c>
      <c r="DH223" s="8">
        <f t="shared" si="34"/>
        <v>0</v>
      </c>
      <c r="DI223" s="4">
        <v>0</v>
      </c>
      <c r="DJ223" s="4">
        <v>0</v>
      </c>
      <c r="DK223" s="8">
        <f t="shared" si="35"/>
        <v>0</v>
      </c>
      <c r="DL223" s="4">
        <v>0</v>
      </c>
      <c r="DM223" s="4">
        <v>0</v>
      </c>
      <c r="DN223" s="8">
        <f t="shared" si="36"/>
        <v>0</v>
      </c>
      <c r="DO223" s="4">
        <v>0</v>
      </c>
      <c r="DP223" s="4">
        <v>0</v>
      </c>
      <c r="DQ223" s="8">
        <f t="shared" si="37"/>
        <v>0</v>
      </c>
    </row>
    <row r="224" spans="1:121" ht="16.899999999999999" customHeight="1" x14ac:dyDescent="0.2">
      <c r="A224" s="1" t="s">
        <v>7</v>
      </c>
      <c r="C224" s="1">
        <v>0</v>
      </c>
      <c r="D224" s="1">
        <v>0</v>
      </c>
      <c r="E224" s="19">
        <f t="shared" si="127"/>
        <v>0</v>
      </c>
      <c r="G224" s="22">
        <f t="shared" si="153"/>
        <v>0</v>
      </c>
      <c r="H224" s="3">
        <v>0</v>
      </c>
      <c r="I224" s="4">
        <v>0</v>
      </c>
      <c r="J224" s="8">
        <f t="shared" si="154"/>
        <v>0</v>
      </c>
      <c r="K224" s="3">
        <v>0</v>
      </c>
      <c r="L224" s="4">
        <v>0</v>
      </c>
      <c r="M224" s="8">
        <f t="shared" si="125"/>
        <v>0</v>
      </c>
      <c r="N224" s="4">
        <v>0</v>
      </c>
      <c r="O224" s="4">
        <v>0</v>
      </c>
      <c r="P224" s="8">
        <f t="shared" si="126"/>
        <v>0</v>
      </c>
      <c r="Q224" s="4">
        <v>0</v>
      </c>
      <c r="R224" s="4">
        <v>0</v>
      </c>
      <c r="S224" s="8">
        <f t="shared" si="4"/>
        <v>0</v>
      </c>
      <c r="T224" s="4">
        <v>0</v>
      </c>
      <c r="U224" s="4">
        <v>0</v>
      </c>
      <c r="V224" s="8">
        <f t="shared" si="5"/>
        <v>0</v>
      </c>
      <c r="W224" s="4">
        <v>0</v>
      </c>
      <c r="X224" s="4">
        <v>0</v>
      </c>
      <c r="Y224" s="8">
        <f t="shared" si="6"/>
        <v>0</v>
      </c>
      <c r="Z224" s="4">
        <v>0</v>
      </c>
      <c r="AA224" s="4">
        <v>0</v>
      </c>
      <c r="AB224" s="8">
        <f t="shared" si="7"/>
        <v>0</v>
      </c>
      <c r="AC224" s="4">
        <v>0</v>
      </c>
      <c r="AD224" s="4">
        <v>0</v>
      </c>
      <c r="AE224" s="8">
        <f t="shared" si="133"/>
        <v>0</v>
      </c>
      <c r="AF224" s="4">
        <v>0</v>
      </c>
      <c r="AG224" s="4">
        <v>0</v>
      </c>
      <c r="AH224" s="8">
        <f t="shared" si="129"/>
        <v>0</v>
      </c>
      <c r="AI224" s="4">
        <v>0</v>
      </c>
      <c r="AJ224" s="4">
        <v>0</v>
      </c>
      <c r="AK224" s="8">
        <f t="shared" si="134"/>
        <v>0</v>
      </c>
      <c r="AL224" s="4">
        <v>0</v>
      </c>
      <c r="AM224" s="4">
        <v>0</v>
      </c>
      <c r="AN224" s="8">
        <f t="shared" si="130"/>
        <v>0</v>
      </c>
      <c r="AO224" s="4">
        <v>0</v>
      </c>
      <c r="AP224" s="4">
        <v>0</v>
      </c>
      <c r="AQ224" s="8">
        <f t="shared" si="144"/>
        <v>0</v>
      </c>
      <c r="AR224" s="4">
        <v>0</v>
      </c>
      <c r="AS224" s="4">
        <v>0</v>
      </c>
      <c r="AT224" s="8">
        <f t="shared" si="128"/>
        <v>0</v>
      </c>
      <c r="AU224" s="4">
        <v>0</v>
      </c>
      <c r="AV224" s="4">
        <v>0</v>
      </c>
      <c r="AW224" s="8">
        <f t="shared" si="135"/>
        <v>0</v>
      </c>
      <c r="AX224" s="4">
        <v>0</v>
      </c>
      <c r="AY224" s="4">
        <v>0</v>
      </c>
      <c r="AZ224" s="8">
        <f t="shared" si="136"/>
        <v>0</v>
      </c>
      <c r="BA224" s="4">
        <v>0</v>
      </c>
      <c r="BB224" s="4">
        <v>0</v>
      </c>
      <c r="BC224" s="8">
        <f t="shared" si="145"/>
        <v>0</v>
      </c>
      <c r="BD224" s="4">
        <v>0</v>
      </c>
      <c r="BE224" s="4">
        <v>0</v>
      </c>
      <c r="BF224" s="8">
        <f t="shared" si="137"/>
        <v>0</v>
      </c>
      <c r="BG224" s="4">
        <v>0</v>
      </c>
      <c r="BH224" s="4">
        <v>0</v>
      </c>
      <c r="BI224" s="8">
        <f t="shared" si="151"/>
        <v>0</v>
      </c>
      <c r="BJ224" s="4">
        <v>0</v>
      </c>
      <c r="BK224" s="4">
        <v>0</v>
      </c>
      <c r="BL224" s="8">
        <f t="shared" si="152"/>
        <v>0</v>
      </c>
      <c r="BM224" s="4">
        <v>0</v>
      </c>
      <c r="BN224" s="4">
        <v>0</v>
      </c>
      <c r="BO224" s="8">
        <f t="shared" si="146"/>
        <v>0</v>
      </c>
      <c r="BP224" s="4">
        <v>0</v>
      </c>
      <c r="BQ224" s="4">
        <v>0</v>
      </c>
      <c r="BR224" s="8">
        <f t="shared" si="147"/>
        <v>0</v>
      </c>
      <c r="BS224" s="4">
        <v>0</v>
      </c>
      <c r="BT224" s="4">
        <v>0</v>
      </c>
      <c r="BU224" s="8">
        <f t="shared" si="148"/>
        <v>0</v>
      </c>
      <c r="BV224" s="4">
        <v>0</v>
      </c>
      <c r="BW224" s="4">
        <v>0</v>
      </c>
      <c r="BX224" s="8">
        <f t="shared" si="149"/>
        <v>0</v>
      </c>
      <c r="BY224" s="4">
        <v>0</v>
      </c>
      <c r="BZ224" s="4">
        <v>0</v>
      </c>
      <c r="CA224" s="8">
        <f t="shared" si="150"/>
        <v>0</v>
      </c>
      <c r="CB224" s="4">
        <v>0</v>
      </c>
      <c r="CC224" s="4">
        <v>0</v>
      </c>
      <c r="CD224" s="8">
        <f t="shared" si="131"/>
        <v>0</v>
      </c>
      <c r="CE224" s="4">
        <v>0</v>
      </c>
      <c r="CF224" s="4">
        <v>0</v>
      </c>
      <c r="CG224" s="8">
        <f t="shared" si="138"/>
        <v>0</v>
      </c>
      <c r="CH224" s="4">
        <v>0</v>
      </c>
      <c r="CI224" s="4">
        <v>0</v>
      </c>
      <c r="CJ224" s="8">
        <f t="shared" si="139"/>
        <v>0</v>
      </c>
      <c r="CK224" s="4">
        <v>0</v>
      </c>
      <c r="CL224" s="4">
        <v>0</v>
      </c>
      <c r="CM224" s="8">
        <f t="shared" si="140"/>
        <v>0</v>
      </c>
      <c r="CN224" s="4">
        <v>0</v>
      </c>
      <c r="CO224" s="4">
        <v>0</v>
      </c>
      <c r="CP224" s="8">
        <f t="shared" si="132"/>
        <v>0</v>
      </c>
      <c r="CQ224" s="4">
        <v>0</v>
      </c>
      <c r="CR224" s="4">
        <v>0</v>
      </c>
      <c r="CS224" s="8">
        <f t="shared" si="141"/>
        <v>0</v>
      </c>
      <c r="CT224" s="4">
        <v>0</v>
      </c>
      <c r="CU224" s="4">
        <v>0</v>
      </c>
      <c r="CV224" s="8">
        <f t="shared" si="142"/>
        <v>0</v>
      </c>
      <c r="CW224" s="4">
        <v>0</v>
      </c>
      <c r="CX224" s="4">
        <v>0</v>
      </c>
      <c r="CY224" s="8">
        <f t="shared" si="143"/>
        <v>0</v>
      </c>
      <c r="CZ224" s="4">
        <v>0</v>
      </c>
      <c r="DA224" s="4">
        <v>0</v>
      </c>
      <c r="DB224" s="8">
        <f t="shared" si="32"/>
        <v>0</v>
      </c>
      <c r="DC224" s="4">
        <v>0</v>
      </c>
      <c r="DD224" s="4">
        <v>0</v>
      </c>
      <c r="DE224" s="8">
        <f t="shared" si="33"/>
        <v>0</v>
      </c>
      <c r="DF224" s="4">
        <v>0</v>
      </c>
      <c r="DG224" s="4">
        <v>0</v>
      </c>
      <c r="DH224" s="8">
        <f t="shared" si="34"/>
        <v>0</v>
      </c>
      <c r="DI224" s="4">
        <v>0</v>
      </c>
      <c r="DJ224" s="4">
        <v>0</v>
      </c>
      <c r="DK224" s="8">
        <f t="shared" si="35"/>
        <v>0</v>
      </c>
      <c r="DL224" s="4">
        <v>0</v>
      </c>
      <c r="DM224" s="4">
        <v>0</v>
      </c>
      <c r="DN224" s="8">
        <f t="shared" si="36"/>
        <v>0</v>
      </c>
      <c r="DO224" s="4">
        <v>0</v>
      </c>
      <c r="DP224" s="4">
        <v>0</v>
      </c>
      <c r="DQ224" s="8">
        <f t="shared" si="37"/>
        <v>0</v>
      </c>
    </row>
    <row r="225" spans="1:121" ht="16.899999999999999" customHeight="1" x14ac:dyDescent="0.2">
      <c r="A225" s="2" t="s">
        <v>8</v>
      </c>
      <c r="C225" s="1">
        <v>0</v>
      </c>
      <c r="D225" s="1">
        <v>0</v>
      </c>
      <c r="E225" s="19">
        <f t="shared" si="127"/>
        <v>0</v>
      </c>
      <c r="G225" s="22">
        <f t="shared" si="153"/>
        <v>0</v>
      </c>
      <c r="H225" s="3">
        <v>0</v>
      </c>
      <c r="I225" s="4">
        <v>0</v>
      </c>
      <c r="J225" s="8">
        <f t="shared" si="154"/>
        <v>0</v>
      </c>
      <c r="K225" s="3">
        <v>0</v>
      </c>
      <c r="L225" s="4">
        <v>0</v>
      </c>
      <c r="M225" s="8">
        <f t="shared" si="125"/>
        <v>0</v>
      </c>
      <c r="N225" s="4">
        <v>0</v>
      </c>
      <c r="O225" s="4">
        <v>0</v>
      </c>
      <c r="P225" s="8">
        <f t="shared" si="126"/>
        <v>0</v>
      </c>
      <c r="Q225" s="4">
        <v>0</v>
      </c>
      <c r="R225" s="4">
        <v>0</v>
      </c>
      <c r="S225" s="8">
        <f t="shared" si="4"/>
        <v>0</v>
      </c>
      <c r="T225" s="4">
        <v>0</v>
      </c>
      <c r="U225" s="4">
        <v>0</v>
      </c>
      <c r="V225" s="8">
        <f t="shared" si="5"/>
        <v>0</v>
      </c>
      <c r="W225" s="4">
        <v>0</v>
      </c>
      <c r="X225" s="4">
        <v>0</v>
      </c>
      <c r="Y225" s="8">
        <f t="shared" si="6"/>
        <v>0</v>
      </c>
      <c r="Z225" s="4">
        <v>0</v>
      </c>
      <c r="AA225" s="4">
        <v>0</v>
      </c>
      <c r="AB225" s="8">
        <f t="shared" si="7"/>
        <v>0</v>
      </c>
      <c r="AC225" s="4">
        <v>0</v>
      </c>
      <c r="AD225" s="4">
        <v>0</v>
      </c>
      <c r="AE225" s="8">
        <f t="shared" si="133"/>
        <v>0</v>
      </c>
      <c r="AF225" s="4">
        <v>0</v>
      </c>
      <c r="AG225" s="4">
        <v>0</v>
      </c>
      <c r="AH225" s="8">
        <f t="shared" si="129"/>
        <v>0</v>
      </c>
      <c r="AI225" s="4">
        <v>0</v>
      </c>
      <c r="AJ225" s="4">
        <v>0</v>
      </c>
      <c r="AK225" s="8">
        <f t="shared" si="134"/>
        <v>0</v>
      </c>
      <c r="AL225" s="4">
        <v>0</v>
      </c>
      <c r="AM225" s="4">
        <v>0</v>
      </c>
      <c r="AN225" s="8">
        <f t="shared" si="130"/>
        <v>0</v>
      </c>
      <c r="AO225" s="4">
        <v>0</v>
      </c>
      <c r="AP225" s="4">
        <v>0</v>
      </c>
      <c r="AQ225" s="8">
        <f t="shared" si="144"/>
        <v>0</v>
      </c>
      <c r="AR225" s="4">
        <v>0</v>
      </c>
      <c r="AS225" s="4">
        <v>0</v>
      </c>
      <c r="AT225" s="8">
        <f t="shared" si="128"/>
        <v>0</v>
      </c>
      <c r="AU225" s="4">
        <v>0</v>
      </c>
      <c r="AV225" s="4">
        <v>0</v>
      </c>
      <c r="AW225" s="8">
        <f t="shared" si="135"/>
        <v>0</v>
      </c>
      <c r="AX225" s="4">
        <v>0</v>
      </c>
      <c r="AY225" s="4">
        <v>0</v>
      </c>
      <c r="AZ225" s="8">
        <f t="shared" si="136"/>
        <v>0</v>
      </c>
      <c r="BA225" s="4">
        <v>0</v>
      </c>
      <c r="BB225" s="4">
        <v>0</v>
      </c>
      <c r="BC225" s="8">
        <f t="shared" si="145"/>
        <v>0</v>
      </c>
      <c r="BD225" s="4">
        <v>0</v>
      </c>
      <c r="BE225" s="4">
        <v>0</v>
      </c>
      <c r="BF225" s="8">
        <f t="shared" si="137"/>
        <v>0</v>
      </c>
      <c r="BG225" s="4">
        <v>0</v>
      </c>
      <c r="BH225" s="4">
        <v>0</v>
      </c>
      <c r="BI225" s="8">
        <f t="shared" si="151"/>
        <v>0</v>
      </c>
      <c r="BJ225" s="4">
        <v>0</v>
      </c>
      <c r="BK225" s="4">
        <v>0</v>
      </c>
      <c r="BL225" s="8">
        <f t="shared" si="152"/>
        <v>0</v>
      </c>
      <c r="BM225" s="4">
        <v>0</v>
      </c>
      <c r="BN225" s="4">
        <v>0</v>
      </c>
      <c r="BO225" s="8">
        <f t="shared" si="146"/>
        <v>0</v>
      </c>
      <c r="BP225" s="4">
        <v>0</v>
      </c>
      <c r="BQ225" s="4">
        <v>0</v>
      </c>
      <c r="BR225" s="8">
        <f t="shared" si="147"/>
        <v>0</v>
      </c>
      <c r="BS225" s="4">
        <v>0</v>
      </c>
      <c r="BT225" s="4">
        <v>0</v>
      </c>
      <c r="BU225" s="8">
        <f t="shared" si="148"/>
        <v>0</v>
      </c>
      <c r="BV225" s="4">
        <v>0</v>
      </c>
      <c r="BW225" s="4">
        <v>0</v>
      </c>
      <c r="BX225" s="8">
        <f t="shared" si="149"/>
        <v>0</v>
      </c>
      <c r="BY225" s="4">
        <v>0</v>
      </c>
      <c r="BZ225" s="4">
        <v>0</v>
      </c>
      <c r="CA225" s="8">
        <f t="shared" si="150"/>
        <v>0</v>
      </c>
      <c r="CB225" s="4">
        <v>0</v>
      </c>
      <c r="CC225" s="4">
        <v>0</v>
      </c>
      <c r="CD225" s="8">
        <f t="shared" si="131"/>
        <v>0</v>
      </c>
      <c r="CE225" s="4">
        <v>0</v>
      </c>
      <c r="CF225" s="4">
        <v>0</v>
      </c>
      <c r="CG225" s="8">
        <f t="shared" si="138"/>
        <v>0</v>
      </c>
      <c r="CH225" s="4">
        <v>0</v>
      </c>
      <c r="CI225" s="4">
        <v>0</v>
      </c>
      <c r="CJ225" s="8">
        <f t="shared" si="139"/>
        <v>0</v>
      </c>
      <c r="CK225" s="4">
        <v>0</v>
      </c>
      <c r="CL225" s="4">
        <v>0</v>
      </c>
      <c r="CM225" s="8">
        <f t="shared" si="140"/>
        <v>0</v>
      </c>
      <c r="CN225" s="4">
        <v>0</v>
      </c>
      <c r="CO225" s="4">
        <v>0</v>
      </c>
      <c r="CP225" s="8">
        <f t="shared" si="132"/>
        <v>0</v>
      </c>
      <c r="CQ225" s="4">
        <v>0</v>
      </c>
      <c r="CR225" s="4">
        <v>0</v>
      </c>
      <c r="CS225" s="8">
        <f t="shared" si="141"/>
        <v>0</v>
      </c>
      <c r="CT225" s="4">
        <v>0</v>
      </c>
      <c r="CU225" s="4">
        <v>0</v>
      </c>
      <c r="CV225" s="8">
        <f t="shared" si="142"/>
        <v>0</v>
      </c>
      <c r="CW225" s="4">
        <v>0</v>
      </c>
      <c r="CX225" s="4">
        <v>0</v>
      </c>
      <c r="CY225" s="8">
        <f t="shared" si="143"/>
        <v>0</v>
      </c>
      <c r="CZ225" s="4">
        <v>0</v>
      </c>
      <c r="DA225" s="4">
        <v>0</v>
      </c>
      <c r="DB225" s="8">
        <f t="shared" si="32"/>
        <v>0</v>
      </c>
      <c r="DC225" s="4">
        <v>0</v>
      </c>
      <c r="DD225" s="4">
        <v>0</v>
      </c>
      <c r="DE225" s="8">
        <f t="shared" si="33"/>
        <v>0</v>
      </c>
      <c r="DF225" s="4">
        <v>0</v>
      </c>
      <c r="DG225" s="4">
        <v>0</v>
      </c>
      <c r="DH225" s="8">
        <f t="shared" si="34"/>
        <v>0</v>
      </c>
      <c r="DI225" s="4">
        <v>0</v>
      </c>
      <c r="DJ225" s="4">
        <v>0</v>
      </c>
      <c r="DK225" s="8">
        <f t="shared" si="35"/>
        <v>0</v>
      </c>
      <c r="DL225" s="4">
        <v>0</v>
      </c>
      <c r="DM225" s="4">
        <v>0</v>
      </c>
      <c r="DN225" s="8">
        <f t="shared" si="36"/>
        <v>0</v>
      </c>
      <c r="DO225" s="4">
        <v>0</v>
      </c>
      <c r="DP225" s="4">
        <v>0</v>
      </c>
      <c r="DQ225" s="8">
        <f t="shared" si="37"/>
        <v>0</v>
      </c>
    </row>
    <row r="226" spans="1:121" ht="16.899999999999999" customHeight="1" x14ac:dyDescent="0.2">
      <c r="A226" s="1" t="s">
        <v>2</v>
      </c>
      <c r="C226" s="1">
        <v>0</v>
      </c>
      <c r="D226" s="1">
        <v>0</v>
      </c>
      <c r="E226" s="19">
        <f t="shared" si="127"/>
        <v>0</v>
      </c>
      <c r="G226" s="22">
        <f t="shared" si="153"/>
        <v>0</v>
      </c>
      <c r="H226" s="3">
        <v>0</v>
      </c>
      <c r="I226" s="4">
        <v>0</v>
      </c>
      <c r="J226" s="8">
        <f t="shared" si="154"/>
        <v>0</v>
      </c>
      <c r="K226" s="3">
        <v>0</v>
      </c>
      <c r="L226" s="4">
        <v>0</v>
      </c>
      <c r="M226" s="8">
        <f t="shared" si="125"/>
        <v>0</v>
      </c>
      <c r="N226" s="4">
        <v>0</v>
      </c>
      <c r="O226" s="4">
        <v>0</v>
      </c>
      <c r="P226" s="8">
        <f t="shared" si="126"/>
        <v>0</v>
      </c>
      <c r="Q226" s="4">
        <v>0</v>
      </c>
      <c r="R226" s="4">
        <v>0</v>
      </c>
      <c r="S226" s="8">
        <f t="shared" si="4"/>
        <v>0</v>
      </c>
      <c r="T226" s="4">
        <v>0</v>
      </c>
      <c r="U226" s="4">
        <v>0</v>
      </c>
      <c r="V226" s="8">
        <f t="shared" si="5"/>
        <v>0</v>
      </c>
      <c r="W226" s="4">
        <v>0</v>
      </c>
      <c r="X226" s="4">
        <v>0</v>
      </c>
      <c r="Y226" s="8">
        <f t="shared" si="6"/>
        <v>0</v>
      </c>
      <c r="Z226" s="4">
        <v>0</v>
      </c>
      <c r="AA226" s="4">
        <v>0</v>
      </c>
      <c r="AB226" s="8">
        <f t="shared" si="7"/>
        <v>0</v>
      </c>
      <c r="AC226" s="4">
        <v>0</v>
      </c>
      <c r="AD226" s="4">
        <v>0</v>
      </c>
      <c r="AE226" s="8">
        <f t="shared" si="133"/>
        <v>0</v>
      </c>
      <c r="AF226" s="4">
        <v>0</v>
      </c>
      <c r="AG226" s="4">
        <v>0</v>
      </c>
      <c r="AH226" s="8">
        <f t="shared" si="129"/>
        <v>0</v>
      </c>
      <c r="AI226" s="4">
        <v>0</v>
      </c>
      <c r="AJ226" s="4">
        <v>0</v>
      </c>
      <c r="AK226" s="8">
        <f t="shared" si="134"/>
        <v>0</v>
      </c>
      <c r="AL226" s="4">
        <v>0</v>
      </c>
      <c r="AM226" s="4">
        <v>0</v>
      </c>
      <c r="AN226" s="8">
        <f t="shared" si="130"/>
        <v>0</v>
      </c>
      <c r="AO226" s="4">
        <v>0</v>
      </c>
      <c r="AP226" s="4">
        <v>0</v>
      </c>
      <c r="AQ226" s="8">
        <f t="shared" si="144"/>
        <v>0</v>
      </c>
      <c r="AR226" s="4">
        <v>0</v>
      </c>
      <c r="AS226" s="4">
        <v>0</v>
      </c>
      <c r="AT226" s="8">
        <f t="shared" si="128"/>
        <v>0</v>
      </c>
      <c r="AU226" s="4">
        <v>0</v>
      </c>
      <c r="AV226" s="4">
        <v>0</v>
      </c>
      <c r="AW226" s="8">
        <f t="shared" si="135"/>
        <v>0</v>
      </c>
      <c r="AX226" s="4">
        <v>0</v>
      </c>
      <c r="AY226" s="4">
        <v>0</v>
      </c>
      <c r="AZ226" s="8">
        <f t="shared" si="136"/>
        <v>0</v>
      </c>
      <c r="BA226" s="4">
        <v>0</v>
      </c>
      <c r="BB226" s="4">
        <v>0</v>
      </c>
      <c r="BC226" s="8">
        <f t="shared" si="145"/>
        <v>0</v>
      </c>
      <c r="BD226" s="4">
        <v>0</v>
      </c>
      <c r="BE226" s="4">
        <v>0</v>
      </c>
      <c r="BF226" s="8">
        <f t="shared" si="137"/>
        <v>0</v>
      </c>
      <c r="BG226" s="4">
        <v>0</v>
      </c>
      <c r="BH226" s="4">
        <v>0</v>
      </c>
      <c r="BI226" s="8">
        <f t="shared" si="151"/>
        <v>0</v>
      </c>
      <c r="BJ226" s="4">
        <v>0</v>
      </c>
      <c r="BK226" s="4">
        <v>0</v>
      </c>
      <c r="BL226" s="8">
        <f t="shared" si="152"/>
        <v>0</v>
      </c>
      <c r="BM226" s="4">
        <v>0</v>
      </c>
      <c r="BN226" s="4">
        <v>0</v>
      </c>
      <c r="BO226" s="8">
        <f t="shared" si="146"/>
        <v>0</v>
      </c>
      <c r="BP226" s="4">
        <v>0</v>
      </c>
      <c r="BQ226" s="4">
        <v>0</v>
      </c>
      <c r="BR226" s="8">
        <f t="shared" si="147"/>
        <v>0</v>
      </c>
      <c r="BS226" s="4">
        <v>0</v>
      </c>
      <c r="BT226" s="4">
        <v>0</v>
      </c>
      <c r="BU226" s="8">
        <f t="shared" si="148"/>
        <v>0</v>
      </c>
      <c r="BV226" s="4">
        <v>0</v>
      </c>
      <c r="BW226" s="4">
        <v>0</v>
      </c>
      <c r="BX226" s="8">
        <f t="shared" si="149"/>
        <v>0</v>
      </c>
      <c r="BY226" s="4">
        <v>0</v>
      </c>
      <c r="BZ226" s="4">
        <v>0</v>
      </c>
      <c r="CA226" s="8">
        <f t="shared" si="150"/>
        <v>0</v>
      </c>
      <c r="CB226" s="4">
        <v>0</v>
      </c>
      <c r="CC226" s="4">
        <v>0</v>
      </c>
      <c r="CD226" s="8">
        <f t="shared" si="131"/>
        <v>0</v>
      </c>
      <c r="CE226" s="4">
        <v>0</v>
      </c>
      <c r="CF226" s="4">
        <v>0</v>
      </c>
      <c r="CG226" s="8">
        <f t="shared" si="138"/>
        <v>0</v>
      </c>
      <c r="CH226" s="4">
        <v>0</v>
      </c>
      <c r="CI226" s="4">
        <v>0</v>
      </c>
      <c r="CJ226" s="8">
        <f t="shared" si="139"/>
        <v>0</v>
      </c>
      <c r="CK226" s="4">
        <v>0</v>
      </c>
      <c r="CL226" s="4">
        <v>0</v>
      </c>
      <c r="CM226" s="8">
        <f t="shared" si="140"/>
        <v>0</v>
      </c>
      <c r="CN226" s="4">
        <v>0</v>
      </c>
      <c r="CO226" s="4">
        <v>0</v>
      </c>
      <c r="CP226" s="8">
        <f t="shared" si="132"/>
        <v>0</v>
      </c>
      <c r="CQ226" s="4">
        <v>0</v>
      </c>
      <c r="CR226" s="4">
        <v>0</v>
      </c>
      <c r="CS226" s="8">
        <f t="shared" si="141"/>
        <v>0</v>
      </c>
      <c r="CT226" s="4">
        <v>0</v>
      </c>
      <c r="CU226" s="4">
        <v>0</v>
      </c>
      <c r="CV226" s="8">
        <f t="shared" si="142"/>
        <v>0</v>
      </c>
      <c r="CW226" s="4">
        <v>0</v>
      </c>
      <c r="CX226" s="4">
        <v>0</v>
      </c>
      <c r="CY226" s="8">
        <f t="shared" si="143"/>
        <v>0</v>
      </c>
      <c r="CZ226" s="4">
        <v>0</v>
      </c>
      <c r="DA226" s="4">
        <v>0</v>
      </c>
      <c r="DB226" s="8">
        <f t="shared" si="32"/>
        <v>0</v>
      </c>
      <c r="DC226" s="4">
        <v>0</v>
      </c>
      <c r="DD226" s="4">
        <v>0</v>
      </c>
      <c r="DE226" s="8">
        <f t="shared" si="33"/>
        <v>0</v>
      </c>
      <c r="DF226" s="4">
        <v>0</v>
      </c>
      <c r="DG226" s="4">
        <v>0</v>
      </c>
      <c r="DH226" s="8">
        <f t="shared" si="34"/>
        <v>0</v>
      </c>
      <c r="DI226" s="4">
        <v>0</v>
      </c>
      <c r="DJ226" s="4">
        <v>0</v>
      </c>
      <c r="DK226" s="8">
        <f t="shared" si="35"/>
        <v>0</v>
      </c>
      <c r="DL226" s="4">
        <v>0</v>
      </c>
      <c r="DM226" s="4">
        <v>0</v>
      </c>
      <c r="DN226" s="8">
        <f t="shared" si="36"/>
        <v>0</v>
      </c>
      <c r="DO226" s="4">
        <v>0</v>
      </c>
      <c r="DP226" s="4">
        <v>0</v>
      </c>
      <c r="DQ226" s="8">
        <f t="shared" si="37"/>
        <v>0</v>
      </c>
    </row>
    <row r="227" spans="1:121" ht="16.899999999999999" customHeight="1" x14ac:dyDescent="0.2">
      <c r="A227" s="1" t="s">
        <v>3</v>
      </c>
      <c r="C227" s="1">
        <v>0</v>
      </c>
      <c r="D227" s="1">
        <v>0</v>
      </c>
      <c r="E227" s="19">
        <f t="shared" si="127"/>
        <v>0</v>
      </c>
      <c r="G227" s="22">
        <f t="shared" si="153"/>
        <v>0</v>
      </c>
      <c r="H227" s="3">
        <v>0</v>
      </c>
      <c r="I227" s="4">
        <v>0</v>
      </c>
      <c r="J227" s="8">
        <f t="shared" si="154"/>
        <v>0</v>
      </c>
      <c r="K227" s="3">
        <v>0</v>
      </c>
      <c r="L227" s="4">
        <v>0</v>
      </c>
      <c r="M227" s="8">
        <f t="shared" si="125"/>
        <v>0</v>
      </c>
      <c r="N227" s="4">
        <v>0</v>
      </c>
      <c r="O227" s="4">
        <v>0</v>
      </c>
      <c r="P227" s="8">
        <f t="shared" si="126"/>
        <v>0</v>
      </c>
      <c r="Q227" s="4">
        <v>0</v>
      </c>
      <c r="R227" s="4">
        <v>0</v>
      </c>
      <c r="S227" s="8">
        <f t="shared" ref="S227:S290" si="155">PI()*(AVERAGE(Q227,R227))</f>
        <v>0</v>
      </c>
      <c r="T227" s="4">
        <v>0</v>
      </c>
      <c r="U227" s="4">
        <v>0</v>
      </c>
      <c r="V227" s="8">
        <f t="shared" si="5"/>
        <v>0</v>
      </c>
      <c r="W227" s="4">
        <v>0</v>
      </c>
      <c r="X227" s="4">
        <v>0</v>
      </c>
      <c r="Y227" s="8">
        <f t="shared" si="6"/>
        <v>0</v>
      </c>
      <c r="Z227" s="4">
        <v>0</v>
      </c>
      <c r="AA227" s="4">
        <v>0</v>
      </c>
      <c r="AB227" s="8">
        <f t="shared" si="7"/>
        <v>0</v>
      </c>
      <c r="AC227" s="4">
        <v>0</v>
      </c>
      <c r="AD227" s="4">
        <v>0</v>
      </c>
      <c r="AE227" s="8">
        <f t="shared" si="133"/>
        <v>0</v>
      </c>
      <c r="AF227" s="4">
        <v>0</v>
      </c>
      <c r="AG227" s="4">
        <v>0</v>
      </c>
      <c r="AH227" s="8">
        <f t="shared" si="129"/>
        <v>0</v>
      </c>
      <c r="AI227" s="4">
        <v>0</v>
      </c>
      <c r="AJ227" s="4">
        <v>0</v>
      </c>
      <c r="AK227" s="8">
        <f t="shared" si="134"/>
        <v>0</v>
      </c>
      <c r="AL227" s="4">
        <v>0</v>
      </c>
      <c r="AM227" s="4">
        <v>0</v>
      </c>
      <c r="AN227" s="8">
        <f t="shared" si="130"/>
        <v>0</v>
      </c>
      <c r="AO227" s="4">
        <v>0</v>
      </c>
      <c r="AP227" s="4">
        <v>0</v>
      </c>
      <c r="AQ227" s="8">
        <f t="shared" si="144"/>
        <v>0</v>
      </c>
      <c r="AR227" s="4">
        <v>0</v>
      </c>
      <c r="AS227" s="4">
        <v>0</v>
      </c>
      <c r="AT227" s="8">
        <f t="shared" si="128"/>
        <v>0</v>
      </c>
      <c r="AU227" s="4">
        <v>0</v>
      </c>
      <c r="AV227" s="4">
        <v>0</v>
      </c>
      <c r="AW227" s="8">
        <f t="shared" si="135"/>
        <v>0</v>
      </c>
      <c r="AX227" s="4">
        <v>0</v>
      </c>
      <c r="AY227" s="4">
        <v>0</v>
      </c>
      <c r="AZ227" s="8">
        <f t="shared" si="136"/>
        <v>0</v>
      </c>
      <c r="BA227" s="4">
        <v>0</v>
      </c>
      <c r="BB227" s="4">
        <v>0</v>
      </c>
      <c r="BC227" s="8">
        <f t="shared" si="145"/>
        <v>0</v>
      </c>
      <c r="BD227" s="4">
        <v>0</v>
      </c>
      <c r="BE227" s="4">
        <v>0</v>
      </c>
      <c r="BF227" s="8">
        <f t="shared" si="137"/>
        <v>0</v>
      </c>
      <c r="BG227" s="4">
        <v>0</v>
      </c>
      <c r="BH227" s="4">
        <v>0</v>
      </c>
      <c r="BI227" s="8">
        <f t="shared" si="151"/>
        <v>0</v>
      </c>
      <c r="BJ227" s="4">
        <v>0</v>
      </c>
      <c r="BK227" s="4">
        <v>0</v>
      </c>
      <c r="BL227" s="8">
        <f t="shared" si="152"/>
        <v>0</v>
      </c>
      <c r="BM227" s="4">
        <v>0</v>
      </c>
      <c r="BN227" s="4">
        <v>0</v>
      </c>
      <c r="BO227" s="8">
        <f t="shared" si="146"/>
        <v>0</v>
      </c>
      <c r="BP227" s="4">
        <v>0</v>
      </c>
      <c r="BQ227" s="4">
        <v>0</v>
      </c>
      <c r="BR227" s="8">
        <f t="shared" si="147"/>
        <v>0</v>
      </c>
      <c r="BS227" s="4">
        <v>0</v>
      </c>
      <c r="BT227" s="4">
        <v>0</v>
      </c>
      <c r="BU227" s="8">
        <f t="shared" si="148"/>
        <v>0</v>
      </c>
      <c r="BV227" s="4">
        <v>0</v>
      </c>
      <c r="BW227" s="4">
        <v>0</v>
      </c>
      <c r="BX227" s="8">
        <f t="shared" si="149"/>
        <v>0</v>
      </c>
      <c r="BY227" s="4">
        <v>0</v>
      </c>
      <c r="BZ227" s="4">
        <v>0</v>
      </c>
      <c r="CA227" s="8">
        <f t="shared" si="150"/>
        <v>0</v>
      </c>
      <c r="CB227" s="4">
        <v>0</v>
      </c>
      <c r="CC227" s="4">
        <v>0</v>
      </c>
      <c r="CD227" s="8">
        <f t="shared" si="131"/>
        <v>0</v>
      </c>
      <c r="CE227" s="4">
        <v>0</v>
      </c>
      <c r="CF227" s="4">
        <v>0</v>
      </c>
      <c r="CG227" s="8">
        <f t="shared" si="138"/>
        <v>0</v>
      </c>
      <c r="CH227" s="4">
        <v>0</v>
      </c>
      <c r="CI227" s="4">
        <v>0</v>
      </c>
      <c r="CJ227" s="8">
        <f t="shared" si="139"/>
        <v>0</v>
      </c>
      <c r="CK227" s="4">
        <v>0</v>
      </c>
      <c r="CL227" s="4">
        <v>0</v>
      </c>
      <c r="CM227" s="8">
        <f t="shared" si="140"/>
        <v>0</v>
      </c>
      <c r="CN227" s="4">
        <v>0</v>
      </c>
      <c r="CO227" s="4">
        <v>0</v>
      </c>
      <c r="CP227" s="8">
        <f t="shared" si="132"/>
        <v>0</v>
      </c>
      <c r="CQ227" s="4">
        <v>0</v>
      </c>
      <c r="CR227" s="4">
        <v>0</v>
      </c>
      <c r="CS227" s="8">
        <f t="shared" si="141"/>
        <v>0</v>
      </c>
      <c r="CT227" s="4">
        <v>0</v>
      </c>
      <c r="CU227" s="4">
        <v>0</v>
      </c>
      <c r="CV227" s="8">
        <f t="shared" si="142"/>
        <v>0</v>
      </c>
      <c r="CW227" s="4">
        <v>0</v>
      </c>
      <c r="CX227" s="4">
        <v>0</v>
      </c>
      <c r="CY227" s="8">
        <f t="shared" si="143"/>
        <v>0</v>
      </c>
      <c r="CZ227" s="4">
        <v>0</v>
      </c>
      <c r="DA227" s="4">
        <v>0</v>
      </c>
      <c r="DB227" s="8">
        <f t="shared" si="32"/>
        <v>0</v>
      </c>
      <c r="DC227" s="4">
        <v>0</v>
      </c>
      <c r="DD227" s="4">
        <v>0</v>
      </c>
      <c r="DE227" s="8">
        <f t="shared" si="33"/>
        <v>0</v>
      </c>
      <c r="DF227" s="4">
        <v>0</v>
      </c>
      <c r="DG227" s="4">
        <v>0</v>
      </c>
      <c r="DH227" s="8">
        <f t="shared" si="34"/>
        <v>0</v>
      </c>
      <c r="DI227" s="4">
        <v>0</v>
      </c>
      <c r="DJ227" s="4">
        <v>0</v>
      </c>
      <c r="DK227" s="8">
        <f t="shared" si="35"/>
        <v>0</v>
      </c>
      <c r="DL227" s="4">
        <v>0</v>
      </c>
      <c r="DM227" s="4">
        <v>0</v>
      </c>
      <c r="DN227" s="8">
        <f t="shared" si="36"/>
        <v>0</v>
      </c>
      <c r="DO227" s="4">
        <v>0</v>
      </c>
      <c r="DP227" s="4">
        <v>0</v>
      </c>
      <c r="DQ227" s="8">
        <f t="shared" si="37"/>
        <v>0</v>
      </c>
    </row>
    <row r="228" spans="1:121" ht="16.899999999999999" customHeight="1" x14ac:dyDescent="0.2">
      <c r="A228" s="1" t="s">
        <v>4</v>
      </c>
      <c r="C228" s="1">
        <v>0</v>
      </c>
      <c r="D228" s="1">
        <v>0</v>
      </c>
      <c r="E228" s="19">
        <f t="shared" si="127"/>
        <v>0</v>
      </c>
      <c r="G228" s="22">
        <f t="shared" si="153"/>
        <v>0</v>
      </c>
      <c r="H228" s="3">
        <v>0</v>
      </c>
      <c r="I228" s="4">
        <v>0</v>
      </c>
      <c r="J228" s="8">
        <f t="shared" si="154"/>
        <v>0</v>
      </c>
      <c r="K228" s="3">
        <v>0</v>
      </c>
      <c r="L228" s="4">
        <v>0</v>
      </c>
      <c r="M228" s="8">
        <f t="shared" si="125"/>
        <v>0</v>
      </c>
      <c r="N228" s="4">
        <v>0</v>
      </c>
      <c r="O228" s="4">
        <v>0</v>
      </c>
      <c r="P228" s="8">
        <f t="shared" si="126"/>
        <v>0</v>
      </c>
      <c r="Q228" s="4">
        <v>0</v>
      </c>
      <c r="R228" s="4">
        <v>0</v>
      </c>
      <c r="S228" s="8">
        <f t="shared" si="155"/>
        <v>0</v>
      </c>
      <c r="T228" s="4">
        <v>0</v>
      </c>
      <c r="U228" s="4">
        <v>0</v>
      </c>
      <c r="V228" s="8">
        <f t="shared" si="5"/>
        <v>0</v>
      </c>
      <c r="W228" s="4">
        <v>0</v>
      </c>
      <c r="X228" s="4">
        <v>0</v>
      </c>
      <c r="Y228" s="8">
        <f t="shared" si="6"/>
        <v>0</v>
      </c>
      <c r="Z228" s="4">
        <v>0</v>
      </c>
      <c r="AA228" s="4">
        <v>0</v>
      </c>
      <c r="AB228" s="8">
        <f t="shared" si="7"/>
        <v>0</v>
      </c>
      <c r="AC228" s="4">
        <v>0</v>
      </c>
      <c r="AD228" s="4">
        <v>0</v>
      </c>
      <c r="AE228" s="8">
        <f t="shared" si="133"/>
        <v>0</v>
      </c>
      <c r="AF228" s="4">
        <v>0</v>
      </c>
      <c r="AG228" s="4">
        <v>0</v>
      </c>
      <c r="AH228" s="8">
        <f t="shared" si="129"/>
        <v>0</v>
      </c>
      <c r="AI228" s="4">
        <v>0</v>
      </c>
      <c r="AJ228" s="4">
        <v>0</v>
      </c>
      <c r="AK228" s="8">
        <f t="shared" si="134"/>
        <v>0</v>
      </c>
      <c r="AL228" s="4">
        <v>0</v>
      </c>
      <c r="AM228" s="4">
        <v>0</v>
      </c>
      <c r="AN228" s="8">
        <f t="shared" si="130"/>
        <v>0</v>
      </c>
      <c r="AO228" s="4">
        <v>0</v>
      </c>
      <c r="AP228" s="4">
        <v>0</v>
      </c>
      <c r="AQ228" s="8">
        <f t="shared" si="144"/>
        <v>0</v>
      </c>
      <c r="AR228" s="4">
        <v>0</v>
      </c>
      <c r="AS228" s="4">
        <v>0</v>
      </c>
      <c r="AT228" s="8">
        <f t="shared" si="128"/>
        <v>0</v>
      </c>
      <c r="AU228" s="4">
        <v>0</v>
      </c>
      <c r="AV228" s="4">
        <v>0</v>
      </c>
      <c r="AW228" s="8">
        <f t="shared" si="135"/>
        <v>0</v>
      </c>
      <c r="AX228" s="4">
        <v>0</v>
      </c>
      <c r="AY228" s="4">
        <v>0</v>
      </c>
      <c r="AZ228" s="8">
        <f t="shared" si="136"/>
        <v>0</v>
      </c>
      <c r="BA228" s="4">
        <v>0</v>
      </c>
      <c r="BB228" s="4">
        <v>0</v>
      </c>
      <c r="BC228" s="8">
        <f t="shared" si="145"/>
        <v>0</v>
      </c>
      <c r="BD228" s="4">
        <v>0</v>
      </c>
      <c r="BE228" s="4">
        <v>0</v>
      </c>
      <c r="BF228" s="8">
        <f t="shared" si="137"/>
        <v>0</v>
      </c>
      <c r="BG228" s="4">
        <v>0</v>
      </c>
      <c r="BH228" s="4">
        <v>0</v>
      </c>
      <c r="BI228" s="8">
        <f t="shared" si="151"/>
        <v>0</v>
      </c>
      <c r="BJ228" s="4">
        <v>0</v>
      </c>
      <c r="BK228" s="4">
        <v>0</v>
      </c>
      <c r="BL228" s="8">
        <f t="shared" si="152"/>
        <v>0</v>
      </c>
      <c r="BM228" s="4">
        <v>0</v>
      </c>
      <c r="BN228" s="4">
        <v>0</v>
      </c>
      <c r="BO228" s="8">
        <f t="shared" si="146"/>
        <v>0</v>
      </c>
      <c r="BP228" s="4">
        <v>0</v>
      </c>
      <c r="BQ228" s="4">
        <v>0</v>
      </c>
      <c r="BR228" s="8">
        <f t="shared" si="147"/>
        <v>0</v>
      </c>
      <c r="BS228" s="4">
        <v>0</v>
      </c>
      <c r="BT228" s="4">
        <v>0</v>
      </c>
      <c r="BU228" s="8">
        <f t="shared" si="148"/>
        <v>0</v>
      </c>
      <c r="BV228" s="4">
        <v>0</v>
      </c>
      <c r="BW228" s="4">
        <v>0</v>
      </c>
      <c r="BX228" s="8">
        <f t="shared" si="149"/>
        <v>0</v>
      </c>
      <c r="BY228" s="4">
        <v>0</v>
      </c>
      <c r="BZ228" s="4">
        <v>0</v>
      </c>
      <c r="CA228" s="8">
        <f t="shared" si="150"/>
        <v>0</v>
      </c>
      <c r="CB228" s="4">
        <v>0</v>
      </c>
      <c r="CC228" s="4">
        <v>0</v>
      </c>
      <c r="CD228" s="8">
        <f t="shared" si="131"/>
        <v>0</v>
      </c>
      <c r="CE228" s="4">
        <v>0</v>
      </c>
      <c r="CF228" s="4">
        <v>0</v>
      </c>
      <c r="CG228" s="8">
        <f t="shared" si="138"/>
        <v>0</v>
      </c>
      <c r="CH228" s="4">
        <v>0</v>
      </c>
      <c r="CI228" s="4">
        <v>0</v>
      </c>
      <c r="CJ228" s="8">
        <f t="shared" si="139"/>
        <v>0</v>
      </c>
      <c r="CK228" s="4">
        <v>0</v>
      </c>
      <c r="CL228" s="4">
        <v>0</v>
      </c>
      <c r="CM228" s="8">
        <f t="shared" si="140"/>
        <v>0</v>
      </c>
      <c r="CN228" s="4">
        <v>0</v>
      </c>
      <c r="CO228" s="4">
        <v>0</v>
      </c>
      <c r="CP228" s="8">
        <f t="shared" si="132"/>
        <v>0</v>
      </c>
      <c r="CQ228" s="4">
        <v>0</v>
      </c>
      <c r="CR228" s="4">
        <v>0</v>
      </c>
      <c r="CS228" s="8">
        <f t="shared" si="141"/>
        <v>0</v>
      </c>
      <c r="CT228" s="4">
        <v>0</v>
      </c>
      <c r="CU228" s="4">
        <v>0</v>
      </c>
      <c r="CV228" s="8">
        <f t="shared" si="142"/>
        <v>0</v>
      </c>
      <c r="CW228" s="4">
        <v>0</v>
      </c>
      <c r="CX228" s="4">
        <v>0</v>
      </c>
      <c r="CY228" s="8">
        <f t="shared" si="143"/>
        <v>0</v>
      </c>
      <c r="CZ228" s="4">
        <v>0</v>
      </c>
      <c r="DA228" s="4">
        <v>0</v>
      </c>
      <c r="DB228" s="8">
        <f t="shared" si="32"/>
        <v>0</v>
      </c>
      <c r="DC228" s="4">
        <v>0</v>
      </c>
      <c r="DD228" s="4">
        <v>0</v>
      </c>
      <c r="DE228" s="8">
        <f t="shared" si="33"/>
        <v>0</v>
      </c>
      <c r="DF228" s="4">
        <v>0</v>
      </c>
      <c r="DG228" s="4">
        <v>0</v>
      </c>
      <c r="DH228" s="8">
        <f t="shared" si="34"/>
        <v>0</v>
      </c>
      <c r="DI228" s="4">
        <v>0</v>
      </c>
      <c r="DJ228" s="4">
        <v>0</v>
      </c>
      <c r="DK228" s="8">
        <f t="shared" si="35"/>
        <v>0</v>
      </c>
      <c r="DL228" s="4">
        <v>0</v>
      </c>
      <c r="DM228" s="4">
        <v>0</v>
      </c>
      <c r="DN228" s="8">
        <f t="shared" si="36"/>
        <v>0</v>
      </c>
      <c r="DO228" s="4">
        <v>0</v>
      </c>
      <c r="DP228" s="4">
        <v>0</v>
      </c>
      <c r="DQ228" s="8">
        <f t="shared" si="37"/>
        <v>0</v>
      </c>
    </row>
    <row r="229" spans="1:121" ht="16.899999999999999" customHeight="1" x14ac:dyDescent="0.2">
      <c r="A229" s="1" t="s">
        <v>5</v>
      </c>
      <c r="C229" s="1">
        <v>0</v>
      </c>
      <c r="D229" s="1">
        <v>0</v>
      </c>
      <c r="E229" s="19">
        <f t="shared" si="127"/>
        <v>0</v>
      </c>
      <c r="G229" s="22">
        <f t="shared" si="153"/>
        <v>0</v>
      </c>
      <c r="H229" s="3">
        <v>0</v>
      </c>
      <c r="I229" s="4">
        <v>0</v>
      </c>
      <c r="J229" s="8">
        <f t="shared" si="154"/>
        <v>0</v>
      </c>
      <c r="K229" s="3">
        <v>0</v>
      </c>
      <c r="L229" s="4">
        <v>0</v>
      </c>
      <c r="M229" s="8">
        <f t="shared" si="125"/>
        <v>0</v>
      </c>
      <c r="N229" s="4">
        <v>0</v>
      </c>
      <c r="O229" s="4">
        <v>0</v>
      </c>
      <c r="P229" s="8">
        <f t="shared" si="126"/>
        <v>0</v>
      </c>
      <c r="Q229" s="4">
        <v>0</v>
      </c>
      <c r="R229" s="4">
        <v>0</v>
      </c>
      <c r="S229" s="8">
        <f t="shared" si="155"/>
        <v>0</v>
      </c>
      <c r="T229" s="4">
        <v>0</v>
      </c>
      <c r="U229" s="4">
        <v>0</v>
      </c>
      <c r="V229" s="8">
        <f t="shared" ref="V229:V292" si="156">PI()*(AVERAGE(T229,U229))</f>
        <v>0</v>
      </c>
      <c r="W229" s="4">
        <v>0</v>
      </c>
      <c r="X229" s="4">
        <v>0</v>
      </c>
      <c r="Y229" s="8">
        <f t="shared" ref="Y229:Y292" si="157">PI()*(AVERAGE(W229,X229))</f>
        <v>0</v>
      </c>
      <c r="Z229" s="4">
        <v>0</v>
      </c>
      <c r="AA229" s="4">
        <v>0</v>
      </c>
      <c r="AB229" s="8">
        <f t="shared" ref="AB229:AB292" si="158">PI()*(AVERAGE(Z229,AA229))</f>
        <v>0</v>
      </c>
      <c r="AC229" s="4">
        <v>0</v>
      </c>
      <c r="AD229" s="4">
        <v>0</v>
      </c>
      <c r="AE229" s="8">
        <f t="shared" si="133"/>
        <v>0</v>
      </c>
      <c r="AF229" s="4">
        <v>0</v>
      </c>
      <c r="AG229" s="4">
        <v>0</v>
      </c>
      <c r="AH229" s="8">
        <f t="shared" si="129"/>
        <v>0</v>
      </c>
      <c r="AI229" s="4">
        <v>0</v>
      </c>
      <c r="AJ229" s="4">
        <v>0</v>
      </c>
      <c r="AK229" s="8">
        <f t="shared" si="134"/>
        <v>0</v>
      </c>
      <c r="AL229" s="4">
        <v>0</v>
      </c>
      <c r="AM229" s="4">
        <v>0</v>
      </c>
      <c r="AN229" s="8">
        <f t="shared" si="130"/>
        <v>0</v>
      </c>
      <c r="AO229" s="4">
        <v>0</v>
      </c>
      <c r="AP229" s="4">
        <v>0</v>
      </c>
      <c r="AQ229" s="8">
        <f t="shared" si="144"/>
        <v>0</v>
      </c>
      <c r="AR229" s="4">
        <v>0</v>
      </c>
      <c r="AS229" s="4">
        <v>0</v>
      </c>
      <c r="AT229" s="8">
        <f t="shared" si="128"/>
        <v>0</v>
      </c>
      <c r="AU229" s="4">
        <v>0</v>
      </c>
      <c r="AV229" s="4">
        <v>0</v>
      </c>
      <c r="AW229" s="8">
        <f t="shared" si="135"/>
        <v>0</v>
      </c>
      <c r="AX229" s="4">
        <v>0</v>
      </c>
      <c r="AY229" s="4">
        <v>0</v>
      </c>
      <c r="AZ229" s="8">
        <f t="shared" si="136"/>
        <v>0</v>
      </c>
      <c r="BA229" s="4">
        <v>0</v>
      </c>
      <c r="BB229" s="4">
        <v>0</v>
      </c>
      <c r="BC229" s="8">
        <f t="shared" si="145"/>
        <v>0</v>
      </c>
      <c r="BD229" s="4">
        <v>0</v>
      </c>
      <c r="BE229" s="4">
        <v>0</v>
      </c>
      <c r="BF229" s="8">
        <f t="shared" si="137"/>
        <v>0</v>
      </c>
      <c r="BG229" s="4">
        <v>0</v>
      </c>
      <c r="BH229" s="4">
        <v>0</v>
      </c>
      <c r="BI229" s="8">
        <f t="shared" si="151"/>
        <v>0</v>
      </c>
      <c r="BJ229" s="4">
        <v>0</v>
      </c>
      <c r="BK229" s="4">
        <v>0</v>
      </c>
      <c r="BL229" s="8">
        <f t="shared" si="152"/>
        <v>0</v>
      </c>
      <c r="BM229" s="4">
        <v>0</v>
      </c>
      <c r="BN229" s="4">
        <v>0</v>
      </c>
      <c r="BO229" s="8">
        <f t="shared" si="146"/>
        <v>0</v>
      </c>
      <c r="BP229" s="4">
        <v>0</v>
      </c>
      <c r="BQ229" s="4">
        <v>0</v>
      </c>
      <c r="BR229" s="8">
        <f t="shared" si="147"/>
        <v>0</v>
      </c>
      <c r="BS229" s="4">
        <v>0</v>
      </c>
      <c r="BT229" s="4">
        <v>0</v>
      </c>
      <c r="BU229" s="8">
        <f t="shared" si="148"/>
        <v>0</v>
      </c>
      <c r="BV229" s="4">
        <v>0</v>
      </c>
      <c r="BW229" s="4">
        <v>0</v>
      </c>
      <c r="BX229" s="8">
        <f t="shared" si="149"/>
        <v>0</v>
      </c>
      <c r="BY229" s="4">
        <v>0</v>
      </c>
      <c r="BZ229" s="4">
        <v>0</v>
      </c>
      <c r="CA229" s="8">
        <f t="shared" si="150"/>
        <v>0</v>
      </c>
      <c r="CB229" s="4">
        <v>0</v>
      </c>
      <c r="CC229" s="4">
        <v>0</v>
      </c>
      <c r="CD229" s="8">
        <f t="shared" si="131"/>
        <v>0</v>
      </c>
      <c r="CE229" s="4">
        <v>0</v>
      </c>
      <c r="CF229" s="4">
        <v>0</v>
      </c>
      <c r="CG229" s="8">
        <f t="shared" si="138"/>
        <v>0</v>
      </c>
      <c r="CH229" s="4">
        <v>0</v>
      </c>
      <c r="CI229" s="4">
        <v>0</v>
      </c>
      <c r="CJ229" s="8">
        <f t="shared" si="139"/>
        <v>0</v>
      </c>
      <c r="CK229" s="4">
        <v>0</v>
      </c>
      <c r="CL229" s="4">
        <v>0</v>
      </c>
      <c r="CM229" s="8">
        <f t="shared" si="140"/>
        <v>0</v>
      </c>
      <c r="CN229" s="4">
        <v>0</v>
      </c>
      <c r="CO229" s="4">
        <v>0</v>
      </c>
      <c r="CP229" s="8">
        <f t="shared" si="132"/>
        <v>0</v>
      </c>
      <c r="CQ229" s="4">
        <v>0</v>
      </c>
      <c r="CR229" s="4">
        <v>0</v>
      </c>
      <c r="CS229" s="8">
        <f t="shared" si="141"/>
        <v>0</v>
      </c>
      <c r="CT229" s="4">
        <v>0</v>
      </c>
      <c r="CU229" s="4">
        <v>0</v>
      </c>
      <c r="CV229" s="8">
        <f t="shared" si="142"/>
        <v>0</v>
      </c>
      <c r="CW229" s="4">
        <v>0</v>
      </c>
      <c r="CX229" s="4">
        <v>0</v>
      </c>
      <c r="CY229" s="8">
        <f t="shared" si="143"/>
        <v>0</v>
      </c>
      <c r="CZ229" s="4">
        <v>0</v>
      </c>
      <c r="DA229" s="4">
        <v>0</v>
      </c>
      <c r="DB229" s="8">
        <f t="shared" ref="DB229:DB292" si="159">PI()*(AVERAGE(CZ229,DA229))</f>
        <v>0</v>
      </c>
      <c r="DC229" s="4">
        <v>0</v>
      </c>
      <c r="DD229" s="4">
        <v>0</v>
      </c>
      <c r="DE229" s="8">
        <f t="shared" ref="DE229:DE292" si="160">PI()*(AVERAGE(DC229,DD229))</f>
        <v>0</v>
      </c>
      <c r="DF229" s="4">
        <v>0</v>
      </c>
      <c r="DG229" s="4">
        <v>0</v>
      </c>
      <c r="DH229" s="8">
        <f t="shared" ref="DH229:DH292" si="161">PI()*(AVERAGE(DF229,DG229))</f>
        <v>0</v>
      </c>
      <c r="DI229" s="4">
        <v>0</v>
      </c>
      <c r="DJ229" s="4">
        <v>0</v>
      </c>
      <c r="DK229" s="8">
        <f t="shared" ref="DK229:DK292" si="162">PI()*(AVERAGE(DI229,DJ229))</f>
        <v>0</v>
      </c>
      <c r="DL229" s="4">
        <v>0</v>
      </c>
      <c r="DM229" s="4">
        <v>0</v>
      </c>
      <c r="DN229" s="8">
        <f t="shared" ref="DN229:DN292" si="163">PI()*(AVERAGE(DL229,DM229))</f>
        <v>0</v>
      </c>
      <c r="DO229" s="4">
        <v>0</v>
      </c>
      <c r="DP229" s="4">
        <v>0</v>
      </c>
      <c r="DQ229" s="8">
        <f t="shared" ref="DQ229:DQ292" si="164">PI()*(AVERAGE(DO229,DP229))</f>
        <v>0</v>
      </c>
    </row>
    <row r="230" spans="1:121" ht="16.899999999999999" customHeight="1" x14ac:dyDescent="0.2">
      <c r="A230" s="1" t="s">
        <v>6</v>
      </c>
      <c r="C230" s="1">
        <v>0</v>
      </c>
      <c r="D230" s="1">
        <v>0</v>
      </c>
      <c r="E230" s="19">
        <f t="shared" si="127"/>
        <v>0</v>
      </c>
      <c r="G230" s="22">
        <f t="shared" si="153"/>
        <v>0</v>
      </c>
      <c r="H230" s="3">
        <v>0</v>
      </c>
      <c r="I230" s="4">
        <v>0</v>
      </c>
      <c r="J230" s="8">
        <f t="shared" si="154"/>
        <v>0</v>
      </c>
      <c r="K230" s="3">
        <v>0</v>
      </c>
      <c r="L230" s="4">
        <v>0</v>
      </c>
      <c r="M230" s="8">
        <f t="shared" si="125"/>
        <v>0</v>
      </c>
      <c r="N230" s="4">
        <v>0</v>
      </c>
      <c r="O230" s="4">
        <v>0</v>
      </c>
      <c r="P230" s="8">
        <f t="shared" si="126"/>
        <v>0</v>
      </c>
      <c r="Q230" s="4">
        <v>0</v>
      </c>
      <c r="R230" s="4">
        <v>0</v>
      </c>
      <c r="S230" s="8">
        <f t="shared" si="155"/>
        <v>0</v>
      </c>
      <c r="T230" s="4">
        <v>0</v>
      </c>
      <c r="U230" s="4">
        <v>0</v>
      </c>
      <c r="V230" s="8">
        <f t="shared" si="156"/>
        <v>0</v>
      </c>
      <c r="W230" s="4">
        <v>0</v>
      </c>
      <c r="X230" s="4">
        <v>0</v>
      </c>
      <c r="Y230" s="8">
        <f t="shared" si="157"/>
        <v>0</v>
      </c>
      <c r="Z230" s="4">
        <v>0</v>
      </c>
      <c r="AA230" s="4">
        <v>0</v>
      </c>
      <c r="AB230" s="8">
        <f t="shared" si="158"/>
        <v>0</v>
      </c>
      <c r="AC230" s="4">
        <v>0</v>
      </c>
      <c r="AD230" s="4">
        <v>0</v>
      </c>
      <c r="AE230" s="8">
        <f t="shared" si="133"/>
        <v>0</v>
      </c>
      <c r="AF230" s="4">
        <v>0</v>
      </c>
      <c r="AG230" s="4">
        <v>0</v>
      </c>
      <c r="AH230" s="8">
        <f t="shared" si="129"/>
        <v>0</v>
      </c>
      <c r="AI230" s="4">
        <v>0</v>
      </c>
      <c r="AJ230" s="4">
        <v>0</v>
      </c>
      <c r="AK230" s="8">
        <f t="shared" si="134"/>
        <v>0</v>
      </c>
      <c r="AL230" s="4">
        <v>0</v>
      </c>
      <c r="AM230" s="4">
        <v>0</v>
      </c>
      <c r="AN230" s="8">
        <f t="shared" si="130"/>
        <v>0</v>
      </c>
      <c r="AO230" s="4">
        <v>0</v>
      </c>
      <c r="AP230" s="4">
        <v>0</v>
      </c>
      <c r="AQ230" s="8">
        <f t="shared" si="144"/>
        <v>0</v>
      </c>
      <c r="AR230" s="4">
        <v>0</v>
      </c>
      <c r="AS230" s="4">
        <v>0</v>
      </c>
      <c r="AT230" s="8">
        <f t="shared" si="128"/>
        <v>0</v>
      </c>
      <c r="AU230" s="4">
        <v>0</v>
      </c>
      <c r="AV230" s="4">
        <v>0</v>
      </c>
      <c r="AW230" s="8">
        <f t="shared" si="135"/>
        <v>0</v>
      </c>
      <c r="AX230" s="4">
        <v>0</v>
      </c>
      <c r="AY230" s="4">
        <v>0</v>
      </c>
      <c r="AZ230" s="8">
        <f t="shared" si="136"/>
        <v>0</v>
      </c>
      <c r="BA230" s="4">
        <v>0</v>
      </c>
      <c r="BB230" s="4">
        <v>0</v>
      </c>
      <c r="BC230" s="8">
        <f t="shared" si="145"/>
        <v>0</v>
      </c>
      <c r="BD230" s="4">
        <v>0</v>
      </c>
      <c r="BE230" s="4">
        <v>0</v>
      </c>
      <c r="BF230" s="8">
        <f t="shared" si="137"/>
        <v>0</v>
      </c>
      <c r="BG230" s="4">
        <v>0</v>
      </c>
      <c r="BH230" s="4">
        <v>0</v>
      </c>
      <c r="BI230" s="8">
        <f t="shared" si="151"/>
        <v>0</v>
      </c>
      <c r="BJ230" s="4">
        <v>0</v>
      </c>
      <c r="BK230" s="4">
        <v>0</v>
      </c>
      <c r="BL230" s="8">
        <f t="shared" si="152"/>
        <v>0</v>
      </c>
      <c r="BM230" s="4">
        <v>0</v>
      </c>
      <c r="BN230" s="4">
        <v>0</v>
      </c>
      <c r="BO230" s="8">
        <f t="shared" si="146"/>
        <v>0</v>
      </c>
      <c r="BP230" s="4">
        <v>0</v>
      </c>
      <c r="BQ230" s="4">
        <v>0</v>
      </c>
      <c r="BR230" s="8">
        <f t="shared" si="147"/>
        <v>0</v>
      </c>
      <c r="BS230" s="4">
        <v>0</v>
      </c>
      <c r="BT230" s="4">
        <v>0</v>
      </c>
      <c r="BU230" s="8">
        <f t="shared" si="148"/>
        <v>0</v>
      </c>
      <c r="BV230" s="4">
        <v>0</v>
      </c>
      <c r="BW230" s="4">
        <v>0</v>
      </c>
      <c r="BX230" s="8">
        <f t="shared" si="149"/>
        <v>0</v>
      </c>
      <c r="BY230" s="4">
        <v>0</v>
      </c>
      <c r="BZ230" s="4">
        <v>0</v>
      </c>
      <c r="CA230" s="8">
        <f t="shared" si="150"/>
        <v>0</v>
      </c>
      <c r="CB230" s="4">
        <v>0</v>
      </c>
      <c r="CC230" s="4">
        <v>0</v>
      </c>
      <c r="CD230" s="8">
        <f t="shared" si="131"/>
        <v>0</v>
      </c>
      <c r="CE230" s="4">
        <v>0</v>
      </c>
      <c r="CF230" s="4">
        <v>0</v>
      </c>
      <c r="CG230" s="8">
        <f t="shared" si="138"/>
        <v>0</v>
      </c>
      <c r="CH230" s="4">
        <v>0</v>
      </c>
      <c r="CI230" s="4">
        <v>0</v>
      </c>
      <c r="CJ230" s="8">
        <f t="shared" si="139"/>
        <v>0</v>
      </c>
      <c r="CK230" s="4">
        <v>0</v>
      </c>
      <c r="CL230" s="4">
        <v>0</v>
      </c>
      <c r="CM230" s="8">
        <f t="shared" si="140"/>
        <v>0</v>
      </c>
      <c r="CN230" s="4">
        <v>0</v>
      </c>
      <c r="CO230" s="4">
        <v>0</v>
      </c>
      <c r="CP230" s="8">
        <f t="shared" si="132"/>
        <v>0</v>
      </c>
      <c r="CQ230" s="4">
        <v>0</v>
      </c>
      <c r="CR230" s="4">
        <v>0</v>
      </c>
      <c r="CS230" s="8">
        <f t="shared" si="141"/>
        <v>0</v>
      </c>
      <c r="CT230" s="4">
        <v>0</v>
      </c>
      <c r="CU230" s="4">
        <v>0</v>
      </c>
      <c r="CV230" s="8">
        <f t="shared" si="142"/>
        <v>0</v>
      </c>
      <c r="CW230" s="4">
        <v>0</v>
      </c>
      <c r="CX230" s="4">
        <v>0</v>
      </c>
      <c r="CY230" s="8">
        <f t="shared" si="143"/>
        <v>0</v>
      </c>
      <c r="CZ230" s="4">
        <v>0</v>
      </c>
      <c r="DA230" s="4">
        <v>0</v>
      </c>
      <c r="DB230" s="8">
        <f t="shared" si="159"/>
        <v>0</v>
      </c>
      <c r="DC230" s="4">
        <v>0</v>
      </c>
      <c r="DD230" s="4">
        <v>0</v>
      </c>
      <c r="DE230" s="8">
        <f t="shared" si="160"/>
        <v>0</v>
      </c>
      <c r="DF230" s="4">
        <v>0</v>
      </c>
      <c r="DG230" s="4">
        <v>0</v>
      </c>
      <c r="DH230" s="8">
        <f t="shared" si="161"/>
        <v>0</v>
      </c>
      <c r="DI230" s="4">
        <v>0</v>
      </c>
      <c r="DJ230" s="4">
        <v>0</v>
      </c>
      <c r="DK230" s="8">
        <f t="shared" si="162"/>
        <v>0</v>
      </c>
      <c r="DL230" s="4">
        <v>0</v>
      </c>
      <c r="DM230" s="4">
        <v>0</v>
      </c>
      <c r="DN230" s="8">
        <f t="shared" si="163"/>
        <v>0</v>
      </c>
      <c r="DO230" s="4">
        <v>0</v>
      </c>
      <c r="DP230" s="4">
        <v>0</v>
      </c>
      <c r="DQ230" s="8">
        <f t="shared" si="164"/>
        <v>0</v>
      </c>
    </row>
    <row r="231" spans="1:121" ht="16.899999999999999" customHeight="1" x14ac:dyDescent="0.2">
      <c r="A231" s="1" t="s">
        <v>7</v>
      </c>
      <c r="C231" s="1">
        <v>0</v>
      </c>
      <c r="D231" s="1">
        <v>0</v>
      </c>
      <c r="E231" s="19">
        <f t="shared" si="127"/>
        <v>0</v>
      </c>
      <c r="G231" s="22">
        <f t="shared" si="153"/>
        <v>0</v>
      </c>
      <c r="H231" s="3">
        <v>0</v>
      </c>
      <c r="I231" s="4">
        <v>0</v>
      </c>
      <c r="J231" s="8">
        <f t="shared" si="154"/>
        <v>0</v>
      </c>
      <c r="K231" s="3">
        <v>0</v>
      </c>
      <c r="L231" s="4">
        <v>0</v>
      </c>
      <c r="M231" s="8">
        <f t="shared" si="125"/>
        <v>0</v>
      </c>
      <c r="N231" s="4">
        <v>0</v>
      </c>
      <c r="O231" s="4">
        <v>0</v>
      </c>
      <c r="P231" s="8">
        <f t="shared" si="126"/>
        <v>0</v>
      </c>
      <c r="Q231" s="4">
        <v>0</v>
      </c>
      <c r="R231" s="4">
        <v>0</v>
      </c>
      <c r="S231" s="8">
        <f t="shared" si="155"/>
        <v>0</v>
      </c>
      <c r="T231" s="4">
        <v>0</v>
      </c>
      <c r="U231" s="4">
        <v>0</v>
      </c>
      <c r="V231" s="8">
        <f t="shared" si="156"/>
        <v>0</v>
      </c>
      <c r="W231" s="4">
        <v>0</v>
      </c>
      <c r="X231" s="4">
        <v>0</v>
      </c>
      <c r="Y231" s="8">
        <f t="shared" si="157"/>
        <v>0</v>
      </c>
      <c r="Z231" s="4">
        <v>0</v>
      </c>
      <c r="AA231" s="4">
        <v>0</v>
      </c>
      <c r="AB231" s="8">
        <f t="shared" si="158"/>
        <v>0</v>
      </c>
      <c r="AC231" s="4">
        <v>0</v>
      </c>
      <c r="AD231" s="4">
        <v>0</v>
      </c>
      <c r="AE231" s="8">
        <f t="shared" si="133"/>
        <v>0</v>
      </c>
      <c r="AF231" s="4">
        <v>0</v>
      </c>
      <c r="AG231" s="4">
        <v>0</v>
      </c>
      <c r="AH231" s="8">
        <f t="shared" si="129"/>
        <v>0</v>
      </c>
      <c r="AI231" s="4">
        <v>0</v>
      </c>
      <c r="AJ231" s="4">
        <v>0</v>
      </c>
      <c r="AK231" s="8">
        <f t="shared" si="134"/>
        <v>0</v>
      </c>
      <c r="AL231" s="4">
        <v>0</v>
      </c>
      <c r="AM231" s="4">
        <v>0</v>
      </c>
      <c r="AN231" s="8">
        <f t="shared" si="130"/>
        <v>0</v>
      </c>
      <c r="AO231" s="4">
        <v>0</v>
      </c>
      <c r="AP231" s="4">
        <v>0</v>
      </c>
      <c r="AQ231" s="8">
        <f t="shared" si="144"/>
        <v>0</v>
      </c>
      <c r="AR231" s="4">
        <v>0</v>
      </c>
      <c r="AS231" s="4">
        <v>0</v>
      </c>
      <c r="AT231" s="8">
        <f t="shared" si="128"/>
        <v>0</v>
      </c>
      <c r="AU231" s="4">
        <v>0</v>
      </c>
      <c r="AV231" s="4">
        <v>0</v>
      </c>
      <c r="AW231" s="8">
        <f t="shared" si="135"/>
        <v>0</v>
      </c>
      <c r="AX231" s="4">
        <v>0</v>
      </c>
      <c r="AY231" s="4">
        <v>0</v>
      </c>
      <c r="AZ231" s="8">
        <f t="shared" si="136"/>
        <v>0</v>
      </c>
      <c r="BA231" s="4">
        <v>0</v>
      </c>
      <c r="BB231" s="4">
        <v>0</v>
      </c>
      <c r="BC231" s="8">
        <f t="shared" si="145"/>
        <v>0</v>
      </c>
      <c r="BD231" s="4">
        <v>0</v>
      </c>
      <c r="BE231" s="4">
        <v>0</v>
      </c>
      <c r="BF231" s="8">
        <f t="shared" si="137"/>
        <v>0</v>
      </c>
      <c r="BG231" s="4">
        <v>0</v>
      </c>
      <c r="BH231" s="4">
        <v>0</v>
      </c>
      <c r="BI231" s="8">
        <f t="shared" si="151"/>
        <v>0</v>
      </c>
      <c r="BJ231" s="4">
        <v>0</v>
      </c>
      <c r="BK231" s="4">
        <v>0</v>
      </c>
      <c r="BL231" s="8">
        <f t="shared" si="152"/>
        <v>0</v>
      </c>
      <c r="BM231" s="4">
        <v>0</v>
      </c>
      <c r="BN231" s="4">
        <v>0</v>
      </c>
      <c r="BO231" s="8">
        <f t="shared" si="146"/>
        <v>0</v>
      </c>
      <c r="BP231" s="4">
        <v>0</v>
      </c>
      <c r="BQ231" s="4">
        <v>0</v>
      </c>
      <c r="BR231" s="8">
        <f t="shared" si="147"/>
        <v>0</v>
      </c>
      <c r="BS231" s="4">
        <v>0</v>
      </c>
      <c r="BT231" s="4">
        <v>0</v>
      </c>
      <c r="BU231" s="8">
        <f t="shared" si="148"/>
        <v>0</v>
      </c>
      <c r="BV231" s="4">
        <v>0</v>
      </c>
      <c r="BW231" s="4">
        <v>0</v>
      </c>
      <c r="BX231" s="8">
        <f t="shared" si="149"/>
        <v>0</v>
      </c>
      <c r="BY231" s="4">
        <v>0</v>
      </c>
      <c r="BZ231" s="4">
        <v>0</v>
      </c>
      <c r="CA231" s="8">
        <f t="shared" si="150"/>
        <v>0</v>
      </c>
      <c r="CB231" s="4">
        <v>0</v>
      </c>
      <c r="CC231" s="4">
        <v>0</v>
      </c>
      <c r="CD231" s="8">
        <f t="shared" si="131"/>
        <v>0</v>
      </c>
      <c r="CE231" s="4">
        <v>0</v>
      </c>
      <c r="CF231" s="4">
        <v>0</v>
      </c>
      <c r="CG231" s="8">
        <f t="shared" si="138"/>
        <v>0</v>
      </c>
      <c r="CH231" s="4">
        <v>0</v>
      </c>
      <c r="CI231" s="4">
        <v>0</v>
      </c>
      <c r="CJ231" s="8">
        <f t="shared" si="139"/>
        <v>0</v>
      </c>
      <c r="CK231" s="4">
        <v>0</v>
      </c>
      <c r="CL231" s="4">
        <v>0</v>
      </c>
      <c r="CM231" s="8">
        <f t="shared" si="140"/>
        <v>0</v>
      </c>
      <c r="CN231" s="4">
        <v>0</v>
      </c>
      <c r="CO231" s="4">
        <v>0</v>
      </c>
      <c r="CP231" s="8">
        <f t="shared" si="132"/>
        <v>0</v>
      </c>
      <c r="CQ231" s="4">
        <v>0</v>
      </c>
      <c r="CR231" s="4">
        <v>0</v>
      </c>
      <c r="CS231" s="8">
        <f t="shared" si="141"/>
        <v>0</v>
      </c>
      <c r="CT231" s="4">
        <v>0</v>
      </c>
      <c r="CU231" s="4">
        <v>0</v>
      </c>
      <c r="CV231" s="8">
        <f t="shared" si="142"/>
        <v>0</v>
      </c>
      <c r="CW231" s="4">
        <v>0</v>
      </c>
      <c r="CX231" s="4">
        <v>0</v>
      </c>
      <c r="CY231" s="8">
        <f t="shared" si="143"/>
        <v>0</v>
      </c>
      <c r="CZ231" s="4">
        <v>0</v>
      </c>
      <c r="DA231" s="4">
        <v>0</v>
      </c>
      <c r="DB231" s="8">
        <f t="shared" si="159"/>
        <v>0</v>
      </c>
      <c r="DC231" s="4">
        <v>0</v>
      </c>
      <c r="DD231" s="4">
        <v>0</v>
      </c>
      <c r="DE231" s="8">
        <f t="shared" si="160"/>
        <v>0</v>
      </c>
      <c r="DF231" s="4">
        <v>0</v>
      </c>
      <c r="DG231" s="4">
        <v>0</v>
      </c>
      <c r="DH231" s="8">
        <f t="shared" si="161"/>
        <v>0</v>
      </c>
      <c r="DI231" s="4">
        <v>0</v>
      </c>
      <c r="DJ231" s="4">
        <v>0</v>
      </c>
      <c r="DK231" s="8">
        <f t="shared" si="162"/>
        <v>0</v>
      </c>
      <c r="DL231" s="4">
        <v>0</v>
      </c>
      <c r="DM231" s="4">
        <v>0</v>
      </c>
      <c r="DN231" s="8">
        <f t="shared" si="163"/>
        <v>0</v>
      </c>
      <c r="DO231" s="4">
        <v>0</v>
      </c>
      <c r="DP231" s="4">
        <v>0</v>
      </c>
      <c r="DQ231" s="8">
        <f t="shared" si="164"/>
        <v>0</v>
      </c>
    </row>
    <row r="232" spans="1:121" ht="16.899999999999999" customHeight="1" x14ac:dyDescent="0.2">
      <c r="A232" s="2" t="s">
        <v>8</v>
      </c>
      <c r="C232" s="1">
        <v>0</v>
      </c>
      <c r="D232" s="1">
        <v>0</v>
      </c>
      <c r="E232" s="19">
        <f t="shared" si="127"/>
        <v>0</v>
      </c>
      <c r="G232" s="22">
        <f t="shared" si="153"/>
        <v>0</v>
      </c>
      <c r="H232" s="3">
        <v>0</v>
      </c>
      <c r="I232" s="4">
        <v>0</v>
      </c>
      <c r="J232" s="8">
        <f t="shared" si="154"/>
        <v>0</v>
      </c>
      <c r="K232" s="3">
        <v>0</v>
      </c>
      <c r="L232" s="4">
        <v>0</v>
      </c>
      <c r="M232" s="8">
        <f t="shared" si="125"/>
        <v>0</v>
      </c>
      <c r="N232" s="4">
        <v>0</v>
      </c>
      <c r="O232" s="4">
        <v>0</v>
      </c>
      <c r="P232" s="8">
        <f t="shared" si="126"/>
        <v>0</v>
      </c>
      <c r="Q232" s="4">
        <v>0</v>
      </c>
      <c r="R232" s="4">
        <v>0</v>
      </c>
      <c r="S232" s="8">
        <f t="shared" si="155"/>
        <v>0</v>
      </c>
      <c r="T232" s="4">
        <v>0</v>
      </c>
      <c r="U232" s="4">
        <v>0</v>
      </c>
      <c r="V232" s="8">
        <f t="shared" si="156"/>
        <v>0</v>
      </c>
      <c r="W232" s="4">
        <v>0</v>
      </c>
      <c r="X232" s="4">
        <v>0</v>
      </c>
      <c r="Y232" s="8">
        <f t="shared" si="157"/>
        <v>0</v>
      </c>
      <c r="Z232" s="4">
        <v>0</v>
      </c>
      <c r="AA232" s="4">
        <v>0</v>
      </c>
      <c r="AB232" s="8">
        <f t="shared" si="158"/>
        <v>0</v>
      </c>
      <c r="AC232" s="4">
        <v>0</v>
      </c>
      <c r="AD232" s="4">
        <v>0</v>
      </c>
      <c r="AE232" s="8">
        <f t="shared" si="133"/>
        <v>0</v>
      </c>
      <c r="AF232" s="4">
        <v>0</v>
      </c>
      <c r="AG232" s="4">
        <v>0</v>
      </c>
      <c r="AH232" s="8">
        <f t="shared" si="129"/>
        <v>0</v>
      </c>
      <c r="AI232" s="4">
        <v>0</v>
      </c>
      <c r="AJ232" s="4">
        <v>0</v>
      </c>
      <c r="AK232" s="8">
        <f t="shared" si="134"/>
        <v>0</v>
      </c>
      <c r="AL232" s="4">
        <v>0</v>
      </c>
      <c r="AM232" s="4">
        <v>0</v>
      </c>
      <c r="AN232" s="8">
        <f t="shared" si="130"/>
        <v>0</v>
      </c>
      <c r="AO232" s="4">
        <v>0</v>
      </c>
      <c r="AP232" s="4">
        <v>0</v>
      </c>
      <c r="AQ232" s="8">
        <f t="shared" si="144"/>
        <v>0</v>
      </c>
      <c r="AR232" s="4">
        <v>0</v>
      </c>
      <c r="AS232" s="4">
        <v>0</v>
      </c>
      <c r="AT232" s="8">
        <f t="shared" si="128"/>
        <v>0</v>
      </c>
      <c r="AU232" s="4">
        <v>0</v>
      </c>
      <c r="AV232" s="4">
        <v>0</v>
      </c>
      <c r="AW232" s="8">
        <f t="shared" si="135"/>
        <v>0</v>
      </c>
      <c r="AX232" s="4">
        <v>0</v>
      </c>
      <c r="AY232" s="4">
        <v>0</v>
      </c>
      <c r="AZ232" s="8">
        <f t="shared" si="136"/>
        <v>0</v>
      </c>
      <c r="BA232" s="4">
        <v>0</v>
      </c>
      <c r="BB232" s="4">
        <v>0</v>
      </c>
      <c r="BC232" s="8">
        <f t="shared" si="145"/>
        <v>0</v>
      </c>
      <c r="BD232" s="4">
        <v>0</v>
      </c>
      <c r="BE232" s="4">
        <v>0</v>
      </c>
      <c r="BF232" s="8">
        <f t="shared" si="137"/>
        <v>0</v>
      </c>
      <c r="BG232" s="4">
        <v>0</v>
      </c>
      <c r="BH232" s="4">
        <v>0</v>
      </c>
      <c r="BI232" s="8">
        <f t="shared" si="151"/>
        <v>0</v>
      </c>
      <c r="BJ232" s="4">
        <v>0</v>
      </c>
      <c r="BK232" s="4">
        <v>0</v>
      </c>
      <c r="BL232" s="8">
        <f t="shared" si="152"/>
        <v>0</v>
      </c>
      <c r="BM232" s="4">
        <v>0</v>
      </c>
      <c r="BN232" s="4">
        <v>0</v>
      </c>
      <c r="BO232" s="8">
        <f t="shared" si="146"/>
        <v>0</v>
      </c>
      <c r="BP232" s="4">
        <v>0</v>
      </c>
      <c r="BQ232" s="4">
        <v>0</v>
      </c>
      <c r="BR232" s="8">
        <f t="shared" si="147"/>
        <v>0</v>
      </c>
      <c r="BS232" s="4">
        <v>0</v>
      </c>
      <c r="BT232" s="4">
        <v>0</v>
      </c>
      <c r="BU232" s="8">
        <f t="shared" si="148"/>
        <v>0</v>
      </c>
      <c r="BV232" s="4">
        <v>0</v>
      </c>
      <c r="BW232" s="4">
        <v>0</v>
      </c>
      <c r="BX232" s="8">
        <f t="shared" si="149"/>
        <v>0</v>
      </c>
      <c r="BY232" s="4">
        <v>0</v>
      </c>
      <c r="BZ232" s="4">
        <v>0</v>
      </c>
      <c r="CA232" s="8">
        <f t="shared" si="150"/>
        <v>0</v>
      </c>
      <c r="CB232" s="4">
        <v>0</v>
      </c>
      <c r="CC232" s="4">
        <v>0</v>
      </c>
      <c r="CD232" s="8">
        <f t="shared" si="131"/>
        <v>0</v>
      </c>
      <c r="CE232" s="4">
        <v>0</v>
      </c>
      <c r="CF232" s="4">
        <v>0</v>
      </c>
      <c r="CG232" s="8">
        <f t="shared" si="138"/>
        <v>0</v>
      </c>
      <c r="CH232" s="4">
        <v>0</v>
      </c>
      <c r="CI232" s="4">
        <v>0</v>
      </c>
      <c r="CJ232" s="8">
        <f t="shared" si="139"/>
        <v>0</v>
      </c>
      <c r="CK232" s="4">
        <v>0</v>
      </c>
      <c r="CL232" s="4">
        <v>0</v>
      </c>
      <c r="CM232" s="8">
        <f t="shared" si="140"/>
        <v>0</v>
      </c>
      <c r="CN232" s="4">
        <v>0</v>
      </c>
      <c r="CO232" s="4">
        <v>0</v>
      </c>
      <c r="CP232" s="8">
        <f t="shared" si="132"/>
        <v>0</v>
      </c>
      <c r="CQ232" s="4">
        <v>0</v>
      </c>
      <c r="CR232" s="4">
        <v>0</v>
      </c>
      <c r="CS232" s="8">
        <f t="shared" si="141"/>
        <v>0</v>
      </c>
      <c r="CT232" s="4">
        <v>0</v>
      </c>
      <c r="CU232" s="4">
        <v>0</v>
      </c>
      <c r="CV232" s="8">
        <f t="shared" si="142"/>
        <v>0</v>
      </c>
      <c r="CW232" s="4">
        <v>0</v>
      </c>
      <c r="CX232" s="4">
        <v>0</v>
      </c>
      <c r="CY232" s="8">
        <f t="shared" si="143"/>
        <v>0</v>
      </c>
      <c r="CZ232" s="4">
        <v>0</v>
      </c>
      <c r="DA232" s="4">
        <v>0</v>
      </c>
      <c r="DB232" s="8">
        <f t="shared" si="159"/>
        <v>0</v>
      </c>
      <c r="DC232" s="4">
        <v>0</v>
      </c>
      <c r="DD232" s="4">
        <v>0</v>
      </c>
      <c r="DE232" s="8">
        <f t="shared" si="160"/>
        <v>0</v>
      </c>
      <c r="DF232" s="4">
        <v>0</v>
      </c>
      <c r="DG232" s="4">
        <v>0</v>
      </c>
      <c r="DH232" s="8">
        <f t="shared" si="161"/>
        <v>0</v>
      </c>
      <c r="DI232" s="4">
        <v>0</v>
      </c>
      <c r="DJ232" s="4">
        <v>0</v>
      </c>
      <c r="DK232" s="8">
        <f t="shared" si="162"/>
        <v>0</v>
      </c>
      <c r="DL232" s="4">
        <v>0</v>
      </c>
      <c r="DM232" s="4">
        <v>0</v>
      </c>
      <c r="DN232" s="8">
        <f t="shared" si="163"/>
        <v>0</v>
      </c>
      <c r="DO232" s="4">
        <v>0</v>
      </c>
      <c r="DP232" s="4">
        <v>0</v>
      </c>
      <c r="DQ232" s="8">
        <f t="shared" si="164"/>
        <v>0</v>
      </c>
    </row>
    <row r="233" spans="1:121" ht="16.899999999999999" customHeight="1" x14ac:dyDescent="0.2">
      <c r="A233" s="1" t="s">
        <v>2</v>
      </c>
      <c r="C233" s="1">
        <v>0</v>
      </c>
      <c r="D233" s="1">
        <v>0</v>
      </c>
      <c r="E233" s="19">
        <f t="shared" si="127"/>
        <v>0</v>
      </c>
      <c r="G233" s="22">
        <f t="shared" si="153"/>
        <v>0</v>
      </c>
      <c r="H233" s="3">
        <v>0</v>
      </c>
      <c r="I233" s="4">
        <v>0</v>
      </c>
      <c r="J233" s="8">
        <f t="shared" si="154"/>
        <v>0</v>
      </c>
      <c r="K233" s="3">
        <v>0</v>
      </c>
      <c r="L233" s="4">
        <v>0</v>
      </c>
      <c r="M233" s="8">
        <f t="shared" si="125"/>
        <v>0</v>
      </c>
      <c r="N233" s="4">
        <v>0</v>
      </c>
      <c r="O233" s="4">
        <v>0</v>
      </c>
      <c r="P233" s="8">
        <f t="shared" si="126"/>
        <v>0</v>
      </c>
      <c r="Q233" s="4">
        <v>0</v>
      </c>
      <c r="R233" s="4">
        <v>0</v>
      </c>
      <c r="S233" s="8">
        <f t="shared" si="155"/>
        <v>0</v>
      </c>
      <c r="T233" s="4">
        <v>0</v>
      </c>
      <c r="U233" s="4">
        <v>0</v>
      </c>
      <c r="V233" s="8">
        <f t="shared" si="156"/>
        <v>0</v>
      </c>
      <c r="W233" s="4">
        <v>0</v>
      </c>
      <c r="X233" s="4">
        <v>0</v>
      </c>
      <c r="Y233" s="8">
        <f t="shared" si="157"/>
        <v>0</v>
      </c>
      <c r="Z233" s="4">
        <v>0</v>
      </c>
      <c r="AA233" s="4">
        <v>0</v>
      </c>
      <c r="AB233" s="8">
        <f t="shared" si="158"/>
        <v>0</v>
      </c>
      <c r="AC233" s="4">
        <v>0</v>
      </c>
      <c r="AD233" s="4">
        <v>0</v>
      </c>
      <c r="AE233" s="8">
        <f t="shared" si="133"/>
        <v>0</v>
      </c>
      <c r="AF233" s="4">
        <v>0</v>
      </c>
      <c r="AG233" s="4">
        <v>0</v>
      </c>
      <c r="AH233" s="8">
        <f t="shared" si="129"/>
        <v>0</v>
      </c>
      <c r="AI233" s="4">
        <v>0</v>
      </c>
      <c r="AJ233" s="4">
        <v>0</v>
      </c>
      <c r="AK233" s="8">
        <f t="shared" si="134"/>
        <v>0</v>
      </c>
      <c r="AL233" s="4">
        <v>0</v>
      </c>
      <c r="AM233" s="4">
        <v>0</v>
      </c>
      <c r="AN233" s="8">
        <f t="shared" si="130"/>
        <v>0</v>
      </c>
      <c r="AO233" s="4">
        <v>0</v>
      </c>
      <c r="AP233" s="4">
        <v>0</v>
      </c>
      <c r="AQ233" s="8">
        <f t="shared" si="144"/>
        <v>0</v>
      </c>
      <c r="AR233" s="4">
        <v>0</v>
      </c>
      <c r="AS233" s="4">
        <v>0</v>
      </c>
      <c r="AT233" s="8">
        <f t="shared" si="128"/>
        <v>0</v>
      </c>
      <c r="AU233" s="4">
        <v>0</v>
      </c>
      <c r="AV233" s="4">
        <v>0</v>
      </c>
      <c r="AW233" s="8">
        <f t="shared" si="135"/>
        <v>0</v>
      </c>
      <c r="AX233" s="4">
        <v>0</v>
      </c>
      <c r="AY233" s="4">
        <v>0</v>
      </c>
      <c r="AZ233" s="8">
        <f t="shared" si="136"/>
        <v>0</v>
      </c>
      <c r="BA233" s="4">
        <v>0</v>
      </c>
      <c r="BB233" s="4">
        <v>0</v>
      </c>
      <c r="BC233" s="8">
        <f t="shared" si="145"/>
        <v>0</v>
      </c>
      <c r="BD233" s="4">
        <v>0</v>
      </c>
      <c r="BE233" s="4">
        <v>0</v>
      </c>
      <c r="BF233" s="8">
        <f t="shared" si="137"/>
        <v>0</v>
      </c>
      <c r="BG233" s="4">
        <v>0</v>
      </c>
      <c r="BH233" s="4">
        <v>0</v>
      </c>
      <c r="BI233" s="8">
        <f t="shared" si="151"/>
        <v>0</v>
      </c>
      <c r="BJ233" s="4">
        <v>0</v>
      </c>
      <c r="BK233" s="4">
        <v>0</v>
      </c>
      <c r="BL233" s="8">
        <f t="shared" si="152"/>
        <v>0</v>
      </c>
      <c r="BM233" s="4">
        <v>0</v>
      </c>
      <c r="BN233" s="4">
        <v>0</v>
      </c>
      <c r="BO233" s="8">
        <f t="shared" si="146"/>
        <v>0</v>
      </c>
      <c r="BP233" s="4">
        <v>0</v>
      </c>
      <c r="BQ233" s="4">
        <v>0</v>
      </c>
      <c r="BR233" s="8">
        <f t="shared" si="147"/>
        <v>0</v>
      </c>
      <c r="BS233" s="4">
        <v>0</v>
      </c>
      <c r="BT233" s="4">
        <v>0</v>
      </c>
      <c r="BU233" s="8">
        <f t="shared" si="148"/>
        <v>0</v>
      </c>
      <c r="BV233" s="4">
        <v>0</v>
      </c>
      <c r="BW233" s="4">
        <v>0</v>
      </c>
      <c r="BX233" s="8">
        <f t="shared" si="149"/>
        <v>0</v>
      </c>
      <c r="BY233" s="4">
        <v>0</v>
      </c>
      <c r="BZ233" s="4">
        <v>0</v>
      </c>
      <c r="CA233" s="8">
        <f t="shared" si="150"/>
        <v>0</v>
      </c>
      <c r="CB233" s="4">
        <v>0</v>
      </c>
      <c r="CC233" s="4">
        <v>0</v>
      </c>
      <c r="CD233" s="8">
        <f t="shared" si="131"/>
        <v>0</v>
      </c>
      <c r="CE233" s="4">
        <v>0</v>
      </c>
      <c r="CF233" s="4">
        <v>0</v>
      </c>
      <c r="CG233" s="8">
        <f t="shared" si="138"/>
        <v>0</v>
      </c>
      <c r="CH233" s="4">
        <v>0</v>
      </c>
      <c r="CI233" s="4">
        <v>0</v>
      </c>
      <c r="CJ233" s="8">
        <f t="shared" si="139"/>
        <v>0</v>
      </c>
      <c r="CK233" s="4">
        <v>0</v>
      </c>
      <c r="CL233" s="4">
        <v>0</v>
      </c>
      <c r="CM233" s="8">
        <f t="shared" si="140"/>
        <v>0</v>
      </c>
      <c r="CN233" s="4">
        <v>0</v>
      </c>
      <c r="CO233" s="4">
        <v>0</v>
      </c>
      <c r="CP233" s="8">
        <f t="shared" si="132"/>
        <v>0</v>
      </c>
      <c r="CQ233" s="4">
        <v>0</v>
      </c>
      <c r="CR233" s="4">
        <v>0</v>
      </c>
      <c r="CS233" s="8">
        <f t="shared" si="141"/>
        <v>0</v>
      </c>
      <c r="CT233" s="4">
        <v>0</v>
      </c>
      <c r="CU233" s="4">
        <v>0</v>
      </c>
      <c r="CV233" s="8">
        <f t="shared" si="142"/>
        <v>0</v>
      </c>
      <c r="CW233" s="4">
        <v>0</v>
      </c>
      <c r="CX233" s="4">
        <v>0</v>
      </c>
      <c r="CY233" s="8">
        <f t="shared" si="143"/>
        <v>0</v>
      </c>
      <c r="CZ233" s="4">
        <v>0</v>
      </c>
      <c r="DA233" s="4">
        <v>0</v>
      </c>
      <c r="DB233" s="8">
        <f t="shared" si="159"/>
        <v>0</v>
      </c>
      <c r="DC233" s="4">
        <v>0</v>
      </c>
      <c r="DD233" s="4">
        <v>0</v>
      </c>
      <c r="DE233" s="8">
        <f t="shared" si="160"/>
        <v>0</v>
      </c>
      <c r="DF233" s="4">
        <v>0</v>
      </c>
      <c r="DG233" s="4">
        <v>0</v>
      </c>
      <c r="DH233" s="8">
        <f t="shared" si="161"/>
        <v>0</v>
      </c>
      <c r="DI233" s="4">
        <v>0</v>
      </c>
      <c r="DJ233" s="4">
        <v>0</v>
      </c>
      <c r="DK233" s="8">
        <f t="shared" si="162"/>
        <v>0</v>
      </c>
      <c r="DL233" s="4">
        <v>0</v>
      </c>
      <c r="DM233" s="4">
        <v>0</v>
      </c>
      <c r="DN233" s="8">
        <f t="shared" si="163"/>
        <v>0</v>
      </c>
      <c r="DO233" s="4">
        <v>0</v>
      </c>
      <c r="DP233" s="4">
        <v>0</v>
      </c>
      <c r="DQ233" s="8">
        <f t="shared" si="164"/>
        <v>0</v>
      </c>
    </row>
    <row r="234" spans="1:121" ht="16.899999999999999" customHeight="1" x14ac:dyDescent="0.2">
      <c r="A234" s="1" t="s">
        <v>3</v>
      </c>
      <c r="C234" s="1">
        <v>0</v>
      </c>
      <c r="D234" s="1">
        <v>0</v>
      </c>
      <c r="E234" s="19">
        <f t="shared" si="127"/>
        <v>0</v>
      </c>
      <c r="G234" s="22">
        <f t="shared" si="153"/>
        <v>0</v>
      </c>
      <c r="H234" s="3">
        <v>0</v>
      </c>
      <c r="I234" s="4">
        <v>0</v>
      </c>
      <c r="J234" s="8">
        <f t="shared" si="154"/>
        <v>0</v>
      </c>
      <c r="K234" s="3">
        <v>0</v>
      </c>
      <c r="L234" s="4">
        <v>0</v>
      </c>
      <c r="M234" s="8">
        <f t="shared" si="125"/>
        <v>0</v>
      </c>
      <c r="N234" s="4">
        <v>0</v>
      </c>
      <c r="O234" s="4">
        <v>0</v>
      </c>
      <c r="P234" s="8">
        <f t="shared" si="126"/>
        <v>0</v>
      </c>
      <c r="Q234" s="4">
        <v>0</v>
      </c>
      <c r="R234" s="4">
        <v>0</v>
      </c>
      <c r="S234" s="8">
        <f t="shared" si="155"/>
        <v>0</v>
      </c>
      <c r="T234" s="4">
        <v>0</v>
      </c>
      <c r="U234" s="4">
        <v>0</v>
      </c>
      <c r="V234" s="8">
        <f t="shared" si="156"/>
        <v>0</v>
      </c>
      <c r="W234" s="4">
        <v>0</v>
      </c>
      <c r="X234" s="4">
        <v>0</v>
      </c>
      <c r="Y234" s="8">
        <f t="shared" si="157"/>
        <v>0</v>
      </c>
      <c r="Z234" s="4">
        <v>0</v>
      </c>
      <c r="AA234" s="4">
        <v>0</v>
      </c>
      <c r="AB234" s="8">
        <f t="shared" si="158"/>
        <v>0</v>
      </c>
      <c r="AC234" s="4">
        <v>0</v>
      </c>
      <c r="AD234" s="4">
        <v>0</v>
      </c>
      <c r="AE234" s="8">
        <f t="shared" si="133"/>
        <v>0</v>
      </c>
      <c r="AF234" s="4">
        <v>0</v>
      </c>
      <c r="AG234" s="4">
        <v>0</v>
      </c>
      <c r="AH234" s="8">
        <f t="shared" si="129"/>
        <v>0</v>
      </c>
      <c r="AI234" s="4">
        <v>0</v>
      </c>
      <c r="AJ234" s="4">
        <v>0</v>
      </c>
      <c r="AK234" s="8">
        <f t="shared" si="134"/>
        <v>0</v>
      </c>
      <c r="AL234" s="4">
        <v>0</v>
      </c>
      <c r="AM234" s="4">
        <v>0</v>
      </c>
      <c r="AN234" s="8">
        <f t="shared" si="130"/>
        <v>0</v>
      </c>
      <c r="AO234" s="4">
        <v>0</v>
      </c>
      <c r="AP234" s="4">
        <v>0</v>
      </c>
      <c r="AQ234" s="8">
        <f t="shared" si="144"/>
        <v>0</v>
      </c>
      <c r="AR234" s="4">
        <v>0</v>
      </c>
      <c r="AS234" s="4">
        <v>0</v>
      </c>
      <c r="AT234" s="8">
        <f t="shared" si="128"/>
        <v>0</v>
      </c>
      <c r="AU234" s="4">
        <v>0</v>
      </c>
      <c r="AV234" s="4">
        <v>0</v>
      </c>
      <c r="AW234" s="8">
        <f t="shared" si="135"/>
        <v>0</v>
      </c>
      <c r="AX234" s="4">
        <v>0</v>
      </c>
      <c r="AY234" s="4">
        <v>0</v>
      </c>
      <c r="AZ234" s="8">
        <f t="shared" si="136"/>
        <v>0</v>
      </c>
      <c r="BA234" s="4">
        <v>0</v>
      </c>
      <c r="BB234" s="4">
        <v>0</v>
      </c>
      <c r="BC234" s="8">
        <f t="shared" si="145"/>
        <v>0</v>
      </c>
      <c r="BD234" s="4">
        <v>0</v>
      </c>
      <c r="BE234" s="4">
        <v>0</v>
      </c>
      <c r="BF234" s="8">
        <f t="shared" si="137"/>
        <v>0</v>
      </c>
      <c r="BG234" s="4">
        <v>0</v>
      </c>
      <c r="BH234" s="4">
        <v>0</v>
      </c>
      <c r="BI234" s="8">
        <f t="shared" si="151"/>
        <v>0</v>
      </c>
      <c r="BJ234" s="4">
        <v>0</v>
      </c>
      <c r="BK234" s="4">
        <v>0</v>
      </c>
      <c r="BL234" s="8">
        <f t="shared" si="152"/>
        <v>0</v>
      </c>
      <c r="BM234" s="4">
        <v>0</v>
      </c>
      <c r="BN234" s="4">
        <v>0</v>
      </c>
      <c r="BO234" s="8">
        <f t="shared" si="146"/>
        <v>0</v>
      </c>
      <c r="BP234" s="4">
        <v>0</v>
      </c>
      <c r="BQ234" s="4">
        <v>0</v>
      </c>
      <c r="BR234" s="8">
        <f t="shared" si="147"/>
        <v>0</v>
      </c>
      <c r="BS234" s="4">
        <v>0</v>
      </c>
      <c r="BT234" s="4">
        <v>0</v>
      </c>
      <c r="BU234" s="8">
        <f t="shared" si="148"/>
        <v>0</v>
      </c>
      <c r="BV234" s="4">
        <v>0</v>
      </c>
      <c r="BW234" s="4">
        <v>0</v>
      </c>
      <c r="BX234" s="8">
        <f t="shared" si="149"/>
        <v>0</v>
      </c>
      <c r="BY234" s="4">
        <v>0</v>
      </c>
      <c r="BZ234" s="4">
        <v>0</v>
      </c>
      <c r="CA234" s="8">
        <f t="shared" si="150"/>
        <v>0</v>
      </c>
      <c r="CB234" s="4">
        <v>0</v>
      </c>
      <c r="CC234" s="4">
        <v>0</v>
      </c>
      <c r="CD234" s="8">
        <f t="shared" si="131"/>
        <v>0</v>
      </c>
      <c r="CE234" s="4">
        <v>0</v>
      </c>
      <c r="CF234" s="4">
        <v>0</v>
      </c>
      <c r="CG234" s="8">
        <f t="shared" si="138"/>
        <v>0</v>
      </c>
      <c r="CH234" s="4">
        <v>0</v>
      </c>
      <c r="CI234" s="4">
        <v>0</v>
      </c>
      <c r="CJ234" s="8">
        <f t="shared" si="139"/>
        <v>0</v>
      </c>
      <c r="CK234" s="4">
        <v>0</v>
      </c>
      <c r="CL234" s="4">
        <v>0</v>
      </c>
      <c r="CM234" s="8">
        <f t="shared" si="140"/>
        <v>0</v>
      </c>
      <c r="CN234" s="4">
        <v>0</v>
      </c>
      <c r="CO234" s="4">
        <v>0</v>
      </c>
      <c r="CP234" s="8">
        <f t="shared" si="132"/>
        <v>0</v>
      </c>
      <c r="CQ234" s="4">
        <v>0</v>
      </c>
      <c r="CR234" s="4">
        <v>0</v>
      </c>
      <c r="CS234" s="8">
        <f t="shared" si="141"/>
        <v>0</v>
      </c>
      <c r="CT234" s="4">
        <v>0</v>
      </c>
      <c r="CU234" s="4">
        <v>0</v>
      </c>
      <c r="CV234" s="8">
        <f t="shared" si="142"/>
        <v>0</v>
      </c>
      <c r="CW234" s="4">
        <v>0</v>
      </c>
      <c r="CX234" s="4">
        <v>0</v>
      </c>
      <c r="CY234" s="8">
        <f t="shared" si="143"/>
        <v>0</v>
      </c>
      <c r="CZ234" s="4">
        <v>0</v>
      </c>
      <c r="DA234" s="4">
        <v>0</v>
      </c>
      <c r="DB234" s="8">
        <f t="shared" si="159"/>
        <v>0</v>
      </c>
      <c r="DC234" s="4">
        <v>0</v>
      </c>
      <c r="DD234" s="4">
        <v>0</v>
      </c>
      <c r="DE234" s="8">
        <f t="shared" si="160"/>
        <v>0</v>
      </c>
      <c r="DF234" s="4">
        <v>0</v>
      </c>
      <c r="DG234" s="4">
        <v>0</v>
      </c>
      <c r="DH234" s="8">
        <f t="shared" si="161"/>
        <v>0</v>
      </c>
      <c r="DI234" s="4">
        <v>0</v>
      </c>
      <c r="DJ234" s="4">
        <v>0</v>
      </c>
      <c r="DK234" s="8">
        <f t="shared" si="162"/>
        <v>0</v>
      </c>
      <c r="DL234" s="4">
        <v>0</v>
      </c>
      <c r="DM234" s="4">
        <v>0</v>
      </c>
      <c r="DN234" s="8">
        <f t="shared" si="163"/>
        <v>0</v>
      </c>
      <c r="DO234" s="4">
        <v>0</v>
      </c>
      <c r="DP234" s="4">
        <v>0</v>
      </c>
      <c r="DQ234" s="8">
        <f t="shared" si="164"/>
        <v>0</v>
      </c>
    </row>
    <row r="235" spans="1:121" ht="16.899999999999999" customHeight="1" x14ac:dyDescent="0.2">
      <c r="A235" s="1" t="s">
        <v>4</v>
      </c>
      <c r="C235" s="1">
        <v>0</v>
      </c>
      <c r="D235" s="1">
        <v>0</v>
      </c>
      <c r="E235" s="19">
        <f t="shared" si="127"/>
        <v>0</v>
      </c>
      <c r="G235" s="22">
        <f t="shared" si="153"/>
        <v>0</v>
      </c>
      <c r="H235" s="3">
        <v>0</v>
      </c>
      <c r="I235" s="4">
        <v>0</v>
      </c>
      <c r="J235" s="8">
        <f t="shared" si="154"/>
        <v>0</v>
      </c>
      <c r="K235" s="3">
        <v>0</v>
      </c>
      <c r="L235" s="4">
        <v>0</v>
      </c>
      <c r="M235" s="8">
        <f t="shared" si="125"/>
        <v>0</v>
      </c>
      <c r="N235" s="4">
        <v>0</v>
      </c>
      <c r="O235" s="4">
        <v>0</v>
      </c>
      <c r="P235" s="8">
        <f t="shared" si="126"/>
        <v>0</v>
      </c>
      <c r="Q235" s="4">
        <v>0</v>
      </c>
      <c r="R235" s="4">
        <v>0</v>
      </c>
      <c r="S235" s="8">
        <f t="shared" si="155"/>
        <v>0</v>
      </c>
      <c r="T235" s="4">
        <v>0</v>
      </c>
      <c r="U235" s="4">
        <v>0</v>
      </c>
      <c r="V235" s="8">
        <f t="shared" si="156"/>
        <v>0</v>
      </c>
      <c r="W235" s="4">
        <v>0</v>
      </c>
      <c r="X235" s="4">
        <v>0</v>
      </c>
      <c r="Y235" s="8">
        <f t="shared" si="157"/>
        <v>0</v>
      </c>
      <c r="Z235" s="4">
        <v>0</v>
      </c>
      <c r="AA235" s="4">
        <v>0</v>
      </c>
      <c r="AB235" s="8">
        <f t="shared" si="158"/>
        <v>0</v>
      </c>
      <c r="AC235" s="4">
        <v>0</v>
      </c>
      <c r="AD235" s="4">
        <v>0</v>
      </c>
      <c r="AE235" s="8">
        <f t="shared" si="133"/>
        <v>0</v>
      </c>
      <c r="AF235" s="4">
        <v>0</v>
      </c>
      <c r="AG235" s="4">
        <v>0</v>
      </c>
      <c r="AH235" s="8">
        <f t="shared" si="129"/>
        <v>0</v>
      </c>
      <c r="AI235" s="4">
        <v>0</v>
      </c>
      <c r="AJ235" s="4">
        <v>0</v>
      </c>
      <c r="AK235" s="8">
        <f t="shared" si="134"/>
        <v>0</v>
      </c>
      <c r="AL235" s="4">
        <v>0</v>
      </c>
      <c r="AM235" s="4">
        <v>0</v>
      </c>
      <c r="AN235" s="8">
        <f t="shared" si="130"/>
        <v>0</v>
      </c>
      <c r="AO235" s="4">
        <v>0</v>
      </c>
      <c r="AP235" s="4">
        <v>0</v>
      </c>
      <c r="AQ235" s="8">
        <f t="shared" si="144"/>
        <v>0</v>
      </c>
      <c r="AR235" s="4">
        <v>0</v>
      </c>
      <c r="AS235" s="4">
        <v>0</v>
      </c>
      <c r="AT235" s="8">
        <f t="shared" si="128"/>
        <v>0</v>
      </c>
      <c r="AU235" s="4">
        <v>0</v>
      </c>
      <c r="AV235" s="4">
        <v>0</v>
      </c>
      <c r="AW235" s="8">
        <f t="shared" si="135"/>
        <v>0</v>
      </c>
      <c r="AX235" s="4">
        <v>0</v>
      </c>
      <c r="AY235" s="4">
        <v>0</v>
      </c>
      <c r="AZ235" s="8">
        <f t="shared" si="136"/>
        <v>0</v>
      </c>
      <c r="BA235" s="4">
        <v>0</v>
      </c>
      <c r="BB235" s="4">
        <v>0</v>
      </c>
      <c r="BC235" s="8">
        <f t="shared" si="145"/>
        <v>0</v>
      </c>
      <c r="BD235" s="4">
        <v>0</v>
      </c>
      <c r="BE235" s="4">
        <v>0</v>
      </c>
      <c r="BF235" s="8">
        <f t="shared" si="137"/>
        <v>0</v>
      </c>
      <c r="BG235" s="4">
        <v>0</v>
      </c>
      <c r="BH235" s="4">
        <v>0</v>
      </c>
      <c r="BI235" s="8">
        <f t="shared" si="151"/>
        <v>0</v>
      </c>
      <c r="BJ235" s="4">
        <v>0</v>
      </c>
      <c r="BK235" s="4">
        <v>0</v>
      </c>
      <c r="BL235" s="8">
        <f t="shared" si="152"/>
        <v>0</v>
      </c>
      <c r="BM235" s="4">
        <v>0</v>
      </c>
      <c r="BN235" s="4">
        <v>0</v>
      </c>
      <c r="BO235" s="8">
        <f t="shared" si="146"/>
        <v>0</v>
      </c>
      <c r="BP235" s="4">
        <v>0</v>
      </c>
      <c r="BQ235" s="4">
        <v>0</v>
      </c>
      <c r="BR235" s="8">
        <f t="shared" si="147"/>
        <v>0</v>
      </c>
      <c r="BS235" s="4">
        <v>0</v>
      </c>
      <c r="BT235" s="4">
        <v>0</v>
      </c>
      <c r="BU235" s="8">
        <f t="shared" si="148"/>
        <v>0</v>
      </c>
      <c r="BV235" s="4">
        <v>0</v>
      </c>
      <c r="BW235" s="4">
        <v>0</v>
      </c>
      <c r="BX235" s="8">
        <f t="shared" si="149"/>
        <v>0</v>
      </c>
      <c r="BY235" s="4">
        <v>0</v>
      </c>
      <c r="BZ235" s="4">
        <v>0</v>
      </c>
      <c r="CA235" s="8">
        <f t="shared" si="150"/>
        <v>0</v>
      </c>
      <c r="CB235" s="4">
        <v>0</v>
      </c>
      <c r="CC235" s="4">
        <v>0</v>
      </c>
      <c r="CD235" s="8">
        <f t="shared" si="131"/>
        <v>0</v>
      </c>
      <c r="CE235" s="4">
        <v>0</v>
      </c>
      <c r="CF235" s="4">
        <v>0</v>
      </c>
      <c r="CG235" s="8">
        <f t="shared" si="138"/>
        <v>0</v>
      </c>
      <c r="CH235" s="4">
        <v>0</v>
      </c>
      <c r="CI235" s="4">
        <v>0</v>
      </c>
      <c r="CJ235" s="8">
        <f t="shared" si="139"/>
        <v>0</v>
      </c>
      <c r="CK235" s="4">
        <v>0</v>
      </c>
      <c r="CL235" s="4">
        <v>0</v>
      </c>
      <c r="CM235" s="8">
        <f t="shared" si="140"/>
        <v>0</v>
      </c>
      <c r="CN235" s="4">
        <v>0</v>
      </c>
      <c r="CO235" s="4">
        <v>0</v>
      </c>
      <c r="CP235" s="8">
        <f t="shared" si="132"/>
        <v>0</v>
      </c>
      <c r="CQ235" s="4">
        <v>0</v>
      </c>
      <c r="CR235" s="4">
        <v>0</v>
      </c>
      <c r="CS235" s="8">
        <f t="shared" si="141"/>
        <v>0</v>
      </c>
      <c r="CT235" s="4">
        <v>0</v>
      </c>
      <c r="CU235" s="4">
        <v>0</v>
      </c>
      <c r="CV235" s="8">
        <f t="shared" si="142"/>
        <v>0</v>
      </c>
      <c r="CW235" s="4">
        <v>0</v>
      </c>
      <c r="CX235" s="4">
        <v>0</v>
      </c>
      <c r="CY235" s="8">
        <f t="shared" si="143"/>
        <v>0</v>
      </c>
      <c r="CZ235" s="4">
        <v>0</v>
      </c>
      <c r="DA235" s="4">
        <v>0</v>
      </c>
      <c r="DB235" s="8">
        <f t="shared" si="159"/>
        <v>0</v>
      </c>
      <c r="DC235" s="4">
        <v>0</v>
      </c>
      <c r="DD235" s="4">
        <v>0</v>
      </c>
      <c r="DE235" s="8">
        <f t="shared" si="160"/>
        <v>0</v>
      </c>
      <c r="DF235" s="4">
        <v>0</v>
      </c>
      <c r="DG235" s="4">
        <v>0</v>
      </c>
      <c r="DH235" s="8">
        <f t="shared" si="161"/>
        <v>0</v>
      </c>
      <c r="DI235" s="4">
        <v>0</v>
      </c>
      <c r="DJ235" s="4">
        <v>0</v>
      </c>
      <c r="DK235" s="8">
        <f t="shared" si="162"/>
        <v>0</v>
      </c>
      <c r="DL235" s="4">
        <v>0</v>
      </c>
      <c r="DM235" s="4">
        <v>0</v>
      </c>
      <c r="DN235" s="8">
        <f t="shared" si="163"/>
        <v>0</v>
      </c>
      <c r="DO235" s="4">
        <v>0</v>
      </c>
      <c r="DP235" s="4">
        <v>0</v>
      </c>
      <c r="DQ235" s="8">
        <f t="shared" si="164"/>
        <v>0</v>
      </c>
    </row>
    <row r="236" spans="1:121" ht="16.899999999999999" customHeight="1" x14ac:dyDescent="0.2">
      <c r="A236" s="1" t="s">
        <v>5</v>
      </c>
      <c r="C236" s="1">
        <v>0</v>
      </c>
      <c r="D236" s="1">
        <v>0</v>
      </c>
      <c r="E236" s="19">
        <f t="shared" si="127"/>
        <v>0</v>
      </c>
      <c r="G236" s="22">
        <f t="shared" si="153"/>
        <v>0</v>
      </c>
      <c r="H236" s="3">
        <v>0</v>
      </c>
      <c r="I236" s="4">
        <v>0</v>
      </c>
      <c r="J236" s="8">
        <f t="shared" si="154"/>
        <v>0</v>
      </c>
      <c r="K236" s="3">
        <v>0</v>
      </c>
      <c r="L236" s="4">
        <v>0</v>
      </c>
      <c r="M236" s="8">
        <f t="shared" ref="M236:M299" si="165">PI()*(AVERAGE(K236,L236))</f>
        <v>0</v>
      </c>
      <c r="N236" s="4">
        <v>0</v>
      </c>
      <c r="O236" s="4">
        <v>0</v>
      </c>
      <c r="P236" s="8">
        <f t="shared" ref="P236:P299" si="166">PI()*(AVERAGE(N236,O236))</f>
        <v>0</v>
      </c>
      <c r="Q236" s="4">
        <v>0</v>
      </c>
      <c r="R236" s="4">
        <v>0</v>
      </c>
      <c r="S236" s="8">
        <f t="shared" si="155"/>
        <v>0</v>
      </c>
      <c r="T236" s="4">
        <v>0</v>
      </c>
      <c r="U236" s="4">
        <v>0</v>
      </c>
      <c r="V236" s="8">
        <f t="shared" si="156"/>
        <v>0</v>
      </c>
      <c r="W236" s="4">
        <v>0</v>
      </c>
      <c r="X236" s="4">
        <v>0</v>
      </c>
      <c r="Y236" s="8">
        <f t="shared" si="157"/>
        <v>0</v>
      </c>
      <c r="Z236" s="4">
        <v>0</v>
      </c>
      <c r="AA236" s="4">
        <v>0</v>
      </c>
      <c r="AB236" s="8">
        <f t="shared" si="158"/>
        <v>0</v>
      </c>
      <c r="AC236" s="4">
        <v>0</v>
      </c>
      <c r="AD236" s="4">
        <v>0</v>
      </c>
      <c r="AE236" s="8">
        <f t="shared" si="133"/>
        <v>0</v>
      </c>
      <c r="AF236" s="4">
        <v>0</v>
      </c>
      <c r="AG236" s="4">
        <v>0</v>
      </c>
      <c r="AH236" s="8">
        <f t="shared" si="129"/>
        <v>0</v>
      </c>
      <c r="AI236" s="4">
        <v>0</v>
      </c>
      <c r="AJ236" s="4">
        <v>0</v>
      </c>
      <c r="AK236" s="8">
        <f t="shared" si="134"/>
        <v>0</v>
      </c>
      <c r="AL236" s="4">
        <v>0</v>
      </c>
      <c r="AM236" s="4">
        <v>0</v>
      </c>
      <c r="AN236" s="8">
        <f t="shared" si="130"/>
        <v>0</v>
      </c>
      <c r="AO236" s="4">
        <v>0</v>
      </c>
      <c r="AP236" s="4">
        <v>0</v>
      </c>
      <c r="AQ236" s="8">
        <f t="shared" si="144"/>
        <v>0</v>
      </c>
      <c r="AR236" s="4">
        <v>0</v>
      </c>
      <c r="AS236" s="4">
        <v>0</v>
      </c>
      <c r="AT236" s="8">
        <f t="shared" si="128"/>
        <v>0</v>
      </c>
      <c r="AU236" s="4">
        <v>0</v>
      </c>
      <c r="AV236" s="4">
        <v>0</v>
      </c>
      <c r="AW236" s="8">
        <f t="shared" si="135"/>
        <v>0</v>
      </c>
      <c r="AX236" s="4">
        <v>0</v>
      </c>
      <c r="AY236" s="4">
        <v>0</v>
      </c>
      <c r="AZ236" s="8">
        <f t="shared" si="136"/>
        <v>0</v>
      </c>
      <c r="BA236" s="4">
        <v>0</v>
      </c>
      <c r="BB236" s="4">
        <v>0</v>
      </c>
      <c r="BC236" s="8">
        <f t="shared" si="145"/>
        <v>0</v>
      </c>
      <c r="BD236" s="4">
        <v>0</v>
      </c>
      <c r="BE236" s="4">
        <v>0</v>
      </c>
      <c r="BF236" s="8">
        <f t="shared" si="137"/>
        <v>0</v>
      </c>
      <c r="BG236" s="4">
        <v>0</v>
      </c>
      <c r="BH236" s="4">
        <v>0</v>
      </c>
      <c r="BI236" s="8">
        <f t="shared" si="151"/>
        <v>0</v>
      </c>
      <c r="BJ236" s="4">
        <v>0</v>
      </c>
      <c r="BK236" s="4">
        <v>0</v>
      </c>
      <c r="BL236" s="8">
        <f t="shared" si="152"/>
        <v>0</v>
      </c>
      <c r="BM236" s="4">
        <v>0</v>
      </c>
      <c r="BN236" s="4">
        <v>0</v>
      </c>
      <c r="BO236" s="8">
        <f t="shared" si="146"/>
        <v>0</v>
      </c>
      <c r="BP236" s="4">
        <v>0</v>
      </c>
      <c r="BQ236" s="4">
        <v>0</v>
      </c>
      <c r="BR236" s="8">
        <f t="shared" si="147"/>
        <v>0</v>
      </c>
      <c r="BS236" s="4">
        <v>0</v>
      </c>
      <c r="BT236" s="4">
        <v>0</v>
      </c>
      <c r="BU236" s="8">
        <f t="shared" si="148"/>
        <v>0</v>
      </c>
      <c r="BV236" s="4">
        <v>0</v>
      </c>
      <c r="BW236" s="4">
        <v>0</v>
      </c>
      <c r="BX236" s="8">
        <f t="shared" si="149"/>
        <v>0</v>
      </c>
      <c r="BY236" s="4">
        <v>0</v>
      </c>
      <c r="BZ236" s="4">
        <v>0</v>
      </c>
      <c r="CA236" s="8">
        <f t="shared" si="150"/>
        <v>0</v>
      </c>
      <c r="CB236" s="4">
        <v>0</v>
      </c>
      <c r="CC236" s="4">
        <v>0</v>
      </c>
      <c r="CD236" s="8">
        <f t="shared" si="131"/>
        <v>0</v>
      </c>
      <c r="CE236" s="4">
        <v>0</v>
      </c>
      <c r="CF236" s="4">
        <v>0</v>
      </c>
      <c r="CG236" s="8">
        <f t="shared" si="138"/>
        <v>0</v>
      </c>
      <c r="CH236" s="4">
        <v>0</v>
      </c>
      <c r="CI236" s="4">
        <v>0</v>
      </c>
      <c r="CJ236" s="8">
        <f t="shared" si="139"/>
        <v>0</v>
      </c>
      <c r="CK236" s="4">
        <v>0</v>
      </c>
      <c r="CL236" s="4">
        <v>0</v>
      </c>
      <c r="CM236" s="8">
        <f t="shared" si="140"/>
        <v>0</v>
      </c>
      <c r="CN236" s="4">
        <v>0</v>
      </c>
      <c r="CO236" s="4">
        <v>0</v>
      </c>
      <c r="CP236" s="8">
        <f t="shared" si="132"/>
        <v>0</v>
      </c>
      <c r="CQ236" s="4">
        <v>0</v>
      </c>
      <c r="CR236" s="4">
        <v>0</v>
      </c>
      <c r="CS236" s="8">
        <f t="shared" si="141"/>
        <v>0</v>
      </c>
      <c r="CT236" s="4">
        <v>0</v>
      </c>
      <c r="CU236" s="4">
        <v>0</v>
      </c>
      <c r="CV236" s="8">
        <f t="shared" si="142"/>
        <v>0</v>
      </c>
      <c r="CW236" s="4">
        <v>0</v>
      </c>
      <c r="CX236" s="4">
        <v>0</v>
      </c>
      <c r="CY236" s="8">
        <f t="shared" si="143"/>
        <v>0</v>
      </c>
      <c r="CZ236" s="4">
        <v>0</v>
      </c>
      <c r="DA236" s="4">
        <v>0</v>
      </c>
      <c r="DB236" s="8">
        <f t="shared" si="159"/>
        <v>0</v>
      </c>
      <c r="DC236" s="4">
        <v>0</v>
      </c>
      <c r="DD236" s="4">
        <v>0</v>
      </c>
      <c r="DE236" s="8">
        <f t="shared" si="160"/>
        <v>0</v>
      </c>
      <c r="DF236" s="4">
        <v>0</v>
      </c>
      <c r="DG236" s="4">
        <v>0</v>
      </c>
      <c r="DH236" s="8">
        <f t="shared" si="161"/>
        <v>0</v>
      </c>
      <c r="DI236" s="4">
        <v>0</v>
      </c>
      <c r="DJ236" s="4">
        <v>0</v>
      </c>
      <c r="DK236" s="8">
        <f t="shared" si="162"/>
        <v>0</v>
      </c>
      <c r="DL236" s="4">
        <v>0</v>
      </c>
      <c r="DM236" s="4">
        <v>0</v>
      </c>
      <c r="DN236" s="8">
        <f t="shared" si="163"/>
        <v>0</v>
      </c>
      <c r="DO236" s="4">
        <v>0</v>
      </c>
      <c r="DP236" s="4">
        <v>0</v>
      </c>
      <c r="DQ236" s="8">
        <f t="shared" si="164"/>
        <v>0</v>
      </c>
    </row>
    <row r="237" spans="1:121" ht="16.899999999999999" customHeight="1" x14ac:dyDescent="0.2">
      <c r="A237" s="1" t="s">
        <v>6</v>
      </c>
      <c r="C237" s="1">
        <v>0</v>
      </c>
      <c r="D237" s="1">
        <v>0</v>
      </c>
      <c r="E237" s="19">
        <f t="shared" ref="E237:E300" si="167">PI()*(AVERAGE(C237,D237))</f>
        <v>0</v>
      </c>
      <c r="G237" s="22">
        <f t="shared" si="153"/>
        <v>0</v>
      </c>
      <c r="H237" s="3">
        <v>0</v>
      </c>
      <c r="I237" s="4">
        <v>0</v>
      </c>
      <c r="J237" s="8">
        <f t="shared" si="154"/>
        <v>0</v>
      </c>
      <c r="K237" s="3">
        <v>0</v>
      </c>
      <c r="L237" s="4">
        <v>0</v>
      </c>
      <c r="M237" s="8">
        <f t="shared" si="165"/>
        <v>0</v>
      </c>
      <c r="N237" s="4">
        <v>0</v>
      </c>
      <c r="O237" s="4">
        <v>0</v>
      </c>
      <c r="P237" s="8">
        <f t="shared" si="166"/>
        <v>0</v>
      </c>
      <c r="Q237" s="4">
        <v>0</v>
      </c>
      <c r="R237" s="4">
        <v>0</v>
      </c>
      <c r="S237" s="8">
        <f t="shared" si="155"/>
        <v>0</v>
      </c>
      <c r="T237" s="4">
        <v>0</v>
      </c>
      <c r="U237" s="4">
        <v>0</v>
      </c>
      <c r="V237" s="8">
        <f t="shared" si="156"/>
        <v>0</v>
      </c>
      <c r="W237" s="4">
        <v>0</v>
      </c>
      <c r="X237" s="4">
        <v>0</v>
      </c>
      <c r="Y237" s="8">
        <f t="shared" si="157"/>
        <v>0</v>
      </c>
      <c r="Z237" s="4">
        <v>0</v>
      </c>
      <c r="AA237" s="4">
        <v>0</v>
      </c>
      <c r="AB237" s="8">
        <f t="shared" si="158"/>
        <v>0</v>
      </c>
      <c r="AC237" s="4">
        <v>0</v>
      </c>
      <c r="AD237" s="4">
        <v>0</v>
      </c>
      <c r="AE237" s="8">
        <f t="shared" si="133"/>
        <v>0</v>
      </c>
      <c r="AF237" s="4">
        <v>0</v>
      </c>
      <c r="AG237" s="4">
        <v>0</v>
      </c>
      <c r="AH237" s="8">
        <f t="shared" si="129"/>
        <v>0</v>
      </c>
      <c r="AI237" s="4">
        <v>0</v>
      </c>
      <c r="AJ237" s="4">
        <v>0</v>
      </c>
      <c r="AK237" s="8">
        <f t="shared" si="134"/>
        <v>0</v>
      </c>
      <c r="AL237" s="4">
        <v>0</v>
      </c>
      <c r="AM237" s="4">
        <v>0</v>
      </c>
      <c r="AN237" s="8">
        <f t="shared" si="130"/>
        <v>0</v>
      </c>
      <c r="AO237" s="4">
        <v>0</v>
      </c>
      <c r="AP237" s="4">
        <v>0</v>
      </c>
      <c r="AQ237" s="8">
        <f t="shared" si="144"/>
        <v>0</v>
      </c>
      <c r="AR237" s="4">
        <v>0</v>
      </c>
      <c r="AS237" s="4">
        <v>0</v>
      </c>
      <c r="AT237" s="8">
        <f t="shared" si="128"/>
        <v>0</v>
      </c>
      <c r="AU237" s="4">
        <v>0</v>
      </c>
      <c r="AV237" s="4">
        <v>0</v>
      </c>
      <c r="AW237" s="8">
        <f t="shared" si="135"/>
        <v>0</v>
      </c>
      <c r="AX237" s="4">
        <v>0</v>
      </c>
      <c r="AY237" s="4">
        <v>0</v>
      </c>
      <c r="AZ237" s="8">
        <f t="shared" si="136"/>
        <v>0</v>
      </c>
      <c r="BA237" s="4">
        <v>0</v>
      </c>
      <c r="BB237" s="4">
        <v>0</v>
      </c>
      <c r="BC237" s="8">
        <f t="shared" si="145"/>
        <v>0</v>
      </c>
      <c r="BD237" s="4">
        <v>0</v>
      </c>
      <c r="BE237" s="4">
        <v>0</v>
      </c>
      <c r="BF237" s="8">
        <f t="shared" si="137"/>
        <v>0</v>
      </c>
      <c r="BG237" s="4">
        <v>0</v>
      </c>
      <c r="BH237" s="4">
        <v>0</v>
      </c>
      <c r="BI237" s="8">
        <f t="shared" si="151"/>
        <v>0</v>
      </c>
      <c r="BJ237" s="4">
        <v>0</v>
      </c>
      <c r="BK237" s="4">
        <v>0</v>
      </c>
      <c r="BL237" s="8">
        <f t="shared" si="152"/>
        <v>0</v>
      </c>
      <c r="BM237" s="4">
        <v>0</v>
      </c>
      <c r="BN237" s="4">
        <v>0</v>
      </c>
      <c r="BO237" s="8">
        <f t="shared" si="146"/>
        <v>0</v>
      </c>
      <c r="BP237" s="4">
        <v>0</v>
      </c>
      <c r="BQ237" s="4">
        <v>0</v>
      </c>
      <c r="BR237" s="8">
        <f t="shared" si="147"/>
        <v>0</v>
      </c>
      <c r="BS237" s="4">
        <v>0</v>
      </c>
      <c r="BT237" s="4">
        <v>0</v>
      </c>
      <c r="BU237" s="8">
        <f t="shared" si="148"/>
        <v>0</v>
      </c>
      <c r="BV237" s="4">
        <v>0</v>
      </c>
      <c r="BW237" s="4">
        <v>0</v>
      </c>
      <c r="BX237" s="8">
        <f t="shared" si="149"/>
        <v>0</v>
      </c>
      <c r="BY237" s="4">
        <v>0</v>
      </c>
      <c r="BZ237" s="4">
        <v>0</v>
      </c>
      <c r="CA237" s="8">
        <f t="shared" si="150"/>
        <v>0</v>
      </c>
      <c r="CB237" s="4">
        <v>0</v>
      </c>
      <c r="CC237" s="4">
        <v>0</v>
      </c>
      <c r="CD237" s="8">
        <f t="shared" si="131"/>
        <v>0</v>
      </c>
      <c r="CE237" s="4">
        <v>0</v>
      </c>
      <c r="CF237" s="4">
        <v>0</v>
      </c>
      <c r="CG237" s="8">
        <f t="shared" si="138"/>
        <v>0</v>
      </c>
      <c r="CH237" s="4">
        <v>0</v>
      </c>
      <c r="CI237" s="4">
        <v>0</v>
      </c>
      <c r="CJ237" s="8">
        <f t="shared" si="139"/>
        <v>0</v>
      </c>
      <c r="CK237" s="4">
        <v>0</v>
      </c>
      <c r="CL237" s="4">
        <v>0</v>
      </c>
      <c r="CM237" s="8">
        <f t="shared" si="140"/>
        <v>0</v>
      </c>
      <c r="CN237" s="4">
        <v>0</v>
      </c>
      <c r="CO237" s="4">
        <v>0</v>
      </c>
      <c r="CP237" s="8">
        <f t="shared" si="132"/>
        <v>0</v>
      </c>
      <c r="CQ237" s="4">
        <v>0</v>
      </c>
      <c r="CR237" s="4">
        <v>0</v>
      </c>
      <c r="CS237" s="8">
        <f t="shared" si="141"/>
        <v>0</v>
      </c>
      <c r="CT237" s="4">
        <v>0</v>
      </c>
      <c r="CU237" s="4">
        <v>0</v>
      </c>
      <c r="CV237" s="8">
        <f t="shared" si="142"/>
        <v>0</v>
      </c>
      <c r="CW237" s="4">
        <v>0</v>
      </c>
      <c r="CX237" s="4">
        <v>0</v>
      </c>
      <c r="CY237" s="8">
        <f t="shared" si="143"/>
        <v>0</v>
      </c>
      <c r="CZ237" s="4">
        <v>0</v>
      </c>
      <c r="DA237" s="4">
        <v>0</v>
      </c>
      <c r="DB237" s="8">
        <f t="shared" si="159"/>
        <v>0</v>
      </c>
      <c r="DC237" s="4">
        <v>0</v>
      </c>
      <c r="DD237" s="4">
        <v>0</v>
      </c>
      <c r="DE237" s="8">
        <f t="shared" si="160"/>
        <v>0</v>
      </c>
      <c r="DF237" s="4">
        <v>0</v>
      </c>
      <c r="DG237" s="4">
        <v>0</v>
      </c>
      <c r="DH237" s="8">
        <f t="shared" si="161"/>
        <v>0</v>
      </c>
      <c r="DI237" s="4">
        <v>0</v>
      </c>
      <c r="DJ237" s="4">
        <v>0</v>
      </c>
      <c r="DK237" s="8">
        <f t="shared" si="162"/>
        <v>0</v>
      </c>
      <c r="DL237" s="4">
        <v>0</v>
      </c>
      <c r="DM237" s="4">
        <v>0</v>
      </c>
      <c r="DN237" s="8">
        <f t="shared" si="163"/>
        <v>0</v>
      </c>
      <c r="DO237" s="4">
        <v>0</v>
      </c>
      <c r="DP237" s="4">
        <v>0</v>
      </c>
      <c r="DQ237" s="8">
        <f t="shared" si="164"/>
        <v>0</v>
      </c>
    </row>
    <row r="238" spans="1:121" ht="16.899999999999999" customHeight="1" x14ac:dyDescent="0.2">
      <c r="A238" s="1" t="s">
        <v>7</v>
      </c>
      <c r="C238" s="1">
        <v>0</v>
      </c>
      <c r="D238" s="1">
        <v>0</v>
      </c>
      <c r="E238" s="19">
        <f t="shared" si="167"/>
        <v>0</v>
      </c>
      <c r="G238" s="22">
        <f t="shared" si="153"/>
        <v>0</v>
      </c>
      <c r="H238" s="3">
        <v>0</v>
      </c>
      <c r="I238" s="4">
        <v>0</v>
      </c>
      <c r="J238" s="8">
        <f t="shared" si="154"/>
        <v>0</v>
      </c>
      <c r="K238" s="3">
        <v>0</v>
      </c>
      <c r="L238" s="4">
        <v>0</v>
      </c>
      <c r="M238" s="8">
        <f t="shared" si="165"/>
        <v>0</v>
      </c>
      <c r="N238" s="4">
        <v>0</v>
      </c>
      <c r="O238" s="4">
        <v>0</v>
      </c>
      <c r="P238" s="8">
        <f t="shared" si="166"/>
        <v>0</v>
      </c>
      <c r="Q238" s="4">
        <v>0</v>
      </c>
      <c r="R238" s="4">
        <v>0</v>
      </c>
      <c r="S238" s="8">
        <f t="shared" si="155"/>
        <v>0</v>
      </c>
      <c r="T238" s="4">
        <v>0</v>
      </c>
      <c r="U238" s="4">
        <v>0</v>
      </c>
      <c r="V238" s="8">
        <f t="shared" si="156"/>
        <v>0</v>
      </c>
      <c r="W238" s="4">
        <v>0</v>
      </c>
      <c r="X238" s="4">
        <v>0</v>
      </c>
      <c r="Y238" s="8">
        <f t="shared" si="157"/>
        <v>0</v>
      </c>
      <c r="Z238" s="4">
        <v>0</v>
      </c>
      <c r="AA238" s="4">
        <v>0</v>
      </c>
      <c r="AB238" s="8">
        <f t="shared" si="158"/>
        <v>0</v>
      </c>
      <c r="AC238" s="4">
        <v>0</v>
      </c>
      <c r="AD238" s="4">
        <v>0</v>
      </c>
      <c r="AE238" s="8">
        <f t="shared" si="133"/>
        <v>0</v>
      </c>
      <c r="AF238" s="4">
        <v>0</v>
      </c>
      <c r="AG238" s="4">
        <v>0</v>
      </c>
      <c r="AH238" s="8">
        <f t="shared" si="129"/>
        <v>0</v>
      </c>
      <c r="AI238" s="4">
        <v>0</v>
      </c>
      <c r="AJ238" s="4">
        <v>0</v>
      </c>
      <c r="AK238" s="8">
        <f t="shared" si="134"/>
        <v>0</v>
      </c>
      <c r="AL238" s="4">
        <v>0</v>
      </c>
      <c r="AM238" s="4">
        <v>0</v>
      </c>
      <c r="AN238" s="8">
        <f t="shared" si="130"/>
        <v>0</v>
      </c>
      <c r="AO238" s="4">
        <v>0</v>
      </c>
      <c r="AP238" s="4">
        <v>0</v>
      </c>
      <c r="AQ238" s="8">
        <f t="shared" si="144"/>
        <v>0</v>
      </c>
      <c r="AR238" s="4">
        <v>0</v>
      </c>
      <c r="AS238" s="4">
        <v>0</v>
      </c>
      <c r="AT238" s="8">
        <f t="shared" ref="AT238:AT301" si="168">PI()*(AVERAGE(AR238,AS238))</f>
        <v>0</v>
      </c>
      <c r="AU238" s="4">
        <v>0</v>
      </c>
      <c r="AV238" s="4">
        <v>0</v>
      </c>
      <c r="AW238" s="8">
        <f t="shared" si="135"/>
        <v>0</v>
      </c>
      <c r="AX238" s="4">
        <v>0</v>
      </c>
      <c r="AY238" s="4">
        <v>0</v>
      </c>
      <c r="AZ238" s="8">
        <f t="shared" si="136"/>
        <v>0</v>
      </c>
      <c r="BA238" s="4">
        <v>0</v>
      </c>
      <c r="BB238" s="4">
        <v>0</v>
      </c>
      <c r="BC238" s="8">
        <f t="shared" si="145"/>
        <v>0</v>
      </c>
      <c r="BD238" s="4">
        <v>0</v>
      </c>
      <c r="BE238" s="4">
        <v>0</v>
      </c>
      <c r="BF238" s="8">
        <f t="shared" si="137"/>
        <v>0</v>
      </c>
      <c r="BG238" s="4">
        <v>0</v>
      </c>
      <c r="BH238" s="4">
        <v>0</v>
      </c>
      <c r="BI238" s="8">
        <f t="shared" si="151"/>
        <v>0</v>
      </c>
      <c r="BJ238" s="4">
        <v>0</v>
      </c>
      <c r="BK238" s="4">
        <v>0</v>
      </c>
      <c r="BL238" s="8">
        <f t="shared" si="152"/>
        <v>0</v>
      </c>
      <c r="BM238" s="4">
        <v>0</v>
      </c>
      <c r="BN238" s="4">
        <v>0</v>
      </c>
      <c r="BO238" s="8">
        <f t="shared" si="146"/>
        <v>0</v>
      </c>
      <c r="BP238" s="4">
        <v>0</v>
      </c>
      <c r="BQ238" s="4">
        <v>0</v>
      </c>
      <c r="BR238" s="8">
        <f t="shared" si="147"/>
        <v>0</v>
      </c>
      <c r="BS238" s="4">
        <v>0</v>
      </c>
      <c r="BT238" s="4">
        <v>0</v>
      </c>
      <c r="BU238" s="8">
        <f t="shared" si="148"/>
        <v>0</v>
      </c>
      <c r="BV238" s="4">
        <v>0</v>
      </c>
      <c r="BW238" s="4">
        <v>0</v>
      </c>
      <c r="BX238" s="8">
        <f t="shared" si="149"/>
        <v>0</v>
      </c>
      <c r="BY238" s="4">
        <v>0</v>
      </c>
      <c r="BZ238" s="4">
        <v>0</v>
      </c>
      <c r="CA238" s="8">
        <f t="shared" si="150"/>
        <v>0</v>
      </c>
      <c r="CB238" s="4">
        <v>0</v>
      </c>
      <c r="CC238" s="4">
        <v>0</v>
      </c>
      <c r="CD238" s="8">
        <f t="shared" si="131"/>
        <v>0</v>
      </c>
      <c r="CE238" s="4">
        <v>0</v>
      </c>
      <c r="CF238" s="4">
        <v>0</v>
      </c>
      <c r="CG238" s="8">
        <f t="shared" si="138"/>
        <v>0</v>
      </c>
      <c r="CH238" s="4">
        <v>0</v>
      </c>
      <c r="CI238" s="4">
        <v>0</v>
      </c>
      <c r="CJ238" s="8">
        <f t="shared" si="139"/>
        <v>0</v>
      </c>
      <c r="CK238" s="4">
        <v>0</v>
      </c>
      <c r="CL238" s="4">
        <v>0</v>
      </c>
      <c r="CM238" s="8">
        <f t="shared" si="140"/>
        <v>0</v>
      </c>
      <c r="CN238" s="4">
        <v>0</v>
      </c>
      <c r="CO238" s="4">
        <v>0</v>
      </c>
      <c r="CP238" s="8">
        <f t="shared" si="132"/>
        <v>0</v>
      </c>
      <c r="CQ238" s="4">
        <v>0</v>
      </c>
      <c r="CR238" s="4">
        <v>0</v>
      </c>
      <c r="CS238" s="8">
        <f t="shared" si="141"/>
        <v>0</v>
      </c>
      <c r="CT238" s="4">
        <v>0</v>
      </c>
      <c r="CU238" s="4">
        <v>0</v>
      </c>
      <c r="CV238" s="8">
        <f t="shared" si="142"/>
        <v>0</v>
      </c>
      <c r="CW238" s="4">
        <v>0</v>
      </c>
      <c r="CX238" s="4">
        <v>0</v>
      </c>
      <c r="CY238" s="8">
        <f t="shared" si="143"/>
        <v>0</v>
      </c>
      <c r="CZ238" s="4">
        <v>0</v>
      </c>
      <c r="DA238" s="4">
        <v>0</v>
      </c>
      <c r="DB238" s="8">
        <f t="shared" si="159"/>
        <v>0</v>
      </c>
      <c r="DC238" s="4">
        <v>0</v>
      </c>
      <c r="DD238" s="4">
        <v>0</v>
      </c>
      <c r="DE238" s="8">
        <f t="shared" si="160"/>
        <v>0</v>
      </c>
      <c r="DF238" s="4">
        <v>0</v>
      </c>
      <c r="DG238" s="4">
        <v>0</v>
      </c>
      <c r="DH238" s="8">
        <f t="shared" si="161"/>
        <v>0</v>
      </c>
      <c r="DI238" s="4">
        <v>0</v>
      </c>
      <c r="DJ238" s="4">
        <v>0</v>
      </c>
      <c r="DK238" s="8">
        <f t="shared" si="162"/>
        <v>0</v>
      </c>
      <c r="DL238" s="4">
        <v>0</v>
      </c>
      <c r="DM238" s="4">
        <v>0</v>
      </c>
      <c r="DN238" s="8">
        <f t="shared" si="163"/>
        <v>0</v>
      </c>
      <c r="DO238" s="4">
        <v>0</v>
      </c>
      <c r="DP238" s="4">
        <v>0</v>
      </c>
      <c r="DQ238" s="8">
        <f t="shared" si="164"/>
        <v>0</v>
      </c>
    </row>
    <row r="239" spans="1:121" ht="16.899999999999999" customHeight="1" x14ac:dyDescent="0.2">
      <c r="A239" s="2" t="s">
        <v>8</v>
      </c>
      <c r="C239" s="1">
        <v>0</v>
      </c>
      <c r="D239" s="1">
        <v>0</v>
      </c>
      <c r="E239" s="19">
        <f t="shared" si="167"/>
        <v>0</v>
      </c>
      <c r="G239" s="22">
        <f t="shared" si="153"/>
        <v>0</v>
      </c>
      <c r="H239" s="3">
        <v>0</v>
      </c>
      <c r="I239" s="4">
        <v>0</v>
      </c>
      <c r="J239" s="8">
        <f t="shared" si="154"/>
        <v>0</v>
      </c>
      <c r="K239" s="3">
        <v>0</v>
      </c>
      <c r="L239" s="4">
        <v>0</v>
      </c>
      <c r="M239" s="8">
        <f t="shared" si="165"/>
        <v>0</v>
      </c>
      <c r="N239" s="4">
        <v>0</v>
      </c>
      <c r="O239" s="4">
        <v>0</v>
      </c>
      <c r="P239" s="8">
        <f t="shared" si="166"/>
        <v>0</v>
      </c>
      <c r="Q239" s="4">
        <v>0</v>
      </c>
      <c r="R239" s="4">
        <v>0</v>
      </c>
      <c r="S239" s="8">
        <f t="shared" si="155"/>
        <v>0</v>
      </c>
      <c r="T239" s="4">
        <v>0</v>
      </c>
      <c r="U239" s="4">
        <v>0</v>
      </c>
      <c r="V239" s="8">
        <f t="shared" si="156"/>
        <v>0</v>
      </c>
      <c r="W239" s="4">
        <v>0</v>
      </c>
      <c r="X239" s="4">
        <v>0</v>
      </c>
      <c r="Y239" s="8">
        <f t="shared" si="157"/>
        <v>0</v>
      </c>
      <c r="Z239" s="4">
        <v>0</v>
      </c>
      <c r="AA239" s="4">
        <v>0</v>
      </c>
      <c r="AB239" s="8">
        <f t="shared" si="158"/>
        <v>0</v>
      </c>
      <c r="AC239" s="4">
        <v>0</v>
      </c>
      <c r="AD239" s="4">
        <v>0</v>
      </c>
      <c r="AE239" s="8">
        <f t="shared" si="133"/>
        <v>0</v>
      </c>
      <c r="AF239" s="4">
        <v>0</v>
      </c>
      <c r="AG239" s="4">
        <v>0</v>
      </c>
      <c r="AH239" s="8">
        <f t="shared" si="129"/>
        <v>0</v>
      </c>
      <c r="AI239" s="4">
        <v>0</v>
      </c>
      <c r="AJ239" s="4">
        <v>0</v>
      </c>
      <c r="AK239" s="8">
        <f t="shared" si="134"/>
        <v>0</v>
      </c>
      <c r="AL239" s="4">
        <v>0</v>
      </c>
      <c r="AM239" s="4">
        <v>0</v>
      </c>
      <c r="AN239" s="8">
        <f t="shared" si="130"/>
        <v>0</v>
      </c>
      <c r="AO239" s="4">
        <v>0</v>
      </c>
      <c r="AP239" s="4">
        <v>0</v>
      </c>
      <c r="AQ239" s="8">
        <f t="shared" si="144"/>
        <v>0</v>
      </c>
      <c r="AR239" s="4">
        <v>0</v>
      </c>
      <c r="AS239" s="4">
        <v>0</v>
      </c>
      <c r="AT239" s="8">
        <f t="shared" si="168"/>
        <v>0</v>
      </c>
      <c r="AU239" s="4">
        <v>0</v>
      </c>
      <c r="AV239" s="4">
        <v>0</v>
      </c>
      <c r="AW239" s="8">
        <f t="shared" si="135"/>
        <v>0</v>
      </c>
      <c r="AX239" s="4">
        <v>0</v>
      </c>
      <c r="AY239" s="4">
        <v>0</v>
      </c>
      <c r="AZ239" s="8">
        <f t="shared" si="136"/>
        <v>0</v>
      </c>
      <c r="BA239" s="4">
        <v>0</v>
      </c>
      <c r="BB239" s="4">
        <v>0</v>
      </c>
      <c r="BC239" s="8">
        <f t="shared" si="145"/>
        <v>0</v>
      </c>
      <c r="BD239" s="4">
        <v>0</v>
      </c>
      <c r="BE239" s="4">
        <v>0</v>
      </c>
      <c r="BF239" s="8">
        <f t="shared" si="137"/>
        <v>0</v>
      </c>
      <c r="BG239" s="4">
        <v>0</v>
      </c>
      <c r="BH239" s="4">
        <v>0</v>
      </c>
      <c r="BI239" s="8">
        <f t="shared" si="151"/>
        <v>0</v>
      </c>
      <c r="BJ239" s="4">
        <v>0</v>
      </c>
      <c r="BK239" s="4">
        <v>0</v>
      </c>
      <c r="BL239" s="8">
        <f t="shared" si="152"/>
        <v>0</v>
      </c>
      <c r="BM239" s="4">
        <v>0</v>
      </c>
      <c r="BN239" s="4">
        <v>0</v>
      </c>
      <c r="BO239" s="8">
        <f t="shared" si="146"/>
        <v>0</v>
      </c>
      <c r="BP239" s="4">
        <v>0</v>
      </c>
      <c r="BQ239" s="4">
        <v>0</v>
      </c>
      <c r="BR239" s="8">
        <f t="shared" si="147"/>
        <v>0</v>
      </c>
      <c r="BS239" s="4">
        <v>0</v>
      </c>
      <c r="BT239" s="4">
        <v>0</v>
      </c>
      <c r="BU239" s="8">
        <f t="shared" si="148"/>
        <v>0</v>
      </c>
      <c r="BV239" s="4">
        <v>0</v>
      </c>
      <c r="BW239" s="4">
        <v>0</v>
      </c>
      <c r="BX239" s="8">
        <f t="shared" si="149"/>
        <v>0</v>
      </c>
      <c r="BY239" s="4">
        <v>0</v>
      </c>
      <c r="BZ239" s="4">
        <v>0</v>
      </c>
      <c r="CA239" s="8">
        <f t="shared" si="150"/>
        <v>0</v>
      </c>
      <c r="CB239" s="4">
        <v>0</v>
      </c>
      <c r="CC239" s="4">
        <v>0</v>
      </c>
      <c r="CD239" s="8">
        <f t="shared" si="131"/>
        <v>0</v>
      </c>
      <c r="CE239" s="4">
        <v>0</v>
      </c>
      <c r="CF239" s="4">
        <v>0</v>
      </c>
      <c r="CG239" s="8">
        <f t="shared" si="138"/>
        <v>0</v>
      </c>
      <c r="CH239" s="4">
        <v>0</v>
      </c>
      <c r="CI239" s="4">
        <v>0</v>
      </c>
      <c r="CJ239" s="8">
        <f t="shared" si="139"/>
        <v>0</v>
      </c>
      <c r="CK239" s="4">
        <v>0</v>
      </c>
      <c r="CL239" s="4">
        <v>0</v>
      </c>
      <c r="CM239" s="8">
        <f t="shared" si="140"/>
        <v>0</v>
      </c>
      <c r="CN239" s="4">
        <v>0</v>
      </c>
      <c r="CO239" s="4">
        <v>0</v>
      </c>
      <c r="CP239" s="8">
        <f t="shared" si="132"/>
        <v>0</v>
      </c>
      <c r="CQ239" s="4">
        <v>0</v>
      </c>
      <c r="CR239" s="4">
        <v>0</v>
      </c>
      <c r="CS239" s="8">
        <f t="shared" si="141"/>
        <v>0</v>
      </c>
      <c r="CT239" s="4">
        <v>0</v>
      </c>
      <c r="CU239" s="4">
        <v>0</v>
      </c>
      <c r="CV239" s="8">
        <f t="shared" si="142"/>
        <v>0</v>
      </c>
      <c r="CW239" s="4">
        <v>0</v>
      </c>
      <c r="CX239" s="4">
        <v>0</v>
      </c>
      <c r="CY239" s="8">
        <f t="shared" si="143"/>
        <v>0</v>
      </c>
      <c r="CZ239" s="4">
        <v>0</v>
      </c>
      <c r="DA239" s="4">
        <v>0</v>
      </c>
      <c r="DB239" s="8">
        <f t="shared" si="159"/>
        <v>0</v>
      </c>
      <c r="DC239" s="4">
        <v>0</v>
      </c>
      <c r="DD239" s="4">
        <v>0</v>
      </c>
      <c r="DE239" s="8">
        <f t="shared" si="160"/>
        <v>0</v>
      </c>
      <c r="DF239" s="4">
        <v>0</v>
      </c>
      <c r="DG239" s="4">
        <v>0</v>
      </c>
      <c r="DH239" s="8">
        <f t="shared" si="161"/>
        <v>0</v>
      </c>
      <c r="DI239" s="4">
        <v>0</v>
      </c>
      <c r="DJ239" s="4">
        <v>0</v>
      </c>
      <c r="DK239" s="8">
        <f t="shared" si="162"/>
        <v>0</v>
      </c>
      <c r="DL239" s="4">
        <v>0</v>
      </c>
      <c r="DM239" s="4">
        <v>0</v>
      </c>
      <c r="DN239" s="8">
        <f t="shared" si="163"/>
        <v>0</v>
      </c>
      <c r="DO239" s="4">
        <v>0</v>
      </c>
      <c r="DP239" s="4">
        <v>0</v>
      </c>
      <c r="DQ239" s="8">
        <f t="shared" si="164"/>
        <v>0</v>
      </c>
    </row>
    <row r="240" spans="1:121" ht="16.899999999999999" customHeight="1" x14ac:dyDescent="0.2">
      <c r="A240" s="1" t="s">
        <v>2</v>
      </c>
      <c r="C240" s="1">
        <v>0</v>
      </c>
      <c r="D240" s="1">
        <v>0</v>
      </c>
      <c r="E240" s="19">
        <f t="shared" si="167"/>
        <v>0</v>
      </c>
      <c r="G240" s="22">
        <f t="shared" si="153"/>
        <v>0</v>
      </c>
      <c r="H240" s="3">
        <v>0</v>
      </c>
      <c r="I240" s="4">
        <v>0</v>
      </c>
      <c r="J240" s="8">
        <f t="shared" si="154"/>
        <v>0</v>
      </c>
      <c r="K240" s="3">
        <v>0</v>
      </c>
      <c r="L240" s="4">
        <v>0</v>
      </c>
      <c r="M240" s="8">
        <f t="shared" si="165"/>
        <v>0</v>
      </c>
      <c r="N240" s="4">
        <v>0</v>
      </c>
      <c r="O240" s="4">
        <v>0</v>
      </c>
      <c r="P240" s="8">
        <f t="shared" si="166"/>
        <v>0</v>
      </c>
      <c r="Q240" s="4">
        <v>0</v>
      </c>
      <c r="R240" s="4">
        <v>0</v>
      </c>
      <c r="S240" s="8">
        <f t="shared" si="155"/>
        <v>0</v>
      </c>
      <c r="T240" s="4">
        <v>0</v>
      </c>
      <c r="U240" s="4">
        <v>0</v>
      </c>
      <c r="V240" s="8">
        <f t="shared" si="156"/>
        <v>0</v>
      </c>
      <c r="W240" s="4">
        <v>0</v>
      </c>
      <c r="X240" s="4">
        <v>0</v>
      </c>
      <c r="Y240" s="8">
        <f t="shared" si="157"/>
        <v>0</v>
      </c>
      <c r="Z240" s="4">
        <v>0</v>
      </c>
      <c r="AA240" s="4">
        <v>0</v>
      </c>
      <c r="AB240" s="8">
        <f t="shared" si="158"/>
        <v>0</v>
      </c>
      <c r="AC240" s="4">
        <v>0</v>
      </c>
      <c r="AD240" s="4">
        <v>0</v>
      </c>
      <c r="AE240" s="8">
        <f t="shared" si="133"/>
        <v>0</v>
      </c>
      <c r="AF240" s="4">
        <v>0</v>
      </c>
      <c r="AG240" s="4">
        <v>0</v>
      </c>
      <c r="AH240" s="8">
        <f t="shared" si="129"/>
        <v>0</v>
      </c>
      <c r="AI240" s="4">
        <v>0</v>
      </c>
      <c r="AJ240" s="4">
        <v>0</v>
      </c>
      <c r="AK240" s="8">
        <f t="shared" si="134"/>
        <v>0</v>
      </c>
      <c r="AL240" s="4">
        <v>0</v>
      </c>
      <c r="AM240" s="4">
        <v>0</v>
      </c>
      <c r="AN240" s="8">
        <f t="shared" si="130"/>
        <v>0</v>
      </c>
      <c r="AO240" s="4">
        <v>0</v>
      </c>
      <c r="AP240" s="4">
        <v>0</v>
      </c>
      <c r="AQ240" s="8">
        <f t="shared" si="144"/>
        <v>0</v>
      </c>
      <c r="AR240" s="4">
        <v>0</v>
      </c>
      <c r="AS240" s="4">
        <v>0</v>
      </c>
      <c r="AT240" s="8">
        <f t="shared" si="168"/>
        <v>0</v>
      </c>
      <c r="AU240" s="4">
        <v>0</v>
      </c>
      <c r="AV240" s="4">
        <v>0</v>
      </c>
      <c r="AW240" s="8">
        <f t="shared" si="135"/>
        <v>0</v>
      </c>
      <c r="AX240" s="4">
        <v>0</v>
      </c>
      <c r="AY240" s="4">
        <v>0</v>
      </c>
      <c r="AZ240" s="8">
        <f t="shared" si="136"/>
        <v>0</v>
      </c>
      <c r="BA240" s="4">
        <v>0</v>
      </c>
      <c r="BB240" s="4">
        <v>0</v>
      </c>
      <c r="BC240" s="8">
        <f t="shared" si="145"/>
        <v>0</v>
      </c>
      <c r="BD240" s="4">
        <v>0</v>
      </c>
      <c r="BE240" s="4">
        <v>0</v>
      </c>
      <c r="BF240" s="8">
        <f t="shared" si="137"/>
        <v>0</v>
      </c>
      <c r="BG240" s="4">
        <v>0</v>
      </c>
      <c r="BH240" s="4">
        <v>0</v>
      </c>
      <c r="BI240" s="8">
        <f t="shared" si="151"/>
        <v>0</v>
      </c>
      <c r="BJ240" s="4">
        <v>0</v>
      </c>
      <c r="BK240" s="4">
        <v>0</v>
      </c>
      <c r="BL240" s="8">
        <f t="shared" si="152"/>
        <v>0</v>
      </c>
      <c r="BM240" s="4">
        <v>0</v>
      </c>
      <c r="BN240" s="4">
        <v>0</v>
      </c>
      <c r="BO240" s="8">
        <f t="shared" si="146"/>
        <v>0</v>
      </c>
      <c r="BP240" s="4">
        <v>0</v>
      </c>
      <c r="BQ240" s="4">
        <v>0</v>
      </c>
      <c r="BR240" s="8">
        <f t="shared" si="147"/>
        <v>0</v>
      </c>
      <c r="BS240" s="4">
        <v>0</v>
      </c>
      <c r="BT240" s="4">
        <v>0</v>
      </c>
      <c r="BU240" s="8">
        <f t="shared" si="148"/>
        <v>0</v>
      </c>
      <c r="BV240" s="4">
        <v>0</v>
      </c>
      <c r="BW240" s="4">
        <v>0</v>
      </c>
      <c r="BX240" s="8">
        <f t="shared" si="149"/>
        <v>0</v>
      </c>
      <c r="BY240" s="4">
        <v>0</v>
      </c>
      <c r="BZ240" s="4">
        <v>0</v>
      </c>
      <c r="CA240" s="8">
        <f t="shared" si="150"/>
        <v>0</v>
      </c>
      <c r="CB240" s="4">
        <v>0</v>
      </c>
      <c r="CC240" s="4">
        <v>0</v>
      </c>
      <c r="CD240" s="8">
        <f t="shared" si="131"/>
        <v>0</v>
      </c>
      <c r="CE240" s="4">
        <v>0</v>
      </c>
      <c r="CF240" s="4">
        <v>0</v>
      </c>
      <c r="CG240" s="8">
        <f t="shared" si="138"/>
        <v>0</v>
      </c>
      <c r="CH240" s="4">
        <v>0</v>
      </c>
      <c r="CI240" s="4">
        <v>0</v>
      </c>
      <c r="CJ240" s="8">
        <f t="shared" si="139"/>
        <v>0</v>
      </c>
      <c r="CK240" s="4">
        <v>0</v>
      </c>
      <c r="CL240" s="4">
        <v>0</v>
      </c>
      <c r="CM240" s="8">
        <f t="shared" si="140"/>
        <v>0</v>
      </c>
      <c r="CN240" s="4">
        <v>0</v>
      </c>
      <c r="CO240" s="4">
        <v>0</v>
      </c>
      <c r="CP240" s="8">
        <f t="shared" si="132"/>
        <v>0</v>
      </c>
      <c r="CQ240" s="4">
        <v>0</v>
      </c>
      <c r="CR240" s="4">
        <v>0</v>
      </c>
      <c r="CS240" s="8">
        <f t="shared" si="141"/>
        <v>0</v>
      </c>
      <c r="CT240" s="4">
        <v>0</v>
      </c>
      <c r="CU240" s="4">
        <v>0</v>
      </c>
      <c r="CV240" s="8">
        <f t="shared" si="142"/>
        <v>0</v>
      </c>
      <c r="CW240" s="4">
        <v>0</v>
      </c>
      <c r="CX240" s="4">
        <v>0</v>
      </c>
      <c r="CY240" s="8">
        <f t="shared" si="143"/>
        <v>0</v>
      </c>
      <c r="CZ240" s="4">
        <v>0</v>
      </c>
      <c r="DA240" s="4">
        <v>0</v>
      </c>
      <c r="DB240" s="8">
        <f t="shared" si="159"/>
        <v>0</v>
      </c>
      <c r="DC240" s="4">
        <v>0</v>
      </c>
      <c r="DD240" s="4">
        <v>0</v>
      </c>
      <c r="DE240" s="8">
        <f t="shared" si="160"/>
        <v>0</v>
      </c>
      <c r="DF240" s="4">
        <v>0</v>
      </c>
      <c r="DG240" s="4">
        <v>0</v>
      </c>
      <c r="DH240" s="8">
        <f t="shared" si="161"/>
        <v>0</v>
      </c>
      <c r="DI240" s="4">
        <v>0</v>
      </c>
      <c r="DJ240" s="4">
        <v>0</v>
      </c>
      <c r="DK240" s="8">
        <f t="shared" si="162"/>
        <v>0</v>
      </c>
      <c r="DL240" s="4">
        <v>0</v>
      </c>
      <c r="DM240" s="4">
        <v>0</v>
      </c>
      <c r="DN240" s="8">
        <f t="shared" si="163"/>
        <v>0</v>
      </c>
      <c r="DO240" s="4">
        <v>0</v>
      </c>
      <c r="DP240" s="4">
        <v>0</v>
      </c>
      <c r="DQ240" s="8">
        <f t="shared" si="164"/>
        <v>0</v>
      </c>
    </row>
    <row r="241" spans="1:121" ht="16.899999999999999" customHeight="1" x14ac:dyDescent="0.2">
      <c r="A241" s="1" t="s">
        <v>3</v>
      </c>
      <c r="C241" s="1">
        <v>0</v>
      </c>
      <c r="D241" s="1">
        <v>0</v>
      </c>
      <c r="E241" s="19">
        <f t="shared" si="167"/>
        <v>0</v>
      </c>
      <c r="G241" s="22">
        <f t="shared" si="153"/>
        <v>0</v>
      </c>
      <c r="H241" s="3">
        <v>0</v>
      </c>
      <c r="I241" s="4">
        <v>0</v>
      </c>
      <c r="J241" s="8">
        <f t="shared" si="154"/>
        <v>0</v>
      </c>
      <c r="K241" s="3">
        <v>0</v>
      </c>
      <c r="L241" s="4">
        <v>0</v>
      </c>
      <c r="M241" s="8">
        <f t="shared" si="165"/>
        <v>0</v>
      </c>
      <c r="N241" s="4">
        <v>0</v>
      </c>
      <c r="O241" s="4">
        <v>0</v>
      </c>
      <c r="P241" s="8">
        <f t="shared" si="166"/>
        <v>0</v>
      </c>
      <c r="Q241" s="4">
        <v>0</v>
      </c>
      <c r="R241" s="4">
        <v>0</v>
      </c>
      <c r="S241" s="8">
        <f t="shared" si="155"/>
        <v>0</v>
      </c>
      <c r="T241" s="4">
        <v>0</v>
      </c>
      <c r="U241" s="4">
        <v>0</v>
      </c>
      <c r="V241" s="8">
        <f t="shared" si="156"/>
        <v>0</v>
      </c>
      <c r="W241" s="4">
        <v>0</v>
      </c>
      <c r="X241" s="4">
        <v>0</v>
      </c>
      <c r="Y241" s="8">
        <f t="shared" si="157"/>
        <v>0</v>
      </c>
      <c r="Z241" s="4">
        <v>0</v>
      </c>
      <c r="AA241" s="4">
        <v>0</v>
      </c>
      <c r="AB241" s="8">
        <f t="shared" si="158"/>
        <v>0</v>
      </c>
      <c r="AC241" s="4">
        <v>0</v>
      </c>
      <c r="AD241" s="4">
        <v>0</v>
      </c>
      <c r="AE241" s="8">
        <f t="shared" si="133"/>
        <v>0</v>
      </c>
      <c r="AF241" s="4">
        <v>0</v>
      </c>
      <c r="AG241" s="4">
        <v>0</v>
      </c>
      <c r="AH241" s="8">
        <f t="shared" si="129"/>
        <v>0</v>
      </c>
      <c r="AI241" s="4">
        <v>0</v>
      </c>
      <c r="AJ241" s="4">
        <v>0</v>
      </c>
      <c r="AK241" s="8">
        <f t="shared" si="134"/>
        <v>0</v>
      </c>
      <c r="AL241" s="4">
        <v>0</v>
      </c>
      <c r="AM241" s="4">
        <v>0</v>
      </c>
      <c r="AN241" s="8">
        <f t="shared" si="130"/>
        <v>0</v>
      </c>
      <c r="AO241" s="4">
        <v>0</v>
      </c>
      <c r="AP241" s="4">
        <v>0</v>
      </c>
      <c r="AQ241" s="8">
        <f t="shared" si="144"/>
        <v>0</v>
      </c>
      <c r="AR241" s="4">
        <v>0</v>
      </c>
      <c r="AS241" s="4">
        <v>0</v>
      </c>
      <c r="AT241" s="8">
        <f t="shared" si="168"/>
        <v>0</v>
      </c>
      <c r="AU241" s="4">
        <v>0</v>
      </c>
      <c r="AV241" s="4">
        <v>0</v>
      </c>
      <c r="AW241" s="8">
        <f t="shared" si="135"/>
        <v>0</v>
      </c>
      <c r="AX241" s="4">
        <v>0</v>
      </c>
      <c r="AY241" s="4">
        <v>0</v>
      </c>
      <c r="AZ241" s="8">
        <f t="shared" si="136"/>
        <v>0</v>
      </c>
      <c r="BA241" s="4">
        <v>0</v>
      </c>
      <c r="BB241" s="4">
        <v>0</v>
      </c>
      <c r="BC241" s="8">
        <f t="shared" si="145"/>
        <v>0</v>
      </c>
      <c r="BD241" s="4">
        <v>0</v>
      </c>
      <c r="BE241" s="4">
        <v>0</v>
      </c>
      <c r="BF241" s="8">
        <f t="shared" si="137"/>
        <v>0</v>
      </c>
      <c r="BG241" s="4">
        <v>0</v>
      </c>
      <c r="BH241" s="4">
        <v>0</v>
      </c>
      <c r="BI241" s="8">
        <f t="shared" si="151"/>
        <v>0</v>
      </c>
      <c r="BJ241" s="4">
        <v>0</v>
      </c>
      <c r="BK241" s="4">
        <v>0</v>
      </c>
      <c r="BL241" s="8">
        <f t="shared" si="152"/>
        <v>0</v>
      </c>
      <c r="BM241" s="4">
        <v>0</v>
      </c>
      <c r="BN241" s="4">
        <v>0</v>
      </c>
      <c r="BO241" s="8">
        <f t="shared" si="146"/>
        <v>0</v>
      </c>
      <c r="BP241" s="4">
        <v>0</v>
      </c>
      <c r="BQ241" s="4">
        <v>0</v>
      </c>
      <c r="BR241" s="8">
        <f t="shared" si="147"/>
        <v>0</v>
      </c>
      <c r="BS241" s="4">
        <v>0</v>
      </c>
      <c r="BT241" s="4">
        <v>0</v>
      </c>
      <c r="BU241" s="8">
        <f t="shared" si="148"/>
        <v>0</v>
      </c>
      <c r="BV241" s="4">
        <v>0</v>
      </c>
      <c r="BW241" s="4">
        <v>0</v>
      </c>
      <c r="BX241" s="8">
        <f t="shared" si="149"/>
        <v>0</v>
      </c>
      <c r="BY241" s="4">
        <v>0</v>
      </c>
      <c r="BZ241" s="4">
        <v>0</v>
      </c>
      <c r="CA241" s="8">
        <f t="shared" si="150"/>
        <v>0</v>
      </c>
      <c r="CB241" s="4">
        <v>0</v>
      </c>
      <c r="CC241" s="4">
        <v>0</v>
      </c>
      <c r="CD241" s="8">
        <f t="shared" si="131"/>
        <v>0</v>
      </c>
      <c r="CE241" s="4">
        <v>0</v>
      </c>
      <c r="CF241" s="4">
        <v>0</v>
      </c>
      <c r="CG241" s="8">
        <f t="shared" si="138"/>
        <v>0</v>
      </c>
      <c r="CH241" s="4">
        <v>0</v>
      </c>
      <c r="CI241" s="4">
        <v>0</v>
      </c>
      <c r="CJ241" s="8">
        <f t="shared" si="139"/>
        <v>0</v>
      </c>
      <c r="CK241" s="4">
        <v>0</v>
      </c>
      <c r="CL241" s="4">
        <v>0</v>
      </c>
      <c r="CM241" s="8">
        <f t="shared" si="140"/>
        <v>0</v>
      </c>
      <c r="CN241" s="4">
        <v>0</v>
      </c>
      <c r="CO241" s="4">
        <v>0</v>
      </c>
      <c r="CP241" s="8">
        <f t="shared" si="132"/>
        <v>0</v>
      </c>
      <c r="CQ241" s="4">
        <v>0</v>
      </c>
      <c r="CR241" s="4">
        <v>0</v>
      </c>
      <c r="CS241" s="8">
        <f t="shared" si="141"/>
        <v>0</v>
      </c>
      <c r="CT241" s="4">
        <v>0</v>
      </c>
      <c r="CU241" s="4">
        <v>0</v>
      </c>
      <c r="CV241" s="8">
        <f t="shared" si="142"/>
        <v>0</v>
      </c>
      <c r="CW241" s="4">
        <v>0</v>
      </c>
      <c r="CX241" s="4">
        <v>0</v>
      </c>
      <c r="CY241" s="8">
        <f t="shared" si="143"/>
        <v>0</v>
      </c>
      <c r="CZ241" s="4">
        <v>0</v>
      </c>
      <c r="DA241" s="4">
        <v>0</v>
      </c>
      <c r="DB241" s="8">
        <f t="shared" si="159"/>
        <v>0</v>
      </c>
      <c r="DC241" s="4">
        <v>0</v>
      </c>
      <c r="DD241" s="4">
        <v>0</v>
      </c>
      <c r="DE241" s="8">
        <f t="shared" si="160"/>
        <v>0</v>
      </c>
      <c r="DF241" s="4">
        <v>0</v>
      </c>
      <c r="DG241" s="4">
        <v>0</v>
      </c>
      <c r="DH241" s="8">
        <f t="shared" si="161"/>
        <v>0</v>
      </c>
      <c r="DI241" s="4">
        <v>0</v>
      </c>
      <c r="DJ241" s="4">
        <v>0</v>
      </c>
      <c r="DK241" s="8">
        <f t="shared" si="162"/>
        <v>0</v>
      </c>
      <c r="DL241" s="4">
        <v>0</v>
      </c>
      <c r="DM241" s="4">
        <v>0</v>
      </c>
      <c r="DN241" s="8">
        <f t="shared" si="163"/>
        <v>0</v>
      </c>
      <c r="DO241" s="4">
        <v>0</v>
      </c>
      <c r="DP241" s="4">
        <v>0</v>
      </c>
      <c r="DQ241" s="8">
        <f t="shared" si="164"/>
        <v>0</v>
      </c>
    </row>
    <row r="242" spans="1:121" ht="16.899999999999999" customHeight="1" x14ac:dyDescent="0.2">
      <c r="A242" s="1" t="s">
        <v>4</v>
      </c>
      <c r="C242" s="1">
        <v>0</v>
      </c>
      <c r="D242" s="1">
        <v>0</v>
      </c>
      <c r="E242" s="19">
        <f t="shared" si="167"/>
        <v>0</v>
      </c>
      <c r="G242" s="22">
        <f t="shared" si="153"/>
        <v>0</v>
      </c>
      <c r="H242" s="3">
        <v>0</v>
      </c>
      <c r="I242" s="4">
        <v>0</v>
      </c>
      <c r="J242" s="8">
        <f t="shared" si="154"/>
        <v>0</v>
      </c>
      <c r="K242" s="3">
        <v>0</v>
      </c>
      <c r="L242" s="4">
        <v>0</v>
      </c>
      <c r="M242" s="8">
        <f t="shared" si="165"/>
        <v>0</v>
      </c>
      <c r="N242" s="4">
        <v>0</v>
      </c>
      <c r="O242" s="4">
        <v>0</v>
      </c>
      <c r="P242" s="8">
        <f t="shared" si="166"/>
        <v>0</v>
      </c>
      <c r="Q242" s="4">
        <v>0</v>
      </c>
      <c r="R242" s="4">
        <v>0</v>
      </c>
      <c r="S242" s="8">
        <f t="shared" si="155"/>
        <v>0</v>
      </c>
      <c r="T242" s="4">
        <v>0</v>
      </c>
      <c r="U242" s="4">
        <v>0</v>
      </c>
      <c r="V242" s="8">
        <f t="shared" si="156"/>
        <v>0</v>
      </c>
      <c r="W242" s="4">
        <v>0</v>
      </c>
      <c r="X242" s="4">
        <v>0</v>
      </c>
      <c r="Y242" s="8">
        <f t="shared" si="157"/>
        <v>0</v>
      </c>
      <c r="Z242" s="4">
        <v>0</v>
      </c>
      <c r="AA242" s="4">
        <v>0</v>
      </c>
      <c r="AB242" s="8">
        <f t="shared" si="158"/>
        <v>0</v>
      </c>
      <c r="AC242" s="4">
        <v>0</v>
      </c>
      <c r="AD242" s="4">
        <v>0</v>
      </c>
      <c r="AE242" s="8">
        <f t="shared" si="133"/>
        <v>0</v>
      </c>
      <c r="AF242" s="4">
        <v>0</v>
      </c>
      <c r="AG242" s="4">
        <v>0</v>
      </c>
      <c r="AH242" s="8">
        <f t="shared" si="129"/>
        <v>0</v>
      </c>
      <c r="AI242" s="4">
        <v>0</v>
      </c>
      <c r="AJ242" s="4">
        <v>0</v>
      </c>
      <c r="AK242" s="8">
        <f t="shared" si="134"/>
        <v>0</v>
      </c>
      <c r="AL242" s="4">
        <v>0</v>
      </c>
      <c r="AM242" s="4">
        <v>0</v>
      </c>
      <c r="AN242" s="8">
        <f t="shared" si="130"/>
        <v>0</v>
      </c>
      <c r="AO242" s="4">
        <v>0</v>
      </c>
      <c r="AP242" s="4">
        <v>0</v>
      </c>
      <c r="AQ242" s="8">
        <f t="shared" si="144"/>
        <v>0</v>
      </c>
      <c r="AR242" s="4">
        <v>0</v>
      </c>
      <c r="AS242" s="4">
        <v>0</v>
      </c>
      <c r="AT242" s="8">
        <f t="shared" si="168"/>
        <v>0</v>
      </c>
      <c r="AU242" s="4">
        <v>0</v>
      </c>
      <c r="AV242" s="4">
        <v>0</v>
      </c>
      <c r="AW242" s="8">
        <f t="shared" si="135"/>
        <v>0</v>
      </c>
      <c r="AX242" s="4">
        <v>0</v>
      </c>
      <c r="AY242" s="4">
        <v>0</v>
      </c>
      <c r="AZ242" s="8">
        <f t="shared" si="136"/>
        <v>0</v>
      </c>
      <c r="BA242" s="4">
        <v>0</v>
      </c>
      <c r="BB242" s="4">
        <v>0</v>
      </c>
      <c r="BC242" s="8">
        <f t="shared" si="145"/>
        <v>0</v>
      </c>
      <c r="BD242" s="4">
        <v>0</v>
      </c>
      <c r="BE242" s="4">
        <v>0</v>
      </c>
      <c r="BF242" s="8">
        <f t="shared" si="137"/>
        <v>0</v>
      </c>
      <c r="BG242" s="4">
        <v>0</v>
      </c>
      <c r="BH242" s="4">
        <v>0</v>
      </c>
      <c r="BI242" s="8">
        <f t="shared" si="151"/>
        <v>0</v>
      </c>
      <c r="BJ242" s="4">
        <v>0</v>
      </c>
      <c r="BK242" s="4">
        <v>0</v>
      </c>
      <c r="BL242" s="8">
        <f t="shared" si="152"/>
        <v>0</v>
      </c>
      <c r="BM242" s="4">
        <v>0</v>
      </c>
      <c r="BN242" s="4">
        <v>0</v>
      </c>
      <c r="BO242" s="8">
        <f t="shared" si="146"/>
        <v>0</v>
      </c>
      <c r="BP242" s="4">
        <v>0</v>
      </c>
      <c r="BQ242" s="4">
        <v>0</v>
      </c>
      <c r="BR242" s="8">
        <f t="shared" si="147"/>
        <v>0</v>
      </c>
      <c r="BS242" s="4">
        <v>0</v>
      </c>
      <c r="BT242" s="4">
        <v>0</v>
      </c>
      <c r="BU242" s="8">
        <f t="shared" si="148"/>
        <v>0</v>
      </c>
      <c r="BV242" s="4">
        <v>0</v>
      </c>
      <c r="BW242" s="4">
        <v>0</v>
      </c>
      <c r="BX242" s="8">
        <f t="shared" si="149"/>
        <v>0</v>
      </c>
      <c r="BY242" s="4">
        <v>0</v>
      </c>
      <c r="BZ242" s="4">
        <v>0</v>
      </c>
      <c r="CA242" s="8">
        <f t="shared" si="150"/>
        <v>0</v>
      </c>
      <c r="CB242" s="4">
        <v>0</v>
      </c>
      <c r="CC242" s="4">
        <v>0</v>
      </c>
      <c r="CD242" s="8">
        <f t="shared" si="131"/>
        <v>0</v>
      </c>
      <c r="CE242" s="4">
        <v>0</v>
      </c>
      <c r="CF242" s="4">
        <v>0</v>
      </c>
      <c r="CG242" s="8">
        <f t="shared" si="138"/>
        <v>0</v>
      </c>
      <c r="CH242" s="4">
        <v>0</v>
      </c>
      <c r="CI242" s="4">
        <v>0</v>
      </c>
      <c r="CJ242" s="8">
        <f t="shared" si="139"/>
        <v>0</v>
      </c>
      <c r="CK242" s="4">
        <v>0</v>
      </c>
      <c r="CL242" s="4">
        <v>0</v>
      </c>
      <c r="CM242" s="8">
        <f t="shared" si="140"/>
        <v>0</v>
      </c>
      <c r="CN242" s="4">
        <v>0</v>
      </c>
      <c r="CO242" s="4">
        <v>0</v>
      </c>
      <c r="CP242" s="8">
        <f t="shared" si="132"/>
        <v>0</v>
      </c>
      <c r="CQ242" s="4">
        <v>0</v>
      </c>
      <c r="CR242" s="4">
        <v>0</v>
      </c>
      <c r="CS242" s="8">
        <f t="shared" si="141"/>
        <v>0</v>
      </c>
      <c r="CT242" s="4">
        <v>0</v>
      </c>
      <c r="CU242" s="4">
        <v>0</v>
      </c>
      <c r="CV242" s="8">
        <f t="shared" si="142"/>
        <v>0</v>
      </c>
      <c r="CW242" s="4">
        <v>0</v>
      </c>
      <c r="CX242" s="4">
        <v>0</v>
      </c>
      <c r="CY242" s="8">
        <f t="shared" si="143"/>
        <v>0</v>
      </c>
      <c r="CZ242" s="4">
        <v>0</v>
      </c>
      <c r="DA242" s="4">
        <v>0</v>
      </c>
      <c r="DB242" s="8">
        <f t="shared" si="159"/>
        <v>0</v>
      </c>
      <c r="DC242" s="4">
        <v>0</v>
      </c>
      <c r="DD242" s="4">
        <v>0</v>
      </c>
      <c r="DE242" s="8">
        <f t="shared" si="160"/>
        <v>0</v>
      </c>
      <c r="DF242" s="4">
        <v>0</v>
      </c>
      <c r="DG242" s="4">
        <v>0</v>
      </c>
      <c r="DH242" s="8">
        <f t="shared" si="161"/>
        <v>0</v>
      </c>
      <c r="DI242" s="4">
        <v>0</v>
      </c>
      <c r="DJ242" s="4">
        <v>0</v>
      </c>
      <c r="DK242" s="8">
        <f t="shared" si="162"/>
        <v>0</v>
      </c>
      <c r="DL242" s="4">
        <v>0</v>
      </c>
      <c r="DM242" s="4">
        <v>0</v>
      </c>
      <c r="DN242" s="8">
        <f t="shared" si="163"/>
        <v>0</v>
      </c>
      <c r="DO242" s="4">
        <v>0</v>
      </c>
      <c r="DP242" s="4">
        <v>0</v>
      </c>
      <c r="DQ242" s="8">
        <f t="shared" si="164"/>
        <v>0</v>
      </c>
    </row>
    <row r="243" spans="1:121" ht="16.899999999999999" customHeight="1" x14ac:dyDescent="0.2">
      <c r="A243" s="1" t="s">
        <v>5</v>
      </c>
      <c r="C243" s="1">
        <v>0</v>
      </c>
      <c r="D243" s="1">
        <v>0</v>
      </c>
      <c r="E243" s="19">
        <f t="shared" si="167"/>
        <v>0</v>
      </c>
      <c r="G243" s="22">
        <f t="shared" si="153"/>
        <v>0</v>
      </c>
      <c r="H243" s="3">
        <v>0</v>
      </c>
      <c r="I243" s="4">
        <v>0</v>
      </c>
      <c r="J243" s="8">
        <f t="shared" si="154"/>
        <v>0</v>
      </c>
      <c r="K243" s="3">
        <v>0</v>
      </c>
      <c r="L243" s="4">
        <v>0</v>
      </c>
      <c r="M243" s="8">
        <f t="shared" si="165"/>
        <v>0</v>
      </c>
      <c r="N243" s="4">
        <v>0</v>
      </c>
      <c r="O243" s="4">
        <v>0</v>
      </c>
      <c r="P243" s="8">
        <f t="shared" si="166"/>
        <v>0</v>
      </c>
      <c r="Q243" s="4">
        <v>0</v>
      </c>
      <c r="R243" s="4">
        <v>0</v>
      </c>
      <c r="S243" s="8">
        <f t="shared" si="155"/>
        <v>0</v>
      </c>
      <c r="T243" s="4">
        <v>0</v>
      </c>
      <c r="U243" s="4">
        <v>0</v>
      </c>
      <c r="V243" s="8">
        <f t="shared" si="156"/>
        <v>0</v>
      </c>
      <c r="W243" s="4">
        <v>0</v>
      </c>
      <c r="X243" s="4">
        <v>0</v>
      </c>
      <c r="Y243" s="8">
        <f t="shared" si="157"/>
        <v>0</v>
      </c>
      <c r="Z243" s="4">
        <v>0</v>
      </c>
      <c r="AA243" s="4">
        <v>0</v>
      </c>
      <c r="AB243" s="8">
        <f t="shared" si="158"/>
        <v>0</v>
      </c>
      <c r="AC243" s="4">
        <v>0</v>
      </c>
      <c r="AD243" s="4">
        <v>0</v>
      </c>
      <c r="AE243" s="8">
        <f t="shared" si="133"/>
        <v>0</v>
      </c>
      <c r="AF243" s="4">
        <v>0</v>
      </c>
      <c r="AG243" s="4">
        <v>0</v>
      </c>
      <c r="AH243" s="8">
        <f t="shared" si="129"/>
        <v>0</v>
      </c>
      <c r="AI243" s="4">
        <v>0</v>
      </c>
      <c r="AJ243" s="4">
        <v>0</v>
      </c>
      <c r="AK243" s="8">
        <f t="shared" si="134"/>
        <v>0</v>
      </c>
      <c r="AL243" s="4">
        <v>0</v>
      </c>
      <c r="AM243" s="4">
        <v>0</v>
      </c>
      <c r="AN243" s="8">
        <f t="shared" si="130"/>
        <v>0</v>
      </c>
      <c r="AO243" s="4">
        <v>0</v>
      </c>
      <c r="AP243" s="4">
        <v>0</v>
      </c>
      <c r="AQ243" s="8">
        <f t="shared" si="144"/>
        <v>0</v>
      </c>
      <c r="AR243" s="4">
        <v>0</v>
      </c>
      <c r="AS243" s="4">
        <v>0</v>
      </c>
      <c r="AT243" s="8">
        <f t="shared" si="168"/>
        <v>0</v>
      </c>
      <c r="AU243" s="4">
        <v>0</v>
      </c>
      <c r="AV243" s="4">
        <v>0</v>
      </c>
      <c r="AW243" s="8">
        <f t="shared" si="135"/>
        <v>0</v>
      </c>
      <c r="AX243" s="4">
        <v>0</v>
      </c>
      <c r="AY243" s="4">
        <v>0</v>
      </c>
      <c r="AZ243" s="8">
        <f t="shared" si="136"/>
        <v>0</v>
      </c>
      <c r="BA243" s="4">
        <v>0</v>
      </c>
      <c r="BB243" s="4">
        <v>0</v>
      </c>
      <c r="BC243" s="8">
        <f t="shared" si="145"/>
        <v>0</v>
      </c>
      <c r="BD243" s="4">
        <v>0</v>
      </c>
      <c r="BE243" s="4">
        <v>0</v>
      </c>
      <c r="BF243" s="8">
        <f t="shared" si="137"/>
        <v>0</v>
      </c>
      <c r="BG243" s="4">
        <v>0</v>
      </c>
      <c r="BH243" s="4">
        <v>0</v>
      </c>
      <c r="BI243" s="8">
        <f t="shared" si="151"/>
        <v>0</v>
      </c>
      <c r="BJ243" s="4">
        <v>0</v>
      </c>
      <c r="BK243" s="4">
        <v>0</v>
      </c>
      <c r="BL243" s="8">
        <f t="shared" si="152"/>
        <v>0</v>
      </c>
      <c r="BM243" s="4">
        <v>0</v>
      </c>
      <c r="BN243" s="4">
        <v>0</v>
      </c>
      <c r="BO243" s="8">
        <f t="shared" si="146"/>
        <v>0</v>
      </c>
      <c r="BP243" s="4">
        <v>0</v>
      </c>
      <c r="BQ243" s="4">
        <v>0</v>
      </c>
      <c r="BR243" s="8">
        <f t="shared" si="147"/>
        <v>0</v>
      </c>
      <c r="BS243" s="4">
        <v>0</v>
      </c>
      <c r="BT243" s="4">
        <v>0</v>
      </c>
      <c r="BU243" s="8">
        <f t="shared" si="148"/>
        <v>0</v>
      </c>
      <c r="BV243" s="4">
        <v>0</v>
      </c>
      <c r="BW243" s="4">
        <v>0</v>
      </c>
      <c r="BX243" s="8">
        <f t="shared" si="149"/>
        <v>0</v>
      </c>
      <c r="BY243" s="4">
        <v>0</v>
      </c>
      <c r="BZ243" s="4">
        <v>0</v>
      </c>
      <c r="CA243" s="8">
        <f t="shared" si="150"/>
        <v>0</v>
      </c>
      <c r="CB243" s="4">
        <v>0</v>
      </c>
      <c r="CC243" s="4">
        <v>0</v>
      </c>
      <c r="CD243" s="8">
        <f t="shared" si="131"/>
        <v>0</v>
      </c>
      <c r="CE243" s="4">
        <v>0</v>
      </c>
      <c r="CF243" s="4">
        <v>0</v>
      </c>
      <c r="CG243" s="8">
        <f t="shared" si="138"/>
        <v>0</v>
      </c>
      <c r="CH243" s="4">
        <v>0</v>
      </c>
      <c r="CI243" s="4">
        <v>0</v>
      </c>
      <c r="CJ243" s="8">
        <f t="shared" si="139"/>
        <v>0</v>
      </c>
      <c r="CK243" s="4">
        <v>0</v>
      </c>
      <c r="CL243" s="4">
        <v>0</v>
      </c>
      <c r="CM243" s="8">
        <f t="shared" si="140"/>
        <v>0</v>
      </c>
      <c r="CN243" s="4">
        <v>0</v>
      </c>
      <c r="CO243" s="4">
        <v>0</v>
      </c>
      <c r="CP243" s="8">
        <f t="shared" si="132"/>
        <v>0</v>
      </c>
      <c r="CQ243" s="4">
        <v>0</v>
      </c>
      <c r="CR243" s="4">
        <v>0</v>
      </c>
      <c r="CS243" s="8">
        <f t="shared" si="141"/>
        <v>0</v>
      </c>
      <c r="CT243" s="4">
        <v>0</v>
      </c>
      <c r="CU243" s="4">
        <v>0</v>
      </c>
      <c r="CV243" s="8">
        <f t="shared" si="142"/>
        <v>0</v>
      </c>
      <c r="CW243" s="4">
        <v>0</v>
      </c>
      <c r="CX243" s="4">
        <v>0</v>
      </c>
      <c r="CY243" s="8">
        <f t="shared" si="143"/>
        <v>0</v>
      </c>
      <c r="CZ243" s="4">
        <v>0</v>
      </c>
      <c r="DA243" s="4">
        <v>0</v>
      </c>
      <c r="DB243" s="8">
        <f t="shared" si="159"/>
        <v>0</v>
      </c>
      <c r="DC243" s="4">
        <v>0</v>
      </c>
      <c r="DD243" s="4">
        <v>0</v>
      </c>
      <c r="DE243" s="8">
        <f t="shared" si="160"/>
        <v>0</v>
      </c>
      <c r="DF243" s="4">
        <v>0</v>
      </c>
      <c r="DG243" s="4">
        <v>0</v>
      </c>
      <c r="DH243" s="8">
        <f t="shared" si="161"/>
        <v>0</v>
      </c>
      <c r="DI243" s="4">
        <v>0</v>
      </c>
      <c r="DJ243" s="4">
        <v>0</v>
      </c>
      <c r="DK243" s="8">
        <f t="shared" si="162"/>
        <v>0</v>
      </c>
      <c r="DL243" s="4">
        <v>0</v>
      </c>
      <c r="DM243" s="4">
        <v>0</v>
      </c>
      <c r="DN243" s="8">
        <f t="shared" si="163"/>
        <v>0</v>
      </c>
      <c r="DO243" s="4">
        <v>0</v>
      </c>
      <c r="DP243" s="4">
        <v>0</v>
      </c>
      <c r="DQ243" s="8">
        <f t="shared" si="164"/>
        <v>0</v>
      </c>
    </row>
    <row r="244" spans="1:121" ht="16.899999999999999" customHeight="1" x14ac:dyDescent="0.2">
      <c r="A244" s="1" t="s">
        <v>6</v>
      </c>
      <c r="C244" s="1">
        <v>0</v>
      </c>
      <c r="D244" s="1">
        <v>0</v>
      </c>
      <c r="E244" s="19">
        <f t="shared" si="167"/>
        <v>0</v>
      </c>
      <c r="G244" s="22">
        <f t="shared" si="153"/>
        <v>0</v>
      </c>
      <c r="H244" s="3">
        <v>0</v>
      </c>
      <c r="I244" s="4">
        <v>0</v>
      </c>
      <c r="J244" s="8">
        <f t="shared" si="154"/>
        <v>0</v>
      </c>
      <c r="K244" s="3">
        <v>0</v>
      </c>
      <c r="L244" s="4">
        <v>0</v>
      </c>
      <c r="M244" s="8">
        <f t="shared" si="165"/>
        <v>0</v>
      </c>
      <c r="N244" s="4">
        <v>0</v>
      </c>
      <c r="O244" s="4">
        <v>0</v>
      </c>
      <c r="P244" s="8">
        <f t="shared" si="166"/>
        <v>0</v>
      </c>
      <c r="Q244" s="4">
        <v>0</v>
      </c>
      <c r="R244" s="4">
        <v>0</v>
      </c>
      <c r="S244" s="8">
        <f t="shared" si="155"/>
        <v>0</v>
      </c>
      <c r="T244" s="4">
        <v>0</v>
      </c>
      <c r="U244" s="4">
        <v>0</v>
      </c>
      <c r="V244" s="8">
        <f t="shared" si="156"/>
        <v>0</v>
      </c>
      <c r="W244" s="4">
        <v>0</v>
      </c>
      <c r="X244" s="4">
        <v>0</v>
      </c>
      <c r="Y244" s="8">
        <f t="shared" si="157"/>
        <v>0</v>
      </c>
      <c r="Z244" s="4">
        <v>0</v>
      </c>
      <c r="AA244" s="4">
        <v>0</v>
      </c>
      <c r="AB244" s="8">
        <f t="shared" si="158"/>
        <v>0</v>
      </c>
      <c r="AC244" s="4">
        <v>0</v>
      </c>
      <c r="AD244" s="4">
        <v>0</v>
      </c>
      <c r="AE244" s="8">
        <f t="shared" si="133"/>
        <v>0</v>
      </c>
      <c r="AF244" s="4">
        <v>0</v>
      </c>
      <c r="AG244" s="4">
        <v>0</v>
      </c>
      <c r="AH244" s="8">
        <f t="shared" si="129"/>
        <v>0</v>
      </c>
      <c r="AI244" s="4">
        <v>0</v>
      </c>
      <c r="AJ244" s="4">
        <v>0</v>
      </c>
      <c r="AK244" s="8">
        <f t="shared" si="134"/>
        <v>0</v>
      </c>
      <c r="AL244" s="4">
        <v>0</v>
      </c>
      <c r="AM244" s="4">
        <v>0</v>
      </c>
      <c r="AN244" s="8">
        <f t="shared" si="130"/>
        <v>0</v>
      </c>
      <c r="AO244" s="4">
        <v>0</v>
      </c>
      <c r="AP244" s="4">
        <v>0</v>
      </c>
      <c r="AQ244" s="8">
        <f t="shared" si="144"/>
        <v>0</v>
      </c>
      <c r="AR244" s="4">
        <v>0</v>
      </c>
      <c r="AS244" s="4">
        <v>0</v>
      </c>
      <c r="AT244" s="8">
        <f t="shared" si="168"/>
        <v>0</v>
      </c>
      <c r="AU244" s="4">
        <v>0</v>
      </c>
      <c r="AV244" s="4">
        <v>0</v>
      </c>
      <c r="AW244" s="8">
        <f t="shared" si="135"/>
        <v>0</v>
      </c>
      <c r="AX244" s="4">
        <v>0</v>
      </c>
      <c r="AY244" s="4">
        <v>0</v>
      </c>
      <c r="AZ244" s="8">
        <f t="shared" si="136"/>
        <v>0</v>
      </c>
      <c r="BA244" s="4">
        <v>0</v>
      </c>
      <c r="BB244" s="4">
        <v>0</v>
      </c>
      <c r="BC244" s="8">
        <f t="shared" si="145"/>
        <v>0</v>
      </c>
      <c r="BD244" s="4">
        <v>0</v>
      </c>
      <c r="BE244" s="4">
        <v>0</v>
      </c>
      <c r="BF244" s="8">
        <f t="shared" si="137"/>
        <v>0</v>
      </c>
      <c r="BG244" s="4">
        <v>0</v>
      </c>
      <c r="BH244" s="4">
        <v>0</v>
      </c>
      <c r="BI244" s="8">
        <f t="shared" si="151"/>
        <v>0</v>
      </c>
      <c r="BJ244" s="4">
        <v>0</v>
      </c>
      <c r="BK244" s="4">
        <v>0</v>
      </c>
      <c r="BL244" s="8">
        <f t="shared" si="152"/>
        <v>0</v>
      </c>
      <c r="BM244" s="4">
        <v>0</v>
      </c>
      <c r="BN244" s="4">
        <v>0</v>
      </c>
      <c r="BO244" s="8">
        <f t="shared" si="146"/>
        <v>0</v>
      </c>
      <c r="BP244" s="4">
        <v>0</v>
      </c>
      <c r="BQ244" s="4">
        <v>0</v>
      </c>
      <c r="BR244" s="8">
        <f t="shared" si="147"/>
        <v>0</v>
      </c>
      <c r="BS244" s="4">
        <v>0</v>
      </c>
      <c r="BT244" s="4">
        <v>0</v>
      </c>
      <c r="BU244" s="8">
        <f t="shared" si="148"/>
        <v>0</v>
      </c>
      <c r="BV244" s="4">
        <v>0</v>
      </c>
      <c r="BW244" s="4">
        <v>0</v>
      </c>
      <c r="BX244" s="8">
        <f t="shared" si="149"/>
        <v>0</v>
      </c>
      <c r="BY244" s="4">
        <v>0</v>
      </c>
      <c r="BZ244" s="4">
        <v>0</v>
      </c>
      <c r="CA244" s="8">
        <f t="shared" si="150"/>
        <v>0</v>
      </c>
      <c r="CB244" s="4">
        <v>0</v>
      </c>
      <c r="CC244" s="4">
        <v>0</v>
      </c>
      <c r="CD244" s="8">
        <f t="shared" si="131"/>
        <v>0</v>
      </c>
      <c r="CE244" s="4">
        <v>0</v>
      </c>
      <c r="CF244" s="4">
        <v>0</v>
      </c>
      <c r="CG244" s="8">
        <f t="shared" si="138"/>
        <v>0</v>
      </c>
      <c r="CH244" s="4">
        <v>0</v>
      </c>
      <c r="CI244" s="4">
        <v>0</v>
      </c>
      <c r="CJ244" s="8">
        <f t="shared" si="139"/>
        <v>0</v>
      </c>
      <c r="CK244" s="4">
        <v>0</v>
      </c>
      <c r="CL244" s="4">
        <v>0</v>
      </c>
      <c r="CM244" s="8">
        <f t="shared" si="140"/>
        <v>0</v>
      </c>
      <c r="CN244" s="4">
        <v>0</v>
      </c>
      <c r="CO244" s="4">
        <v>0</v>
      </c>
      <c r="CP244" s="8">
        <f t="shared" si="132"/>
        <v>0</v>
      </c>
      <c r="CQ244" s="4">
        <v>0</v>
      </c>
      <c r="CR244" s="4">
        <v>0</v>
      </c>
      <c r="CS244" s="8">
        <f t="shared" si="141"/>
        <v>0</v>
      </c>
      <c r="CT244" s="4">
        <v>0</v>
      </c>
      <c r="CU244" s="4">
        <v>0</v>
      </c>
      <c r="CV244" s="8">
        <f t="shared" si="142"/>
        <v>0</v>
      </c>
      <c r="CW244" s="4">
        <v>0</v>
      </c>
      <c r="CX244" s="4">
        <v>0</v>
      </c>
      <c r="CY244" s="8">
        <f t="shared" si="143"/>
        <v>0</v>
      </c>
      <c r="CZ244" s="4">
        <v>0</v>
      </c>
      <c r="DA244" s="4">
        <v>0</v>
      </c>
      <c r="DB244" s="8">
        <f t="shared" si="159"/>
        <v>0</v>
      </c>
      <c r="DC244" s="4">
        <v>0</v>
      </c>
      <c r="DD244" s="4">
        <v>0</v>
      </c>
      <c r="DE244" s="8">
        <f t="shared" si="160"/>
        <v>0</v>
      </c>
      <c r="DF244" s="4">
        <v>0</v>
      </c>
      <c r="DG244" s="4">
        <v>0</v>
      </c>
      <c r="DH244" s="8">
        <f t="shared" si="161"/>
        <v>0</v>
      </c>
      <c r="DI244" s="4">
        <v>0</v>
      </c>
      <c r="DJ244" s="4">
        <v>0</v>
      </c>
      <c r="DK244" s="8">
        <f t="shared" si="162"/>
        <v>0</v>
      </c>
      <c r="DL244" s="4">
        <v>0</v>
      </c>
      <c r="DM244" s="4">
        <v>0</v>
      </c>
      <c r="DN244" s="8">
        <f t="shared" si="163"/>
        <v>0</v>
      </c>
      <c r="DO244" s="4">
        <v>0</v>
      </c>
      <c r="DP244" s="4">
        <v>0</v>
      </c>
      <c r="DQ244" s="8">
        <f t="shared" si="164"/>
        <v>0</v>
      </c>
    </row>
    <row r="245" spans="1:121" ht="16.899999999999999" customHeight="1" x14ac:dyDescent="0.2">
      <c r="A245" s="1" t="s">
        <v>7</v>
      </c>
      <c r="C245" s="1">
        <v>0</v>
      </c>
      <c r="D245" s="1">
        <v>0</v>
      </c>
      <c r="E245" s="19">
        <f t="shared" si="167"/>
        <v>0</v>
      </c>
      <c r="G245" s="22">
        <f t="shared" si="153"/>
        <v>0</v>
      </c>
      <c r="H245" s="3">
        <v>0</v>
      </c>
      <c r="I245" s="4">
        <v>0</v>
      </c>
      <c r="J245" s="8">
        <f t="shared" si="154"/>
        <v>0</v>
      </c>
      <c r="K245" s="3">
        <v>0</v>
      </c>
      <c r="L245" s="4">
        <v>0</v>
      </c>
      <c r="M245" s="8">
        <f t="shared" si="165"/>
        <v>0</v>
      </c>
      <c r="N245" s="4">
        <v>0</v>
      </c>
      <c r="O245" s="4">
        <v>0</v>
      </c>
      <c r="P245" s="8">
        <f t="shared" si="166"/>
        <v>0</v>
      </c>
      <c r="Q245" s="4">
        <v>0</v>
      </c>
      <c r="R245" s="4">
        <v>0</v>
      </c>
      <c r="S245" s="8">
        <f t="shared" si="155"/>
        <v>0</v>
      </c>
      <c r="T245" s="4">
        <v>0</v>
      </c>
      <c r="U245" s="4">
        <v>0</v>
      </c>
      <c r="V245" s="8">
        <f t="shared" si="156"/>
        <v>0</v>
      </c>
      <c r="W245" s="4">
        <v>0</v>
      </c>
      <c r="X245" s="4">
        <v>0</v>
      </c>
      <c r="Y245" s="8">
        <f t="shared" si="157"/>
        <v>0</v>
      </c>
      <c r="Z245" s="4">
        <v>0</v>
      </c>
      <c r="AA245" s="4">
        <v>0</v>
      </c>
      <c r="AB245" s="8">
        <f t="shared" si="158"/>
        <v>0</v>
      </c>
      <c r="AC245" s="4">
        <v>0</v>
      </c>
      <c r="AD245" s="4">
        <v>0</v>
      </c>
      <c r="AE245" s="8">
        <f t="shared" si="133"/>
        <v>0</v>
      </c>
      <c r="AF245" s="4">
        <v>0</v>
      </c>
      <c r="AG245" s="4">
        <v>0</v>
      </c>
      <c r="AH245" s="8">
        <f t="shared" si="129"/>
        <v>0</v>
      </c>
      <c r="AI245" s="4">
        <v>0</v>
      </c>
      <c r="AJ245" s="4">
        <v>0</v>
      </c>
      <c r="AK245" s="8">
        <f t="shared" si="134"/>
        <v>0</v>
      </c>
      <c r="AL245" s="4">
        <v>0</v>
      </c>
      <c r="AM245" s="4">
        <v>0</v>
      </c>
      <c r="AN245" s="8">
        <f t="shared" si="130"/>
        <v>0</v>
      </c>
      <c r="AO245" s="4">
        <v>0</v>
      </c>
      <c r="AP245" s="4">
        <v>0</v>
      </c>
      <c r="AQ245" s="8">
        <f t="shared" si="144"/>
        <v>0</v>
      </c>
      <c r="AR245" s="4">
        <v>0</v>
      </c>
      <c r="AS245" s="4">
        <v>0</v>
      </c>
      <c r="AT245" s="8">
        <f t="shared" si="168"/>
        <v>0</v>
      </c>
      <c r="AU245" s="4">
        <v>0</v>
      </c>
      <c r="AV245" s="4">
        <v>0</v>
      </c>
      <c r="AW245" s="8">
        <f t="shared" si="135"/>
        <v>0</v>
      </c>
      <c r="AX245" s="4">
        <v>0</v>
      </c>
      <c r="AY245" s="4">
        <v>0</v>
      </c>
      <c r="AZ245" s="8">
        <f t="shared" si="136"/>
        <v>0</v>
      </c>
      <c r="BA245" s="4">
        <v>0</v>
      </c>
      <c r="BB245" s="4">
        <v>0</v>
      </c>
      <c r="BC245" s="8">
        <f t="shared" si="145"/>
        <v>0</v>
      </c>
      <c r="BD245" s="4">
        <v>0</v>
      </c>
      <c r="BE245" s="4">
        <v>0</v>
      </c>
      <c r="BF245" s="8">
        <f t="shared" si="137"/>
        <v>0</v>
      </c>
      <c r="BG245" s="4">
        <v>0</v>
      </c>
      <c r="BH245" s="4">
        <v>0</v>
      </c>
      <c r="BI245" s="8">
        <f t="shared" si="151"/>
        <v>0</v>
      </c>
      <c r="BJ245" s="4">
        <v>0</v>
      </c>
      <c r="BK245" s="4">
        <v>0</v>
      </c>
      <c r="BL245" s="8">
        <f t="shared" si="152"/>
        <v>0</v>
      </c>
      <c r="BM245" s="4">
        <v>0</v>
      </c>
      <c r="BN245" s="4">
        <v>0</v>
      </c>
      <c r="BO245" s="8">
        <f t="shared" si="146"/>
        <v>0</v>
      </c>
      <c r="BP245" s="4">
        <v>0</v>
      </c>
      <c r="BQ245" s="4">
        <v>0</v>
      </c>
      <c r="BR245" s="8">
        <f t="shared" si="147"/>
        <v>0</v>
      </c>
      <c r="BS245" s="4">
        <v>0</v>
      </c>
      <c r="BT245" s="4">
        <v>0</v>
      </c>
      <c r="BU245" s="8">
        <f t="shared" si="148"/>
        <v>0</v>
      </c>
      <c r="BV245" s="4">
        <v>0</v>
      </c>
      <c r="BW245" s="4">
        <v>0</v>
      </c>
      <c r="BX245" s="8">
        <f t="shared" si="149"/>
        <v>0</v>
      </c>
      <c r="BY245" s="4">
        <v>0</v>
      </c>
      <c r="BZ245" s="4">
        <v>0</v>
      </c>
      <c r="CA245" s="8">
        <f t="shared" si="150"/>
        <v>0</v>
      </c>
      <c r="CB245" s="4">
        <v>0</v>
      </c>
      <c r="CC245" s="4">
        <v>0</v>
      </c>
      <c r="CD245" s="8">
        <f t="shared" si="131"/>
        <v>0</v>
      </c>
      <c r="CE245" s="4">
        <v>0</v>
      </c>
      <c r="CF245" s="4">
        <v>0</v>
      </c>
      <c r="CG245" s="8">
        <f t="shared" si="138"/>
        <v>0</v>
      </c>
      <c r="CH245" s="4">
        <v>0</v>
      </c>
      <c r="CI245" s="4">
        <v>0</v>
      </c>
      <c r="CJ245" s="8">
        <f t="shared" si="139"/>
        <v>0</v>
      </c>
      <c r="CK245" s="4">
        <v>0</v>
      </c>
      <c r="CL245" s="4">
        <v>0</v>
      </c>
      <c r="CM245" s="8">
        <f t="shared" si="140"/>
        <v>0</v>
      </c>
      <c r="CN245" s="4">
        <v>0</v>
      </c>
      <c r="CO245" s="4">
        <v>0</v>
      </c>
      <c r="CP245" s="8">
        <f t="shared" si="132"/>
        <v>0</v>
      </c>
      <c r="CQ245" s="4">
        <v>0</v>
      </c>
      <c r="CR245" s="4">
        <v>0</v>
      </c>
      <c r="CS245" s="8">
        <f t="shared" si="141"/>
        <v>0</v>
      </c>
      <c r="CT245" s="4">
        <v>0</v>
      </c>
      <c r="CU245" s="4">
        <v>0</v>
      </c>
      <c r="CV245" s="8">
        <f t="shared" si="142"/>
        <v>0</v>
      </c>
      <c r="CW245" s="4">
        <v>0</v>
      </c>
      <c r="CX245" s="4">
        <v>0</v>
      </c>
      <c r="CY245" s="8">
        <f t="shared" si="143"/>
        <v>0</v>
      </c>
      <c r="CZ245" s="4">
        <v>0</v>
      </c>
      <c r="DA245" s="4">
        <v>0</v>
      </c>
      <c r="DB245" s="8">
        <f t="shared" si="159"/>
        <v>0</v>
      </c>
      <c r="DC245" s="4">
        <v>0</v>
      </c>
      <c r="DD245" s="4">
        <v>0</v>
      </c>
      <c r="DE245" s="8">
        <f t="shared" si="160"/>
        <v>0</v>
      </c>
      <c r="DF245" s="4">
        <v>0</v>
      </c>
      <c r="DG245" s="4">
        <v>0</v>
      </c>
      <c r="DH245" s="8">
        <f t="shared" si="161"/>
        <v>0</v>
      </c>
      <c r="DI245" s="4">
        <v>0</v>
      </c>
      <c r="DJ245" s="4">
        <v>0</v>
      </c>
      <c r="DK245" s="8">
        <f t="shared" si="162"/>
        <v>0</v>
      </c>
      <c r="DL245" s="4">
        <v>0</v>
      </c>
      <c r="DM245" s="4">
        <v>0</v>
      </c>
      <c r="DN245" s="8">
        <f t="shared" si="163"/>
        <v>0</v>
      </c>
      <c r="DO245" s="4">
        <v>0</v>
      </c>
      <c r="DP245" s="4">
        <v>0</v>
      </c>
      <c r="DQ245" s="8">
        <f t="shared" si="164"/>
        <v>0</v>
      </c>
    </row>
    <row r="246" spans="1:121" ht="16.899999999999999" customHeight="1" x14ac:dyDescent="0.2">
      <c r="A246" s="2" t="s">
        <v>8</v>
      </c>
      <c r="C246" s="1">
        <v>0</v>
      </c>
      <c r="D246" s="1">
        <v>0</v>
      </c>
      <c r="E246" s="19">
        <f t="shared" si="167"/>
        <v>0</v>
      </c>
      <c r="G246" s="22">
        <f t="shared" si="153"/>
        <v>0</v>
      </c>
      <c r="H246" s="3">
        <v>0</v>
      </c>
      <c r="I246" s="4">
        <v>0</v>
      </c>
      <c r="J246" s="8">
        <f t="shared" si="154"/>
        <v>0</v>
      </c>
      <c r="K246" s="3">
        <v>0</v>
      </c>
      <c r="L246" s="4">
        <v>0</v>
      </c>
      <c r="M246" s="8">
        <f t="shared" si="165"/>
        <v>0</v>
      </c>
      <c r="N246" s="4">
        <v>0</v>
      </c>
      <c r="O246" s="4">
        <v>0</v>
      </c>
      <c r="P246" s="8">
        <f t="shared" si="166"/>
        <v>0</v>
      </c>
      <c r="Q246" s="4">
        <v>0</v>
      </c>
      <c r="R246" s="4">
        <v>0</v>
      </c>
      <c r="S246" s="8">
        <f t="shared" si="155"/>
        <v>0</v>
      </c>
      <c r="T246" s="4">
        <v>0</v>
      </c>
      <c r="U246" s="4">
        <v>0</v>
      </c>
      <c r="V246" s="8">
        <f t="shared" si="156"/>
        <v>0</v>
      </c>
      <c r="W246" s="4">
        <v>0</v>
      </c>
      <c r="X246" s="4">
        <v>0</v>
      </c>
      <c r="Y246" s="8">
        <f t="shared" si="157"/>
        <v>0</v>
      </c>
      <c r="Z246" s="4">
        <v>0</v>
      </c>
      <c r="AA246" s="4">
        <v>0</v>
      </c>
      <c r="AB246" s="8">
        <f t="shared" si="158"/>
        <v>0</v>
      </c>
      <c r="AC246" s="4">
        <v>0</v>
      </c>
      <c r="AD246" s="4">
        <v>0</v>
      </c>
      <c r="AE246" s="8">
        <f t="shared" si="133"/>
        <v>0</v>
      </c>
      <c r="AF246" s="4">
        <v>0</v>
      </c>
      <c r="AG246" s="4">
        <v>0</v>
      </c>
      <c r="AH246" s="8">
        <f t="shared" si="129"/>
        <v>0</v>
      </c>
      <c r="AI246" s="4">
        <v>0</v>
      </c>
      <c r="AJ246" s="4">
        <v>0</v>
      </c>
      <c r="AK246" s="8">
        <f t="shared" si="134"/>
        <v>0</v>
      </c>
      <c r="AL246" s="4">
        <v>0</v>
      </c>
      <c r="AM246" s="4">
        <v>0</v>
      </c>
      <c r="AN246" s="8">
        <f t="shared" si="130"/>
        <v>0</v>
      </c>
      <c r="AO246" s="4">
        <v>0</v>
      </c>
      <c r="AP246" s="4">
        <v>0</v>
      </c>
      <c r="AQ246" s="8">
        <f t="shared" si="144"/>
        <v>0</v>
      </c>
      <c r="AR246" s="4">
        <v>0</v>
      </c>
      <c r="AS246" s="4">
        <v>0</v>
      </c>
      <c r="AT246" s="8">
        <f t="shared" si="168"/>
        <v>0</v>
      </c>
      <c r="AU246" s="4">
        <v>0</v>
      </c>
      <c r="AV246" s="4">
        <v>0</v>
      </c>
      <c r="AW246" s="8">
        <f t="shared" si="135"/>
        <v>0</v>
      </c>
      <c r="AX246" s="4">
        <v>0</v>
      </c>
      <c r="AY246" s="4">
        <v>0</v>
      </c>
      <c r="AZ246" s="8">
        <f t="shared" si="136"/>
        <v>0</v>
      </c>
      <c r="BA246" s="4">
        <v>0</v>
      </c>
      <c r="BB246" s="4">
        <v>0</v>
      </c>
      <c r="BC246" s="8">
        <f t="shared" si="145"/>
        <v>0</v>
      </c>
      <c r="BD246" s="4">
        <v>0</v>
      </c>
      <c r="BE246" s="4">
        <v>0</v>
      </c>
      <c r="BF246" s="8">
        <f t="shared" si="137"/>
        <v>0</v>
      </c>
      <c r="BG246" s="4">
        <v>0</v>
      </c>
      <c r="BH246" s="4">
        <v>0</v>
      </c>
      <c r="BI246" s="8">
        <f t="shared" si="151"/>
        <v>0</v>
      </c>
      <c r="BJ246" s="4">
        <v>0</v>
      </c>
      <c r="BK246" s="4">
        <v>0</v>
      </c>
      <c r="BL246" s="8">
        <f t="shared" si="152"/>
        <v>0</v>
      </c>
      <c r="BM246" s="4">
        <v>0</v>
      </c>
      <c r="BN246" s="4">
        <v>0</v>
      </c>
      <c r="BO246" s="8">
        <f t="shared" si="146"/>
        <v>0</v>
      </c>
      <c r="BP246" s="4">
        <v>0</v>
      </c>
      <c r="BQ246" s="4">
        <v>0</v>
      </c>
      <c r="BR246" s="8">
        <f t="shared" si="147"/>
        <v>0</v>
      </c>
      <c r="BS246" s="4">
        <v>0</v>
      </c>
      <c r="BT246" s="4">
        <v>0</v>
      </c>
      <c r="BU246" s="8">
        <f t="shared" si="148"/>
        <v>0</v>
      </c>
      <c r="BV246" s="4">
        <v>0</v>
      </c>
      <c r="BW246" s="4">
        <v>0</v>
      </c>
      <c r="BX246" s="8">
        <f t="shared" si="149"/>
        <v>0</v>
      </c>
      <c r="BY246" s="4">
        <v>0</v>
      </c>
      <c r="BZ246" s="4">
        <v>0</v>
      </c>
      <c r="CA246" s="8">
        <f t="shared" si="150"/>
        <v>0</v>
      </c>
      <c r="CB246" s="4">
        <v>0</v>
      </c>
      <c r="CC246" s="4">
        <v>0</v>
      </c>
      <c r="CD246" s="8">
        <f t="shared" si="131"/>
        <v>0</v>
      </c>
      <c r="CE246" s="4">
        <v>0</v>
      </c>
      <c r="CF246" s="4">
        <v>0</v>
      </c>
      <c r="CG246" s="8">
        <f t="shared" si="138"/>
        <v>0</v>
      </c>
      <c r="CH246" s="4">
        <v>0</v>
      </c>
      <c r="CI246" s="4">
        <v>0</v>
      </c>
      <c r="CJ246" s="8">
        <f t="shared" si="139"/>
        <v>0</v>
      </c>
      <c r="CK246" s="4">
        <v>0</v>
      </c>
      <c r="CL246" s="4">
        <v>0</v>
      </c>
      <c r="CM246" s="8">
        <f t="shared" si="140"/>
        <v>0</v>
      </c>
      <c r="CN246" s="4">
        <v>0</v>
      </c>
      <c r="CO246" s="4">
        <v>0</v>
      </c>
      <c r="CP246" s="8">
        <f t="shared" si="132"/>
        <v>0</v>
      </c>
      <c r="CQ246" s="4">
        <v>0</v>
      </c>
      <c r="CR246" s="4">
        <v>0</v>
      </c>
      <c r="CS246" s="8">
        <f t="shared" si="141"/>
        <v>0</v>
      </c>
      <c r="CT246" s="4">
        <v>0</v>
      </c>
      <c r="CU246" s="4">
        <v>0</v>
      </c>
      <c r="CV246" s="8">
        <f t="shared" si="142"/>
        <v>0</v>
      </c>
      <c r="CW246" s="4">
        <v>0</v>
      </c>
      <c r="CX246" s="4">
        <v>0</v>
      </c>
      <c r="CY246" s="8">
        <f t="shared" si="143"/>
        <v>0</v>
      </c>
      <c r="CZ246" s="4">
        <v>0</v>
      </c>
      <c r="DA246" s="4">
        <v>0</v>
      </c>
      <c r="DB246" s="8">
        <f t="shared" si="159"/>
        <v>0</v>
      </c>
      <c r="DC246" s="4">
        <v>0</v>
      </c>
      <c r="DD246" s="4">
        <v>0</v>
      </c>
      <c r="DE246" s="8">
        <f t="shared" si="160"/>
        <v>0</v>
      </c>
      <c r="DF246" s="4">
        <v>0</v>
      </c>
      <c r="DG246" s="4">
        <v>0</v>
      </c>
      <c r="DH246" s="8">
        <f t="shared" si="161"/>
        <v>0</v>
      </c>
      <c r="DI246" s="4">
        <v>0</v>
      </c>
      <c r="DJ246" s="4">
        <v>0</v>
      </c>
      <c r="DK246" s="8">
        <f t="shared" si="162"/>
        <v>0</v>
      </c>
      <c r="DL246" s="4">
        <v>0</v>
      </c>
      <c r="DM246" s="4">
        <v>0</v>
      </c>
      <c r="DN246" s="8">
        <f t="shared" si="163"/>
        <v>0</v>
      </c>
      <c r="DO246" s="4">
        <v>0</v>
      </c>
      <c r="DP246" s="4">
        <v>0</v>
      </c>
      <c r="DQ246" s="8">
        <f t="shared" si="164"/>
        <v>0</v>
      </c>
    </row>
    <row r="247" spans="1:121" ht="16.899999999999999" customHeight="1" x14ac:dyDescent="0.2">
      <c r="A247" s="1" t="s">
        <v>2</v>
      </c>
      <c r="C247" s="1">
        <v>0</v>
      </c>
      <c r="D247" s="1">
        <v>0</v>
      </c>
      <c r="E247" s="19">
        <f t="shared" si="167"/>
        <v>0</v>
      </c>
      <c r="G247" s="22">
        <f t="shared" si="153"/>
        <v>0</v>
      </c>
      <c r="H247" s="3">
        <v>0</v>
      </c>
      <c r="I247" s="4">
        <v>0</v>
      </c>
      <c r="J247" s="8">
        <f t="shared" si="154"/>
        <v>0</v>
      </c>
      <c r="K247" s="3">
        <v>0</v>
      </c>
      <c r="L247" s="4">
        <v>0</v>
      </c>
      <c r="M247" s="8">
        <f t="shared" si="165"/>
        <v>0</v>
      </c>
      <c r="N247" s="4">
        <v>0</v>
      </c>
      <c r="O247" s="4">
        <v>0</v>
      </c>
      <c r="P247" s="8">
        <f t="shared" si="166"/>
        <v>0</v>
      </c>
      <c r="Q247" s="4">
        <v>0</v>
      </c>
      <c r="R247" s="4">
        <v>0</v>
      </c>
      <c r="S247" s="8">
        <f t="shared" si="155"/>
        <v>0</v>
      </c>
      <c r="T247" s="4">
        <v>0</v>
      </c>
      <c r="U247" s="4">
        <v>0</v>
      </c>
      <c r="V247" s="8">
        <f t="shared" si="156"/>
        <v>0</v>
      </c>
      <c r="W247" s="4">
        <v>0</v>
      </c>
      <c r="X247" s="4">
        <v>0</v>
      </c>
      <c r="Y247" s="8">
        <f t="shared" si="157"/>
        <v>0</v>
      </c>
      <c r="Z247" s="4">
        <v>0</v>
      </c>
      <c r="AA247" s="4">
        <v>0</v>
      </c>
      <c r="AB247" s="8">
        <f t="shared" si="158"/>
        <v>0</v>
      </c>
      <c r="AC247" s="4">
        <v>0</v>
      </c>
      <c r="AD247" s="4">
        <v>0</v>
      </c>
      <c r="AE247" s="8">
        <f t="shared" si="133"/>
        <v>0</v>
      </c>
      <c r="AF247" s="4">
        <v>0</v>
      </c>
      <c r="AG247" s="4">
        <v>0</v>
      </c>
      <c r="AH247" s="8">
        <f t="shared" ref="AH247:AH310" si="169">PI()*(AVERAGE(AF247,AG247))</f>
        <v>0</v>
      </c>
      <c r="AI247" s="4">
        <v>0</v>
      </c>
      <c r="AJ247" s="4">
        <v>0</v>
      </c>
      <c r="AK247" s="8">
        <f t="shared" si="134"/>
        <v>0</v>
      </c>
      <c r="AL247" s="4">
        <v>0</v>
      </c>
      <c r="AM247" s="4">
        <v>0</v>
      </c>
      <c r="AN247" s="8">
        <f t="shared" ref="AN247:AN310" si="170">PI()*(AVERAGE(AL247,AM247))</f>
        <v>0</v>
      </c>
      <c r="AO247" s="4">
        <v>0</v>
      </c>
      <c r="AP247" s="4">
        <v>0</v>
      </c>
      <c r="AQ247" s="8">
        <f t="shared" si="144"/>
        <v>0</v>
      </c>
      <c r="AR247" s="4">
        <v>0</v>
      </c>
      <c r="AS247" s="4">
        <v>0</v>
      </c>
      <c r="AT247" s="8">
        <f t="shared" si="168"/>
        <v>0</v>
      </c>
      <c r="AU247" s="4">
        <v>0</v>
      </c>
      <c r="AV247" s="4">
        <v>0</v>
      </c>
      <c r="AW247" s="8">
        <f t="shared" si="135"/>
        <v>0</v>
      </c>
      <c r="AX247" s="4">
        <v>0</v>
      </c>
      <c r="AY247" s="4">
        <v>0</v>
      </c>
      <c r="AZ247" s="8">
        <f t="shared" si="136"/>
        <v>0</v>
      </c>
      <c r="BA247" s="4">
        <v>0</v>
      </c>
      <c r="BB247" s="4">
        <v>0</v>
      </c>
      <c r="BC247" s="8">
        <f t="shared" si="145"/>
        <v>0</v>
      </c>
      <c r="BD247" s="4">
        <v>0</v>
      </c>
      <c r="BE247" s="4">
        <v>0</v>
      </c>
      <c r="BF247" s="8">
        <f t="shared" si="137"/>
        <v>0</v>
      </c>
      <c r="BG247" s="4">
        <v>0</v>
      </c>
      <c r="BH247" s="4">
        <v>0</v>
      </c>
      <c r="BI247" s="8">
        <f t="shared" si="151"/>
        <v>0</v>
      </c>
      <c r="BJ247" s="4">
        <v>0</v>
      </c>
      <c r="BK247" s="4">
        <v>0</v>
      </c>
      <c r="BL247" s="8">
        <f t="shared" si="152"/>
        <v>0</v>
      </c>
      <c r="BM247" s="4">
        <v>0</v>
      </c>
      <c r="BN247" s="4">
        <v>0</v>
      </c>
      <c r="BO247" s="8">
        <f t="shared" si="146"/>
        <v>0</v>
      </c>
      <c r="BP247" s="4">
        <v>0</v>
      </c>
      <c r="BQ247" s="4">
        <v>0</v>
      </c>
      <c r="BR247" s="8">
        <f t="shared" si="147"/>
        <v>0</v>
      </c>
      <c r="BS247" s="4">
        <v>0</v>
      </c>
      <c r="BT247" s="4">
        <v>0</v>
      </c>
      <c r="BU247" s="8">
        <f t="shared" si="148"/>
        <v>0</v>
      </c>
      <c r="BV247" s="4">
        <v>0</v>
      </c>
      <c r="BW247" s="4">
        <v>0</v>
      </c>
      <c r="BX247" s="8">
        <f t="shared" si="149"/>
        <v>0</v>
      </c>
      <c r="BY247" s="4">
        <v>0</v>
      </c>
      <c r="BZ247" s="4">
        <v>0</v>
      </c>
      <c r="CA247" s="8">
        <f t="shared" si="150"/>
        <v>0</v>
      </c>
      <c r="CB247" s="4">
        <v>0</v>
      </c>
      <c r="CC247" s="4">
        <v>0</v>
      </c>
      <c r="CD247" s="8">
        <f t="shared" ref="CD247:CD310" si="171">PI()*(AVERAGE(CB247,CC247))</f>
        <v>0</v>
      </c>
      <c r="CE247" s="4">
        <v>0</v>
      </c>
      <c r="CF247" s="4">
        <v>0</v>
      </c>
      <c r="CG247" s="8">
        <f t="shared" si="138"/>
        <v>0</v>
      </c>
      <c r="CH247" s="4">
        <v>0</v>
      </c>
      <c r="CI247" s="4">
        <v>0</v>
      </c>
      <c r="CJ247" s="8">
        <f t="shared" si="139"/>
        <v>0</v>
      </c>
      <c r="CK247" s="4">
        <v>0</v>
      </c>
      <c r="CL247" s="4">
        <v>0</v>
      </c>
      <c r="CM247" s="8">
        <f t="shared" si="140"/>
        <v>0</v>
      </c>
      <c r="CN247" s="4">
        <v>0</v>
      </c>
      <c r="CO247" s="4">
        <v>0</v>
      </c>
      <c r="CP247" s="8">
        <f t="shared" ref="CP247:CP310" si="172">PI()*(AVERAGE(CN247,CO247))</f>
        <v>0</v>
      </c>
      <c r="CQ247" s="4">
        <v>0</v>
      </c>
      <c r="CR247" s="4">
        <v>0</v>
      </c>
      <c r="CS247" s="8">
        <f t="shared" si="141"/>
        <v>0</v>
      </c>
      <c r="CT247" s="4">
        <v>0</v>
      </c>
      <c r="CU247" s="4">
        <v>0</v>
      </c>
      <c r="CV247" s="8">
        <f t="shared" si="142"/>
        <v>0</v>
      </c>
      <c r="CW247" s="4">
        <v>0</v>
      </c>
      <c r="CX247" s="4">
        <v>0</v>
      </c>
      <c r="CY247" s="8">
        <f t="shared" si="143"/>
        <v>0</v>
      </c>
      <c r="CZ247" s="4">
        <v>0</v>
      </c>
      <c r="DA247" s="4">
        <v>0</v>
      </c>
      <c r="DB247" s="8">
        <f t="shared" si="159"/>
        <v>0</v>
      </c>
      <c r="DC247" s="4">
        <v>0</v>
      </c>
      <c r="DD247" s="4">
        <v>0</v>
      </c>
      <c r="DE247" s="8">
        <f t="shared" si="160"/>
        <v>0</v>
      </c>
      <c r="DF247" s="4">
        <v>0</v>
      </c>
      <c r="DG247" s="4">
        <v>0</v>
      </c>
      <c r="DH247" s="8">
        <f t="shared" si="161"/>
        <v>0</v>
      </c>
      <c r="DI247" s="4">
        <v>0</v>
      </c>
      <c r="DJ247" s="4">
        <v>0</v>
      </c>
      <c r="DK247" s="8">
        <f t="shared" si="162"/>
        <v>0</v>
      </c>
      <c r="DL247" s="4">
        <v>0</v>
      </c>
      <c r="DM247" s="4">
        <v>0</v>
      </c>
      <c r="DN247" s="8">
        <f t="shared" si="163"/>
        <v>0</v>
      </c>
      <c r="DO247" s="4">
        <v>0</v>
      </c>
      <c r="DP247" s="4">
        <v>0</v>
      </c>
      <c r="DQ247" s="8">
        <f t="shared" si="164"/>
        <v>0</v>
      </c>
    </row>
    <row r="248" spans="1:121" ht="16.899999999999999" customHeight="1" x14ac:dyDescent="0.2">
      <c r="A248" s="1" t="s">
        <v>3</v>
      </c>
      <c r="C248" s="1">
        <v>0</v>
      </c>
      <c r="D248" s="1">
        <v>0</v>
      </c>
      <c r="E248" s="19">
        <f t="shared" si="167"/>
        <v>0</v>
      </c>
      <c r="G248" s="22">
        <f t="shared" si="153"/>
        <v>0</v>
      </c>
      <c r="H248" s="3">
        <v>0</v>
      </c>
      <c r="I248" s="4">
        <v>0</v>
      </c>
      <c r="J248" s="8">
        <f t="shared" si="154"/>
        <v>0</v>
      </c>
      <c r="K248" s="3">
        <v>0</v>
      </c>
      <c r="L248" s="4">
        <v>0</v>
      </c>
      <c r="M248" s="8">
        <f t="shared" si="165"/>
        <v>0</v>
      </c>
      <c r="N248" s="4">
        <v>0</v>
      </c>
      <c r="O248" s="4">
        <v>0</v>
      </c>
      <c r="P248" s="8">
        <f t="shared" si="166"/>
        <v>0</v>
      </c>
      <c r="Q248" s="4">
        <v>0</v>
      </c>
      <c r="R248" s="4">
        <v>0</v>
      </c>
      <c r="S248" s="8">
        <f t="shared" si="155"/>
        <v>0</v>
      </c>
      <c r="T248" s="4">
        <v>0</v>
      </c>
      <c r="U248" s="4">
        <v>0</v>
      </c>
      <c r="V248" s="8">
        <f t="shared" si="156"/>
        <v>0</v>
      </c>
      <c r="W248" s="4">
        <v>0</v>
      </c>
      <c r="X248" s="4">
        <v>0</v>
      </c>
      <c r="Y248" s="8">
        <f t="shared" si="157"/>
        <v>0</v>
      </c>
      <c r="Z248" s="4">
        <v>0</v>
      </c>
      <c r="AA248" s="4">
        <v>0</v>
      </c>
      <c r="AB248" s="8">
        <f t="shared" si="158"/>
        <v>0</v>
      </c>
      <c r="AC248" s="4">
        <v>0</v>
      </c>
      <c r="AD248" s="4">
        <v>0</v>
      </c>
      <c r="AE248" s="8">
        <f t="shared" ref="AE248:AE311" si="173">PI()*(AVERAGE(AC248,AD248))</f>
        <v>0</v>
      </c>
      <c r="AF248" s="4">
        <v>0</v>
      </c>
      <c r="AG248" s="4">
        <v>0</v>
      </c>
      <c r="AH248" s="8">
        <f t="shared" si="169"/>
        <v>0</v>
      </c>
      <c r="AI248" s="4">
        <v>0</v>
      </c>
      <c r="AJ248" s="4">
        <v>0</v>
      </c>
      <c r="AK248" s="8">
        <f t="shared" ref="AK248:AK311" si="174">PI()*(AVERAGE(AI248,AJ248))</f>
        <v>0</v>
      </c>
      <c r="AL248" s="4">
        <v>0</v>
      </c>
      <c r="AM248" s="4">
        <v>0</v>
      </c>
      <c r="AN248" s="8">
        <f t="shared" si="170"/>
        <v>0</v>
      </c>
      <c r="AO248" s="4">
        <v>0</v>
      </c>
      <c r="AP248" s="4">
        <v>0</v>
      </c>
      <c r="AQ248" s="8">
        <f t="shared" si="144"/>
        <v>0</v>
      </c>
      <c r="AR248" s="4">
        <v>0</v>
      </c>
      <c r="AS248" s="4">
        <v>0</v>
      </c>
      <c r="AT248" s="8">
        <f t="shared" si="168"/>
        <v>0</v>
      </c>
      <c r="AU248" s="4">
        <v>0</v>
      </c>
      <c r="AV248" s="4">
        <v>0</v>
      </c>
      <c r="AW248" s="8">
        <f t="shared" ref="AW248:AW311" si="175">PI()*(AVERAGE(AU248,AV248))</f>
        <v>0</v>
      </c>
      <c r="AX248" s="4">
        <v>0</v>
      </c>
      <c r="AY248" s="4">
        <v>0</v>
      </c>
      <c r="AZ248" s="8">
        <f t="shared" ref="AZ248:AZ311" si="176">PI()*(AVERAGE(AX248,AY248))</f>
        <v>0</v>
      </c>
      <c r="BA248" s="4">
        <v>0</v>
      </c>
      <c r="BB248" s="4">
        <v>0</v>
      </c>
      <c r="BC248" s="8">
        <f t="shared" si="145"/>
        <v>0</v>
      </c>
      <c r="BD248" s="4">
        <v>0</v>
      </c>
      <c r="BE248" s="4">
        <v>0</v>
      </c>
      <c r="BF248" s="8">
        <f t="shared" ref="BF248:BF311" si="177">PI()*(AVERAGE(BD248,BE248))</f>
        <v>0</v>
      </c>
      <c r="BG248" s="4">
        <v>0</v>
      </c>
      <c r="BH248" s="4">
        <v>0</v>
      </c>
      <c r="BI248" s="8">
        <f t="shared" si="151"/>
        <v>0</v>
      </c>
      <c r="BJ248" s="4">
        <v>0</v>
      </c>
      <c r="BK248" s="4">
        <v>0</v>
      </c>
      <c r="BL248" s="8">
        <f t="shared" si="152"/>
        <v>0</v>
      </c>
      <c r="BM248" s="4">
        <v>0</v>
      </c>
      <c r="BN248" s="4">
        <v>0</v>
      </c>
      <c r="BO248" s="8">
        <f t="shared" si="146"/>
        <v>0</v>
      </c>
      <c r="BP248" s="4">
        <v>0</v>
      </c>
      <c r="BQ248" s="4">
        <v>0</v>
      </c>
      <c r="BR248" s="8">
        <f t="shared" si="147"/>
        <v>0</v>
      </c>
      <c r="BS248" s="4">
        <v>0</v>
      </c>
      <c r="BT248" s="4">
        <v>0</v>
      </c>
      <c r="BU248" s="8">
        <f t="shared" si="148"/>
        <v>0</v>
      </c>
      <c r="BV248" s="4">
        <v>0</v>
      </c>
      <c r="BW248" s="4">
        <v>0</v>
      </c>
      <c r="BX248" s="8">
        <f t="shared" si="149"/>
        <v>0</v>
      </c>
      <c r="BY248" s="4">
        <v>0</v>
      </c>
      <c r="BZ248" s="4">
        <v>0</v>
      </c>
      <c r="CA248" s="8">
        <f t="shared" si="150"/>
        <v>0</v>
      </c>
      <c r="CB248" s="4">
        <v>0</v>
      </c>
      <c r="CC248" s="4">
        <v>0</v>
      </c>
      <c r="CD248" s="8">
        <f t="shared" si="171"/>
        <v>0</v>
      </c>
      <c r="CE248" s="4">
        <v>0</v>
      </c>
      <c r="CF248" s="4">
        <v>0</v>
      </c>
      <c r="CG248" s="8">
        <f t="shared" ref="CG248:CG311" si="178">PI()*(AVERAGE(CE248,CF248))</f>
        <v>0</v>
      </c>
      <c r="CH248" s="4">
        <v>0</v>
      </c>
      <c r="CI248" s="4">
        <v>0</v>
      </c>
      <c r="CJ248" s="8">
        <f t="shared" ref="CJ248:CJ311" si="179">PI()*(AVERAGE(CH248,CI248))</f>
        <v>0</v>
      </c>
      <c r="CK248" s="4">
        <v>0</v>
      </c>
      <c r="CL248" s="4">
        <v>0</v>
      </c>
      <c r="CM248" s="8">
        <f t="shared" ref="CM248:CM311" si="180">PI()*(AVERAGE(CK248,CL248))</f>
        <v>0</v>
      </c>
      <c r="CN248" s="4">
        <v>0</v>
      </c>
      <c r="CO248" s="4">
        <v>0</v>
      </c>
      <c r="CP248" s="8">
        <f t="shared" si="172"/>
        <v>0</v>
      </c>
      <c r="CQ248" s="4">
        <v>0</v>
      </c>
      <c r="CR248" s="4">
        <v>0</v>
      </c>
      <c r="CS248" s="8">
        <f t="shared" ref="CS248:CS311" si="181">PI()*(AVERAGE(CQ248,CR248))</f>
        <v>0</v>
      </c>
      <c r="CT248" s="4">
        <v>0</v>
      </c>
      <c r="CU248" s="4">
        <v>0</v>
      </c>
      <c r="CV248" s="8">
        <f t="shared" ref="CV248:CV311" si="182">PI()*(AVERAGE(CT248,CU248))</f>
        <v>0</v>
      </c>
      <c r="CW248" s="4">
        <v>0</v>
      </c>
      <c r="CX248" s="4">
        <v>0</v>
      </c>
      <c r="CY248" s="8">
        <f t="shared" ref="CY248:CY311" si="183">PI()*(AVERAGE(CW248,CX248))</f>
        <v>0</v>
      </c>
      <c r="CZ248" s="4">
        <v>0</v>
      </c>
      <c r="DA248" s="4">
        <v>0</v>
      </c>
      <c r="DB248" s="8">
        <f t="shared" si="159"/>
        <v>0</v>
      </c>
      <c r="DC248" s="4">
        <v>0</v>
      </c>
      <c r="DD248" s="4">
        <v>0</v>
      </c>
      <c r="DE248" s="8">
        <f t="shared" si="160"/>
        <v>0</v>
      </c>
      <c r="DF248" s="4">
        <v>0</v>
      </c>
      <c r="DG248" s="4">
        <v>0</v>
      </c>
      <c r="DH248" s="8">
        <f t="shared" si="161"/>
        <v>0</v>
      </c>
      <c r="DI248" s="4">
        <v>0</v>
      </c>
      <c r="DJ248" s="4">
        <v>0</v>
      </c>
      <c r="DK248" s="8">
        <f t="shared" si="162"/>
        <v>0</v>
      </c>
      <c r="DL248" s="4">
        <v>0</v>
      </c>
      <c r="DM248" s="4">
        <v>0</v>
      </c>
      <c r="DN248" s="8">
        <f t="shared" si="163"/>
        <v>0</v>
      </c>
      <c r="DO248" s="4">
        <v>0</v>
      </c>
      <c r="DP248" s="4">
        <v>0</v>
      </c>
      <c r="DQ248" s="8">
        <f t="shared" si="164"/>
        <v>0</v>
      </c>
    </row>
    <row r="249" spans="1:121" ht="16.899999999999999" customHeight="1" x14ac:dyDescent="0.2">
      <c r="A249" s="1" t="s">
        <v>4</v>
      </c>
      <c r="C249" s="1">
        <v>0</v>
      </c>
      <c r="D249" s="1">
        <v>0</v>
      </c>
      <c r="E249" s="19">
        <f t="shared" si="167"/>
        <v>0</v>
      </c>
      <c r="G249" s="22">
        <f t="shared" si="153"/>
        <v>0</v>
      </c>
      <c r="H249" s="3">
        <v>0</v>
      </c>
      <c r="I249" s="4">
        <v>0</v>
      </c>
      <c r="J249" s="8">
        <f t="shared" si="154"/>
        <v>0</v>
      </c>
      <c r="K249" s="3">
        <v>0</v>
      </c>
      <c r="L249" s="4">
        <v>0</v>
      </c>
      <c r="M249" s="8">
        <f t="shared" si="165"/>
        <v>0</v>
      </c>
      <c r="N249" s="4">
        <v>0</v>
      </c>
      <c r="O249" s="4">
        <v>0</v>
      </c>
      <c r="P249" s="8">
        <f t="shared" si="166"/>
        <v>0</v>
      </c>
      <c r="Q249" s="4">
        <v>0</v>
      </c>
      <c r="R249" s="4">
        <v>0</v>
      </c>
      <c r="S249" s="8">
        <f t="shared" si="155"/>
        <v>0</v>
      </c>
      <c r="T249" s="4">
        <v>0</v>
      </c>
      <c r="U249" s="4">
        <v>0</v>
      </c>
      <c r="V249" s="8">
        <f t="shared" si="156"/>
        <v>0</v>
      </c>
      <c r="W249" s="4">
        <v>0</v>
      </c>
      <c r="X249" s="4">
        <v>0</v>
      </c>
      <c r="Y249" s="8">
        <f t="shared" si="157"/>
        <v>0</v>
      </c>
      <c r="Z249" s="4">
        <v>0</v>
      </c>
      <c r="AA249" s="4">
        <v>0</v>
      </c>
      <c r="AB249" s="8">
        <f t="shared" si="158"/>
        <v>0</v>
      </c>
      <c r="AC249" s="4">
        <v>0</v>
      </c>
      <c r="AD249" s="4">
        <v>0</v>
      </c>
      <c r="AE249" s="8">
        <f t="shared" si="173"/>
        <v>0</v>
      </c>
      <c r="AF249" s="4">
        <v>0</v>
      </c>
      <c r="AG249" s="4">
        <v>0</v>
      </c>
      <c r="AH249" s="8">
        <f t="shared" si="169"/>
        <v>0</v>
      </c>
      <c r="AI249" s="4">
        <v>0</v>
      </c>
      <c r="AJ249" s="4">
        <v>0</v>
      </c>
      <c r="AK249" s="8">
        <f t="shared" si="174"/>
        <v>0</v>
      </c>
      <c r="AL249" s="4">
        <v>0</v>
      </c>
      <c r="AM249" s="4">
        <v>0</v>
      </c>
      <c r="AN249" s="8">
        <f t="shared" si="170"/>
        <v>0</v>
      </c>
      <c r="AO249" s="4">
        <v>0</v>
      </c>
      <c r="AP249" s="4">
        <v>0</v>
      </c>
      <c r="AQ249" s="8">
        <f t="shared" ref="AQ249:AQ312" si="184">PI()*(AVERAGE(AO249,AP249))</f>
        <v>0</v>
      </c>
      <c r="AR249" s="4">
        <v>0</v>
      </c>
      <c r="AS249" s="4">
        <v>0</v>
      </c>
      <c r="AT249" s="8">
        <f t="shared" si="168"/>
        <v>0</v>
      </c>
      <c r="AU249" s="4">
        <v>0</v>
      </c>
      <c r="AV249" s="4">
        <v>0</v>
      </c>
      <c r="AW249" s="8">
        <f t="shared" si="175"/>
        <v>0</v>
      </c>
      <c r="AX249" s="4">
        <v>0</v>
      </c>
      <c r="AY249" s="4">
        <v>0</v>
      </c>
      <c r="AZ249" s="8">
        <f t="shared" si="176"/>
        <v>0</v>
      </c>
      <c r="BA249" s="4">
        <v>0</v>
      </c>
      <c r="BB249" s="4">
        <v>0</v>
      </c>
      <c r="BC249" s="8">
        <f t="shared" ref="BC249:BC312" si="185">PI()*(AVERAGE(BA249,BB249))</f>
        <v>0</v>
      </c>
      <c r="BD249" s="4">
        <v>0</v>
      </c>
      <c r="BE249" s="4">
        <v>0</v>
      </c>
      <c r="BF249" s="8">
        <f t="shared" si="177"/>
        <v>0</v>
      </c>
      <c r="BG249" s="4">
        <v>0</v>
      </c>
      <c r="BH249" s="4">
        <v>0</v>
      </c>
      <c r="BI249" s="8">
        <f t="shared" si="151"/>
        <v>0</v>
      </c>
      <c r="BJ249" s="4">
        <v>0</v>
      </c>
      <c r="BK249" s="4">
        <v>0</v>
      </c>
      <c r="BL249" s="8">
        <f t="shared" si="152"/>
        <v>0</v>
      </c>
      <c r="BM249" s="4">
        <v>0</v>
      </c>
      <c r="BN249" s="4">
        <v>0</v>
      </c>
      <c r="BO249" s="8">
        <f t="shared" ref="BO249:BO312" si="186">PI()*(AVERAGE(BM249,BN249))</f>
        <v>0</v>
      </c>
      <c r="BP249" s="4">
        <v>0</v>
      </c>
      <c r="BQ249" s="4">
        <v>0</v>
      </c>
      <c r="BR249" s="8">
        <f t="shared" ref="BR249:BR312" si="187">PI()*(AVERAGE(BP249,BQ249))</f>
        <v>0</v>
      </c>
      <c r="BS249" s="4">
        <v>0</v>
      </c>
      <c r="BT249" s="4">
        <v>0</v>
      </c>
      <c r="BU249" s="8">
        <f t="shared" ref="BU249:BU312" si="188">PI()*(AVERAGE(BS249,BT249))</f>
        <v>0</v>
      </c>
      <c r="BV249" s="4">
        <v>0</v>
      </c>
      <c r="BW249" s="4">
        <v>0</v>
      </c>
      <c r="BX249" s="8">
        <f t="shared" ref="BX249:BX312" si="189">PI()*(AVERAGE(BV249,BW249))</f>
        <v>0</v>
      </c>
      <c r="BY249" s="4">
        <v>0</v>
      </c>
      <c r="BZ249" s="4">
        <v>0</v>
      </c>
      <c r="CA249" s="8">
        <f t="shared" ref="CA249:CA312" si="190">PI()*(AVERAGE(BY249,BZ249))</f>
        <v>0</v>
      </c>
      <c r="CB249" s="4">
        <v>0</v>
      </c>
      <c r="CC249" s="4">
        <v>0</v>
      </c>
      <c r="CD249" s="8">
        <f t="shared" si="171"/>
        <v>0</v>
      </c>
      <c r="CE249" s="4">
        <v>0</v>
      </c>
      <c r="CF249" s="4">
        <v>0</v>
      </c>
      <c r="CG249" s="8">
        <f t="shared" si="178"/>
        <v>0</v>
      </c>
      <c r="CH249" s="4">
        <v>0</v>
      </c>
      <c r="CI249" s="4">
        <v>0</v>
      </c>
      <c r="CJ249" s="8">
        <f t="shared" si="179"/>
        <v>0</v>
      </c>
      <c r="CK249" s="4">
        <v>0</v>
      </c>
      <c r="CL249" s="4">
        <v>0</v>
      </c>
      <c r="CM249" s="8">
        <f t="shared" si="180"/>
        <v>0</v>
      </c>
      <c r="CN249" s="4">
        <v>0</v>
      </c>
      <c r="CO249" s="4">
        <v>0</v>
      </c>
      <c r="CP249" s="8">
        <f t="shared" si="172"/>
        <v>0</v>
      </c>
      <c r="CQ249" s="4">
        <v>0</v>
      </c>
      <c r="CR249" s="4">
        <v>0</v>
      </c>
      <c r="CS249" s="8">
        <f t="shared" si="181"/>
        <v>0</v>
      </c>
      <c r="CT249" s="4">
        <v>0</v>
      </c>
      <c r="CU249" s="4">
        <v>0</v>
      </c>
      <c r="CV249" s="8">
        <f t="shared" si="182"/>
        <v>0</v>
      </c>
      <c r="CW249" s="4">
        <v>0</v>
      </c>
      <c r="CX249" s="4">
        <v>0</v>
      </c>
      <c r="CY249" s="8">
        <f t="shared" si="183"/>
        <v>0</v>
      </c>
      <c r="CZ249" s="4">
        <v>0</v>
      </c>
      <c r="DA249" s="4">
        <v>0</v>
      </c>
      <c r="DB249" s="8">
        <f t="shared" si="159"/>
        <v>0</v>
      </c>
      <c r="DC249" s="4">
        <v>0</v>
      </c>
      <c r="DD249" s="4">
        <v>0</v>
      </c>
      <c r="DE249" s="8">
        <f t="shared" si="160"/>
        <v>0</v>
      </c>
      <c r="DF249" s="4">
        <v>0</v>
      </c>
      <c r="DG249" s="4">
        <v>0</v>
      </c>
      <c r="DH249" s="8">
        <f t="shared" si="161"/>
        <v>0</v>
      </c>
      <c r="DI249" s="4">
        <v>0</v>
      </c>
      <c r="DJ249" s="4">
        <v>0</v>
      </c>
      <c r="DK249" s="8">
        <f t="shared" si="162"/>
        <v>0</v>
      </c>
      <c r="DL249" s="4">
        <v>0</v>
      </c>
      <c r="DM249" s="4">
        <v>0</v>
      </c>
      <c r="DN249" s="8">
        <f t="shared" si="163"/>
        <v>0</v>
      </c>
      <c r="DO249" s="4">
        <v>0</v>
      </c>
      <c r="DP249" s="4">
        <v>0</v>
      </c>
      <c r="DQ249" s="8">
        <f t="shared" si="164"/>
        <v>0</v>
      </c>
    </row>
    <row r="250" spans="1:121" ht="16.899999999999999" customHeight="1" x14ac:dyDescent="0.2">
      <c r="A250" s="1" t="s">
        <v>5</v>
      </c>
      <c r="C250" s="1">
        <v>0</v>
      </c>
      <c r="D250" s="1">
        <v>0</v>
      </c>
      <c r="E250" s="19">
        <f t="shared" si="167"/>
        <v>0</v>
      </c>
      <c r="G250" s="22">
        <f t="shared" si="153"/>
        <v>0</v>
      </c>
      <c r="H250" s="3">
        <v>0</v>
      </c>
      <c r="I250" s="4">
        <v>0</v>
      </c>
      <c r="J250" s="8">
        <f t="shared" si="154"/>
        <v>0</v>
      </c>
      <c r="K250" s="3">
        <v>0</v>
      </c>
      <c r="L250" s="4">
        <v>0</v>
      </c>
      <c r="M250" s="8">
        <f t="shared" si="165"/>
        <v>0</v>
      </c>
      <c r="N250" s="4">
        <v>0</v>
      </c>
      <c r="O250" s="4">
        <v>0</v>
      </c>
      <c r="P250" s="8">
        <f t="shared" si="166"/>
        <v>0</v>
      </c>
      <c r="Q250" s="4">
        <v>0</v>
      </c>
      <c r="R250" s="4">
        <v>0</v>
      </c>
      <c r="S250" s="8">
        <f t="shared" si="155"/>
        <v>0</v>
      </c>
      <c r="T250" s="4">
        <v>0</v>
      </c>
      <c r="U250" s="4">
        <v>0</v>
      </c>
      <c r="V250" s="8">
        <f t="shared" si="156"/>
        <v>0</v>
      </c>
      <c r="W250" s="4">
        <v>0</v>
      </c>
      <c r="X250" s="4">
        <v>0</v>
      </c>
      <c r="Y250" s="8">
        <f t="shared" si="157"/>
        <v>0</v>
      </c>
      <c r="Z250" s="4">
        <v>0</v>
      </c>
      <c r="AA250" s="4">
        <v>0</v>
      </c>
      <c r="AB250" s="8">
        <f t="shared" si="158"/>
        <v>0</v>
      </c>
      <c r="AC250" s="4">
        <v>0</v>
      </c>
      <c r="AD250" s="4">
        <v>0</v>
      </c>
      <c r="AE250" s="8">
        <f t="shared" si="173"/>
        <v>0</v>
      </c>
      <c r="AF250" s="4">
        <v>0</v>
      </c>
      <c r="AG250" s="4">
        <v>0</v>
      </c>
      <c r="AH250" s="8">
        <f t="shared" si="169"/>
        <v>0</v>
      </c>
      <c r="AI250" s="4">
        <v>0</v>
      </c>
      <c r="AJ250" s="4">
        <v>0</v>
      </c>
      <c r="AK250" s="8">
        <f t="shared" si="174"/>
        <v>0</v>
      </c>
      <c r="AL250" s="4">
        <v>0</v>
      </c>
      <c r="AM250" s="4">
        <v>0</v>
      </c>
      <c r="AN250" s="8">
        <f t="shared" si="170"/>
        <v>0</v>
      </c>
      <c r="AO250" s="4">
        <v>0</v>
      </c>
      <c r="AP250" s="4">
        <v>0</v>
      </c>
      <c r="AQ250" s="8">
        <f t="shared" si="184"/>
        <v>0</v>
      </c>
      <c r="AR250" s="4">
        <v>0</v>
      </c>
      <c r="AS250" s="4">
        <v>0</v>
      </c>
      <c r="AT250" s="8">
        <f t="shared" si="168"/>
        <v>0</v>
      </c>
      <c r="AU250" s="4">
        <v>0</v>
      </c>
      <c r="AV250" s="4">
        <v>0</v>
      </c>
      <c r="AW250" s="8">
        <f t="shared" si="175"/>
        <v>0</v>
      </c>
      <c r="AX250" s="4">
        <v>0</v>
      </c>
      <c r="AY250" s="4">
        <v>0</v>
      </c>
      <c r="AZ250" s="8">
        <f t="shared" si="176"/>
        <v>0</v>
      </c>
      <c r="BA250" s="4">
        <v>0</v>
      </c>
      <c r="BB250" s="4">
        <v>0</v>
      </c>
      <c r="BC250" s="8">
        <f t="shared" si="185"/>
        <v>0</v>
      </c>
      <c r="BD250" s="4">
        <v>0</v>
      </c>
      <c r="BE250" s="4">
        <v>0</v>
      </c>
      <c r="BF250" s="8">
        <f t="shared" si="177"/>
        <v>0</v>
      </c>
      <c r="BG250" s="4">
        <v>0</v>
      </c>
      <c r="BH250" s="4">
        <v>0</v>
      </c>
      <c r="BI250" s="8">
        <f t="shared" ref="BI250:BI313" si="191">PI()*(AVERAGE(BG250,BH250))</f>
        <v>0</v>
      </c>
      <c r="BJ250" s="4">
        <v>0</v>
      </c>
      <c r="BK250" s="4">
        <v>0</v>
      </c>
      <c r="BL250" s="8">
        <f t="shared" si="152"/>
        <v>0</v>
      </c>
      <c r="BM250" s="4">
        <v>0</v>
      </c>
      <c r="BN250" s="4">
        <v>0</v>
      </c>
      <c r="BO250" s="8">
        <f t="shared" si="186"/>
        <v>0</v>
      </c>
      <c r="BP250" s="4">
        <v>0</v>
      </c>
      <c r="BQ250" s="4">
        <v>0</v>
      </c>
      <c r="BR250" s="8">
        <f t="shared" si="187"/>
        <v>0</v>
      </c>
      <c r="BS250" s="4">
        <v>0</v>
      </c>
      <c r="BT250" s="4">
        <v>0</v>
      </c>
      <c r="BU250" s="8">
        <f t="shared" si="188"/>
        <v>0</v>
      </c>
      <c r="BV250" s="4">
        <v>0</v>
      </c>
      <c r="BW250" s="4">
        <v>0</v>
      </c>
      <c r="BX250" s="8">
        <f t="shared" si="189"/>
        <v>0</v>
      </c>
      <c r="BY250" s="4">
        <v>0</v>
      </c>
      <c r="BZ250" s="4">
        <v>0</v>
      </c>
      <c r="CA250" s="8">
        <f t="shared" si="190"/>
        <v>0</v>
      </c>
      <c r="CB250" s="4">
        <v>0</v>
      </c>
      <c r="CC250" s="4">
        <v>0</v>
      </c>
      <c r="CD250" s="8">
        <f t="shared" si="171"/>
        <v>0</v>
      </c>
      <c r="CE250" s="4">
        <v>0</v>
      </c>
      <c r="CF250" s="4">
        <v>0</v>
      </c>
      <c r="CG250" s="8">
        <f t="shared" si="178"/>
        <v>0</v>
      </c>
      <c r="CH250" s="4">
        <v>0</v>
      </c>
      <c r="CI250" s="4">
        <v>0</v>
      </c>
      <c r="CJ250" s="8">
        <f t="shared" si="179"/>
        <v>0</v>
      </c>
      <c r="CK250" s="4">
        <v>0</v>
      </c>
      <c r="CL250" s="4">
        <v>0</v>
      </c>
      <c r="CM250" s="8">
        <f t="shared" si="180"/>
        <v>0</v>
      </c>
      <c r="CN250" s="4">
        <v>0</v>
      </c>
      <c r="CO250" s="4">
        <v>0</v>
      </c>
      <c r="CP250" s="8">
        <f t="shared" si="172"/>
        <v>0</v>
      </c>
      <c r="CQ250" s="4">
        <v>0</v>
      </c>
      <c r="CR250" s="4">
        <v>0</v>
      </c>
      <c r="CS250" s="8">
        <f t="shared" si="181"/>
        <v>0</v>
      </c>
      <c r="CT250" s="4">
        <v>0</v>
      </c>
      <c r="CU250" s="4">
        <v>0</v>
      </c>
      <c r="CV250" s="8">
        <f t="shared" si="182"/>
        <v>0</v>
      </c>
      <c r="CW250" s="4">
        <v>0</v>
      </c>
      <c r="CX250" s="4">
        <v>0</v>
      </c>
      <c r="CY250" s="8">
        <f t="shared" si="183"/>
        <v>0</v>
      </c>
      <c r="CZ250" s="4">
        <v>0</v>
      </c>
      <c r="DA250" s="4">
        <v>0</v>
      </c>
      <c r="DB250" s="8">
        <f t="shared" si="159"/>
        <v>0</v>
      </c>
      <c r="DC250" s="4">
        <v>0</v>
      </c>
      <c r="DD250" s="4">
        <v>0</v>
      </c>
      <c r="DE250" s="8">
        <f t="shared" si="160"/>
        <v>0</v>
      </c>
      <c r="DF250" s="4">
        <v>0</v>
      </c>
      <c r="DG250" s="4">
        <v>0</v>
      </c>
      <c r="DH250" s="8">
        <f t="shared" si="161"/>
        <v>0</v>
      </c>
      <c r="DI250" s="4">
        <v>0</v>
      </c>
      <c r="DJ250" s="4">
        <v>0</v>
      </c>
      <c r="DK250" s="8">
        <f t="shared" si="162"/>
        <v>0</v>
      </c>
      <c r="DL250" s="4">
        <v>0</v>
      </c>
      <c r="DM250" s="4">
        <v>0</v>
      </c>
      <c r="DN250" s="8">
        <f t="shared" si="163"/>
        <v>0</v>
      </c>
      <c r="DO250" s="4">
        <v>0</v>
      </c>
      <c r="DP250" s="4">
        <v>0</v>
      </c>
      <c r="DQ250" s="8">
        <f t="shared" si="164"/>
        <v>0</v>
      </c>
    </row>
    <row r="251" spans="1:121" ht="16.899999999999999" customHeight="1" x14ac:dyDescent="0.2">
      <c r="A251" s="1" t="s">
        <v>6</v>
      </c>
      <c r="C251" s="1">
        <v>0</v>
      </c>
      <c r="D251" s="1">
        <v>0</v>
      </c>
      <c r="E251" s="19">
        <f t="shared" si="167"/>
        <v>0</v>
      </c>
      <c r="G251" s="22">
        <f t="shared" si="153"/>
        <v>0</v>
      </c>
      <c r="H251" s="3">
        <v>0</v>
      </c>
      <c r="I251" s="4">
        <v>0</v>
      </c>
      <c r="J251" s="8">
        <f t="shared" si="154"/>
        <v>0</v>
      </c>
      <c r="K251" s="3">
        <v>0</v>
      </c>
      <c r="L251" s="4">
        <v>0</v>
      </c>
      <c r="M251" s="8">
        <f t="shared" si="165"/>
        <v>0</v>
      </c>
      <c r="N251" s="4">
        <v>0</v>
      </c>
      <c r="O251" s="4">
        <v>0</v>
      </c>
      <c r="P251" s="8">
        <f t="shared" si="166"/>
        <v>0</v>
      </c>
      <c r="Q251" s="4">
        <v>0</v>
      </c>
      <c r="R251" s="4">
        <v>0</v>
      </c>
      <c r="S251" s="8">
        <f t="shared" si="155"/>
        <v>0</v>
      </c>
      <c r="T251" s="4">
        <v>0</v>
      </c>
      <c r="U251" s="4">
        <v>0</v>
      </c>
      <c r="V251" s="8">
        <f t="shared" si="156"/>
        <v>0</v>
      </c>
      <c r="W251" s="4">
        <v>0</v>
      </c>
      <c r="X251" s="4">
        <v>0</v>
      </c>
      <c r="Y251" s="8">
        <f t="shared" si="157"/>
        <v>0</v>
      </c>
      <c r="Z251" s="4">
        <v>0</v>
      </c>
      <c r="AA251" s="4">
        <v>0</v>
      </c>
      <c r="AB251" s="8">
        <f t="shared" si="158"/>
        <v>0</v>
      </c>
      <c r="AC251" s="4">
        <v>0</v>
      </c>
      <c r="AD251" s="4">
        <v>0</v>
      </c>
      <c r="AE251" s="8">
        <f t="shared" si="173"/>
        <v>0</v>
      </c>
      <c r="AF251" s="4">
        <v>0</v>
      </c>
      <c r="AG251" s="4">
        <v>0</v>
      </c>
      <c r="AH251" s="8">
        <f t="shared" si="169"/>
        <v>0</v>
      </c>
      <c r="AI251" s="4">
        <v>0</v>
      </c>
      <c r="AJ251" s="4">
        <v>0</v>
      </c>
      <c r="AK251" s="8">
        <f t="shared" si="174"/>
        <v>0</v>
      </c>
      <c r="AL251" s="4">
        <v>0</v>
      </c>
      <c r="AM251" s="4">
        <v>0</v>
      </c>
      <c r="AN251" s="8">
        <f t="shared" si="170"/>
        <v>0</v>
      </c>
      <c r="AO251" s="4">
        <v>0</v>
      </c>
      <c r="AP251" s="4">
        <v>0</v>
      </c>
      <c r="AQ251" s="8">
        <f t="shared" si="184"/>
        <v>0</v>
      </c>
      <c r="AR251" s="4">
        <v>0</v>
      </c>
      <c r="AS251" s="4">
        <v>0</v>
      </c>
      <c r="AT251" s="8">
        <f t="shared" si="168"/>
        <v>0</v>
      </c>
      <c r="AU251" s="4">
        <v>0</v>
      </c>
      <c r="AV251" s="4">
        <v>0</v>
      </c>
      <c r="AW251" s="8">
        <f t="shared" si="175"/>
        <v>0</v>
      </c>
      <c r="AX251" s="4">
        <v>0</v>
      </c>
      <c r="AY251" s="4">
        <v>0</v>
      </c>
      <c r="AZ251" s="8">
        <f t="shared" si="176"/>
        <v>0</v>
      </c>
      <c r="BA251" s="4">
        <v>0</v>
      </c>
      <c r="BB251" s="4">
        <v>0</v>
      </c>
      <c r="BC251" s="8">
        <f t="shared" si="185"/>
        <v>0</v>
      </c>
      <c r="BD251" s="4">
        <v>0</v>
      </c>
      <c r="BE251" s="4">
        <v>0</v>
      </c>
      <c r="BF251" s="8">
        <f t="shared" si="177"/>
        <v>0</v>
      </c>
      <c r="BG251" s="4">
        <v>0</v>
      </c>
      <c r="BH251" s="4">
        <v>0</v>
      </c>
      <c r="BI251" s="8">
        <f t="shared" si="191"/>
        <v>0</v>
      </c>
      <c r="BJ251" s="4">
        <v>0</v>
      </c>
      <c r="BK251" s="4">
        <v>0</v>
      </c>
      <c r="BL251" s="8">
        <f t="shared" ref="BL251:BL314" si="192">PI()*(AVERAGE(BJ251,BK251))</f>
        <v>0</v>
      </c>
      <c r="BM251" s="4">
        <v>0</v>
      </c>
      <c r="BN251" s="4">
        <v>0</v>
      </c>
      <c r="BO251" s="8">
        <f t="shared" si="186"/>
        <v>0</v>
      </c>
      <c r="BP251" s="4">
        <v>0</v>
      </c>
      <c r="BQ251" s="4">
        <v>0</v>
      </c>
      <c r="BR251" s="8">
        <f t="shared" si="187"/>
        <v>0</v>
      </c>
      <c r="BS251" s="4">
        <v>0</v>
      </c>
      <c r="BT251" s="4">
        <v>0</v>
      </c>
      <c r="BU251" s="8">
        <f t="shared" si="188"/>
        <v>0</v>
      </c>
      <c r="BV251" s="4">
        <v>0</v>
      </c>
      <c r="BW251" s="4">
        <v>0</v>
      </c>
      <c r="BX251" s="8">
        <f t="shared" si="189"/>
        <v>0</v>
      </c>
      <c r="BY251" s="4">
        <v>0</v>
      </c>
      <c r="BZ251" s="4">
        <v>0</v>
      </c>
      <c r="CA251" s="8">
        <f t="shared" si="190"/>
        <v>0</v>
      </c>
      <c r="CB251" s="4">
        <v>0</v>
      </c>
      <c r="CC251" s="4">
        <v>0</v>
      </c>
      <c r="CD251" s="8">
        <f t="shared" si="171"/>
        <v>0</v>
      </c>
      <c r="CE251" s="4">
        <v>0</v>
      </c>
      <c r="CF251" s="4">
        <v>0</v>
      </c>
      <c r="CG251" s="8">
        <f t="shared" si="178"/>
        <v>0</v>
      </c>
      <c r="CH251" s="4">
        <v>0</v>
      </c>
      <c r="CI251" s="4">
        <v>0</v>
      </c>
      <c r="CJ251" s="8">
        <f t="shared" si="179"/>
        <v>0</v>
      </c>
      <c r="CK251" s="4">
        <v>0</v>
      </c>
      <c r="CL251" s="4">
        <v>0</v>
      </c>
      <c r="CM251" s="8">
        <f t="shared" si="180"/>
        <v>0</v>
      </c>
      <c r="CN251" s="4">
        <v>0</v>
      </c>
      <c r="CO251" s="4">
        <v>0</v>
      </c>
      <c r="CP251" s="8">
        <f t="shared" si="172"/>
        <v>0</v>
      </c>
      <c r="CQ251" s="4">
        <v>0</v>
      </c>
      <c r="CR251" s="4">
        <v>0</v>
      </c>
      <c r="CS251" s="8">
        <f t="shared" si="181"/>
        <v>0</v>
      </c>
      <c r="CT251" s="4">
        <v>0</v>
      </c>
      <c r="CU251" s="4">
        <v>0</v>
      </c>
      <c r="CV251" s="8">
        <f t="shared" si="182"/>
        <v>0</v>
      </c>
      <c r="CW251" s="4">
        <v>0</v>
      </c>
      <c r="CX251" s="4">
        <v>0</v>
      </c>
      <c r="CY251" s="8">
        <f t="shared" si="183"/>
        <v>0</v>
      </c>
      <c r="CZ251" s="4">
        <v>0</v>
      </c>
      <c r="DA251" s="4">
        <v>0</v>
      </c>
      <c r="DB251" s="8">
        <f t="shared" si="159"/>
        <v>0</v>
      </c>
      <c r="DC251" s="4">
        <v>0</v>
      </c>
      <c r="DD251" s="4">
        <v>0</v>
      </c>
      <c r="DE251" s="8">
        <f t="shared" si="160"/>
        <v>0</v>
      </c>
      <c r="DF251" s="4">
        <v>0</v>
      </c>
      <c r="DG251" s="4">
        <v>0</v>
      </c>
      <c r="DH251" s="8">
        <f t="shared" si="161"/>
        <v>0</v>
      </c>
      <c r="DI251" s="4">
        <v>0</v>
      </c>
      <c r="DJ251" s="4">
        <v>0</v>
      </c>
      <c r="DK251" s="8">
        <f t="shared" si="162"/>
        <v>0</v>
      </c>
      <c r="DL251" s="4">
        <v>0</v>
      </c>
      <c r="DM251" s="4">
        <v>0</v>
      </c>
      <c r="DN251" s="8">
        <f t="shared" si="163"/>
        <v>0</v>
      </c>
      <c r="DO251" s="4">
        <v>0</v>
      </c>
      <c r="DP251" s="4">
        <v>0</v>
      </c>
      <c r="DQ251" s="8">
        <f t="shared" si="164"/>
        <v>0</v>
      </c>
    </row>
    <row r="252" spans="1:121" ht="16.899999999999999" customHeight="1" x14ac:dyDescent="0.2">
      <c r="A252" s="1" t="s">
        <v>7</v>
      </c>
      <c r="C252" s="1">
        <v>0</v>
      </c>
      <c r="D252" s="1">
        <v>0</v>
      </c>
      <c r="E252" s="19">
        <f t="shared" si="167"/>
        <v>0</v>
      </c>
      <c r="G252" s="22">
        <f t="shared" si="153"/>
        <v>0</v>
      </c>
      <c r="H252" s="3">
        <v>0</v>
      </c>
      <c r="I252" s="4">
        <v>0</v>
      </c>
      <c r="J252" s="8">
        <f t="shared" si="154"/>
        <v>0</v>
      </c>
      <c r="K252" s="3">
        <v>0</v>
      </c>
      <c r="L252" s="4">
        <v>0</v>
      </c>
      <c r="M252" s="8">
        <f t="shared" si="165"/>
        <v>0</v>
      </c>
      <c r="N252" s="4">
        <v>0</v>
      </c>
      <c r="O252" s="4">
        <v>0</v>
      </c>
      <c r="P252" s="8">
        <f t="shared" si="166"/>
        <v>0</v>
      </c>
      <c r="Q252" s="4">
        <v>0</v>
      </c>
      <c r="R252" s="4">
        <v>0</v>
      </c>
      <c r="S252" s="8">
        <f t="shared" si="155"/>
        <v>0</v>
      </c>
      <c r="T252" s="4">
        <v>0</v>
      </c>
      <c r="U252" s="4">
        <v>0</v>
      </c>
      <c r="V252" s="8">
        <f t="shared" si="156"/>
        <v>0</v>
      </c>
      <c r="W252" s="4">
        <v>0</v>
      </c>
      <c r="X252" s="4">
        <v>0</v>
      </c>
      <c r="Y252" s="8">
        <f t="shared" si="157"/>
        <v>0</v>
      </c>
      <c r="Z252" s="4">
        <v>0</v>
      </c>
      <c r="AA252" s="4">
        <v>0</v>
      </c>
      <c r="AB252" s="8">
        <f t="shared" si="158"/>
        <v>0</v>
      </c>
      <c r="AC252" s="4">
        <v>0</v>
      </c>
      <c r="AD252" s="4">
        <v>0</v>
      </c>
      <c r="AE252" s="8">
        <f t="shared" si="173"/>
        <v>0</v>
      </c>
      <c r="AF252" s="4">
        <v>0</v>
      </c>
      <c r="AG252" s="4">
        <v>0</v>
      </c>
      <c r="AH252" s="8">
        <f t="shared" si="169"/>
        <v>0</v>
      </c>
      <c r="AI252" s="4">
        <v>0</v>
      </c>
      <c r="AJ252" s="4">
        <v>0</v>
      </c>
      <c r="AK252" s="8">
        <f t="shared" si="174"/>
        <v>0</v>
      </c>
      <c r="AL252" s="4">
        <v>0</v>
      </c>
      <c r="AM252" s="4">
        <v>0</v>
      </c>
      <c r="AN252" s="8">
        <f t="shared" si="170"/>
        <v>0</v>
      </c>
      <c r="AO252" s="4">
        <v>0</v>
      </c>
      <c r="AP252" s="4">
        <v>0</v>
      </c>
      <c r="AQ252" s="8">
        <f t="shared" si="184"/>
        <v>0</v>
      </c>
      <c r="AR252" s="4">
        <v>0</v>
      </c>
      <c r="AS252" s="4">
        <v>0</v>
      </c>
      <c r="AT252" s="8">
        <f t="shared" si="168"/>
        <v>0</v>
      </c>
      <c r="AU252" s="4">
        <v>0</v>
      </c>
      <c r="AV252" s="4">
        <v>0</v>
      </c>
      <c r="AW252" s="8">
        <f t="shared" si="175"/>
        <v>0</v>
      </c>
      <c r="AX252" s="4">
        <v>0</v>
      </c>
      <c r="AY252" s="4">
        <v>0</v>
      </c>
      <c r="AZ252" s="8">
        <f t="shared" si="176"/>
        <v>0</v>
      </c>
      <c r="BA252" s="4">
        <v>0</v>
      </c>
      <c r="BB252" s="4">
        <v>0</v>
      </c>
      <c r="BC252" s="8">
        <f t="shared" si="185"/>
        <v>0</v>
      </c>
      <c r="BD252" s="4">
        <v>0</v>
      </c>
      <c r="BE252" s="4">
        <v>0</v>
      </c>
      <c r="BF252" s="8">
        <f t="shared" si="177"/>
        <v>0</v>
      </c>
      <c r="BG252" s="4">
        <v>0</v>
      </c>
      <c r="BH252" s="4">
        <v>0</v>
      </c>
      <c r="BI252" s="8">
        <f t="shared" si="191"/>
        <v>0</v>
      </c>
      <c r="BJ252" s="4">
        <v>0</v>
      </c>
      <c r="BK252" s="4">
        <v>0</v>
      </c>
      <c r="BL252" s="8">
        <f t="shared" si="192"/>
        <v>0</v>
      </c>
      <c r="BM252" s="4">
        <v>0</v>
      </c>
      <c r="BN252" s="4">
        <v>0</v>
      </c>
      <c r="BO252" s="8">
        <f t="shared" si="186"/>
        <v>0</v>
      </c>
      <c r="BP252" s="4">
        <v>0</v>
      </c>
      <c r="BQ252" s="4">
        <v>0</v>
      </c>
      <c r="BR252" s="8">
        <f t="shared" si="187"/>
        <v>0</v>
      </c>
      <c r="BS252" s="4">
        <v>0</v>
      </c>
      <c r="BT252" s="4">
        <v>0</v>
      </c>
      <c r="BU252" s="8">
        <f t="shared" si="188"/>
        <v>0</v>
      </c>
      <c r="BV252" s="4">
        <v>0</v>
      </c>
      <c r="BW252" s="4">
        <v>0</v>
      </c>
      <c r="BX252" s="8">
        <f t="shared" si="189"/>
        <v>0</v>
      </c>
      <c r="BY252" s="4">
        <v>0</v>
      </c>
      <c r="BZ252" s="4">
        <v>0</v>
      </c>
      <c r="CA252" s="8">
        <f t="shared" si="190"/>
        <v>0</v>
      </c>
      <c r="CB252" s="4">
        <v>0</v>
      </c>
      <c r="CC252" s="4">
        <v>0</v>
      </c>
      <c r="CD252" s="8">
        <f t="shared" si="171"/>
        <v>0</v>
      </c>
      <c r="CE252" s="4">
        <v>0</v>
      </c>
      <c r="CF252" s="4">
        <v>0</v>
      </c>
      <c r="CG252" s="8">
        <f t="shared" si="178"/>
        <v>0</v>
      </c>
      <c r="CH252" s="4">
        <v>0</v>
      </c>
      <c r="CI252" s="4">
        <v>0</v>
      </c>
      <c r="CJ252" s="8">
        <f t="shared" si="179"/>
        <v>0</v>
      </c>
      <c r="CK252" s="4">
        <v>0</v>
      </c>
      <c r="CL252" s="4">
        <v>0</v>
      </c>
      <c r="CM252" s="8">
        <f t="shared" si="180"/>
        <v>0</v>
      </c>
      <c r="CN252" s="4">
        <v>0</v>
      </c>
      <c r="CO252" s="4">
        <v>0</v>
      </c>
      <c r="CP252" s="8">
        <f t="shared" si="172"/>
        <v>0</v>
      </c>
      <c r="CQ252" s="4">
        <v>0</v>
      </c>
      <c r="CR252" s="4">
        <v>0</v>
      </c>
      <c r="CS252" s="8">
        <f t="shared" si="181"/>
        <v>0</v>
      </c>
      <c r="CT252" s="4">
        <v>0</v>
      </c>
      <c r="CU252" s="4">
        <v>0</v>
      </c>
      <c r="CV252" s="8">
        <f t="shared" si="182"/>
        <v>0</v>
      </c>
      <c r="CW252" s="4">
        <v>0</v>
      </c>
      <c r="CX252" s="4">
        <v>0</v>
      </c>
      <c r="CY252" s="8">
        <f t="shared" si="183"/>
        <v>0</v>
      </c>
      <c r="CZ252" s="4">
        <v>0</v>
      </c>
      <c r="DA252" s="4">
        <v>0</v>
      </c>
      <c r="DB252" s="8">
        <f t="shared" si="159"/>
        <v>0</v>
      </c>
      <c r="DC252" s="4">
        <v>0</v>
      </c>
      <c r="DD252" s="4">
        <v>0</v>
      </c>
      <c r="DE252" s="8">
        <f t="shared" si="160"/>
        <v>0</v>
      </c>
      <c r="DF252" s="4">
        <v>0</v>
      </c>
      <c r="DG252" s="4">
        <v>0</v>
      </c>
      <c r="DH252" s="8">
        <f t="shared" si="161"/>
        <v>0</v>
      </c>
      <c r="DI252" s="4">
        <v>0</v>
      </c>
      <c r="DJ252" s="4">
        <v>0</v>
      </c>
      <c r="DK252" s="8">
        <f t="shared" si="162"/>
        <v>0</v>
      </c>
      <c r="DL252" s="4">
        <v>0</v>
      </c>
      <c r="DM252" s="4">
        <v>0</v>
      </c>
      <c r="DN252" s="8">
        <f t="shared" si="163"/>
        <v>0</v>
      </c>
      <c r="DO252" s="4">
        <v>0</v>
      </c>
      <c r="DP252" s="4">
        <v>0</v>
      </c>
      <c r="DQ252" s="8">
        <f t="shared" si="164"/>
        <v>0</v>
      </c>
    </row>
    <row r="253" spans="1:121" ht="16.899999999999999" customHeight="1" x14ac:dyDescent="0.2">
      <c r="A253" s="2" t="s">
        <v>8</v>
      </c>
      <c r="C253" s="1">
        <v>0</v>
      </c>
      <c r="D253" s="1">
        <v>0</v>
      </c>
      <c r="E253" s="19">
        <f t="shared" si="167"/>
        <v>0</v>
      </c>
      <c r="G253" s="22">
        <f t="shared" si="153"/>
        <v>0</v>
      </c>
      <c r="H253" s="3">
        <v>0</v>
      </c>
      <c r="I253" s="4">
        <v>0</v>
      </c>
      <c r="J253" s="8">
        <f t="shared" si="154"/>
        <v>0</v>
      </c>
      <c r="K253" s="3">
        <v>0</v>
      </c>
      <c r="L253" s="4">
        <v>0</v>
      </c>
      <c r="M253" s="8">
        <f t="shared" si="165"/>
        <v>0</v>
      </c>
      <c r="N253" s="4">
        <v>0</v>
      </c>
      <c r="O253" s="4">
        <v>0</v>
      </c>
      <c r="P253" s="8">
        <f t="shared" si="166"/>
        <v>0</v>
      </c>
      <c r="Q253" s="4">
        <v>0</v>
      </c>
      <c r="R253" s="4">
        <v>0</v>
      </c>
      <c r="S253" s="8">
        <f t="shared" si="155"/>
        <v>0</v>
      </c>
      <c r="T253" s="4">
        <v>0</v>
      </c>
      <c r="U253" s="4">
        <v>0</v>
      </c>
      <c r="V253" s="8">
        <f t="shared" si="156"/>
        <v>0</v>
      </c>
      <c r="W253" s="4">
        <v>0</v>
      </c>
      <c r="X253" s="4">
        <v>0</v>
      </c>
      <c r="Y253" s="8">
        <f t="shared" si="157"/>
        <v>0</v>
      </c>
      <c r="Z253" s="4">
        <v>0</v>
      </c>
      <c r="AA253" s="4">
        <v>0</v>
      </c>
      <c r="AB253" s="8">
        <f t="shared" si="158"/>
        <v>0</v>
      </c>
      <c r="AC253" s="4">
        <v>0</v>
      </c>
      <c r="AD253" s="4">
        <v>0</v>
      </c>
      <c r="AE253" s="8">
        <f t="shared" si="173"/>
        <v>0</v>
      </c>
      <c r="AF253" s="4">
        <v>0</v>
      </c>
      <c r="AG253" s="4">
        <v>0</v>
      </c>
      <c r="AH253" s="8">
        <f t="shared" si="169"/>
        <v>0</v>
      </c>
      <c r="AI253" s="4">
        <v>0</v>
      </c>
      <c r="AJ253" s="4">
        <v>0</v>
      </c>
      <c r="AK253" s="8">
        <f t="shared" si="174"/>
        <v>0</v>
      </c>
      <c r="AL253" s="4">
        <v>0</v>
      </c>
      <c r="AM253" s="4">
        <v>0</v>
      </c>
      <c r="AN253" s="8">
        <f t="shared" si="170"/>
        <v>0</v>
      </c>
      <c r="AO253" s="4">
        <v>0</v>
      </c>
      <c r="AP253" s="4">
        <v>0</v>
      </c>
      <c r="AQ253" s="8">
        <f t="shared" si="184"/>
        <v>0</v>
      </c>
      <c r="AR253" s="4">
        <v>0</v>
      </c>
      <c r="AS253" s="4">
        <v>0</v>
      </c>
      <c r="AT253" s="8">
        <f t="shared" si="168"/>
        <v>0</v>
      </c>
      <c r="AU253" s="4">
        <v>0</v>
      </c>
      <c r="AV253" s="4">
        <v>0</v>
      </c>
      <c r="AW253" s="8">
        <f t="shared" si="175"/>
        <v>0</v>
      </c>
      <c r="AX253" s="4">
        <v>0</v>
      </c>
      <c r="AY253" s="4">
        <v>0</v>
      </c>
      <c r="AZ253" s="8">
        <f t="shared" si="176"/>
        <v>0</v>
      </c>
      <c r="BA253" s="4">
        <v>0</v>
      </c>
      <c r="BB253" s="4">
        <v>0</v>
      </c>
      <c r="BC253" s="8">
        <f t="shared" si="185"/>
        <v>0</v>
      </c>
      <c r="BD253" s="4">
        <v>0</v>
      </c>
      <c r="BE253" s="4">
        <v>0</v>
      </c>
      <c r="BF253" s="8">
        <f t="shared" si="177"/>
        <v>0</v>
      </c>
      <c r="BG253" s="4">
        <v>0</v>
      </c>
      <c r="BH253" s="4">
        <v>0</v>
      </c>
      <c r="BI253" s="8">
        <f t="shared" si="191"/>
        <v>0</v>
      </c>
      <c r="BJ253" s="4">
        <v>0</v>
      </c>
      <c r="BK253" s="4">
        <v>0</v>
      </c>
      <c r="BL253" s="8">
        <f t="shared" si="192"/>
        <v>0</v>
      </c>
      <c r="BM253" s="4">
        <v>0</v>
      </c>
      <c r="BN253" s="4">
        <v>0</v>
      </c>
      <c r="BO253" s="8">
        <f t="shared" si="186"/>
        <v>0</v>
      </c>
      <c r="BP253" s="4">
        <v>0</v>
      </c>
      <c r="BQ253" s="4">
        <v>0</v>
      </c>
      <c r="BR253" s="8">
        <f t="shared" si="187"/>
        <v>0</v>
      </c>
      <c r="BS253" s="4">
        <v>0</v>
      </c>
      <c r="BT253" s="4">
        <v>0</v>
      </c>
      <c r="BU253" s="8">
        <f t="shared" si="188"/>
        <v>0</v>
      </c>
      <c r="BV253" s="4">
        <v>0</v>
      </c>
      <c r="BW253" s="4">
        <v>0</v>
      </c>
      <c r="BX253" s="8">
        <f t="shared" si="189"/>
        <v>0</v>
      </c>
      <c r="BY253" s="4">
        <v>0</v>
      </c>
      <c r="BZ253" s="4">
        <v>0</v>
      </c>
      <c r="CA253" s="8">
        <f t="shared" si="190"/>
        <v>0</v>
      </c>
      <c r="CB253" s="4">
        <v>0</v>
      </c>
      <c r="CC253" s="4">
        <v>0</v>
      </c>
      <c r="CD253" s="8">
        <f t="shared" si="171"/>
        <v>0</v>
      </c>
      <c r="CE253" s="4">
        <v>0</v>
      </c>
      <c r="CF253" s="4">
        <v>0</v>
      </c>
      <c r="CG253" s="8">
        <f t="shared" si="178"/>
        <v>0</v>
      </c>
      <c r="CH253" s="4">
        <v>0</v>
      </c>
      <c r="CI253" s="4">
        <v>0</v>
      </c>
      <c r="CJ253" s="8">
        <f t="shared" si="179"/>
        <v>0</v>
      </c>
      <c r="CK253" s="4">
        <v>0</v>
      </c>
      <c r="CL253" s="4">
        <v>0</v>
      </c>
      <c r="CM253" s="8">
        <f t="shared" si="180"/>
        <v>0</v>
      </c>
      <c r="CN253" s="4">
        <v>0</v>
      </c>
      <c r="CO253" s="4">
        <v>0</v>
      </c>
      <c r="CP253" s="8">
        <f t="shared" si="172"/>
        <v>0</v>
      </c>
      <c r="CQ253" s="4">
        <v>0</v>
      </c>
      <c r="CR253" s="4">
        <v>0</v>
      </c>
      <c r="CS253" s="8">
        <f t="shared" si="181"/>
        <v>0</v>
      </c>
      <c r="CT253" s="4">
        <v>0</v>
      </c>
      <c r="CU253" s="4">
        <v>0</v>
      </c>
      <c r="CV253" s="8">
        <f t="shared" si="182"/>
        <v>0</v>
      </c>
      <c r="CW253" s="4">
        <v>0</v>
      </c>
      <c r="CX253" s="4">
        <v>0</v>
      </c>
      <c r="CY253" s="8">
        <f t="shared" si="183"/>
        <v>0</v>
      </c>
      <c r="CZ253" s="4">
        <v>0</v>
      </c>
      <c r="DA253" s="4">
        <v>0</v>
      </c>
      <c r="DB253" s="8">
        <f t="shared" si="159"/>
        <v>0</v>
      </c>
      <c r="DC253" s="4">
        <v>0</v>
      </c>
      <c r="DD253" s="4">
        <v>0</v>
      </c>
      <c r="DE253" s="8">
        <f t="shared" si="160"/>
        <v>0</v>
      </c>
      <c r="DF253" s="4">
        <v>0</v>
      </c>
      <c r="DG253" s="4">
        <v>0</v>
      </c>
      <c r="DH253" s="8">
        <f t="shared" si="161"/>
        <v>0</v>
      </c>
      <c r="DI253" s="4">
        <v>0</v>
      </c>
      <c r="DJ253" s="4">
        <v>0</v>
      </c>
      <c r="DK253" s="8">
        <f t="shared" si="162"/>
        <v>0</v>
      </c>
      <c r="DL253" s="4">
        <v>0</v>
      </c>
      <c r="DM253" s="4">
        <v>0</v>
      </c>
      <c r="DN253" s="8">
        <f t="shared" si="163"/>
        <v>0</v>
      </c>
      <c r="DO253" s="4">
        <v>0</v>
      </c>
      <c r="DP253" s="4">
        <v>0</v>
      </c>
      <c r="DQ253" s="8">
        <f t="shared" si="164"/>
        <v>0</v>
      </c>
    </row>
    <row r="254" spans="1:121" ht="16.899999999999999" customHeight="1" x14ac:dyDescent="0.2">
      <c r="A254" s="1" t="s">
        <v>2</v>
      </c>
      <c r="C254" s="1">
        <v>0</v>
      </c>
      <c r="D254" s="1">
        <v>0</v>
      </c>
      <c r="E254" s="19">
        <f t="shared" si="167"/>
        <v>0</v>
      </c>
      <c r="G254" s="22">
        <f t="shared" si="153"/>
        <v>0</v>
      </c>
      <c r="H254" s="3">
        <v>0</v>
      </c>
      <c r="I254" s="4">
        <v>0</v>
      </c>
      <c r="J254" s="8">
        <f t="shared" si="154"/>
        <v>0</v>
      </c>
      <c r="K254" s="3">
        <v>0</v>
      </c>
      <c r="L254" s="4">
        <v>0</v>
      </c>
      <c r="M254" s="8">
        <f t="shared" si="165"/>
        <v>0</v>
      </c>
      <c r="N254" s="4">
        <v>0</v>
      </c>
      <c r="O254" s="4">
        <v>0</v>
      </c>
      <c r="P254" s="8">
        <f t="shared" si="166"/>
        <v>0</v>
      </c>
      <c r="Q254" s="4">
        <v>0</v>
      </c>
      <c r="R254" s="4">
        <v>0</v>
      </c>
      <c r="S254" s="8">
        <f t="shared" si="155"/>
        <v>0</v>
      </c>
      <c r="T254" s="4">
        <v>0</v>
      </c>
      <c r="U254" s="4">
        <v>0</v>
      </c>
      <c r="V254" s="8">
        <f t="shared" si="156"/>
        <v>0</v>
      </c>
      <c r="W254" s="4">
        <v>0</v>
      </c>
      <c r="X254" s="4">
        <v>0</v>
      </c>
      <c r="Y254" s="8">
        <f t="shared" si="157"/>
        <v>0</v>
      </c>
      <c r="Z254" s="4">
        <v>0</v>
      </c>
      <c r="AA254" s="4">
        <v>0</v>
      </c>
      <c r="AB254" s="8">
        <f t="shared" si="158"/>
        <v>0</v>
      </c>
      <c r="AC254" s="4">
        <v>0</v>
      </c>
      <c r="AD254" s="4">
        <v>0</v>
      </c>
      <c r="AE254" s="8">
        <f t="shared" si="173"/>
        <v>0</v>
      </c>
      <c r="AF254" s="4">
        <v>0</v>
      </c>
      <c r="AG254" s="4">
        <v>0</v>
      </c>
      <c r="AH254" s="8">
        <f t="shared" si="169"/>
        <v>0</v>
      </c>
      <c r="AI254" s="4">
        <v>0</v>
      </c>
      <c r="AJ254" s="4">
        <v>0</v>
      </c>
      <c r="AK254" s="8">
        <f t="shared" si="174"/>
        <v>0</v>
      </c>
      <c r="AL254" s="4">
        <v>0</v>
      </c>
      <c r="AM254" s="4">
        <v>0</v>
      </c>
      <c r="AN254" s="8">
        <f t="shared" si="170"/>
        <v>0</v>
      </c>
      <c r="AO254" s="4">
        <v>0</v>
      </c>
      <c r="AP254" s="4">
        <v>0</v>
      </c>
      <c r="AQ254" s="8">
        <f t="shared" si="184"/>
        <v>0</v>
      </c>
      <c r="AR254" s="4">
        <v>0</v>
      </c>
      <c r="AS254" s="4">
        <v>0</v>
      </c>
      <c r="AT254" s="8">
        <f t="shared" si="168"/>
        <v>0</v>
      </c>
      <c r="AU254" s="4">
        <v>0</v>
      </c>
      <c r="AV254" s="4">
        <v>0</v>
      </c>
      <c r="AW254" s="8">
        <f t="shared" si="175"/>
        <v>0</v>
      </c>
      <c r="AX254" s="4">
        <v>0</v>
      </c>
      <c r="AY254" s="4">
        <v>0</v>
      </c>
      <c r="AZ254" s="8">
        <f t="shared" si="176"/>
        <v>0</v>
      </c>
      <c r="BA254" s="4">
        <v>0</v>
      </c>
      <c r="BB254" s="4">
        <v>0</v>
      </c>
      <c r="BC254" s="8">
        <f t="shared" si="185"/>
        <v>0</v>
      </c>
      <c r="BD254" s="4">
        <v>0</v>
      </c>
      <c r="BE254" s="4">
        <v>0</v>
      </c>
      <c r="BF254" s="8">
        <f t="shared" si="177"/>
        <v>0</v>
      </c>
      <c r="BG254" s="4">
        <v>0</v>
      </c>
      <c r="BH254" s="4">
        <v>0</v>
      </c>
      <c r="BI254" s="8">
        <f t="shared" si="191"/>
        <v>0</v>
      </c>
      <c r="BJ254" s="4">
        <v>0</v>
      </c>
      <c r="BK254" s="4">
        <v>0</v>
      </c>
      <c r="BL254" s="8">
        <f t="shared" si="192"/>
        <v>0</v>
      </c>
      <c r="BM254" s="4">
        <v>0</v>
      </c>
      <c r="BN254" s="4">
        <v>0</v>
      </c>
      <c r="BO254" s="8">
        <f t="shared" si="186"/>
        <v>0</v>
      </c>
      <c r="BP254" s="4">
        <v>0</v>
      </c>
      <c r="BQ254" s="4">
        <v>0</v>
      </c>
      <c r="BR254" s="8">
        <f t="shared" si="187"/>
        <v>0</v>
      </c>
      <c r="BS254" s="4">
        <v>0</v>
      </c>
      <c r="BT254" s="4">
        <v>0</v>
      </c>
      <c r="BU254" s="8">
        <f t="shared" si="188"/>
        <v>0</v>
      </c>
      <c r="BV254" s="4">
        <v>0</v>
      </c>
      <c r="BW254" s="4">
        <v>0</v>
      </c>
      <c r="BX254" s="8">
        <f t="shared" si="189"/>
        <v>0</v>
      </c>
      <c r="BY254" s="4">
        <v>0</v>
      </c>
      <c r="BZ254" s="4">
        <v>0</v>
      </c>
      <c r="CA254" s="8">
        <f t="shared" si="190"/>
        <v>0</v>
      </c>
      <c r="CB254" s="4">
        <v>0</v>
      </c>
      <c r="CC254" s="4">
        <v>0</v>
      </c>
      <c r="CD254" s="8">
        <f t="shared" si="171"/>
        <v>0</v>
      </c>
      <c r="CE254" s="4">
        <v>0</v>
      </c>
      <c r="CF254" s="4">
        <v>0</v>
      </c>
      <c r="CG254" s="8">
        <f t="shared" si="178"/>
        <v>0</v>
      </c>
      <c r="CH254" s="4">
        <v>0</v>
      </c>
      <c r="CI254" s="4">
        <v>0</v>
      </c>
      <c r="CJ254" s="8">
        <f t="shared" si="179"/>
        <v>0</v>
      </c>
      <c r="CK254" s="4">
        <v>0</v>
      </c>
      <c r="CL254" s="4">
        <v>0</v>
      </c>
      <c r="CM254" s="8">
        <f t="shared" si="180"/>
        <v>0</v>
      </c>
      <c r="CN254" s="4">
        <v>0</v>
      </c>
      <c r="CO254" s="4">
        <v>0</v>
      </c>
      <c r="CP254" s="8">
        <f t="shared" si="172"/>
        <v>0</v>
      </c>
      <c r="CQ254" s="4">
        <v>0</v>
      </c>
      <c r="CR254" s="4">
        <v>0</v>
      </c>
      <c r="CS254" s="8">
        <f t="shared" si="181"/>
        <v>0</v>
      </c>
      <c r="CT254" s="4">
        <v>0</v>
      </c>
      <c r="CU254" s="4">
        <v>0</v>
      </c>
      <c r="CV254" s="8">
        <f t="shared" si="182"/>
        <v>0</v>
      </c>
      <c r="CW254" s="4">
        <v>0</v>
      </c>
      <c r="CX254" s="4">
        <v>0</v>
      </c>
      <c r="CY254" s="8">
        <f t="shared" si="183"/>
        <v>0</v>
      </c>
      <c r="CZ254" s="4">
        <v>0</v>
      </c>
      <c r="DA254" s="4">
        <v>0</v>
      </c>
      <c r="DB254" s="8">
        <f t="shared" si="159"/>
        <v>0</v>
      </c>
      <c r="DC254" s="4">
        <v>0</v>
      </c>
      <c r="DD254" s="4">
        <v>0</v>
      </c>
      <c r="DE254" s="8">
        <f t="shared" si="160"/>
        <v>0</v>
      </c>
      <c r="DF254" s="4">
        <v>0</v>
      </c>
      <c r="DG254" s="4">
        <v>0</v>
      </c>
      <c r="DH254" s="8">
        <f t="shared" si="161"/>
        <v>0</v>
      </c>
      <c r="DI254" s="4">
        <v>0</v>
      </c>
      <c r="DJ254" s="4">
        <v>0</v>
      </c>
      <c r="DK254" s="8">
        <f t="shared" si="162"/>
        <v>0</v>
      </c>
      <c r="DL254" s="4">
        <v>0</v>
      </c>
      <c r="DM254" s="4">
        <v>0</v>
      </c>
      <c r="DN254" s="8">
        <f t="shared" si="163"/>
        <v>0</v>
      </c>
      <c r="DO254" s="4">
        <v>0</v>
      </c>
      <c r="DP254" s="4">
        <v>0</v>
      </c>
      <c r="DQ254" s="8">
        <f t="shared" si="164"/>
        <v>0</v>
      </c>
    </row>
    <row r="255" spans="1:121" ht="16.899999999999999" customHeight="1" x14ac:dyDescent="0.2">
      <c r="A255" s="1" t="s">
        <v>3</v>
      </c>
      <c r="C255" s="1">
        <v>0</v>
      </c>
      <c r="D255" s="1">
        <v>0</v>
      </c>
      <c r="E255" s="19">
        <f t="shared" si="167"/>
        <v>0</v>
      </c>
      <c r="G255" s="22">
        <f t="shared" si="153"/>
        <v>0</v>
      </c>
      <c r="H255" s="3">
        <v>0</v>
      </c>
      <c r="I255" s="4">
        <v>0</v>
      </c>
      <c r="J255" s="8">
        <f t="shared" si="154"/>
        <v>0</v>
      </c>
      <c r="K255" s="3">
        <v>0</v>
      </c>
      <c r="L255" s="4">
        <v>0</v>
      </c>
      <c r="M255" s="8">
        <f t="shared" si="165"/>
        <v>0</v>
      </c>
      <c r="N255" s="4">
        <v>0</v>
      </c>
      <c r="O255" s="4">
        <v>0</v>
      </c>
      <c r="P255" s="8">
        <f t="shared" si="166"/>
        <v>0</v>
      </c>
      <c r="Q255" s="4">
        <v>0</v>
      </c>
      <c r="R255" s="4">
        <v>0</v>
      </c>
      <c r="S255" s="8">
        <f t="shared" si="155"/>
        <v>0</v>
      </c>
      <c r="T255" s="4">
        <v>0</v>
      </c>
      <c r="U255" s="4">
        <v>0</v>
      </c>
      <c r="V255" s="8">
        <f t="shared" si="156"/>
        <v>0</v>
      </c>
      <c r="W255" s="4">
        <v>0</v>
      </c>
      <c r="X255" s="4">
        <v>0</v>
      </c>
      <c r="Y255" s="8">
        <f t="shared" si="157"/>
        <v>0</v>
      </c>
      <c r="Z255" s="4">
        <v>0</v>
      </c>
      <c r="AA255" s="4">
        <v>0</v>
      </c>
      <c r="AB255" s="8">
        <f t="shared" si="158"/>
        <v>0</v>
      </c>
      <c r="AC255" s="4">
        <v>0</v>
      </c>
      <c r="AD255" s="4">
        <v>0</v>
      </c>
      <c r="AE255" s="8">
        <f t="shared" si="173"/>
        <v>0</v>
      </c>
      <c r="AF255" s="4">
        <v>0</v>
      </c>
      <c r="AG255" s="4">
        <v>0</v>
      </c>
      <c r="AH255" s="8">
        <f t="shared" si="169"/>
        <v>0</v>
      </c>
      <c r="AI255" s="4">
        <v>0</v>
      </c>
      <c r="AJ255" s="4">
        <v>0</v>
      </c>
      <c r="AK255" s="8">
        <f t="shared" si="174"/>
        <v>0</v>
      </c>
      <c r="AL255" s="4">
        <v>0</v>
      </c>
      <c r="AM255" s="4">
        <v>0</v>
      </c>
      <c r="AN255" s="8">
        <f t="shared" si="170"/>
        <v>0</v>
      </c>
      <c r="AO255" s="4">
        <v>0</v>
      </c>
      <c r="AP255" s="4">
        <v>0</v>
      </c>
      <c r="AQ255" s="8">
        <f t="shared" si="184"/>
        <v>0</v>
      </c>
      <c r="AR255" s="4">
        <v>0</v>
      </c>
      <c r="AS255" s="4">
        <v>0</v>
      </c>
      <c r="AT255" s="8">
        <f t="shared" si="168"/>
        <v>0</v>
      </c>
      <c r="AU255" s="4">
        <v>0</v>
      </c>
      <c r="AV255" s="4">
        <v>0</v>
      </c>
      <c r="AW255" s="8">
        <f t="shared" si="175"/>
        <v>0</v>
      </c>
      <c r="AX255" s="4">
        <v>0</v>
      </c>
      <c r="AY255" s="4">
        <v>0</v>
      </c>
      <c r="AZ255" s="8">
        <f t="shared" si="176"/>
        <v>0</v>
      </c>
      <c r="BA255" s="4">
        <v>0</v>
      </c>
      <c r="BB255" s="4">
        <v>0</v>
      </c>
      <c r="BC255" s="8">
        <f t="shared" si="185"/>
        <v>0</v>
      </c>
      <c r="BD255" s="4">
        <v>0</v>
      </c>
      <c r="BE255" s="4">
        <v>0</v>
      </c>
      <c r="BF255" s="8">
        <f t="shared" si="177"/>
        <v>0</v>
      </c>
      <c r="BG255" s="4">
        <v>0</v>
      </c>
      <c r="BH255" s="4">
        <v>0</v>
      </c>
      <c r="BI255" s="8">
        <f t="shared" si="191"/>
        <v>0</v>
      </c>
      <c r="BJ255" s="4">
        <v>0</v>
      </c>
      <c r="BK255" s="4">
        <v>0</v>
      </c>
      <c r="BL255" s="8">
        <f t="shared" si="192"/>
        <v>0</v>
      </c>
      <c r="BM255" s="4">
        <v>0</v>
      </c>
      <c r="BN255" s="4">
        <v>0</v>
      </c>
      <c r="BO255" s="8">
        <f t="shared" si="186"/>
        <v>0</v>
      </c>
      <c r="BP255" s="4">
        <v>0</v>
      </c>
      <c r="BQ255" s="4">
        <v>0</v>
      </c>
      <c r="BR255" s="8">
        <f t="shared" si="187"/>
        <v>0</v>
      </c>
      <c r="BS255" s="4">
        <v>0</v>
      </c>
      <c r="BT255" s="4">
        <v>0</v>
      </c>
      <c r="BU255" s="8">
        <f t="shared" si="188"/>
        <v>0</v>
      </c>
      <c r="BV255" s="4">
        <v>0</v>
      </c>
      <c r="BW255" s="4">
        <v>0</v>
      </c>
      <c r="BX255" s="8">
        <f t="shared" si="189"/>
        <v>0</v>
      </c>
      <c r="BY255" s="4">
        <v>0</v>
      </c>
      <c r="BZ255" s="4">
        <v>0</v>
      </c>
      <c r="CA255" s="8">
        <f t="shared" si="190"/>
        <v>0</v>
      </c>
      <c r="CB255" s="4">
        <v>0</v>
      </c>
      <c r="CC255" s="4">
        <v>0</v>
      </c>
      <c r="CD255" s="8">
        <f t="shared" si="171"/>
        <v>0</v>
      </c>
      <c r="CE255" s="4">
        <v>0</v>
      </c>
      <c r="CF255" s="4">
        <v>0</v>
      </c>
      <c r="CG255" s="8">
        <f t="shared" si="178"/>
        <v>0</v>
      </c>
      <c r="CH255" s="4">
        <v>0</v>
      </c>
      <c r="CI255" s="4">
        <v>0</v>
      </c>
      <c r="CJ255" s="8">
        <f t="shared" si="179"/>
        <v>0</v>
      </c>
      <c r="CK255" s="4">
        <v>0</v>
      </c>
      <c r="CL255" s="4">
        <v>0</v>
      </c>
      <c r="CM255" s="8">
        <f t="shared" si="180"/>
        <v>0</v>
      </c>
      <c r="CN255" s="4">
        <v>0</v>
      </c>
      <c r="CO255" s="4">
        <v>0</v>
      </c>
      <c r="CP255" s="8">
        <f t="shared" si="172"/>
        <v>0</v>
      </c>
      <c r="CQ255" s="4">
        <v>0</v>
      </c>
      <c r="CR255" s="4">
        <v>0</v>
      </c>
      <c r="CS255" s="8">
        <f t="shared" si="181"/>
        <v>0</v>
      </c>
      <c r="CT255" s="4">
        <v>0</v>
      </c>
      <c r="CU255" s="4">
        <v>0</v>
      </c>
      <c r="CV255" s="8">
        <f t="shared" si="182"/>
        <v>0</v>
      </c>
      <c r="CW255" s="4">
        <v>0</v>
      </c>
      <c r="CX255" s="4">
        <v>0</v>
      </c>
      <c r="CY255" s="8">
        <f t="shared" si="183"/>
        <v>0</v>
      </c>
      <c r="CZ255" s="4">
        <v>0</v>
      </c>
      <c r="DA255" s="4">
        <v>0</v>
      </c>
      <c r="DB255" s="8">
        <f t="shared" si="159"/>
        <v>0</v>
      </c>
      <c r="DC255" s="4">
        <v>0</v>
      </c>
      <c r="DD255" s="4">
        <v>0</v>
      </c>
      <c r="DE255" s="8">
        <f t="shared" si="160"/>
        <v>0</v>
      </c>
      <c r="DF255" s="4">
        <v>0</v>
      </c>
      <c r="DG255" s="4">
        <v>0</v>
      </c>
      <c r="DH255" s="8">
        <f t="shared" si="161"/>
        <v>0</v>
      </c>
      <c r="DI255" s="4">
        <v>0</v>
      </c>
      <c r="DJ255" s="4">
        <v>0</v>
      </c>
      <c r="DK255" s="8">
        <f t="shared" si="162"/>
        <v>0</v>
      </c>
      <c r="DL255" s="4">
        <v>0</v>
      </c>
      <c r="DM255" s="4">
        <v>0</v>
      </c>
      <c r="DN255" s="8">
        <f t="shared" si="163"/>
        <v>0</v>
      </c>
      <c r="DO255" s="4">
        <v>0</v>
      </c>
      <c r="DP255" s="4">
        <v>0</v>
      </c>
      <c r="DQ255" s="8">
        <f t="shared" si="164"/>
        <v>0</v>
      </c>
    </row>
    <row r="256" spans="1:121" ht="16.899999999999999" customHeight="1" x14ac:dyDescent="0.2">
      <c r="A256" s="1" t="s">
        <v>4</v>
      </c>
      <c r="C256" s="1">
        <v>0</v>
      </c>
      <c r="D256" s="1">
        <v>0</v>
      </c>
      <c r="E256" s="19">
        <f t="shared" si="167"/>
        <v>0</v>
      </c>
      <c r="G256" s="22">
        <f t="shared" si="153"/>
        <v>0</v>
      </c>
      <c r="H256" s="3">
        <v>0</v>
      </c>
      <c r="I256" s="4">
        <v>0</v>
      </c>
      <c r="J256" s="8">
        <f t="shared" si="154"/>
        <v>0</v>
      </c>
      <c r="K256" s="3">
        <v>0</v>
      </c>
      <c r="L256" s="4">
        <v>0</v>
      </c>
      <c r="M256" s="8">
        <f t="shared" si="165"/>
        <v>0</v>
      </c>
      <c r="N256" s="4">
        <v>0</v>
      </c>
      <c r="O256" s="4">
        <v>0</v>
      </c>
      <c r="P256" s="8">
        <f t="shared" si="166"/>
        <v>0</v>
      </c>
      <c r="Q256" s="4">
        <v>0</v>
      </c>
      <c r="R256" s="4">
        <v>0</v>
      </c>
      <c r="S256" s="8">
        <f t="shared" si="155"/>
        <v>0</v>
      </c>
      <c r="T256" s="4">
        <v>0</v>
      </c>
      <c r="U256" s="4">
        <v>0</v>
      </c>
      <c r="V256" s="8">
        <f t="shared" si="156"/>
        <v>0</v>
      </c>
      <c r="W256" s="4">
        <v>0</v>
      </c>
      <c r="X256" s="4">
        <v>0</v>
      </c>
      <c r="Y256" s="8">
        <f t="shared" si="157"/>
        <v>0</v>
      </c>
      <c r="Z256" s="4">
        <v>0</v>
      </c>
      <c r="AA256" s="4">
        <v>0</v>
      </c>
      <c r="AB256" s="8">
        <f t="shared" si="158"/>
        <v>0</v>
      </c>
      <c r="AC256" s="4">
        <v>0</v>
      </c>
      <c r="AD256" s="4">
        <v>0</v>
      </c>
      <c r="AE256" s="8">
        <f t="shared" si="173"/>
        <v>0</v>
      </c>
      <c r="AF256" s="4">
        <v>0</v>
      </c>
      <c r="AG256" s="4">
        <v>0</v>
      </c>
      <c r="AH256" s="8">
        <f t="shared" si="169"/>
        <v>0</v>
      </c>
      <c r="AI256" s="4">
        <v>0</v>
      </c>
      <c r="AJ256" s="4">
        <v>0</v>
      </c>
      <c r="AK256" s="8">
        <f t="shared" si="174"/>
        <v>0</v>
      </c>
      <c r="AL256" s="4">
        <v>0</v>
      </c>
      <c r="AM256" s="4">
        <v>0</v>
      </c>
      <c r="AN256" s="8">
        <f t="shared" si="170"/>
        <v>0</v>
      </c>
      <c r="AO256" s="4">
        <v>0</v>
      </c>
      <c r="AP256" s="4">
        <v>0</v>
      </c>
      <c r="AQ256" s="8">
        <f t="shared" si="184"/>
        <v>0</v>
      </c>
      <c r="AR256" s="4">
        <v>0</v>
      </c>
      <c r="AS256" s="4">
        <v>0</v>
      </c>
      <c r="AT256" s="8">
        <f t="shared" si="168"/>
        <v>0</v>
      </c>
      <c r="AU256" s="4">
        <v>0</v>
      </c>
      <c r="AV256" s="4">
        <v>0</v>
      </c>
      <c r="AW256" s="8">
        <f t="shared" si="175"/>
        <v>0</v>
      </c>
      <c r="AX256" s="4">
        <v>0</v>
      </c>
      <c r="AY256" s="4">
        <v>0</v>
      </c>
      <c r="AZ256" s="8">
        <f t="shared" si="176"/>
        <v>0</v>
      </c>
      <c r="BA256" s="4">
        <v>0</v>
      </c>
      <c r="BB256" s="4">
        <v>0</v>
      </c>
      <c r="BC256" s="8">
        <f t="shared" si="185"/>
        <v>0</v>
      </c>
      <c r="BD256" s="4">
        <v>0</v>
      </c>
      <c r="BE256" s="4">
        <v>0</v>
      </c>
      <c r="BF256" s="8">
        <f t="shared" si="177"/>
        <v>0</v>
      </c>
      <c r="BG256" s="4">
        <v>0</v>
      </c>
      <c r="BH256" s="4">
        <v>0</v>
      </c>
      <c r="BI256" s="8">
        <f t="shared" si="191"/>
        <v>0</v>
      </c>
      <c r="BJ256" s="4">
        <v>0</v>
      </c>
      <c r="BK256" s="4">
        <v>0</v>
      </c>
      <c r="BL256" s="8">
        <f t="shared" si="192"/>
        <v>0</v>
      </c>
      <c r="BM256" s="4">
        <v>0</v>
      </c>
      <c r="BN256" s="4">
        <v>0</v>
      </c>
      <c r="BO256" s="8">
        <f t="shared" si="186"/>
        <v>0</v>
      </c>
      <c r="BP256" s="4">
        <v>0</v>
      </c>
      <c r="BQ256" s="4">
        <v>0</v>
      </c>
      <c r="BR256" s="8">
        <f t="shared" si="187"/>
        <v>0</v>
      </c>
      <c r="BS256" s="4">
        <v>0</v>
      </c>
      <c r="BT256" s="4">
        <v>0</v>
      </c>
      <c r="BU256" s="8">
        <f t="shared" si="188"/>
        <v>0</v>
      </c>
      <c r="BV256" s="4">
        <v>0</v>
      </c>
      <c r="BW256" s="4">
        <v>0</v>
      </c>
      <c r="BX256" s="8">
        <f t="shared" si="189"/>
        <v>0</v>
      </c>
      <c r="BY256" s="4">
        <v>0</v>
      </c>
      <c r="BZ256" s="4">
        <v>0</v>
      </c>
      <c r="CA256" s="8">
        <f t="shared" si="190"/>
        <v>0</v>
      </c>
      <c r="CB256" s="4">
        <v>0</v>
      </c>
      <c r="CC256" s="4">
        <v>0</v>
      </c>
      <c r="CD256" s="8">
        <f t="shared" si="171"/>
        <v>0</v>
      </c>
      <c r="CE256" s="4">
        <v>0</v>
      </c>
      <c r="CF256" s="4">
        <v>0</v>
      </c>
      <c r="CG256" s="8">
        <f t="shared" si="178"/>
        <v>0</v>
      </c>
      <c r="CH256" s="4">
        <v>0</v>
      </c>
      <c r="CI256" s="4">
        <v>0</v>
      </c>
      <c r="CJ256" s="8">
        <f t="shared" si="179"/>
        <v>0</v>
      </c>
      <c r="CK256" s="4">
        <v>0</v>
      </c>
      <c r="CL256" s="4">
        <v>0</v>
      </c>
      <c r="CM256" s="8">
        <f t="shared" si="180"/>
        <v>0</v>
      </c>
      <c r="CN256" s="4">
        <v>0</v>
      </c>
      <c r="CO256" s="4">
        <v>0</v>
      </c>
      <c r="CP256" s="8">
        <f t="shared" si="172"/>
        <v>0</v>
      </c>
      <c r="CQ256" s="4">
        <v>0</v>
      </c>
      <c r="CR256" s="4">
        <v>0</v>
      </c>
      <c r="CS256" s="8">
        <f t="shared" si="181"/>
        <v>0</v>
      </c>
      <c r="CT256" s="4">
        <v>0</v>
      </c>
      <c r="CU256" s="4">
        <v>0</v>
      </c>
      <c r="CV256" s="8">
        <f t="shared" si="182"/>
        <v>0</v>
      </c>
      <c r="CW256" s="4">
        <v>0</v>
      </c>
      <c r="CX256" s="4">
        <v>0</v>
      </c>
      <c r="CY256" s="8">
        <f t="shared" si="183"/>
        <v>0</v>
      </c>
      <c r="CZ256" s="4">
        <v>0</v>
      </c>
      <c r="DA256" s="4">
        <v>0</v>
      </c>
      <c r="DB256" s="8">
        <f t="shared" si="159"/>
        <v>0</v>
      </c>
      <c r="DC256" s="4">
        <v>0</v>
      </c>
      <c r="DD256" s="4">
        <v>0</v>
      </c>
      <c r="DE256" s="8">
        <f t="shared" si="160"/>
        <v>0</v>
      </c>
      <c r="DF256" s="4">
        <v>0</v>
      </c>
      <c r="DG256" s="4">
        <v>0</v>
      </c>
      <c r="DH256" s="8">
        <f t="shared" si="161"/>
        <v>0</v>
      </c>
      <c r="DI256" s="4">
        <v>0</v>
      </c>
      <c r="DJ256" s="4">
        <v>0</v>
      </c>
      <c r="DK256" s="8">
        <f t="shared" si="162"/>
        <v>0</v>
      </c>
      <c r="DL256" s="4">
        <v>0</v>
      </c>
      <c r="DM256" s="4">
        <v>0</v>
      </c>
      <c r="DN256" s="8">
        <f t="shared" si="163"/>
        <v>0</v>
      </c>
      <c r="DO256" s="4">
        <v>0</v>
      </c>
      <c r="DP256" s="4">
        <v>0</v>
      </c>
      <c r="DQ256" s="8">
        <f t="shared" si="164"/>
        <v>0</v>
      </c>
    </row>
    <row r="257" spans="1:121" ht="16.899999999999999" customHeight="1" x14ac:dyDescent="0.2">
      <c r="A257" s="1" t="s">
        <v>5</v>
      </c>
      <c r="C257" s="1">
        <v>0</v>
      </c>
      <c r="D257" s="1">
        <v>0</v>
      </c>
      <c r="E257" s="19">
        <f t="shared" si="167"/>
        <v>0</v>
      </c>
      <c r="G257" s="22">
        <f t="shared" si="153"/>
        <v>0</v>
      </c>
      <c r="H257" s="3">
        <v>0</v>
      </c>
      <c r="I257" s="4">
        <v>0</v>
      </c>
      <c r="J257" s="8">
        <f t="shared" si="154"/>
        <v>0</v>
      </c>
      <c r="K257" s="3">
        <v>0</v>
      </c>
      <c r="L257" s="4">
        <v>0</v>
      </c>
      <c r="M257" s="8">
        <f t="shared" si="165"/>
        <v>0</v>
      </c>
      <c r="N257" s="4">
        <v>0</v>
      </c>
      <c r="O257" s="4">
        <v>0</v>
      </c>
      <c r="P257" s="8">
        <f t="shared" si="166"/>
        <v>0</v>
      </c>
      <c r="Q257" s="4">
        <v>0</v>
      </c>
      <c r="R257" s="4">
        <v>0</v>
      </c>
      <c r="S257" s="8">
        <f t="shared" si="155"/>
        <v>0</v>
      </c>
      <c r="T257" s="4">
        <v>0</v>
      </c>
      <c r="U257" s="4">
        <v>0</v>
      </c>
      <c r="V257" s="8">
        <f t="shared" si="156"/>
        <v>0</v>
      </c>
      <c r="W257" s="4">
        <v>0</v>
      </c>
      <c r="X257" s="4">
        <v>0</v>
      </c>
      <c r="Y257" s="8">
        <f t="shared" si="157"/>
        <v>0</v>
      </c>
      <c r="Z257" s="4">
        <v>0</v>
      </c>
      <c r="AA257" s="4">
        <v>0</v>
      </c>
      <c r="AB257" s="8">
        <f t="shared" si="158"/>
        <v>0</v>
      </c>
      <c r="AC257" s="4">
        <v>0</v>
      </c>
      <c r="AD257" s="4">
        <v>0</v>
      </c>
      <c r="AE257" s="8">
        <f t="shared" si="173"/>
        <v>0</v>
      </c>
      <c r="AF257" s="4">
        <v>0</v>
      </c>
      <c r="AG257" s="4">
        <v>0</v>
      </c>
      <c r="AH257" s="8">
        <f t="shared" si="169"/>
        <v>0</v>
      </c>
      <c r="AI257" s="4">
        <v>0</v>
      </c>
      <c r="AJ257" s="4">
        <v>0</v>
      </c>
      <c r="AK257" s="8">
        <f t="shared" si="174"/>
        <v>0</v>
      </c>
      <c r="AL257" s="4">
        <v>0</v>
      </c>
      <c r="AM257" s="4">
        <v>0</v>
      </c>
      <c r="AN257" s="8">
        <f t="shared" si="170"/>
        <v>0</v>
      </c>
      <c r="AO257" s="4">
        <v>0</v>
      </c>
      <c r="AP257" s="4">
        <v>0</v>
      </c>
      <c r="AQ257" s="8">
        <f t="shared" si="184"/>
        <v>0</v>
      </c>
      <c r="AR257" s="4">
        <v>0</v>
      </c>
      <c r="AS257" s="4">
        <v>0</v>
      </c>
      <c r="AT257" s="8">
        <f t="shared" si="168"/>
        <v>0</v>
      </c>
      <c r="AU257" s="4">
        <v>0</v>
      </c>
      <c r="AV257" s="4">
        <v>0</v>
      </c>
      <c r="AW257" s="8">
        <f t="shared" si="175"/>
        <v>0</v>
      </c>
      <c r="AX257" s="4">
        <v>0</v>
      </c>
      <c r="AY257" s="4">
        <v>0</v>
      </c>
      <c r="AZ257" s="8">
        <f t="shared" si="176"/>
        <v>0</v>
      </c>
      <c r="BA257" s="4">
        <v>0</v>
      </c>
      <c r="BB257" s="4">
        <v>0</v>
      </c>
      <c r="BC257" s="8">
        <f t="shared" si="185"/>
        <v>0</v>
      </c>
      <c r="BD257" s="4">
        <v>0</v>
      </c>
      <c r="BE257" s="4">
        <v>0</v>
      </c>
      <c r="BF257" s="8">
        <f t="shared" si="177"/>
        <v>0</v>
      </c>
      <c r="BG257" s="4">
        <v>0</v>
      </c>
      <c r="BH257" s="4">
        <v>0</v>
      </c>
      <c r="BI257" s="8">
        <f t="shared" si="191"/>
        <v>0</v>
      </c>
      <c r="BJ257" s="4">
        <v>0</v>
      </c>
      <c r="BK257" s="4">
        <v>0</v>
      </c>
      <c r="BL257" s="8">
        <f t="shared" si="192"/>
        <v>0</v>
      </c>
      <c r="BM257" s="4">
        <v>0</v>
      </c>
      <c r="BN257" s="4">
        <v>0</v>
      </c>
      <c r="BO257" s="8">
        <f t="shared" si="186"/>
        <v>0</v>
      </c>
      <c r="BP257" s="4">
        <v>0</v>
      </c>
      <c r="BQ257" s="4">
        <v>0</v>
      </c>
      <c r="BR257" s="8">
        <f t="shared" si="187"/>
        <v>0</v>
      </c>
      <c r="BS257" s="4">
        <v>0</v>
      </c>
      <c r="BT257" s="4">
        <v>0</v>
      </c>
      <c r="BU257" s="8">
        <f t="shared" si="188"/>
        <v>0</v>
      </c>
      <c r="BV257" s="4">
        <v>0</v>
      </c>
      <c r="BW257" s="4">
        <v>0</v>
      </c>
      <c r="BX257" s="8">
        <f t="shared" si="189"/>
        <v>0</v>
      </c>
      <c r="BY257" s="4">
        <v>0</v>
      </c>
      <c r="BZ257" s="4">
        <v>0</v>
      </c>
      <c r="CA257" s="8">
        <f t="shared" si="190"/>
        <v>0</v>
      </c>
      <c r="CB257" s="4">
        <v>0</v>
      </c>
      <c r="CC257" s="4">
        <v>0</v>
      </c>
      <c r="CD257" s="8">
        <f t="shared" si="171"/>
        <v>0</v>
      </c>
      <c r="CE257" s="4">
        <v>0</v>
      </c>
      <c r="CF257" s="4">
        <v>0</v>
      </c>
      <c r="CG257" s="8">
        <f t="shared" si="178"/>
        <v>0</v>
      </c>
      <c r="CH257" s="4">
        <v>0</v>
      </c>
      <c r="CI257" s="4">
        <v>0</v>
      </c>
      <c r="CJ257" s="8">
        <f t="shared" si="179"/>
        <v>0</v>
      </c>
      <c r="CK257" s="4">
        <v>0</v>
      </c>
      <c r="CL257" s="4">
        <v>0</v>
      </c>
      <c r="CM257" s="8">
        <f t="shared" si="180"/>
        <v>0</v>
      </c>
      <c r="CN257" s="4">
        <v>0</v>
      </c>
      <c r="CO257" s="4">
        <v>0</v>
      </c>
      <c r="CP257" s="8">
        <f t="shared" si="172"/>
        <v>0</v>
      </c>
      <c r="CQ257" s="4">
        <v>0</v>
      </c>
      <c r="CR257" s="4">
        <v>0</v>
      </c>
      <c r="CS257" s="8">
        <f t="shared" si="181"/>
        <v>0</v>
      </c>
      <c r="CT257" s="4">
        <v>0</v>
      </c>
      <c r="CU257" s="4">
        <v>0</v>
      </c>
      <c r="CV257" s="8">
        <f t="shared" si="182"/>
        <v>0</v>
      </c>
      <c r="CW257" s="4">
        <v>0</v>
      </c>
      <c r="CX257" s="4">
        <v>0</v>
      </c>
      <c r="CY257" s="8">
        <f t="shared" si="183"/>
        <v>0</v>
      </c>
      <c r="CZ257" s="4">
        <v>0</v>
      </c>
      <c r="DA257" s="4">
        <v>0</v>
      </c>
      <c r="DB257" s="8">
        <f t="shared" si="159"/>
        <v>0</v>
      </c>
      <c r="DC257" s="4">
        <v>0</v>
      </c>
      <c r="DD257" s="4">
        <v>0</v>
      </c>
      <c r="DE257" s="8">
        <f t="shared" si="160"/>
        <v>0</v>
      </c>
      <c r="DF257" s="4">
        <v>0</v>
      </c>
      <c r="DG257" s="4">
        <v>0</v>
      </c>
      <c r="DH257" s="8">
        <f t="shared" si="161"/>
        <v>0</v>
      </c>
      <c r="DI257" s="4">
        <v>0</v>
      </c>
      <c r="DJ257" s="4">
        <v>0</v>
      </c>
      <c r="DK257" s="8">
        <f t="shared" si="162"/>
        <v>0</v>
      </c>
      <c r="DL257" s="4">
        <v>0</v>
      </c>
      <c r="DM257" s="4">
        <v>0</v>
      </c>
      <c r="DN257" s="8">
        <f t="shared" si="163"/>
        <v>0</v>
      </c>
      <c r="DO257" s="4">
        <v>0</v>
      </c>
      <c r="DP257" s="4">
        <v>0</v>
      </c>
      <c r="DQ257" s="8">
        <f t="shared" si="164"/>
        <v>0</v>
      </c>
    </row>
    <row r="258" spans="1:121" ht="16.899999999999999" customHeight="1" x14ac:dyDescent="0.2">
      <c r="A258" s="1" t="s">
        <v>6</v>
      </c>
      <c r="C258" s="1">
        <v>0</v>
      </c>
      <c r="D258" s="1">
        <v>0</v>
      </c>
      <c r="E258" s="19">
        <f t="shared" si="167"/>
        <v>0</v>
      </c>
      <c r="G258" s="22">
        <f t="shared" si="153"/>
        <v>0</v>
      </c>
      <c r="H258" s="3">
        <v>0</v>
      </c>
      <c r="I258" s="4">
        <v>0</v>
      </c>
      <c r="J258" s="8">
        <f t="shared" si="154"/>
        <v>0</v>
      </c>
      <c r="K258" s="3">
        <v>0</v>
      </c>
      <c r="L258" s="4">
        <v>0</v>
      </c>
      <c r="M258" s="8">
        <f t="shared" si="165"/>
        <v>0</v>
      </c>
      <c r="N258" s="4">
        <v>0</v>
      </c>
      <c r="O258" s="4">
        <v>0</v>
      </c>
      <c r="P258" s="8">
        <f t="shared" si="166"/>
        <v>0</v>
      </c>
      <c r="Q258" s="4">
        <v>0</v>
      </c>
      <c r="R258" s="4">
        <v>0</v>
      </c>
      <c r="S258" s="8">
        <f t="shared" si="155"/>
        <v>0</v>
      </c>
      <c r="T258" s="4">
        <v>0</v>
      </c>
      <c r="U258" s="4">
        <v>0</v>
      </c>
      <c r="V258" s="8">
        <f t="shared" si="156"/>
        <v>0</v>
      </c>
      <c r="W258" s="4">
        <v>0</v>
      </c>
      <c r="X258" s="4">
        <v>0</v>
      </c>
      <c r="Y258" s="8">
        <f t="shared" si="157"/>
        <v>0</v>
      </c>
      <c r="Z258" s="4">
        <v>0</v>
      </c>
      <c r="AA258" s="4">
        <v>0</v>
      </c>
      <c r="AB258" s="8">
        <f t="shared" si="158"/>
        <v>0</v>
      </c>
      <c r="AC258" s="4">
        <v>0</v>
      </c>
      <c r="AD258" s="4">
        <v>0</v>
      </c>
      <c r="AE258" s="8">
        <f t="shared" si="173"/>
        <v>0</v>
      </c>
      <c r="AF258" s="4">
        <v>0</v>
      </c>
      <c r="AG258" s="4">
        <v>0</v>
      </c>
      <c r="AH258" s="8">
        <f t="shared" si="169"/>
        <v>0</v>
      </c>
      <c r="AI258" s="4">
        <v>0</v>
      </c>
      <c r="AJ258" s="4">
        <v>0</v>
      </c>
      <c r="AK258" s="8">
        <f t="shared" si="174"/>
        <v>0</v>
      </c>
      <c r="AL258" s="4">
        <v>0</v>
      </c>
      <c r="AM258" s="4">
        <v>0</v>
      </c>
      <c r="AN258" s="8">
        <f t="shared" si="170"/>
        <v>0</v>
      </c>
      <c r="AO258" s="4">
        <v>0</v>
      </c>
      <c r="AP258" s="4">
        <v>0</v>
      </c>
      <c r="AQ258" s="8">
        <f t="shared" si="184"/>
        <v>0</v>
      </c>
      <c r="AR258" s="4">
        <v>0</v>
      </c>
      <c r="AS258" s="4">
        <v>0</v>
      </c>
      <c r="AT258" s="8">
        <f t="shared" si="168"/>
        <v>0</v>
      </c>
      <c r="AU258" s="4">
        <v>0</v>
      </c>
      <c r="AV258" s="4">
        <v>0</v>
      </c>
      <c r="AW258" s="8">
        <f t="shared" si="175"/>
        <v>0</v>
      </c>
      <c r="AX258" s="4">
        <v>0</v>
      </c>
      <c r="AY258" s="4">
        <v>0</v>
      </c>
      <c r="AZ258" s="8">
        <f t="shared" si="176"/>
        <v>0</v>
      </c>
      <c r="BA258" s="4">
        <v>0</v>
      </c>
      <c r="BB258" s="4">
        <v>0</v>
      </c>
      <c r="BC258" s="8">
        <f t="shared" si="185"/>
        <v>0</v>
      </c>
      <c r="BD258" s="4">
        <v>0</v>
      </c>
      <c r="BE258" s="4">
        <v>0</v>
      </c>
      <c r="BF258" s="8">
        <f t="shared" si="177"/>
        <v>0</v>
      </c>
      <c r="BG258" s="4">
        <v>0</v>
      </c>
      <c r="BH258" s="4">
        <v>0</v>
      </c>
      <c r="BI258" s="8">
        <f t="shared" si="191"/>
        <v>0</v>
      </c>
      <c r="BJ258" s="4">
        <v>0</v>
      </c>
      <c r="BK258" s="4">
        <v>0</v>
      </c>
      <c r="BL258" s="8">
        <f t="shared" si="192"/>
        <v>0</v>
      </c>
      <c r="BM258" s="4">
        <v>0</v>
      </c>
      <c r="BN258" s="4">
        <v>0</v>
      </c>
      <c r="BO258" s="8">
        <f t="shared" si="186"/>
        <v>0</v>
      </c>
      <c r="BP258" s="4">
        <v>0</v>
      </c>
      <c r="BQ258" s="4">
        <v>0</v>
      </c>
      <c r="BR258" s="8">
        <f t="shared" si="187"/>
        <v>0</v>
      </c>
      <c r="BS258" s="4">
        <v>0</v>
      </c>
      <c r="BT258" s="4">
        <v>0</v>
      </c>
      <c r="BU258" s="8">
        <f t="shared" si="188"/>
        <v>0</v>
      </c>
      <c r="BV258" s="4">
        <v>0</v>
      </c>
      <c r="BW258" s="4">
        <v>0</v>
      </c>
      <c r="BX258" s="8">
        <f t="shared" si="189"/>
        <v>0</v>
      </c>
      <c r="BY258" s="4">
        <v>0</v>
      </c>
      <c r="BZ258" s="4">
        <v>0</v>
      </c>
      <c r="CA258" s="8">
        <f t="shared" si="190"/>
        <v>0</v>
      </c>
      <c r="CB258" s="4">
        <v>0</v>
      </c>
      <c r="CC258" s="4">
        <v>0</v>
      </c>
      <c r="CD258" s="8">
        <f t="shared" si="171"/>
        <v>0</v>
      </c>
      <c r="CE258" s="4">
        <v>0</v>
      </c>
      <c r="CF258" s="4">
        <v>0</v>
      </c>
      <c r="CG258" s="8">
        <f t="shared" si="178"/>
        <v>0</v>
      </c>
      <c r="CH258" s="4">
        <v>0</v>
      </c>
      <c r="CI258" s="4">
        <v>0</v>
      </c>
      <c r="CJ258" s="8">
        <f t="shared" si="179"/>
        <v>0</v>
      </c>
      <c r="CK258" s="4">
        <v>0</v>
      </c>
      <c r="CL258" s="4">
        <v>0</v>
      </c>
      <c r="CM258" s="8">
        <f t="shared" si="180"/>
        <v>0</v>
      </c>
      <c r="CN258" s="4">
        <v>0</v>
      </c>
      <c r="CO258" s="4">
        <v>0</v>
      </c>
      <c r="CP258" s="8">
        <f t="shared" si="172"/>
        <v>0</v>
      </c>
      <c r="CQ258" s="4">
        <v>0</v>
      </c>
      <c r="CR258" s="4">
        <v>0</v>
      </c>
      <c r="CS258" s="8">
        <f t="shared" si="181"/>
        <v>0</v>
      </c>
      <c r="CT258" s="4">
        <v>0</v>
      </c>
      <c r="CU258" s="4">
        <v>0</v>
      </c>
      <c r="CV258" s="8">
        <f t="shared" si="182"/>
        <v>0</v>
      </c>
      <c r="CW258" s="4">
        <v>0</v>
      </c>
      <c r="CX258" s="4">
        <v>0</v>
      </c>
      <c r="CY258" s="8">
        <f t="shared" si="183"/>
        <v>0</v>
      </c>
      <c r="CZ258" s="4">
        <v>0</v>
      </c>
      <c r="DA258" s="4">
        <v>0</v>
      </c>
      <c r="DB258" s="8">
        <f t="shared" si="159"/>
        <v>0</v>
      </c>
      <c r="DC258" s="4">
        <v>0</v>
      </c>
      <c r="DD258" s="4">
        <v>0</v>
      </c>
      <c r="DE258" s="8">
        <f t="shared" si="160"/>
        <v>0</v>
      </c>
      <c r="DF258" s="4">
        <v>0</v>
      </c>
      <c r="DG258" s="4">
        <v>0</v>
      </c>
      <c r="DH258" s="8">
        <f t="shared" si="161"/>
        <v>0</v>
      </c>
      <c r="DI258" s="4">
        <v>0</v>
      </c>
      <c r="DJ258" s="4">
        <v>0</v>
      </c>
      <c r="DK258" s="8">
        <f t="shared" si="162"/>
        <v>0</v>
      </c>
      <c r="DL258" s="4">
        <v>0</v>
      </c>
      <c r="DM258" s="4">
        <v>0</v>
      </c>
      <c r="DN258" s="8">
        <f t="shared" si="163"/>
        <v>0</v>
      </c>
      <c r="DO258" s="4">
        <v>0</v>
      </c>
      <c r="DP258" s="4">
        <v>0</v>
      </c>
      <c r="DQ258" s="8">
        <f t="shared" si="164"/>
        <v>0</v>
      </c>
    </row>
    <row r="259" spans="1:121" ht="16.899999999999999" customHeight="1" x14ac:dyDescent="0.2">
      <c r="A259" s="1" t="s">
        <v>7</v>
      </c>
      <c r="C259" s="1">
        <v>0</v>
      </c>
      <c r="D259" s="1">
        <v>0</v>
      </c>
      <c r="E259" s="19">
        <f t="shared" si="167"/>
        <v>0</v>
      </c>
      <c r="G259" s="22">
        <f t="shared" si="153"/>
        <v>0</v>
      </c>
      <c r="H259" s="3">
        <v>0</v>
      </c>
      <c r="I259" s="4">
        <v>0</v>
      </c>
      <c r="J259" s="8">
        <f t="shared" si="154"/>
        <v>0</v>
      </c>
      <c r="K259" s="3">
        <v>0</v>
      </c>
      <c r="L259" s="4">
        <v>0</v>
      </c>
      <c r="M259" s="8">
        <f t="shared" si="165"/>
        <v>0</v>
      </c>
      <c r="N259" s="4">
        <v>0</v>
      </c>
      <c r="O259" s="4">
        <v>0</v>
      </c>
      <c r="P259" s="8">
        <f t="shared" si="166"/>
        <v>0</v>
      </c>
      <c r="Q259" s="4">
        <v>0</v>
      </c>
      <c r="R259" s="4">
        <v>0</v>
      </c>
      <c r="S259" s="8">
        <f t="shared" si="155"/>
        <v>0</v>
      </c>
      <c r="T259" s="4">
        <v>0</v>
      </c>
      <c r="U259" s="4">
        <v>0</v>
      </c>
      <c r="V259" s="8">
        <f t="shared" si="156"/>
        <v>0</v>
      </c>
      <c r="W259" s="4">
        <v>0</v>
      </c>
      <c r="X259" s="4">
        <v>0</v>
      </c>
      <c r="Y259" s="8">
        <f t="shared" si="157"/>
        <v>0</v>
      </c>
      <c r="Z259" s="4">
        <v>0</v>
      </c>
      <c r="AA259" s="4">
        <v>0</v>
      </c>
      <c r="AB259" s="8">
        <f t="shared" si="158"/>
        <v>0</v>
      </c>
      <c r="AC259" s="4">
        <v>0</v>
      </c>
      <c r="AD259" s="4">
        <v>0</v>
      </c>
      <c r="AE259" s="8">
        <f t="shared" si="173"/>
        <v>0</v>
      </c>
      <c r="AF259" s="4">
        <v>0</v>
      </c>
      <c r="AG259" s="4">
        <v>0</v>
      </c>
      <c r="AH259" s="8">
        <f t="shared" si="169"/>
        <v>0</v>
      </c>
      <c r="AI259" s="4">
        <v>0</v>
      </c>
      <c r="AJ259" s="4">
        <v>0</v>
      </c>
      <c r="AK259" s="8">
        <f t="shared" si="174"/>
        <v>0</v>
      </c>
      <c r="AL259" s="4">
        <v>0</v>
      </c>
      <c r="AM259" s="4">
        <v>0</v>
      </c>
      <c r="AN259" s="8">
        <f t="shared" si="170"/>
        <v>0</v>
      </c>
      <c r="AO259" s="4">
        <v>0</v>
      </c>
      <c r="AP259" s="4">
        <v>0</v>
      </c>
      <c r="AQ259" s="8">
        <f t="shared" si="184"/>
        <v>0</v>
      </c>
      <c r="AR259" s="4">
        <v>0</v>
      </c>
      <c r="AS259" s="4">
        <v>0</v>
      </c>
      <c r="AT259" s="8">
        <f t="shared" si="168"/>
        <v>0</v>
      </c>
      <c r="AU259" s="4">
        <v>0</v>
      </c>
      <c r="AV259" s="4">
        <v>0</v>
      </c>
      <c r="AW259" s="8">
        <f t="shared" si="175"/>
        <v>0</v>
      </c>
      <c r="AX259" s="4">
        <v>0</v>
      </c>
      <c r="AY259" s="4">
        <v>0</v>
      </c>
      <c r="AZ259" s="8">
        <f t="shared" si="176"/>
        <v>0</v>
      </c>
      <c r="BA259" s="4">
        <v>0</v>
      </c>
      <c r="BB259" s="4">
        <v>0</v>
      </c>
      <c r="BC259" s="8">
        <f t="shared" si="185"/>
        <v>0</v>
      </c>
      <c r="BD259" s="4">
        <v>0</v>
      </c>
      <c r="BE259" s="4">
        <v>0</v>
      </c>
      <c r="BF259" s="8">
        <f t="shared" si="177"/>
        <v>0</v>
      </c>
      <c r="BG259" s="4">
        <v>0</v>
      </c>
      <c r="BH259" s="4">
        <v>0</v>
      </c>
      <c r="BI259" s="8">
        <f t="shared" si="191"/>
        <v>0</v>
      </c>
      <c r="BJ259" s="4">
        <v>0</v>
      </c>
      <c r="BK259" s="4">
        <v>0</v>
      </c>
      <c r="BL259" s="8">
        <f t="shared" si="192"/>
        <v>0</v>
      </c>
      <c r="BM259" s="4">
        <v>0</v>
      </c>
      <c r="BN259" s="4">
        <v>0</v>
      </c>
      <c r="BO259" s="8">
        <f t="shared" si="186"/>
        <v>0</v>
      </c>
      <c r="BP259" s="4">
        <v>0</v>
      </c>
      <c r="BQ259" s="4">
        <v>0</v>
      </c>
      <c r="BR259" s="8">
        <f t="shared" si="187"/>
        <v>0</v>
      </c>
      <c r="BS259" s="4">
        <v>0</v>
      </c>
      <c r="BT259" s="4">
        <v>0</v>
      </c>
      <c r="BU259" s="8">
        <f t="shared" si="188"/>
        <v>0</v>
      </c>
      <c r="BV259" s="4">
        <v>0</v>
      </c>
      <c r="BW259" s="4">
        <v>0</v>
      </c>
      <c r="BX259" s="8">
        <f t="shared" si="189"/>
        <v>0</v>
      </c>
      <c r="BY259" s="4">
        <v>0</v>
      </c>
      <c r="BZ259" s="4">
        <v>0</v>
      </c>
      <c r="CA259" s="8">
        <f t="shared" si="190"/>
        <v>0</v>
      </c>
      <c r="CB259" s="4">
        <v>0</v>
      </c>
      <c r="CC259" s="4">
        <v>0</v>
      </c>
      <c r="CD259" s="8">
        <f t="shared" si="171"/>
        <v>0</v>
      </c>
      <c r="CE259" s="4">
        <v>0</v>
      </c>
      <c r="CF259" s="4">
        <v>0</v>
      </c>
      <c r="CG259" s="8">
        <f t="shared" si="178"/>
        <v>0</v>
      </c>
      <c r="CH259" s="4">
        <v>0</v>
      </c>
      <c r="CI259" s="4">
        <v>0</v>
      </c>
      <c r="CJ259" s="8">
        <f t="shared" si="179"/>
        <v>0</v>
      </c>
      <c r="CK259" s="4">
        <v>0</v>
      </c>
      <c r="CL259" s="4">
        <v>0</v>
      </c>
      <c r="CM259" s="8">
        <f t="shared" si="180"/>
        <v>0</v>
      </c>
      <c r="CN259" s="4">
        <v>0</v>
      </c>
      <c r="CO259" s="4">
        <v>0</v>
      </c>
      <c r="CP259" s="8">
        <f t="shared" si="172"/>
        <v>0</v>
      </c>
      <c r="CQ259" s="4">
        <v>0</v>
      </c>
      <c r="CR259" s="4">
        <v>0</v>
      </c>
      <c r="CS259" s="8">
        <f t="shared" si="181"/>
        <v>0</v>
      </c>
      <c r="CT259" s="4">
        <v>0</v>
      </c>
      <c r="CU259" s="4">
        <v>0</v>
      </c>
      <c r="CV259" s="8">
        <f t="shared" si="182"/>
        <v>0</v>
      </c>
      <c r="CW259" s="4">
        <v>0</v>
      </c>
      <c r="CX259" s="4">
        <v>0</v>
      </c>
      <c r="CY259" s="8">
        <f t="shared" si="183"/>
        <v>0</v>
      </c>
      <c r="CZ259" s="4">
        <v>0</v>
      </c>
      <c r="DA259" s="4">
        <v>0</v>
      </c>
      <c r="DB259" s="8">
        <f t="shared" si="159"/>
        <v>0</v>
      </c>
      <c r="DC259" s="4">
        <v>0</v>
      </c>
      <c r="DD259" s="4">
        <v>0</v>
      </c>
      <c r="DE259" s="8">
        <f t="shared" si="160"/>
        <v>0</v>
      </c>
      <c r="DF259" s="4">
        <v>0</v>
      </c>
      <c r="DG259" s="4">
        <v>0</v>
      </c>
      <c r="DH259" s="8">
        <f t="shared" si="161"/>
        <v>0</v>
      </c>
      <c r="DI259" s="4">
        <v>0</v>
      </c>
      <c r="DJ259" s="4">
        <v>0</v>
      </c>
      <c r="DK259" s="8">
        <f t="shared" si="162"/>
        <v>0</v>
      </c>
      <c r="DL259" s="4">
        <v>0</v>
      </c>
      <c r="DM259" s="4">
        <v>0</v>
      </c>
      <c r="DN259" s="8">
        <f t="shared" si="163"/>
        <v>0</v>
      </c>
      <c r="DO259" s="4">
        <v>0</v>
      </c>
      <c r="DP259" s="4">
        <v>0</v>
      </c>
      <c r="DQ259" s="8">
        <f t="shared" si="164"/>
        <v>0</v>
      </c>
    </row>
    <row r="260" spans="1:121" ht="16.899999999999999" customHeight="1" x14ac:dyDescent="0.2">
      <c r="A260" s="2" t="s">
        <v>8</v>
      </c>
      <c r="C260" s="1">
        <v>0</v>
      </c>
      <c r="D260" s="1">
        <v>0</v>
      </c>
      <c r="E260" s="19">
        <f t="shared" si="167"/>
        <v>0</v>
      </c>
      <c r="G260" s="22">
        <f t="shared" si="153"/>
        <v>0</v>
      </c>
      <c r="H260" s="3">
        <v>0</v>
      </c>
      <c r="I260" s="4">
        <v>0</v>
      </c>
      <c r="J260" s="8">
        <f t="shared" si="154"/>
        <v>0</v>
      </c>
      <c r="K260" s="3">
        <v>0</v>
      </c>
      <c r="L260" s="4">
        <v>0</v>
      </c>
      <c r="M260" s="8">
        <f t="shared" si="165"/>
        <v>0</v>
      </c>
      <c r="N260" s="4">
        <v>0</v>
      </c>
      <c r="O260" s="4">
        <v>0</v>
      </c>
      <c r="P260" s="8">
        <f t="shared" si="166"/>
        <v>0</v>
      </c>
      <c r="Q260" s="4">
        <v>0</v>
      </c>
      <c r="R260" s="4">
        <v>0</v>
      </c>
      <c r="S260" s="8">
        <f t="shared" si="155"/>
        <v>0</v>
      </c>
      <c r="T260" s="4">
        <v>0</v>
      </c>
      <c r="U260" s="4">
        <v>0</v>
      </c>
      <c r="V260" s="8">
        <f t="shared" si="156"/>
        <v>0</v>
      </c>
      <c r="W260" s="4">
        <v>0</v>
      </c>
      <c r="X260" s="4">
        <v>0</v>
      </c>
      <c r="Y260" s="8">
        <f t="shared" si="157"/>
        <v>0</v>
      </c>
      <c r="Z260" s="4">
        <v>0</v>
      </c>
      <c r="AA260" s="4">
        <v>0</v>
      </c>
      <c r="AB260" s="8">
        <f t="shared" si="158"/>
        <v>0</v>
      </c>
      <c r="AC260" s="4">
        <v>0</v>
      </c>
      <c r="AD260" s="4">
        <v>0</v>
      </c>
      <c r="AE260" s="8">
        <f t="shared" si="173"/>
        <v>0</v>
      </c>
      <c r="AF260" s="4">
        <v>0</v>
      </c>
      <c r="AG260" s="4">
        <v>0</v>
      </c>
      <c r="AH260" s="8">
        <f t="shared" si="169"/>
        <v>0</v>
      </c>
      <c r="AI260" s="4">
        <v>0</v>
      </c>
      <c r="AJ260" s="4">
        <v>0</v>
      </c>
      <c r="AK260" s="8">
        <f t="shared" si="174"/>
        <v>0</v>
      </c>
      <c r="AL260" s="4">
        <v>0</v>
      </c>
      <c r="AM260" s="4">
        <v>0</v>
      </c>
      <c r="AN260" s="8">
        <f t="shared" si="170"/>
        <v>0</v>
      </c>
      <c r="AO260" s="4">
        <v>0</v>
      </c>
      <c r="AP260" s="4">
        <v>0</v>
      </c>
      <c r="AQ260" s="8">
        <f t="shared" si="184"/>
        <v>0</v>
      </c>
      <c r="AR260" s="4">
        <v>0</v>
      </c>
      <c r="AS260" s="4">
        <v>0</v>
      </c>
      <c r="AT260" s="8">
        <f t="shared" si="168"/>
        <v>0</v>
      </c>
      <c r="AU260" s="4">
        <v>0</v>
      </c>
      <c r="AV260" s="4">
        <v>0</v>
      </c>
      <c r="AW260" s="8">
        <f t="shared" si="175"/>
        <v>0</v>
      </c>
      <c r="AX260" s="4">
        <v>0</v>
      </c>
      <c r="AY260" s="4">
        <v>0</v>
      </c>
      <c r="AZ260" s="8">
        <f t="shared" si="176"/>
        <v>0</v>
      </c>
      <c r="BA260" s="4">
        <v>0</v>
      </c>
      <c r="BB260" s="4">
        <v>0</v>
      </c>
      <c r="BC260" s="8">
        <f t="shared" si="185"/>
        <v>0</v>
      </c>
      <c r="BD260" s="4">
        <v>0</v>
      </c>
      <c r="BE260" s="4">
        <v>0</v>
      </c>
      <c r="BF260" s="8">
        <f t="shared" si="177"/>
        <v>0</v>
      </c>
      <c r="BG260" s="4">
        <v>0</v>
      </c>
      <c r="BH260" s="4">
        <v>0</v>
      </c>
      <c r="BI260" s="8">
        <f t="shared" si="191"/>
        <v>0</v>
      </c>
      <c r="BJ260" s="4">
        <v>0</v>
      </c>
      <c r="BK260" s="4">
        <v>0</v>
      </c>
      <c r="BL260" s="8">
        <f t="shared" si="192"/>
        <v>0</v>
      </c>
      <c r="BM260" s="4">
        <v>0</v>
      </c>
      <c r="BN260" s="4">
        <v>0</v>
      </c>
      <c r="BO260" s="8">
        <f t="shared" si="186"/>
        <v>0</v>
      </c>
      <c r="BP260" s="4">
        <v>0</v>
      </c>
      <c r="BQ260" s="4">
        <v>0</v>
      </c>
      <c r="BR260" s="8">
        <f t="shared" si="187"/>
        <v>0</v>
      </c>
      <c r="BS260" s="4">
        <v>0</v>
      </c>
      <c r="BT260" s="4">
        <v>0</v>
      </c>
      <c r="BU260" s="8">
        <f t="shared" si="188"/>
        <v>0</v>
      </c>
      <c r="BV260" s="4">
        <v>0</v>
      </c>
      <c r="BW260" s="4">
        <v>0</v>
      </c>
      <c r="BX260" s="8">
        <f t="shared" si="189"/>
        <v>0</v>
      </c>
      <c r="BY260" s="4">
        <v>0</v>
      </c>
      <c r="BZ260" s="4">
        <v>0</v>
      </c>
      <c r="CA260" s="8">
        <f t="shared" si="190"/>
        <v>0</v>
      </c>
      <c r="CB260" s="4">
        <v>0</v>
      </c>
      <c r="CC260" s="4">
        <v>0</v>
      </c>
      <c r="CD260" s="8">
        <f t="shared" si="171"/>
        <v>0</v>
      </c>
      <c r="CE260" s="4">
        <v>0</v>
      </c>
      <c r="CF260" s="4">
        <v>0</v>
      </c>
      <c r="CG260" s="8">
        <f t="shared" si="178"/>
        <v>0</v>
      </c>
      <c r="CH260" s="4">
        <v>0</v>
      </c>
      <c r="CI260" s="4">
        <v>0</v>
      </c>
      <c r="CJ260" s="8">
        <f t="shared" si="179"/>
        <v>0</v>
      </c>
      <c r="CK260" s="4">
        <v>0</v>
      </c>
      <c r="CL260" s="4">
        <v>0</v>
      </c>
      <c r="CM260" s="8">
        <f t="shared" si="180"/>
        <v>0</v>
      </c>
      <c r="CN260" s="4">
        <v>0</v>
      </c>
      <c r="CO260" s="4">
        <v>0</v>
      </c>
      <c r="CP260" s="8">
        <f t="shared" si="172"/>
        <v>0</v>
      </c>
      <c r="CQ260" s="4">
        <v>0</v>
      </c>
      <c r="CR260" s="4">
        <v>0</v>
      </c>
      <c r="CS260" s="8">
        <f t="shared" si="181"/>
        <v>0</v>
      </c>
      <c r="CT260" s="4">
        <v>0</v>
      </c>
      <c r="CU260" s="4">
        <v>0</v>
      </c>
      <c r="CV260" s="8">
        <f t="shared" si="182"/>
        <v>0</v>
      </c>
      <c r="CW260" s="4">
        <v>0</v>
      </c>
      <c r="CX260" s="4">
        <v>0</v>
      </c>
      <c r="CY260" s="8">
        <f t="shared" si="183"/>
        <v>0</v>
      </c>
      <c r="CZ260" s="4">
        <v>0</v>
      </c>
      <c r="DA260" s="4">
        <v>0</v>
      </c>
      <c r="DB260" s="8">
        <f t="shared" si="159"/>
        <v>0</v>
      </c>
      <c r="DC260" s="4">
        <v>0</v>
      </c>
      <c r="DD260" s="4">
        <v>0</v>
      </c>
      <c r="DE260" s="8">
        <f t="shared" si="160"/>
        <v>0</v>
      </c>
      <c r="DF260" s="4">
        <v>0</v>
      </c>
      <c r="DG260" s="4">
        <v>0</v>
      </c>
      <c r="DH260" s="8">
        <f t="shared" si="161"/>
        <v>0</v>
      </c>
      <c r="DI260" s="4">
        <v>0</v>
      </c>
      <c r="DJ260" s="4">
        <v>0</v>
      </c>
      <c r="DK260" s="8">
        <f t="shared" si="162"/>
        <v>0</v>
      </c>
      <c r="DL260" s="4">
        <v>0</v>
      </c>
      <c r="DM260" s="4">
        <v>0</v>
      </c>
      <c r="DN260" s="8">
        <f t="shared" si="163"/>
        <v>0</v>
      </c>
      <c r="DO260" s="4">
        <v>0</v>
      </c>
      <c r="DP260" s="4">
        <v>0</v>
      </c>
      <c r="DQ260" s="8">
        <f t="shared" si="164"/>
        <v>0</v>
      </c>
    </row>
    <row r="261" spans="1:121" ht="16.899999999999999" customHeight="1" x14ac:dyDescent="0.2">
      <c r="A261" s="1" t="s">
        <v>2</v>
      </c>
      <c r="C261" s="1">
        <v>0</v>
      </c>
      <c r="D261" s="1">
        <v>0</v>
      </c>
      <c r="E261" s="19">
        <f t="shared" si="167"/>
        <v>0</v>
      </c>
      <c r="G261" s="22">
        <f t="shared" si="153"/>
        <v>0</v>
      </c>
      <c r="H261" s="3">
        <v>0</v>
      </c>
      <c r="I261" s="4">
        <v>0</v>
      </c>
      <c r="J261" s="8">
        <f t="shared" si="154"/>
        <v>0</v>
      </c>
      <c r="K261" s="3">
        <v>0</v>
      </c>
      <c r="L261" s="4">
        <v>0</v>
      </c>
      <c r="M261" s="8">
        <f t="shared" si="165"/>
        <v>0</v>
      </c>
      <c r="N261" s="4">
        <v>0</v>
      </c>
      <c r="O261" s="4">
        <v>0</v>
      </c>
      <c r="P261" s="8">
        <f t="shared" si="166"/>
        <v>0</v>
      </c>
      <c r="Q261" s="4">
        <v>0</v>
      </c>
      <c r="R261" s="4">
        <v>0</v>
      </c>
      <c r="S261" s="8">
        <f t="shared" si="155"/>
        <v>0</v>
      </c>
      <c r="T261" s="4">
        <v>0</v>
      </c>
      <c r="U261" s="4">
        <v>0</v>
      </c>
      <c r="V261" s="8">
        <f t="shared" si="156"/>
        <v>0</v>
      </c>
      <c r="W261" s="4">
        <v>0</v>
      </c>
      <c r="X261" s="4">
        <v>0</v>
      </c>
      <c r="Y261" s="8">
        <f t="shared" si="157"/>
        <v>0</v>
      </c>
      <c r="Z261" s="4">
        <v>0</v>
      </c>
      <c r="AA261" s="4">
        <v>0</v>
      </c>
      <c r="AB261" s="8">
        <f t="shared" si="158"/>
        <v>0</v>
      </c>
      <c r="AC261" s="4">
        <v>0</v>
      </c>
      <c r="AD261" s="4">
        <v>0</v>
      </c>
      <c r="AE261" s="8">
        <f t="shared" si="173"/>
        <v>0</v>
      </c>
      <c r="AF261" s="4">
        <v>0</v>
      </c>
      <c r="AG261" s="4">
        <v>0</v>
      </c>
      <c r="AH261" s="8">
        <f t="shared" si="169"/>
        <v>0</v>
      </c>
      <c r="AI261" s="4">
        <v>0</v>
      </c>
      <c r="AJ261" s="4">
        <v>0</v>
      </c>
      <c r="AK261" s="8">
        <f t="shared" si="174"/>
        <v>0</v>
      </c>
      <c r="AL261" s="4">
        <v>0</v>
      </c>
      <c r="AM261" s="4">
        <v>0</v>
      </c>
      <c r="AN261" s="8">
        <f t="shared" si="170"/>
        <v>0</v>
      </c>
      <c r="AO261" s="4">
        <v>0</v>
      </c>
      <c r="AP261" s="4">
        <v>0</v>
      </c>
      <c r="AQ261" s="8">
        <f t="shared" si="184"/>
        <v>0</v>
      </c>
      <c r="AR261" s="4">
        <v>0</v>
      </c>
      <c r="AS261" s="4">
        <v>0</v>
      </c>
      <c r="AT261" s="8">
        <f t="shared" si="168"/>
        <v>0</v>
      </c>
      <c r="AU261" s="4">
        <v>0</v>
      </c>
      <c r="AV261" s="4">
        <v>0</v>
      </c>
      <c r="AW261" s="8">
        <f t="shared" si="175"/>
        <v>0</v>
      </c>
      <c r="AX261" s="4">
        <v>0</v>
      </c>
      <c r="AY261" s="4">
        <v>0</v>
      </c>
      <c r="AZ261" s="8">
        <f t="shared" si="176"/>
        <v>0</v>
      </c>
      <c r="BA261" s="4">
        <v>0</v>
      </c>
      <c r="BB261" s="4">
        <v>0</v>
      </c>
      <c r="BC261" s="8">
        <f t="shared" si="185"/>
        <v>0</v>
      </c>
      <c r="BD261" s="4">
        <v>0</v>
      </c>
      <c r="BE261" s="4">
        <v>0</v>
      </c>
      <c r="BF261" s="8">
        <f t="shared" si="177"/>
        <v>0</v>
      </c>
      <c r="BG261" s="4">
        <v>0</v>
      </c>
      <c r="BH261" s="4">
        <v>0</v>
      </c>
      <c r="BI261" s="8">
        <f t="shared" si="191"/>
        <v>0</v>
      </c>
      <c r="BJ261" s="4">
        <v>0</v>
      </c>
      <c r="BK261" s="4">
        <v>0</v>
      </c>
      <c r="BL261" s="8">
        <f t="shared" si="192"/>
        <v>0</v>
      </c>
      <c r="BM261" s="4">
        <v>0</v>
      </c>
      <c r="BN261" s="4">
        <v>0</v>
      </c>
      <c r="BO261" s="8">
        <f t="shared" si="186"/>
        <v>0</v>
      </c>
      <c r="BP261" s="4">
        <v>0</v>
      </c>
      <c r="BQ261" s="4">
        <v>0</v>
      </c>
      <c r="BR261" s="8">
        <f t="shared" si="187"/>
        <v>0</v>
      </c>
      <c r="BS261" s="4">
        <v>0</v>
      </c>
      <c r="BT261" s="4">
        <v>0</v>
      </c>
      <c r="BU261" s="8">
        <f t="shared" si="188"/>
        <v>0</v>
      </c>
      <c r="BV261" s="4">
        <v>0</v>
      </c>
      <c r="BW261" s="4">
        <v>0</v>
      </c>
      <c r="BX261" s="8">
        <f t="shared" si="189"/>
        <v>0</v>
      </c>
      <c r="BY261" s="4">
        <v>0</v>
      </c>
      <c r="BZ261" s="4">
        <v>0</v>
      </c>
      <c r="CA261" s="8">
        <f t="shared" si="190"/>
        <v>0</v>
      </c>
      <c r="CB261" s="4">
        <v>0</v>
      </c>
      <c r="CC261" s="4">
        <v>0</v>
      </c>
      <c r="CD261" s="8">
        <f t="shared" si="171"/>
        <v>0</v>
      </c>
      <c r="CE261" s="4">
        <v>0</v>
      </c>
      <c r="CF261" s="4">
        <v>0</v>
      </c>
      <c r="CG261" s="8">
        <f t="shared" si="178"/>
        <v>0</v>
      </c>
      <c r="CH261" s="4">
        <v>0</v>
      </c>
      <c r="CI261" s="4">
        <v>0</v>
      </c>
      <c r="CJ261" s="8">
        <f t="shared" si="179"/>
        <v>0</v>
      </c>
      <c r="CK261" s="4">
        <v>0</v>
      </c>
      <c r="CL261" s="4">
        <v>0</v>
      </c>
      <c r="CM261" s="8">
        <f t="shared" si="180"/>
        <v>0</v>
      </c>
      <c r="CN261" s="4">
        <v>0</v>
      </c>
      <c r="CO261" s="4">
        <v>0</v>
      </c>
      <c r="CP261" s="8">
        <f t="shared" si="172"/>
        <v>0</v>
      </c>
      <c r="CQ261" s="4">
        <v>0</v>
      </c>
      <c r="CR261" s="4">
        <v>0</v>
      </c>
      <c r="CS261" s="8">
        <f t="shared" si="181"/>
        <v>0</v>
      </c>
      <c r="CT261" s="4">
        <v>0</v>
      </c>
      <c r="CU261" s="4">
        <v>0</v>
      </c>
      <c r="CV261" s="8">
        <f t="shared" si="182"/>
        <v>0</v>
      </c>
      <c r="CW261" s="4">
        <v>0</v>
      </c>
      <c r="CX261" s="4">
        <v>0</v>
      </c>
      <c r="CY261" s="8">
        <f t="shared" si="183"/>
        <v>0</v>
      </c>
      <c r="CZ261" s="4">
        <v>0</v>
      </c>
      <c r="DA261" s="4">
        <v>0</v>
      </c>
      <c r="DB261" s="8">
        <f t="shared" si="159"/>
        <v>0</v>
      </c>
      <c r="DC261" s="4">
        <v>0</v>
      </c>
      <c r="DD261" s="4">
        <v>0</v>
      </c>
      <c r="DE261" s="8">
        <f t="shared" si="160"/>
        <v>0</v>
      </c>
      <c r="DF261" s="4">
        <v>0</v>
      </c>
      <c r="DG261" s="4">
        <v>0</v>
      </c>
      <c r="DH261" s="8">
        <f t="shared" si="161"/>
        <v>0</v>
      </c>
      <c r="DI261" s="4">
        <v>0</v>
      </c>
      <c r="DJ261" s="4">
        <v>0</v>
      </c>
      <c r="DK261" s="8">
        <f t="shared" si="162"/>
        <v>0</v>
      </c>
      <c r="DL261" s="4">
        <v>0</v>
      </c>
      <c r="DM261" s="4">
        <v>0</v>
      </c>
      <c r="DN261" s="8">
        <f t="shared" si="163"/>
        <v>0</v>
      </c>
      <c r="DO261" s="4">
        <v>0</v>
      </c>
      <c r="DP261" s="4">
        <v>0</v>
      </c>
      <c r="DQ261" s="8">
        <f t="shared" si="164"/>
        <v>0</v>
      </c>
    </row>
    <row r="262" spans="1:121" ht="16.899999999999999" customHeight="1" x14ac:dyDescent="0.2">
      <c r="A262" s="1" t="s">
        <v>3</v>
      </c>
      <c r="C262" s="1">
        <v>0</v>
      </c>
      <c r="D262" s="1">
        <v>0</v>
      </c>
      <c r="E262" s="19">
        <f t="shared" si="167"/>
        <v>0</v>
      </c>
      <c r="G262" s="22">
        <f t="shared" si="153"/>
        <v>0</v>
      </c>
      <c r="H262" s="3">
        <v>0</v>
      </c>
      <c r="I262" s="4">
        <v>0</v>
      </c>
      <c r="J262" s="8">
        <f t="shared" si="154"/>
        <v>0</v>
      </c>
      <c r="K262" s="3">
        <v>0</v>
      </c>
      <c r="L262" s="4">
        <v>0</v>
      </c>
      <c r="M262" s="8">
        <f t="shared" si="165"/>
        <v>0</v>
      </c>
      <c r="N262" s="4">
        <v>0</v>
      </c>
      <c r="O262" s="4">
        <v>0</v>
      </c>
      <c r="P262" s="8">
        <f t="shared" si="166"/>
        <v>0</v>
      </c>
      <c r="Q262" s="4">
        <v>0</v>
      </c>
      <c r="R262" s="4">
        <v>0</v>
      </c>
      <c r="S262" s="8">
        <f t="shared" si="155"/>
        <v>0</v>
      </c>
      <c r="T262" s="4">
        <v>0</v>
      </c>
      <c r="U262" s="4">
        <v>0</v>
      </c>
      <c r="V262" s="8">
        <f t="shared" si="156"/>
        <v>0</v>
      </c>
      <c r="W262" s="4">
        <v>0</v>
      </c>
      <c r="X262" s="4">
        <v>0</v>
      </c>
      <c r="Y262" s="8">
        <f t="shared" si="157"/>
        <v>0</v>
      </c>
      <c r="Z262" s="4">
        <v>0</v>
      </c>
      <c r="AA262" s="4">
        <v>0</v>
      </c>
      <c r="AB262" s="8">
        <f t="shared" si="158"/>
        <v>0</v>
      </c>
      <c r="AC262" s="4">
        <v>0</v>
      </c>
      <c r="AD262" s="4">
        <v>0</v>
      </c>
      <c r="AE262" s="8">
        <f t="shared" si="173"/>
        <v>0</v>
      </c>
      <c r="AF262" s="4">
        <v>0</v>
      </c>
      <c r="AG262" s="4">
        <v>0</v>
      </c>
      <c r="AH262" s="8">
        <f t="shared" si="169"/>
        <v>0</v>
      </c>
      <c r="AI262" s="4">
        <v>0</v>
      </c>
      <c r="AJ262" s="4">
        <v>0</v>
      </c>
      <c r="AK262" s="8">
        <f t="shared" si="174"/>
        <v>0</v>
      </c>
      <c r="AL262" s="4">
        <v>0</v>
      </c>
      <c r="AM262" s="4">
        <v>0</v>
      </c>
      <c r="AN262" s="8">
        <f t="shared" si="170"/>
        <v>0</v>
      </c>
      <c r="AO262" s="4">
        <v>0</v>
      </c>
      <c r="AP262" s="4">
        <v>0</v>
      </c>
      <c r="AQ262" s="8">
        <f t="shared" si="184"/>
        <v>0</v>
      </c>
      <c r="AR262" s="4">
        <v>0</v>
      </c>
      <c r="AS262" s="4">
        <v>0</v>
      </c>
      <c r="AT262" s="8">
        <f t="shared" si="168"/>
        <v>0</v>
      </c>
      <c r="AU262" s="4">
        <v>0</v>
      </c>
      <c r="AV262" s="4">
        <v>0</v>
      </c>
      <c r="AW262" s="8">
        <f t="shared" si="175"/>
        <v>0</v>
      </c>
      <c r="AX262" s="4">
        <v>0</v>
      </c>
      <c r="AY262" s="4">
        <v>0</v>
      </c>
      <c r="AZ262" s="8">
        <f t="shared" si="176"/>
        <v>0</v>
      </c>
      <c r="BA262" s="4">
        <v>0</v>
      </c>
      <c r="BB262" s="4">
        <v>0</v>
      </c>
      <c r="BC262" s="8">
        <f t="shared" si="185"/>
        <v>0</v>
      </c>
      <c r="BD262" s="4">
        <v>0</v>
      </c>
      <c r="BE262" s="4">
        <v>0</v>
      </c>
      <c r="BF262" s="8">
        <f t="shared" si="177"/>
        <v>0</v>
      </c>
      <c r="BG262" s="4">
        <v>0</v>
      </c>
      <c r="BH262" s="4">
        <v>0</v>
      </c>
      <c r="BI262" s="8">
        <f t="shared" si="191"/>
        <v>0</v>
      </c>
      <c r="BJ262" s="4">
        <v>0</v>
      </c>
      <c r="BK262" s="4">
        <v>0</v>
      </c>
      <c r="BL262" s="8">
        <f t="shared" si="192"/>
        <v>0</v>
      </c>
      <c r="BM262" s="4">
        <v>0</v>
      </c>
      <c r="BN262" s="4">
        <v>0</v>
      </c>
      <c r="BO262" s="8">
        <f t="shared" si="186"/>
        <v>0</v>
      </c>
      <c r="BP262" s="4">
        <v>0</v>
      </c>
      <c r="BQ262" s="4">
        <v>0</v>
      </c>
      <c r="BR262" s="8">
        <f t="shared" si="187"/>
        <v>0</v>
      </c>
      <c r="BS262" s="4">
        <v>0</v>
      </c>
      <c r="BT262" s="4">
        <v>0</v>
      </c>
      <c r="BU262" s="8">
        <f t="shared" si="188"/>
        <v>0</v>
      </c>
      <c r="BV262" s="4">
        <v>0</v>
      </c>
      <c r="BW262" s="4">
        <v>0</v>
      </c>
      <c r="BX262" s="8">
        <f t="shared" si="189"/>
        <v>0</v>
      </c>
      <c r="BY262" s="4">
        <v>0</v>
      </c>
      <c r="BZ262" s="4">
        <v>0</v>
      </c>
      <c r="CA262" s="8">
        <f t="shared" si="190"/>
        <v>0</v>
      </c>
      <c r="CB262" s="4">
        <v>0</v>
      </c>
      <c r="CC262" s="4">
        <v>0</v>
      </c>
      <c r="CD262" s="8">
        <f t="shared" si="171"/>
        <v>0</v>
      </c>
      <c r="CE262" s="4">
        <v>0</v>
      </c>
      <c r="CF262" s="4">
        <v>0</v>
      </c>
      <c r="CG262" s="8">
        <f t="shared" si="178"/>
        <v>0</v>
      </c>
      <c r="CH262" s="4">
        <v>0</v>
      </c>
      <c r="CI262" s="4">
        <v>0</v>
      </c>
      <c r="CJ262" s="8">
        <f t="shared" si="179"/>
        <v>0</v>
      </c>
      <c r="CK262" s="4">
        <v>0</v>
      </c>
      <c r="CL262" s="4">
        <v>0</v>
      </c>
      <c r="CM262" s="8">
        <f t="shared" si="180"/>
        <v>0</v>
      </c>
      <c r="CN262" s="4">
        <v>0</v>
      </c>
      <c r="CO262" s="4">
        <v>0</v>
      </c>
      <c r="CP262" s="8">
        <f t="shared" si="172"/>
        <v>0</v>
      </c>
      <c r="CQ262" s="4">
        <v>0</v>
      </c>
      <c r="CR262" s="4">
        <v>0</v>
      </c>
      <c r="CS262" s="8">
        <f t="shared" si="181"/>
        <v>0</v>
      </c>
      <c r="CT262" s="4">
        <v>0</v>
      </c>
      <c r="CU262" s="4">
        <v>0</v>
      </c>
      <c r="CV262" s="8">
        <f t="shared" si="182"/>
        <v>0</v>
      </c>
      <c r="CW262" s="4">
        <v>0</v>
      </c>
      <c r="CX262" s="4">
        <v>0</v>
      </c>
      <c r="CY262" s="8">
        <f t="shared" si="183"/>
        <v>0</v>
      </c>
      <c r="CZ262" s="4">
        <v>0</v>
      </c>
      <c r="DA262" s="4">
        <v>0</v>
      </c>
      <c r="DB262" s="8">
        <f t="shared" si="159"/>
        <v>0</v>
      </c>
      <c r="DC262" s="4">
        <v>0</v>
      </c>
      <c r="DD262" s="4">
        <v>0</v>
      </c>
      <c r="DE262" s="8">
        <f t="shared" si="160"/>
        <v>0</v>
      </c>
      <c r="DF262" s="4">
        <v>0</v>
      </c>
      <c r="DG262" s="4">
        <v>0</v>
      </c>
      <c r="DH262" s="8">
        <f t="shared" si="161"/>
        <v>0</v>
      </c>
      <c r="DI262" s="4">
        <v>0</v>
      </c>
      <c r="DJ262" s="4">
        <v>0</v>
      </c>
      <c r="DK262" s="8">
        <f t="shared" si="162"/>
        <v>0</v>
      </c>
      <c r="DL262" s="4">
        <v>0</v>
      </c>
      <c r="DM262" s="4">
        <v>0</v>
      </c>
      <c r="DN262" s="8">
        <f t="shared" si="163"/>
        <v>0</v>
      </c>
      <c r="DO262" s="4">
        <v>0</v>
      </c>
      <c r="DP262" s="4">
        <v>0</v>
      </c>
      <c r="DQ262" s="8">
        <f t="shared" si="164"/>
        <v>0</v>
      </c>
    </row>
    <row r="263" spans="1:121" ht="16.899999999999999" customHeight="1" x14ac:dyDescent="0.2">
      <c r="A263" s="1" t="s">
        <v>4</v>
      </c>
      <c r="C263" s="1">
        <v>0</v>
      </c>
      <c r="D263" s="1">
        <v>0</v>
      </c>
      <c r="E263" s="19">
        <f t="shared" si="167"/>
        <v>0</v>
      </c>
      <c r="G263" s="22">
        <f t="shared" si="153"/>
        <v>0</v>
      </c>
      <c r="H263" s="3">
        <v>0</v>
      </c>
      <c r="I263" s="4">
        <v>0</v>
      </c>
      <c r="J263" s="8">
        <f t="shared" si="154"/>
        <v>0</v>
      </c>
      <c r="K263" s="3">
        <v>0</v>
      </c>
      <c r="L263" s="4">
        <v>0</v>
      </c>
      <c r="M263" s="8">
        <f t="shared" si="165"/>
        <v>0</v>
      </c>
      <c r="N263" s="4">
        <v>0</v>
      </c>
      <c r="O263" s="4">
        <v>0</v>
      </c>
      <c r="P263" s="8">
        <f t="shared" si="166"/>
        <v>0</v>
      </c>
      <c r="Q263" s="4">
        <v>0</v>
      </c>
      <c r="R263" s="4">
        <v>0</v>
      </c>
      <c r="S263" s="8">
        <f t="shared" si="155"/>
        <v>0</v>
      </c>
      <c r="T263" s="4">
        <v>0</v>
      </c>
      <c r="U263" s="4">
        <v>0</v>
      </c>
      <c r="V263" s="8">
        <f t="shared" si="156"/>
        <v>0</v>
      </c>
      <c r="W263" s="4">
        <v>0</v>
      </c>
      <c r="X263" s="4">
        <v>0</v>
      </c>
      <c r="Y263" s="8">
        <f t="shared" si="157"/>
        <v>0</v>
      </c>
      <c r="Z263" s="4">
        <v>0</v>
      </c>
      <c r="AA263" s="4">
        <v>0</v>
      </c>
      <c r="AB263" s="8">
        <f t="shared" si="158"/>
        <v>0</v>
      </c>
      <c r="AC263" s="4">
        <v>0</v>
      </c>
      <c r="AD263" s="4">
        <v>0</v>
      </c>
      <c r="AE263" s="8">
        <f t="shared" si="173"/>
        <v>0</v>
      </c>
      <c r="AF263" s="4">
        <v>0</v>
      </c>
      <c r="AG263" s="4">
        <v>0</v>
      </c>
      <c r="AH263" s="8">
        <f t="shared" si="169"/>
        <v>0</v>
      </c>
      <c r="AI263" s="4">
        <v>0</v>
      </c>
      <c r="AJ263" s="4">
        <v>0</v>
      </c>
      <c r="AK263" s="8">
        <f t="shared" si="174"/>
        <v>0</v>
      </c>
      <c r="AL263" s="4">
        <v>0</v>
      </c>
      <c r="AM263" s="4">
        <v>0</v>
      </c>
      <c r="AN263" s="8">
        <f t="shared" si="170"/>
        <v>0</v>
      </c>
      <c r="AO263" s="4">
        <v>0</v>
      </c>
      <c r="AP263" s="4">
        <v>0</v>
      </c>
      <c r="AQ263" s="8">
        <f t="shared" si="184"/>
        <v>0</v>
      </c>
      <c r="AR263" s="4">
        <v>0</v>
      </c>
      <c r="AS263" s="4">
        <v>0</v>
      </c>
      <c r="AT263" s="8">
        <f t="shared" si="168"/>
        <v>0</v>
      </c>
      <c r="AU263" s="4">
        <v>0</v>
      </c>
      <c r="AV263" s="4">
        <v>0</v>
      </c>
      <c r="AW263" s="8">
        <f t="shared" si="175"/>
        <v>0</v>
      </c>
      <c r="AX263" s="4">
        <v>0</v>
      </c>
      <c r="AY263" s="4">
        <v>0</v>
      </c>
      <c r="AZ263" s="8">
        <f t="shared" si="176"/>
        <v>0</v>
      </c>
      <c r="BA263" s="4">
        <v>0</v>
      </c>
      <c r="BB263" s="4">
        <v>0</v>
      </c>
      <c r="BC263" s="8">
        <f t="shared" si="185"/>
        <v>0</v>
      </c>
      <c r="BD263" s="4">
        <v>0</v>
      </c>
      <c r="BE263" s="4">
        <v>0</v>
      </c>
      <c r="BF263" s="8">
        <f t="shared" si="177"/>
        <v>0</v>
      </c>
      <c r="BG263" s="4">
        <v>0</v>
      </c>
      <c r="BH263" s="4">
        <v>0</v>
      </c>
      <c r="BI263" s="8">
        <f t="shared" si="191"/>
        <v>0</v>
      </c>
      <c r="BJ263" s="4">
        <v>0</v>
      </c>
      <c r="BK263" s="4">
        <v>0</v>
      </c>
      <c r="BL263" s="8">
        <f t="shared" si="192"/>
        <v>0</v>
      </c>
      <c r="BM263" s="4">
        <v>0</v>
      </c>
      <c r="BN263" s="4">
        <v>0</v>
      </c>
      <c r="BO263" s="8">
        <f t="shared" si="186"/>
        <v>0</v>
      </c>
      <c r="BP263" s="4">
        <v>0</v>
      </c>
      <c r="BQ263" s="4">
        <v>0</v>
      </c>
      <c r="BR263" s="8">
        <f t="shared" si="187"/>
        <v>0</v>
      </c>
      <c r="BS263" s="4">
        <v>0</v>
      </c>
      <c r="BT263" s="4">
        <v>0</v>
      </c>
      <c r="BU263" s="8">
        <f t="shared" si="188"/>
        <v>0</v>
      </c>
      <c r="BV263" s="4">
        <v>0</v>
      </c>
      <c r="BW263" s="4">
        <v>0</v>
      </c>
      <c r="BX263" s="8">
        <f t="shared" si="189"/>
        <v>0</v>
      </c>
      <c r="BY263" s="4">
        <v>0</v>
      </c>
      <c r="BZ263" s="4">
        <v>0</v>
      </c>
      <c r="CA263" s="8">
        <f t="shared" si="190"/>
        <v>0</v>
      </c>
      <c r="CB263" s="4">
        <v>0</v>
      </c>
      <c r="CC263" s="4">
        <v>0</v>
      </c>
      <c r="CD263" s="8">
        <f t="shared" si="171"/>
        <v>0</v>
      </c>
      <c r="CE263" s="4">
        <v>0</v>
      </c>
      <c r="CF263" s="4">
        <v>0</v>
      </c>
      <c r="CG263" s="8">
        <f t="shared" si="178"/>
        <v>0</v>
      </c>
      <c r="CH263" s="4">
        <v>0</v>
      </c>
      <c r="CI263" s="4">
        <v>0</v>
      </c>
      <c r="CJ263" s="8">
        <f t="shared" si="179"/>
        <v>0</v>
      </c>
      <c r="CK263" s="4">
        <v>0</v>
      </c>
      <c r="CL263" s="4">
        <v>0</v>
      </c>
      <c r="CM263" s="8">
        <f t="shared" si="180"/>
        <v>0</v>
      </c>
      <c r="CN263" s="4">
        <v>0</v>
      </c>
      <c r="CO263" s="4">
        <v>0</v>
      </c>
      <c r="CP263" s="8">
        <f t="shared" si="172"/>
        <v>0</v>
      </c>
      <c r="CQ263" s="4">
        <v>0</v>
      </c>
      <c r="CR263" s="4">
        <v>0</v>
      </c>
      <c r="CS263" s="8">
        <f t="shared" si="181"/>
        <v>0</v>
      </c>
      <c r="CT263" s="4">
        <v>0</v>
      </c>
      <c r="CU263" s="4">
        <v>0</v>
      </c>
      <c r="CV263" s="8">
        <f t="shared" si="182"/>
        <v>0</v>
      </c>
      <c r="CW263" s="4">
        <v>0</v>
      </c>
      <c r="CX263" s="4">
        <v>0</v>
      </c>
      <c r="CY263" s="8">
        <f t="shared" si="183"/>
        <v>0</v>
      </c>
      <c r="CZ263" s="4">
        <v>0</v>
      </c>
      <c r="DA263" s="4">
        <v>0</v>
      </c>
      <c r="DB263" s="8">
        <f t="shared" si="159"/>
        <v>0</v>
      </c>
      <c r="DC263" s="4">
        <v>0</v>
      </c>
      <c r="DD263" s="4">
        <v>0</v>
      </c>
      <c r="DE263" s="8">
        <f t="shared" si="160"/>
        <v>0</v>
      </c>
      <c r="DF263" s="4">
        <v>0</v>
      </c>
      <c r="DG263" s="4">
        <v>0</v>
      </c>
      <c r="DH263" s="8">
        <f t="shared" si="161"/>
        <v>0</v>
      </c>
      <c r="DI263" s="4">
        <v>0</v>
      </c>
      <c r="DJ263" s="4">
        <v>0</v>
      </c>
      <c r="DK263" s="8">
        <f t="shared" si="162"/>
        <v>0</v>
      </c>
      <c r="DL263" s="4">
        <v>0</v>
      </c>
      <c r="DM263" s="4">
        <v>0</v>
      </c>
      <c r="DN263" s="8">
        <f t="shared" si="163"/>
        <v>0</v>
      </c>
      <c r="DO263" s="4">
        <v>0</v>
      </c>
      <c r="DP263" s="4">
        <v>0</v>
      </c>
      <c r="DQ263" s="8">
        <f t="shared" si="164"/>
        <v>0</v>
      </c>
    </row>
    <row r="264" spans="1:121" ht="16.899999999999999" customHeight="1" x14ac:dyDescent="0.2">
      <c r="A264" s="1" t="s">
        <v>5</v>
      </c>
      <c r="C264" s="1">
        <v>0</v>
      </c>
      <c r="D264" s="1">
        <v>0</v>
      </c>
      <c r="E264" s="19">
        <f t="shared" si="167"/>
        <v>0</v>
      </c>
      <c r="G264" s="22">
        <f t="shared" si="153"/>
        <v>0</v>
      </c>
      <c r="H264" s="3">
        <v>0</v>
      </c>
      <c r="I264" s="4">
        <v>0</v>
      </c>
      <c r="J264" s="8">
        <f t="shared" si="154"/>
        <v>0</v>
      </c>
      <c r="K264" s="3">
        <v>0</v>
      </c>
      <c r="L264" s="4">
        <v>0</v>
      </c>
      <c r="M264" s="8">
        <f t="shared" si="165"/>
        <v>0</v>
      </c>
      <c r="N264" s="4">
        <v>0</v>
      </c>
      <c r="O264" s="4">
        <v>0</v>
      </c>
      <c r="P264" s="8">
        <f t="shared" si="166"/>
        <v>0</v>
      </c>
      <c r="Q264" s="4">
        <v>0</v>
      </c>
      <c r="R264" s="4">
        <v>0</v>
      </c>
      <c r="S264" s="8">
        <f t="shared" si="155"/>
        <v>0</v>
      </c>
      <c r="T264" s="4">
        <v>0</v>
      </c>
      <c r="U264" s="4">
        <v>0</v>
      </c>
      <c r="V264" s="8">
        <f t="shared" si="156"/>
        <v>0</v>
      </c>
      <c r="W264" s="4">
        <v>0</v>
      </c>
      <c r="X264" s="4">
        <v>0</v>
      </c>
      <c r="Y264" s="8">
        <f t="shared" si="157"/>
        <v>0</v>
      </c>
      <c r="Z264" s="4">
        <v>0</v>
      </c>
      <c r="AA264" s="4">
        <v>0</v>
      </c>
      <c r="AB264" s="8">
        <f t="shared" si="158"/>
        <v>0</v>
      </c>
      <c r="AC264" s="4">
        <v>0</v>
      </c>
      <c r="AD264" s="4">
        <v>0</v>
      </c>
      <c r="AE264" s="8">
        <f t="shared" si="173"/>
        <v>0</v>
      </c>
      <c r="AF264" s="4">
        <v>0</v>
      </c>
      <c r="AG264" s="4">
        <v>0</v>
      </c>
      <c r="AH264" s="8">
        <f t="shared" si="169"/>
        <v>0</v>
      </c>
      <c r="AI264" s="4">
        <v>0</v>
      </c>
      <c r="AJ264" s="4">
        <v>0</v>
      </c>
      <c r="AK264" s="8">
        <f t="shared" si="174"/>
        <v>0</v>
      </c>
      <c r="AL264" s="4">
        <v>0</v>
      </c>
      <c r="AM264" s="4">
        <v>0</v>
      </c>
      <c r="AN264" s="8">
        <f t="shared" si="170"/>
        <v>0</v>
      </c>
      <c r="AO264" s="4">
        <v>0</v>
      </c>
      <c r="AP264" s="4">
        <v>0</v>
      </c>
      <c r="AQ264" s="8">
        <f t="shared" si="184"/>
        <v>0</v>
      </c>
      <c r="AR264" s="4">
        <v>0</v>
      </c>
      <c r="AS264" s="4">
        <v>0</v>
      </c>
      <c r="AT264" s="8">
        <f t="shared" si="168"/>
        <v>0</v>
      </c>
      <c r="AU264" s="4">
        <v>0</v>
      </c>
      <c r="AV264" s="4">
        <v>0</v>
      </c>
      <c r="AW264" s="8">
        <f t="shared" si="175"/>
        <v>0</v>
      </c>
      <c r="AX264" s="4">
        <v>0</v>
      </c>
      <c r="AY264" s="4">
        <v>0</v>
      </c>
      <c r="AZ264" s="8">
        <f t="shared" si="176"/>
        <v>0</v>
      </c>
      <c r="BA264" s="4">
        <v>0</v>
      </c>
      <c r="BB264" s="4">
        <v>0</v>
      </c>
      <c r="BC264" s="8">
        <f t="shared" si="185"/>
        <v>0</v>
      </c>
      <c r="BD264" s="4">
        <v>0</v>
      </c>
      <c r="BE264" s="4">
        <v>0</v>
      </c>
      <c r="BF264" s="8">
        <f t="shared" si="177"/>
        <v>0</v>
      </c>
      <c r="BG264" s="4">
        <v>0</v>
      </c>
      <c r="BH264" s="4">
        <v>0</v>
      </c>
      <c r="BI264" s="8">
        <f t="shared" si="191"/>
        <v>0</v>
      </c>
      <c r="BJ264" s="4">
        <v>0</v>
      </c>
      <c r="BK264" s="4">
        <v>0</v>
      </c>
      <c r="BL264" s="8">
        <f t="shared" si="192"/>
        <v>0</v>
      </c>
      <c r="BM264" s="4">
        <v>0</v>
      </c>
      <c r="BN264" s="4">
        <v>0</v>
      </c>
      <c r="BO264" s="8">
        <f t="shared" si="186"/>
        <v>0</v>
      </c>
      <c r="BP264" s="4">
        <v>0</v>
      </c>
      <c r="BQ264" s="4">
        <v>0</v>
      </c>
      <c r="BR264" s="8">
        <f t="shared" si="187"/>
        <v>0</v>
      </c>
      <c r="BS264" s="4">
        <v>0</v>
      </c>
      <c r="BT264" s="4">
        <v>0</v>
      </c>
      <c r="BU264" s="8">
        <f t="shared" si="188"/>
        <v>0</v>
      </c>
      <c r="BV264" s="4">
        <v>0</v>
      </c>
      <c r="BW264" s="4">
        <v>0</v>
      </c>
      <c r="BX264" s="8">
        <f t="shared" si="189"/>
        <v>0</v>
      </c>
      <c r="BY264" s="4">
        <v>0</v>
      </c>
      <c r="BZ264" s="4">
        <v>0</v>
      </c>
      <c r="CA264" s="8">
        <f t="shared" si="190"/>
        <v>0</v>
      </c>
      <c r="CB264" s="4">
        <v>0</v>
      </c>
      <c r="CC264" s="4">
        <v>0</v>
      </c>
      <c r="CD264" s="8">
        <f t="shared" si="171"/>
        <v>0</v>
      </c>
      <c r="CE264" s="4">
        <v>0</v>
      </c>
      <c r="CF264" s="4">
        <v>0</v>
      </c>
      <c r="CG264" s="8">
        <f t="shared" si="178"/>
        <v>0</v>
      </c>
      <c r="CH264" s="4">
        <v>0</v>
      </c>
      <c r="CI264" s="4">
        <v>0</v>
      </c>
      <c r="CJ264" s="8">
        <f t="shared" si="179"/>
        <v>0</v>
      </c>
      <c r="CK264" s="4">
        <v>0</v>
      </c>
      <c r="CL264" s="4">
        <v>0</v>
      </c>
      <c r="CM264" s="8">
        <f t="shared" si="180"/>
        <v>0</v>
      </c>
      <c r="CN264" s="4">
        <v>0</v>
      </c>
      <c r="CO264" s="4">
        <v>0</v>
      </c>
      <c r="CP264" s="8">
        <f t="shared" si="172"/>
        <v>0</v>
      </c>
      <c r="CQ264" s="4">
        <v>0</v>
      </c>
      <c r="CR264" s="4">
        <v>0</v>
      </c>
      <c r="CS264" s="8">
        <f t="shared" si="181"/>
        <v>0</v>
      </c>
      <c r="CT264" s="4">
        <v>0</v>
      </c>
      <c r="CU264" s="4">
        <v>0</v>
      </c>
      <c r="CV264" s="8">
        <f t="shared" si="182"/>
        <v>0</v>
      </c>
      <c r="CW264" s="4">
        <v>0</v>
      </c>
      <c r="CX264" s="4">
        <v>0</v>
      </c>
      <c r="CY264" s="8">
        <f t="shared" si="183"/>
        <v>0</v>
      </c>
      <c r="CZ264" s="4">
        <v>0</v>
      </c>
      <c r="DA264" s="4">
        <v>0</v>
      </c>
      <c r="DB264" s="8">
        <f t="shared" si="159"/>
        <v>0</v>
      </c>
      <c r="DC264" s="4">
        <v>0</v>
      </c>
      <c r="DD264" s="4">
        <v>0</v>
      </c>
      <c r="DE264" s="8">
        <f t="shared" si="160"/>
        <v>0</v>
      </c>
      <c r="DF264" s="4">
        <v>0</v>
      </c>
      <c r="DG264" s="4">
        <v>0</v>
      </c>
      <c r="DH264" s="8">
        <f t="shared" si="161"/>
        <v>0</v>
      </c>
      <c r="DI264" s="4">
        <v>0</v>
      </c>
      <c r="DJ264" s="4">
        <v>0</v>
      </c>
      <c r="DK264" s="8">
        <f t="shared" si="162"/>
        <v>0</v>
      </c>
      <c r="DL264" s="4">
        <v>0</v>
      </c>
      <c r="DM264" s="4">
        <v>0</v>
      </c>
      <c r="DN264" s="8">
        <f t="shared" si="163"/>
        <v>0</v>
      </c>
      <c r="DO264" s="4">
        <v>0</v>
      </c>
      <c r="DP264" s="4">
        <v>0</v>
      </c>
      <c r="DQ264" s="8">
        <f t="shared" si="164"/>
        <v>0</v>
      </c>
    </row>
    <row r="265" spans="1:121" ht="16.899999999999999" customHeight="1" x14ac:dyDescent="0.2">
      <c r="A265" s="1" t="s">
        <v>6</v>
      </c>
      <c r="C265" s="1">
        <v>0</v>
      </c>
      <c r="D265" s="1">
        <v>0</v>
      </c>
      <c r="E265" s="19">
        <f t="shared" si="167"/>
        <v>0</v>
      </c>
      <c r="G265" s="22">
        <f t="shared" si="153"/>
        <v>0</v>
      </c>
      <c r="H265" s="3">
        <v>0</v>
      </c>
      <c r="I265" s="4">
        <v>0</v>
      </c>
      <c r="J265" s="8">
        <f t="shared" si="154"/>
        <v>0</v>
      </c>
      <c r="K265" s="3">
        <v>0</v>
      </c>
      <c r="L265" s="4">
        <v>0</v>
      </c>
      <c r="M265" s="8">
        <f t="shared" si="165"/>
        <v>0</v>
      </c>
      <c r="N265" s="4">
        <v>0</v>
      </c>
      <c r="O265" s="4">
        <v>0</v>
      </c>
      <c r="P265" s="8">
        <f t="shared" si="166"/>
        <v>0</v>
      </c>
      <c r="Q265" s="4">
        <v>0</v>
      </c>
      <c r="R265" s="4">
        <v>0</v>
      </c>
      <c r="S265" s="8">
        <f t="shared" si="155"/>
        <v>0</v>
      </c>
      <c r="T265" s="4">
        <v>0</v>
      </c>
      <c r="U265" s="4">
        <v>0</v>
      </c>
      <c r="V265" s="8">
        <f t="shared" si="156"/>
        <v>0</v>
      </c>
      <c r="W265" s="4">
        <v>0</v>
      </c>
      <c r="X265" s="4">
        <v>0</v>
      </c>
      <c r="Y265" s="8">
        <f t="shared" si="157"/>
        <v>0</v>
      </c>
      <c r="Z265" s="4">
        <v>0</v>
      </c>
      <c r="AA265" s="4">
        <v>0</v>
      </c>
      <c r="AB265" s="8">
        <f t="shared" si="158"/>
        <v>0</v>
      </c>
      <c r="AC265" s="4">
        <v>0</v>
      </c>
      <c r="AD265" s="4">
        <v>0</v>
      </c>
      <c r="AE265" s="8">
        <f t="shared" si="173"/>
        <v>0</v>
      </c>
      <c r="AF265" s="4">
        <v>0</v>
      </c>
      <c r="AG265" s="4">
        <v>0</v>
      </c>
      <c r="AH265" s="8">
        <f t="shared" si="169"/>
        <v>0</v>
      </c>
      <c r="AI265" s="4">
        <v>0</v>
      </c>
      <c r="AJ265" s="4">
        <v>0</v>
      </c>
      <c r="AK265" s="8">
        <f t="shared" si="174"/>
        <v>0</v>
      </c>
      <c r="AL265" s="4">
        <v>0</v>
      </c>
      <c r="AM265" s="4">
        <v>0</v>
      </c>
      <c r="AN265" s="8">
        <f t="shared" si="170"/>
        <v>0</v>
      </c>
      <c r="AO265" s="4">
        <v>0</v>
      </c>
      <c r="AP265" s="4">
        <v>0</v>
      </c>
      <c r="AQ265" s="8">
        <f t="shared" si="184"/>
        <v>0</v>
      </c>
      <c r="AR265" s="4">
        <v>0</v>
      </c>
      <c r="AS265" s="4">
        <v>0</v>
      </c>
      <c r="AT265" s="8">
        <f t="shared" si="168"/>
        <v>0</v>
      </c>
      <c r="AU265" s="4">
        <v>0</v>
      </c>
      <c r="AV265" s="4">
        <v>0</v>
      </c>
      <c r="AW265" s="8">
        <f t="shared" si="175"/>
        <v>0</v>
      </c>
      <c r="AX265" s="4">
        <v>0</v>
      </c>
      <c r="AY265" s="4">
        <v>0</v>
      </c>
      <c r="AZ265" s="8">
        <f t="shared" si="176"/>
        <v>0</v>
      </c>
      <c r="BA265" s="4">
        <v>0</v>
      </c>
      <c r="BB265" s="4">
        <v>0</v>
      </c>
      <c r="BC265" s="8">
        <f t="shared" si="185"/>
        <v>0</v>
      </c>
      <c r="BD265" s="4">
        <v>0</v>
      </c>
      <c r="BE265" s="4">
        <v>0</v>
      </c>
      <c r="BF265" s="8">
        <f t="shared" si="177"/>
        <v>0</v>
      </c>
      <c r="BG265" s="4">
        <v>0</v>
      </c>
      <c r="BH265" s="4">
        <v>0</v>
      </c>
      <c r="BI265" s="8">
        <f t="shared" si="191"/>
        <v>0</v>
      </c>
      <c r="BJ265" s="4">
        <v>0</v>
      </c>
      <c r="BK265" s="4">
        <v>0</v>
      </c>
      <c r="BL265" s="8">
        <f t="shared" si="192"/>
        <v>0</v>
      </c>
      <c r="BM265" s="4">
        <v>0</v>
      </c>
      <c r="BN265" s="4">
        <v>0</v>
      </c>
      <c r="BO265" s="8">
        <f t="shared" si="186"/>
        <v>0</v>
      </c>
      <c r="BP265" s="4">
        <v>0</v>
      </c>
      <c r="BQ265" s="4">
        <v>0</v>
      </c>
      <c r="BR265" s="8">
        <f t="shared" si="187"/>
        <v>0</v>
      </c>
      <c r="BS265" s="4">
        <v>0</v>
      </c>
      <c r="BT265" s="4">
        <v>0</v>
      </c>
      <c r="BU265" s="8">
        <f t="shared" si="188"/>
        <v>0</v>
      </c>
      <c r="BV265" s="4">
        <v>0</v>
      </c>
      <c r="BW265" s="4">
        <v>0</v>
      </c>
      <c r="BX265" s="8">
        <f t="shared" si="189"/>
        <v>0</v>
      </c>
      <c r="BY265" s="4">
        <v>0</v>
      </c>
      <c r="BZ265" s="4">
        <v>0</v>
      </c>
      <c r="CA265" s="8">
        <f t="shared" si="190"/>
        <v>0</v>
      </c>
      <c r="CB265" s="4">
        <v>0</v>
      </c>
      <c r="CC265" s="4">
        <v>0</v>
      </c>
      <c r="CD265" s="8">
        <f t="shared" si="171"/>
        <v>0</v>
      </c>
      <c r="CE265" s="4">
        <v>0</v>
      </c>
      <c r="CF265" s="4">
        <v>0</v>
      </c>
      <c r="CG265" s="8">
        <f t="shared" si="178"/>
        <v>0</v>
      </c>
      <c r="CH265" s="4">
        <v>0</v>
      </c>
      <c r="CI265" s="4">
        <v>0</v>
      </c>
      <c r="CJ265" s="8">
        <f t="shared" si="179"/>
        <v>0</v>
      </c>
      <c r="CK265" s="4">
        <v>0</v>
      </c>
      <c r="CL265" s="4">
        <v>0</v>
      </c>
      <c r="CM265" s="8">
        <f t="shared" si="180"/>
        <v>0</v>
      </c>
      <c r="CN265" s="4">
        <v>0</v>
      </c>
      <c r="CO265" s="4">
        <v>0</v>
      </c>
      <c r="CP265" s="8">
        <f t="shared" si="172"/>
        <v>0</v>
      </c>
      <c r="CQ265" s="4">
        <v>0</v>
      </c>
      <c r="CR265" s="4">
        <v>0</v>
      </c>
      <c r="CS265" s="8">
        <f t="shared" si="181"/>
        <v>0</v>
      </c>
      <c r="CT265" s="4">
        <v>0</v>
      </c>
      <c r="CU265" s="4">
        <v>0</v>
      </c>
      <c r="CV265" s="8">
        <f t="shared" si="182"/>
        <v>0</v>
      </c>
      <c r="CW265" s="4">
        <v>0</v>
      </c>
      <c r="CX265" s="4">
        <v>0</v>
      </c>
      <c r="CY265" s="8">
        <f t="shared" si="183"/>
        <v>0</v>
      </c>
      <c r="CZ265" s="4">
        <v>0</v>
      </c>
      <c r="DA265" s="4">
        <v>0</v>
      </c>
      <c r="DB265" s="8">
        <f t="shared" si="159"/>
        <v>0</v>
      </c>
      <c r="DC265" s="4">
        <v>0</v>
      </c>
      <c r="DD265" s="4">
        <v>0</v>
      </c>
      <c r="DE265" s="8">
        <f t="shared" si="160"/>
        <v>0</v>
      </c>
      <c r="DF265" s="4">
        <v>0</v>
      </c>
      <c r="DG265" s="4">
        <v>0</v>
      </c>
      <c r="DH265" s="8">
        <f t="shared" si="161"/>
        <v>0</v>
      </c>
      <c r="DI265" s="4">
        <v>0</v>
      </c>
      <c r="DJ265" s="4">
        <v>0</v>
      </c>
      <c r="DK265" s="8">
        <f t="shared" si="162"/>
        <v>0</v>
      </c>
      <c r="DL265" s="4">
        <v>0</v>
      </c>
      <c r="DM265" s="4">
        <v>0</v>
      </c>
      <c r="DN265" s="8">
        <f t="shared" si="163"/>
        <v>0</v>
      </c>
      <c r="DO265" s="4">
        <v>0</v>
      </c>
      <c r="DP265" s="4">
        <v>0</v>
      </c>
      <c r="DQ265" s="8">
        <f t="shared" si="164"/>
        <v>0</v>
      </c>
    </row>
    <row r="266" spans="1:121" ht="16.899999999999999" customHeight="1" x14ac:dyDescent="0.2">
      <c r="A266" s="1" t="s">
        <v>7</v>
      </c>
      <c r="C266" s="1">
        <v>0</v>
      </c>
      <c r="D266" s="1">
        <v>0</v>
      </c>
      <c r="E266" s="19">
        <f t="shared" si="167"/>
        <v>0</v>
      </c>
      <c r="G266" s="22">
        <f t="shared" si="153"/>
        <v>0</v>
      </c>
      <c r="H266" s="3">
        <v>0</v>
      </c>
      <c r="I266" s="4">
        <v>0</v>
      </c>
      <c r="J266" s="8">
        <f t="shared" si="154"/>
        <v>0</v>
      </c>
      <c r="K266" s="3">
        <v>0</v>
      </c>
      <c r="L266" s="4">
        <v>0</v>
      </c>
      <c r="M266" s="8">
        <f t="shared" si="165"/>
        <v>0</v>
      </c>
      <c r="N266" s="4">
        <v>0</v>
      </c>
      <c r="O266" s="4">
        <v>0</v>
      </c>
      <c r="P266" s="8">
        <f t="shared" si="166"/>
        <v>0</v>
      </c>
      <c r="Q266" s="4">
        <v>0</v>
      </c>
      <c r="R266" s="4">
        <v>0</v>
      </c>
      <c r="S266" s="8">
        <f t="shared" si="155"/>
        <v>0</v>
      </c>
      <c r="T266" s="4">
        <v>0</v>
      </c>
      <c r="U266" s="4">
        <v>0</v>
      </c>
      <c r="V266" s="8">
        <f t="shared" si="156"/>
        <v>0</v>
      </c>
      <c r="W266" s="4">
        <v>0</v>
      </c>
      <c r="X266" s="4">
        <v>0</v>
      </c>
      <c r="Y266" s="8">
        <f t="shared" si="157"/>
        <v>0</v>
      </c>
      <c r="Z266" s="4">
        <v>0</v>
      </c>
      <c r="AA266" s="4">
        <v>0</v>
      </c>
      <c r="AB266" s="8">
        <f t="shared" si="158"/>
        <v>0</v>
      </c>
      <c r="AC266" s="4">
        <v>0</v>
      </c>
      <c r="AD266" s="4">
        <v>0</v>
      </c>
      <c r="AE266" s="8">
        <f t="shared" si="173"/>
        <v>0</v>
      </c>
      <c r="AF266" s="4">
        <v>0</v>
      </c>
      <c r="AG266" s="4">
        <v>0</v>
      </c>
      <c r="AH266" s="8">
        <f t="shared" si="169"/>
        <v>0</v>
      </c>
      <c r="AI266" s="4">
        <v>0</v>
      </c>
      <c r="AJ266" s="4">
        <v>0</v>
      </c>
      <c r="AK266" s="8">
        <f t="shared" si="174"/>
        <v>0</v>
      </c>
      <c r="AL266" s="4">
        <v>0</v>
      </c>
      <c r="AM266" s="4">
        <v>0</v>
      </c>
      <c r="AN266" s="8">
        <f t="shared" si="170"/>
        <v>0</v>
      </c>
      <c r="AO266" s="4">
        <v>0</v>
      </c>
      <c r="AP266" s="4">
        <v>0</v>
      </c>
      <c r="AQ266" s="8">
        <f t="shared" si="184"/>
        <v>0</v>
      </c>
      <c r="AR266" s="4">
        <v>0</v>
      </c>
      <c r="AS266" s="4">
        <v>0</v>
      </c>
      <c r="AT266" s="8">
        <f t="shared" si="168"/>
        <v>0</v>
      </c>
      <c r="AU266" s="4">
        <v>0</v>
      </c>
      <c r="AV266" s="4">
        <v>0</v>
      </c>
      <c r="AW266" s="8">
        <f t="shared" si="175"/>
        <v>0</v>
      </c>
      <c r="AX266" s="4">
        <v>0</v>
      </c>
      <c r="AY266" s="4">
        <v>0</v>
      </c>
      <c r="AZ266" s="8">
        <f t="shared" si="176"/>
        <v>0</v>
      </c>
      <c r="BA266" s="4">
        <v>0</v>
      </c>
      <c r="BB266" s="4">
        <v>0</v>
      </c>
      <c r="BC266" s="8">
        <f t="shared" si="185"/>
        <v>0</v>
      </c>
      <c r="BD266" s="4">
        <v>0</v>
      </c>
      <c r="BE266" s="4">
        <v>0</v>
      </c>
      <c r="BF266" s="8">
        <f t="shared" si="177"/>
        <v>0</v>
      </c>
      <c r="BG266" s="4">
        <v>0</v>
      </c>
      <c r="BH266" s="4">
        <v>0</v>
      </c>
      <c r="BI266" s="8">
        <f t="shared" si="191"/>
        <v>0</v>
      </c>
      <c r="BJ266" s="4">
        <v>0</v>
      </c>
      <c r="BK266" s="4">
        <v>0</v>
      </c>
      <c r="BL266" s="8">
        <f t="shared" si="192"/>
        <v>0</v>
      </c>
      <c r="BM266" s="4">
        <v>0</v>
      </c>
      <c r="BN266" s="4">
        <v>0</v>
      </c>
      <c r="BO266" s="8">
        <f t="shared" si="186"/>
        <v>0</v>
      </c>
      <c r="BP266" s="4">
        <v>0</v>
      </c>
      <c r="BQ266" s="4">
        <v>0</v>
      </c>
      <c r="BR266" s="8">
        <f t="shared" si="187"/>
        <v>0</v>
      </c>
      <c r="BS266" s="4">
        <v>0</v>
      </c>
      <c r="BT266" s="4">
        <v>0</v>
      </c>
      <c r="BU266" s="8">
        <f t="shared" si="188"/>
        <v>0</v>
      </c>
      <c r="BV266" s="4">
        <v>0</v>
      </c>
      <c r="BW266" s="4">
        <v>0</v>
      </c>
      <c r="BX266" s="8">
        <f t="shared" si="189"/>
        <v>0</v>
      </c>
      <c r="BY266" s="4">
        <v>0</v>
      </c>
      <c r="BZ266" s="4">
        <v>0</v>
      </c>
      <c r="CA266" s="8">
        <f t="shared" si="190"/>
        <v>0</v>
      </c>
      <c r="CB266" s="4">
        <v>0</v>
      </c>
      <c r="CC266" s="4">
        <v>0</v>
      </c>
      <c r="CD266" s="8">
        <f t="shared" si="171"/>
        <v>0</v>
      </c>
      <c r="CE266" s="4">
        <v>0</v>
      </c>
      <c r="CF266" s="4">
        <v>0</v>
      </c>
      <c r="CG266" s="8">
        <f t="shared" si="178"/>
        <v>0</v>
      </c>
      <c r="CH266" s="4">
        <v>0</v>
      </c>
      <c r="CI266" s="4">
        <v>0</v>
      </c>
      <c r="CJ266" s="8">
        <f t="shared" si="179"/>
        <v>0</v>
      </c>
      <c r="CK266" s="4">
        <v>0</v>
      </c>
      <c r="CL266" s="4">
        <v>0</v>
      </c>
      <c r="CM266" s="8">
        <f t="shared" si="180"/>
        <v>0</v>
      </c>
      <c r="CN266" s="4">
        <v>0</v>
      </c>
      <c r="CO266" s="4">
        <v>0</v>
      </c>
      <c r="CP266" s="8">
        <f t="shared" si="172"/>
        <v>0</v>
      </c>
      <c r="CQ266" s="4">
        <v>0</v>
      </c>
      <c r="CR266" s="4">
        <v>0</v>
      </c>
      <c r="CS266" s="8">
        <f t="shared" si="181"/>
        <v>0</v>
      </c>
      <c r="CT266" s="4">
        <v>0</v>
      </c>
      <c r="CU266" s="4">
        <v>0</v>
      </c>
      <c r="CV266" s="8">
        <f t="shared" si="182"/>
        <v>0</v>
      </c>
      <c r="CW266" s="4">
        <v>0</v>
      </c>
      <c r="CX266" s="4">
        <v>0</v>
      </c>
      <c r="CY266" s="8">
        <f t="shared" si="183"/>
        <v>0</v>
      </c>
      <c r="CZ266" s="4">
        <v>0</v>
      </c>
      <c r="DA266" s="4">
        <v>0</v>
      </c>
      <c r="DB266" s="8">
        <f t="shared" si="159"/>
        <v>0</v>
      </c>
      <c r="DC266" s="4">
        <v>0</v>
      </c>
      <c r="DD266" s="4">
        <v>0</v>
      </c>
      <c r="DE266" s="8">
        <f t="shared" si="160"/>
        <v>0</v>
      </c>
      <c r="DF266" s="4">
        <v>0</v>
      </c>
      <c r="DG266" s="4">
        <v>0</v>
      </c>
      <c r="DH266" s="8">
        <f t="shared" si="161"/>
        <v>0</v>
      </c>
      <c r="DI266" s="4">
        <v>0</v>
      </c>
      <c r="DJ266" s="4">
        <v>0</v>
      </c>
      <c r="DK266" s="8">
        <f t="shared" si="162"/>
        <v>0</v>
      </c>
      <c r="DL266" s="4">
        <v>0</v>
      </c>
      <c r="DM266" s="4">
        <v>0</v>
      </c>
      <c r="DN266" s="8">
        <f t="shared" si="163"/>
        <v>0</v>
      </c>
      <c r="DO266" s="4">
        <v>0</v>
      </c>
      <c r="DP266" s="4">
        <v>0</v>
      </c>
      <c r="DQ266" s="8">
        <f t="shared" si="164"/>
        <v>0</v>
      </c>
    </row>
    <row r="267" spans="1:121" ht="16.899999999999999" customHeight="1" x14ac:dyDescent="0.2">
      <c r="A267" s="2" t="s">
        <v>8</v>
      </c>
      <c r="C267" s="1">
        <v>0</v>
      </c>
      <c r="D267" s="1">
        <v>0</v>
      </c>
      <c r="E267" s="19">
        <f t="shared" si="167"/>
        <v>0</v>
      </c>
      <c r="G267" s="22">
        <f t="shared" si="153"/>
        <v>0</v>
      </c>
      <c r="H267" s="3">
        <v>0</v>
      </c>
      <c r="I267" s="4">
        <v>0</v>
      </c>
      <c r="J267" s="8">
        <f t="shared" si="154"/>
        <v>0</v>
      </c>
      <c r="K267" s="3">
        <v>0</v>
      </c>
      <c r="L267" s="4">
        <v>0</v>
      </c>
      <c r="M267" s="8">
        <f t="shared" si="165"/>
        <v>0</v>
      </c>
      <c r="N267" s="4">
        <v>0</v>
      </c>
      <c r="O267" s="4">
        <v>0</v>
      </c>
      <c r="P267" s="8">
        <f t="shared" si="166"/>
        <v>0</v>
      </c>
      <c r="Q267" s="4">
        <v>0</v>
      </c>
      <c r="R267" s="4">
        <v>0</v>
      </c>
      <c r="S267" s="8">
        <f t="shared" si="155"/>
        <v>0</v>
      </c>
      <c r="T267" s="4">
        <v>0</v>
      </c>
      <c r="U267" s="4">
        <v>0</v>
      </c>
      <c r="V267" s="8">
        <f t="shared" si="156"/>
        <v>0</v>
      </c>
      <c r="W267" s="4">
        <v>0</v>
      </c>
      <c r="X267" s="4">
        <v>0</v>
      </c>
      <c r="Y267" s="8">
        <f t="shared" si="157"/>
        <v>0</v>
      </c>
      <c r="Z267" s="4">
        <v>0</v>
      </c>
      <c r="AA267" s="4">
        <v>0</v>
      </c>
      <c r="AB267" s="8">
        <f t="shared" si="158"/>
        <v>0</v>
      </c>
      <c r="AC267" s="4">
        <v>0</v>
      </c>
      <c r="AD267" s="4">
        <v>0</v>
      </c>
      <c r="AE267" s="8">
        <f t="shared" si="173"/>
        <v>0</v>
      </c>
      <c r="AF267" s="4">
        <v>0</v>
      </c>
      <c r="AG267" s="4">
        <v>0</v>
      </c>
      <c r="AH267" s="8">
        <f t="shared" si="169"/>
        <v>0</v>
      </c>
      <c r="AI267" s="4">
        <v>0</v>
      </c>
      <c r="AJ267" s="4">
        <v>0</v>
      </c>
      <c r="AK267" s="8">
        <f t="shared" si="174"/>
        <v>0</v>
      </c>
      <c r="AL267" s="4">
        <v>0</v>
      </c>
      <c r="AM267" s="4">
        <v>0</v>
      </c>
      <c r="AN267" s="8">
        <f t="shared" si="170"/>
        <v>0</v>
      </c>
      <c r="AO267" s="4">
        <v>0</v>
      </c>
      <c r="AP267" s="4">
        <v>0</v>
      </c>
      <c r="AQ267" s="8">
        <f t="shared" si="184"/>
        <v>0</v>
      </c>
      <c r="AR267" s="4">
        <v>0</v>
      </c>
      <c r="AS267" s="4">
        <v>0</v>
      </c>
      <c r="AT267" s="8">
        <f t="shared" si="168"/>
        <v>0</v>
      </c>
      <c r="AU267" s="4">
        <v>0</v>
      </c>
      <c r="AV267" s="4">
        <v>0</v>
      </c>
      <c r="AW267" s="8">
        <f t="shared" si="175"/>
        <v>0</v>
      </c>
      <c r="AX267" s="4">
        <v>0</v>
      </c>
      <c r="AY267" s="4">
        <v>0</v>
      </c>
      <c r="AZ267" s="8">
        <f t="shared" si="176"/>
        <v>0</v>
      </c>
      <c r="BA267" s="4">
        <v>0</v>
      </c>
      <c r="BB267" s="4">
        <v>0</v>
      </c>
      <c r="BC267" s="8">
        <f t="shared" si="185"/>
        <v>0</v>
      </c>
      <c r="BD267" s="4">
        <v>0</v>
      </c>
      <c r="BE267" s="4">
        <v>0</v>
      </c>
      <c r="BF267" s="8">
        <f t="shared" si="177"/>
        <v>0</v>
      </c>
      <c r="BG267" s="4">
        <v>0</v>
      </c>
      <c r="BH267" s="4">
        <v>0</v>
      </c>
      <c r="BI267" s="8">
        <f t="shared" si="191"/>
        <v>0</v>
      </c>
      <c r="BJ267" s="4">
        <v>0</v>
      </c>
      <c r="BK267" s="4">
        <v>0</v>
      </c>
      <c r="BL267" s="8">
        <f t="shared" si="192"/>
        <v>0</v>
      </c>
      <c r="BM267" s="4">
        <v>0</v>
      </c>
      <c r="BN267" s="4">
        <v>0</v>
      </c>
      <c r="BO267" s="8">
        <f t="shared" si="186"/>
        <v>0</v>
      </c>
      <c r="BP267" s="4">
        <v>0</v>
      </c>
      <c r="BQ267" s="4">
        <v>0</v>
      </c>
      <c r="BR267" s="8">
        <f t="shared" si="187"/>
        <v>0</v>
      </c>
      <c r="BS267" s="4">
        <v>0</v>
      </c>
      <c r="BT267" s="4">
        <v>0</v>
      </c>
      <c r="BU267" s="8">
        <f t="shared" si="188"/>
        <v>0</v>
      </c>
      <c r="BV267" s="4">
        <v>0</v>
      </c>
      <c r="BW267" s="4">
        <v>0</v>
      </c>
      <c r="BX267" s="8">
        <f t="shared" si="189"/>
        <v>0</v>
      </c>
      <c r="BY267" s="4">
        <v>0</v>
      </c>
      <c r="BZ267" s="4">
        <v>0</v>
      </c>
      <c r="CA267" s="8">
        <f t="shared" si="190"/>
        <v>0</v>
      </c>
      <c r="CB267" s="4">
        <v>0</v>
      </c>
      <c r="CC267" s="4">
        <v>0</v>
      </c>
      <c r="CD267" s="8">
        <f t="shared" si="171"/>
        <v>0</v>
      </c>
      <c r="CE267" s="4">
        <v>0</v>
      </c>
      <c r="CF267" s="4">
        <v>0</v>
      </c>
      <c r="CG267" s="8">
        <f t="shared" si="178"/>
        <v>0</v>
      </c>
      <c r="CH267" s="4">
        <v>0</v>
      </c>
      <c r="CI267" s="4">
        <v>0</v>
      </c>
      <c r="CJ267" s="8">
        <f t="shared" si="179"/>
        <v>0</v>
      </c>
      <c r="CK267" s="4">
        <v>0</v>
      </c>
      <c r="CL267" s="4">
        <v>0</v>
      </c>
      <c r="CM267" s="8">
        <f t="shared" si="180"/>
        <v>0</v>
      </c>
      <c r="CN267" s="4">
        <v>0</v>
      </c>
      <c r="CO267" s="4">
        <v>0</v>
      </c>
      <c r="CP267" s="8">
        <f t="shared" si="172"/>
        <v>0</v>
      </c>
      <c r="CQ267" s="4">
        <v>0</v>
      </c>
      <c r="CR267" s="4">
        <v>0</v>
      </c>
      <c r="CS267" s="8">
        <f t="shared" si="181"/>
        <v>0</v>
      </c>
      <c r="CT267" s="4">
        <v>0</v>
      </c>
      <c r="CU267" s="4">
        <v>0</v>
      </c>
      <c r="CV267" s="8">
        <f t="shared" si="182"/>
        <v>0</v>
      </c>
      <c r="CW267" s="4">
        <v>0</v>
      </c>
      <c r="CX267" s="4">
        <v>0</v>
      </c>
      <c r="CY267" s="8">
        <f t="shared" si="183"/>
        <v>0</v>
      </c>
      <c r="CZ267" s="4">
        <v>0</v>
      </c>
      <c r="DA267" s="4">
        <v>0</v>
      </c>
      <c r="DB267" s="8">
        <f t="shared" si="159"/>
        <v>0</v>
      </c>
      <c r="DC267" s="4">
        <v>0</v>
      </c>
      <c r="DD267" s="4">
        <v>0</v>
      </c>
      <c r="DE267" s="8">
        <f t="shared" si="160"/>
        <v>0</v>
      </c>
      <c r="DF267" s="4">
        <v>0</v>
      </c>
      <c r="DG267" s="4">
        <v>0</v>
      </c>
      <c r="DH267" s="8">
        <f t="shared" si="161"/>
        <v>0</v>
      </c>
      <c r="DI267" s="4">
        <v>0</v>
      </c>
      <c r="DJ267" s="4">
        <v>0</v>
      </c>
      <c r="DK267" s="8">
        <f t="shared" si="162"/>
        <v>0</v>
      </c>
      <c r="DL267" s="4">
        <v>0</v>
      </c>
      <c r="DM267" s="4">
        <v>0</v>
      </c>
      <c r="DN267" s="8">
        <f t="shared" si="163"/>
        <v>0</v>
      </c>
      <c r="DO267" s="4">
        <v>0</v>
      </c>
      <c r="DP267" s="4">
        <v>0</v>
      </c>
      <c r="DQ267" s="8">
        <f t="shared" si="164"/>
        <v>0</v>
      </c>
    </row>
    <row r="268" spans="1:121" ht="16.899999999999999" customHeight="1" x14ac:dyDescent="0.2">
      <c r="A268" s="1" t="s">
        <v>2</v>
      </c>
      <c r="C268" s="1">
        <v>0</v>
      </c>
      <c r="D268" s="1">
        <v>0</v>
      </c>
      <c r="E268" s="19">
        <f t="shared" si="167"/>
        <v>0</v>
      </c>
      <c r="G268" s="22">
        <f t="shared" si="153"/>
        <v>0</v>
      </c>
      <c r="H268" s="3">
        <v>0</v>
      </c>
      <c r="I268" s="4">
        <v>0</v>
      </c>
      <c r="J268" s="8">
        <f t="shared" si="154"/>
        <v>0</v>
      </c>
      <c r="K268" s="3">
        <v>0</v>
      </c>
      <c r="L268" s="4">
        <v>0</v>
      </c>
      <c r="M268" s="8">
        <f t="shared" si="165"/>
        <v>0</v>
      </c>
      <c r="N268" s="4">
        <v>0</v>
      </c>
      <c r="O268" s="4">
        <v>0</v>
      </c>
      <c r="P268" s="8">
        <f t="shared" si="166"/>
        <v>0</v>
      </c>
      <c r="Q268" s="4">
        <v>0</v>
      </c>
      <c r="R268" s="4">
        <v>0</v>
      </c>
      <c r="S268" s="8">
        <f t="shared" si="155"/>
        <v>0</v>
      </c>
      <c r="T268" s="4">
        <v>0</v>
      </c>
      <c r="U268" s="4">
        <v>0</v>
      </c>
      <c r="V268" s="8">
        <f t="shared" si="156"/>
        <v>0</v>
      </c>
      <c r="W268" s="4">
        <v>0</v>
      </c>
      <c r="X268" s="4">
        <v>0</v>
      </c>
      <c r="Y268" s="8">
        <f t="shared" si="157"/>
        <v>0</v>
      </c>
      <c r="Z268" s="4">
        <v>0</v>
      </c>
      <c r="AA268" s="4">
        <v>0</v>
      </c>
      <c r="AB268" s="8">
        <f t="shared" si="158"/>
        <v>0</v>
      </c>
      <c r="AC268" s="4">
        <v>0</v>
      </c>
      <c r="AD268" s="4">
        <v>0</v>
      </c>
      <c r="AE268" s="8">
        <f t="shared" si="173"/>
        <v>0</v>
      </c>
      <c r="AF268" s="4">
        <v>0</v>
      </c>
      <c r="AG268" s="4">
        <v>0</v>
      </c>
      <c r="AH268" s="8">
        <f t="shared" si="169"/>
        <v>0</v>
      </c>
      <c r="AI268" s="4">
        <v>0</v>
      </c>
      <c r="AJ268" s="4">
        <v>0</v>
      </c>
      <c r="AK268" s="8">
        <f t="shared" si="174"/>
        <v>0</v>
      </c>
      <c r="AL268" s="4">
        <v>0</v>
      </c>
      <c r="AM268" s="4">
        <v>0</v>
      </c>
      <c r="AN268" s="8">
        <f t="shared" si="170"/>
        <v>0</v>
      </c>
      <c r="AO268" s="4">
        <v>0</v>
      </c>
      <c r="AP268" s="4">
        <v>0</v>
      </c>
      <c r="AQ268" s="8">
        <f t="shared" si="184"/>
        <v>0</v>
      </c>
      <c r="AR268" s="4">
        <v>0</v>
      </c>
      <c r="AS268" s="4">
        <v>0</v>
      </c>
      <c r="AT268" s="8">
        <f t="shared" si="168"/>
        <v>0</v>
      </c>
      <c r="AU268" s="4">
        <v>0</v>
      </c>
      <c r="AV268" s="4">
        <v>0</v>
      </c>
      <c r="AW268" s="8">
        <f t="shared" si="175"/>
        <v>0</v>
      </c>
      <c r="AX268" s="4">
        <v>0</v>
      </c>
      <c r="AY268" s="4">
        <v>0</v>
      </c>
      <c r="AZ268" s="8">
        <f t="shared" si="176"/>
        <v>0</v>
      </c>
      <c r="BA268" s="4">
        <v>0</v>
      </c>
      <c r="BB268" s="4">
        <v>0</v>
      </c>
      <c r="BC268" s="8">
        <f t="shared" si="185"/>
        <v>0</v>
      </c>
      <c r="BD268" s="4">
        <v>0</v>
      </c>
      <c r="BE268" s="4">
        <v>0</v>
      </c>
      <c r="BF268" s="8">
        <f t="shared" si="177"/>
        <v>0</v>
      </c>
      <c r="BG268" s="4">
        <v>0</v>
      </c>
      <c r="BH268" s="4">
        <v>0</v>
      </c>
      <c r="BI268" s="8">
        <f t="shared" si="191"/>
        <v>0</v>
      </c>
      <c r="BJ268" s="4">
        <v>0</v>
      </c>
      <c r="BK268" s="4">
        <v>0</v>
      </c>
      <c r="BL268" s="8">
        <f t="shared" si="192"/>
        <v>0</v>
      </c>
      <c r="BM268" s="4">
        <v>0</v>
      </c>
      <c r="BN268" s="4">
        <v>0</v>
      </c>
      <c r="BO268" s="8">
        <f t="shared" si="186"/>
        <v>0</v>
      </c>
      <c r="BP268" s="4">
        <v>0</v>
      </c>
      <c r="BQ268" s="4">
        <v>0</v>
      </c>
      <c r="BR268" s="8">
        <f t="shared" si="187"/>
        <v>0</v>
      </c>
      <c r="BS268" s="4">
        <v>0</v>
      </c>
      <c r="BT268" s="4">
        <v>0</v>
      </c>
      <c r="BU268" s="8">
        <f t="shared" si="188"/>
        <v>0</v>
      </c>
      <c r="BV268" s="4">
        <v>0</v>
      </c>
      <c r="BW268" s="4">
        <v>0</v>
      </c>
      <c r="BX268" s="8">
        <f t="shared" si="189"/>
        <v>0</v>
      </c>
      <c r="BY268" s="4">
        <v>0</v>
      </c>
      <c r="BZ268" s="4">
        <v>0</v>
      </c>
      <c r="CA268" s="8">
        <f t="shared" si="190"/>
        <v>0</v>
      </c>
      <c r="CB268" s="4">
        <v>0</v>
      </c>
      <c r="CC268" s="4">
        <v>0</v>
      </c>
      <c r="CD268" s="8">
        <f t="shared" si="171"/>
        <v>0</v>
      </c>
      <c r="CE268" s="4">
        <v>0</v>
      </c>
      <c r="CF268" s="4">
        <v>0</v>
      </c>
      <c r="CG268" s="8">
        <f t="shared" si="178"/>
        <v>0</v>
      </c>
      <c r="CH268" s="4">
        <v>0</v>
      </c>
      <c r="CI268" s="4">
        <v>0</v>
      </c>
      <c r="CJ268" s="8">
        <f t="shared" si="179"/>
        <v>0</v>
      </c>
      <c r="CK268" s="4">
        <v>0</v>
      </c>
      <c r="CL268" s="4">
        <v>0</v>
      </c>
      <c r="CM268" s="8">
        <f t="shared" si="180"/>
        <v>0</v>
      </c>
      <c r="CN268" s="4">
        <v>0</v>
      </c>
      <c r="CO268" s="4">
        <v>0</v>
      </c>
      <c r="CP268" s="8">
        <f t="shared" si="172"/>
        <v>0</v>
      </c>
      <c r="CQ268" s="4">
        <v>0</v>
      </c>
      <c r="CR268" s="4">
        <v>0</v>
      </c>
      <c r="CS268" s="8">
        <f t="shared" si="181"/>
        <v>0</v>
      </c>
      <c r="CT268" s="4">
        <v>0</v>
      </c>
      <c r="CU268" s="4">
        <v>0</v>
      </c>
      <c r="CV268" s="8">
        <f t="shared" si="182"/>
        <v>0</v>
      </c>
      <c r="CW268" s="4">
        <v>0</v>
      </c>
      <c r="CX268" s="4">
        <v>0</v>
      </c>
      <c r="CY268" s="8">
        <f t="shared" si="183"/>
        <v>0</v>
      </c>
      <c r="CZ268" s="4">
        <v>0</v>
      </c>
      <c r="DA268" s="4">
        <v>0</v>
      </c>
      <c r="DB268" s="8">
        <f t="shared" si="159"/>
        <v>0</v>
      </c>
      <c r="DC268" s="4">
        <v>0</v>
      </c>
      <c r="DD268" s="4">
        <v>0</v>
      </c>
      <c r="DE268" s="8">
        <f t="shared" si="160"/>
        <v>0</v>
      </c>
      <c r="DF268" s="4">
        <v>0</v>
      </c>
      <c r="DG268" s="4">
        <v>0</v>
      </c>
      <c r="DH268" s="8">
        <f t="shared" si="161"/>
        <v>0</v>
      </c>
      <c r="DI268" s="4">
        <v>0</v>
      </c>
      <c r="DJ268" s="4">
        <v>0</v>
      </c>
      <c r="DK268" s="8">
        <f t="shared" si="162"/>
        <v>0</v>
      </c>
      <c r="DL268" s="4">
        <v>0</v>
      </c>
      <c r="DM268" s="4">
        <v>0</v>
      </c>
      <c r="DN268" s="8">
        <f t="shared" si="163"/>
        <v>0</v>
      </c>
      <c r="DO268" s="4">
        <v>0</v>
      </c>
      <c r="DP268" s="4">
        <v>0</v>
      </c>
      <c r="DQ268" s="8">
        <f t="shared" si="164"/>
        <v>0</v>
      </c>
    </row>
    <row r="269" spans="1:121" ht="16.899999999999999" customHeight="1" x14ac:dyDescent="0.2">
      <c r="A269" s="1" t="s">
        <v>3</v>
      </c>
      <c r="C269" s="1">
        <v>0</v>
      </c>
      <c r="D269" s="1">
        <v>0</v>
      </c>
      <c r="E269" s="19">
        <f t="shared" si="167"/>
        <v>0</v>
      </c>
      <c r="G269" s="22">
        <f t="shared" si="153"/>
        <v>0</v>
      </c>
      <c r="H269" s="3">
        <v>0</v>
      </c>
      <c r="I269" s="4">
        <v>0</v>
      </c>
      <c r="J269" s="8">
        <f t="shared" si="154"/>
        <v>0</v>
      </c>
      <c r="K269" s="3">
        <v>0</v>
      </c>
      <c r="L269" s="4">
        <v>0</v>
      </c>
      <c r="M269" s="8">
        <f t="shared" si="165"/>
        <v>0</v>
      </c>
      <c r="N269" s="4">
        <v>0</v>
      </c>
      <c r="O269" s="4">
        <v>0</v>
      </c>
      <c r="P269" s="8">
        <f t="shared" si="166"/>
        <v>0</v>
      </c>
      <c r="Q269" s="4">
        <v>0</v>
      </c>
      <c r="R269" s="4">
        <v>0</v>
      </c>
      <c r="S269" s="8">
        <f t="shared" si="155"/>
        <v>0</v>
      </c>
      <c r="T269" s="4">
        <v>0</v>
      </c>
      <c r="U269" s="4">
        <v>0</v>
      </c>
      <c r="V269" s="8">
        <f t="shared" si="156"/>
        <v>0</v>
      </c>
      <c r="W269" s="4">
        <v>0</v>
      </c>
      <c r="X269" s="4">
        <v>0</v>
      </c>
      <c r="Y269" s="8">
        <f t="shared" si="157"/>
        <v>0</v>
      </c>
      <c r="Z269" s="4">
        <v>0</v>
      </c>
      <c r="AA269" s="4">
        <v>0</v>
      </c>
      <c r="AB269" s="8">
        <f t="shared" si="158"/>
        <v>0</v>
      </c>
      <c r="AC269" s="4">
        <v>0</v>
      </c>
      <c r="AD269" s="4">
        <v>0</v>
      </c>
      <c r="AE269" s="8">
        <f t="shared" si="173"/>
        <v>0</v>
      </c>
      <c r="AF269" s="4">
        <v>0</v>
      </c>
      <c r="AG269" s="4">
        <v>0</v>
      </c>
      <c r="AH269" s="8">
        <f t="shared" si="169"/>
        <v>0</v>
      </c>
      <c r="AI269" s="4">
        <v>0</v>
      </c>
      <c r="AJ269" s="4">
        <v>0</v>
      </c>
      <c r="AK269" s="8">
        <f t="shared" si="174"/>
        <v>0</v>
      </c>
      <c r="AL269" s="4">
        <v>0</v>
      </c>
      <c r="AM269" s="4">
        <v>0</v>
      </c>
      <c r="AN269" s="8">
        <f t="shared" si="170"/>
        <v>0</v>
      </c>
      <c r="AO269" s="4">
        <v>0</v>
      </c>
      <c r="AP269" s="4">
        <v>0</v>
      </c>
      <c r="AQ269" s="8">
        <f t="shared" si="184"/>
        <v>0</v>
      </c>
      <c r="AR269" s="4">
        <v>0</v>
      </c>
      <c r="AS269" s="4">
        <v>0</v>
      </c>
      <c r="AT269" s="8">
        <f t="shared" si="168"/>
        <v>0</v>
      </c>
      <c r="AU269" s="4">
        <v>0</v>
      </c>
      <c r="AV269" s="4">
        <v>0</v>
      </c>
      <c r="AW269" s="8">
        <f t="shared" si="175"/>
        <v>0</v>
      </c>
      <c r="AX269" s="4">
        <v>0</v>
      </c>
      <c r="AY269" s="4">
        <v>0</v>
      </c>
      <c r="AZ269" s="8">
        <f t="shared" si="176"/>
        <v>0</v>
      </c>
      <c r="BA269" s="4">
        <v>0</v>
      </c>
      <c r="BB269" s="4">
        <v>0</v>
      </c>
      <c r="BC269" s="8">
        <f t="shared" si="185"/>
        <v>0</v>
      </c>
      <c r="BD269" s="4">
        <v>0</v>
      </c>
      <c r="BE269" s="4">
        <v>0</v>
      </c>
      <c r="BF269" s="8">
        <f t="shared" si="177"/>
        <v>0</v>
      </c>
      <c r="BG269" s="4">
        <v>0</v>
      </c>
      <c r="BH269" s="4">
        <v>0</v>
      </c>
      <c r="BI269" s="8">
        <f t="shared" si="191"/>
        <v>0</v>
      </c>
      <c r="BJ269" s="4">
        <v>0</v>
      </c>
      <c r="BK269" s="4">
        <v>0</v>
      </c>
      <c r="BL269" s="8">
        <f t="shared" si="192"/>
        <v>0</v>
      </c>
      <c r="BM269" s="4">
        <v>0</v>
      </c>
      <c r="BN269" s="4">
        <v>0</v>
      </c>
      <c r="BO269" s="8">
        <f t="shared" si="186"/>
        <v>0</v>
      </c>
      <c r="BP269" s="4">
        <v>0</v>
      </c>
      <c r="BQ269" s="4">
        <v>0</v>
      </c>
      <c r="BR269" s="8">
        <f t="shared" si="187"/>
        <v>0</v>
      </c>
      <c r="BS269" s="4">
        <v>0</v>
      </c>
      <c r="BT269" s="4">
        <v>0</v>
      </c>
      <c r="BU269" s="8">
        <f t="shared" si="188"/>
        <v>0</v>
      </c>
      <c r="BV269" s="4">
        <v>0</v>
      </c>
      <c r="BW269" s="4">
        <v>0</v>
      </c>
      <c r="BX269" s="8">
        <f t="shared" si="189"/>
        <v>0</v>
      </c>
      <c r="BY269" s="4">
        <v>0</v>
      </c>
      <c r="BZ269" s="4">
        <v>0</v>
      </c>
      <c r="CA269" s="8">
        <f t="shared" si="190"/>
        <v>0</v>
      </c>
      <c r="CB269" s="4">
        <v>0</v>
      </c>
      <c r="CC269" s="4">
        <v>0</v>
      </c>
      <c r="CD269" s="8">
        <f t="shared" si="171"/>
        <v>0</v>
      </c>
      <c r="CE269" s="4">
        <v>0</v>
      </c>
      <c r="CF269" s="4">
        <v>0</v>
      </c>
      <c r="CG269" s="8">
        <f t="shared" si="178"/>
        <v>0</v>
      </c>
      <c r="CH269" s="4">
        <v>0</v>
      </c>
      <c r="CI269" s="4">
        <v>0</v>
      </c>
      <c r="CJ269" s="8">
        <f t="shared" si="179"/>
        <v>0</v>
      </c>
      <c r="CK269" s="4">
        <v>0</v>
      </c>
      <c r="CL269" s="4">
        <v>0</v>
      </c>
      <c r="CM269" s="8">
        <f t="shared" si="180"/>
        <v>0</v>
      </c>
      <c r="CN269" s="4">
        <v>0</v>
      </c>
      <c r="CO269" s="4">
        <v>0</v>
      </c>
      <c r="CP269" s="8">
        <f t="shared" si="172"/>
        <v>0</v>
      </c>
      <c r="CQ269" s="4">
        <v>0</v>
      </c>
      <c r="CR269" s="4">
        <v>0</v>
      </c>
      <c r="CS269" s="8">
        <f t="shared" si="181"/>
        <v>0</v>
      </c>
      <c r="CT269" s="4">
        <v>0</v>
      </c>
      <c r="CU269" s="4">
        <v>0</v>
      </c>
      <c r="CV269" s="8">
        <f t="shared" si="182"/>
        <v>0</v>
      </c>
      <c r="CW269" s="4">
        <v>0</v>
      </c>
      <c r="CX269" s="4">
        <v>0</v>
      </c>
      <c r="CY269" s="8">
        <f t="shared" si="183"/>
        <v>0</v>
      </c>
      <c r="CZ269" s="4">
        <v>0</v>
      </c>
      <c r="DA269" s="4">
        <v>0</v>
      </c>
      <c r="DB269" s="8">
        <f t="shared" si="159"/>
        <v>0</v>
      </c>
      <c r="DC269" s="4">
        <v>0</v>
      </c>
      <c r="DD269" s="4">
        <v>0</v>
      </c>
      <c r="DE269" s="8">
        <f t="shared" si="160"/>
        <v>0</v>
      </c>
      <c r="DF269" s="4">
        <v>0</v>
      </c>
      <c r="DG269" s="4">
        <v>0</v>
      </c>
      <c r="DH269" s="8">
        <f t="shared" si="161"/>
        <v>0</v>
      </c>
      <c r="DI269" s="4">
        <v>0</v>
      </c>
      <c r="DJ269" s="4">
        <v>0</v>
      </c>
      <c r="DK269" s="8">
        <f t="shared" si="162"/>
        <v>0</v>
      </c>
      <c r="DL269" s="4">
        <v>0</v>
      </c>
      <c r="DM269" s="4">
        <v>0</v>
      </c>
      <c r="DN269" s="8">
        <f t="shared" si="163"/>
        <v>0</v>
      </c>
      <c r="DO269" s="4">
        <v>0</v>
      </c>
      <c r="DP269" s="4">
        <v>0</v>
      </c>
      <c r="DQ269" s="8">
        <f t="shared" si="164"/>
        <v>0</v>
      </c>
    </row>
    <row r="270" spans="1:121" ht="16.899999999999999" customHeight="1" x14ac:dyDescent="0.2">
      <c r="A270" s="1" t="s">
        <v>4</v>
      </c>
      <c r="C270" s="1">
        <v>0</v>
      </c>
      <c r="D270" s="1">
        <v>0</v>
      </c>
      <c r="E270" s="19">
        <f t="shared" si="167"/>
        <v>0</v>
      </c>
      <c r="G270" s="22">
        <f t="shared" si="153"/>
        <v>0</v>
      </c>
      <c r="H270" s="3">
        <v>0</v>
      </c>
      <c r="I270" s="4">
        <v>0</v>
      </c>
      <c r="J270" s="8">
        <f t="shared" si="154"/>
        <v>0</v>
      </c>
      <c r="K270" s="3">
        <v>0</v>
      </c>
      <c r="L270" s="4">
        <v>0</v>
      </c>
      <c r="M270" s="8">
        <f t="shared" si="165"/>
        <v>0</v>
      </c>
      <c r="N270" s="4">
        <v>0</v>
      </c>
      <c r="O270" s="4">
        <v>0</v>
      </c>
      <c r="P270" s="8">
        <f t="shared" si="166"/>
        <v>0</v>
      </c>
      <c r="Q270" s="4">
        <v>0</v>
      </c>
      <c r="R270" s="4">
        <v>0</v>
      </c>
      <c r="S270" s="8">
        <f t="shared" si="155"/>
        <v>0</v>
      </c>
      <c r="T270" s="4">
        <v>0</v>
      </c>
      <c r="U270" s="4">
        <v>0</v>
      </c>
      <c r="V270" s="8">
        <f t="shared" si="156"/>
        <v>0</v>
      </c>
      <c r="W270" s="4">
        <v>0</v>
      </c>
      <c r="X270" s="4">
        <v>0</v>
      </c>
      <c r="Y270" s="8">
        <f t="shared" si="157"/>
        <v>0</v>
      </c>
      <c r="Z270" s="4">
        <v>0</v>
      </c>
      <c r="AA270" s="4">
        <v>0</v>
      </c>
      <c r="AB270" s="8">
        <f t="shared" si="158"/>
        <v>0</v>
      </c>
      <c r="AC270" s="4">
        <v>0</v>
      </c>
      <c r="AD270" s="4">
        <v>0</v>
      </c>
      <c r="AE270" s="8">
        <f t="shared" si="173"/>
        <v>0</v>
      </c>
      <c r="AF270" s="4">
        <v>0</v>
      </c>
      <c r="AG270" s="4">
        <v>0</v>
      </c>
      <c r="AH270" s="8">
        <f t="shared" si="169"/>
        <v>0</v>
      </c>
      <c r="AI270" s="4">
        <v>0</v>
      </c>
      <c r="AJ270" s="4">
        <v>0</v>
      </c>
      <c r="AK270" s="8">
        <f t="shared" si="174"/>
        <v>0</v>
      </c>
      <c r="AL270" s="4">
        <v>0</v>
      </c>
      <c r="AM270" s="4">
        <v>0</v>
      </c>
      <c r="AN270" s="8">
        <f t="shared" si="170"/>
        <v>0</v>
      </c>
      <c r="AO270" s="4">
        <v>0</v>
      </c>
      <c r="AP270" s="4">
        <v>0</v>
      </c>
      <c r="AQ270" s="8">
        <f t="shared" si="184"/>
        <v>0</v>
      </c>
      <c r="AR270" s="4">
        <v>0</v>
      </c>
      <c r="AS270" s="4">
        <v>0</v>
      </c>
      <c r="AT270" s="8">
        <f t="shared" si="168"/>
        <v>0</v>
      </c>
      <c r="AU270" s="4">
        <v>0</v>
      </c>
      <c r="AV270" s="4">
        <v>0</v>
      </c>
      <c r="AW270" s="8">
        <f t="shared" si="175"/>
        <v>0</v>
      </c>
      <c r="AX270" s="4">
        <v>0</v>
      </c>
      <c r="AY270" s="4">
        <v>0</v>
      </c>
      <c r="AZ270" s="8">
        <f t="shared" si="176"/>
        <v>0</v>
      </c>
      <c r="BA270" s="4">
        <v>0</v>
      </c>
      <c r="BB270" s="4">
        <v>0</v>
      </c>
      <c r="BC270" s="8">
        <f t="shared" si="185"/>
        <v>0</v>
      </c>
      <c r="BD270" s="4">
        <v>0</v>
      </c>
      <c r="BE270" s="4">
        <v>0</v>
      </c>
      <c r="BF270" s="8">
        <f t="shared" si="177"/>
        <v>0</v>
      </c>
      <c r="BG270" s="4">
        <v>0</v>
      </c>
      <c r="BH270" s="4">
        <v>0</v>
      </c>
      <c r="BI270" s="8">
        <f t="shared" si="191"/>
        <v>0</v>
      </c>
      <c r="BJ270" s="4">
        <v>0</v>
      </c>
      <c r="BK270" s="4">
        <v>0</v>
      </c>
      <c r="BL270" s="8">
        <f t="shared" si="192"/>
        <v>0</v>
      </c>
      <c r="BM270" s="4">
        <v>0</v>
      </c>
      <c r="BN270" s="4">
        <v>0</v>
      </c>
      <c r="BO270" s="8">
        <f t="shared" si="186"/>
        <v>0</v>
      </c>
      <c r="BP270" s="4">
        <v>0</v>
      </c>
      <c r="BQ270" s="4">
        <v>0</v>
      </c>
      <c r="BR270" s="8">
        <f t="shared" si="187"/>
        <v>0</v>
      </c>
      <c r="BS270" s="4">
        <v>0</v>
      </c>
      <c r="BT270" s="4">
        <v>0</v>
      </c>
      <c r="BU270" s="8">
        <f t="shared" si="188"/>
        <v>0</v>
      </c>
      <c r="BV270" s="4">
        <v>0</v>
      </c>
      <c r="BW270" s="4">
        <v>0</v>
      </c>
      <c r="BX270" s="8">
        <f t="shared" si="189"/>
        <v>0</v>
      </c>
      <c r="BY270" s="4">
        <v>0</v>
      </c>
      <c r="BZ270" s="4">
        <v>0</v>
      </c>
      <c r="CA270" s="8">
        <f t="shared" si="190"/>
        <v>0</v>
      </c>
      <c r="CB270" s="4">
        <v>0</v>
      </c>
      <c r="CC270" s="4">
        <v>0</v>
      </c>
      <c r="CD270" s="8">
        <f t="shared" si="171"/>
        <v>0</v>
      </c>
      <c r="CE270" s="4">
        <v>0</v>
      </c>
      <c r="CF270" s="4">
        <v>0</v>
      </c>
      <c r="CG270" s="8">
        <f t="shared" si="178"/>
        <v>0</v>
      </c>
      <c r="CH270" s="4">
        <v>0</v>
      </c>
      <c r="CI270" s="4">
        <v>0</v>
      </c>
      <c r="CJ270" s="8">
        <f t="shared" si="179"/>
        <v>0</v>
      </c>
      <c r="CK270" s="4">
        <v>0</v>
      </c>
      <c r="CL270" s="4">
        <v>0</v>
      </c>
      <c r="CM270" s="8">
        <f t="shared" si="180"/>
        <v>0</v>
      </c>
      <c r="CN270" s="4">
        <v>0</v>
      </c>
      <c r="CO270" s="4">
        <v>0</v>
      </c>
      <c r="CP270" s="8">
        <f t="shared" si="172"/>
        <v>0</v>
      </c>
      <c r="CQ270" s="4">
        <v>0</v>
      </c>
      <c r="CR270" s="4">
        <v>0</v>
      </c>
      <c r="CS270" s="8">
        <f t="shared" si="181"/>
        <v>0</v>
      </c>
      <c r="CT270" s="4">
        <v>0</v>
      </c>
      <c r="CU270" s="4">
        <v>0</v>
      </c>
      <c r="CV270" s="8">
        <f t="shared" si="182"/>
        <v>0</v>
      </c>
      <c r="CW270" s="4">
        <v>0</v>
      </c>
      <c r="CX270" s="4">
        <v>0</v>
      </c>
      <c r="CY270" s="8">
        <f t="shared" si="183"/>
        <v>0</v>
      </c>
      <c r="CZ270" s="4">
        <v>0</v>
      </c>
      <c r="DA270" s="4">
        <v>0</v>
      </c>
      <c r="DB270" s="8">
        <f t="shared" si="159"/>
        <v>0</v>
      </c>
      <c r="DC270" s="4">
        <v>0</v>
      </c>
      <c r="DD270" s="4">
        <v>0</v>
      </c>
      <c r="DE270" s="8">
        <f t="shared" si="160"/>
        <v>0</v>
      </c>
      <c r="DF270" s="4">
        <v>0</v>
      </c>
      <c r="DG270" s="4">
        <v>0</v>
      </c>
      <c r="DH270" s="8">
        <f t="shared" si="161"/>
        <v>0</v>
      </c>
      <c r="DI270" s="4">
        <v>0</v>
      </c>
      <c r="DJ270" s="4">
        <v>0</v>
      </c>
      <c r="DK270" s="8">
        <f t="shared" si="162"/>
        <v>0</v>
      </c>
      <c r="DL270" s="4">
        <v>0</v>
      </c>
      <c r="DM270" s="4">
        <v>0</v>
      </c>
      <c r="DN270" s="8">
        <f t="shared" si="163"/>
        <v>0</v>
      </c>
      <c r="DO270" s="4">
        <v>0</v>
      </c>
      <c r="DP270" s="4">
        <v>0</v>
      </c>
      <c r="DQ270" s="8">
        <f t="shared" si="164"/>
        <v>0</v>
      </c>
    </row>
    <row r="271" spans="1:121" ht="16.899999999999999" customHeight="1" x14ac:dyDescent="0.2">
      <c r="A271" s="1" t="s">
        <v>5</v>
      </c>
      <c r="C271" s="1">
        <v>0</v>
      </c>
      <c r="D271" s="1">
        <v>0</v>
      </c>
      <c r="E271" s="19">
        <f t="shared" si="167"/>
        <v>0</v>
      </c>
      <c r="G271" s="22">
        <f t="shared" si="153"/>
        <v>0</v>
      </c>
      <c r="H271" s="3">
        <v>0</v>
      </c>
      <c r="I271" s="4">
        <v>0</v>
      </c>
      <c r="J271" s="8">
        <f t="shared" si="154"/>
        <v>0</v>
      </c>
      <c r="K271" s="3">
        <v>0</v>
      </c>
      <c r="L271" s="4">
        <v>0</v>
      </c>
      <c r="M271" s="8">
        <f t="shared" si="165"/>
        <v>0</v>
      </c>
      <c r="N271" s="4">
        <v>0</v>
      </c>
      <c r="O271" s="4">
        <v>0</v>
      </c>
      <c r="P271" s="8">
        <f t="shared" si="166"/>
        <v>0</v>
      </c>
      <c r="Q271" s="4">
        <v>0</v>
      </c>
      <c r="R271" s="4">
        <v>0</v>
      </c>
      <c r="S271" s="8">
        <f t="shared" si="155"/>
        <v>0</v>
      </c>
      <c r="T271" s="4">
        <v>0</v>
      </c>
      <c r="U271" s="4">
        <v>0</v>
      </c>
      <c r="V271" s="8">
        <f t="shared" si="156"/>
        <v>0</v>
      </c>
      <c r="W271" s="4">
        <v>0</v>
      </c>
      <c r="X271" s="4">
        <v>0</v>
      </c>
      <c r="Y271" s="8">
        <f t="shared" si="157"/>
        <v>0</v>
      </c>
      <c r="Z271" s="4">
        <v>0</v>
      </c>
      <c r="AA271" s="4">
        <v>0</v>
      </c>
      <c r="AB271" s="8">
        <f t="shared" si="158"/>
        <v>0</v>
      </c>
      <c r="AC271" s="4">
        <v>0</v>
      </c>
      <c r="AD271" s="4">
        <v>0</v>
      </c>
      <c r="AE271" s="8">
        <f t="shared" si="173"/>
        <v>0</v>
      </c>
      <c r="AF271" s="4">
        <v>0</v>
      </c>
      <c r="AG271" s="4">
        <v>0</v>
      </c>
      <c r="AH271" s="8">
        <f t="shared" si="169"/>
        <v>0</v>
      </c>
      <c r="AI271" s="4">
        <v>0</v>
      </c>
      <c r="AJ271" s="4">
        <v>0</v>
      </c>
      <c r="AK271" s="8">
        <f t="shared" si="174"/>
        <v>0</v>
      </c>
      <c r="AL271" s="4">
        <v>0</v>
      </c>
      <c r="AM271" s="4">
        <v>0</v>
      </c>
      <c r="AN271" s="8">
        <f t="shared" si="170"/>
        <v>0</v>
      </c>
      <c r="AO271" s="4">
        <v>0</v>
      </c>
      <c r="AP271" s="4">
        <v>0</v>
      </c>
      <c r="AQ271" s="8">
        <f t="shared" si="184"/>
        <v>0</v>
      </c>
      <c r="AR271" s="4">
        <v>0</v>
      </c>
      <c r="AS271" s="4">
        <v>0</v>
      </c>
      <c r="AT271" s="8">
        <f t="shared" si="168"/>
        <v>0</v>
      </c>
      <c r="AU271" s="4">
        <v>0</v>
      </c>
      <c r="AV271" s="4">
        <v>0</v>
      </c>
      <c r="AW271" s="8">
        <f t="shared" si="175"/>
        <v>0</v>
      </c>
      <c r="AX271" s="4">
        <v>0</v>
      </c>
      <c r="AY271" s="4">
        <v>0</v>
      </c>
      <c r="AZ271" s="8">
        <f t="shared" si="176"/>
        <v>0</v>
      </c>
      <c r="BA271" s="4">
        <v>0</v>
      </c>
      <c r="BB271" s="4">
        <v>0</v>
      </c>
      <c r="BC271" s="8">
        <f t="shared" si="185"/>
        <v>0</v>
      </c>
      <c r="BD271" s="4">
        <v>0</v>
      </c>
      <c r="BE271" s="4">
        <v>0</v>
      </c>
      <c r="BF271" s="8">
        <f t="shared" si="177"/>
        <v>0</v>
      </c>
      <c r="BG271" s="4">
        <v>0</v>
      </c>
      <c r="BH271" s="4">
        <v>0</v>
      </c>
      <c r="BI271" s="8">
        <f t="shared" si="191"/>
        <v>0</v>
      </c>
      <c r="BJ271" s="4">
        <v>0</v>
      </c>
      <c r="BK271" s="4">
        <v>0</v>
      </c>
      <c r="BL271" s="8">
        <f t="shared" si="192"/>
        <v>0</v>
      </c>
      <c r="BM271" s="4">
        <v>0</v>
      </c>
      <c r="BN271" s="4">
        <v>0</v>
      </c>
      <c r="BO271" s="8">
        <f t="shared" si="186"/>
        <v>0</v>
      </c>
      <c r="BP271" s="4">
        <v>0</v>
      </c>
      <c r="BQ271" s="4">
        <v>0</v>
      </c>
      <c r="BR271" s="8">
        <f t="shared" si="187"/>
        <v>0</v>
      </c>
      <c r="BS271" s="4">
        <v>0</v>
      </c>
      <c r="BT271" s="4">
        <v>0</v>
      </c>
      <c r="BU271" s="8">
        <f t="shared" si="188"/>
        <v>0</v>
      </c>
      <c r="BV271" s="4">
        <v>0</v>
      </c>
      <c r="BW271" s="4">
        <v>0</v>
      </c>
      <c r="BX271" s="8">
        <f t="shared" si="189"/>
        <v>0</v>
      </c>
      <c r="BY271" s="4">
        <v>0</v>
      </c>
      <c r="BZ271" s="4">
        <v>0</v>
      </c>
      <c r="CA271" s="8">
        <f t="shared" si="190"/>
        <v>0</v>
      </c>
      <c r="CB271" s="4">
        <v>0</v>
      </c>
      <c r="CC271" s="4">
        <v>0</v>
      </c>
      <c r="CD271" s="8">
        <f t="shared" si="171"/>
        <v>0</v>
      </c>
      <c r="CE271" s="4">
        <v>0</v>
      </c>
      <c r="CF271" s="4">
        <v>0</v>
      </c>
      <c r="CG271" s="8">
        <f t="shared" si="178"/>
        <v>0</v>
      </c>
      <c r="CH271" s="4">
        <v>0</v>
      </c>
      <c r="CI271" s="4">
        <v>0</v>
      </c>
      <c r="CJ271" s="8">
        <f t="shared" si="179"/>
        <v>0</v>
      </c>
      <c r="CK271" s="4">
        <v>0</v>
      </c>
      <c r="CL271" s="4">
        <v>0</v>
      </c>
      <c r="CM271" s="8">
        <f t="shared" si="180"/>
        <v>0</v>
      </c>
      <c r="CN271" s="4">
        <v>0</v>
      </c>
      <c r="CO271" s="4">
        <v>0</v>
      </c>
      <c r="CP271" s="8">
        <f t="shared" si="172"/>
        <v>0</v>
      </c>
      <c r="CQ271" s="4">
        <v>0</v>
      </c>
      <c r="CR271" s="4">
        <v>0</v>
      </c>
      <c r="CS271" s="8">
        <f t="shared" si="181"/>
        <v>0</v>
      </c>
      <c r="CT271" s="4">
        <v>0</v>
      </c>
      <c r="CU271" s="4">
        <v>0</v>
      </c>
      <c r="CV271" s="8">
        <f t="shared" si="182"/>
        <v>0</v>
      </c>
      <c r="CW271" s="4">
        <v>0</v>
      </c>
      <c r="CX271" s="4">
        <v>0</v>
      </c>
      <c r="CY271" s="8">
        <f t="shared" si="183"/>
        <v>0</v>
      </c>
      <c r="CZ271" s="4">
        <v>0</v>
      </c>
      <c r="DA271" s="4">
        <v>0</v>
      </c>
      <c r="DB271" s="8">
        <f t="shared" si="159"/>
        <v>0</v>
      </c>
      <c r="DC271" s="4">
        <v>0</v>
      </c>
      <c r="DD271" s="4">
        <v>0</v>
      </c>
      <c r="DE271" s="8">
        <f t="shared" si="160"/>
        <v>0</v>
      </c>
      <c r="DF271" s="4">
        <v>0</v>
      </c>
      <c r="DG271" s="4">
        <v>0</v>
      </c>
      <c r="DH271" s="8">
        <f t="shared" si="161"/>
        <v>0</v>
      </c>
      <c r="DI271" s="4">
        <v>0</v>
      </c>
      <c r="DJ271" s="4">
        <v>0</v>
      </c>
      <c r="DK271" s="8">
        <f t="shared" si="162"/>
        <v>0</v>
      </c>
      <c r="DL271" s="4">
        <v>0</v>
      </c>
      <c r="DM271" s="4">
        <v>0</v>
      </c>
      <c r="DN271" s="8">
        <f t="shared" si="163"/>
        <v>0</v>
      </c>
      <c r="DO271" s="4">
        <v>0</v>
      </c>
      <c r="DP271" s="4">
        <v>0</v>
      </c>
      <c r="DQ271" s="8">
        <f t="shared" si="164"/>
        <v>0</v>
      </c>
    </row>
    <row r="272" spans="1:121" ht="16.899999999999999" customHeight="1" x14ac:dyDescent="0.2">
      <c r="A272" s="1" t="s">
        <v>6</v>
      </c>
      <c r="C272" s="1">
        <v>0</v>
      </c>
      <c r="D272" s="1">
        <v>0</v>
      </c>
      <c r="E272" s="19">
        <f t="shared" si="167"/>
        <v>0</v>
      </c>
      <c r="G272" s="22">
        <f t="shared" si="153"/>
        <v>0</v>
      </c>
      <c r="H272" s="3">
        <v>0</v>
      </c>
      <c r="I272" s="4">
        <v>0</v>
      </c>
      <c r="J272" s="8">
        <f t="shared" si="154"/>
        <v>0</v>
      </c>
      <c r="K272" s="3">
        <v>0</v>
      </c>
      <c r="L272" s="4">
        <v>0</v>
      </c>
      <c r="M272" s="8">
        <f t="shared" si="165"/>
        <v>0</v>
      </c>
      <c r="N272" s="4">
        <v>0</v>
      </c>
      <c r="O272" s="4">
        <v>0</v>
      </c>
      <c r="P272" s="8">
        <f t="shared" si="166"/>
        <v>0</v>
      </c>
      <c r="Q272" s="4">
        <v>0</v>
      </c>
      <c r="R272" s="4">
        <v>0</v>
      </c>
      <c r="S272" s="8">
        <f t="shared" si="155"/>
        <v>0</v>
      </c>
      <c r="T272" s="4">
        <v>0</v>
      </c>
      <c r="U272" s="4">
        <v>0</v>
      </c>
      <c r="V272" s="8">
        <f t="shared" si="156"/>
        <v>0</v>
      </c>
      <c r="W272" s="4">
        <v>0</v>
      </c>
      <c r="X272" s="4">
        <v>0</v>
      </c>
      <c r="Y272" s="8">
        <f t="shared" si="157"/>
        <v>0</v>
      </c>
      <c r="Z272" s="4">
        <v>0</v>
      </c>
      <c r="AA272" s="4">
        <v>0</v>
      </c>
      <c r="AB272" s="8">
        <f t="shared" si="158"/>
        <v>0</v>
      </c>
      <c r="AC272" s="4">
        <v>0</v>
      </c>
      <c r="AD272" s="4">
        <v>0</v>
      </c>
      <c r="AE272" s="8">
        <f t="shared" si="173"/>
        <v>0</v>
      </c>
      <c r="AF272" s="4">
        <v>0</v>
      </c>
      <c r="AG272" s="4">
        <v>0</v>
      </c>
      <c r="AH272" s="8">
        <f t="shared" si="169"/>
        <v>0</v>
      </c>
      <c r="AI272" s="4">
        <v>0</v>
      </c>
      <c r="AJ272" s="4">
        <v>0</v>
      </c>
      <c r="AK272" s="8">
        <f t="shared" si="174"/>
        <v>0</v>
      </c>
      <c r="AL272" s="4">
        <v>0</v>
      </c>
      <c r="AM272" s="4">
        <v>0</v>
      </c>
      <c r="AN272" s="8">
        <f t="shared" si="170"/>
        <v>0</v>
      </c>
      <c r="AO272" s="4">
        <v>0</v>
      </c>
      <c r="AP272" s="4">
        <v>0</v>
      </c>
      <c r="AQ272" s="8">
        <f t="shared" si="184"/>
        <v>0</v>
      </c>
      <c r="AR272" s="4">
        <v>0</v>
      </c>
      <c r="AS272" s="4">
        <v>0</v>
      </c>
      <c r="AT272" s="8">
        <f t="shared" si="168"/>
        <v>0</v>
      </c>
      <c r="AU272" s="4">
        <v>0</v>
      </c>
      <c r="AV272" s="4">
        <v>0</v>
      </c>
      <c r="AW272" s="8">
        <f t="shared" si="175"/>
        <v>0</v>
      </c>
      <c r="AX272" s="4">
        <v>0</v>
      </c>
      <c r="AY272" s="4">
        <v>0</v>
      </c>
      <c r="AZ272" s="8">
        <f t="shared" si="176"/>
        <v>0</v>
      </c>
      <c r="BA272" s="4">
        <v>0</v>
      </c>
      <c r="BB272" s="4">
        <v>0</v>
      </c>
      <c r="BC272" s="8">
        <f t="shared" si="185"/>
        <v>0</v>
      </c>
      <c r="BD272" s="4">
        <v>0</v>
      </c>
      <c r="BE272" s="4">
        <v>0</v>
      </c>
      <c r="BF272" s="8">
        <f t="shared" si="177"/>
        <v>0</v>
      </c>
      <c r="BG272" s="4">
        <v>0</v>
      </c>
      <c r="BH272" s="4">
        <v>0</v>
      </c>
      <c r="BI272" s="8">
        <f t="shared" si="191"/>
        <v>0</v>
      </c>
      <c r="BJ272" s="4">
        <v>0</v>
      </c>
      <c r="BK272" s="4">
        <v>0</v>
      </c>
      <c r="BL272" s="8">
        <f t="shared" si="192"/>
        <v>0</v>
      </c>
      <c r="BM272" s="4">
        <v>0</v>
      </c>
      <c r="BN272" s="4">
        <v>0</v>
      </c>
      <c r="BO272" s="8">
        <f t="shared" si="186"/>
        <v>0</v>
      </c>
      <c r="BP272" s="4">
        <v>0</v>
      </c>
      <c r="BQ272" s="4">
        <v>0</v>
      </c>
      <c r="BR272" s="8">
        <f t="shared" si="187"/>
        <v>0</v>
      </c>
      <c r="BS272" s="4">
        <v>0</v>
      </c>
      <c r="BT272" s="4">
        <v>0</v>
      </c>
      <c r="BU272" s="8">
        <f t="shared" si="188"/>
        <v>0</v>
      </c>
      <c r="BV272" s="4">
        <v>0</v>
      </c>
      <c r="BW272" s="4">
        <v>0</v>
      </c>
      <c r="BX272" s="8">
        <f t="shared" si="189"/>
        <v>0</v>
      </c>
      <c r="BY272" s="4">
        <v>0</v>
      </c>
      <c r="BZ272" s="4">
        <v>0</v>
      </c>
      <c r="CA272" s="8">
        <f t="shared" si="190"/>
        <v>0</v>
      </c>
      <c r="CB272" s="4">
        <v>0</v>
      </c>
      <c r="CC272" s="4">
        <v>0</v>
      </c>
      <c r="CD272" s="8">
        <f t="shared" si="171"/>
        <v>0</v>
      </c>
      <c r="CE272" s="4">
        <v>0</v>
      </c>
      <c r="CF272" s="4">
        <v>0</v>
      </c>
      <c r="CG272" s="8">
        <f t="shared" si="178"/>
        <v>0</v>
      </c>
      <c r="CH272" s="4">
        <v>0</v>
      </c>
      <c r="CI272" s="4">
        <v>0</v>
      </c>
      <c r="CJ272" s="8">
        <f t="shared" si="179"/>
        <v>0</v>
      </c>
      <c r="CK272" s="4">
        <v>0</v>
      </c>
      <c r="CL272" s="4">
        <v>0</v>
      </c>
      <c r="CM272" s="8">
        <f t="shared" si="180"/>
        <v>0</v>
      </c>
      <c r="CN272" s="4">
        <v>0</v>
      </c>
      <c r="CO272" s="4">
        <v>0</v>
      </c>
      <c r="CP272" s="8">
        <f t="shared" si="172"/>
        <v>0</v>
      </c>
      <c r="CQ272" s="4">
        <v>0</v>
      </c>
      <c r="CR272" s="4">
        <v>0</v>
      </c>
      <c r="CS272" s="8">
        <f t="shared" si="181"/>
        <v>0</v>
      </c>
      <c r="CT272" s="4">
        <v>0</v>
      </c>
      <c r="CU272" s="4">
        <v>0</v>
      </c>
      <c r="CV272" s="8">
        <f t="shared" si="182"/>
        <v>0</v>
      </c>
      <c r="CW272" s="4">
        <v>0</v>
      </c>
      <c r="CX272" s="4">
        <v>0</v>
      </c>
      <c r="CY272" s="8">
        <f t="shared" si="183"/>
        <v>0</v>
      </c>
      <c r="CZ272" s="4">
        <v>0</v>
      </c>
      <c r="DA272" s="4">
        <v>0</v>
      </c>
      <c r="DB272" s="8">
        <f t="shared" si="159"/>
        <v>0</v>
      </c>
      <c r="DC272" s="4">
        <v>0</v>
      </c>
      <c r="DD272" s="4">
        <v>0</v>
      </c>
      <c r="DE272" s="8">
        <f t="shared" si="160"/>
        <v>0</v>
      </c>
      <c r="DF272" s="4">
        <v>0</v>
      </c>
      <c r="DG272" s="4">
        <v>0</v>
      </c>
      <c r="DH272" s="8">
        <f t="shared" si="161"/>
        <v>0</v>
      </c>
      <c r="DI272" s="4">
        <v>0</v>
      </c>
      <c r="DJ272" s="4">
        <v>0</v>
      </c>
      <c r="DK272" s="8">
        <f t="shared" si="162"/>
        <v>0</v>
      </c>
      <c r="DL272" s="4">
        <v>0</v>
      </c>
      <c r="DM272" s="4">
        <v>0</v>
      </c>
      <c r="DN272" s="8">
        <f t="shared" si="163"/>
        <v>0</v>
      </c>
      <c r="DO272" s="4">
        <v>0</v>
      </c>
      <c r="DP272" s="4">
        <v>0</v>
      </c>
      <c r="DQ272" s="8">
        <f t="shared" si="164"/>
        <v>0</v>
      </c>
    </row>
    <row r="273" spans="1:121" ht="16.899999999999999" customHeight="1" x14ac:dyDescent="0.2">
      <c r="A273" s="1" t="s">
        <v>7</v>
      </c>
      <c r="C273" s="1">
        <v>0</v>
      </c>
      <c r="D273" s="1">
        <v>0</v>
      </c>
      <c r="E273" s="19">
        <f t="shared" si="167"/>
        <v>0</v>
      </c>
      <c r="G273" s="22">
        <f t="shared" si="153"/>
        <v>0</v>
      </c>
      <c r="H273" s="3">
        <v>0</v>
      </c>
      <c r="I273" s="4">
        <v>0</v>
      </c>
      <c r="J273" s="8">
        <f t="shared" si="154"/>
        <v>0</v>
      </c>
      <c r="K273" s="3">
        <v>0</v>
      </c>
      <c r="L273" s="4">
        <v>0</v>
      </c>
      <c r="M273" s="8">
        <f t="shared" si="165"/>
        <v>0</v>
      </c>
      <c r="N273" s="4">
        <v>0</v>
      </c>
      <c r="O273" s="4">
        <v>0</v>
      </c>
      <c r="P273" s="8">
        <f t="shared" si="166"/>
        <v>0</v>
      </c>
      <c r="Q273" s="4">
        <v>0</v>
      </c>
      <c r="R273" s="4">
        <v>0</v>
      </c>
      <c r="S273" s="8">
        <f t="shared" si="155"/>
        <v>0</v>
      </c>
      <c r="T273" s="4">
        <v>0</v>
      </c>
      <c r="U273" s="4">
        <v>0</v>
      </c>
      <c r="V273" s="8">
        <f t="shared" si="156"/>
        <v>0</v>
      </c>
      <c r="W273" s="4">
        <v>0</v>
      </c>
      <c r="X273" s="4">
        <v>0</v>
      </c>
      <c r="Y273" s="8">
        <f t="shared" si="157"/>
        <v>0</v>
      </c>
      <c r="Z273" s="4">
        <v>0</v>
      </c>
      <c r="AA273" s="4">
        <v>0</v>
      </c>
      <c r="AB273" s="8">
        <f t="shared" si="158"/>
        <v>0</v>
      </c>
      <c r="AC273" s="4">
        <v>0</v>
      </c>
      <c r="AD273" s="4">
        <v>0</v>
      </c>
      <c r="AE273" s="8">
        <f t="shared" si="173"/>
        <v>0</v>
      </c>
      <c r="AF273" s="4">
        <v>0</v>
      </c>
      <c r="AG273" s="4">
        <v>0</v>
      </c>
      <c r="AH273" s="8">
        <f t="shared" si="169"/>
        <v>0</v>
      </c>
      <c r="AI273" s="4">
        <v>0</v>
      </c>
      <c r="AJ273" s="4">
        <v>0</v>
      </c>
      <c r="AK273" s="8">
        <f t="shared" si="174"/>
        <v>0</v>
      </c>
      <c r="AL273" s="4">
        <v>0</v>
      </c>
      <c r="AM273" s="4">
        <v>0</v>
      </c>
      <c r="AN273" s="8">
        <f t="shared" si="170"/>
        <v>0</v>
      </c>
      <c r="AO273" s="4">
        <v>0</v>
      </c>
      <c r="AP273" s="4">
        <v>0</v>
      </c>
      <c r="AQ273" s="8">
        <f t="shared" si="184"/>
        <v>0</v>
      </c>
      <c r="AR273" s="4">
        <v>0</v>
      </c>
      <c r="AS273" s="4">
        <v>0</v>
      </c>
      <c r="AT273" s="8">
        <f t="shared" si="168"/>
        <v>0</v>
      </c>
      <c r="AU273" s="4">
        <v>0</v>
      </c>
      <c r="AV273" s="4">
        <v>0</v>
      </c>
      <c r="AW273" s="8">
        <f t="shared" si="175"/>
        <v>0</v>
      </c>
      <c r="AX273" s="4">
        <v>0</v>
      </c>
      <c r="AY273" s="4">
        <v>0</v>
      </c>
      <c r="AZ273" s="8">
        <f t="shared" si="176"/>
        <v>0</v>
      </c>
      <c r="BA273" s="4">
        <v>0</v>
      </c>
      <c r="BB273" s="4">
        <v>0</v>
      </c>
      <c r="BC273" s="8">
        <f t="shared" si="185"/>
        <v>0</v>
      </c>
      <c r="BD273" s="4">
        <v>0</v>
      </c>
      <c r="BE273" s="4">
        <v>0</v>
      </c>
      <c r="BF273" s="8">
        <f t="shared" si="177"/>
        <v>0</v>
      </c>
      <c r="BG273" s="4">
        <v>0</v>
      </c>
      <c r="BH273" s="4">
        <v>0</v>
      </c>
      <c r="BI273" s="8">
        <f t="shared" si="191"/>
        <v>0</v>
      </c>
      <c r="BJ273" s="4">
        <v>0</v>
      </c>
      <c r="BK273" s="4">
        <v>0</v>
      </c>
      <c r="BL273" s="8">
        <f t="shared" si="192"/>
        <v>0</v>
      </c>
      <c r="BM273" s="4">
        <v>0</v>
      </c>
      <c r="BN273" s="4">
        <v>0</v>
      </c>
      <c r="BO273" s="8">
        <f t="shared" si="186"/>
        <v>0</v>
      </c>
      <c r="BP273" s="4">
        <v>0</v>
      </c>
      <c r="BQ273" s="4">
        <v>0</v>
      </c>
      <c r="BR273" s="8">
        <f t="shared" si="187"/>
        <v>0</v>
      </c>
      <c r="BS273" s="4">
        <v>0</v>
      </c>
      <c r="BT273" s="4">
        <v>0</v>
      </c>
      <c r="BU273" s="8">
        <f t="shared" si="188"/>
        <v>0</v>
      </c>
      <c r="BV273" s="4">
        <v>0</v>
      </c>
      <c r="BW273" s="4">
        <v>0</v>
      </c>
      <c r="BX273" s="8">
        <f t="shared" si="189"/>
        <v>0</v>
      </c>
      <c r="BY273" s="4">
        <v>0</v>
      </c>
      <c r="BZ273" s="4">
        <v>0</v>
      </c>
      <c r="CA273" s="8">
        <f t="shared" si="190"/>
        <v>0</v>
      </c>
      <c r="CB273" s="4">
        <v>0</v>
      </c>
      <c r="CC273" s="4">
        <v>0</v>
      </c>
      <c r="CD273" s="8">
        <f t="shared" si="171"/>
        <v>0</v>
      </c>
      <c r="CE273" s="4">
        <v>0</v>
      </c>
      <c r="CF273" s="4">
        <v>0</v>
      </c>
      <c r="CG273" s="8">
        <f t="shared" si="178"/>
        <v>0</v>
      </c>
      <c r="CH273" s="4">
        <v>0</v>
      </c>
      <c r="CI273" s="4">
        <v>0</v>
      </c>
      <c r="CJ273" s="8">
        <f t="shared" si="179"/>
        <v>0</v>
      </c>
      <c r="CK273" s="4">
        <v>0</v>
      </c>
      <c r="CL273" s="4">
        <v>0</v>
      </c>
      <c r="CM273" s="8">
        <f t="shared" si="180"/>
        <v>0</v>
      </c>
      <c r="CN273" s="4">
        <v>0</v>
      </c>
      <c r="CO273" s="4">
        <v>0</v>
      </c>
      <c r="CP273" s="8">
        <f t="shared" si="172"/>
        <v>0</v>
      </c>
      <c r="CQ273" s="4">
        <v>0</v>
      </c>
      <c r="CR273" s="4">
        <v>0</v>
      </c>
      <c r="CS273" s="8">
        <f t="shared" si="181"/>
        <v>0</v>
      </c>
      <c r="CT273" s="4">
        <v>0</v>
      </c>
      <c r="CU273" s="4">
        <v>0</v>
      </c>
      <c r="CV273" s="8">
        <f t="shared" si="182"/>
        <v>0</v>
      </c>
      <c r="CW273" s="4">
        <v>0</v>
      </c>
      <c r="CX273" s="4">
        <v>0</v>
      </c>
      <c r="CY273" s="8">
        <f t="shared" si="183"/>
        <v>0</v>
      </c>
      <c r="CZ273" s="4">
        <v>0</v>
      </c>
      <c r="DA273" s="4">
        <v>0</v>
      </c>
      <c r="DB273" s="8">
        <f t="shared" si="159"/>
        <v>0</v>
      </c>
      <c r="DC273" s="4">
        <v>0</v>
      </c>
      <c r="DD273" s="4">
        <v>0</v>
      </c>
      <c r="DE273" s="8">
        <f t="shared" si="160"/>
        <v>0</v>
      </c>
      <c r="DF273" s="4">
        <v>0</v>
      </c>
      <c r="DG273" s="4">
        <v>0</v>
      </c>
      <c r="DH273" s="8">
        <f t="shared" si="161"/>
        <v>0</v>
      </c>
      <c r="DI273" s="4">
        <v>0</v>
      </c>
      <c r="DJ273" s="4">
        <v>0</v>
      </c>
      <c r="DK273" s="8">
        <f t="shared" si="162"/>
        <v>0</v>
      </c>
      <c r="DL273" s="4">
        <v>0</v>
      </c>
      <c r="DM273" s="4">
        <v>0</v>
      </c>
      <c r="DN273" s="8">
        <f t="shared" si="163"/>
        <v>0</v>
      </c>
      <c r="DO273" s="4">
        <v>0</v>
      </c>
      <c r="DP273" s="4">
        <v>0</v>
      </c>
      <c r="DQ273" s="8">
        <f t="shared" si="164"/>
        <v>0</v>
      </c>
    </row>
    <row r="274" spans="1:121" ht="16.899999999999999" customHeight="1" x14ac:dyDescent="0.2">
      <c r="A274" s="1" t="s">
        <v>2</v>
      </c>
      <c r="C274" s="1">
        <v>0</v>
      </c>
      <c r="D274" s="1">
        <v>0</v>
      </c>
      <c r="E274" s="19">
        <f t="shared" si="167"/>
        <v>0</v>
      </c>
      <c r="G274" s="22">
        <f t="shared" ref="G274:G337" si="193">SUM(J274,M274,P274,S274,V274,Y274,AB274,AE274,AH274,AK274,AN274,AQ274,AT274,AW274,AZ274,BC274,BF274,BI274,BL274,BO274,BR274,BU274,BX274,CA274,CD274,CG274)</f>
        <v>0</v>
      </c>
      <c r="H274" s="3">
        <v>0</v>
      </c>
      <c r="I274" s="4">
        <v>0</v>
      </c>
      <c r="J274" s="8">
        <f t="shared" si="154"/>
        <v>0</v>
      </c>
      <c r="K274" s="3">
        <v>0</v>
      </c>
      <c r="L274" s="4">
        <v>0</v>
      </c>
      <c r="M274" s="8">
        <f t="shared" si="165"/>
        <v>0</v>
      </c>
      <c r="N274" s="4">
        <v>0</v>
      </c>
      <c r="O274" s="4">
        <v>0</v>
      </c>
      <c r="P274" s="8">
        <f t="shared" si="166"/>
        <v>0</v>
      </c>
      <c r="Q274" s="4">
        <v>0</v>
      </c>
      <c r="R274" s="4">
        <v>0</v>
      </c>
      <c r="S274" s="8">
        <f t="shared" si="155"/>
        <v>0</v>
      </c>
      <c r="T274" s="4">
        <v>0</v>
      </c>
      <c r="U274" s="4">
        <v>0</v>
      </c>
      <c r="V274" s="8">
        <f t="shared" si="156"/>
        <v>0</v>
      </c>
      <c r="W274" s="4">
        <v>0</v>
      </c>
      <c r="X274" s="4">
        <v>0</v>
      </c>
      <c r="Y274" s="8">
        <f t="shared" si="157"/>
        <v>0</v>
      </c>
      <c r="Z274" s="4">
        <v>0</v>
      </c>
      <c r="AA274" s="4">
        <v>0</v>
      </c>
      <c r="AB274" s="8">
        <f t="shared" si="158"/>
        <v>0</v>
      </c>
      <c r="AC274" s="4">
        <v>0</v>
      </c>
      <c r="AD274" s="4">
        <v>0</v>
      </c>
      <c r="AE274" s="8">
        <f t="shared" si="173"/>
        <v>0</v>
      </c>
      <c r="AF274" s="4">
        <v>0</v>
      </c>
      <c r="AG274" s="4">
        <v>0</v>
      </c>
      <c r="AH274" s="8">
        <f t="shared" si="169"/>
        <v>0</v>
      </c>
      <c r="AI274" s="4">
        <v>0</v>
      </c>
      <c r="AJ274" s="4">
        <v>0</v>
      </c>
      <c r="AK274" s="8">
        <f t="shared" si="174"/>
        <v>0</v>
      </c>
      <c r="AL274" s="4">
        <v>0</v>
      </c>
      <c r="AM274" s="4">
        <v>0</v>
      </c>
      <c r="AN274" s="8">
        <f t="shared" si="170"/>
        <v>0</v>
      </c>
      <c r="AO274" s="4">
        <v>0</v>
      </c>
      <c r="AP274" s="4">
        <v>0</v>
      </c>
      <c r="AQ274" s="8">
        <f t="shared" si="184"/>
        <v>0</v>
      </c>
      <c r="AR274" s="4">
        <v>0</v>
      </c>
      <c r="AS274" s="4">
        <v>0</v>
      </c>
      <c r="AT274" s="8">
        <f t="shared" si="168"/>
        <v>0</v>
      </c>
      <c r="AU274" s="4">
        <v>0</v>
      </c>
      <c r="AV274" s="4">
        <v>0</v>
      </c>
      <c r="AW274" s="8">
        <f t="shared" si="175"/>
        <v>0</v>
      </c>
      <c r="AX274" s="4">
        <v>0</v>
      </c>
      <c r="AY274" s="4">
        <v>0</v>
      </c>
      <c r="AZ274" s="8">
        <f t="shared" si="176"/>
        <v>0</v>
      </c>
      <c r="BA274" s="4">
        <v>0</v>
      </c>
      <c r="BB274" s="4">
        <v>0</v>
      </c>
      <c r="BC274" s="8">
        <f t="shared" si="185"/>
        <v>0</v>
      </c>
      <c r="BD274" s="4">
        <v>0</v>
      </c>
      <c r="BE274" s="4">
        <v>0</v>
      </c>
      <c r="BF274" s="8">
        <f t="shared" si="177"/>
        <v>0</v>
      </c>
      <c r="BG274" s="4">
        <v>0</v>
      </c>
      <c r="BH274" s="4">
        <v>0</v>
      </c>
      <c r="BI274" s="8">
        <f t="shared" si="191"/>
        <v>0</v>
      </c>
      <c r="BJ274" s="4">
        <v>0</v>
      </c>
      <c r="BK274" s="4">
        <v>0</v>
      </c>
      <c r="BL274" s="8">
        <f t="shared" si="192"/>
        <v>0</v>
      </c>
      <c r="BM274" s="4">
        <v>0</v>
      </c>
      <c r="BN274" s="4">
        <v>0</v>
      </c>
      <c r="BO274" s="8">
        <f t="shared" si="186"/>
        <v>0</v>
      </c>
      <c r="BP274" s="4">
        <v>0</v>
      </c>
      <c r="BQ274" s="4">
        <v>0</v>
      </c>
      <c r="BR274" s="8">
        <f t="shared" si="187"/>
        <v>0</v>
      </c>
      <c r="BS274" s="4">
        <v>0</v>
      </c>
      <c r="BT274" s="4">
        <v>0</v>
      </c>
      <c r="BU274" s="8">
        <f t="shared" si="188"/>
        <v>0</v>
      </c>
      <c r="BV274" s="4">
        <v>0</v>
      </c>
      <c r="BW274" s="4">
        <v>0</v>
      </c>
      <c r="BX274" s="8">
        <f t="shared" si="189"/>
        <v>0</v>
      </c>
      <c r="BY274" s="4">
        <v>0</v>
      </c>
      <c r="BZ274" s="4">
        <v>0</v>
      </c>
      <c r="CA274" s="8">
        <f t="shared" si="190"/>
        <v>0</v>
      </c>
      <c r="CB274" s="4">
        <v>0</v>
      </c>
      <c r="CC274" s="4">
        <v>0</v>
      </c>
      <c r="CD274" s="8">
        <f t="shared" si="171"/>
        <v>0</v>
      </c>
      <c r="CE274" s="4">
        <v>0</v>
      </c>
      <c r="CF274" s="4">
        <v>0</v>
      </c>
      <c r="CG274" s="8">
        <f t="shared" si="178"/>
        <v>0</v>
      </c>
      <c r="CH274" s="4">
        <v>0</v>
      </c>
      <c r="CI274" s="4">
        <v>0</v>
      </c>
      <c r="CJ274" s="8">
        <f t="shared" si="179"/>
        <v>0</v>
      </c>
      <c r="CK274" s="4">
        <v>0</v>
      </c>
      <c r="CL274" s="4">
        <v>0</v>
      </c>
      <c r="CM274" s="8">
        <f t="shared" si="180"/>
        <v>0</v>
      </c>
      <c r="CN274" s="4">
        <v>0</v>
      </c>
      <c r="CO274" s="4">
        <v>0</v>
      </c>
      <c r="CP274" s="8">
        <f t="shared" si="172"/>
        <v>0</v>
      </c>
      <c r="CQ274" s="4">
        <v>0</v>
      </c>
      <c r="CR274" s="4">
        <v>0</v>
      </c>
      <c r="CS274" s="8">
        <f t="shared" si="181"/>
        <v>0</v>
      </c>
      <c r="CT274" s="4">
        <v>0</v>
      </c>
      <c r="CU274" s="4">
        <v>0</v>
      </c>
      <c r="CV274" s="8">
        <f t="shared" si="182"/>
        <v>0</v>
      </c>
      <c r="CW274" s="4">
        <v>0</v>
      </c>
      <c r="CX274" s="4">
        <v>0</v>
      </c>
      <c r="CY274" s="8">
        <f t="shared" si="183"/>
        <v>0</v>
      </c>
      <c r="CZ274" s="4">
        <v>0</v>
      </c>
      <c r="DA274" s="4">
        <v>0</v>
      </c>
      <c r="DB274" s="8">
        <f t="shared" si="159"/>
        <v>0</v>
      </c>
      <c r="DC274" s="4">
        <v>0</v>
      </c>
      <c r="DD274" s="4">
        <v>0</v>
      </c>
      <c r="DE274" s="8">
        <f t="shared" si="160"/>
        <v>0</v>
      </c>
      <c r="DF274" s="4">
        <v>0</v>
      </c>
      <c r="DG274" s="4">
        <v>0</v>
      </c>
      <c r="DH274" s="8">
        <f t="shared" si="161"/>
        <v>0</v>
      </c>
      <c r="DI274" s="4">
        <v>0</v>
      </c>
      <c r="DJ274" s="4">
        <v>0</v>
      </c>
      <c r="DK274" s="8">
        <f t="shared" si="162"/>
        <v>0</v>
      </c>
      <c r="DL274" s="4">
        <v>0</v>
      </c>
      <c r="DM274" s="4">
        <v>0</v>
      </c>
      <c r="DN274" s="8">
        <f t="shared" si="163"/>
        <v>0</v>
      </c>
      <c r="DO274" s="4">
        <v>0</v>
      </c>
      <c r="DP274" s="4">
        <v>0</v>
      </c>
      <c r="DQ274" s="8">
        <f t="shared" si="164"/>
        <v>0</v>
      </c>
    </row>
    <row r="275" spans="1:121" ht="16.899999999999999" customHeight="1" x14ac:dyDescent="0.2">
      <c r="A275" s="1" t="s">
        <v>3</v>
      </c>
      <c r="C275" s="1">
        <v>0</v>
      </c>
      <c r="D275" s="1">
        <v>0</v>
      </c>
      <c r="E275" s="19">
        <f t="shared" si="167"/>
        <v>0</v>
      </c>
      <c r="G275" s="22">
        <f t="shared" si="193"/>
        <v>0</v>
      </c>
      <c r="H275" s="3">
        <v>0</v>
      </c>
      <c r="I275" s="4">
        <v>0</v>
      </c>
      <c r="J275" s="8">
        <f t="shared" si="154"/>
        <v>0</v>
      </c>
      <c r="K275" s="3">
        <v>0</v>
      </c>
      <c r="L275" s="4">
        <v>0</v>
      </c>
      <c r="M275" s="8">
        <f t="shared" si="165"/>
        <v>0</v>
      </c>
      <c r="N275" s="4">
        <v>0</v>
      </c>
      <c r="O275" s="4">
        <v>0</v>
      </c>
      <c r="P275" s="8">
        <f t="shared" si="166"/>
        <v>0</v>
      </c>
      <c r="Q275" s="4">
        <v>0</v>
      </c>
      <c r="R275" s="4">
        <v>0</v>
      </c>
      <c r="S275" s="8">
        <f t="shared" si="155"/>
        <v>0</v>
      </c>
      <c r="T275" s="4">
        <v>0</v>
      </c>
      <c r="U275" s="4">
        <v>0</v>
      </c>
      <c r="V275" s="8">
        <f t="shared" si="156"/>
        <v>0</v>
      </c>
      <c r="W275" s="4">
        <v>0</v>
      </c>
      <c r="X275" s="4">
        <v>0</v>
      </c>
      <c r="Y275" s="8">
        <f t="shared" si="157"/>
        <v>0</v>
      </c>
      <c r="Z275" s="4">
        <v>0</v>
      </c>
      <c r="AA275" s="4">
        <v>0</v>
      </c>
      <c r="AB275" s="8">
        <f t="shared" si="158"/>
        <v>0</v>
      </c>
      <c r="AC275" s="4">
        <v>0</v>
      </c>
      <c r="AD275" s="4">
        <v>0</v>
      </c>
      <c r="AE275" s="8">
        <f t="shared" si="173"/>
        <v>0</v>
      </c>
      <c r="AF275" s="4">
        <v>0</v>
      </c>
      <c r="AG275" s="4">
        <v>0</v>
      </c>
      <c r="AH275" s="8">
        <f t="shared" si="169"/>
        <v>0</v>
      </c>
      <c r="AI275" s="4">
        <v>0</v>
      </c>
      <c r="AJ275" s="4">
        <v>0</v>
      </c>
      <c r="AK275" s="8">
        <f t="shared" si="174"/>
        <v>0</v>
      </c>
      <c r="AL275" s="4">
        <v>0</v>
      </c>
      <c r="AM275" s="4">
        <v>0</v>
      </c>
      <c r="AN275" s="8">
        <f t="shared" si="170"/>
        <v>0</v>
      </c>
      <c r="AO275" s="4">
        <v>0</v>
      </c>
      <c r="AP275" s="4">
        <v>0</v>
      </c>
      <c r="AQ275" s="8">
        <f t="shared" si="184"/>
        <v>0</v>
      </c>
      <c r="AR275" s="4">
        <v>0</v>
      </c>
      <c r="AS275" s="4">
        <v>0</v>
      </c>
      <c r="AT275" s="8">
        <f t="shared" si="168"/>
        <v>0</v>
      </c>
      <c r="AU275" s="4">
        <v>0</v>
      </c>
      <c r="AV275" s="4">
        <v>0</v>
      </c>
      <c r="AW275" s="8">
        <f t="shared" si="175"/>
        <v>0</v>
      </c>
      <c r="AX275" s="4">
        <v>0</v>
      </c>
      <c r="AY275" s="4">
        <v>0</v>
      </c>
      <c r="AZ275" s="8">
        <f t="shared" si="176"/>
        <v>0</v>
      </c>
      <c r="BA275" s="4">
        <v>0</v>
      </c>
      <c r="BB275" s="4">
        <v>0</v>
      </c>
      <c r="BC275" s="8">
        <f t="shared" si="185"/>
        <v>0</v>
      </c>
      <c r="BD275" s="4">
        <v>0</v>
      </c>
      <c r="BE275" s="4">
        <v>0</v>
      </c>
      <c r="BF275" s="8">
        <f t="shared" si="177"/>
        <v>0</v>
      </c>
      <c r="BG275" s="4">
        <v>0</v>
      </c>
      <c r="BH275" s="4">
        <v>0</v>
      </c>
      <c r="BI275" s="8">
        <f t="shared" si="191"/>
        <v>0</v>
      </c>
      <c r="BJ275" s="4">
        <v>0</v>
      </c>
      <c r="BK275" s="4">
        <v>0</v>
      </c>
      <c r="BL275" s="8">
        <f t="shared" si="192"/>
        <v>0</v>
      </c>
      <c r="BM275" s="4">
        <v>0</v>
      </c>
      <c r="BN275" s="4">
        <v>0</v>
      </c>
      <c r="BO275" s="8">
        <f t="shared" si="186"/>
        <v>0</v>
      </c>
      <c r="BP275" s="4">
        <v>0</v>
      </c>
      <c r="BQ275" s="4">
        <v>0</v>
      </c>
      <c r="BR275" s="8">
        <f t="shared" si="187"/>
        <v>0</v>
      </c>
      <c r="BS275" s="4">
        <v>0</v>
      </c>
      <c r="BT275" s="4">
        <v>0</v>
      </c>
      <c r="BU275" s="8">
        <f t="shared" si="188"/>
        <v>0</v>
      </c>
      <c r="BV275" s="4">
        <v>0</v>
      </c>
      <c r="BW275" s="4">
        <v>0</v>
      </c>
      <c r="BX275" s="8">
        <f t="shared" si="189"/>
        <v>0</v>
      </c>
      <c r="BY275" s="4">
        <v>0</v>
      </c>
      <c r="BZ275" s="4">
        <v>0</v>
      </c>
      <c r="CA275" s="8">
        <f t="shared" si="190"/>
        <v>0</v>
      </c>
      <c r="CB275" s="4">
        <v>0</v>
      </c>
      <c r="CC275" s="4">
        <v>0</v>
      </c>
      <c r="CD275" s="8">
        <f t="shared" si="171"/>
        <v>0</v>
      </c>
      <c r="CE275" s="4">
        <v>0</v>
      </c>
      <c r="CF275" s="4">
        <v>0</v>
      </c>
      <c r="CG275" s="8">
        <f t="shared" si="178"/>
        <v>0</v>
      </c>
      <c r="CH275" s="4">
        <v>0</v>
      </c>
      <c r="CI275" s="4">
        <v>0</v>
      </c>
      <c r="CJ275" s="8">
        <f t="shared" si="179"/>
        <v>0</v>
      </c>
      <c r="CK275" s="4">
        <v>0</v>
      </c>
      <c r="CL275" s="4">
        <v>0</v>
      </c>
      <c r="CM275" s="8">
        <f t="shared" si="180"/>
        <v>0</v>
      </c>
      <c r="CN275" s="4">
        <v>0</v>
      </c>
      <c r="CO275" s="4">
        <v>0</v>
      </c>
      <c r="CP275" s="8">
        <f t="shared" si="172"/>
        <v>0</v>
      </c>
      <c r="CQ275" s="4">
        <v>0</v>
      </c>
      <c r="CR275" s="4">
        <v>0</v>
      </c>
      <c r="CS275" s="8">
        <f t="shared" si="181"/>
        <v>0</v>
      </c>
      <c r="CT275" s="4">
        <v>0</v>
      </c>
      <c r="CU275" s="4">
        <v>0</v>
      </c>
      <c r="CV275" s="8">
        <f t="shared" si="182"/>
        <v>0</v>
      </c>
      <c r="CW275" s="4">
        <v>0</v>
      </c>
      <c r="CX275" s="4">
        <v>0</v>
      </c>
      <c r="CY275" s="8">
        <f t="shared" si="183"/>
        <v>0</v>
      </c>
      <c r="CZ275" s="4">
        <v>0</v>
      </c>
      <c r="DA275" s="4">
        <v>0</v>
      </c>
      <c r="DB275" s="8">
        <f t="shared" si="159"/>
        <v>0</v>
      </c>
      <c r="DC275" s="4">
        <v>0</v>
      </c>
      <c r="DD275" s="4">
        <v>0</v>
      </c>
      <c r="DE275" s="8">
        <f t="shared" si="160"/>
        <v>0</v>
      </c>
      <c r="DF275" s="4">
        <v>0</v>
      </c>
      <c r="DG275" s="4">
        <v>0</v>
      </c>
      <c r="DH275" s="8">
        <f t="shared" si="161"/>
        <v>0</v>
      </c>
      <c r="DI275" s="4">
        <v>0</v>
      </c>
      <c r="DJ275" s="4">
        <v>0</v>
      </c>
      <c r="DK275" s="8">
        <f t="shared" si="162"/>
        <v>0</v>
      </c>
      <c r="DL275" s="4">
        <v>0</v>
      </c>
      <c r="DM275" s="4">
        <v>0</v>
      </c>
      <c r="DN275" s="8">
        <f t="shared" si="163"/>
        <v>0</v>
      </c>
      <c r="DO275" s="4">
        <v>0</v>
      </c>
      <c r="DP275" s="4">
        <v>0</v>
      </c>
      <c r="DQ275" s="8">
        <f t="shared" si="164"/>
        <v>0</v>
      </c>
    </row>
    <row r="276" spans="1:121" ht="16.899999999999999" customHeight="1" x14ac:dyDescent="0.2">
      <c r="A276" s="1" t="s">
        <v>4</v>
      </c>
      <c r="C276" s="1">
        <v>0</v>
      </c>
      <c r="D276" s="1">
        <v>0</v>
      </c>
      <c r="E276" s="19">
        <f t="shared" si="167"/>
        <v>0</v>
      </c>
      <c r="G276" s="22">
        <f t="shared" si="193"/>
        <v>0</v>
      </c>
      <c r="H276" s="3">
        <v>0</v>
      </c>
      <c r="I276" s="4">
        <v>0</v>
      </c>
      <c r="J276" s="8">
        <f t="shared" ref="J276:J339" si="194">PI()*(AVERAGE(H276,I276))</f>
        <v>0</v>
      </c>
      <c r="K276" s="3">
        <v>0</v>
      </c>
      <c r="L276" s="4">
        <v>0</v>
      </c>
      <c r="M276" s="8">
        <f t="shared" si="165"/>
        <v>0</v>
      </c>
      <c r="N276" s="4">
        <v>0</v>
      </c>
      <c r="O276" s="4">
        <v>0</v>
      </c>
      <c r="P276" s="8">
        <f t="shared" si="166"/>
        <v>0</v>
      </c>
      <c r="Q276" s="4">
        <v>0</v>
      </c>
      <c r="R276" s="4">
        <v>0</v>
      </c>
      <c r="S276" s="8">
        <f t="shared" si="155"/>
        <v>0</v>
      </c>
      <c r="T276" s="4">
        <v>0</v>
      </c>
      <c r="U276" s="4">
        <v>0</v>
      </c>
      <c r="V276" s="8">
        <f t="shared" si="156"/>
        <v>0</v>
      </c>
      <c r="W276" s="4">
        <v>0</v>
      </c>
      <c r="X276" s="4">
        <v>0</v>
      </c>
      <c r="Y276" s="8">
        <f t="shared" si="157"/>
        <v>0</v>
      </c>
      <c r="Z276" s="4">
        <v>0</v>
      </c>
      <c r="AA276" s="4">
        <v>0</v>
      </c>
      <c r="AB276" s="8">
        <f t="shared" si="158"/>
        <v>0</v>
      </c>
      <c r="AC276" s="4">
        <v>0</v>
      </c>
      <c r="AD276" s="4">
        <v>0</v>
      </c>
      <c r="AE276" s="8">
        <f t="shared" si="173"/>
        <v>0</v>
      </c>
      <c r="AF276" s="4">
        <v>0</v>
      </c>
      <c r="AG276" s="4">
        <v>0</v>
      </c>
      <c r="AH276" s="8">
        <f t="shared" si="169"/>
        <v>0</v>
      </c>
      <c r="AI276" s="4">
        <v>0</v>
      </c>
      <c r="AJ276" s="4">
        <v>0</v>
      </c>
      <c r="AK276" s="8">
        <f t="shared" si="174"/>
        <v>0</v>
      </c>
      <c r="AL276" s="4">
        <v>0</v>
      </c>
      <c r="AM276" s="4">
        <v>0</v>
      </c>
      <c r="AN276" s="8">
        <f t="shared" si="170"/>
        <v>0</v>
      </c>
      <c r="AO276" s="4">
        <v>0</v>
      </c>
      <c r="AP276" s="4">
        <v>0</v>
      </c>
      <c r="AQ276" s="8">
        <f t="shared" si="184"/>
        <v>0</v>
      </c>
      <c r="AR276" s="4">
        <v>0</v>
      </c>
      <c r="AS276" s="4">
        <v>0</v>
      </c>
      <c r="AT276" s="8">
        <f t="shared" si="168"/>
        <v>0</v>
      </c>
      <c r="AU276" s="4">
        <v>0</v>
      </c>
      <c r="AV276" s="4">
        <v>0</v>
      </c>
      <c r="AW276" s="8">
        <f t="shared" si="175"/>
        <v>0</v>
      </c>
      <c r="AX276" s="4">
        <v>0</v>
      </c>
      <c r="AY276" s="4">
        <v>0</v>
      </c>
      <c r="AZ276" s="8">
        <f t="shared" si="176"/>
        <v>0</v>
      </c>
      <c r="BA276" s="4">
        <v>0</v>
      </c>
      <c r="BB276" s="4">
        <v>0</v>
      </c>
      <c r="BC276" s="8">
        <f t="shared" si="185"/>
        <v>0</v>
      </c>
      <c r="BD276" s="4">
        <v>0</v>
      </c>
      <c r="BE276" s="4">
        <v>0</v>
      </c>
      <c r="BF276" s="8">
        <f t="shared" si="177"/>
        <v>0</v>
      </c>
      <c r="BG276" s="4">
        <v>0</v>
      </c>
      <c r="BH276" s="4">
        <v>0</v>
      </c>
      <c r="BI276" s="8">
        <f t="shared" si="191"/>
        <v>0</v>
      </c>
      <c r="BJ276" s="4">
        <v>0</v>
      </c>
      <c r="BK276" s="4">
        <v>0</v>
      </c>
      <c r="BL276" s="8">
        <f t="shared" si="192"/>
        <v>0</v>
      </c>
      <c r="BM276" s="4">
        <v>0</v>
      </c>
      <c r="BN276" s="4">
        <v>0</v>
      </c>
      <c r="BO276" s="8">
        <f t="shared" si="186"/>
        <v>0</v>
      </c>
      <c r="BP276" s="4">
        <v>0</v>
      </c>
      <c r="BQ276" s="4">
        <v>0</v>
      </c>
      <c r="BR276" s="8">
        <f t="shared" si="187"/>
        <v>0</v>
      </c>
      <c r="BS276" s="4">
        <v>0</v>
      </c>
      <c r="BT276" s="4">
        <v>0</v>
      </c>
      <c r="BU276" s="8">
        <f t="shared" si="188"/>
        <v>0</v>
      </c>
      <c r="BV276" s="4">
        <v>0</v>
      </c>
      <c r="BW276" s="4">
        <v>0</v>
      </c>
      <c r="BX276" s="8">
        <f t="shared" si="189"/>
        <v>0</v>
      </c>
      <c r="BY276" s="4">
        <v>0</v>
      </c>
      <c r="BZ276" s="4">
        <v>0</v>
      </c>
      <c r="CA276" s="8">
        <f t="shared" si="190"/>
        <v>0</v>
      </c>
      <c r="CB276" s="4">
        <v>0</v>
      </c>
      <c r="CC276" s="4">
        <v>0</v>
      </c>
      <c r="CD276" s="8">
        <f t="shared" si="171"/>
        <v>0</v>
      </c>
      <c r="CE276" s="4">
        <v>0</v>
      </c>
      <c r="CF276" s="4">
        <v>0</v>
      </c>
      <c r="CG276" s="8">
        <f t="shared" si="178"/>
        <v>0</v>
      </c>
      <c r="CH276" s="4">
        <v>0</v>
      </c>
      <c r="CI276" s="4">
        <v>0</v>
      </c>
      <c r="CJ276" s="8">
        <f t="shared" si="179"/>
        <v>0</v>
      </c>
      <c r="CK276" s="4">
        <v>0</v>
      </c>
      <c r="CL276" s="4">
        <v>0</v>
      </c>
      <c r="CM276" s="8">
        <f t="shared" si="180"/>
        <v>0</v>
      </c>
      <c r="CN276" s="4">
        <v>0</v>
      </c>
      <c r="CO276" s="4">
        <v>0</v>
      </c>
      <c r="CP276" s="8">
        <f t="shared" si="172"/>
        <v>0</v>
      </c>
      <c r="CQ276" s="4">
        <v>0</v>
      </c>
      <c r="CR276" s="4">
        <v>0</v>
      </c>
      <c r="CS276" s="8">
        <f t="shared" si="181"/>
        <v>0</v>
      </c>
      <c r="CT276" s="4">
        <v>0</v>
      </c>
      <c r="CU276" s="4">
        <v>0</v>
      </c>
      <c r="CV276" s="8">
        <f t="shared" si="182"/>
        <v>0</v>
      </c>
      <c r="CW276" s="4">
        <v>0</v>
      </c>
      <c r="CX276" s="4">
        <v>0</v>
      </c>
      <c r="CY276" s="8">
        <f t="shared" si="183"/>
        <v>0</v>
      </c>
      <c r="CZ276" s="4">
        <v>0</v>
      </c>
      <c r="DA276" s="4">
        <v>0</v>
      </c>
      <c r="DB276" s="8">
        <f t="shared" si="159"/>
        <v>0</v>
      </c>
      <c r="DC276" s="4">
        <v>0</v>
      </c>
      <c r="DD276" s="4">
        <v>0</v>
      </c>
      <c r="DE276" s="8">
        <f t="shared" si="160"/>
        <v>0</v>
      </c>
      <c r="DF276" s="4">
        <v>0</v>
      </c>
      <c r="DG276" s="4">
        <v>0</v>
      </c>
      <c r="DH276" s="8">
        <f t="shared" si="161"/>
        <v>0</v>
      </c>
      <c r="DI276" s="4">
        <v>0</v>
      </c>
      <c r="DJ276" s="4">
        <v>0</v>
      </c>
      <c r="DK276" s="8">
        <f t="shared" si="162"/>
        <v>0</v>
      </c>
      <c r="DL276" s="4">
        <v>0</v>
      </c>
      <c r="DM276" s="4">
        <v>0</v>
      </c>
      <c r="DN276" s="8">
        <f t="shared" si="163"/>
        <v>0</v>
      </c>
      <c r="DO276" s="4">
        <v>0</v>
      </c>
      <c r="DP276" s="4">
        <v>0</v>
      </c>
      <c r="DQ276" s="8">
        <f t="shared" si="164"/>
        <v>0</v>
      </c>
    </row>
    <row r="277" spans="1:121" ht="16.899999999999999" customHeight="1" x14ac:dyDescent="0.2">
      <c r="A277" s="1" t="s">
        <v>5</v>
      </c>
      <c r="C277" s="1">
        <v>0</v>
      </c>
      <c r="D277" s="1">
        <v>0</v>
      </c>
      <c r="E277" s="19">
        <f t="shared" si="167"/>
        <v>0</v>
      </c>
      <c r="G277" s="22">
        <f t="shared" si="193"/>
        <v>0</v>
      </c>
      <c r="H277" s="3">
        <v>0</v>
      </c>
      <c r="I277" s="4">
        <v>0</v>
      </c>
      <c r="J277" s="8">
        <f t="shared" si="194"/>
        <v>0</v>
      </c>
      <c r="K277" s="3">
        <v>0</v>
      </c>
      <c r="L277" s="4">
        <v>0</v>
      </c>
      <c r="M277" s="8">
        <f t="shared" si="165"/>
        <v>0</v>
      </c>
      <c r="N277" s="4">
        <v>0</v>
      </c>
      <c r="O277" s="4">
        <v>0</v>
      </c>
      <c r="P277" s="8">
        <f t="shared" si="166"/>
        <v>0</v>
      </c>
      <c r="Q277" s="4">
        <v>0</v>
      </c>
      <c r="R277" s="4">
        <v>0</v>
      </c>
      <c r="S277" s="8">
        <f t="shared" si="155"/>
        <v>0</v>
      </c>
      <c r="T277" s="4">
        <v>0</v>
      </c>
      <c r="U277" s="4">
        <v>0</v>
      </c>
      <c r="V277" s="8">
        <f t="shared" si="156"/>
        <v>0</v>
      </c>
      <c r="W277" s="4">
        <v>0</v>
      </c>
      <c r="X277" s="4">
        <v>0</v>
      </c>
      <c r="Y277" s="8">
        <f t="shared" si="157"/>
        <v>0</v>
      </c>
      <c r="Z277" s="4">
        <v>0</v>
      </c>
      <c r="AA277" s="4">
        <v>0</v>
      </c>
      <c r="AB277" s="8">
        <f t="shared" si="158"/>
        <v>0</v>
      </c>
      <c r="AC277" s="4">
        <v>0</v>
      </c>
      <c r="AD277" s="4">
        <v>0</v>
      </c>
      <c r="AE277" s="8">
        <f t="shared" si="173"/>
        <v>0</v>
      </c>
      <c r="AF277" s="4">
        <v>0</v>
      </c>
      <c r="AG277" s="4">
        <v>0</v>
      </c>
      <c r="AH277" s="8">
        <f t="shared" si="169"/>
        <v>0</v>
      </c>
      <c r="AI277" s="4">
        <v>0</v>
      </c>
      <c r="AJ277" s="4">
        <v>0</v>
      </c>
      <c r="AK277" s="8">
        <f t="shared" si="174"/>
        <v>0</v>
      </c>
      <c r="AL277" s="4">
        <v>0</v>
      </c>
      <c r="AM277" s="4">
        <v>0</v>
      </c>
      <c r="AN277" s="8">
        <f t="shared" si="170"/>
        <v>0</v>
      </c>
      <c r="AO277" s="4">
        <v>0</v>
      </c>
      <c r="AP277" s="4">
        <v>0</v>
      </c>
      <c r="AQ277" s="8">
        <f t="shared" si="184"/>
        <v>0</v>
      </c>
      <c r="AR277" s="4">
        <v>0</v>
      </c>
      <c r="AS277" s="4">
        <v>0</v>
      </c>
      <c r="AT277" s="8">
        <f t="shared" si="168"/>
        <v>0</v>
      </c>
      <c r="AU277" s="4">
        <v>0</v>
      </c>
      <c r="AV277" s="4">
        <v>0</v>
      </c>
      <c r="AW277" s="8">
        <f t="shared" si="175"/>
        <v>0</v>
      </c>
      <c r="AX277" s="4">
        <v>0</v>
      </c>
      <c r="AY277" s="4">
        <v>0</v>
      </c>
      <c r="AZ277" s="8">
        <f t="shared" si="176"/>
        <v>0</v>
      </c>
      <c r="BA277" s="4">
        <v>0</v>
      </c>
      <c r="BB277" s="4">
        <v>0</v>
      </c>
      <c r="BC277" s="8">
        <f t="shared" si="185"/>
        <v>0</v>
      </c>
      <c r="BD277" s="4">
        <v>0</v>
      </c>
      <c r="BE277" s="4">
        <v>0</v>
      </c>
      <c r="BF277" s="8">
        <f t="shared" si="177"/>
        <v>0</v>
      </c>
      <c r="BG277" s="4">
        <v>0</v>
      </c>
      <c r="BH277" s="4">
        <v>0</v>
      </c>
      <c r="BI277" s="8">
        <f t="shared" si="191"/>
        <v>0</v>
      </c>
      <c r="BJ277" s="4">
        <v>0</v>
      </c>
      <c r="BK277" s="4">
        <v>0</v>
      </c>
      <c r="BL277" s="8">
        <f t="shared" si="192"/>
        <v>0</v>
      </c>
      <c r="BM277" s="4">
        <v>0</v>
      </c>
      <c r="BN277" s="4">
        <v>0</v>
      </c>
      <c r="BO277" s="8">
        <f t="shared" si="186"/>
        <v>0</v>
      </c>
      <c r="BP277" s="4">
        <v>0</v>
      </c>
      <c r="BQ277" s="4">
        <v>0</v>
      </c>
      <c r="BR277" s="8">
        <f t="shared" si="187"/>
        <v>0</v>
      </c>
      <c r="BS277" s="4">
        <v>0</v>
      </c>
      <c r="BT277" s="4">
        <v>0</v>
      </c>
      <c r="BU277" s="8">
        <f t="shared" si="188"/>
        <v>0</v>
      </c>
      <c r="BV277" s="4">
        <v>0</v>
      </c>
      <c r="BW277" s="4">
        <v>0</v>
      </c>
      <c r="BX277" s="8">
        <f t="shared" si="189"/>
        <v>0</v>
      </c>
      <c r="BY277" s="4">
        <v>0</v>
      </c>
      <c r="BZ277" s="4">
        <v>0</v>
      </c>
      <c r="CA277" s="8">
        <f t="shared" si="190"/>
        <v>0</v>
      </c>
      <c r="CB277" s="4">
        <v>0</v>
      </c>
      <c r="CC277" s="4">
        <v>0</v>
      </c>
      <c r="CD277" s="8">
        <f t="shared" si="171"/>
        <v>0</v>
      </c>
      <c r="CE277" s="4">
        <v>0</v>
      </c>
      <c r="CF277" s="4">
        <v>0</v>
      </c>
      <c r="CG277" s="8">
        <f t="shared" si="178"/>
        <v>0</v>
      </c>
      <c r="CH277" s="4">
        <v>0</v>
      </c>
      <c r="CI277" s="4">
        <v>0</v>
      </c>
      <c r="CJ277" s="8">
        <f t="shared" si="179"/>
        <v>0</v>
      </c>
      <c r="CK277" s="4">
        <v>0</v>
      </c>
      <c r="CL277" s="4">
        <v>0</v>
      </c>
      <c r="CM277" s="8">
        <f t="shared" si="180"/>
        <v>0</v>
      </c>
      <c r="CN277" s="4">
        <v>0</v>
      </c>
      <c r="CO277" s="4">
        <v>0</v>
      </c>
      <c r="CP277" s="8">
        <f t="shared" si="172"/>
        <v>0</v>
      </c>
      <c r="CQ277" s="4">
        <v>0</v>
      </c>
      <c r="CR277" s="4">
        <v>0</v>
      </c>
      <c r="CS277" s="8">
        <f t="shared" si="181"/>
        <v>0</v>
      </c>
      <c r="CT277" s="4">
        <v>0</v>
      </c>
      <c r="CU277" s="4">
        <v>0</v>
      </c>
      <c r="CV277" s="8">
        <f t="shared" si="182"/>
        <v>0</v>
      </c>
      <c r="CW277" s="4">
        <v>0</v>
      </c>
      <c r="CX277" s="4">
        <v>0</v>
      </c>
      <c r="CY277" s="8">
        <f t="shared" si="183"/>
        <v>0</v>
      </c>
      <c r="CZ277" s="4">
        <v>0</v>
      </c>
      <c r="DA277" s="4">
        <v>0</v>
      </c>
      <c r="DB277" s="8">
        <f t="shared" si="159"/>
        <v>0</v>
      </c>
      <c r="DC277" s="4">
        <v>0</v>
      </c>
      <c r="DD277" s="4">
        <v>0</v>
      </c>
      <c r="DE277" s="8">
        <f t="shared" si="160"/>
        <v>0</v>
      </c>
      <c r="DF277" s="4">
        <v>0</v>
      </c>
      <c r="DG277" s="4">
        <v>0</v>
      </c>
      <c r="DH277" s="8">
        <f t="shared" si="161"/>
        <v>0</v>
      </c>
      <c r="DI277" s="4">
        <v>0</v>
      </c>
      <c r="DJ277" s="4">
        <v>0</v>
      </c>
      <c r="DK277" s="8">
        <f t="shared" si="162"/>
        <v>0</v>
      </c>
      <c r="DL277" s="4">
        <v>0</v>
      </c>
      <c r="DM277" s="4">
        <v>0</v>
      </c>
      <c r="DN277" s="8">
        <f t="shared" si="163"/>
        <v>0</v>
      </c>
      <c r="DO277" s="4">
        <v>0</v>
      </c>
      <c r="DP277" s="4">
        <v>0</v>
      </c>
      <c r="DQ277" s="8">
        <f t="shared" si="164"/>
        <v>0</v>
      </c>
    </row>
    <row r="278" spans="1:121" ht="16.899999999999999" customHeight="1" x14ac:dyDescent="0.2">
      <c r="A278" s="1" t="s">
        <v>6</v>
      </c>
      <c r="C278" s="1">
        <v>0</v>
      </c>
      <c r="D278" s="1">
        <v>0</v>
      </c>
      <c r="E278" s="19">
        <f t="shared" si="167"/>
        <v>0</v>
      </c>
      <c r="G278" s="22">
        <f t="shared" si="193"/>
        <v>0</v>
      </c>
      <c r="H278" s="3">
        <v>0</v>
      </c>
      <c r="I278" s="4">
        <v>0</v>
      </c>
      <c r="J278" s="8">
        <f t="shared" si="194"/>
        <v>0</v>
      </c>
      <c r="K278" s="3">
        <v>0</v>
      </c>
      <c r="L278" s="4">
        <v>0</v>
      </c>
      <c r="M278" s="8">
        <f t="shared" si="165"/>
        <v>0</v>
      </c>
      <c r="N278" s="4">
        <v>0</v>
      </c>
      <c r="O278" s="4">
        <v>0</v>
      </c>
      <c r="P278" s="8">
        <f t="shared" si="166"/>
        <v>0</v>
      </c>
      <c r="Q278" s="4">
        <v>0</v>
      </c>
      <c r="R278" s="4">
        <v>0</v>
      </c>
      <c r="S278" s="8">
        <f t="shared" si="155"/>
        <v>0</v>
      </c>
      <c r="T278" s="4">
        <v>0</v>
      </c>
      <c r="U278" s="4">
        <v>0</v>
      </c>
      <c r="V278" s="8">
        <f t="shared" si="156"/>
        <v>0</v>
      </c>
      <c r="W278" s="4">
        <v>0</v>
      </c>
      <c r="X278" s="4">
        <v>0</v>
      </c>
      <c r="Y278" s="8">
        <f t="shared" si="157"/>
        <v>0</v>
      </c>
      <c r="Z278" s="4">
        <v>0</v>
      </c>
      <c r="AA278" s="4">
        <v>0</v>
      </c>
      <c r="AB278" s="8">
        <f t="shared" si="158"/>
        <v>0</v>
      </c>
      <c r="AC278" s="4">
        <v>0</v>
      </c>
      <c r="AD278" s="4">
        <v>0</v>
      </c>
      <c r="AE278" s="8">
        <f t="shared" si="173"/>
        <v>0</v>
      </c>
      <c r="AF278" s="4">
        <v>0</v>
      </c>
      <c r="AG278" s="4">
        <v>0</v>
      </c>
      <c r="AH278" s="8">
        <f t="shared" si="169"/>
        <v>0</v>
      </c>
      <c r="AI278" s="4">
        <v>0</v>
      </c>
      <c r="AJ278" s="4">
        <v>0</v>
      </c>
      <c r="AK278" s="8">
        <f t="shared" si="174"/>
        <v>0</v>
      </c>
      <c r="AL278" s="4">
        <v>0</v>
      </c>
      <c r="AM278" s="4">
        <v>0</v>
      </c>
      <c r="AN278" s="8">
        <f t="shared" si="170"/>
        <v>0</v>
      </c>
      <c r="AO278" s="4">
        <v>0</v>
      </c>
      <c r="AP278" s="4">
        <v>0</v>
      </c>
      <c r="AQ278" s="8">
        <f t="shared" si="184"/>
        <v>0</v>
      </c>
      <c r="AR278" s="4">
        <v>0</v>
      </c>
      <c r="AS278" s="4">
        <v>0</v>
      </c>
      <c r="AT278" s="8">
        <f t="shared" si="168"/>
        <v>0</v>
      </c>
      <c r="AU278" s="4">
        <v>0</v>
      </c>
      <c r="AV278" s="4">
        <v>0</v>
      </c>
      <c r="AW278" s="8">
        <f t="shared" si="175"/>
        <v>0</v>
      </c>
      <c r="AX278" s="4">
        <v>0</v>
      </c>
      <c r="AY278" s="4">
        <v>0</v>
      </c>
      <c r="AZ278" s="8">
        <f t="shared" si="176"/>
        <v>0</v>
      </c>
      <c r="BA278" s="4">
        <v>0</v>
      </c>
      <c r="BB278" s="4">
        <v>0</v>
      </c>
      <c r="BC278" s="8">
        <f t="shared" si="185"/>
        <v>0</v>
      </c>
      <c r="BD278" s="4">
        <v>0</v>
      </c>
      <c r="BE278" s="4">
        <v>0</v>
      </c>
      <c r="BF278" s="8">
        <f t="shared" si="177"/>
        <v>0</v>
      </c>
      <c r="BG278" s="4">
        <v>0</v>
      </c>
      <c r="BH278" s="4">
        <v>0</v>
      </c>
      <c r="BI278" s="8">
        <f t="shared" si="191"/>
        <v>0</v>
      </c>
      <c r="BJ278" s="4">
        <v>0</v>
      </c>
      <c r="BK278" s="4">
        <v>0</v>
      </c>
      <c r="BL278" s="8">
        <f t="shared" si="192"/>
        <v>0</v>
      </c>
      <c r="BM278" s="4">
        <v>0</v>
      </c>
      <c r="BN278" s="4">
        <v>0</v>
      </c>
      <c r="BO278" s="8">
        <f t="shared" si="186"/>
        <v>0</v>
      </c>
      <c r="BP278" s="4">
        <v>0</v>
      </c>
      <c r="BQ278" s="4">
        <v>0</v>
      </c>
      <c r="BR278" s="8">
        <f t="shared" si="187"/>
        <v>0</v>
      </c>
      <c r="BS278" s="4">
        <v>0</v>
      </c>
      <c r="BT278" s="4">
        <v>0</v>
      </c>
      <c r="BU278" s="8">
        <f t="shared" si="188"/>
        <v>0</v>
      </c>
      <c r="BV278" s="4">
        <v>0</v>
      </c>
      <c r="BW278" s="4">
        <v>0</v>
      </c>
      <c r="BX278" s="8">
        <f t="shared" si="189"/>
        <v>0</v>
      </c>
      <c r="BY278" s="4">
        <v>0</v>
      </c>
      <c r="BZ278" s="4">
        <v>0</v>
      </c>
      <c r="CA278" s="8">
        <f t="shared" si="190"/>
        <v>0</v>
      </c>
      <c r="CB278" s="4">
        <v>0</v>
      </c>
      <c r="CC278" s="4">
        <v>0</v>
      </c>
      <c r="CD278" s="8">
        <f t="shared" si="171"/>
        <v>0</v>
      </c>
      <c r="CE278" s="4">
        <v>0</v>
      </c>
      <c r="CF278" s="4">
        <v>0</v>
      </c>
      <c r="CG278" s="8">
        <f t="shared" si="178"/>
        <v>0</v>
      </c>
      <c r="CH278" s="4">
        <v>0</v>
      </c>
      <c r="CI278" s="4">
        <v>0</v>
      </c>
      <c r="CJ278" s="8">
        <f t="shared" si="179"/>
        <v>0</v>
      </c>
      <c r="CK278" s="4">
        <v>0</v>
      </c>
      <c r="CL278" s="4">
        <v>0</v>
      </c>
      <c r="CM278" s="8">
        <f t="shared" si="180"/>
        <v>0</v>
      </c>
      <c r="CN278" s="4">
        <v>0</v>
      </c>
      <c r="CO278" s="4">
        <v>0</v>
      </c>
      <c r="CP278" s="8">
        <f t="shared" si="172"/>
        <v>0</v>
      </c>
      <c r="CQ278" s="4">
        <v>0</v>
      </c>
      <c r="CR278" s="4">
        <v>0</v>
      </c>
      <c r="CS278" s="8">
        <f t="shared" si="181"/>
        <v>0</v>
      </c>
      <c r="CT278" s="4">
        <v>0</v>
      </c>
      <c r="CU278" s="4">
        <v>0</v>
      </c>
      <c r="CV278" s="8">
        <f t="shared" si="182"/>
        <v>0</v>
      </c>
      <c r="CW278" s="4">
        <v>0</v>
      </c>
      <c r="CX278" s="4">
        <v>0</v>
      </c>
      <c r="CY278" s="8">
        <f t="shared" si="183"/>
        <v>0</v>
      </c>
      <c r="CZ278" s="4">
        <v>0</v>
      </c>
      <c r="DA278" s="4">
        <v>0</v>
      </c>
      <c r="DB278" s="8">
        <f t="shared" si="159"/>
        <v>0</v>
      </c>
      <c r="DC278" s="4">
        <v>0</v>
      </c>
      <c r="DD278" s="4">
        <v>0</v>
      </c>
      <c r="DE278" s="8">
        <f t="shared" si="160"/>
        <v>0</v>
      </c>
      <c r="DF278" s="4">
        <v>0</v>
      </c>
      <c r="DG278" s="4">
        <v>0</v>
      </c>
      <c r="DH278" s="8">
        <f t="shared" si="161"/>
        <v>0</v>
      </c>
      <c r="DI278" s="4">
        <v>0</v>
      </c>
      <c r="DJ278" s="4">
        <v>0</v>
      </c>
      <c r="DK278" s="8">
        <f t="shared" si="162"/>
        <v>0</v>
      </c>
      <c r="DL278" s="4">
        <v>0</v>
      </c>
      <c r="DM278" s="4">
        <v>0</v>
      </c>
      <c r="DN278" s="8">
        <f t="shared" si="163"/>
        <v>0</v>
      </c>
      <c r="DO278" s="4">
        <v>0</v>
      </c>
      <c r="DP278" s="4">
        <v>0</v>
      </c>
      <c r="DQ278" s="8">
        <f t="shared" si="164"/>
        <v>0</v>
      </c>
    </row>
    <row r="279" spans="1:121" ht="16.899999999999999" customHeight="1" x14ac:dyDescent="0.2">
      <c r="A279" s="1" t="s">
        <v>7</v>
      </c>
      <c r="C279" s="1">
        <v>0</v>
      </c>
      <c r="D279" s="1">
        <v>0</v>
      </c>
      <c r="E279" s="19">
        <f t="shared" si="167"/>
        <v>0</v>
      </c>
      <c r="G279" s="22">
        <f t="shared" si="193"/>
        <v>0</v>
      </c>
      <c r="H279" s="3">
        <v>0</v>
      </c>
      <c r="I279" s="4">
        <v>0</v>
      </c>
      <c r="J279" s="8">
        <f t="shared" si="194"/>
        <v>0</v>
      </c>
      <c r="K279" s="3">
        <v>0</v>
      </c>
      <c r="L279" s="4">
        <v>0</v>
      </c>
      <c r="M279" s="8">
        <f t="shared" si="165"/>
        <v>0</v>
      </c>
      <c r="N279" s="4">
        <v>0</v>
      </c>
      <c r="O279" s="4">
        <v>0</v>
      </c>
      <c r="P279" s="8">
        <f t="shared" si="166"/>
        <v>0</v>
      </c>
      <c r="Q279" s="4">
        <v>0</v>
      </c>
      <c r="R279" s="4">
        <v>0</v>
      </c>
      <c r="S279" s="8">
        <f t="shared" si="155"/>
        <v>0</v>
      </c>
      <c r="T279" s="4">
        <v>0</v>
      </c>
      <c r="U279" s="4">
        <v>0</v>
      </c>
      <c r="V279" s="8">
        <f t="shared" si="156"/>
        <v>0</v>
      </c>
      <c r="W279" s="4">
        <v>0</v>
      </c>
      <c r="X279" s="4">
        <v>0</v>
      </c>
      <c r="Y279" s="8">
        <f t="shared" si="157"/>
        <v>0</v>
      </c>
      <c r="Z279" s="4">
        <v>0</v>
      </c>
      <c r="AA279" s="4">
        <v>0</v>
      </c>
      <c r="AB279" s="8">
        <f t="shared" si="158"/>
        <v>0</v>
      </c>
      <c r="AC279" s="4">
        <v>0</v>
      </c>
      <c r="AD279" s="4">
        <v>0</v>
      </c>
      <c r="AE279" s="8">
        <f t="shared" si="173"/>
        <v>0</v>
      </c>
      <c r="AF279" s="4">
        <v>0</v>
      </c>
      <c r="AG279" s="4">
        <v>0</v>
      </c>
      <c r="AH279" s="8">
        <f t="shared" si="169"/>
        <v>0</v>
      </c>
      <c r="AI279" s="4">
        <v>0</v>
      </c>
      <c r="AJ279" s="4">
        <v>0</v>
      </c>
      <c r="AK279" s="8">
        <f t="shared" si="174"/>
        <v>0</v>
      </c>
      <c r="AL279" s="4">
        <v>0</v>
      </c>
      <c r="AM279" s="4">
        <v>0</v>
      </c>
      <c r="AN279" s="8">
        <f t="shared" si="170"/>
        <v>0</v>
      </c>
      <c r="AO279" s="4">
        <v>0</v>
      </c>
      <c r="AP279" s="4">
        <v>0</v>
      </c>
      <c r="AQ279" s="8">
        <f t="shared" si="184"/>
        <v>0</v>
      </c>
      <c r="AR279" s="4">
        <v>0</v>
      </c>
      <c r="AS279" s="4">
        <v>0</v>
      </c>
      <c r="AT279" s="8">
        <f t="shared" si="168"/>
        <v>0</v>
      </c>
      <c r="AU279" s="4">
        <v>0</v>
      </c>
      <c r="AV279" s="4">
        <v>0</v>
      </c>
      <c r="AW279" s="8">
        <f t="shared" si="175"/>
        <v>0</v>
      </c>
      <c r="AX279" s="4">
        <v>0</v>
      </c>
      <c r="AY279" s="4">
        <v>0</v>
      </c>
      <c r="AZ279" s="8">
        <f t="shared" si="176"/>
        <v>0</v>
      </c>
      <c r="BA279" s="4">
        <v>0</v>
      </c>
      <c r="BB279" s="4">
        <v>0</v>
      </c>
      <c r="BC279" s="8">
        <f t="shared" si="185"/>
        <v>0</v>
      </c>
      <c r="BD279" s="4">
        <v>0</v>
      </c>
      <c r="BE279" s="4">
        <v>0</v>
      </c>
      <c r="BF279" s="8">
        <f t="shared" si="177"/>
        <v>0</v>
      </c>
      <c r="BG279" s="4">
        <v>0</v>
      </c>
      <c r="BH279" s="4">
        <v>0</v>
      </c>
      <c r="BI279" s="8">
        <f t="shared" si="191"/>
        <v>0</v>
      </c>
      <c r="BJ279" s="4">
        <v>0</v>
      </c>
      <c r="BK279" s="4">
        <v>0</v>
      </c>
      <c r="BL279" s="8">
        <f t="shared" si="192"/>
        <v>0</v>
      </c>
      <c r="BM279" s="4">
        <v>0</v>
      </c>
      <c r="BN279" s="4">
        <v>0</v>
      </c>
      <c r="BO279" s="8">
        <f t="shared" si="186"/>
        <v>0</v>
      </c>
      <c r="BP279" s="4">
        <v>0</v>
      </c>
      <c r="BQ279" s="4">
        <v>0</v>
      </c>
      <c r="BR279" s="8">
        <f t="shared" si="187"/>
        <v>0</v>
      </c>
      <c r="BS279" s="4">
        <v>0</v>
      </c>
      <c r="BT279" s="4">
        <v>0</v>
      </c>
      <c r="BU279" s="8">
        <f t="shared" si="188"/>
        <v>0</v>
      </c>
      <c r="BV279" s="4">
        <v>0</v>
      </c>
      <c r="BW279" s="4">
        <v>0</v>
      </c>
      <c r="BX279" s="8">
        <f t="shared" si="189"/>
        <v>0</v>
      </c>
      <c r="BY279" s="4">
        <v>0</v>
      </c>
      <c r="BZ279" s="4">
        <v>0</v>
      </c>
      <c r="CA279" s="8">
        <f t="shared" si="190"/>
        <v>0</v>
      </c>
      <c r="CB279" s="4">
        <v>0</v>
      </c>
      <c r="CC279" s="4">
        <v>0</v>
      </c>
      <c r="CD279" s="8">
        <f t="shared" si="171"/>
        <v>0</v>
      </c>
      <c r="CE279" s="4">
        <v>0</v>
      </c>
      <c r="CF279" s="4">
        <v>0</v>
      </c>
      <c r="CG279" s="8">
        <f t="shared" si="178"/>
        <v>0</v>
      </c>
      <c r="CH279" s="4">
        <v>0</v>
      </c>
      <c r="CI279" s="4">
        <v>0</v>
      </c>
      <c r="CJ279" s="8">
        <f t="shared" si="179"/>
        <v>0</v>
      </c>
      <c r="CK279" s="4">
        <v>0</v>
      </c>
      <c r="CL279" s="4">
        <v>0</v>
      </c>
      <c r="CM279" s="8">
        <f t="shared" si="180"/>
        <v>0</v>
      </c>
      <c r="CN279" s="4">
        <v>0</v>
      </c>
      <c r="CO279" s="4">
        <v>0</v>
      </c>
      <c r="CP279" s="8">
        <f t="shared" si="172"/>
        <v>0</v>
      </c>
      <c r="CQ279" s="4">
        <v>0</v>
      </c>
      <c r="CR279" s="4">
        <v>0</v>
      </c>
      <c r="CS279" s="8">
        <f t="shared" si="181"/>
        <v>0</v>
      </c>
      <c r="CT279" s="4">
        <v>0</v>
      </c>
      <c r="CU279" s="4">
        <v>0</v>
      </c>
      <c r="CV279" s="8">
        <f t="shared" si="182"/>
        <v>0</v>
      </c>
      <c r="CW279" s="4">
        <v>0</v>
      </c>
      <c r="CX279" s="4">
        <v>0</v>
      </c>
      <c r="CY279" s="8">
        <f t="shared" si="183"/>
        <v>0</v>
      </c>
      <c r="CZ279" s="4">
        <v>0</v>
      </c>
      <c r="DA279" s="4">
        <v>0</v>
      </c>
      <c r="DB279" s="8">
        <f t="shared" si="159"/>
        <v>0</v>
      </c>
      <c r="DC279" s="4">
        <v>0</v>
      </c>
      <c r="DD279" s="4">
        <v>0</v>
      </c>
      <c r="DE279" s="8">
        <f t="shared" si="160"/>
        <v>0</v>
      </c>
      <c r="DF279" s="4">
        <v>0</v>
      </c>
      <c r="DG279" s="4">
        <v>0</v>
      </c>
      <c r="DH279" s="8">
        <f t="shared" si="161"/>
        <v>0</v>
      </c>
      <c r="DI279" s="4">
        <v>0</v>
      </c>
      <c r="DJ279" s="4">
        <v>0</v>
      </c>
      <c r="DK279" s="8">
        <f t="shared" si="162"/>
        <v>0</v>
      </c>
      <c r="DL279" s="4">
        <v>0</v>
      </c>
      <c r="DM279" s="4">
        <v>0</v>
      </c>
      <c r="DN279" s="8">
        <f t="shared" si="163"/>
        <v>0</v>
      </c>
      <c r="DO279" s="4">
        <v>0</v>
      </c>
      <c r="DP279" s="4">
        <v>0</v>
      </c>
      <c r="DQ279" s="8">
        <f t="shared" si="164"/>
        <v>0</v>
      </c>
    </row>
    <row r="280" spans="1:121" ht="16.899999999999999" customHeight="1" x14ac:dyDescent="0.2">
      <c r="A280" s="2" t="s">
        <v>8</v>
      </c>
      <c r="C280" s="1">
        <v>0</v>
      </c>
      <c r="D280" s="1">
        <v>0</v>
      </c>
      <c r="E280" s="19">
        <f t="shared" si="167"/>
        <v>0</v>
      </c>
      <c r="G280" s="22">
        <f t="shared" si="193"/>
        <v>0</v>
      </c>
      <c r="H280" s="3">
        <v>0</v>
      </c>
      <c r="I280" s="4">
        <v>0</v>
      </c>
      <c r="J280" s="8">
        <f t="shared" si="194"/>
        <v>0</v>
      </c>
      <c r="K280" s="3">
        <v>0</v>
      </c>
      <c r="L280" s="4">
        <v>0</v>
      </c>
      <c r="M280" s="8">
        <f t="shared" si="165"/>
        <v>0</v>
      </c>
      <c r="N280" s="4">
        <v>0</v>
      </c>
      <c r="O280" s="4">
        <v>0</v>
      </c>
      <c r="P280" s="8">
        <f t="shared" si="166"/>
        <v>0</v>
      </c>
      <c r="Q280" s="4">
        <v>0</v>
      </c>
      <c r="R280" s="4">
        <v>0</v>
      </c>
      <c r="S280" s="8">
        <f t="shared" si="155"/>
        <v>0</v>
      </c>
      <c r="T280" s="4">
        <v>0</v>
      </c>
      <c r="U280" s="4">
        <v>0</v>
      </c>
      <c r="V280" s="8">
        <f t="shared" si="156"/>
        <v>0</v>
      </c>
      <c r="W280" s="4">
        <v>0</v>
      </c>
      <c r="X280" s="4">
        <v>0</v>
      </c>
      <c r="Y280" s="8">
        <f t="shared" si="157"/>
        <v>0</v>
      </c>
      <c r="Z280" s="4">
        <v>0</v>
      </c>
      <c r="AA280" s="4">
        <v>0</v>
      </c>
      <c r="AB280" s="8">
        <f t="shared" si="158"/>
        <v>0</v>
      </c>
      <c r="AC280" s="4">
        <v>0</v>
      </c>
      <c r="AD280" s="4">
        <v>0</v>
      </c>
      <c r="AE280" s="8">
        <f t="shared" si="173"/>
        <v>0</v>
      </c>
      <c r="AF280" s="4">
        <v>0</v>
      </c>
      <c r="AG280" s="4">
        <v>0</v>
      </c>
      <c r="AH280" s="8">
        <f t="shared" si="169"/>
        <v>0</v>
      </c>
      <c r="AI280" s="4">
        <v>0</v>
      </c>
      <c r="AJ280" s="4">
        <v>0</v>
      </c>
      <c r="AK280" s="8">
        <f t="shared" si="174"/>
        <v>0</v>
      </c>
      <c r="AL280" s="4">
        <v>0</v>
      </c>
      <c r="AM280" s="4">
        <v>0</v>
      </c>
      <c r="AN280" s="8">
        <f t="shared" si="170"/>
        <v>0</v>
      </c>
      <c r="AO280" s="4">
        <v>0</v>
      </c>
      <c r="AP280" s="4">
        <v>0</v>
      </c>
      <c r="AQ280" s="8">
        <f t="shared" si="184"/>
        <v>0</v>
      </c>
      <c r="AR280" s="4">
        <v>0</v>
      </c>
      <c r="AS280" s="4">
        <v>0</v>
      </c>
      <c r="AT280" s="8">
        <f t="shared" si="168"/>
        <v>0</v>
      </c>
      <c r="AU280" s="4">
        <v>0</v>
      </c>
      <c r="AV280" s="4">
        <v>0</v>
      </c>
      <c r="AW280" s="8">
        <f t="shared" si="175"/>
        <v>0</v>
      </c>
      <c r="AX280" s="4">
        <v>0</v>
      </c>
      <c r="AY280" s="4">
        <v>0</v>
      </c>
      <c r="AZ280" s="8">
        <f t="shared" si="176"/>
        <v>0</v>
      </c>
      <c r="BA280" s="4">
        <v>0</v>
      </c>
      <c r="BB280" s="4">
        <v>0</v>
      </c>
      <c r="BC280" s="8">
        <f t="shared" si="185"/>
        <v>0</v>
      </c>
      <c r="BD280" s="4">
        <v>0</v>
      </c>
      <c r="BE280" s="4">
        <v>0</v>
      </c>
      <c r="BF280" s="8">
        <f t="shared" si="177"/>
        <v>0</v>
      </c>
      <c r="BG280" s="4">
        <v>0</v>
      </c>
      <c r="BH280" s="4">
        <v>0</v>
      </c>
      <c r="BI280" s="8">
        <f t="shared" si="191"/>
        <v>0</v>
      </c>
      <c r="BJ280" s="4">
        <v>0</v>
      </c>
      <c r="BK280" s="4">
        <v>0</v>
      </c>
      <c r="BL280" s="8">
        <f t="shared" si="192"/>
        <v>0</v>
      </c>
      <c r="BM280" s="4">
        <v>0</v>
      </c>
      <c r="BN280" s="4">
        <v>0</v>
      </c>
      <c r="BO280" s="8">
        <f t="shared" si="186"/>
        <v>0</v>
      </c>
      <c r="BP280" s="4">
        <v>0</v>
      </c>
      <c r="BQ280" s="4">
        <v>0</v>
      </c>
      <c r="BR280" s="8">
        <f t="shared" si="187"/>
        <v>0</v>
      </c>
      <c r="BS280" s="4">
        <v>0</v>
      </c>
      <c r="BT280" s="4">
        <v>0</v>
      </c>
      <c r="BU280" s="8">
        <f t="shared" si="188"/>
        <v>0</v>
      </c>
      <c r="BV280" s="4">
        <v>0</v>
      </c>
      <c r="BW280" s="4">
        <v>0</v>
      </c>
      <c r="BX280" s="8">
        <f t="shared" si="189"/>
        <v>0</v>
      </c>
      <c r="BY280" s="4">
        <v>0</v>
      </c>
      <c r="BZ280" s="4">
        <v>0</v>
      </c>
      <c r="CA280" s="8">
        <f t="shared" si="190"/>
        <v>0</v>
      </c>
      <c r="CB280" s="4">
        <v>0</v>
      </c>
      <c r="CC280" s="4">
        <v>0</v>
      </c>
      <c r="CD280" s="8">
        <f t="shared" si="171"/>
        <v>0</v>
      </c>
      <c r="CE280" s="4">
        <v>0</v>
      </c>
      <c r="CF280" s="4">
        <v>0</v>
      </c>
      <c r="CG280" s="8">
        <f t="shared" si="178"/>
        <v>0</v>
      </c>
      <c r="CH280" s="4">
        <v>0</v>
      </c>
      <c r="CI280" s="4">
        <v>0</v>
      </c>
      <c r="CJ280" s="8">
        <f t="shared" si="179"/>
        <v>0</v>
      </c>
      <c r="CK280" s="4">
        <v>0</v>
      </c>
      <c r="CL280" s="4">
        <v>0</v>
      </c>
      <c r="CM280" s="8">
        <f t="shared" si="180"/>
        <v>0</v>
      </c>
      <c r="CN280" s="4">
        <v>0</v>
      </c>
      <c r="CO280" s="4">
        <v>0</v>
      </c>
      <c r="CP280" s="8">
        <f t="shared" si="172"/>
        <v>0</v>
      </c>
      <c r="CQ280" s="4">
        <v>0</v>
      </c>
      <c r="CR280" s="4">
        <v>0</v>
      </c>
      <c r="CS280" s="8">
        <f t="shared" si="181"/>
        <v>0</v>
      </c>
      <c r="CT280" s="4">
        <v>0</v>
      </c>
      <c r="CU280" s="4">
        <v>0</v>
      </c>
      <c r="CV280" s="8">
        <f t="shared" si="182"/>
        <v>0</v>
      </c>
      <c r="CW280" s="4">
        <v>0</v>
      </c>
      <c r="CX280" s="4">
        <v>0</v>
      </c>
      <c r="CY280" s="8">
        <f t="shared" si="183"/>
        <v>0</v>
      </c>
      <c r="CZ280" s="4">
        <v>0</v>
      </c>
      <c r="DA280" s="4">
        <v>0</v>
      </c>
      <c r="DB280" s="8">
        <f t="shared" si="159"/>
        <v>0</v>
      </c>
      <c r="DC280" s="4">
        <v>0</v>
      </c>
      <c r="DD280" s="4">
        <v>0</v>
      </c>
      <c r="DE280" s="8">
        <f t="shared" si="160"/>
        <v>0</v>
      </c>
      <c r="DF280" s="4">
        <v>0</v>
      </c>
      <c r="DG280" s="4">
        <v>0</v>
      </c>
      <c r="DH280" s="8">
        <f t="shared" si="161"/>
        <v>0</v>
      </c>
      <c r="DI280" s="4">
        <v>0</v>
      </c>
      <c r="DJ280" s="4">
        <v>0</v>
      </c>
      <c r="DK280" s="8">
        <f t="shared" si="162"/>
        <v>0</v>
      </c>
      <c r="DL280" s="4">
        <v>0</v>
      </c>
      <c r="DM280" s="4">
        <v>0</v>
      </c>
      <c r="DN280" s="8">
        <f t="shared" si="163"/>
        <v>0</v>
      </c>
      <c r="DO280" s="4">
        <v>0</v>
      </c>
      <c r="DP280" s="4">
        <v>0</v>
      </c>
      <c r="DQ280" s="8">
        <f t="shared" si="164"/>
        <v>0</v>
      </c>
    </row>
    <row r="281" spans="1:121" ht="16.899999999999999" customHeight="1" x14ac:dyDescent="0.2">
      <c r="A281" s="1" t="s">
        <v>2</v>
      </c>
      <c r="C281" s="1">
        <v>0</v>
      </c>
      <c r="D281" s="1">
        <v>0</v>
      </c>
      <c r="E281" s="19">
        <f t="shared" si="167"/>
        <v>0</v>
      </c>
      <c r="G281" s="22">
        <f t="shared" si="193"/>
        <v>0</v>
      </c>
      <c r="H281" s="3">
        <v>0</v>
      </c>
      <c r="I281" s="4">
        <v>0</v>
      </c>
      <c r="J281" s="8">
        <f t="shared" si="194"/>
        <v>0</v>
      </c>
      <c r="K281" s="3">
        <v>0</v>
      </c>
      <c r="L281" s="4">
        <v>0</v>
      </c>
      <c r="M281" s="8">
        <f t="shared" si="165"/>
        <v>0</v>
      </c>
      <c r="N281" s="4">
        <v>0</v>
      </c>
      <c r="O281" s="4">
        <v>0</v>
      </c>
      <c r="P281" s="8">
        <f t="shared" si="166"/>
        <v>0</v>
      </c>
      <c r="Q281" s="4">
        <v>0</v>
      </c>
      <c r="R281" s="4">
        <v>0</v>
      </c>
      <c r="S281" s="8">
        <f t="shared" si="155"/>
        <v>0</v>
      </c>
      <c r="T281" s="4">
        <v>0</v>
      </c>
      <c r="U281" s="4">
        <v>0</v>
      </c>
      <c r="V281" s="8">
        <f t="shared" si="156"/>
        <v>0</v>
      </c>
      <c r="W281" s="4">
        <v>0</v>
      </c>
      <c r="X281" s="4">
        <v>0</v>
      </c>
      <c r="Y281" s="8">
        <f t="shared" si="157"/>
        <v>0</v>
      </c>
      <c r="Z281" s="4">
        <v>0</v>
      </c>
      <c r="AA281" s="4">
        <v>0</v>
      </c>
      <c r="AB281" s="8">
        <f t="shared" si="158"/>
        <v>0</v>
      </c>
      <c r="AC281" s="4">
        <v>0</v>
      </c>
      <c r="AD281" s="4">
        <v>0</v>
      </c>
      <c r="AE281" s="8">
        <f t="shared" si="173"/>
        <v>0</v>
      </c>
      <c r="AF281" s="4">
        <v>0</v>
      </c>
      <c r="AG281" s="4">
        <v>0</v>
      </c>
      <c r="AH281" s="8">
        <f t="shared" si="169"/>
        <v>0</v>
      </c>
      <c r="AI281" s="4">
        <v>0</v>
      </c>
      <c r="AJ281" s="4">
        <v>0</v>
      </c>
      <c r="AK281" s="8">
        <f t="shared" si="174"/>
        <v>0</v>
      </c>
      <c r="AL281" s="4">
        <v>0</v>
      </c>
      <c r="AM281" s="4">
        <v>0</v>
      </c>
      <c r="AN281" s="8">
        <f t="shared" si="170"/>
        <v>0</v>
      </c>
      <c r="AO281" s="4">
        <v>0</v>
      </c>
      <c r="AP281" s="4">
        <v>0</v>
      </c>
      <c r="AQ281" s="8">
        <f t="shared" si="184"/>
        <v>0</v>
      </c>
      <c r="AR281" s="4">
        <v>0</v>
      </c>
      <c r="AS281" s="4">
        <v>0</v>
      </c>
      <c r="AT281" s="8">
        <f t="shared" si="168"/>
        <v>0</v>
      </c>
      <c r="AU281" s="4">
        <v>0</v>
      </c>
      <c r="AV281" s="4">
        <v>0</v>
      </c>
      <c r="AW281" s="8">
        <f t="shared" si="175"/>
        <v>0</v>
      </c>
      <c r="AX281" s="4">
        <v>0</v>
      </c>
      <c r="AY281" s="4">
        <v>0</v>
      </c>
      <c r="AZ281" s="8">
        <f t="shared" si="176"/>
        <v>0</v>
      </c>
      <c r="BA281" s="4">
        <v>0</v>
      </c>
      <c r="BB281" s="4">
        <v>0</v>
      </c>
      <c r="BC281" s="8">
        <f t="shared" si="185"/>
        <v>0</v>
      </c>
      <c r="BD281" s="4">
        <v>0</v>
      </c>
      <c r="BE281" s="4">
        <v>0</v>
      </c>
      <c r="BF281" s="8">
        <f t="shared" si="177"/>
        <v>0</v>
      </c>
      <c r="BG281" s="4">
        <v>0</v>
      </c>
      <c r="BH281" s="4">
        <v>0</v>
      </c>
      <c r="BI281" s="8">
        <f t="shared" si="191"/>
        <v>0</v>
      </c>
      <c r="BJ281" s="4">
        <v>0</v>
      </c>
      <c r="BK281" s="4">
        <v>0</v>
      </c>
      <c r="BL281" s="8">
        <f t="shared" si="192"/>
        <v>0</v>
      </c>
      <c r="BM281" s="4">
        <v>0</v>
      </c>
      <c r="BN281" s="4">
        <v>0</v>
      </c>
      <c r="BO281" s="8">
        <f t="shared" si="186"/>
        <v>0</v>
      </c>
      <c r="BP281" s="4">
        <v>0</v>
      </c>
      <c r="BQ281" s="4">
        <v>0</v>
      </c>
      <c r="BR281" s="8">
        <f t="shared" si="187"/>
        <v>0</v>
      </c>
      <c r="BS281" s="4">
        <v>0</v>
      </c>
      <c r="BT281" s="4">
        <v>0</v>
      </c>
      <c r="BU281" s="8">
        <f t="shared" si="188"/>
        <v>0</v>
      </c>
      <c r="BV281" s="4">
        <v>0</v>
      </c>
      <c r="BW281" s="4">
        <v>0</v>
      </c>
      <c r="BX281" s="8">
        <f t="shared" si="189"/>
        <v>0</v>
      </c>
      <c r="BY281" s="4">
        <v>0</v>
      </c>
      <c r="BZ281" s="4">
        <v>0</v>
      </c>
      <c r="CA281" s="8">
        <f t="shared" si="190"/>
        <v>0</v>
      </c>
      <c r="CB281" s="4">
        <v>0</v>
      </c>
      <c r="CC281" s="4">
        <v>0</v>
      </c>
      <c r="CD281" s="8">
        <f t="shared" si="171"/>
        <v>0</v>
      </c>
      <c r="CE281" s="4">
        <v>0</v>
      </c>
      <c r="CF281" s="4">
        <v>0</v>
      </c>
      <c r="CG281" s="8">
        <f t="shared" si="178"/>
        <v>0</v>
      </c>
      <c r="CH281" s="4">
        <v>0</v>
      </c>
      <c r="CI281" s="4">
        <v>0</v>
      </c>
      <c r="CJ281" s="8">
        <f t="shared" si="179"/>
        <v>0</v>
      </c>
      <c r="CK281" s="4">
        <v>0</v>
      </c>
      <c r="CL281" s="4">
        <v>0</v>
      </c>
      <c r="CM281" s="8">
        <f t="shared" si="180"/>
        <v>0</v>
      </c>
      <c r="CN281" s="4">
        <v>0</v>
      </c>
      <c r="CO281" s="4">
        <v>0</v>
      </c>
      <c r="CP281" s="8">
        <f t="shared" si="172"/>
        <v>0</v>
      </c>
      <c r="CQ281" s="4">
        <v>0</v>
      </c>
      <c r="CR281" s="4">
        <v>0</v>
      </c>
      <c r="CS281" s="8">
        <f t="shared" si="181"/>
        <v>0</v>
      </c>
      <c r="CT281" s="4">
        <v>0</v>
      </c>
      <c r="CU281" s="4">
        <v>0</v>
      </c>
      <c r="CV281" s="8">
        <f t="shared" si="182"/>
        <v>0</v>
      </c>
      <c r="CW281" s="4">
        <v>0</v>
      </c>
      <c r="CX281" s="4">
        <v>0</v>
      </c>
      <c r="CY281" s="8">
        <f t="shared" si="183"/>
        <v>0</v>
      </c>
      <c r="CZ281" s="4">
        <v>0</v>
      </c>
      <c r="DA281" s="4">
        <v>0</v>
      </c>
      <c r="DB281" s="8">
        <f t="shared" si="159"/>
        <v>0</v>
      </c>
      <c r="DC281" s="4">
        <v>0</v>
      </c>
      <c r="DD281" s="4">
        <v>0</v>
      </c>
      <c r="DE281" s="8">
        <f t="shared" si="160"/>
        <v>0</v>
      </c>
      <c r="DF281" s="4">
        <v>0</v>
      </c>
      <c r="DG281" s="4">
        <v>0</v>
      </c>
      <c r="DH281" s="8">
        <f t="shared" si="161"/>
        <v>0</v>
      </c>
      <c r="DI281" s="4">
        <v>0</v>
      </c>
      <c r="DJ281" s="4">
        <v>0</v>
      </c>
      <c r="DK281" s="8">
        <f t="shared" si="162"/>
        <v>0</v>
      </c>
      <c r="DL281" s="4">
        <v>0</v>
      </c>
      <c r="DM281" s="4">
        <v>0</v>
      </c>
      <c r="DN281" s="8">
        <f t="shared" si="163"/>
        <v>0</v>
      </c>
      <c r="DO281" s="4">
        <v>0</v>
      </c>
      <c r="DP281" s="4">
        <v>0</v>
      </c>
      <c r="DQ281" s="8">
        <f t="shared" si="164"/>
        <v>0</v>
      </c>
    </row>
    <row r="282" spans="1:121" ht="16.899999999999999" customHeight="1" x14ac:dyDescent="0.2">
      <c r="A282" s="1" t="s">
        <v>3</v>
      </c>
      <c r="C282" s="1">
        <v>0</v>
      </c>
      <c r="D282" s="1">
        <v>0</v>
      </c>
      <c r="E282" s="19">
        <f t="shared" si="167"/>
        <v>0</v>
      </c>
      <c r="G282" s="22">
        <f t="shared" si="193"/>
        <v>0</v>
      </c>
      <c r="H282" s="3">
        <v>0</v>
      </c>
      <c r="I282" s="4">
        <v>0</v>
      </c>
      <c r="J282" s="8">
        <f t="shared" si="194"/>
        <v>0</v>
      </c>
      <c r="K282" s="3">
        <v>0</v>
      </c>
      <c r="L282" s="4">
        <v>0</v>
      </c>
      <c r="M282" s="8">
        <f t="shared" si="165"/>
        <v>0</v>
      </c>
      <c r="N282" s="4">
        <v>0</v>
      </c>
      <c r="O282" s="4">
        <v>0</v>
      </c>
      <c r="P282" s="8">
        <f t="shared" si="166"/>
        <v>0</v>
      </c>
      <c r="Q282" s="4">
        <v>0</v>
      </c>
      <c r="R282" s="4">
        <v>0</v>
      </c>
      <c r="S282" s="8">
        <f t="shared" si="155"/>
        <v>0</v>
      </c>
      <c r="T282" s="4">
        <v>0</v>
      </c>
      <c r="U282" s="4">
        <v>0</v>
      </c>
      <c r="V282" s="8">
        <f t="shared" si="156"/>
        <v>0</v>
      </c>
      <c r="W282" s="4">
        <v>0</v>
      </c>
      <c r="X282" s="4">
        <v>0</v>
      </c>
      <c r="Y282" s="8">
        <f t="shared" si="157"/>
        <v>0</v>
      </c>
      <c r="Z282" s="4">
        <v>0</v>
      </c>
      <c r="AA282" s="4">
        <v>0</v>
      </c>
      <c r="AB282" s="8">
        <f t="shared" si="158"/>
        <v>0</v>
      </c>
      <c r="AC282" s="4">
        <v>0</v>
      </c>
      <c r="AD282" s="4">
        <v>0</v>
      </c>
      <c r="AE282" s="8">
        <f t="shared" si="173"/>
        <v>0</v>
      </c>
      <c r="AF282" s="4">
        <v>0</v>
      </c>
      <c r="AG282" s="4">
        <v>0</v>
      </c>
      <c r="AH282" s="8">
        <f t="shared" si="169"/>
        <v>0</v>
      </c>
      <c r="AI282" s="4">
        <v>0</v>
      </c>
      <c r="AJ282" s="4">
        <v>0</v>
      </c>
      <c r="AK282" s="8">
        <f t="shared" si="174"/>
        <v>0</v>
      </c>
      <c r="AL282" s="4">
        <v>0</v>
      </c>
      <c r="AM282" s="4">
        <v>0</v>
      </c>
      <c r="AN282" s="8">
        <f t="shared" si="170"/>
        <v>0</v>
      </c>
      <c r="AO282" s="4">
        <v>0</v>
      </c>
      <c r="AP282" s="4">
        <v>0</v>
      </c>
      <c r="AQ282" s="8">
        <f t="shared" si="184"/>
        <v>0</v>
      </c>
      <c r="AR282" s="4">
        <v>0</v>
      </c>
      <c r="AS282" s="4">
        <v>0</v>
      </c>
      <c r="AT282" s="8">
        <f t="shared" si="168"/>
        <v>0</v>
      </c>
      <c r="AU282" s="4">
        <v>0</v>
      </c>
      <c r="AV282" s="4">
        <v>0</v>
      </c>
      <c r="AW282" s="8">
        <f t="shared" si="175"/>
        <v>0</v>
      </c>
      <c r="AX282" s="4">
        <v>0</v>
      </c>
      <c r="AY282" s="4">
        <v>0</v>
      </c>
      <c r="AZ282" s="8">
        <f t="shared" si="176"/>
        <v>0</v>
      </c>
      <c r="BA282" s="4">
        <v>0</v>
      </c>
      <c r="BB282" s="4">
        <v>0</v>
      </c>
      <c r="BC282" s="8">
        <f t="shared" si="185"/>
        <v>0</v>
      </c>
      <c r="BD282" s="4">
        <v>0</v>
      </c>
      <c r="BE282" s="4">
        <v>0</v>
      </c>
      <c r="BF282" s="8">
        <f t="shared" si="177"/>
        <v>0</v>
      </c>
      <c r="BG282" s="4">
        <v>0</v>
      </c>
      <c r="BH282" s="4">
        <v>0</v>
      </c>
      <c r="BI282" s="8">
        <f t="shared" si="191"/>
        <v>0</v>
      </c>
      <c r="BJ282" s="4">
        <v>0</v>
      </c>
      <c r="BK282" s="4">
        <v>0</v>
      </c>
      <c r="BL282" s="8">
        <f t="shared" si="192"/>
        <v>0</v>
      </c>
      <c r="BM282" s="4">
        <v>0</v>
      </c>
      <c r="BN282" s="4">
        <v>0</v>
      </c>
      <c r="BO282" s="8">
        <f t="shared" si="186"/>
        <v>0</v>
      </c>
      <c r="BP282" s="4">
        <v>0</v>
      </c>
      <c r="BQ282" s="4">
        <v>0</v>
      </c>
      <c r="BR282" s="8">
        <f t="shared" si="187"/>
        <v>0</v>
      </c>
      <c r="BS282" s="4">
        <v>0</v>
      </c>
      <c r="BT282" s="4">
        <v>0</v>
      </c>
      <c r="BU282" s="8">
        <f t="shared" si="188"/>
        <v>0</v>
      </c>
      <c r="BV282" s="4">
        <v>0</v>
      </c>
      <c r="BW282" s="4">
        <v>0</v>
      </c>
      <c r="BX282" s="8">
        <f t="shared" si="189"/>
        <v>0</v>
      </c>
      <c r="BY282" s="4">
        <v>0</v>
      </c>
      <c r="BZ282" s="4">
        <v>0</v>
      </c>
      <c r="CA282" s="8">
        <f t="shared" si="190"/>
        <v>0</v>
      </c>
      <c r="CB282" s="4">
        <v>0</v>
      </c>
      <c r="CC282" s="4">
        <v>0</v>
      </c>
      <c r="CD282" s="8">
        <f t="shared" si="171"/>
        <v>0</v>
      </c>
      <c r="CE282" s="4">
        <v>0</v>
      </c>
      <c r="CF282" s="4">
        <v>0</v>
      </c>
      <c r="CG282" s="8">
        <f t="shared" si="178"/>
        <v>0</v>
      </c>
      <c r="CH282" s="4">
        <v>0</v>
      </c>
      <c r="CI282" s="4">
        <v>0</v>
      </c>
      <c r="CJ282" s="8">
        <f t="shared" si="179"/>
        <v>0</v>
      </c>
      <c r="CK282" s="4">
        <v>0</v>
      </c>
      <c r="CL282" s="4">
        <v>0</v>
      </c>
      <c r="CM282" s="8">
        <f t="shared" si="180"/>
        <v>0</v>
      </c>
      <c r="CN282" s="4">
        <v>0</v>
      </c>
      <c r="CO282" s="4">
        <v>0</v>
      </c>
      <c r="CP282" s="8">
        <f t="shared" si="172"/>
        <v>0</v>
      </c>
      <c r="CQ282" s="4">
        <v>0</v>
      </c>
      <c r="CR282" s="4">
        <v>0</v>
      </c>
      <c r="CS282" s="8">
        <f t="shared" si="181"/>
        <v>0</v>
      </c>
      <c r="CT282" s="4">
        <v>0</v>
      </c>
      <c r="CU282" s="4">
        <v>0</v>
      </c>
      <c r="CV282" s="8">
        <f t="shared" si="182"/>
        <v>0</v>
      </c>
      <c r="CW282" s="4">
        <v>0</v>
      </c>
      <c r="CX282" s="4">
        <v>0</v>
      </c>
      <c r="CY282" s="8">
        <f t="shared" si="183"/>
        <v>0</v>
      </c>
      <c r="CZ282" s="4">
        <v>0</v>
      </c>
      <c r="DA282" s="4">
        <v>0</v>
      </c>
      <c r="DB282" s="8">
        <f t="shared" si="159"/>
        <v>0</v>
      </c>
      <c r="DC282" s="4">
        <v>0</v>
      </c>
      <c r="DD282" s="4">
        <v>0</v>
      </c>
      <c r="DE282" s="8">
        <f t="shared" si="160"/>
        <v>0</v>
      </c>
      <c r="DF282" s="4">
        <v>0</v>
      </c>
      <c r="DG282" s="4">
        <v>0</v>
      </c>
      <c r="DH282" s="8">
        <f t="shared" si="161"/>
        <v>0</v>
      </c>
      <c r="DI282" s="4">
        <v>0</v>
      </c>
      <c r="DJ282" s="4">
        <v>0</v>
      </c>
      <c r="DK282" s="8">
        <f t="shared" si="162"/>
        <v>0</v>
      </c>
      <c r="DL282" s="4">
        <v>0</v>
      </c>
      <c r="DM282" s="4">
        <v>0</v>
      </c>
      <c r="DN282" s="8">
        <f t="shared" si="163"/>
        <v>0</v>
      </c>
      <c r="DO282" s="4">
        <v>0</v>
      </c>
      <c r="DP282" s="4">
        <v>0</v>
      </c>
      <c r="DQ282" s="8">
        <f t="shared" si="164"/>
        <v>0</v>
      </c>
    </row>
    <row r="283" spans="1:121" ht="16.899999999999999" customHeight="1" x14ac:dyDescent="0.2">
      <c r="A283" s="1" t="s">
        <v>4</v>
      </c>
      <c r="C283" s="1">
        <v>0</v>
      </c>
      <c r="D283" s="1">
        <v>0</v>
      </c>
      <c r="E283" s="19">
        <f t="shared" si="167"/>
        <v>0</v>
      </c>
      <c r="G283" s="22">
        <f t="shared" si="193"/>
        <v>0</v>
      </c>
      <c r="H283" s="3">
        <v>0</v>
      </c>
      <c r="I283" s="4">
        <v>0</v>
      </c>
      <c r="J283" s="8">
        <f t="shared" si="194"/>
        <v>0</v>
      </c>
      <c r="K283" s="3">
        <v>0</v>
      </c>
      <c r="L283" s="4">
        <v>0</v>
      </c>
      <c r="M283" s="8">
        <f t="shared" si="165"/>
        <v>0</v>
      </c>
      <c r="N283" s="4">
        <v>0</v>
      </c>
      <c r="O283" s="4">
        <v>0</v>
      </c>
      <c r="P283" s="8">
        <f t="shared" si="166"/>
        <v>0</v>
      </c>
      <c r="Q283" s="4">
        <v>0</v>
      </c>
      <c r="R283" s="4">
        <v>0</v>
      </c>
      <c r="S283" s="8">
        <f t="shared" si="155"/>
        <v>0</v>
      </c>
      <c r="T283" s="4">
        <v>0</v>
      </c>
      <c r="U283" s="4">
        <v>0</v>
      </c>
      <c r="V283" s="8">
        <f t="shared" si="156"/>
        <v>0</v>
      </c>
      <c r="W283" s="4">
        <v>0</v>
      </c>
      <c r="X283" s="4">
        <v>0</v>
      </c>
      <c r="Y283" s="8">
        <f t="shared" si="157"/>
        <v>0</v>
      </c>
      <c r="Z283" s="4">
        <v>0</v>
      </c>
      <c r="AA283" s="4">
        <v>0</v>
      </c>
      <c r="AB283" s="8">
        <f t="shared" si="158"/>
        <v>0</v>
      </c>
      <c r="AC283" s="4">
        <v>0</v>
      </c>
      <c r="AD283" s="4">
        <v>0</v>
      </c>
      <c r="AE283" s="8">
        <f t="shared" si="173"/>
        <v>0</v>
      </c>
      <c r="AF283" s="4">
        <v>0</v>
      </c>
      <c r="AG283" s="4">
        <v>0</v>
      </c>
      <c r="AH283" s="8">
        <f t="shared" si="169"/>
        <v>0</v>
      </c>
      <c r="AI283" s="4">
        <v>0</v>
      </c>
      <c r="AJ283" s="4">
        <v>0</v>
      </c>
      <c r="AK283" s="8">
        <f t="shared" si="174"/>
        <v>0</v>
      </c>
      <c r="AL283" s="4">
        <v>0</v>
      </c>
      <c r="AM283" s="4">
        <v>0</v>
      </c>
      <c r="AN283" s="8">
        <f t="shared" si="170"/>
        <v>0</v>
      </c>
      <c r="AO283" s="4">
        <v>0</v>
      </c>
      <c r="AP283" s="4">
        <v>0</v>
      </c>
      <c r="AQ283" s="8">
        <f t="shared" si="184"/>
        <v>0</v>
      </c>
      <c r="AR283" s="4">
        <v>0</v>
      </c>
      <c r="AS283" s="4">
        <v>0</v>
      </c>
      <c r="AT283" s="8">
        <f t="shared" si="168"/>
        <v>0</v>
      </c>
      <c r="AU283" s="4">
        <v>0</v>
      </c>
      <c r="AV283" s="4">
        <v>0</v>
      </c>
      <c r="AW283" s="8">
        <f t="shared" si="175"/>
        <v>0</v>
      </c>
      <c r="AX283" s="4">
        <v>0</v>
      </c>
      <c r="AY283" s="4">
        <v>0</v>
      </c>
      <c r="AZ283" s="8">
        <f t="shared" si="176"/>
        <v>0</v>
      </c>
      <c r="BA283" s="4">
        <v>0</v>
      </c>
      <c r="BB283" s="4">
        <v>0</v>
      </c>
      <c r="BC283" s="8">
        <f t="shared" si="185"/>
        <v>0</v>
      </c>
      <c r="BD283" s="4">
        <v>0</v>
      </c>
      <c r="BE283" s="4">
        <v>0</v>
      </c>
      <c r="BF283" s="8">
        <f t="shared" si="177"/>
        <v>0</v>
      </c>
      <c r="BG283" s="4">
        <v>0</v>
      </c>
      <c r="BH283" s="4">
        <v>0</v>
      </c>
      <c r="BI283" s="8">
        <f t="shared" si="191"/>
        <v>0</v>
      </c>
      <c r="BJ283" s="4">
        <v>0</v>
      </c>
      <c r="BK283" s="4">
        <v>0</v>
      </c>
      <c r="BL283" s="8">
        <f t="shared" si="192"/>
        <v>0</v>
      </c>
      <c r="BM283" s="4">
        <v>0</v>
      </c>
      <c r="BN283" s="4">
        <v>0</v>
      </c>
      <c r="BO283" s="8">
        <f t="shared" si="186"/>
        <v>0</v>
      </c>
      <c r="BP283" s="4">
        <v>0</v>
      </c>
      <c r="BQ283" s="4">
        <v>0</v>
      </c>
      <c r="BR283" s="8">
        <f t="shared" si="187"/>
        <v>0</v>
      </c>
      <c r="BS283" s="4">
        <v>0</v>
      </c>
      <c r="BT283" s="4">
        <v>0</v>
      </c>
      <c r="BU283" s="8">
        <f t="shared" si="188"/>
        <v>0</v>
      </c>
      <c r="BV283" s="4">
        <v>0</v>
      </c>
      <c r="BW283" s="4">
        <v>0</v>
      </c>
      <c r="BX283" s="8">
        <f t="shared" si="189"/>
        <v>0</v>
      </c>
      <c r="BY283" s="4">
        <v>0</v>
      </c>
      <c r="BZ283" s="4">
        <v>0</v>
      </c>
      <c r="CA283" s="8">
        <f t="shared" si="190"/>
        <v>0</v>
      </c>
      <c r="CB283" s="4">
        <v>0</v>
      </c>
      <c r="CC283" s="4">
        <v>0</v>
      </c>
      <c r="CD283" s="8">
        <f t="shared" si="171"/>
        <v>0</v>
      </c>
      <c r="CE283" s="4">
        <v>0</v>
      </c>
      <c r="CF283" s="4">
        <v>0</v>
      </c>
      <c r="CG283" s="8">
        <f t="shared" si="178"/>
        <v>0</v>
      </c>
      <c r="CH283" s="4">
        <v>0</v>
      </c>
      <c r="CI283" s="4">
        <v>0</v>
      </c>
      <c r="CJ283" s="8">
        <f t="shared" si="179"/>
        <v>0</v>
      </c>
      <c r="CK283" s="4">
        <v>0</v>
      </c>
      <c r="CL283" s="4">
        <v>0</v>
      </c>
      <c r="CM283" s="8">
        <f t="shared" si="180"/>
        <v>0</v>
      </c>
      <c r="CN283" s="4">
        <v>0</v>
      </c>
      <c r="CO283" s="4">
        <v>0</v>
      </c>
      <c r="CP283" s="8">
        <f t="shared" si="172"/>
        <v>0</v>
      </c>
      <c r="CQ283" s="4">
        <v>0</v>
      </c>
      <c r="CR283" s="4">
        <v>0</v>
      </c>
      <c r="CS283" s="8">
        <f t="shared" si="181"/>
        <v>0</v>
      </c>
      <c r="CT283" s="4">
        <v>0</v>
      </c>
      <c r="CU283" s="4">
        <v>0</v>
      </c>
      <c r="CV283" s="8">
        <f t="shared" si="182"/>
        <v>0</v>
      </c>
      <c r="CW283" s="4">
        <v>0</v>
      </c>
      <c r="CX283" s="4">
        <v>0</v>
      </c>
      <c r="CY283" s="8">
        <f t="shared" si="183"/>
        <v>0</v>
      </c>
      <c r="CZ283" s="4">
        <v>0</v>
      </c>
      <c r="DA283" s="4">
        <v>0</v>
      </c>
      <c r="DB283" s="8">
        <f t="shared" si="159"/>
        <v>0</v>
      </c>
      <c r="DC283" s="4">
        <v>0</v>
      </c>
      <c r="DD283" s="4">
        <v>0</v>
      </c>
      <c r="DE283" s="8">
        <f t="shared" si="160"/>
        <v>0</v>
      </c>
      <c r="DF283" s="4">
        <v>0</v>
      </c>
      <c r="DG283" s="4">
        <v>0</v>
      </c>
      <c r="DH283" s="8">
        <f t="shared" si="161"/>
        <v>0</v>
      </c>
      <c r="DI283" s="4">
        <v>0</v>
      </c>
      <c r="DJ283" s="4">
        <v>0</v>
      </c>
      <c r="DK283" s="8">
        <f t="shared" si="162"/>
        <v>0</v>
      </c>
      <c r="DL283" s="4">
        <v>0</v>
      </c>
      <c r="DM283" s="4">
        <v>0</v>
      </c>
      <c r="DN283" s="8">
        <f t="shared" si="163"/>
        <v>0</v>
      </c>
      <c r="DO283" s="4">
        <v>0</v>
      </c>
      <c r="DP283" s="4">
        <v>0</v>
      </c>
      <c r="DQ283" s="8">
        <f t="shared" si="164"/>
        <v>0</v>
      </c>
    </row>
    <row r="284" spans="1:121" ht="16.899999999999999" customHeight="1" x14ac:dyDescent="0.2">
      <c r="A284" s="1" t="s">
        <v>5</v>
      </c>
      <c r="C284" s="1">
        <v>0</v>
      </c>
      <c r="D284" s="1">
        <v>0</v>
      </c>
      <c r="E284" s="19">
        <f t="shared" si="167"/>
        <v>0</v>
      </c>
      <c r="G284" s="22">
        <f t="shared" si="193"/>
        <v>0</v>
      </c>
      <c r="H284" s="3">
        <v>0</v>
      </c>
      <c r="I284" s="4">
        <v>0</v>
      </c>
      <c r="J284" s="8">
        <f t="shared" si="194"/>
        <v>0</v>
      </c>
      <c r="K284" s="3">
        <v>0</v>
      </c>
      <c r="L284" s="4">
        <v>0</v>
      </c>
      <c r="M284" s="8">
        <f t="shared" si="165"/>
        <v>0</v>
      </c>
      <c r="N284" s="4">
        <v>0</v>
      </c>
      <c r="O284" s="4">
        <v>0</v>
      </c>
      <c r="P284" s="8">
        <f t="shared" si="166"/>
        <v>0</v>
      </c>
      <c r="Q284" s="4">
        <v>0</v>
      </c>
      <c r="R284" s="4">
        <v>0</v>
      </c>
      <c r="S284" s="8">
        <f t="shared" si="155"/>
        <v>0</v>
      </c>
      <c r="T284" s="4">
        <v>0</v>
      </c>
      <c r="U284" s="4">
        <v>0</v>
      </c>
      <c r="V284" s="8">
        <f t="shared" si="156"/>
        <v>0</v>
      </c>
      <c r="W284" s="4">
        <v>0</v>
      </c>
      <c r="X284" s="4">
        <v>0</v>
      </c>
      <c r="Y284" s="8">
        <f t="shared" si="157"/>
        <v>0</v>
      </c>
      <c r="Z284" s="4">
        <v>0</v>
      </c>
      <c r="AA284" s="4">
        <v>0</v>
      </c>
      <c r="AB284" s="8">
        <f t="shared" si="158"/>
        <v>0</v>
      </c>
      <c r="AC284" s="4">
        <v>0</v>
      </c>
      <c r="AD284" s="4">
        <v>0</v>
      </c>
      <c r="AE284" s="8">
        <f t="shared" si="173"/>
        <v>0</v>
      </c>
      <c r="AF284" s="4">
        <v>0</v>
      </c>
      <c r="AG284" s="4">
        <v>0</v>
      </c>
      <c r="AH284" s="8">
        <f t="shared" si="169"/>
        <v>0</v>
      </c>
      <c r="AI284" s="4">
        <v>0</v>
      </c>
      <c r="AJ284" s="4">
        <v>0</v>
      </c>
      <c r="AK284" s="8">
        <f t="shared" si="174"/>
        <v>0</v>
      </c>
      <c r="AL284" s="4">
        <v>0</v>
      </c>
      <c r="AM284" s="4">
        <v>0</v>
      </c>
      <c r="AN284" s="8">
        <f t="shared" si="170"/>
        <v>0</v>
      </c>
      <c r="AO284" s="4">
        <v>0</v>
      </c>
      <c r="AP284" s="4">
        <v>0</v>
      </c>
      <c r="AQ284" s="8">
        <f t="shared" si="184"/>
        <v>0</v>
      </c>
      <c r="AR284" s="4">
        <v>0</v>
      </c>
      <c r="AS284" s="4">
        <v>0</v>
      </c>
      <c r="AT284" s="8">
        <f t="shared" si="168"/>
        <v>0</v>
      </c>
      <c r="AU284" s="4">
        <v>0</v>
      </c>
      <c r="AV284" s="4">
        <v>0</v>
      </c>
      <c r="AW284" s="8">
        <f t="shared" si="175"/>
        <v>0</v>
      </c>
      <c r="AX284" s="4">
        <v>0</v>
      </c>
      <c r="AY284" s="4">
        <v>0</v>
      </c>
      <c r="AZ284" s="8">
        <f t="shared" si="176"/>
        <v>0</v>
      </c>
      <c r="BA284" s="4">
        <v>0</v>
      </c>
      <c r="BB284" s="4">
        <v>0</v>
      </c>
      <c r="BC284" s="8">
        <f t="shared" si="185"/>
        <v>0</v>
      </c>
      <c r="BD284" s="4">
        <v>0</v>
      </c>
      <c r="BE284" s="4">
        <v>0</v>
      </c>
      <c r="BF284" s="8">
        <f t="shared" si="177"/>
        <v>0</v>
      </c>
      <c r="BG284" s="4">
        <v>0</v>
      </c>
      <c r="BH284" s="4">
        <v>0</v>
      </c>
      <c r="BI284" s="8">
        <f t="shared" si="191"/>
        <v>0</v>
      </c>
      <c r="BJ284" s="4">
        <v>0</v>
      </c>
      <c r="BK284" s="4">
        <v>0</v>
      </c>
      <c r="BL284" s="8">
        <f t="shared" si="192"/>
        <v>0</v>
      </c>
      <c r="BM284" s="4">
        <v>0</v>
      </c>
      <c r="BN284" s="4">
        <v>0</v>
      </c>
      <c r="BO284" s="8">
        <f t="shared" si="186"/>
        <v>0</v>
      </c>
      <c r="BP284" s="4">
        <v>0</v>
      </c>
      <c r="BQ284" s="4">
        <v>0</v>
      </c>
      <c r="BR284" s="8">
        <f t="shared" si="187"/>
        <v>0</v>
      </c>
      <c r="BS284" s="4">
        <v>0</v>
      </c>
      <c r="BT284" s="4">
        <v>0</v>
      </c>
      <c r="BU284" s="8">
        <f t="shared" si="188"/>
        <v>0</v>
      </c>
      <c r="BV284" s="4">
        <v>0</v>
      </c>
      <c r="BW284" s="4">
        <v>0</v>
      </c>
      <c r="BX284" s="8">
        <f t="shared" si="189"/>
        <v>0</v>
      </c>
      <c r="BY284" s="4">
        <v>0</v>
      </c>
      <c r="BZ284" s="4">
        <v>0</v>
      </c>
      <c r="CA284" s="8">
        <f t="shared" si="190"/>
        <v>0</v>
      </c>
      <c r="CB284" s="4">
        <v>0</v>
      </c>
      <c r="CC284" s="4">
        <v>0</v>
      </c>
      <c r="CD284" s="8">
        <f t="shared" si="171"/>
        <v>0</v>
      </c>
      <c r="CE284" s="4">
        <v>0</v>
      </c>
      <c r="CF284" s="4">
        <v>0</v>
      </c>
      <c r="CG284" s="8">
        <f t="shared" si="178"/>
        <v>0</v>
      </c>
      <c r="CH284" s="4">
        <v>0</v>
      </c>
      <c r="CI284" s="4">
        <v>0</v>
      </c>
      <c r="CJ284" s="8">
        <f t="shared" si="179"/>
        <v>0</v>
      </c>
      <c r="CK284" s="4">
        <v>0</v>
      </c>
      <c r="CL284" s="4">
        <v>0</v>
      </c>
      <c r="CM284" s="8">
        <f t="shared" si="180"/>
        <v>0</v>
      </c>
      <c r="CN284" s="4">
        <v>0</v>
      </c>
      <c r="CO284" s="4">
        <v>0</v>
      </c>
      <c r="CP284" s="8">
        <f t="shared" si="172"/>
        <v>0</v>
      </c>
      <c r="CQ284" s="4">
        <v>0</v>
      </c>
      <c r="CR284" s="4">
        <v>0</v>
      </c>
      <c r="CS284" s="8">
        <f t="shared" si="181"/>
        <v>0</v>
      </c>
      <c r="CT284" s="4">
        <v>0</v>
      </c>
      <c r="CU284" s="4">
        <v>0</v>
      </c>
      <c r="CV284" s="8">
        <f t="shared" si="182"/>
        <v>0</v>
      </c>
      <c r="CW284" s="4">
        <v>0</v>
      </c>
      <c r="CX284" s="4">
        <v>0</v>
      </c>
      <c r="CY284" s="8">
        <f t="shared" si="183"/>
        <v>0</v>
      </c>
      <c r="CZ284" s="4">
        <v>0</v>
      </c>
      <c r="DA284" s="4">
        <v>0</v>
      </c>
      <c r="DB284" s="8">
        <f t="shared" si="159"/>
        <v>0</v>
      </c>
      <c r="DC284" s="4">
        <v>0</v>
      </c>
      <c r="DD284" s="4">
        <v>0</v>
      </c>
      <c r="DE284" s="8">
        <f t="shared" si="160"/>
        <v>0</v>
      </c>
      <c r="DF284" s="4">
        <v>0</v>
      </c>
      <c r="DG284" s="4">
        <v>0</v>
      </c>
      <c r="DH284" s="8">
        <f t="shared" si="161"/>
        <v>0</v>
      </c>
      <c r="DI284" s="4">
        <v>0</v>
      </c>
      <c r="DJ284" s="4">
        <v>0</v>
      </c>
      <c r="DK284" s="8">
        <f t="shared" si="162"/>
        <v>0</v>
      </c>
      <c r="DL284" s="4">
        <v>0</v>
      </c>
      <c r="DM284" s="4">
        <v>0</v>
      </c>
      <c r="DN284" s="8">
        <f t="shared" si="163"/>
        <v>0</v>
      </c>
      <c r="DO284" s="4">
        <v>0</v>
      </c>
      <c r="DP284" s="4">
        <v>0</v>
      </c>
      <c r="DQ284" s="8">
        <f t="shared" si="164"/>
        <v>0</v>
      </c>
    </row>
    <row r="285" spans="1:121" ht="16.899999999999999" customHeight="1" x14ac:dyDescent="0.2">
      <c r="A285" s="1" t="s">
        <v>6</v>
      </c>
      <c r="C285" s="1">
        <v>0</v>
      </c>
      <c r="D285" s="1">
        <v>0</v>
      </c>
      <c r="E285" s="19">
        <f t="shared" si="167"/>
        <v>0</v>
      </c>
      <c r="G285" s="22">
        <f t="shared" si="193"/>
        <v>0</v>
      </c>
      <c r="H285" s="3">
        <v>0</v>
      </c>
      <c r="I285" s="4">
        <v>0</v>
      </c>
      <c r="J285" s="8">
        <f t="shared" si="194"/>
        <v>0</v>
      </c>
      <c r="K285" s="3">
        <v>0</v>
      </c>
      <c r="L285" s="4">
        <v>0</v>
      </c>
      <c r="M285" s="8">
        <f t="shared" si="165"/>
        <v>0</v>
      </c>
      <c r="N285" s="4">
        <v>0</v>
      </c>
      <c r="O285" s="4">
        <v>0</v>
      </c>
      <c r="P285" s="8">
        <f t="shared" si="166"/>
        <v>0</v>
      </c>
      <c r="Q285" s="4">
        <v>0</v>
      </c>
      <c r="R285" s="4">
        <v>0</v>
      </c>
      <c r="S285" s="8">
        <f t="shared" si="155"/>
        <v>0</v>
      </c>
      <c r="T285" s="4">
        <v>0</v>
      </c>
      <c r="U285" s="4">
        <v>0</v>
      </c>
      <c r="V285" s="8">
        <f t="shared" si="156"/>
        <v>0</v>
      </c>
      <c r="W285" s="4">
        <v>0</v>
      </c>
      <c r="X285" s="4">
        <v>0</v>
      </c>
      <c r="Y285" s="8">
        <f t="shared" si="157"/>
        <v>0</v>
      </c>
      <c r="Z285" s="4">
        <v>0</v>
      </c>
      <c r="AA285" s="4">
        <v>0</v>
      </c>
      <c r="AB285" s="8">
        <f t="shared" si="158"/>
        <v>0</v>
      </c>
      <c r="AC285" s="4">
        <v>0</v>
      </c>
      <c r="AD285" s="4">
        <v>0</v>
      </c>
      <c r="AE285" s="8">
        <f t="shared" si="173"/>
        <v>0</v>
      </c>
      <c r="AF285" s="4">
        <v>0</v>
      </c>
      <c r="AG285" s="4">
        <v>0</v>
      </c>
      <c r="AH285" s="8">
        <f t="shared" si="169"/>
        <v>0</v>
      </c>
      <c r="AI285" s="4">
        <v>0</v>
      </c>
      <c r="AJ285" s="4">
        <v>0</v>
      </c>
      <c r="AK285" s="8">
        <f t="shared" si="174"/>
        <v>0</v>
      </c>
      <c r="AL285" s="4">
        <v>0</v>
      </c>
      <c r="AM285" s="4">
        <v>0</v>
      </c>
      <c r="AN285" s="8">
        <f t="shared" si="170"/>
        <v>0</v>
      </c>
      <c r="AO285" s="4">
        <v>0</v>
      </c>
      <c r="AP285" s="4">
        <v>0</v>
      </c>
      <c r="AQ285" s="8">
        <f t="shared" si="184"/>
        <v>0</v>
      </c>
      <c r="AR285" s="4">
        <v>0</v>
      </c>
      <c r="AS285" s="4">
        <v>0</v>
      </c>
      <c r="AT285" s="8">
        <f t="shared" si="168"/>
        <v>0</v>
      </c>
      <c r="AU285" s="4">
        <v>0</v>
      </c>
      <c r="AV285" s="4">
        <v>0</v>
      </c>
      <c r="AW285" s="8">
        <f t="shared" si="175"/>
        <v>0</v>
      </c>
      <c r="AX285" s="4">
        <v>0</v>
      </c>
      <c r="AY285" s="4">
        <v>0</v>
      </c>
      <c r="AZ285" s="8">
        <f t="shared" si="176"/>
        <v>0</v>
      </c>
      <c r="BA285" s="4">
        <v>0</v>
      </c>
      <c r="BB285" s="4">
        <v>0</v>
      </c>
      <c r="BC285" s="8">
        <f t="shared" si="185"/>
        <v>0</v>
      </c>
      <c r="BD285" s="4">
        <v>0</v>
      </c>
      <c r="BE285" s="4">
        <v>0</v>
      </c>
      <c r="BF285" s="8">
        <f t="shared" si="177"/>
        <v>0</v>
      </c>
      <c r="BG285" s="4">
        <v>0</v>
      </c>
      <c r="BH285" s="4">
        <v>0</v>
      </c>
      <c r="BI285" s="8">
        <f t="shared" si="191"/>
        <v>0</v>
      </c>
      <c r="BJ285" s="4">
        <v>0</v>
      </c>
      <c r="BK285" s="4">
        <v>0</v>
      </c>
      <c r="BL285" s="8">
        <f t="shared" si="192"/>
        <v>0</v>
      </c>
      <c r="BM285" s="4">
        <v>0</v>
      </c>
      <c r="BN285" s="4">
        <v>0</v>
      </c>
      <c r="BO285" s="8">
        <f t="shared" si="186"/>
        <v>0</v>
      </c>
      <c r="BP285" s="4">
        <v>0</v>
      </c>
      <c r="BQ285" s="4">
        <v>0</v>
      </c>
      <c r="BR285" s="8">
        <f t="shared" si="187"/>
        <v>0</v>
      </c>
      <c r="BS285" s="4">
        <v>0</v>
      </c>
      <c r="BT285" s="4">
        <v>0</v>
      </c>
      <c r="BU285" s="8">
        <f t="shared" si="188"/>
        <v>0</v>
      </c>
      <c r="BV285" s="4">
        <v>0</v>
      </c>
      <c r="BW285" s="4">
        <v>0</v>
      </c>
      <c r="BX285" s="8">
        <f t="shared" si="189"/>
        <v>0</v>
      </c>
      <c r="BY285" s="4">
        <v>0</v>
      </c>
      <c r="BZ285" s="4">
        <v>0</v>
      </c>
      <c r="CA285" s="8">
        <f t="shared" si="190"/>
        <v>0</v>
      </c>
      <c r="CB285" s="4">
        <v>0</v>
      </c>
      <c r="CC285" s="4">
        <v>0</v>
      </c>
      <c r="CD285" s="8">
        <f t="shared" si="171"/>
        <v>0</v>
      </c>
      <c r="CE285" s="4">
        <v>0</v>
      </c>
      <c r="CF285" s="4">
        <v>0</v>
      </c>
      <c r="CG285" s="8">
        <f t="shared" si="178"/>
        <v>0</v>
      </c>
      <c r="CH285" s="4">
        <v>0</v>
      </c>
      <c r="CI285" s="4">
        <v>0</v>
      </c>
      <c r="CJ285" s="8">
        <f t="shared" si="179"/>
        <v>0</v>
      </c>
      <c r="CK285" s="4">
        <v>0</v>
      </c>
      <c r="CL285" s="4">
        <v>0</v>
      </c>
      <c r="CM285" s="8">
        <f t="shared" si="180"/>
        <v>0</v>
      </c>
      <c r="CN285" s="4">
        <v>0</v>
      </c>
      <c r="CO285" s="4">
        <v>0</v>
      </c>
      <c r="CP285" s="8">
        <f t="shared" si="172"/>
        <v>0</v>
      </c>
      <c r="CQ285" s="4">
        <v>0</v>
      </c>
      <c r="CR285" s="4">
        <v>0</v>
      </c>
      <c r="CS285" s="8">
        <f t="shared" si="181"/>
        <v>0</v>
      </c>
      <c r="CT285" s="4">
        <v>0</v>
      </c>
      <c r="CU285" s="4">
        <v>0</v>
      </c>
      <c r="CV285" s="8">
        <f t="shared" si="182"/>
        <v>0</v>
      </c>
      <c r="CW285" s="4">
        <v>0</v>
      </c>
      <c r="CX285" s="4">
        <v>0</v>
      </c>
      <c r="CY285" s="8">
        <f t="shared" si="183"/>
        <v>0</v>
      </c>
      <c r="CZ285" s="4">
        <v>0</v>
      </c>
      <c r="DA285" s="4">
        <v>0</v>
      </c>
      <c r="DB285" s="8">
        <f t="shared" si="159"/>
        <v>0</v>
      </c>
      <c r="DC285" s="4">
        <v>0</v>
      </c>
      <c r="DD285" s="4">
        <v>0</v>
      </c>
      <c r="DE285" s="8">
        <f t="shared" si="160"/>
        <v>0</v>
      </c>
      <c r="DF285" s="4">
        <v>0</v>
      </c>
      <c r="DG285" s="4">
        <v>0</v>
      </c>
      <c r="DH285" s="8">
        <f t="shared" si="161"/>
        <v>0</v>
      </c>
      <c r="DI285" s="4">
        <v>0</v>
      </c>
      <c r="DJ285" s="4">
        <v>0</v>
      </c>
      <c r="DK285" s="8">
        <f t="shared" si="162"/>
        <v>0</v>
      </c>
      <c r="DL285" s="4">
        <v>0</v>
      </c>
      <c r="DM285" s="4">
        <v>0</v>
      </c>
      <c r="DN285" s="8">
        <f t="shared" si="163"/>
        <v>0</v>
      </c>
      <c r="DO285" s="4">
        <v>0</v>
      </c>
      <c r="DP285" s="4">
        <v>0</v>
      </c>
      <c r="DQ285" s="8">
        <f t="shared" si="164"/>
        <v>0</v>
      </c>
    </row>
    <row r="286" spans="1:121" ht="16.899999999999999" customHeight="1" x14ac:dyDescent="0.2">
      <c r="A286" s="1" t="s">
        <v>7</v>
      </c>
      <c r="C286" s="1">
        <v>0</v>
      </c>
      <c r="D286" s="1">
        <v>0</v>
      </c>
      <c r="E286" s="19">
        <f t="shared" si="167"/>
        <v>0</v>
      </c>
      <c r="G286" s="22">
        <f t="shared" si="193"/>
        <v>0</v>
      </c>
      <c r="H286" s="3">
        <v>0</v>
      </c>
      <c r="I286" s="4">
        <v>0</v>
      </c>
      <c r="J286" s="8">
        <f t="shared" si="194"/>
        <v>0</v>
      </c>
      <c r="K286" s="3">
        <v>0</v>
      </c>
      <c r="L286" s="4">
        <v>0</v>
      </c>
      <c r="M286" s="8">
        <f t="shared" si="165"/>
        <v>0</v>
      </c>
      <c r="N286" s="4">
        <v>0</v>
      </c>
      <c r="O286" s="4">
        <v>0</v>
      </c>
      <c r="P286" s="8">
        <f t="shared" si="166"/>
        <v>0</v>
      </c>
      <c r="Q286" s="4">
        <v>0</v>
      </c>
      <c r="R286" s="4">
        <v>0</v>
      </c>
      <c r="S286" s="8">
        <f t="shared" si="155"/>
        <v>0</v>
      </c>
      <c r="T286" s="4">
        <v>0</v>
      </c>
      <c r="U286" s="4">
        <v>0</v>
      </c>
      <c r="V286" s="8">
        <f t="shared" si="156"/>
        <v>0</v>
      </c>
      <c r="W286" s="4">
        <v>0</v>
      </c>
      <c r="X286" s="4">
        <v>0</v>
      </c>
      <c r="Y286" s="8">
        <f t="shared" si="157"/>
        <v>0</v>
      </c>
      <c r="Z286" s="4">
        <v>0</v>
      </c>
      <c r="AA286" s="4">
        <v>0</v>
      </c>
      <c r="AB286" s="8">
        <f t="shared" si="158"/>
        <v>0</v>
      </c>
      <c r="AC286" s="4">
        <v>0</v>
      </c>
      <c r="AD286" s="4">
        <v>0</v>
      </c>
      <c r="AE286" s="8">
        <f t="shared" si="173"/>
        <v>0</v>
      </c>
      <c r="AF286" s="4">
        <v>0</v>
      </c>
      <c r="AG286" s="4">
        <v>0</v>
      </c>
      <c r="AH286" s="8">
        <f t="shared" si="169"/>
        <v>0</v>
      </c>
      <c r="AI286" s="4">
        <v>0</v>
      </c>
      <c r="AJ286" s="4">
        <v>0</v>
      </c>
      <c r="AK286" s="8">
        <f t="shared" si="174"/>
        <v>0</v>
      </c>
      <c r="AL286" s="4">
        <v>0</v>
      </c>
      <c r="AM286" s="4">
        <v>0</v>
      </c>
      <c r="AN286" s="8">
        <f t="shared" si="170"/>
        <v>0</v>
      </c>
      <c r="AO286" s="4">
        <v>0</v>
      </c>
      <c r="AP286" s="4">
        <v>0</v>
      </c>
      <c r="AQ286" s="8">
        <f t="shared" si="184"/>
        <v>0</v>
      </c>
      <c r="AR286" s="4">
        <v>0</v>
      </c>
      <c r="AS286" s="4">
        <v>0</v>
      </c>
      <c r="AT286" s="8">
        <f t="shared" si="168"/>
        <v>0</v>
      </c>
      <c r="AU286" s="4">
        <v>0</v>
      </c>
      <c r="AV286" s="4">
        <v>0</v>
      </c>
      <c r="AW286" s="8">
        <f t="shared" si="175"/>
        <v>0</v>
      </c>
      <c r="AX286" s="4">
        <v>0</v>
      </c>
      <c r="AY286" s="4">
        <v>0</v>
      </c>
      <c r="AZ286" s="8">
        <f t="shared" si="176"/>
        <v>0</v>
      </c>
      <c r="BA286" s="4">
        <v>0</v>
      </c>
      <c r="BB286" s="4">
        <v>0</v>
      </c>
      <c r="BC286" s="8">
        <f t="shared" si="185"/>
        <v>0</v>
      </c>
      <c r="BD286" s="4">
        <v>0</v>
      </c>
      <c r="BE286" s="4">
        <v>0</v>
      </c>
      <c r="BF286" s="8">
        <f t="shared" si="177"/>
        <v>0</v>
      </c>
      <c r="BG286" s="4">
        <v>0</v>
      </c>
      <c r="BH286" s="4">
        <v>0</v>
      </c>
      <c r="BI286" s="8">
        <f t="shared" si="191"/>
        <v>0</v>
      </c>
      <c r="BJ286" s="4">
        <v>0</v>
      </c>
      <c r="BK286" s="4">
        <v>0</v>
      </c>
      <c r="BL286" s="8">
        <f t="shared" si="192"/>
        <v>0</v>
      </c>
      <c r="BM286" s="4">
        <v>0</v>
      </c>
      <c r="BN286" s="4">
        <v>0</v>
      </c>
      <c r="BO286" s="8">
        <f t="shared" si="186"/>
        <v>0</v>
      </c>
      <c r="BP286" s="4">
        <v>0</v>
      </c>
      <c r="BQ286" s="4">
        <v>0</v>
      </c>
      <c r="BR286" s="8">
        <f t="shared" si="187"/>
        <v>0</v>
      </c>
      <c r="BS286" s="4">
        <v>0</v>
      </c>
      <c r="BT286" s="4">
        <v>0</v>
      </c>
      <c r="BU286" s="8">
        <f t="shared" si="188"/>
        <v>0</v>
      </c>
      <c r="BV286" s="4">
        <v>0</v>
      </c>
      <c r="BW286" s="4">
        <v>0</v>
      </c>
      <c r="BX286" s="8">
        <f t="shared" si="189"/>
        <v>0</v>
      </c>
      <c r="BY286" s="4">
        <v>0</v>
      </c>
      <c r="BZ286" s="4">
        <v>0</v>
      </c>
      <c r="CA286" s="8">
        <f t="shared" si="190"/>
        <v>0</v>
      </c>
      <c r="CB286" s="4">
        <v>0</v>
      </c>
      <c r="CC286" s="4">
        <v>0</v>
      </c>
      <c r="CD286" s="8">
        <f t="shared" si="171"/>
        <v>0</v>
      </c>
      <c r="CE286" s="4">
        <v>0</v>
      </c>
      <c r="CF286" s="4">
        <v>0</v>
      </c>
      <c r="CG286" s="8">
        <f t="shared" si="178"/>
        <v>0</v>
      </c>
      <c r="CH286" s="4">
        <v>0</v>
      </c>
      <c r="CI286" s="4">
        <v>0</v>
      </c>
      <c r="CJ286" s="8">
        <f t="shared" si="179"/>
        <v>0</v>
      </c>
      <c r="CK286" s="4">
        <v>0</v>
      </c>
      <c r="CL286" s="4">
        <v>0</v>
      </c>
      <c r="CM286" s="8">
        <f t="shared" si="180"/>
        <v>0</v>
      </c>
      <c r="CN286" s="4">
        <v>0</v>
      </c>
      <c r="CO286" s="4">
        <v>0</v>
      </c>
      <c r="CP286" s="8">
        <f t="shared" si="172"/>
        <v>0</v>
      </c>
      <c r="CQ286" s="4">
        <v>0</v>
      </c>
      <c r="CR286" s="4">
        <v>0</v>
      </c>
      <c r="CS286" s="8">
        <f t="shared" si="181"/>
        <v>0</v>
      </c>
      <c r="CT286" s="4">
        <v>0</v>
      </c>
      <c r="CU286" s="4">
        <v>0</v>
      </c>
      <c r="CV286" s="8">
        <f t="shared" si="182"/>
        <v>0</v>
      </c>
      <c r="CW286" s="4">
        <v>0</v>
      </c>
      <c r="CX286" s="4">
        <v>0</v>
      </c>
      <c r="CY286" s="8">
        <f t="shared" si="183"/>
        <v>0</v>
      </c>
      <c r="CZ286" s="4">
        <v>0</v>
      </c>
      <c r="DA286" s="4">
        <v>0</v>
      </c>
      <c r="DB286" s="8">
        <f t="shared" si="159"/>
        <v>0</v>
      </c>
      <c r="DC286" s="4">
        <v>0</v>
      </c>
      <c r="DD286" s="4">
        <v>0</v>
      </c>
      <c r="DE286" s="8">
        <f t="shared" si="160"/>
        <v>0</v>
      </c>
      <c r="DF286" s="4">
        <v>0</v>
      </c>
      <c r="DG286" s="4">
        <v>0</v>
      </c>
      <c r="DH286" s="8">
        <f t="shared" si="161"/>
        <v>0</v>
      </c>
      <c r="DI286" s="4">
        <v>0</v>
      </c>
      <c r="DJ286" s="4">
        <v>0</v>
      </c>
      <c r="DK286" s="8">
        <f t="shared" si="162"/>
        <v>0</v>
      </c>
      <c r="DL286" s="4">
        <v>0</v>
      </c>
      <c r="DM286" s="4">
        <v>0</v>
      </c>
      <c r="DN286" s="8">
        <f t="shared" si="163"/>
        <v>0</v>
      </c>
      <c r="DO286" s="4">
        <v>0</v>
      </c>
      <c r="DP286" s="4">
        <v>0</v>
      </c>
      <c r="DQ286" s="8">
        <f t="shared" si="164"/>
        <v>0</v>
      </c>
    </row>
    <row r="287" spans="1:121" ht="16.899999999999999" customHeight="1" x14ac:dyDescent="0.2">
      <c r="A287" s="1" t="s">
        <v>2</v>
      </c>
      <c r="C287" s="1">
        <v>0</v>
      </c>
      <c r="D287" s="1">
        <v>0</v>
      </c>
      <c r="E287" s="19">
        <f t="shared" si="167"/>
        <v>0</v>
      </c>
      <c r="G287" s="22">
        <f t="shared" si="193"/>
        <v>0</v>
      </c>
      <c r="H287" s="3">
        <v>0</v>
      </c>
      <c r="I287" s="4">
        <v>0</v>
      </c>
      <c r="J287" s="8">
        <f t="shared" si="194"/>
        <v>0</v>
      </c>
      <c r="K287" s="3">
        <v>0</v>
      </c>
      <c r="L287" s="4">
        <v>0</v>
      </c>
      <c r="M287" s="8">
        <f t="shared" si="165"/>
        <v>0</v>
      </c>
      <c r="N287" s="4">
        <v>0</v>
      </c>
      <c r="O287" s="4">
        <v>0</v>
      </c>
      <c r="P287" s="8">
        <f t="shared" si="166"/>
        <v>0</v>
      </c>
      <c r="Q287" s="4">
        <v>0</v>
      </c>
      <c r="R287" s="4">
        <v>0</v>
      </c>
      <c r="S287" s="8">
        <f t="shared" si="155"/>
        <v>0</v>
      </c>
      <c r="T287" s="4">
        <v>0</v>
      </c>
      <c r="U287" s="4">
        <v>0</v>
      </c>
      <c r="V287" s="8">
        <f t="shared" si="156"/>
        <v>0</v>
      </c>
      <c r="W287" s="4">
        <v>0</v>
      </c>
      <c r="X287" s="4">
        <v>0</v>
      </c>
      <c r="Y287" s="8">
        <f t="shared" si="157"/>
        <v>0</v>
      </c>
      <c r="Z287" s="4">
        <v>0</v>
      </c>
      <c r="AA287" s="4">
        <v>0</v>
      </c>
      <c r="AB287" s="8">
        <f t="shared" si="158"/>
        <v>0</v>
      </c>
      <c r="AC287" s="4">
        <v>0</v>
      </c>
      <c r="AD287" s="4">
        <v>0</v>
      </c>
      <c r="AE287" s="8">
        <f t="shared" si="173"/>
        <v>0</v>
      </c>
      <c r="AF287" s="4">
        <v>0</v>
      </c>
      <c r="AG287" s="4">
        <v>0</v>
      </c>
      <c r="AH287" s="8">
        <f t="shared" si="169"/>
        <v>0</v>
      </c>
      <c r="AI287" s="4">
        <v>0</v>
      </c>
      <c r="AJ287" s="4">
        <v>0</v>
      </c>
      <c r="AK287" s="8">
        <f t="shared" si="174"/>
        <v>0</v>
      </c>
      <c r="AL287" s="4">
        <v>0</v>
      </c>
      <c r="AM287" s="4">
        <v>0</v>
      </c>
      <c r="AN287" s="8">
        <f t="shared" si="170"/>
        <v>0</v>
      </c>
      <c r="AO287" s="4">
        <v>0</v>
      </c>
      <c r="AP287" s="4">
        <v>0</v>
      </c>
      <c r="AQ287" s="8">
        <f t="shared" si="184"/>
        <v>0</v>
      </c>
      <c r="AR287" s="4">
        <v>0</v>
      </c>
      <c r="AS287" s="4">
        <v>0</v>
      </c>
      <c r="AT287" s="8">
        <f t="shared" si="168"/>
        <v>0</v>
      </c>
      <c r="AU287" s="4">
        <v>0</v>
      </c>
      <c r="AV287" s="4">
        <v>0</v>
      </c>
      <c r="AW287" s="8">
        <f t="shared" si="175"/>
        <v>0</v>
      </c>
      <c r="AX287" s="4">
        <v>0</v>
      </c>
      <c r="AY287" s="4">
        <v>0</v>
      </c>
      <c r="AZ287" s="8">
        <f t="shared" si="176"/>
        <v>0</v>
      </c>
      <c r="BA287" s="4">
        <v>0</v>
      </c>
      <c r="BB287" s="4">
        <v>0</v>
      </c>
      <c r="BC287" s="8">
        <f t="shared" si="185"/>
        <v>0</v>
      </c>
      <c r="BD287" s="4">
        <v>0</v>
      </c>
      <c r="BE287" s="4">
        <v>0</v>
      </c>
      <c r="BF287" s="8">
        <f t="shared" si="177"/>
        <v>0</v>
      </c>
      <c r="BG287" s="4">
        <v>0</v>
      </c>
      <c r="BH287" s="4">
        <v>0</v>
      </c>
      <c r="BI287" s="8">
        <f t="shared" si="191"/>
        <v>0</v>
      </c>
      <c r="BJ287" s="4">
        <v>0</v>
      </c>
      <c r="BK287" s="4">
        <v>0</v>
      </c>
      <c r="BL287" s="8">
        <f t="shared" si="192"/>
        <v>0</v>
      </c>
      <c r="BM287" s="4">
        <v>0</v>
      </c>
      <c r="BN287" s="4">
        <v>0</v>
      </c>
      <c r="BO287" s="8">
        <f t="shared" si="186"/>
        <v>0</v>
      </c>
      <c r="BP287" s="4">
        <v>0</v>
      </c>
      <c r="BQ287" s="4">
        <v>0</v>
      </c>
      <c r="BR287" s="8">
        <f t="shared" si="187"/>
        <v>0</v>
      </c>
      <c r="BS287" s="4">
        <v>0</v>
      </c>
      <c r="BT287" s="4">
        <v>0</v>
      </c>
      <c r="BU287" s="8">
        <f t="shared" si="188"/>
        <v>0</v>
      </c>
      <c r="BV287" s="4">
        <v>0</v>
      </c>
      <c r="BW287" s="4">
        <v>0</v>
      </c>
      <c r="BX287" s="8">
        <f t="shared" si="189"/>
        <v>0</v>
      </c>
      <c r="BY287" s="4">
        <v>0</v>
      </c>
      <c r="BZ287" s="4">
        <v>0</v>
      </c>
      <c r="CA287" s="8">
        <f t="shared" si="190"/>
        <v>0</v>
      </c>
      <c r="CB287" s="4">
        <v>0</v>
      </c>
      <c r="CC287" s="4">
        <v>0</v>
      </c>
      <c r="CD287" s="8">
        <f t="shared" si="171"/>
        <v>0</v>
      </c>
      <c r="CE287" s="4">
        <v>0</v>
      </c>
      <c r="CF287" s="4">
        <v>0</v>
      </c>
      <c r="CG287" s="8">
        <f t="shared" si="178"/>
        <v>0</v>
      </c>
      <c r="CH287" s="4">
        <v>0</v>
      </c>
      <c r="CI287" s="4">
        <v>0</v>
      </c>
      <c r="CJ287" s="8">
        <f t="shared" si="179"/>
        <v>0</v>
      </c>
      <c r="CK287" s="4">
        <v>0</v>
      </c>
      <c r="CL287" s="4">
        <v>0</v>
      </c>
      <c r="CM287" s="8">
        <f t="shared" si="180"/>
        <v>0</v>
      </c>
      <c r="CN287" s="4">
        <v>0</v>
      </c>
      <c r="CO287" s="4">
        <v>0</v>
      </c>
      <c r="CP287" s="8">
        <f t="shared" si="172"/>
        <v>0</v>
      </c>
      <c r="CQ287" s="4">
        <v>0</v>
      </c>
      <c r="CR287" s="4">
        <v>0</v>
      </c>
      <c r="CS287" s="8">
        <f t="shared" si="181"/>
        <v>0</v>
      </c>
      <c r="CT287" s="4">
        <v>0</v>
      </c>
      <c r="CU287" s="4">
        <v>0</v>
      </c>
      <c r="CV287" s="8">
        <f t="shared" si="182"/>
        <v>0</v>
      </c>
      <c r="CW287" s="4">
        <v>0</v>
      </c>
      <c r="CX287" s="4">
        <v>0</v>
      </c>
      <c r="CY287" s="8">
        <f t="shared" si="183"/>
        <v>0</v>
      </c>
      <c r="CZ287" s="4">
        <v>0</v>
      </c>
      <c r="DA287" s="4">
        <v>0</v>
      </c>
      <c r="DB287" s="8">
        <f t="shared" si="159"/>
        <v>0</v>
      </c>
      <c r="DC287" s="4">
        <v>0</v>
      </c>
      <c r="DD287" s="4">
        <v>0</v>
      </c>
      <c r="DE287" s="8">
        <f t="shared" si="160"/>
        <v>0</v>
      </c>
      <c r="DF287" s="4">
        <v>0</v>
      </c>
      <c r="DG287" s="4">
        <v>0</v>
      </c>
      <c r="DH287" s="8">
        <f t="shared" si="161"/>
        <v>0</v>
      </c>
      <c r="DI287" s="4">
        <v>0</v>
      </c>
      <c r="DJ287" s="4">
        <v>0</v>
      </c>
      <c r="DK287" s="8">
        <f t="shared" si="162"/>
        <v>0</v>
      </c>
      <c r="DL287" s="4">
        <v>0</v>
      </c>
      <c r="DM287" s="4">
        <v>0</v>
      </c>
      <c r="DN287" s="8">
        <f t="shared" si="163"/>
        <v>0</v>
      </c>
      <c r="DO287" s="4">
        <v>0</v>
      </c>
      <c r="DP287" s="4">
        <v>0</v>
      </c>
      <c r="DQ287" s="8">
        <f t="shared" si="164"/>
        <v>0</v>
      </c>
    </row>
    <row r="288" spans="1:121" ht="16.899999999999999" customHeight="1" x14ac:dyDescent="0.2">
      <c r="A288" s="1" t="s">
        <v>3</v>
      </c>
      <c r="C288" s="1">
        <v>0</v>
      </c>
      <c r="D288" s="1">
        <v>0</v>
      </c>
      <c r="E288" s="19">
        <f t="shared" si="167"/>
        <v>0</v>
      </c>
      <c r="G288" s="22">
        <f t="shared" si="193"/>
        <v>0</v>
      </c>
      <c r="H288" s="3">
        <v>0</v>
      </c>
      <c r="I288" s="4">
        <v>0</v>
      </c>
      <c r="J288" s="8">
        <f t="shared" si="194"/>
        <v>0</v>
      </c>
      <c r="K288" s="3">
        <v>0</v>
      </c>
      <c r="L288" s="4">
        <v>0</v>
      </c>
      <c r="M288" s="8">
        <f t="shared" si="165"/>
        <v>0</v>
      </c>
      <c r="N288" s="4">
        <v>0</v>
      </c>
      <c r="O288" s="4">
        <v>0</v>
      </c>
      <c r="P288" s="8">
        <f t="shared" si="166"/>
        <v>0</v>
      </c>
      <c r="Q288" s="4">
        <v>0</v>
      </c>
      <c r="R288" s="4">
        <v>0</v>
      </c>
      <c r="S288" s="8">
        <f t="shared" si="155"/>
        <v>0</v>
      </c>
      <c r="T288" s="4">
        <v>0</v>
      </c>
      <c r="U288" s="4">
        <v>0</v>
      </c>
      <c r="V288" s="8">
        <f t="shared" si="156"/>
        <v>0</v>
      </c>
      <c r="W288" s="4">
        <v>0</v>
      </c>
      <c r="X288" s="4">
        <v>0</v>
      </c>
      <c r="Y288" s="8">
        <f t="shared" si="157"/>
        <v>0</v>
      </c>
      <c r="Z288" s="4">
        <v>0</v>
      </c>
      <c r="AA288" s="4">
        <v>0</v>
      </c>
      <c r="AB288" s="8">
        <f t="shared" si="158"/>
        <v>0</v>
      </c>
      <c r="AC288" s="4">
        <v>0</v>
      </c>
      <c r="AD288" s="4">
        <v>0</v>
      </c>
      <c r="AE288" s="8">
        <f t="shared" si="173"/>
        <v>0</v>
      </c>
      <c r="AF288" s="4">
        <v>0</v>
      </c>
      <c r="AG288" s="4">
        <v>0</v>
      </c>
      <c r="AH288" s="8">
        <f t="shared" si="169"/>
        <v>0</v>
      </c>
      <c r="AI288" s="4">
        <v>0</v>
      </c>
      <c r="AJ288" s="4">
        <v>0</v>
      </c>
      <c r="AK288" s="8">
        <f t="shared" si="174"/>
        <v>0</v>
      </c>
      <c r="AL288" s="4">
        <v>0</v>
      </c>
      <c r="AM288" s="4">
        <v>0</v>
      </c>
      <c r="AN288" s="8">
        <f t="shared" si="170"/>
        <v>0</v>
      </c>
      <c r="AO288" s="4">
        <v>0</v>
      </c>
      <c r="AP288" s="4">
        <v>0</v>
      </c>
      <c r="AQ288" s="8">
        <f t="shared" si="184"/>
        <v>0</v>
      </c>
      <c r="AR288" s="4">
        <v>0</v>
      </c>
      <c r="AS288" s="4">
        <v>0</v>
      </c>
      <c r="AT288" s="8">
        <f t="shared" si="168"/>
        <v>0</v>
      </c>
      <c r="AU288" s="4">
        <v>0</v>
      </c>
      <c r="AV288" s="4">
        <v>0</v>
      </c>
      <c r="AW288" s="8">
        <f t="shared" si="175"/>
        <v>0</v>
      </c>
      <c r="AX288" s="4">
        <v>0</v>
      </c>
      <c r="AY288" s="4">
        <v>0</v>
      </c>
      <c r="AZ288" s="8">
        <f t="shared" si="176"/>
        <v>0</v>
      </c>
      <c r="BA288" s="4">
        <v>0</v>
      </c>
      <c r="BB288" s="4">
        <v>0</v>
      </c>
      <c r="BC288" s="8">
        <f t="shared" si="185"/>
        <v>0</v>
      </c>
      <c r="BD288" s="4">
        <v>0</v>
      </c>
      <c r="BE288" s="4">
        <v>0</v>
      </c>
      <c r="BF288" s="8">
        <f t="shared" si="177"/>
        <v>0</v>
      </c>
      <c r="BG288" s="4">
        <v>0</v>
      </c>
      <c r="BH288" s="4">
        <v>0</v>
      </c>
      <c r="BI288" s="8">
        <f t="shared" si="191"/>
        <v>0</v>
      </c>
      <c r="BJ288" s="4">
        <v>0</v>
      </c>
      <c r="BK288" s="4">
        <v>0</v>
      </c>
      <c r="BL288" s="8">
        <f t="shared" si="192"/>
        <v>0</v>
      </c>
      <c r="BM288" s="4">
        <v>0</v>
      </c>
      <c r="BN288" s="4">
        <v>0</v>
      </c>
      <c r="BO288" s="8">
        <f t="shared" si="186"/>
        <v>0</v>
      </c>
      <c r="BP288" s="4">
        <v>0</v>
      </c>
      <c r="BQ288" s="4">
        <v>0</v>
      </c>
      <c r="BR288" s="8">
        <f t="shared" si="187"/>
        <v>0</v>
      </c>
      <c r="BS288" s="4">
        <v>0</v>
      </c>
      <c r="BT288" s="4">
        <v>0</v>
      </c>
      <c r="BU288" s="8">
        <f t="shared" si="188"/>
        <v>0</v>
      </c>
      <c r="BV288" s="4">
        <v>0</v>
      </c>
      <c r="BW288" s="4">
        <v>0</v>
      </c>
      <c r="BX288" s="8">
        <f t="shared" si="189"/>
        <v>0</v>
      </c>
      <c r="BY288" s="4">
        <v>0</v>
      </c>
      <c r="BZ288" s="4">
        <v>0</v>
      </c>
      <c r="CA288" s="8">
        <f t="shared" si="190"/>
        <v>0</v>
      </c>
      <c r="CB288" s="4">
        <v>0</v>
      </c>
      <c r="CC288" s="4">
        <v>0</v>
      </c>
      <c r="CD288" s="8">
        <f t="shared" si="171"/>
        <v>0</v>
      </c>
      <c r="CE288" s="4">
        <v>0</v>
      </c>
      <c r="CF288" s="4">
        <v>0</v>
      </c>
      <c r="CG288" s="8">
        <f t="shared" si="178"/>
        <v>0</v>
      </c>
      <c r="CH288" s="4">
        <v>0</v>
      </c>
      <c r="CI288" s="4">
        <v>0</v>
      </c>
      <c r="CJ288" s="8">
        <f t="shared" si="179"/>
        <v>0</v>
      </c>
      <c r="CK288" s="4">
        <v>0</v>
      </c>
      <c r="CL288" s="4">
        <v>0</v>
      </c>
      <c r="CM288" s="8">
        <f t="shared" si="180"/>
        <v>0</v>
      </c>
      <c r="CN288" s="4">
        <v>0</v>
      </c>
      <c r="CO288" s="4">
        <v>0</v>
      </c>
      <c r="CP288" s="8">
        <f t="shared" si="172"/>
        <v>0</v>
      </c>
      <c r="CQ288" s="4">
        <v>0</v>
      </c>
      <c r="CR288" s="4">
        <v>0</v>
      </c>
      <c r="CS288" s="8">
        <f t="shared" si="181"/>
        <v>0</v>
      </c>
      <c r="CT288" s="4">
        <v>0</v>
      </c>
      <c r="CU288" s="4">
        <v>0</v>
      </c>
      <c r="CV288" s="8">
        <f t="shared" si="182"/>
        <v>0</v>
      </c>
      <c r="CW288" s="4">
        <v>0</v>
      </c>
      <c r="CX288" s="4">
        <v>0</v>
      </c>
      <c r="CY288" s="8">
        <f t="shared" si="183"/>
        <v>0</v>
      </c>
      <c r="CZ288" s="4">
        <v>0</v>
      </c>
      <c r="DA288" s="4">
        <v>0</v>
      </c>
      <c r="DB288" s="8">
        <f t="shared" si="159"/>
        <v>0</v>
      </c>
      <c r="DC288" s="4">
        <v>0</v>
      </c>
      <c r="DD288" s="4">
        <v>0</v>
      </c>
      <c r="DE288" s="8">
        <f t="shared" si="160"/>
        <v>0</v>
      </c>
      <c r="DF288" s="4">
        <v>0</v>
      </c>
      <c r="DG288" s="4">
        <v>0</v>
      </c>
      <c r="DH288" s="8">
        <f t="shared" si="161"/>
        <v>0</v>
      </c>
      <c r="DI288" s="4">
        <v>0</v>
      </c>
      <c r="DJ288" s="4">
        <v>0</v>
      </c>
      <c r="DK288" s="8">
        <f t="shared" si="162"/>
        <v>0</v>
      </c>
      <c r="DL288" s="4">
        <v>0</v>
      </c>
      <c r="DM288" s="4">
        <v>0</v>
      </c>
      <c r="DN288" s="8">
        <f t="shared" si="163"/>
        <v>0</v>
      </c>
      <c r="DO288" s="4">
        <v>0</v>
      </c>
      <c r="DP288" s="4">
        <v>0</v>
      </c>
      <c r="DQ288" s="8">
        <f t="shared" si="164"/>
        <v>0</v>
      </c>
    </row>
    <row r="289" spans="1:121" ht="16.899999999999999" customHeight="1" x14ac:dyDescent="0.2">
      <c r="A289" s="1" t="s">
        <v>4</v>
      </c>
      <c r="C289" s="1">
        <v>0</v>
      </c>
      <c r="D289" s="1">
        <v>0</v>
      </c>
      <c r="E289" s="19">
        <f t="shared" si="167"/>
        <v>0</v>
      </c>
      <c r="G289" s="22">
        <f t="shared" si="193"/>
        <v>0</v>
      </c>
      <c r="H289" s="3">
        <v>0</v>
      </c>
      <c r="I289" s="4">
        <v>0</v>
      </c>
      <c r="J289" s="8">
        <f t="shared" si="194"/>
        <v>0</v>
      </c>
      <c r="K289" s="3">
        <v>0</v>
      </c>
      <c r="L289" s="4">
        <v>0</v>
      </c>
      <c r="M289" s="8">
        <f t="shared" si="165"/>
        <v>0</v>
      </c>
      <c r="N289" s="4">
        <v>0</v>
      </c>
      <c r="O289" s="4">
        <v>0</v>
      </c>
      <c r="P289" s="8">
        <f t="shared" si="166"/>
        <v>0</v>
      </c>
      <c r="Q289" s="4">
        <v>0</v>
      </c>
      <c r="R289" s="4">
        <v>0</v>
      </c>
      <c r="S289" s="8">
        <f t="shared" si="155"/>
        <v>0</v>
      </c>
      <c r="T289" s="4">
        <v>0</v>
      </c>
      <c r="U289" s="4">
        <v>0</v>
      </c>
      <c r="V289" s="8">
        <f t="shared" si="156"/>
        <v>0</v>
      </c>
      <c r="W289" s="4">
        <v>0</v>
      </c>
      <c r="X289" s="4">
        <v>0</v>
      </c>
      <c r="Y289" s="8">
        <f t="shared" si="157"/>
        <v>0</v>
      </c>
      <c r="Z289" s="4">
        <v>0</v>
      </c>
      <c r="AA289" s="4">
        <v>0</v>
      </c>
      <c r="AB289" s="8">
        <f t="shared" si="158"/>
        <v>0</v>
      </c>
      <c r="AC289" s="4">
        <v>0</v>
      </c>
      <c r="AD289" s="4">
        <v>0</v>
      </c>
      <c r="AE289" s="8">
        <f t="shared" si="173"/>
        <v>0</v>
      </c>
      <c r="AF289" s="4">
        <v>0</v>
      </c>
      <c r="AG289" s="4">
        <v>0</v>
      </c>
      <c r="AH289" s="8">
        <f t="shared" si="169"/>
        <v>0</v>
      </c>
      <c r="AI289" s="4">
        <v>0</v>
      </c>
      <c r="AJ289" s="4">
        <v>0</v>
      </c>
      <c r="AK289" s="8">
        <f t="shared" si="174"/>
        <v>0</v>
      </c>
      <c r="AL289" s="4">
        <v>0</v>
      </c>
      <c r="AM289" s="4">
        <v>0</v>
      </c>
      <c r="AN289" s="8">
        <f t="shared" si="170"/>
        <v>0</v>
      </c>
      <c r="AO289" s="4">
        <v>0</v>
      </c>
      <c r="AP289" s="4">
        <v>0</v>
      </c>
      <c r="AQ289" s="8">
        <f t="shared" si="184"/>
        <v>0</v>
      </c>
      <c r="AR289" s="4">
        <v>0</v>
      </c>
      <c r="AS289" s="4">
        <v>0</v>
      </c>
      <c r="AT289" s="8">
        <f t="shared" si="168"/>
        <v>0</v>
      </c>
      <c r="AU289" s="4">
        <v>0</v>
      </c>
      <c r="AV289" s="4">
        <v>0</v>
      </c>
      <c r="AW289" s="8">
        <f t="shared" si="175"/>
        <v>0</v>
      </c>
      <c r="AX289" s="4">
        <v>0</v>
      </c>
      <c r="AY289" s="4">
        <v>0</v>
      </c>
      <c r="AZ289" s="8">
        <f t="shared" si="176"/>
        <v>0</v>
      </c>
      <c r="BA289" s="4">
        <v>0</v>
      </c>
      <c r="BB289" s="4">
        <v>0</v>
      </c>
      <c r="BC289" s="8">
        <f t="shared" si="185"/>
        <v>0</v>
      </c>
      <c r="BD289" s="4">
        <v>0</v>
      </c>
      <c r="BE289" s="4">
        <v>0</v>
      </c>
      <c r="BF289" s="8">
        <f t="shared" si="177"/>
        <v>0</v>
      </c>
      <c r="BG289" s="4">
        <v>0</v>
      </c>
      <c r="BH289" s="4">
        <v>0</v>
      </c>
      <c r="BI289" s="8">
        <f t="shared" si="191"/>
        <v>0</v>
      </c>
      <c r="BJ289" s="4">
        <v>0</v>
      </c>
      <c r="BK289" s="4">
        <v>0</v>
      </c>
      <c r="BL289" s="8">
        <f t="shared" si="192"/>
        <v>0</v>
      </c>
      <c r="BM289" s="4">
        <v>0</v>
      </c>
      <c r="BN289" s="4">
        <v>0</v>
      </c>
      <c r="BO289" s="8">
        <f t="shared" si="186"/>
        <v>0</v>
      </c>
      <c r="BP289" s="4">
        <v>0</v>
      </c>
      <c r="BQ289" s="4">
        <v>0</v>
      </c>
      <c r="BR289" s="8">
        <f t="shared" si="187"/>
        <v>0</v>
      </c>
      <c r="BS289" s="4">
        <v>0</v>
      </c>
      <c r="BT289" s="4">
        <v>0</v>
      </c>
      <c r="BU289" s="8">
        <f t="shared" si="188"/>
        <v>0</v>
      </c>
      <c r="BV289" s="4">
        <v>0</v>
      </c>
      <c r="BW289" s="4">
        <v>0</v>
      </c>
      <c r="BX289" s="8">
        <f t="shared" si="189"/>
        <v>0</v>
      </c>
      <c r="BY289" s="4">
        <v>0</v>
      </c>
      <c r="BZ289" s="4">
        <v>0</v>
      </c>
      <c r="CA289" s="8">
        <f t="shared" si="190"/>
        <v>0</v>
      </c>
      <c r="CB289" s="4">
        <v>0</v>
      </c>
      <c r="CC289" s="4">
        <v>0</v>
      </c>
      <c r="CD289" s="8">
        <f t="shared" si="171"/>
        <v>0</v>
      </c>
      <c r="CE289" s="4">
        <v>0</v>
      </c>
      <c r="CF289" s="4">
        <v>0</v>
      </c>
      <c r="CG289" s="8">
        <f t="shared" si="178"/>
        <v>0</v>
      </c>
      <c r="CH289" s="4">
        <v>0</v>
      </c>
      <c r="CI289" s="4">
        <v>0</v>
      </c>
      <c r="CJ289" s="8">
        <f t="shared" si="179"/>
        <v>0</v>
      </c>
      <c r="CK289" s="4">
        <v>0</v>
      </c>
      <c r="CL289" s="4">
        <v>0</v>
      </c>
      <c r="CM289" s="8">
        <f t="shared" si="180"/>
        <v>0</v>
      </c>
      <c r="CN289" s="4">
        <v>0</v>
      </c>
      <c r="CO289" s="4">
        <v>0</v>
      </c>
      <c r="CP289" s="8">
        <f t="shared" si="172"/>
        <v>0</v>
      </c>
      <c r="CQ289" s="4">
        <v>0</v>
      </c>
      <c r="CR289" s="4">
        <v>0</v>
      </c>
      <c r="CS289" s="8">
        <f t="shared" si="181"/>
        <v>0</v>
      </c>
      <c r="CT289" s="4">
        <v>0</v>
      </c>
      <c r="CU289" s="4">
        <v>0</v>
      </c>
      <c r="CV289" s="8">
        <f t="shared" si="182"/>
        <v>0</v>
      </c>
      <c r="CW289" s="4">
        <v>0</v>
      </c>
      <c r="CX289" s="4">
        <v>0</v>
      </c>
      <c r="CY289" s="8">
        <f t="shared" si="183"/>
        <v>0</v>
      </c>
      <c r="CZ289" s="4">
        <v>0</v>
      </c>
      <c r="DA289" s="4">
        <v>0</v>
      </c>
      <c r="DB289" s="8">
        <f t="shared" si="159"/>
        <v>0</v>
      </c>
      <c r="DC289" s="4">
        <v>0</v>
      </c>
      <c r="DD289" s="4">
        <v>0</v>
      </c>
      <c r="DE289" s="8">
        <f t="shared" si="160"/>
        <v>0</v>
      </c>
      <c r="DF289" s="4">
        <v>0</v>
      </c>
      <c r="DG289" s="4">
        <v>0</v>
      </c>
      <c r="DH289" s="8">
        <f t="shared" si="161"/>
        <v>0</v>
      </c>
      <c r="DI289" s="4">
        <v>0</v>
      </c>
      <c r="DJ289" s="4">
        <v>0</v>
      </c>
      <c r="DK289" s="8">
        <f t="shared" si="162"/>
        <v>0</v>
      </c>
      <c r="DL289" s="4">
        <v>0</v>
      </c>
      <c r="DM289" s="4">
        <v>0</v>
      </c>
      <c r="DN289" s="8">
        <f t="shared" si="163"/>
        <v>0</v>
      </c>
      <c r="DO289" s="4">
        <v>0</v>
      </c>
      <c r="DP289" s="4">
        <v>0</v>
      </c>
      <c r="DQ289" s="8">
        <f t="shared" si="164"/>
        <v>0</v>
      </c>
    </row>
    <row r="290" spans="1:121" ht="16.899999999999999" customHeight="1" x14ac:dyDescent="0.2">
      <c r="A290" s="1" t="s">
        <v>5</v>
      </c>
      <c r="C290" s="1">
        <v>0</v>
      </c>
      <c r="D290" s="1">
        <v>0</v>
      </c>
      <c r="E290" s="19">
        <f t="shared" si="167"/>
        <v>0</v>
      </c>
      <c r="G290" s="22">
        <f t="shared" si="193"/>
        <v>0</v>
      </c>
      <c r="H290" s="3">
        <v>0</v>
      </c>
      <c r="I290" s="4">
        <v>0</v>
      </c>
      <c r="J290" s="8">
        <f t="shared" si="194"/>
        <v>0</v>
      </c>
      <c r="K290" s="3">
        <v>0</v>
      </c>
      <c r="L290" s="4">
        <v>0</v>
      </c>
      <c r="M290" s="8">
        <f t="shared" si="165"/>
        <v>0</v>
      </c>
      <c r="N290" s="4">
        <v>0</v>
      </c>
      <c r="O290" s="4">
        <v>0</v>
      </c>
      <c r="P290" s="8">
        <f t="shared" si="166"/>
        <v>0</v>
      </c>
      <c r="Q290" s="4">
        <v>0</v>
      </c>
      <c r="R290" s="4">
        <v>0</v>
      </c>
      <c r="S290" s="8">
        <f t="shared" si="155"/>
        <v>0</v>
      </c>
      <c r="T290" s="4">
        <v>0</v>
      </c>
      <c r="U290" s="4">
        <v>0</v>
      </c>
      <c r="V290" s="8">
        <f t="shared" si="156"/>
        <v>0</v>
      </c>
      <c r="W290" s="4">
        <v>0</v>
      </c>
      <c r="X290" s="4">
        <v>0</v>
      </c>
      <c r="Y290" s="8">
        <f t="shared" si="157"/>
        <v>0</v>
      </c>
      <c r="Z290" s="4">
        <v>0</v>
      </c>
      <c r="AA290" s="4">
        <v>0</v>
      </c>
      <c r="AB290" s="8">
        <f t="shared" si="158"/>
        <v>0</v>
      </c>
      <c r="AC290" s="4">
        <v>0</v>
      </c>
      <c r="AD290" s="4">
        <v>0</v>
      </c>
      <c r="AE290" s="8">
        <f t="shared" si="173"/>
        <v>0</v>
      </c>
      <c r="AF290" s="4">
        <v>0</v>
      </c>
      <c r="AG290" s="4">
        <v>0</v>
      </c>
      <c r="AH290" s="8">
        <f t="shared" si="169"/>
        <v>0</v>
      </c>
      <c r="AI290" s="4">
        <v>0</v>
      </c>
      <c r="AJ290" s="4">
        <v>0</v>
      </c>
      <c r="AK290" s="8">
        <f t="shared" si="174"/>
        <v>0</v>
      </c>
      <c r="AL290" s="4">
        <v>0</v>
      </c>
      <c r="AM290" s="4">
        <v>0</v>
      </c>
      <c r="AN290" s="8">
        <f t="shared" si="170"/>
        <v>0</v>
      </c>
      <c r="AO290" s="4">
        <v>0</v>
      </c>
      <c r="AP290" s="4">
        <v>0</v>
      </c>
      <c r="AQ290" s="8">
        <f t="shared" si="184"/>
        <v>0</v>
      </c>
      <c r="AR290" s="4">
        <v>0</v>
      </c>
      <c r="AS290" s="4">
        <v>0</v>
      </c>
      <c r="AT290" s="8">
        <f t="shared" si="168"/>
        <v>0</v>
      </c>
      <c r="AU290" s="4">
        <v>0</v>
      </c>
      <c r="AV290" s="4">
        <v>0</v>
      </c>
      <c r="AW290" s="8">
        <f t="shared" si="175"/>
        <v>0</v>
      </c>
      <c r="AX290" s="4">
        <v>0</v>
      </c>
      <c r="AY290" s="4">
        <v>0</v>
      </c>
      <c r="AZ290" s="8">
        <f t="shared" si="176"/>
        <v>0</v>
      </c>
      <c r="BA290" s="4">
        <v>0</v>
      </c>
      <c r="BB290" s="4">
        <v>0</v>
      </c>
      <c r="BC290" s="8">
        <f t="shared" si="185"/>
        <v>0</v>
      </c>
      <c r="BD290" s="4">
        <v>0</v>
      </c>
      <c r="BE290" s="4">
        <v>0</v>
      </c>
      <c r="BF290" s="8">
        <f t="shared" si="177"/>
        <v>0</v>
      </c>
      <c r="BG290" s="4">
        <v>0</v>
      </c>
      <c r="BH290" s="4">
        <v>0</v>
      </c>
      <c r="BI290" s="8">
        <f t="shared" si="191"/>
        <v>0</v>
      </c>
      <c r="BJ290" s="4">
        <v>0</v>
      </c>
      <c r="BK290" s="4">
        <v>0</v>
      </c>
      <c r="BL290" s="8">
        <f t="shared" si="192"/>
        <v>0</v>
      </c>
      <c r="BM290" s="4">
        <v>0</v>
      </c>
      <c r="BN290" s="4">
        <v>0</v>
      </c>
      <c r="BO290" s="8">
        <f t="shared" si="186"/>
        <v>0</v>
      </c>
      <c r="BP290" s="4">
        <v>0</v>
      </c>
      <c r="BQ290" s="4">
        <v>0</v>
      </c>
      <c r="BR290" s="8">
        <f t="shared" si="187"/>
        <v>0</v>
      </c>
      <c r="BS290" s="4">
        <v>0</v>
      </c>
      <c r="BT290" s="4">
        <v>0</v>
      </c>
      <c r="BU290" s="8">
        <f t="shared" si="188"/>
        <v>0</v>
      </c>
      <c r="BV290" s="4">
        <v>0</v>
      </c>
      <c r="BW290" s="4">
        <v>0</v>
      </c>
      <c r="BX290" s="8">
        <f t="shared" si="189"/>
        <v>0</v>
      </c>
      <c r="BY290" s="4">
        <v>0</v>
      </c>
      <c r="BZ290" s="4">
        <v>0</v>
      </c>
      <c r="CA290" s="8">
        <f t="shared" si="190"/>
        <v>0</v>
      </c>
      <c r="CB290" s="4">
        <v>0</v>
      </c>
      <c r="CC290" s="4">
        <v>0</v>
      </c>
      <c r="CD290" s="8">
        <f t="shared" si="171"/>
        <v>0</v>
      </c>
      <c r="CE290" s="4">
        <v>0</v>
      </c>
      <c r="CF290" s="4">
        <v>0</v>
      </c>
      <c r="CG290" s="8">
        <f t="shared" si="178"/>
        <v>0</v>
      </c>
      <c r="CH290" s="4">
        <v>0</v>
      </c>
      <c r="CI290" s="4">
        <v>0</v>
      </c>
      <c r="CJ290" s="8">
        <f t="shared" si="179"/>
        <v>0</v>
      </c>
      <c r="CK290" s="4">
        <v>0</v>
      </c>
      <c r="CL290" s="4">
        <v>0</v>
      </c>
      <c r="CM290" s="8">
        <f t="shared" si="180"/>
        <v>0</v>
      </c>
      <c r="CN290" s="4">
        <v>0</v>
      </c>
      <c r="CO290" s="4">
        <v>0</v>
      </c>
      <c r="CP290" s="8">
        <f t="shared" si="172"/>
        <v>0</v>
      </c>
      <c r="CQ290" s="4">
        <v>0</v>
      </c>
      <c r="CR290" s="4">
        <v>0</v>
      </c>
      <c r="CS290" s="8">
        <f t="shared" si="181"/>
        <v>0</v>
      </c>
      <c r="CT290" s="4">
        <v>0</v>
      </c>
      <c r="CU290" s="4">
        <v>0</v>
      </c>
      <c r="CV290" s="8">
        <f t="shared" si="182"/>
        <v>0</v>
      </c>
      <c r="CW290" s="4">
        <v>0</v>
      </c>
      <c r="CX290" s="4">
        <v>0</v>
      </c>
      <c r="CY290" s="8">
        <f t="shared" si="183"/>
        <v>0</v>
      </c>
      <c r="CZ290" s="4">
        <v>0</v>
      </c>
      <c r="DA290" s="4">
        <v>0</v>
      </c>
      <c r="DB290" s="8">
        <f t="shared" si="159"/>
        <v>0</v>
      </c>
      <c r="DC290" s="4">
        <v>0</v>
      </c>
      <c r="DD290" s="4">
        <v>0</v>
      </c>
      <c r="DE290" s="8">
        <f t="shared" si="160"/>
        <v>0</v>
      </c>
      <c r="DF290" s="4">
        <v>0</v>
      </c>
      <c r="DG290" s="4">
        <v>0</v>
      </c>
      <c r="DH290" s="8">
        <f t="shared" si="161"/>
        <v>0</v>
      </c>
      <c r="DI290" s="4">
        <v>0</v>
      </c>
      <c r="DJ290" s="4">
        <v>0</v>
      </c>
      <c r="DK290" s="8">
        <f t="shared" si="162"/>
        <v>0</v>
      </c>
      <c r="DL290" s="4">
        <v>0</v>
      </c>
      <c r="DM290" s="4">
        <v>0</v>
      </c>
      <c r="DN290" s="8">
        <f t="shared" si="163"/>
        <v>0</v>
      </c>
      <c r="DO290" s="4">
        <v>0</v>
      </c>
      <c r="DP290" s="4">
        <v>0</v>
      </c>
      <c r="DQ290" s="8">
        <f t="shared" si="164"/>
        <v>0</v>
      </c>
    </row>
    <row r="291" spans="1:121" ht="16.899999999999999" customHeight="1" x14ac:dyDescent="0.2">
      <c r="A291" s="1" t="s">
        <v>6</v>
      </c>
      <c r="C291" s="1">
        <v>0</v>
      </c>
      <c r="D291" s="1">
        <v>0</v>
      </c>
      <c r="E291" s="19">
        <f t="shared" si="167"/>
        <v>0</v>
      </c>
      <c r="G291" s="22">
        <f t="shared" si="193"/>
        <v>0</v>
      </c>
      <c r="H291" s="3">
        <v>0</v>
      </c>
      <c r="I291" s="4">
        <v>0</v>
      </c>
      <c r="J291" s="8">
        <f t="shared" si="194"/>
        <v>0</v>
      </c>
      <c r="K291" s="3">
        <v>0</v>
      </c>
      <c r="L291" s="4">
        <v>0</v>
      </c>
      <c r="M291" s="8">
        <f t="shared" si="165"/>
        <v>0</v>
      </c>
      <c r="N291" s="4">
        <v>0</v>
      </c>
      <c r="O291" s="4">
        <v>0</v>
      </c>
      <c r="P291" s="8">
        <f t="shared" si="166"/>
        <v>0</v>
      </c>
      <c r="Q291" s="4">
        <v>0</v>
      </c>
      <c r="R291" s="4">
        <v>0</v>
      </c>
      <c r="S291" s="8">
        <f t="shared" ref="S291:S354" si="195">PI()*(AVERAGE(Q291,R291))</f>
        <v>0</v>
      </c>
      <c r="T291" s="4">
        <v>0</v>
      </c>
      <c r="U291" s="4">
        <v>0</v>
      </c>
      <c r="V291" s="8">
        <f t="shared" si="156"/>
        <v>0</v>
      </c>
      <c r="W291" s="4">
        <v>0</v>
      </c>
      <c r="X291" s="4">
        <v>0</v>
      </c>
      <c r="Y291" s="8">
        <f t="shared" si="157"/>
        <v>0</v>
      </c>
      <c r="Z291" s="4">
        <v>0</v>
      </c>
      <c r="AA291" s="4">
        <v>0</v>
      </c>
      <c r="AB291" s="8">
        <f t="shared" si="158"/>
        <v>0</v>
      </c>
      <c r="AC291" s="4">
        <v>0</v>
      </c>
      <c r="AD291" s="4">
        <v>0</v>
      </c>
      <c r="AE291" s="8">
        <f t="shared" si="173"/>
        <v>0</v>
      </c>
      <c r="AF291" s="4">
        <v>0</v>
      </c>
      <c r="AG291" s="4">
        <v>0</v>
      </c>
      <c r="AH291" s="8">
        <f t="shared" si="169"/>
        <v>0</v>
      </c>
      <c r="AI291" s="4">
        <v>0</v>
      </c>
      <c r="AJ291" s="4">
        <v>0</v>
      </c>
      <c r="AK291" s="8">
        <f t="shared" si="174"/>
        <v>0</v>
      </c>
      <c r="AL291" s="4">
        <v>0</v>
      </c>
      <c r="AM291" s="4">
        <v>0</v>
      </c>
      <c r="AN291" s="8">
        <f t="shared" si="170"/>
        <v>0</v>
      </c>
      <c r="AO291" s="4">
        <v>0</v>
      </c>
      <c r="AP291" s="4">
        <v>0</v>
      </c>
      <c r="AQ291" s="8">
        <f t="shared" si="184"/>
        <v>0</v>
      </c>
      <c r="AR291" s="4">
        <v>0</v>
      </c>
      <c r="AS291" s="4">
        <v>0</v>
      </c>
      <c r="AT291" s="8">
        <f t="shared" si="168"/>
        <v>0</v>
      </c>
      <c r="AU291" s="4">
        <v>0</v>
      </c>
      <c r="AV291" s="4">
        <v>0</v>
      </c>
      <c r="AW291" s="8">
        <f t="shared" si="175"/>
        <v>0</v>
      </c>
      <c r="AX291" s="4">
        <v>0</v>
      </c>
      <c r="AY291" s="4">
        <v>0</v>
      </c>
      <c r="AZ291" s="8">
        <f t="shared" si="176"/>
        <v>0</v>
      </c>
      <c r="BA291" s="4">
        <v>0</v>
      </c>
      <c r="BB291" s="4">
        <v>0</v>
      </c>
      <c r="BC291" s="8">
        <f t="shared" si="185"/>
        <v>0</v>
      </c>
      <c r="BD291" s="4">
        <v>0</v>
      </c>
      <c r="BE291" s="4">
        <v>0</v>
      </c>
      <c r="BF291" s="8">
        <f t="shared" si="177"/>
        <v>0</v>
      </c>
      <c r="BG291" s="4">
        <v>0</v>
      </c>
      <c r="BH291" s="4">
        <v>0</v>
      </c>
      <c r="BI291" s="8">
        <f t="shared" si="191"/>
        <v>0</v>
      </c>
      <c r="BJ291" s="4">
        <v>0</v>
      </c>
      <c r="BK291" s="4">
        <v>0</v>
      </c>
      <c r="BL291" s="8">
        <f t="shared" si="192"/>
        <v>0</v>
      </c>
      <c r="BM291" s="4">
        <v>0</v>
      </c>
      <c r="BN291" s="4">
        <v>0</v>
      </c>
      <c r="BO291" s="8">
        <f t="shared" si="186"/>
        <v>0</v>
      </c>
      <c r="BP291" s="4">
        <v>0</v>
      </c>
      <c r="BQ291" s="4">
        <v>0</v>
      </c>
      <c r="BR291" s="8">
        <f t="shared" si="187"/>
        <v>0</v>
      </c>
      <c r="BS291" s="4">
        <v>0</v>
      </c>
      <c r="BT291" s="4">
        <v>0</v>
      </c>
      <c r="BU291" s="8">
        <f t="shared" si="188"/>
        <v>0</v>
      </c>
      <c r="BV291" s="4">
        <v>0</v>
      </c>
      <c r="BW291" s="4">
        <v>0</v>
      </c>
      <c r="BX291" s="8">
        <f t="shared" si="189"/>
        <v>0</v>
      </c>
      <c r="BY291" s="4">
        <v>0</v>
      </c>
      <c r="BZ291" s="4">
        <v>0</v>
      </c>
      <c r="CA291" s="8">
        <f t="shared" si="190"/>
        <v>0</v>
      </c>
      <c r="CB291" s="4">
        <v>0</v>
      </c>
      <c r="CC291" s="4">
        <v>0</v>
      </c>
      <c r="CD291" s="8">
        <f t="shared" si="171"/>
        <v>0</v>
      </c>
      <c r="CE291" s="4">
        <v>0</v>
      </c>
      <c r="CF291" s="4">
        <v>0</v>
      </c>
      <c r="CG291" s="8">
        <f t="shared" si="178"/>
        <v>0</v>
      </c>
      <c r="CH291" s="4">
        <v>0</v>
      </c>
      <c r="CI291" s="4">
        <v>0</v>
      </c>
      <c r="CJ291" s="8">
        <f t="shared" si="179"/>
        <v>0</v>
      </c>
      <c r="CK291" s="4">
        <v>0</v>
      </c>
      <c r="CL291" s="4">
        <v>0</v>
      </c>
      <c r="CM291" s="8">
        <f t="shared" si="180"/>
        <v>0</v>
      </c>
      <c r="CN291" s="4">
        <v>0</v>
      </c>
      <c r="CO291" s="4">
        <v>0</v>
      </c>
      <c r="CP291" s="8">
        <f t="shared" si="172"/>
        <v>0</v>
      </c>
      <c r="CQ291" s="4">
        <v>0</v>
      </c>
      <c r="CR291" s="4">
        <v>0</v>
      </c>
      <c r="CS291" s="8">
        <f t="shared" si="181"/>
        <v>0</v>
      </c>
      <c r="CT291" s="4">
        <v>0</v>
      </c>
      <c r="CU291" s="4">
        <v>0</v>
      </c>
      <c r="CV291" s="8">
        <f t="shared" si="182"/>
        <v>0</v>
      </c>
      <c r="CW291" s="4">
        <v>0</v>
      </c>
      <c r="CX291" s="4">
        <v>0</v>
      </c>
      <c r="CY291" s="8">
        <f t="shared" si="183"/>
        <v>0</v>
      </c>
      <c r="CZ291" s="4">
        <v>0</v>
      </c>
      <c r="DA291" s="4">
        <v>0</v>
      </c>
      <c r="DB291" s="8">
        <f t="shared" si="159"/>
        <v>0</v>
      </c>
      <c r="DC291" s="4">
        <v>0</v>
      </c>
      <c r="DD291" s="4">
        <v>0</v>
      </c>
      <c r="DE291" s="8">
        <f t="shared" si="160"/>
        <v>0</v>
      </c>
      <c r="DF291" s="4">
        <v>0</v>
      </c>
      <c r="DG291" s="4">
        <v>0</v>
      </c>
      <c r="DH291" s="8">
        <f t="shared" si="161"/>
        <v>0</v>
      </c>
      <c r="DI291" s="4">
        <v>0</v>
      </c>
      <c r="DJ291" s="4">
        <v>0</v>
      </c>
      <c r="DK291" s="8">
        <f t="shared" si="162"/>
        <v>0</v>
      </c>
      <c r="DL291" s="4">
        <v>0</v>
      </c>
      <c r="DM291" s="4">
        <v>0</v>
      </c>
      <c r="DN291" s="8">
        <f t="shared" si="163"/>
        <v>0</v>
      </c>
      <c r="DO291" s="4">
        <v>0</v>
      </c>
      <c r="DP291" s="4">
        <v>0</v>
      </c>
      <c r="DQ291" s="8">
        <f t="shared" si="164"/>
        <v>0</v>
      </c>
    </row>
    <row r="292" spans="1:121" ht="16.899999999999999" customHeight="1" x14ac:dyDescent="0.2">
      <c r="A292" s="1" t="s">
        <v>7</v>
      </c>
      <c r="C292" s="1">
        <v>0</v>
      </c>
      <c r="D292" s="1">
        <v>0</v>
      </c>
      <c r="E292" s="19">
        <f t="shared" si="167"/>
        <v>0</v>
      </c>
      <c r="G292" s="22">
        <f t="shared" si="193"/>
        <v>0</v>
      </c>
      <c r="H292" s="3">
        <v>0</v>
      </c>
      <c r="I292" s="4">
        <v>0</v>
      </c>
      <c r="J292" s="8">
        <f t="shared" si="194"/>
        <v>0</v>
      </c>
      <c r="K292" s="3">
        <v>0</v>
      </c>
      <c r="L292" s="4">
        <v>0</v>
      </c>
      <c r="M292" s="8">
        <f t="shared" si="165"/>
        <v>0</v>
      </c>
      <c r="N292" s="4">
        <v>0</v>
      </c>
      <c r="O292" s="4">
        <v>0</v>
      </c>
      <c r="P292" s="8">
        <f t="shared" si="166"/>
        <v>0</v>
      </c>
      <c r="Q292" s="4">
        <v>0</v>
      </c>
      <c r="R292" s="4">
        <v>0</v>
      </c>
      <c r="S292" s="8">
        <f t="shared" si="195"/>
        <v>0</v>
      </c>
      <c r="T292" s="4">
        <v>0</v>
      </c>
      <c r="U292" s="4">
        <v>0</v>
      </c>
      <c r="V292" s="8">
        <f t="shared" si="156"/>
        <v>0</v>
      </c>
      <c r="W292" s="4">
        <v>0</v>
      </c>
      <c r="X292" s="4">
        <v>0</v>
      </c>
      <c r="Y292" s="8">
        <f t="shared" si="157"/>
        <v>0</v>
      </c>
      <c r="Z292" s="4">
        <v>0</v>
      </c>
      <c r="AA292" s="4">
        <v>0</v>
      </c>
      <c r="AB292" s="8">
        <f t="shared" si="158"/>
        <v>0</v>
      </c>
      <c r="AC292" s="4">
        <v>0</v>
      </c>
      <c r="AD292" s="4">
        <v>0</v>
      </c>
      <c r="AE292" s="8">
        <f t="shared" si="173"/>
        <v>0</v>
      </c>
      <c r="AF292" s="4">
        <v>0</v>
      </c>
      <c r="AG292" s="4">
        <v>0</v>
      </c>
      <c r="AH292" s="8">
        <f t="shared" si="169"/>
        <v>0</v>
      </c>
      <c r="AI292" s="4">
        <v>0</v>
      </c>
      <c r="AJ292" s="4">
        <v>0</v>
      </c>
      <c r="AK292" s="8">
        <f t="shared" si="174"/>
        <v>0</v>
      </c>
      <c r="AL292" s="4">
        <v>0</v>
      </c>
      <c r="AM292" s="4">
        <v>0</v>
      </c>
      <c r="AN292" s="8">
        <f t="shared" si="170"/>
        <v>0</v>
      </c>
      <c r="AO292" s="4">
        <v>0</v>
      </c>
      <c r="AP292" s="4">
        <v>0</v>
      </c>
      <c r="AQ292" s="8">
        <f t="shared" si="184"/>
        <v>0</v>
      </c>
      <c r="AR292" s="4">
        <v>0</v>
      </c>
      <c r="AS292" s="4">
        <v>0</v>
      </c>
      <c r="AT292" s="8">
        <f t="shared" si="168"/>
        <v>0</v>
      </c>
      <c r="AU292" s="4">
        <v>0</v>
      </c>
      <c r="AV292" s="4">
        <v>0</v>
      </c>
      <c r="AW292" s="8">
        <f t="shared" si="175"/>
        <v>0</v>
      </c>
      <c r="AX292" s="4">
        <v>0</v>
      </c>
      <c r="AY292" s="4">
        <v>0</v>
      </c>
      <c r="AZ292" s="8">
        <f t="shared" si="176"/>
        <v>0</v>
      </c>
      <c r="BA292" s="4">
        <v>0</v>
      </c>
      <c r="BB292" s="4">
        <v>0</v>
      </c>
      <c r="BC292" s="8">
        <f t="shared" si="185"/>
        <v>0</v>
      </c>
      <c r="BD292" s="4">
        <v>0</v>
      </c>
      <c r="BE292" s="4">
        <v>0</v>
      </c>
      <c r="BF292" s="8">
        <f t="shared" si="177"/>
        <v>0</v>
      </c>
      <c r="BG292" s="4">
        <v>0</v>
      </c>
      <c r="BH292" s="4">
        <v>0</v>
      </c>
      <c r="BI292" s="8">
        <f t="shared" si="191"/>
        <v>0</v>
      </c>
      <c r="BJ292" s="4">
        <v>0</v>
      </c>
      <c r="BK292" s="4">
        <v>0</v>
      </c>
      <c r="BL292" s="8">
        <f t="shared" si="192"/>
        <v>0</v>
      </c>
      <c r="BM292" s="4">
        <v>0</v>
      </c>
      <c r="BN292" s="4">
        <v>0</v>
      </c>
      <c r="BO292" s="8">
        <f t="shared" si="186"/>
        <v>0</v>
      </c>
      <c r="BP292" s="4">
        <v>0</v>
      </c>
      <c r="BQ292" s="4">
        <v>0</v>
      </c>
      <c r="BR292" s="8">
        <f t="shared" si="187"/>
        <v>0</v>
      </c>
      <c r="BS292" s="4">
        <v>0</v>
      </c>
      <c r="BT292" s="4">
        <v>0</v>
      </c>
      <c r="BU292" s="8">
        <f t="shared" si="188"/>
        <v>0</v>
      </c>
      <c r="BV292" s="4">
        <v>0</v>
      </c>
      <c r="BW292" s="4">
        <v>0</v>
      </c>
      <c r="BX292" s="8">
        <f t="shared" si="189"/>
        <v>0</v>
      </c>
      <c r="BY292" s="4">
        <v>0</v>
      </c>
      <c r="BZ292" s="4">
        <v>0</v>
      </c>
      <c r="CA292" s="8">
        <f t="shared" si="190"/>
        <v>0</v>
      </c>
      <c r="CB292" s="4">
        <v>0</v>
      </c>
      <c r="CC292" s="4">
        <v>0</v>
      </c>
      <c r="CD292" s="8">
        <f t="shared" si="171"/>
        <v>0</v>
      </c>
      <c r="CE292" s="4">
        <v>0</v>
      </c>
      <c r="CF292" s="4">
        <v>0</v>
      </c>
      <c r="CG292" s="8">
        <f t="shared" si="178"/>
        <v>0</v>
      </c>
      <c r="CH292" s="4">
        <v>0</v>
      </c>
      <c r="CI292" s="4">
        <v>0</v>
      </c>
      <c r="CJ292" s="8">
        <f t="shared" si="179"/>
        <v>0</v>
      </c>
      <c r="CK292" s="4">
        <v>0</v>
      </c>
      <c r="CL292" s="4">
        <v>0</v>
      </c>
      <c r="CM292" s="8">
        <f t="shared" si="180"/>
        <v>0</v>
      </c>
      <c r="CN292" s="4">
        <v>0</v>
      </c>
      <c r="CO292" s="4">
        <v>0</v>
      </c>
      <c r="CP292" s="8">
        <f t="shared" si="172"/>
        <v>0</v>
      </c>
      <c r="CQ292" s="4">
        <v>0</v>
      </c>
      <c r="CR292" s="4">
        <v>0</v>
      </c>
      <c r="CS292" s="8">
        <f t="shared" si="181"/>
        <v>0</v>
      </c>
      <c r="CT292" s="4">
        <v>0</v>
      </c>
      <c r="CU292" s="4">
        <v>0</v>
      </c>
      <c r="CV292" s="8">
        <f t="shared" si="182"/>
        <v>0</v>
      </c>
      <c r="CW292" s="4">
        <v>0</v>
      </c>
      <c r="CX292" s="4">
        <v>0</v>
      </c>
      <c r="CY292" s="8">
        <f t="shared" si="183"/>
        <v>0</v>
      </c>
      <c r="CZ292" s="4">
        <v>0</v>
      </c>
      <c r="DA292" s="4">
        <v>0</v>
      </c>
      <c r="DB292" s="8">
        <f t="shared" si="159"/>
        <v>0</v>
      </c>
      <c r="DC292" s="4">
        <v>0</v>
      </c>
      <c r="DD292" s="4">
        <v>0</v>
      </c>
      <c r="DE292" s="8">
        <f t="shared" si="160"/>
        <v>0</v>
      </c>
      <c r="DF292" s="4">
        <v>0</v>
      </c>
      <c r="DG292" s="4">
        <v>0</v>
      </c>
      <c r="DH292" s="8">
        <f t="shared" si="161"/>
        <v>0</v>
      </c>
      <c r="DI292" s="4">
        <v>0</v>
      </c>
      <c r="DJ292" s="4">
        <v>0</v>
      </c>
      <c r="DK292" s="8">
        <f t="shared" si="162"/>
        <v>0</v>
      </c>
      <c r="DL292" s="4">
        <v>0</v>
      </c>
      <c r="DM292" s="4">
        <v>0</v>
      </c>
      <c r="DN292" s="8">
        <f t="shared" si="163"/>
        <v>0</v>
      </c>
      <c r="DO292" s="4">
        <v>0</v>
      </c>
      <c r="DP292" s="4">
        <v>0</v>
      </c>
      <c r="DQ292" s="8">
        <f t="shared" si="164"/>
        <v>0</v>
      </c>
    </row>
    <row r="293" spans="1:121" ht="16.899999999999999" customHeight="1" x14ac:dyDescent="0.2">
      <c r="A293" s="2" t="s">
        <v>8</v>
      </c>
      <c r="C293" s="1">
        <v>0</v>
      </c>
      <c r="D293" s="1">
        <v>0</v>
      </c>
      <c r="E293" s="19">
        <f t="shared" si="167"/>
        <v>0</v>
      </c>
      <c r="G293" s="22">
        <f t="shared" si="193"/>
        <v>0</v>
      </c>
      <c r="H293" s="3">
        <v>0</v>
      </c>
      <c r="I293" s="4">
        <v>0</v>
      </c>
      <c r="J293" s="8">
        <f t="shared" si="194"/>
        <v>0</v>
      </c>
      <c r="K293" s="3">
        <v>0</v>
      </c>
      <c r="L293" s="4">
        <v>0</v>
      </c>
      <c r="M293" s="8">
        <f t="shared" si="165"/>
        <v>0</v>
      </c>
      <c r="N293" s="4">
        <v>0</v>
      </c>
      <c r="O293" s="4">
        <v>0</v>
      </c>
      <c r="P293" s="8">
        <f t="shared" si="166"/>
        <v>0</v>
      </c>
      <c r="Q293" s="4">
        <v>0</v>
      </c>
      <c r="R293" s="4">
        <v>0</v>
      </c>
      <c r="S293" s="8">
        <f t="shared" si="195"/>
        <v>0</v>
      </c>
      <c r="T293" s="4">
        <v>0</v>
      </c>
      <c r="U293" s="4">
        <v>0</v>
      </c>
      <c r="V293" s="8">
        <f t="shared" ref="V293:V356" si="196">PI()*(AVERAGE(T293,U293))</f>
        <v>0</v>
      </c>
      <c r="W293" s="4">
        <v>0</v>
      </c>
      <c r="X293" s="4">
        <v>0</v>
      </c>
      <c r="Y293" s="8">
        <f t="shared" ref="Y293:Y356" si="197">PI()*(AVERAGE(W293,X293))</f>
        <v>0</v>
      </c>
      <c r="Z293" s="4">
        <v>0</v>
      </c>
      <c r="AA293" s="4">
        <v>0</v>
      </c>
      <c r="AB293" s="8">
        <f t="shared" ref="AB293:AB356" si="198">PI()*(AVERAGE(Z293,AA293))</f>
        <v>0</v>
      </c>
      <c r="AC293" s="4">
        <v>0</v>
      </c>
      <c r="AD293" s="4">
        <v>0</v>
      </c>
      <c r="AE293" s="8">
        <f t="shared" si="173"/>
        <v>0</v>
      </c>
      <c r="AF293" s="4">
        <v>0</v>
      </c>
      <c r="AG293" s="4">
        <v>0</v>
      </c>
      <c r="AH293" s="8">
        <f t="shared" si="169"/>
        <v>0</v>
      </c>
      <c r="AI293" s="4">
        <v>0</v>
      </c>
      <c r="AJ293" s="4">
        <v>0</v>
      </c>
      <c r="AK293" s="8">
        <f t="shared" si="174"/>
        <v>0</v>
      </c>
      <c r="AL293" s="4">
        <v>0</v>
      </c>
      <c r="AM293" s="4">
        <v>0</v>
      </c>
      <c r="AN293" s="8">
        <f t="shared" si="170"/>
        <v>0</v>
      </c>
      <c r="AO293" s="4">
        <v>0</v>
      </c>
      <c r="AP293" s="4">
        <v>0</v>
      </c>
      <c r="AQ293" s="8">
        <f t="shared" si="184"/>
        <v>0</v>
      </c>
      <c r="AR293" s="4">
        <v>0</v>
      </c>
      <c r="AS293" s="4">
        <v>0</v>
      </c>
      <c r="AT293" s="8">
        <f t="shared" si="168"/>
        <v>0</v>
      </c>
      <c r="AU293" s="4">
        <v>0</v>
      </c>
      <c r="AV293" s="4">
        <v>0</v>
      </c>
      <c r="AW293" s="8">
        <f t="shared" si="175"/>
        <v>0</v>
      </c>
      <c r="AX293" s="4">
        <v>0</v>
      </c>
      <c r="AY293" s="4">
        <v>0</v>
      </c>
      <c r="AZ293" s="8">
        <f t="shared" si="176"/>
        <v>0</v>
      </c>
      <c r="BA293" s="4">
        <v>0</v>
      </c>
      <c r="BB293" s="4">
        <v>0</v>
      </c>
      <c r="BC293" s="8">
        <f t="shared" si="185"/>
        <v>0</v>
      </c>
      <c r="BD293" s="4">
        <v>0</v>
      </c>
      <c r="BE293" s="4">
        <v>0</v>
      </c>
      <c r="BF293" s="8">
        <f t="shared" si="177"/>
        <v>0</v>
      </c>
      <c r="BG293" s="4">
        <v>0</v>
      </c>
      <c r="BH293" s="4">
        <v>0</v>
      </c>
      <c r="BI293" s="8">
        <f t="shared" si="191"/>
        <v>0</v>
      </c>
      <c r="BJ293" s="4">
        <v>0</v>
      </c>
      <c r="BK293" s="4">
        <v>0</v>
      </c>
      <c r="BL293" s="8">
        <f t="shared" si="192"/>
        <v>0</v>
      </c>
      <c r="BM293" s="4">
        <v>0</v>
      </c>
      <c r="BN293" s="4">
        <v>0</v>
      </c>
      <c r="BO293" s="8">
        <f t="shared" si="186"/>
        <v>0</v>
      </c>
      <c r="BP293" s="4">
        <v>0</v>
      </c>
      <c r="BQ293" s="4">
        <v>0</v>
      </c>
      <c r="BR293" s="8">
        <f t="shared" si="187"/>
        <v>0</v>
      </c>
      <c r="BS293" s="4">
        <v>0</v>
      </c>
      <c r="BT293" s="4">
        <v>0</v>
      </c>
      <c r="BU293" s="8">
        <f t="shared" si="188"/>
        <v>0</v>
      </c>
      <c r="BV293" s="4">
        <v>0</v>
      </c>
      <c r="BW293" s="4">
        <v>0</v>
      </c>
      <c r="BX293" s="8">
        <f t="shared" si="189"/>
        <v>0</v>
      </c>
      <c r="BY293" s="4">
        <v>0</v>
      </c>
      <c r="BZ293" s="4">
        <v>0</v>
      </c>
      <c r="CA293" s="8">
        <f t="shared" si="190"/>
        <v>0</v>
      </c>
      <c r="CB293" s="4">
        <v>0</v>
      </c>
      <c r="CC293" s="4">
        <v>0</v>
      </c>
      <c r="CD293" s="8">
        <f t="shared" si="171"/>
        <v>0</v>
      </c>
      <c r="CE293" s="4">
        <v>0</v>
      </c>
      <c r="CF293" s="4">
        <v>0</v>
      </c>
      <c r="CG293" s="8">
        <f t="shared" si="178"/>
        <v>0</v>
      </c>
      <c r="CH293" s="4">
        <v>0</v>
      </c>
      <c r="CI293" s="4">
        <v>0</v>
      </c>
      <c r="CJ293" s="8">
        <f t="shared" si="179"/>
        <v>0</v>
      </c>
      <c r="CK293" s="4">
        <v>0</v>
      </c>
      <c r="CL293" s="4">
        <v>0</v>
      </c>
      <c r="CM293" s="8">
        <f t="shared" si="180"/>
        <v>0</v>
      </c>
      <c r="CN293" s="4">
        <v>0</v>
      </c>
      <c r="CO293" s="4">
        <v>0</v>
      </c>
      <c r="CP293" s="8">
        <f t="shared" si="172"/>
        <v>0</v>
      </c>
      <c r="CQ293" s="4">
        <v>0</v>
      </c>
      <c r="CR293" s="4">
        <v>0</v>
      </c>
      <c r="CS293" s="8">
        <f t="shared" si="181"/>
        <v>0</v>
      </c>
      <c r="CT293" s="4">
        <v>0</v>
      </c>
      <c r="CU293" s="4">
        <v>0</v>
      </c>
      <c r="CV293" s="8">
        <f t="shared" si="182"/>
        <v>0</v>
      </c>
      <c r="CW293" s="4">
        <v>0</v>
      </c>
      <c r="CX293" s="4">
        <v>0</v>
      </c>
      <c r="CY293" s="8">
        <f t="shared" si="183"/>
        <v>0</v>
      </c>
      <c r="CZ293" s="4">
        <v>0</v>
      </c>
      <c r="DA293" s="4">
        <v>0</v>
      </c>
      <c r="DB293" s="8">
        <f t="shared" ref="DB293:DB356" si="199">PI()*(AVERAGE(CZ293,DA293))</f>
        <v>0</v>
      </c>
      <c r="DC293" s="4">
        <v>0</v>
      </c>
      <c r="DD293" s="4">
        <v>0</v>
      </c>
      <c r="DE293" s="8">
        <f t="shared" ref="DE293:DE356" si="200">PI()*(AVERAGE(DC293,DD293))</f>
        <v>0</v>
      </c>
      <c r="DF293" s="4">
        <v>0</v>
      </c>
      <c r="DG293" s="4">
        <v>0</v>
      </c>
      <c r="DH293" s="8">
        <f t="shared" ref="DH293:DH356" si="201">PI()*(AVERAGE(DF293,DG293))</f>
        <v>0</v>
      </c>
      <c r="DI293" s="4">
        <v>0</v>
      </c>
      <c r="DJ293" s="4">
        <v>0</v>
      </c>
      <c r="DK293" s="8">
        <f t="shared" ref="DK293:DK356" si="202">PI()*(AVERAGE(DI293,DJ293))</f>
        <v>0</v>
      </c>
      <c r="DL293" s="4">
        <v>0</v>
      </c>
      <c r="DM293" s="4">
        <v>0</v>
      </c>
      <c r="DN293" s="8">
        <f t="shared" ref="DN293:DN356" si="203">PI()*(AVERAGE(DL293,DM293))</f>
        <v>0</v>
      </c>
      <c r="DO293" s="4">
        <v>0</v>
      </c>
      <c r="DP293" s="4">
        <v>0</v>
      </c>
      <c r="DQ293" s="8">
        <f t="shared" ref="DQ293:DQ356" si="204">PI()*(AVERAGE(DO293,DP293))</f>
        <v>0</v>
      </c>
    </row>
    <row r="294" spans="1:121" ht="16.899999999999999" customHeight="1" x14ac:dyDescent="0.2">
      <c r="A294" s="1" t="s">
        <v>2</v>
      </c>
      <c r="C294" s="1">
        <v>0</v>
      </c>
      <c r="D294" s="1">
        <v>0</v>
      </c>
      <c r="E294" s="19">
        <f t="shared" si="167"/>
        <v>0</v>
      </c>
      <c r="G294" s="22">
        <f t="shared" si="193"/>
        <v>0</v>
      </c>
      <c r="H294" s="3">
        <v>0</v>
      </c>
      <c r="I294" s="4">
        <v>0</v>
      </c>
      <c r="J294" s="8">
        <f t="shared" si="194"/>
        <v>0</v>
      </c>
      <c r="K294" s="3">
        <v>0</v>
      </c>
      <c r="L294" s="4">
        <v>0</v>
      </c>
      <c r="M294" s="8">
        <f t="shared" si="165"/>
        <v>0</v>
      </c>
      <c r="N294" s="4">
        <v>0</v>
      </c>
      <c r="O294" s="4">
        <v>0</v>
      </c>
      <c r="P294" s="8">
        <f t="shared" si="166"/>
        <v>0</v>
      </c>
      <c r="Q294" s="4">
        <v>0</v>
      </c>
      <c r="R294" s="4">
        <v>0</v>
      </c>
      <c r="S294" s="8">
        <f t="shared" si="195"/>
        <v>0</v>
      </c>
      <c r="T294" s="4">
        <v>0</v>
      </c>
      <c r="U294" s="4">
        <v>0</v>
      </c>
      <c r="V294" s="8">
        <f t="shared" si="196"/>
        <v>0</v>
      </c>
      <c r="W294" s="4">
        <v>0</v>
      </c>
      <c r="X294" s="4">
        <v>0</v>
      </c>
      <c r="Y294" s="8">
        <f t="shared" si="197"/>
        <v>0</v>
      </c>
      <c r="Z294" s="4">
        <v>0</v>
      </c>
      <c r="AA294" s="4">
        <v>0</v>
      </c>
      <c r="AB294" s="8">
        <f t="shared" si="198"/>
        <v>0</v>
      </c>
      <c r="AC294" s="4">
        <v>0</v>
      </c>
      <c r="AD294" s="4">
        <v>0</v>
      </c>
      <c r="AE294" s="8">
        <f t="shared" si="173"/>
        <v>0</v>
      </c>
      <c r="AF294" s="4">
        <v>0</v>
      </c>
      <c r="AG294" s="4">
        <v>0</v>
      </c>
      <c r="AH294" s="8">
        <f t="shared" si="169"/>
        <v>0</v>
      </c>
      <c r="AI294" s="4">
        <v>0</v>
      </c>
      <c r="AJ294" s="4">
        <v>0</v>
      </c>
      <c r="AK294" s="8">
        <f t="shared" si="174"/>
        <v>0</v>
      </c>
      <c r="AL294" s="4">
        <v>0</v>
      </c>
      <c r="AM294" s="4">
        <v>0</v>
      </c>
      <c r="AN294" s="8">
        <f t="shared" si="170"/>
        <v>0</v>
      </c>
      <c r="AO294" s="4">
        <v>0</v>
      </c>
      <c r="AP294" s="4">
        <v>0</v>
      </c>
      <c r="AQ294" s="8">
        <f t="shared" si="184"/>
        <v>0</v>
      </c>
      <c r="AR294" s="4">
        <v>0</v>
      </c>
      <c r="AS294" s="4">
        <v>0</v>
      </c>
      <c r="AT294" s="8">
        <f t="shared" si="168"/>
        <v>0</v>
      </c>
      <c r="AU294" s="4">
        <v>0</v>
      </c>
      <c r="AV294" s="4">
        <v>0</v>
      </c>
      <c r="AW294" s="8">
        <f t="shared" si="175"/>
        <v>0</v>
      </c>
      <c r="AX294" s="4">
        <v>0</v>
      </c>
      <c r="AY294" s="4">
        <v>0</v>
      </c>
      <c r="AZ294" s="8">
        <f t="shared" si="176"/>
        <v>0</v>
      </c>
      <c r="BA294" s="4">
        <v>0</v>
      </c>
      <c r="BB294" s="4">
        <v>0</v>
      </c>
      <c r="BC294" s="8">
        <f t="shared" si="185"/>
        <v>0</v>
      </c>
      <c r="BD294" s="4">
        <v>0</v>
      </c>
      <c r="BE294" s="4">
        <v>0</v>
      </c>
      <c r="BF294" s="8">
        <f t="shared" si="177"/>
        <v>0</v>
      </c>
      <c r="BG294" s="4">
        <v>0</v>
      </c>
      <c r="BH294" s="4">
        <v>0</v>
      </c>
      <c r="BI294" s="8">
        <f t="shared" si="191"/>
        <v>0</v>
      </c>
      <c r="BJ294" s="4">
        <v>0</v>
      </c>
      <c r="BK294" s="4">
        <v>0</v>
      </c>
      <c r="BL294" s="8">
        <f t="shared" si="192"/>
        <v>0</v>
      </c>
      <c r="BM294" s="4">
        <v>0</v>
      </c>
      <c r="BN294" s="4">
        <v>0</v>
      </c>
      <c r="BO294" s="8">
        <f t="shared" si="186"/>
        <v>0</v>
      </c>
      <c r="BP294" s="4">
        <v>0</v>
      </c>
      <c r="BQ294" s="4">
        <v>0</v>
      </c>
      <c r="BR294" s="8">
        <f t="shared" si="187"/>
        <v>0</v>
      </c>
      <c r="BS294" s="4">
        <v>0</v>
      </c>
      <c r="BT294" s="4">
        <v>0</v>
      </c>
      <c r="BU294" s="8">
        <f t="shared" si="188"/>
        <v>0</v>
      </c>
      <c r="BV294" s="4">
        <v>0</v>
      </c>
      <c r="BW294" s="4">
        <v>0</v>
      </c>
      <c r="BX294" s="8">
        <f t="shared" si="189"/>
        <v>0</v>
      </c>
      <c r="BY294" s="4">
        <v>0</v>
      </c>
      <c r="BZ294" s="4">
        <v>0</v>
      </c>
      <c r="CA294" s="8">
        <f t="shared" si="190"/>
        <v>0</v>
      </c>
      <c r="CB294" s="4">
        <v>0</v>
      </c>
      <c r="CC294" s="4">
        <v>0</v>
      </c>
      <c r="CD294" s="8">
        <f t="shared" si="171"/>
        <v>0</v>
      </c>
      <c r="CE294" s="4">
        <v>0</v>
      </c>
      <c r="CF294" s="4">
        <v>0</v>
      </c>
      <c r="CG294" s="8">
        <f t="shared" si="178"/>
        <v>0</v>
      </c>
      <c r="CH294" s="4">
        <v>0</v>
      </c>
      <c r="CI294" s="4">
        <v>0</v>
      </c>
      <c r="CJ294" s="8">
        <f t="shared" si="179"/>
        <v>0</v>
      </c>
      <c r="CK294" s="4">
        <v>0</v>
      </c>
      <c r="CL294" s="4">
        <v>0</v>
      </c>
      <c r="CM294" s="8">
        <f t="shared" si="180"/>
        <v>0</v>
      </c>
      <c r="CN294" s="4">
        <v>0</v>
      </c>
      <c r="CO294" s="4">
        <v>0</v>
      </c>
      <c r="CP294" s="8">
        <f t="shared" si="172"/>
        <v>0</v>
      </c>
      <c r="CQ294" s="4">
        <v>0</v>
      </c>
      <c r="CR294" s="4">
        <v>0</v>
      </c>
      <c r="CS294" s="8">
        <f t="shared" si="181"/>
        <v>0</v>
      </c>
      <c r="CT294" s="4">
        <v>0</v>
      </c>
      <c r="CU294" s="4">
        <v>0</v>
      </c>
      <c r="CV294" s="8">
        <f t="shared" si="182"/>
        <v>0</v>
      </c>
      <c r="CW294" s="4">
        <v>0</v>
      </c>
      <c r="CX294" s="4">
        <v>0</v>
      </c>
      <c r="CY294" s="8">
        <f t="shared" si="183"/>
        <v>0</v>
      </c>
      <c r="CZ294" s="4">
        <v>0</v>
      </c>
      <c r="DA294" s="4">
        <v>0</v>
      </c>
      <c r="DB294" s="8">
        <f t="shared" si="199"/>
        <v>0</v>
      </c>
      <c r="DC294" s="4">
        <v>0</v>
      </c>
      <c r="DD294" s="4">
        <v>0</v>
      </c>
      <c r="DE294" s="8">
        <f t="shared" si="200"/>
        <v>0</v>
      </c>
      <c r="DF294" s="4">
        <v>0</v>
      </c>
      <c r="DG294" s="4">
        <v>0</v>
      </c>
      <c r="DH294" s="8">
        <f t="shared" si="201"/>
        <v>0</v>
      </c>
      <c r="DI294" s="4">
        <v>0</v>
      </c>
      <c r="DJ294" s="4">
        <v>0</v>
      </c>
      <c r="DK294" s="8">
        <f t="shared" si="202"/>
        <v>0</v>
      </c>
      <c r="DL294" s="4">
        <v>0</v>
      </c>
      <c r="DM294" s="4">
        <v>0</v>
      </c>
      <c r="DN294" s="8">
        <f t="shared" si="203"/>
        <v>0</v>
      </c>
      <c r="DO294" s="4">
        <v>0</v>
      </c>
      <c r="DP294" s="4">
        <v>0</v>
      </c>
      <c r="DQ294" s="8">
        <f t="shared" si="204"/>
        <v>0</v>
      </c>
    </row>
    <row r="295" spans="1:121" ht="16.899999999999999" customHeight="1" x14ac:dyDescent="0.2">
      <c r="A295" s="1" t="s">
        <v>3</v>
      </c>
      <c r="C295" s="1">
        <v>0</v>
      </c>
      <c r="D295" s="1">
        <v>0</v>
      </c>
      <c r="E295" s="19">
        <f t="shared" si="167"/>
        <v>0</v>
      </c>
      <c r="G295" s="22">
        <f t="shared" si="193"/>
        <v>0</v>
      </c>
      <c r="H295" s="3">
        <v>0</v>
      </c>
      <c r="I295" s="4">
        <v>0</v>
      </c>
      <c r="J295" s="8">
        <f t="shared" si="194"/>
        <v>0</v>
      </c>
      <c r="K295" s="3">
        <v>0</v>
      </c>
      <c r="L295" s="4">
        <v>0</v>
      </c>
      <c r="M295" s="8">
        <f t="shared" si="165"/>
        <v>0</v>
      </c>
      <c r="N295" s="4">
        <v>0</v>
      </c>
      <c r="O295" s="4">
        <v>0</v>
      </c>
      <c r="P295" s="8">
        <f t="shared" si="166"/>
        <v>0</v>
      </c>
      <c r="Q295" s="4">
        <v>0</v>
      </c>
      <c r="R295" s="4">
        <v>0</v>
      </c>
      <c r="S295" s="8">
        <f t="shared" si="195"/>
        <v>0</v>
      </c>
      <c r="T295" s="4">
        <v>0</v>
      </c>
      <c r="U295" s="4">
        <v>0</v>
      </c>
      <c r="V295" s="8">
        <f t="shared" si="196"/>
        <v>0</v>
      </c>
      <c r="W295" s="4">
        <v>0</v>
      </c>
      <c r="X295" s="4">
        <v>0</v>
      </c>
      <c r="Y295" s="8">
        <f t="shared" si="197"/>
        <v>0</v>
      </c>
      <c r="Z295" s="4">
        <v>0</v>
      </c>
      <c r="AA295" s="4">
        <v>0</v>
      </c>
      <c r="AB295" s="8">
        <f t="shared" si="198"/>
        <v>0</v>
      </c>
      <c r="AC295" s="4">
        <v>0</v>
      </c>
      <c r="AD295" s="4">
        <v>0</v>
      </c>
      <c r="AE295" s="8">
        <f t="shared" si="173"/>
        <v>0</v>
      </c>
      <c r="AF295" s="4">
        <v>0</v>
      </c>
      <c r="AG295" s="4">
        <v>0</v>
      </c>
      <c r="AH295" s="8">
        <f t="shared" si="169"/>
        <v>0</v>
      </c>
      <c r="AI295" s="4">
        <v>0</v>
      </c>
      <c r="AJ295" s="4">
        <v>0</v>
      </c>
      <c r="AK295" s="8">
        <f t="shared" si="174"/>
        <v>0</v>
      </c>
      <c r="AL295" s="4">
        <v>0</v>
      </c>
      <c r="AM295" s="4">
        <v>0</v>
      </c>
      <c r="AN295" s="8">
        <f t="shared" si="170"/>
        <v>0</v>
      </c>
      <c r="AO295" s="4">
        <v>0</v>
      </c>
      <c r="AP295" s="4">
        <v>0</v>
      </c>
      <c r="AQ295" s="8">
        <f t="shared" si="184"/>
        <v>0</v>
      </c>
      <c r="AR295" s="4">
        <v>0</v>
      </c>
      <c r="AS295" s="4">
        <v>0</v>
      </c>
      <c r="AT295" s="8">
        <f t="shared" si="168"/>
        <v>0</v>
      </c>
      <c r="AU295" s="4">
        <v>0</v>
      </c>
      <c r="AV295" s="4">
        <v>0</v>
      </c>
      <c r="AW295" s="8">
        <f t="shared" si="175"/>
        <v>0</v>
      </c>
      <c r="AX295" s="4">
        <v>0</v>
      </c>
      <c r="AY295" s="4">
        <v>0</v>
      </c>
      <c r="AZ295" s="8">
        <f t="shared" si="176"/>
        <v>0</v>
      </c>
      <c r="BA295" s="4">
        <v>0</v>
      </c>
      <c r="BB295" s="4">
        <v>0</v>
      </c>
      <c r="BC295" s="8">
        <f t="shared" si="185"/>
        <v>0</v>
      </c>
      <c r="BD295" s="4">
        <v>0</v>
      </c>
      <c r="BE295" s="4">
        <v>0</v>
      </c>
      <c r="BF295" s="8">
        <f t="shared" si="177"/>
        <v>0</v>
      </c>
      <c r="BG295" s="4">
        <v>0</v>
      </c>
      <c r="BH295" s="4">
        <v>0</v>
      </c>
      <c r="BI295" s="8">
        <f t="shared" si="191"/>
        <v>0</v>
      </c>
      <c r="BJ295" s="4">
        <v>0</v>
      </c>
      <c r="BK295" s="4">
        <v>0</v>
      </c>
      <c r="BL295" s="8">
        <f t="shared" si="192"/>
        <v>0</v>
      </c>
      <c r="BM295" s="4">
        <v>0</v>
      </c>
      <c r="BN295" s="4">
        <v>0</v>
      </c>
      <c r="BO295" s="8">
        <f t="shared" si="186"/>
        <v>0</v>
      </c>
      <c r="BP295" s="4">
        <v>0</v>
      </c>
      <c r="BQ295" s="4">
        <v>0</v>
      </c>
      <c r="BR295" s="8">
        <f t="shared" si="187"/>
        <v>0</v>
      </c>
      <c r="BS295" s="4">
        <v>0</v>
      </c>
      <c r="BT295" s="4">
        <v>0</v>
      </c>
      <c r="BU295" s="8">
        <f t="shared" si="188"/>
        <v>0</v>
      </c>
      <c r="BV295" s="4">
        <v>0</v>
      </c>
      <c r="BW295" s="4">
        <v>0</v>
      </c>
      <c r="BX295" s="8">
        <f t="shared" si="189"/>
        <v>0</v>
      </c>
      <c r="BY295" s="4">
        <v>0</v>
      </c>
      <c r="BZ295" s="4">
        <v>0</v>
      </c>
      <c r="CA295" s="8">
        <f t="shared" si="190"/>
        <v>0</v>
      </c>
      <c r="CB295" s="4">
        <v>0</v>
      </c>
      <c r="CC295" s="4">
        <v>0</v>
      </c>
      <c r="CD295" s="8">
        <f t="shared" si="171"/>
        <v>0</v>
      </c>
      <c r="CE295" s="4">
        <v>0</v>
      </c>
      <c r="CF295" s="4">
        <v>0</v>
      </c>
      <c r="CG295" s="8">
        <f t="shared" si="178"/>
        <v>0</v>
      </c>
      <c r="CH295" s="4">
        <v>0</v>
      </c>
      <c r="CI295" s="4">
        <v>0</v>
      </c>
      <c r="CJ295" s="8">
        <f t="shared" si="179"/>
        <v>0</v>
      </c>
      <c r="CK295" s="4">
        <v>0</v>
      </c>
      <c r="CL295" s="4">
        <v>0</v>
      </c>
      <c r="CM295" s="8">
        <f t="shared" si="180"/>
        <v>0</v>
      </c>
      <c r="CN295" s="4">
        <v>0</v>
      </c>
      <c r="CO295" s="4">
        <v>0</v>
      </c>
      <c r="CP295" s="8">
        <f t="shared" si="172"/>
        <v>0</v>
      </c>
      <c r="CQ295" s="4">
        <v>0</v>
      </c>
      <c r="CR295" s="4">
        <v>0</v>
      </c>
      <c r="CS295" s="8">
        <f t="shared" si="181"/>
        <v>0</v>
      </c>
      <c r="CT295" s="4">
        <v>0</v>
      </c>
      <c r="CU295" s="4">
        <v>0</v>
      </c>
      <c r="CV295" s="8">
        <f t="shared" si="182"/>
        <v>0</v>
      </c>
      <c r="CW295" s="4">
        <v>0</v>
      </c>
      <c r="CX295" s="4">
        <v>0</v>
      </c>
      <c r="CY295" s="8">
        <f t="shared" si="183"/>
        <v>0</v>
      </c>
      <c r="CZ295" s="4">
        <v>0</v>
      </c>
      <c r="DA295" s="4">
        <v>0</v>
      </c>
      <c r="DB295" s="8">
        <f t="shared" si="199"/>
        <v>0</v>
      </c>
      <c r="DC295" s="4">
        <v>0</v>
      </c>
      <c r="DD295" s="4">
        <v>0</v>
      </c>
      <c r="DE295" s="8">
        <f t="shared" si="200"/>
        <v>0</v>
      </c>
      <c r="DF295" s="4">
        <v>0</v>
      </c>
      <c r="DG295" s="4">
        <v>0</v>
      </c>
      <c r="DH295" s="8">
        <f t="shared" si="201"/>
        <v>0</v>
      </c>
      <c r="DI295" s="4">
        <v>0</v>
      </c>
      <c r="DJ295" s="4">
        <v>0</v>
      </c>
      <c r="DK295" s="8">
        <f t="shared" si="202"/>
        <v>0</v>
      </c>
      <c r="DL295" s="4">
        <v>0</v>
      </c>
      <c r="DM295" s="4">
        <v>0</v>
      </c>
      <c r="DN295" s="8">
        <f t="shared" si="203"/>
        <v>0</v>
      </c>
      <c r="DO295" s="4">
        <v>0</v>
      </c>
      <c r="DP295" s="4">
        <v>0</v>
      </c>
      <c r="DQ295" s="8">
        <f t="shared" si="204"/>
        <v>0</v>
      </c>
    </row>
    <row r="296" spans="1:121" ht="16.899999999999999" customHeight="1" x14ac:dyDescent="0.2">
      <c r="A296" s="1" t="s">
        <v>4</v>
      </c>
      <c r="C296" s="1">
        <v>0</v>
      </c>
      <c r="D296" s="1">
        <v>0</v>
      </c>
      <c r="E296" s="19">
        <f t="shared" si="167"/>
        <v>0</v>
      </c>
      <c r="G296" s="22">
        <f t="shared" si="193"/>
        <v>0</v>
      </c>
      <c r="H296" s="3">
        <v>0</v>
      </c>
      <c r="I296" s="4">
        <v>0</v>
      </c>
      <c r="J296" s="8">
        <f t="shared" si="194"/>
        <v>0</v>
      </c>
      <c r="K296" s="3">
        <v>0</v>
      </c>
      <c r="L296" s="4">
        <v>0</v>
      </c>
      <c r="M296" s="8">
        <f t="shared" si="165"/>
        <v>0</v>
      </c>
      <c r="N296" s="4">
        <v>0</v>
      </c>
      <c r="O296" s="4">
        <v>0</v>
      </c>
      <c r="P296" s="8">
        <f t="shared" si="166"/>
        <v>0</v>
      </c>
      <c r="Q296" s="4">
        <v>0</v>
      </c>
      <c r="R296" s="4">
        <v>0</v>
      </c>
      <c r="S296" s="8">
        <f t="shared" si="195"/>
        <v>0</v>
      </c>
      <c r="T296" s="4">
        <v>0</v>
      </c>
      <c r="U296" s="4">
        <v>0</v>
      </c>
      <c r="V296" s="8">
        <f t="shared" si="196"/>
        <v>0</v>
      </c>
      <c r="W296" s="4">
        <v>0</v>
      </c>
      <c r="X296" s="4">
        <v>0</v>
      </c>
      <c r="Y296" s="8">
        <f t="shared" si="197"/>
        <v>0</v>
      </c>
      <c r="Z296" s="4">
        <v>0</v>
      </c>
      <c r="AA296" s="4">
        <v>0</v>
      </c>
      <c r="AB296" s="8">
        <f t="shared" si="198"/>
        <v>0</v>
      </c>
      <c r="AC296" s="4">
        <v>0</v>
      </c>
      <c r="AD296" s="4">
        <v>0</v>
      </c>
      <c r="AE296" s="8">
        <f t="shared" si="173"/>
        <v>0</v>
      </c>
      <c r="AF296" s="4">
        <v>0</v>
      </c>
      <c r="AG296" s="4">
        <v>0</v>
      </c>
      <c r="AH296" s="8">
        <f t="shared" si="169"/>
        <v>0</v>
      </c>
      <c r="AI296" s="4">
        <v>0</v>
      </c>
      <c r="AJ296" s="4">
        <v>0</v>
      </c>
      <c r="AK296" s="8">
        <f t="shared" si="174"/>
        <v>0</v>
      </c>
      <c r="AL296" s="4">
        <v>0</v>
      </c>
      <c r="AM296" s="4">
        <v>0</v>
      </c>
      <c r="AN296" s="8">
        <f t="shared" si="170"/>
        <v>0</v>
      </c>
      <c r="AO296" s="4">
        <v>0</v>
      </c>
      <c r="AP296" s="4">
        <v>0</v>
      </c>
      <c r="AQ296" s="8">
        <f t="shared" si="184"/>
        <v>0</v>
      </c>
      <c r="AR296" s="4">
        <v>0</v>
      </c>
      <c r="AS296" s="4">
        <v>0</v>
      </c>
      <c r="AT296" s="8">
        <f t="shared" si="168"/>
        <v>0</v>
      </c>
      <c r="AU296" s="4">
        <v>0</v>
      </c>
      <c r="AV296" s="4">
        <v>0</v>
      </c>
      <c r="AW296" s="8">
        <f t="shared" si="175"/>
        <v>0</v>
      </c>
      <c r="AX296" s="4">
        <v>0</v>
      </c>
      <c r="AY296" s="4">
        <v>0</v>
      </c>
      <c r="AZ296" s="8">
        <f t="shared" si="176"/>
        <v>0</v>
      </c>
      <c r="BA296" s="4">
        <v>0</v>
      </c>
      <c r="BB296" s="4">
        <v>0</v>
      </c>
      <c r="BC296" s="8">
        <f t="shared" si="185"/>
        <v>0</v>
      </c>
      <c r="BD296" s="4">
        <v>0</v>
      </c>
      <c r="BE296" s="4">
        <v>0</v>
      </c>
      <c r="BF296" s="8">
        <f t="shared" si="177"/>
        <v>0</v>
      </c>
      <c r="BG296" s="4">
        <v>0</v>
      </c>
      <c r="BH296" s="4">
        <v>0</v>
      </c>
      <c r="BI296" s="8">
        <f t="shared" si="191"/>
        <v>0</v>
      </c>
      <c r="BJ296" s="4">
        <v>0</v>
      </c>
      <c r="BK296" s="4">
        <v>0</v>
      </c>
      <c r="BL296" s="8">
        <f t="shared" si="192"/>
        <v>0</v>
      </c>
      <c r="BM296" s="4">
        <v>0</v>
      </c>
      <c r="BN296" s="4">
        <v>0</v>
      </c>
      <c r="BO296" s="8">
        <f t="shared" si="186"/>
        <v>0</v>
      </c>
      <c r="BP296" s="4">
        <v>0</v>
      </c>
      <c r="BQ296" s="4">
        <v>0</v>
      </c>
      <c r="BR296" s="8">
        <f t="shared" si="187"/>
        <v>0</v>
      </c>
      <c r="BS296" s="4">
        <v>0</v>
      </c>
      <c r="BT296" s="4">
        <v>0</v>
      </c>
      <c r="BU296" s="8">
        <f t="shared" si="188"/>
        <v>0</v>
      </c>
      <c r="BV296" s="4">
        <v>0</v>
      </c>
      <c r="BW296" s="4">
        <v>0</v>
      </c>
      <c r="BX296" s="8">
        <f t="shared" si="189"/>
        <v>0</v>
      </c>
      <c r="BY296" s="4">
        <v>0</v>
      </c>
      <c r="BZ296" s="4">
        <v>0</v>
      </c>
      <c r="CA296" s="8">
        <f t="shared" si="190"/>
        <v>0</v>
      </c>
      <c r="CB296" s="4">
        <v>0</v>
      </c>
      <c r="CC296" s="4">
        <v>0</v>
      </c>
      <c r="CD296" s="8">
        <f t="shared" si="171"/>
        <v>0</v>
      </c>
      <c r="CE296" s="4">
        <v>0</v>
      </c>
      <c r="CF296" s="4">
        <v>0</v>
      </c>
      <c r="CG296" s="8">
        <f t="shared" si="178"/>
        <v>0</v>
      </c>
      <c r="CH296" s="4">
        <v>0</v>
      </c>
      <c r="CI296" s="4">
        <v>0</v>
      </c>
      <c r="CJ296" s="8">
        <f t="shared" si="179"/>
        <v>0</v>
      </c>
      <c r="CK296" s="4">
        <v>0</v>
      </c>
      <c r="CL296" s="4">
        <v>0</v>
      </c>
      <c r="CM296" s="8">
        <f t="shared" si="180"/>
        <v>0</v>
      </c>
      <c r="CN296" s="4">
        <v>0</v>
      </c>
      <c r="CO296" s="4">
        <v>0</v>
      </c>
      <c r="CP296" s="8">
        <f t="shared" si="172"/>
        <v>0</v>
      </c>
      <c r="CQ296" s="4">
        <v>0</v>
      </c>
      <c r="CR296" s="4">
        <v>0</v>
      </c>
      <c r="CS296" s="8">
        <f t="shared" si="181"/>
        <v>0</v>
      </c>
      <c r="CT296" s="4">
        <v>0</v>
      </c>
      <c r="CU296" s="4">
        <v>0</v>
      </c>
      <c r="CV296" s="8">
        <f t="shared" si="182"/>
        <v>0</v>
      </c>
      <c r="CW296" s="4">
        <v>0</v>
      </c>
      <c r="CX296" s="4">
        <v>0</v>
      </c>
      <c r="CY296" s="8">
        <f t="shared" si="183"/>
        <v>0</v>
      </c>
      <c r="CZ296" s="4">
        <v>0</v>
      </c>
      <c r="DA296" s="4">
        <v>0</v>
      </c>
      <c r="DB296" s="8">
        <f t="shared" si="199"/>
        <v>0</v>
      </c>
      <c r="DC296" s="4">
        <v>0</v>
      </c>
      <c r="DD296" s="4">
        <v>0</v>
      </c>
      <c r="DE296" s="8">
        <f t="shared" si="200"/>
        <v>0</v>
      </c>
      <c r="DF296" s="4">
        <v>0</v>
      </c>
      <c r="DG296" s="4">
        <v>0</v>
      </c>
      <c r="DH296" s="8">
        <f t="shared" si="201"/>
        <v>0</v>
      </c>
      <c r="DI296" s="4">
        <v>0</v>
      </c>
      <c r="DJ296" s="4">
        <v>0</v>
      </c>
      <c r="DK296" s="8">
        <f t="shared" si="202"/>
        <v>0</v>
      </c>
      <c r="DL296" s="4">
        <v>0</v>
      </c>
      <c r="DM296" s="4">
        <v>0</v>
      </c>
      <c r="DN296" s="8">
        <f t="shared" si="203"/>
        <v>0</v>
      </c>
      <c r="DO296" s="4">
        <v>0</v>
      </c>
      <c r="DP296" s="4">
        <v>0</v>
      </c>
      <c r="DQ296" s="8">
        <f t="shared" si="204"/>
        <v>0</v>
      </c>
    </row>
    <row r="297" spans="1:121" ht="16.899999999999999" customHeight="1" x14ac:dyDescent="0.2">
      <c r="A297" s="1" t="s">
        <v>5</v>
      </c>
      <c r="C297" s="1">
        <v>0</v>
      </c>
      <c r="D297" s="1">
        <v>0</v>
      </c>
      <c r="E297" s="19">
        <f t="shared" si="167"/>
        <v>0</v>
      </c>
      <c r="G297" s="22">
        <f t="shared" si="193"/>
        <v>0</v>
      </c>
      <c r="H297" s="3">
        <v>0</v>
      </c>
      <c r="I297" s="4">
        <v>0</v>
      </c>
      <c r="J297" s="8">
        <f t="shared" si="194"/>
        <v>0</v>
      </c>
      <c r="K297" s="3">
        <v>0</v>
      </c>
      <c r="L297" s="4">
        <v>0</v>
      </c>
      <c r="M297" s="8">
        <f t="shared" si="165"/>
        <v>0</v>
      </c>
      <c r="N297" s="4">
        <v>0</v>
      </c>
      <c r="O297" s="4">
        <v>0</v>
      </c>
      <c r="P297" s="8">
        <f t="shared" si="166"/>
        <v>0</v>
      </c>
      <c r="Q297" s="4">
        <v>0</v>
      </c>
      <c r="R297" s="4">
        <v>0</v>
      </c>
      <c r="S297" s="8">
        <f t="shared" si="195"/>
        <v>0</v>
      </c>
      <c r="T297" s="4">
        <v>0</v>
      </c>
      <c r="U297" s="4">
        <v>0</v>
      </c>
      <c r="V297" s="8">
        <f t="shared" si="196"/>
        <v>0</v>
      </c>
      <c r="W297" s="4">
        <v>0</v>
      </c>
      <c r="X297" s="4">
        <v>0</v>
      </c>
      <c r="Y297" s="8">
        <f t="shared" si="197"/>
        <v>0</v>
      </c>
      <c r="Z297" s="4">
        <v>0</v>
      </c>
      <c r="AA297" s="4">
        <v>0</v>
      </c>
      <c r="AB297" s="8">
        <f t="shared" si="198"/>
        <v>0</v>
      </c>
      <c r="AC297" s="4">
        <v>0</v>
      </c>
      <c r="AD297" s="4">
        <v>0</v>
      </c>
      <c r="AE297" s="8">
        <f t="shared" si="173"/>
        <v>0</v>
      </c>
      <c r="AF297" s="4">
        <v>0</v>
      </c>
      <c r="AG297" s="4">
        <v>0</v>
      </c>
      <c r="AH297" s="8">
        <f t="shared" si="169"/>
        <v>0</v>
      </c>
      <c r="AI297" s="4">
        <v>0</v>
      </c>
      <c r="AJ297" s="4">
        <v>0</v>
      </c>
      <c r="AK297" s="8">
        <f t="shared" si="174"/>
        <v>0</v>
      </c>
      <c r="AL297" s="4">
        <v>0</v>
      </c>
      <c r="AM297" s="4">
        <v>0</v>
      </c>
      <c r="AN297" s="8">
        <f t="shared" si="170"/>
        <v>0</v>
      </c>
      <c r="AO297" s="4">
        <v>0</v>
      </c>
      <c r="AP297" s="4">
        <v>0</v>
      </c>
      <c r="AQ297" s="8">
        <f t="shared" si="184"/>
        <v>0</v>
      </c>
      <c r="AR297" s="4">
        <v>0</v>
      </c>
      <c r="AS297" s="4">
        <v>0</v>
      </c>
      <c r="AT297" s="8">
        <f t="shared" si="168"/>
        <v>0</v>
      </c>
      <c r="AU297" s="4">
        <v>0</v>
      </c>
      <c r="AV297" s="4">
        <v>0</v>
      </c>
      <c r="AW297" s="8">
        <f t="shared" si="175"/>
        <v>0</v>
      </c>
      <c r="AX297" s="4">
        <v>0</v>
      </c>
      <c r="AY297" s="4">
        <v>0</v>
      </c>
      <c r="AZ297" s="8">
        <f t="shared" si="176"/>
        <v>0</v>
      </c>
      <c r="BA297" s="4">
        <v>0</v>
      </c>
      <c r="BB297" s="4">
        <v>0</v>
      </c>
      <c r="BC297" s="8">
        <f t="shared" si="185"/>
        <v>0</v>
      </c>
      <c r="BD297" s="4">
        <v>0</v>
      </c>
      <c r="BE297" s="4">
        <v>0</v>
      </c>
      <c r="BF297" s="8">
        <f t="shared" si="177"/>
        <v>0</v>
      </c>
      <c r="BG297" s="4">
        <v>0</v>
      </c>
      <c r="BH297" s="4">
        <v>0</v>
      </c>
      <c r="BI297" s="8">
        <f t="shared" si="191"/>
        <v>0</v>
      </c>
      <c r="BJ297" s="4">
        <v>0</v>
      </c>
      <c r="BK297" s="4">
        <v>0</v>
      </c>
      <c r="BL297" s="8">
        <f t="shared" si="192"/>
        <v>0</v>
      </c>
      <c r="BM297" s="4">
        <v>0</v>
      </c>
      <c r="BN297" s="4">
        <v>0</v>
      </c>
      <c r="BO297" s="8">
        <f t="shared" si="186"/>
        <v>0</v>
      </c>
      <c r="BP297" s="4">
        <v>0</v>
      </c>
      <c r="BQ297" s="4">
        <v>0</v>
      </c>
      <c r="BR297" s="8">
        <f t="shared" si="187"/>
        <v>0</v>
      </c>
      <c r="BS297" s="4">
        <v>0</v>
      </c>
      <c r="BT297" s="4">
        <v>0</v>
      </c>
      <c r="BU297" s="8">
        <f t="shared" si="188"/>
        <v>0</v>
      </c>
      <c r="BV297" s="4">
        <v>0</v>
      </c>
      <c r="BW297" s="4">
        <v>0</v>
      </c>
      <c r="BX297" s="8">
        <f t="shared" si="189"/>
        <v>0</v>
      </c>
      <c r="BY297" s="4">
        <v>0</v>
      </c>
      <c r="BZ297" s="4">
        <v>0</v>
      </c>
      <c r="CA297" s="8">
        <f t="shared" si="190"/>
        <v>0</v>
      </c>
      <c r="CB297" s="4">
        <v>0</v>
      </c>
      <c r="CC297" s="4">
        <v>0</v>
      </c>
      <c r="CD297" s="8">
        <f t="shared" si="171"/>
        <v>0</v>
      </c>
      <c r="CE297" s="4">
        <v>0</v>
      </c>
      <c r="CF297" s="4">
        <v>0</v>
      </c>
      <c r="CG297" s="8">
        <f t="shared" si="178"/>
        <v>0</v>
      </c>
      <c r="CH297" s="4">
        <v>0</v>
      </c>
      <c r="CI297" s="4">
        <v>0</v>
      </c>
      <c r="CJ297" s="8">
        <f t="shared" si="179"/>
        <v>0</v>
      </c>
      <c r="CK297" s="4">
        <v>0</v>
      </c>
      <c r="CL297" s="4">
        <v>0</v>
      </c>
      <c r="CM297" s="8">
        <f t="shared" si="180"/>
        <v>0</v>
      </c>
      <c r="CN297" s="4">
        <v>0</v>
      </c>
      <c r="CO297" s="4">
        <v>0</v>
      </c>
      <c r="CP297" s="8">
        <f t="shared" si="172"/>
        <v>0</v>
      </c>
      <c r="CQ297" s="4">
        <v>0</v>
      </c>
      <c r="CR297" s="4">
        <v>0</v>
      </c>
      <c r="CS297" s="8">
        <f t="shared" si="181"/>
        <v>0</v>
      </c>
      <c r="CT297" s="4">
        <v>0</v>
      </c>
      <c r="CU297" s="4">
        <v>0</v>
      </c>
      <c r="CV297" s="8">
        <f t="shared" si="182"/>
        <v>0</v>
      </c>
      <c r="CW297" s="4">
        <v>0</v>
      </c>
      <c r="CX297" s="4">
        <v>0</v>
      </c>
      <c r="CY297" s="8">
        <f t="shared" si="183"/>
        <v>0</v>
      </c>
      <c r="CZ297" s="4">
        <v>0</v>
      </c>
      <c r="DA297" s="4">
        <v>0</v>
      </c>
      <c r="DB297" s="8">
        <f t="shared" si="199"/>
        <v>0</v>
      </c>
      <c r="DC297" s="4">
        <v>0</v>
      </c>
      <c r="DD297" s="4">
        <v>0</v>
      </c>
      <c r="DE297" s="8">
        <f t="shared" si="200"/>
        <v>0</v>
      </c>
      <c r="DF297" s="4">
        <v>0</v>
      </c>
      <c r="DG297" s="4">
        <v>0</v>
      </c>
      <c r="DH297" s="8">
        <f t="shared" si="201"/>
        <v>0</v>
      </c>
      <c r="DI297" s="4">
        <v>0</v>
      </c>
      <c r="DJ297" s="4">
        <v>0</v>
      </c>
      <c r="DK297" s="8">
        <f t="shared" si="202"/>
        <v>0</v>
      </c>
      <c r="DL297" s="4">
        <v>0</v>
      </c>
      <c r="DM297" s="4">
        <v>0</v>
      </c>
      <c r="DN297" s="8">
        <f t="shared" si="203"/>
        <v>0</v>
      </c>
      <c r="DO297" s="4">
        <v>0</v>
      </c>
      <c r="DP297" s="4">
        <v>0</v>
      </c>
      <c r="DQ297" s="8">
        <f t="shared" si="204"/>
        <v>0</v>
      </c>
    </row>
    <row r="298" spans="1:121" ht="16.899999999999999" customHeight="1" x14ac:dyDescent="0.2">
      <c r="A298" s="1" t="s">
        <v>6</v>
      </c>
      <c r="C298" s="1">
        <v>0</v>
      </c>
      <c r="D298" s="1">
        <v>0</v>
      </c>
      <c r="E298" s="19">
        <f t="shared" si="167"/>
        <v>0</v>
      </c>
      <c r="G298" s="22">
        <f t="shared" si="193"/>
        <v>0</v>
      </c>
      <c r="H298" s="3">
        <v>0</v>
      </c>
      <c r="I298" s="4">
        <v>0</v>
      </c>
      <c r="J298" s="8">
        <f t="shared" si="194"/>
        <v>0</v>
      </c>
      <c r="K298" s="3">
        <v>0</v>
      </c>
      <c r="L298" s="4">
        <v>0</v>
      </c>
      <c r="M298" s="8">
        <f t="shared" si="165"/>
        <v>0</v>
      </c>
      <c r="N298" s="4">
        <v>0</v>
      </c>
      <c r="O298" s="4">
        <v>0</v>
      </c>
      <c r="P298" s="8">
        <f t="shared" si="166"/>
        <v>0</v>
      </c>
      <c r="Q298" s="4">
        <v>0</v>
      </c>
      <c r="R298" s="4">
        <v>0</v>
      </c>
      <c r="S298" s="8">
        <f t="shared" si="195"/>
        <v>0</v>
      </c>
      <c r="T298" s="4">
        <v>0</v>
      </c>
      <c r="U298" s="4">
        <v>0</v>
      </c>
      <c r="V298" s="8">
        <f t="shared" si="196"/>
        <v>0</v>
      </c>
      <c r="W298" s="4">
        <v>0</v>
      </c>
      <c r="X298" s="4">
        <v>0</v>
      </c>
      <c r="Y298" s="8">
        <f t="shared" si="197"/>
        <v>0</v>
      </c>
      <c r="Z298" s="4">
        <v>0</v>
      </c>
      <c r="AA298" s="4">
        <v>0</v>
      </c>
      <c r="AB298" s="8">
        <f t="shared" si="198"/>
        <v>0</v>
      </c>
      <c r="AC298" s="4">
        <v>0</v>
      </c>
      <c r="AD298" s="4">
        <v>0</v>
      </c>
      <c r="AE298" s="8">
        <f t="shared" si="173"/>
        <v>0</v>
      </c>
      <c r="AF298" s="4">
        <v>0</v>
      </c>
      <c r="AG298" s="4">
        <v>0</v>
      </c>
      <c r="AH298" s="8">
        <f t="shared" si="169"/>
        <v>0</v>
      </c>
      <c r="AI298" s="4">
        <v>0</v>
      </c>
      <c r="AJ298" s="4">
        <v>0</v>
      </c>
      <c r="AK298" s="8">
        <f t="shared" si="174"/>
        <v>0</v>
      </c>
      <c r="AL298" s="4">
        <v>0</v>
      </c>
      <c r="AM298" s="4">
        <v>0</v>
      </c>
      <c r="AN298" s="8">
        <f t="shared" si="170"/>
        <v>0</v>
      </c>
      <c r="AO298" s="4">
        <v>0</v>
      </c>
      <c r="AP298" s="4">
        <v>0</v>
      </c>
      <c r="AQ298" s="8">
        <f t="shared" si="184"/>
        <v>0</v>
      </c>
      <c r="AR298" s="4">
        <v>0</v>
      </c>
      <c r="AS298" s="4">
        <v>0</v>
      </c>
      <c r="AT298" s="8">
        <f t="shared" si="168"/>
        <v>0</v>
      </c>
      <c r="AU298" s="4">
        <v>0</v>
      </c>
      <c r="AV298" s="4">
        <v>0</v>
      </c>
      <c r="AW298" s="8">
        <f t="shared" si="175"/>
        <v>0</v>
      </c>
      <c r="AX298" s="4">
        <v>0</v>
      </c>
      <c r="AY298" s="4">
        <v>0</v>
      </c>
      <c r="AZ298" s="8">
        <f t="shared" si="176"/>
        <v>0</v>
      </c>
      <c r="BA298" s="4">
        <v>0</v>
      </c>
      <c r="BB298" s="4">
        <v>0</v>
      </c>
      <c r="BC298" s="8">
        <f t="shared" si="185"/>
        <v>0</v>
      </c>
      <c r="BD298" s="4">
        <v>0</v>
      </c>
      <c r="BE298" s="4">
        <v>0</v>
      </c>
      <c r="BF298" s="8">
        <f t="shared" si="177"/>
        <v>0</v>
      </c>
      <c r="BG298" s="4">
        <v>0</v>
      </c>
      <c r="BH298" s="4">
        <v>0</v>
      </c>
      <c r="BI298" s="8">
        <f t="shared" si="191"/>
        <v>0</v>
      </c>
      <c r="BJ298" s="4">
        <v>0</v>
      </c>
      <c r="BK298" s="4">
        <v>0</v>
      </c>
      <c r="BL298" s="8">
        <f t="shared" si="192"/>
        <v>0</v>
      </c>
      <c r="BM298" s="4">
        <v>0</v>
      </c>
      <c r="BN298" s="4">
        <v>0</v>
      </c>
      <c r="BO298" s="8">
        <f t="shared" si="186"/>
        <v>0</v>
      </c>
      <c r="BP298" s="4">
        <v>0</v>
      </c>
      <c r="BQ298" s="4">
        <v>0</v>
      </c>
      <c r="BR298" s="8">
        <f t="shared" si="187"/>
        <v>0</v>
      </c>
      <c r="BS298" s="4">
        <v>0</v>
      </c>
      <c r="BT298" s="4">
        <v>0</v>
      </c>
      <c r="BU298" s="8">
        <f t="shared" si="188"/>
        <v>0</v>
      </c>
      <c r="BV298" s="4">
        <v>0</v>
      </c>
      <c r="BW298" s="4">
        <v>0</v>
      </c>
      <c r="BX298" s="8">
        <f t="shared" si="189"/>
        <v>0</v>
      </c>
      <c r="BY298" s="4">
        <v>0</v>
      </c>
      <c r="BZ298" s="4">
        <v>0</v>
      </c>
      <c r="CA298" s="8">
        <f t="shared" si="190"/>
        <v>0</v>
      </c>
      <c r="CB298" s="4">
        <v>0</v>
      </c>
      <c r="CC298" s="4">
        <v>0</v>
      </c>
      <c r="CD298" s="8">
        <f t="shared" si="171"/>
        <v>0</v>
      </c>
      <c r="CE298" s="4">
        <v>0</v>
      </c>
      <c r="CF298" s="4">
        <v>0</v>
      </c>
      <c r="CG298" s="8">
        <f t="shared" si="178"/>
        <v>0</v>
      </c>
      <c r="CH298" s="4">
        <v>0</v>
      </c>
      <c r="CI298" s="4">
        <v>0</v>
      </c>
      <c r="CJ298" s="8">
        <f t="shared" si="179"/>
        <v>0</v>
      </c>
      <c r="CK298" s="4">
        <v>0</v>
      </c>
      <c r="CL298" s="4">
        <v>0</v>
      </c>
      <c r="CM298" s="8">
        <f t="shared" si="180"/>
        <v>0</v>
      </c>
      <c r="CN298" s="4">
        <v>0</v>
      </c>
      <c r="CO298" s="4">
        <v>0</v>
      </c>
      <c r="CP298" s="8">
        <f t="shared" si="172"/>
        <v>0</v>
      </c>
      <c r="CQ298" s="4">
        <v>0</v>
      </c>
      <c r="CR298" s="4">
        <v>0</v>
      </c>
      <c r="CS298" s="8">
        <f t="shared" si="181"/>
        <v>0</v>
      </c>
      <c r="CT298" s="4">
        <v>0</v>
      </c>
      <c r="CU298" s="4">
        <v>0</v>
      </c>
      <c r="CV298" s="8">
        <f t="shared" si="182"/>
        <v>0</v>
      </c>
      <c r="CW298" s="4">
        <v>0</v>
      </c>
      <c r="CX298" s="4">
        <v>0</v>
      </c>
      <c r="CY298" s="8">
        <f t="shared" si="183"/>
        <v>0</v>
      </c>
      <c r="CZ298" s="4">
        <v>0</v>
      </c>
      <c r="DA298" s="4">
        <v>0</v>
      </c>
      <c r="DB298" s="8">
        <f t="shared" si="199"/>
        <v>0</v>
      </c>
      <c r="DC298" s="4">
        <v>0</v>
      </c>
      <c r="DD298" s="4">
        <v>0</v>
      </c>
      <c r="DE298" s="8">
        <f t="shared" si="200"/>
        <v>0</v>
      </c>
      <c r="DF298" s="4">
        <v>0</v>
      </c>
      <c r="DG298" s="4">
        <v>0</v>
      </c>
      <c r="DH298" s="8">
        <f t="shared" si="201"/>
        <v>0</v>
      </c>
      <c r="DI298" s="4">
        <v>0</v>
      </c>
      <c r="DJ298" s="4">
        <v>0</v>
      </c>
      <c r="DK298" s="8">
        <f t="shared" si="202"/>
        <v>0</v>
      </c>
      <c r="DL298" s="4">
        <v>0</v>
      </c>
      <c r="DM298" s="4">
        <v>0</v>
      </c>
      <c r="DN298" s="8">
        <f t="shared" si="203"/>
        <v>0</v>
      </c>
      <c r="DO298" s="4">
        <v>0</v>
      </c>
      <c r="DP298" s="4">
        <v>0</v>
      </c>
      <c r="DQ298" s="8">
        <f t="shared" si="204"/>
        <v>0</v>
      </c>
    </row>
    <row r="299" spans="1:121" ht="16.899999999999999" customHeight="1" x14ac:dyDescent="0.2">
      <c r="A299" s="1" t="s">
        <v>7</v>
      </c>
      <c r="C299" s="1">
        <v>0</v>
      </c>
      <c r="D299" s="1">
        <v>0</v>
      </c>
      <c r="E299" s="19">
        <f t="shared" si="167"/>
        <v>0</v>
      </c>
      <c r="G299" s="22">
        <f t="shared" si="193"/>
        <v>0</v>
      </c>
      <c r="H299" s="3">
        <v>0</v>
      </c>
      <c r="I299" s="4">
        <v>0</v>
      </c>
      <c r="J299" s="8">
        <f t="shared" si="194"/>
        <v>0</v>
      </c>
      <c r="K299" s="3">
        <v>0</v>
      </c>
      <c r="L299" s="4">
        <v>0</v>
      </c>
      <c r="M299" s="8">
        <f t="shared" si="165"/>
        <v>0</v>
      </c>
      <c r="N299" s="4">
        <v>0</v>
      </c>
      <c r="O299" s="4">
        <v>0</v>
      </c>
      <c r="P299" s="8">
        <f t="shared" si="166"/>
        <v>0</v>
      </c>
      <c r="Q299" s="4">
        <v>0</v>
      </c>
      <c r="R299" s="4">
        <v>0</v>
      </c>
      <c r="S299" s="8">
        <f t="shared" si="195"/>
        <v>0</v>
      </c>
      <c r="T299" s="4">
        <v>0</v>
      </c>
      <c r="U299" s="4">
        <v>0</v>
      </c>
      <c r="V299" s="8">
        <f t="shared" si="196"/>
        <v>0</v>
      </c>
      <c r="W299" s="4">
        <v>0</v>
      </c>
      <c r="X299" s="4">
        <v>0</v>
      </c>
      <c r="Y299" s="8">
        <f t="shared" si="197"/>
        <v>0</v>
      </c>
      <c r="Z299" s="4">
        <v>0</v>
      </c>
      <c r="AA299" s="4">
        <v>0</v>
      </c>
      <c r="AB299" s="8">
        <f t="shared" si="198"/>
        <v>0</v>
      </c>
      <c r="AC299" s="4">
        <v>0</v>
      </c>
      <c r="AD299" s="4">
        <v>0</v>
      </c>
      <c r="AE299" s="8">
        <f t="shared" si="173"/>
        <v>0</v>
      </c>
      <c r="AF299" s="4">
        <v>0</v>
      </c>
      <c r="AG299" s="4">
        <v>0</v>
      </c>
      <c r="AH299" s="8">
        <f t="shared" si="169"/>
        <v>0</v>
      </c>
      <c r="AI299" s="4">
        <v>0</v>
      </c>
      <c r="AJ299" s="4">
        <v>0</v>
      </c>
      <c r="AK299" s="8">
        <f t="shared" si="174"/>
        <v>0</v>
      </c>
      <c r="AL299" s="4">
        <v>0</v>
      </c>
      <c r="AM299" s="4">
        <v>0</v>
      </c>
      <c r="AN299" s="8">
        <f t="shared" si="170"/>
        <v>0</v>
      </c>
      <c r="AO299" s="4">
        <v>0</v>
      </c>
      <c r="AP299" s="4">
        <v>0</v>
      </c>
      <c r="AQ299" s="8">
        <f t="shared" si="184"/>
        <v>0</v>
      </c>
      <c r="AR299" s="4">
        <v>0</v>
      </c>
      <c r="AS299" s="4">
        <v>0</v>
      </c>
      <c r="AT299" s="8">
        <f t="shared" si="168"/>
        <v>0</v>
      </c>
      <c r="AU299" s="4">
        <v>0</v>
      </c>
      <c r="AV299" s="4">
        <v>0</v>
      </c>
      <c r="AW299" s="8">
        <f t="shared" si="175"/>
        <v>0</v>
      </c>
      <c r="AX299" s="4">
        <v>0</v>
      </c>
      <c r="AY299" s="4">
        <v>0</v>
      </c>
      <c r="AZ299" s="8">
        <f t="shared" si="176"/>
        <v>0</v>
      </c>
      <c r="BA299" s="4">
        <v>0</v>
      </c>
      <c r="BB299" s="4">
        <v>0</v>
      </c>
      <c r="BC299" s="8">
        <f t="shared" si="185"/>
        <v>0</v>
      </c>
      <c r="BD299" s="4">
        <v>0</v>
      </c>
      <c r="BE299" s="4">
        <v>0</v>
      </c>
      <c r="BF299" s="8">
        <f t="shared" si="177"/>
        <v>0</v>
      </c>
      <c r="BG299" s="4">
        <v>0</v>
      </c>
      <c r="BH299" s="4">
        <v>0</v>
      </c>
      <c r="BI299" s="8">
        <f t="shared" si="191"/>
        <v>0</v>
      </c>
      <c r="BJ299" s="4">
        <v>0</v>
      </c>
      <c r="BK299" s="4">
        <v>0</v>
      </c>
      <c r="BL299" s="8">
        <f t="shared" si="192"/>
        <v>0</v>
      </c>
      <c r="BM299" s="4">
        <v>0</v>
      </c>
      <c r="BN299" s="4">
        <v>0</v>
      </c>
      <c r="BO299" s="8">
        <f t="shared" si="186"/>
        <v>0</v>
      </c>
      <c r="BP299" s="4">
        <v>0</v>
      </c>
      <c r="BQ299" s="4">
        <v>0</v>
      </c>
      <c r="BR299" s="8">
        <f t="shared" si="187"/>
        <v>0</v>
      </c>
      <c r="BS299" s="4">
        <v>0</v>
      </c>
      <c r="BT299" s="4">
        <v>0</v>
      </c>
      <c r="BU299" s="8">
        <f t="shared" si="188"/>
        <v>0</v>
      </c>
      <c r="BV299" s="4">
        <v>0</v>
      </c>
      <c r="BW299" s="4">
        <v>0</v>
      </c>
      <c r="BX299" s="8">
        <f t="shared" si="189"/>
        <v>0</v>
      </c>
      <c r="BY299" s="4">
        <v>0</v>
      </c>
      <c r="BZ299" s="4">
        <v>0</v>
      </c>
      <c r="CA299" s="8">
        <f t="shared" si="190"/>
        <v>0</v>
      </c>
      <c r="CB299" s="4">
        <v>0</v>
      </c>
      <c r="CC299" s="4">
        <v>0</v>
      </c>
      <c r="CD299" s="8">
        <f t="shared" si="171"/>
        <v>0</v>
      </c>
      <c r="CE299" s="4">
        <v>0</v>
      </c>
      <c r="CF299" s="4">
        <v>0</v>
      </c>
      <c r="CG299" s="8">
        <f t="shared" si="178"/>
        <v>0</v>
      </c>
      <c r="CH299" s="4">
        <v>0</v>
      </c>
      <c r="CI299" s="4">
        <v>0</v>
      </c>
      <c r="CJ299" s="8">
        <f t="shared" si="179"/>
        <v>0</v>
      </c>
      <c r="CK299" s="4">
        <v>0</v>
      </c>
      <c r="CL299" s="4">
        <v>0</v>
      </c>
      <c r="CM299" s="8">
        <f t="shared" si="180"/>
        <v>0</v>
      </c>
      <c r="CN299" s="4">
        <v>0</v>
      </c>
      <c r="CO299" s="4">
        <v>0</v>
      </c>
      <c r="CP299" s="8">
        <f t="shared" si="172"/>
        <v>0</v>
      </c>
      <c r="CQ299" s="4">
        <v>0</v>
      </c>
      <c r="CR299" s="4">
        <v>0</v>
      </c>
      <c r="CS299" s="8">
        <f t="shared" si="181"/>
        <v>0</v>
      </c>
      <c r="CT299" s="4">
        <v>0</v>
      </c>
      <c r="CU299" s="4">
        <v>0</v>
      </c>
      <c r="CV299" s="8">
        <f t="shared" si="182"/>
        <v>0</v>
      </c>
      <c r="CW299" s="4">
        <v>0</v>
      </c>
      <c r="CX299" s="4">
        <v>0</v>
      </c>
      <c r="CY299" s="8">
        <f t="shared" si="183"/>
        <v>0</v>
      </c>
      <c r="CZ299" s="4">
        <v>0</v>
      </c>
      <c r="DA299" s="4">
        <v>0</v>
      </c>
      <c r="DB299" s="8">
        <f t="shared" si="199"/>
        <v>0</v>
      </c>
      <c r="DC299" s="4">
        <v>0</v>
      </c>
      <c r="DD299" s="4">
        <v>0</v>
      </c>
      <c r="DE299" s="8">
        <f t="shared" si="200"/>
        <v>0</v>
      </c>
      <c r="DF299" s="4">
        <v>0</v>
      </c>
      <c r="DG299" s="4">
        <v>0</v>
      </c>
      <c r="DH299" s="8">
        <f t="shared" si="201"/>
        <v>0</v>
      </c>
      <c r="DI299" s="4">
        <v>0</v>
      </c>
      <c r="DJ299" s="4">
        <v>0</v>
      </c>
      <c r="DK299" s="8">
        <f t="shared" si="202"/>
        <v>0</v>
      </c>
      <c r="DL299" s="4">
        <v>0</v>
      </c>
      <c r="DM299" s="4">
        <v>0</v>
      </c>
      <c r="DN299" s="8">
        <f t="shared" si="203"/>
        <v>0</v>
      </c>
      <c r="DO299" s="4">
        <v>0</v>
      </c>
      <c r="DP299" s="4">
        <v>0</v>
      </c>
      <c r="DQ299" s="8">
        <f t="shared" si="204"/>
        <v>0</v>
      </c>
    </row>
    <row r="300" spans="1:121" ht="16.899999999999999" customHeight="1" x14ac:dyDescent="0.2">
      <c r="A300" s="1" t="s">
        <v>2</v>
      </c>
      <c r="C300" s="1">
        <v>0</v>
      </c>
      <c r="D300" s="1">
        <v>0</v>
      </c>
      <c r="E300" s="19">
        <f t="shared" si="167"/>
        <v>0</v>
      </c>
      <c r="G300" s="22">
        <f t="shared" si="193"/>
        <v>0</v>
      </c>
      <c r="H300" s="3">
        <v>0</v>
      </c>
      <c r="I300" s="4">
        <v>0</v>
      </c>
      <c r="J300" s="8">
        <f t="shared" si="194"/>
        <v>0</v>
      </c>
      <c r="K300" s="3">
        <v>0</v>
      </c>
      <c r="L300" s="4">
        <v>0</v>
      </c>
      <c r="M300" s="8">
        <f t="shared" ref="M300:M363" si="205">PI()*(AVERAGE(K300,L300))</f>
        <v>0</v>
      </c>
      <c r="N300" s="4">
        <v>0</v>
      </c>
      <c r="O300" s="4">
        <v>0</v>
      </c>
      <c r="P300" s="8">
        <f t="shared" ref="P300:P363" si="206">PI()*(AVERAGE(N300,O300))</f>
        <v>0</v>
      </c>
      <c r="Q300" s="4">
        <v>0</v>
      </c>
      <c r="R300" s="4">
        <v>0</v>
      </c>
      <c r="S300" s="8">
        <f t="shared" si="195"/>
        <v>0</v>
      </c>
      <c r="T300" s="4">
        <v>0</v>
      </c>
      <c r="U300" s="4">
        <v>0</v>
      </c>
      <c r="V300" s="8">
        <f t="shared" si="196"/>
        <v>0</v>
      </c>
      <c r="W300" s="4">
        <v>0</v>
      </c>
      <c r="X300" s="4">
        <v>0</v>
      </c>
      <c r="Y300" s="8">
        <f t="shared" si="197"/>
        <v>0</v>
      </c>
      <c r="Z300" s="4">
        <v>0</v>
      </c>
      <c r="AA300" s="4">
        <v>0</v>
      </c>
      <c r="AB300" s="8">
        <f t="shared" si="198"/>
        <v>0</v>
      </c>
      <c r="AC300" s="4">
        <v>0</v>
      </c>
      <c r="AD300" s="4">
        <v>0</v>
      </c>
      <c r="AE300" s="8">
        <f t="shared" si="173"/>
        <v>0</v>
      </c>
      <c r="AF300" s="4">
        <v>0</v>
      </c>
      <c r="AG300" s="4">
        <v>0</v>
      </c>
      <c r="AH300" s="8">
        <f t="shared" si="169"/>
        <v>0</v>
      </c>
      <c r="AI300" s="4">
        <v>0</v>
      </c>
      <c r="AJ300" s="4">
        <v>0</v>
      </c>
      <c r="AK300" s="8">
        <f t="shared" si="174"/>
        <v>0</v>
      </c>
      <c r="AL300" s="4">
        <v>0</v>
      </c>
      <c r="AM300" s="4">
        <v>0</v>
      </c>
      <c r="AN300" s="8">
        <f t="shared" si="170"/>
        <v>0</v>
      </c>
      <c r="AO300" s="4">
        <v>0</v>
      </c>
      <c r="AP300" s="4">
        <v>0</v>
      </c>
      <c r="AQ300" s="8">
        <f t="shared" si="184"/>
        <v>0</v>
      </c>
      <c r="AR300" s="4">
        <v>0</v>
      </c>
      <c r="AS300" s="4">
        <v>0</v>
      </c>
      <c r="AT300" s="8">
        <f t="shared" si="168"/>
        <v>0</v>
      </c>
      <c r="AU300" s="4">
        <v>0</v>
      </c>
      <c r="AV300" s="4">
        <v>0</v>
      </c>
      <c r="AW300" s="8">
        <f t="shared" si="175"/>
        <v>0</v>
      </c>
      <c r="AX300" s="4">
        <v>0</v>
      </c>
      <c r="AY300" s="4">
        <v>0</v>
      </c>
      <c r="AZ300" s="8">
        <f t="shared" si="176"/>
        <v>0</v>
      </c>
      <c r="BA300" s="4">
        <v>0</v>
      </c>
      <c r="BB300" s="4">
        <v>0</v>
      </c>
      <c r="BC300" s="8">
        <f t="shared" si="185"/>
        <v>0</v>
      </c>
      <c r="BD300" s="4">
        <v>0</v>
      </c>
      <c r="BE300" s="4">
        <v>0</v>
      </c>
      <c r="BF300" s="8">
        <f t="shared" si="177"/>
        <v>0</v>
      </c>
      <c r="BG300" s="4">
        <v>0</v>
      </c>
      <c r="BH300" s="4">
        <v>0</v>
      </c>
      <c r="BI300" s="8">
        <f t="shared" si="191"/>
        <v>0</v>
      </c>
      <c r="BJ300" s="4">
        <v>0</v>
      </c>
      <c r="BK300" s="4">
        <v>0</v>
      </c>
      <c r="BL300" s="8">
        <f t="shared" si="192"/>
        <v>0</v>
      </c>
      <c r="BM300" s="4">
        <v>0</v>
      </c>
      <c r="BN300" s="4">
        <v>0</v>
      </c>
      <c r="BO300" s="8">
        <f t="shared" si="186"/>
        <v>0</v>
      </c>
      <c r="BP300" s="4">
        <v>0</v>
      </c>
      <c r="BQ300" s="4">
        <v>0</v>
      </c>
      <c r="BR300" s="8">
        <f t="shared" si="187"/>
        <v>0</v>
      </c>
      <c r="BS300" s="4">
        <v>0</v>
      </c>
      <c r="BT300" s="4">
        <v>0</v>
      </c>
      <c r="BU300" s="8">
        <f t="shared" si="188"/>
        <v>0</v>
      </c>
      <c r="BV300" s="4">
        <v>0</v>
      </c>
      <c r="BW300" s="4">
        <v>0</v>
      </c>
      <c r="BX300" s="8">
        <f t="shared" si="189"/>
        <v>0</v>
      </c>
      <c r="BY300" s="4">
        <v>0</v>
      </c>
      <c r="BZ300" s="4">
        <v>0</v>
      </c>
      <c r="CA300" s="8">
        <f t="shared" si="190"/>
        <v>0</v>
      </c>
      <c r="CB300" s="4">
        <v>0</v>
      </c>
      <c r="CC300" s="4">
        <v>0</v>
      </c>
      <c r="CD300" s="8">
        <f t="shared" si="171"/>
        <v>0</v>
      </c>
      <c r="CE300" s="4">
        <v>0</v>
      </c>
      <c r="CF300" s="4">
        <v>0</v>
      </c>
      <c r="CG300" s="8">
        <f t="shared" si="178"/>
        <v>0</v>
      </c>
      <c r="CH300" s="4">
        <v>0</v>
      </c>
      <c r="CI300" s="4">
        <v>0</v>
      </c>
      <c r="CJ300" s="8">
        <f t="shared" si="179"/>
        <v>0</v>
      </c>
      <c r="CK300" s="4">
        <v>0</v>
      </c>
      <c r="CL300" s="4">
        <v>0</v>
      </c>
      <c r="CM300" s="8">
        <f t="shared" si="180"/>
        <v>0</v>
      </c>
      <c r="CN300" s="4">
        <v>0</v>
      </c>
      <c r="CO300" s="4">
        <v>0</v>
      </c>
      <c r="CP300" s="8">
        <f t="shared" si="172"/>
        <v>0</v>
      </c>
      <c r="CQ300" s="4">
        <v>0</v>
      </c>
      <c r="CR300" s="4">
        <v>0</v>
      </c>
      <c r="CS300" s="8">
        <f t="shared" si="181"/>
        <v>0</v>
      </c>
      <c r="CT300" s="4">
        <v>0</v>
      </c>
      <c r="CU300" s="4">
        <v>0</v>
      </c>
      <c r="CV300" s="8">
        <f t="shared" si="182"/>
        <v>0</v>
      </c>
      <c r="CW300" s="4">
        <v>0</v>
      </c>
      <c r="CX300" s="4">
        <v>0</v>
      </c>
      <c r="CY300" s="8">
        <f t="shared" si="183"/>
        <v>0</v>
      </c>
      <c r="CZ300" s="4">
        <v>0</v>
      </c>
      <c r="DA300" s="4">
        <v>0</v>
      </c>
      <c r="DB300" s="8">
        <f t="shared" si="199"/>
        <v>0</v>
      </c>
      <c r="DC300" s="4">
        <v>0</v>
      </c>
      <c r="DD300" s="4">
        <v>0</v>
      </c>
      <c r="DE300" s="8">
        <f t="shared" si="200"/>
        <v>0</v>
      </c>
      <c r="DF300" s="4">
        <v>0</v>
      </c>
      <c r="DG300" s="4">
        <v>0</v>
      </c>
      <c r="DH300" s="8">
        <f t="shared" si="201"/>
        <v>0</v>
      </c>
      <c r="DI300" s="4">
        <v>0</v>
      </c>
      <c r="DJ300" s="4">
        <v>0</v>
      </c>
      <c r="DK300" s="8">
        <f t="shared" si="202"/>
        <v>0</v>
      </c>
      <c r="DL300" s="4">
        <v>0</v>
      </c>
      <c r="DM300" s="4">
        <v>0</v>
      </c>
      <c r="DN300" s="8">
        <f t="shared" si="203"/>
        <v>0</v>
      </c>
      <c r="DO300" s="4">
        <v>0</v>
      </c>
      <c r="DP300" s="4">
        <v>0</v>
      </c>
      <c r="DQ300" s="8">
        <f t="shared" si="204"/>
        <v>0</v>
      </c>
    </row>
    <row r="301" spans="1:121" ht="16.899999999999999" customHeight="1" x14ac:dyDescent="0.2">
      <c r="A301" s="1" t="s">
        <v>3</v>
      </c>
      <c r="C301" s="1">
        <v>0</v>
      </c>
      <c r="D301" s="1">
        <v>0</v>
      </c>
      <c r="E301" s="19">
        <f t="shared" ref="E301:E364" si="207">PI()*(AVERAGE(C301,D301))</f>
        <v>0</v>
      </c>
      <c r="G301" s="22">
        <f t="shared" si="193"/>
        <v>0</v>
      </c>
      <c r="H301" s="3">
        <v>0</v>
      </c>
      <c r="I301" s="4">
        <v>0</v>
      </c>
      <c r="J301" s="8">
        <f t="shared" si="194"/>
        <v>0</v>
      </c>
      <c r="K301" s="3">
        <v>0</v>
      </c>
      <c r="L301" s="4">
        <v>0</v>
      </c>
      <c r="M301" s="8">
        <f t="shared" si="205"/>
        <v>0</v>
      </c>
      <c r="N301" s="4">
        <v>0</v>
      </c>
      <c r="O301" s="4">
        <v>0</v>
      </c>
      <c r="P301" s="8">
        <f t="shared" si="206"/>
        <v>0</v>
      </c>
      <c r="Q301" s="4">
        <v>0</v>
      </c>
      <c r="R301" s="4">
        <v>0</v>
      </c>
      <c r="S301" s="8">
        <f t="shared" si="195"/>
        <v>0</v>
      </c>
      <c r="T301" s="4">
        <v>0</v>
      </c>
      <c r="U301" s="4">
        <v>0</v>
      </c>
      <c r="V301" s="8">
        <f t="shared" si="196"/>
        <v>0</v>
      </c>
      <c r="W301" s="4">
        <v>0</v>
      </c>
      <c r="X301" s="4">
        <v>0</v>
      </c>
      <c r="Y301" s="8">
        <f t="shared" si="197"/>
        <v>0</v>
      </c>
      <c r="Z301" s="4">
        <v>0</v>
      </c>
      <c r="AA301" s="4">
        <v>0</v>
      </c>
      <c r="AB301" s="8">
        <f t="shared" si="198"/>
        <v>0</v>
      </c>
      <c r="AC301" s="4">
        <v>0</v>
      </c>
      <c r="AD301" s="4">
        <v>0</v>
      </c>
      <c r="AE301" s="8">
        <f t="shared" si="173"/>
        <v>0</v>
      </c>
      <c r="AF301" s="4">
        <v>0</v>
      </c>
      <c r="AG301" s="4">
        <v>0</v>
      </c>
      <c r="AH301" s="8">
        <f t="shared" si="169"/>
        <v>0</v>
      </c>
      <c r="AI301" s="4">
        <v>0</v>
      </c>
      <c r="AJ301" s="4">
        <v>0</v>
      </c>
      <c r="AK301" s="8">
        <f t="shared" si="174"/>
        <v>0</v>
      </c>
      <c r="AL301" s="4">
        <v>0</v>
      </c>
      <c r="AM301" s="4">
        <v>0</v>
      </c>
      <c r="AN301" s="8">
        <f t="shared" si="170"/>
        <v>0</v>
      </c>
      <c r="AO301" s="4">
        <v>0</v>
      </c>
      <c r="AP301" s="4">
        <v>0</v>
      </c>
      <c r="AQ301" s="8">
        <f t="shared" si="184"/>
        <v>0</v>
      </c>
      <c r="AR301" s="4">
        <v>0</v>
      </c>
      <c r="AS301" s="4">
        <v>0</v>
      </c>
      <c r="AT301" s="8">
        <f t="shared" si="168"/>
        <v>0</v>
      </c>
      <c r="AU301" s="4">
        <v>0</v>
      </c>
      <c r="AV301" s="4">
        <v>0</v>
      </c>
      <c r="AW301" s="8">
        <f t="shared" si="175"/>
        <v>0</v>
      </c>
      <c r="AX301" s="4">
        <v>0</v>
      </c>
      <c r="AY301" s="4">
        <v>0</v>
      </c>
      <c r="AZ301" s="8">
        <f t="shared" si="176"/>
        <v>0</v>
      </c>
      <c r="BA301" s="4">
        <v>0</v>
      </c>
      <c r="BB301" s="4">
        <v>0</v>
      </c>
      <c r="BC301" s="8">
        <f t="shared" si="185"/>
        <v>0</v>
      </c>
      <c r="BD301" s="4">
        <v>0</v>
      </c>
      <c r="BE301" s="4">
        <v>0</v>
      </c>
      <c r="BF301" s="8">
        <f t="shared" si="177"/>
        <v>0</v>
      </c>
      <c r="BG301" s="4">
        <v>0</v>
      </c>
      <c r="BH301" s="4">
        <v>0</v>
      </c>
      <c r="BI301" s="8">
        <f t="shared" si="191"/>
        <v>0</v>
      </c>
      <c r="BJ301" s="4">
        <v>0</v>
      </c>
      <c r="BK301" s="4">
        <v>0</v>
      </c>
      <c r="BL301" s="8">
        <f t="shared" si="192"/>
        <v>0</v>
      </c>
      <c r="BM301" s="4">
        <v>0</v>
      </c>
      <c r="BN301" s="4">
        <v>0</v>
      </c>
      <c r="BO301" s="8">
        <f t="shared" si="186"/>
        <v>0</v>
      </c>
      <c r="BP301" s="4">
        <v>0</v>
      </c>
      <c r="BQ301" s="4">
        <v>0</v>
      </c>
      <c r="BR301" s="8">
        <f t="shared" si="187"/>
        <v>0</v>
      </c>
      <c r="BS301" s="4">
        <v>0</v>
      </c>
      <c r="BT301" s="4">
        <v>0</v>
      </c>
      <c r="BU301" s="8">
        <f t="shared" si="188"/>
        <v>0</v>
      </c>
      <c r="BV301" s="4">
        <v>0</v>
      </c>
      <c r="BW301" s="4">
        <v>0</v>
      </c>
      <c r="BX301" s="8">
        <f t="shared" si="189"/>
        <v>0</v>
      </c>
      <c r="BY301" s="4">
        <v>0</v>
      </c>
      <c r="BZ301" s="4">
        <v>0</v>
      </c>
      <c r="CA301" s="8">
        <f t="shared" si="190"/>
        <v>0</v>
      </c>
      <c r="CB301" s="4">
        <v>0</v>
      </c>
      <c r="CC301" s="4">
        <v>0</v>
      </c>
      <c r="CD301" s="8">
        <f t="shared" si="171"/>
        <v>0</v>
      </c>
      <c r="CE301" s="4">
        <v>0</v>
      </c>
      <c r="CF301" s="4">
        <v>0</v>
      </c>
      <c r="CG301" s="8">
        <f t="shared" si="178"/>
        <v>0</v>
      </c>
      <c r="CH301" s="4">
        <v>0</v>
      </c>
      <c r="CI301" s="4">
        <v>0</v>
      </c>
      <c r="CJ301" s="8">
        <f t="shared" si="179"/>
        <v>0</v>
      </c>
      <c r="CK301" s="4">
        <v>0</v>
      </c>
      <c r="CL301" s="4">
        <v>0</v>
      </c>
      <c r="CM301" s="8">
        <f t="shared" si="180"/>
        <v>0</v>
      </c>
      <c r="CN301" s="4">
        <v>0</v>
      </c>
      <c r="CO301" s="4">
        <v>0</v>
      </c>
      <c r="CP301" s="8">
        <f t="shared" si="172"/>
        <v>0</v>
      </c>
      <c r="CQ301" s="4">
        <v>0</v>
      </c>
      <c r="CR301" s="4">
        <v>0</v>
      </c>
      <c r="CS301" s="8">
        <f t="shared" si="181"/>
        <v>0</v>
      </c>
      <c r="CT301" s="4">
        <v>0</v>
      </c>
      <c r="CU301" s="4">
        <v>0</v>
      </c>
      <c r="CV301" s="8">
        <f t="shared" si="182"/>
        <v>0</v>
      </c>
      <c r="CW301" s="4">
        <v>0</v>
      </c>
      <c r="CX301" s="4">
        <v>0</v>
      </c>
      <c r="CY301" s="8">
        <f t="shared" si="183"/>
        <v>0</v>
      </c>
      <c r="CZ301" s="4">
        <v>0</v>
      </c>
      <c r="DA301" s="4">
        <v>0</v>
      </c>
      <c r="DB301" s="8">
        <f t="shared" si="199"/>
        <v>0</v>
      </c>
      <c r="DC301" s="4">
        <v>0</v>
      </c>
      <c r="DD301" s="4">
        <v>0</v>
      </c>
      <c r="DE301" s="8">
        <f t="shared" si="200"/>
        <v>0</v>
      </c>
      <c r="DF301" s="4">
        <v>0</v>
      </c>
      <c r="DG301" s="4">
        <v>0</v>
      </c>
      <c r="DH301" s="8">
        <f t="shared" si="201"/>
        <v>0</v>
      </c>
      <c r="DI301" s="4">
        <v>0</v>
      </c>
      <c r="DJ301" s="4">
        <v>0</v>
      </c>
      <c r="DK301" s="8">
        <f t="shared" si="202"/>
        <v>0</v>
      </c>
      <c r="DL301" s="4">
        <v>0</v>
      </c>
      <c r="DM301" s="4">
        <v>0</v>
      </c>
      <c r="DN301" s="8">
        <f t="shared" si="203"/>
        <v>0</v>
      </c>
      <c r="DO301" s="4">
        <v>0</v>
      </c>
      <c r="DP301" s="4">
        <v>0</v>
      </c>
      <c r="DQ301" s="8">
        <f t="shared" si="204"/>
        <v>0</v>
      </c>
    </row>
    <row r="302" spans="1:121" ht="16.899999999999999" customHeight="1" x14ac:dyDescent="0.2">
      <c r="A302" s="1" t="s">
        <v>4</v>
      </c>
      <c r="C302" s="1">
        <v>0</v>
      </c>
      <c r="D302" s="1">
        <v>0</v>
      </c>
      <c r="E302" s="19">
        <f t="shared" si="207"/>
        <v>0</v>
      </c>
      <c r="G302" s="22">
        <f t="shared" si="193"/>
        <v>0</v>
      </c>
      <c r="H302" s="3">
        <v>0</v>
      </c>
      <c r="I302" s="4">
        <v>0</v>
      </c>
      <c r="J302" s="8">
        <f t="shared" si="194"/>
        <v>0</v>
      </c>
      <c r="K302" s="3">
        <v>0</v>
      </c>
      <c r="L302" s="4">
        <v>0</v>
      </c>
      <c r="M302" s="8">
        <f t="shared" si="205"/>
        <v>0</v>
      </c>
      <c r="N302" s="4">
        <v>0</v>
      </c>
      <c r="O302" s="4">
        <v>0</v>
      </c>
      <c r="P302" s="8">
        <f t="shared" si="206"/>
        <v>0</v>
      </c>
      <c r="Q302" s="4">
        <v>0</v>
      </c>
      <c r="R302" s="4">
        <v>0</v>
      </c>
      <c r="S302" s="8">
        <f t="shared" si="195"/>
        <v>0</v>
      </c>
      <c r="T302" s="4">
        <v>0</v>
      </c>
      <c r="U302" s="4">
        <v>0</v>
      </c>
      <c r="V302" s="8">
        <f t="shared" si="196"/>
        <v>0</v>
      </c>
      <c r="W302" s="4">
        <v>0</v>
      </c>
      <c r="X302" s="4">
        <v>0</v>
      </c>
      <c r="Y302" s="8">
        <f t="shared" si="197"/>
        <v>0</v>
      </c>
      <c r="Z302" s="4">
        <v>0</v>
      </c>
      <c r="AA302" s="4">
        <v>0</v>
      </c>
      <c r="AB302" s="8">
        <f t="shared" si="198"/>
        <v>0</v>
      </c>
      <c r="AC302" s="4">
        <v>0</v>
      </c>
      <c r="AD302" s="4">
        <v>0</v>
      </c>
      <c r="AE302" s="8">
        <f t="shared" si="173"/>
        <v>0</v>
      </c>
      <c r="AF302" s="4">
        <v>0</v>
      </c>
      <c r="AG302" s="4">
        <v>0</v>
      </c>
      <c r="AH302" s="8">
        <f t="shared" si="169"/>
        <v>0</v>
      </c>
      <c r="AI302" s="4">
        <v>0</v>
      </c>
      <c r="AJ302" s="4">
        <v>0</v>
      </c>
      <c r="AK302" s="8">
        <f t="shared" si="174"/>
        <v>0</v>
      </c>
      <c r="AL302" s="4">
        <v>0</v>
      </c>
      <c r="AM302" s="4">
        <v>0</v>
      </c>
      <c r="AN302" s="8">
        <f t="shared" si="170"/>
        <v>0</v>
      </c>
      <c r="AO302" s="4">
        <v>0</v>
      </c>
      <c r="AP302" s="4">
        <v>0</v>
      </c>
      <c r="AQ302" s="8">
        <f t="shared" si="184"/>
        <v>0</v>
      </c>
      <c r="AR302" s="4">
        <v>0</v>
      </c>
      <c r="AS302" s="4">
        <v>0</v>
      </c>
      <c r="AT302" s="8">
        <f t="shared" ref="AT302:AT365" si="208">PI()*(AVERAGE(AR302,AS302))</f>
        <v>0</v>
      </c>
      <c r="AU302" s="4">
        <v>0</v>
      </c>
      <c r="AV302" s="4">
        <v>0</v>
      </c>
      <c r="AW302" s="8">
        <f t="shared" si="175"/>
        <v>0</v>
      </c>
      <c r="AX302" s="4">
        <v>0</v>
      </c>
      <c r="AY302" s="4">
        <v>0</v>
      </c>
      <c r="AZ302" s="8">
        <f t="shared" si="176"/>
        <v>0</v>
      </c>
      <c r="BA302" s="4">
        <v>0</v>
      </c>
      <c r="BB302" s="4">
        <v>0</v>
      </c>
      <c r="BC302" s="8">
        <f t="shared" si="185"/>
        <v>0</v>
      </c>
      <c r="BD302" s="4">
        <v>0</v>
      </c>
      <c r="BE302" s="4">
        <v>0</v>
      </c>
      <c r="BF302" s="8">
        <f t="shared" si="177"/>
        <v>0</v>
      </c>
      <c r="BG302" s="4">
        <v>0</v>
      </c>
      <c r="BH302" s="4">
        <v>0</v>
      </c>
      <c r="BI302" s="8">
        <f t="shared" si="191"/>
        <v>0</v>
      </c>
      <c r="BJ302" s="4">
        <v>0</v>
      </c>
      <c r="BK302" s="4">
        <v>0</v>
      </c>
      <c r="BL302" s="8">
        <f t="shared" si="192"/>
        <v>0</v>
      </c>
      <c r="BM302" s="4">
        <v>0</v>
      </c>
      <c r="BN302" s="4">
        <v>0</v>
      </c>
      <c r="BO302" s="8">
        <f t="shared" si="186"/>
        <v>0</v>
      </c>
      <c r="BP302" s="4">
        <v>0</v>
      </c>
      <c r="BQ302" s="4">
        <v>0</v>
      </c>
      <c r="BR302" s="8">
        <f t="shared" si="187"/>
        <v>0</v>
      </c>
      <c r="BS302" s="4">
        <v>0</v>
      </c>
      <c r="BT302" s="4">
        <v>0</v>
      </c>
      <c r="BU302" s="8">
        <f t="shared" si="188"/>
        <v>0</v>
      </c>
      <c r="BV302" s="4">
        <v>0</v>
      </c>
      <c r="BW302" s="4">
        <v>0</v>
      </c>
      <c r="BX302" s="8">
        <f t="shared" si="189"/>
        <v>0</v>
      </c>
      <c r="BY302" s="4">
        <v>0</v>
      </c>
      <c r="BZ302" s="4">
        <v>0</v>
      </c>
      <c r="CA302" s="8">
        <f t="shared" si="190"/>
        <v>0</v>
      </c>
      <c r="CB302" s="4">
        <v>0</v>
      </c>
      <c r="CC302" s="4">
        <v>0</v>
      </c>
      <c r="CD302" s="8">
        <f t="shared" si="171"/>
        <v>0</v>
      </c>
      <c r="CE302" s="4">
        <v>0</v>
      </c>
      <c r="CF302" s="4">
        <v>0</v>
      </c>
      <c r="CG302" s="8">
        <f t="shared" si="178"/>
        <v>0</v>
      </c>
      <c r="CH302" s="4">
        <v>0</v>
      </c>
      <c r="CI302" s="4">
        <v>0</v>
      </c>
      <c r="CJ302" s="8">
        <f t="shared" si="179"/>
        <v>0</v>
      </c>
      <c r="CK302" s="4">
        <v>0</v>
      </c>
      <c r="CL302" s="4">
        <v>0</v>
      </c>
      <c r="CM302" s="8">
        <f t="shared" si="180"/>
        <v>0</v>
      </c>
      <c r="CN302" s="4">
        <v>0</v>
      </c>
      <c r="CO302" s="4">
        <v>0</v>
      </c>
      <c r="CP302" s="8">
        <f t="shared" si="172"/>
        <v>0</v>
      </c>
      <c r="CQ302" s="4">
        <v>0</v>
      </c>
      <c r="CR302" s="4">
        <v>0</v>
      </c>
      <c r="CS302" s="8">
        <f t="shared" si="181"/>
        <v>0</v>
      </c>
      <c r="CT302" s="4">
        <v>0</v>
      </c>
      <c r="CU302" s="4">
        <v>0</v>
      </c>
      <c r="CV302" s="8">
        <f t="shared" si="182"/>
        <v>0</v>
      </c>
      <c r="CW302" s="4">
        <v>0</v>
      </c>
      <c r="CX302" s="4">
        <v>0</v>
      </c>
      <c r="CY302" s="8">
        <f t="shared" si="183"/>
        <v>0</v>
      </c>
      <c r="CZ302" s="4">
        <v>0</v>
      </c>
      <c r="DA302" s="4">
        <v>0</v>
      </c>
      <c r="DB302" s="8">
        <f t="shared" si="199"/>
        <v>0</v>
      </c>
      <c r="DC302" s="4">
        <v>0</v>
      </c>
      <c r="DD302" s="4">
        <v>0</v>
      </c>
      <c r="DE302" s="8">
        <f t="shared" si="200"/>
        <v>0</v>
      </c>
      <c r="DF302" s="4">
        <v>0</v>
      </c>
      <c r="DG302" s="4">
        <v>0</v>
      </c>
      <c r="DH302" s="8">
        <f t="shared" si="201"/>
        <v>0</v>
      </c>
      <c r="DI302" s="4">
        <v>0</v>
      </c>
      <c r="DJ302" s="4">
        <v>0</v>
      </c>
      <c r="DK302" s="8">
        <f t="shared" si="202"/>
        <v>0</v>
      </c>
      <c r="DL302" s="4">
        <v>0</v>
      </c>
      <c r="DM302" s="4">
        <v>0</v>
      </c>
      <c r="DN302" s="8">
        <f t="shared" si="203"/>
        <v>0</v>
      </c>
      <c r="DO302" s="4">
        <v>0</v>
      </c>
      <c r="DP302" s="4">
        <v>0</v>
      </c>
      <c r="DQ302" s="8">
        <f t="shared" si="204"/>
        <v>0</v>
      </c>
    </row>
    <row r="303" spans="1:121" ht="16.899999999999999" customHeight="1" x14ac:dyDescent="0.2">
      <c r="A303" s="1" t="s">
        <v>5</v>
      </c>
      <c r="C303" s="1">
        <v>0</v>
      </c>
      <c r="D303" s="1">
        <v>0</v>
      </c>
      <c r="E303" s="19">
        <f t="shared" si="207"/>
        <v>0</v>
      </c>
      <c r="G303" s="22">
        <f t="shared" si="193"/>
        <v>0</v>
      </c>
      <c r="H303" s="3">
        <v>0</v>
      </c>
      <c r="I303" s="4">
        <v>0</v>
      </c>
      <c r="J303" s="8">
        <f t="shared" si="194"/>
        <v>0</v>
      </c>
      <c r="K303" s="3">
        <v>0</v>
      </c>
      <c r="L303" s="4">
        <v>0</v>
      </c>
      <c r="M303" s="8">
        <f t="shared" si="205"/>
        <v>0</v>
      </c>
      <c r="N303" s="4">
        <v>0</v>
      </c>
      <c r="O303" s="4">
        <v>0</v>
      </c>
      <c r="P303" s="8">
        <f t="shared" si="206"/>
        <v>0</v>
      </c>
      <c r="Q303" s="4">
        <v>0</v>
      </c>
      <c r="R303" s="4">
        <v>0</v>
      </c>
      <c r="S303" s="8">
        <f t="shared" si="195"/>
        <v>0</v>
      </c>
      <c r="T303" s="4">
        <v>0</v>
      </c>
      <c r="U303" s="4">
        <v>0</v>
      </c>
      <c r="V303" s="8">
        <f t="shared" si="196"/>
        <v>0</v>
      </c>
      <c r="W303" s="4">
        <v>0</v>
      </c>
      <c r="X303" s="4">
        <v>0</v>
      </c>
      <c r="Y303" s="8">
        <f t="shared" si="197"/>
        <v>0</v>
      </c>
      <c r="Z303" s="4">
        <v>0</v>
      </c>
      <c r="AA303" s="4">
        <v>0</v>
      </c>
      <c r="AB303" s="8">
        <f t="shared" si="198"/>
        <v>0</v>
      </c>
      <c r="AC303" s="4">
        <v>0</v>
      </c>
      <c r="AD303" s="4">
        <v>0</v>
      </c>
      <c r="AE303" s="8">
        <f t="shared" si="173"/>
        <v>0</v>
      </c>
      <c r="AF303" s="4">
        <v>0</v>
      </c>
      <c r="AG303" s="4">
        <v>0</v>
      </c>
      <c r="AH303" s="8">
        <f t="shared" si="169"/>
        <v>0</v>
      </c>
      <c r="AI303" s="4">
        <v>0</v>
      </c>
      <c r="AJ303" s="4">
        <v>0</v>
      </c>
      <c r="AK303" s="8">
        <f t="shared" si="174"/>
        <v>0</v>
      </c>
      <c r="AL303" s="4">
        <v>0</v>
      </c>
      <c r="AM303" s="4">
        <v>0</v>
      </c>
      <c r="AN303" s="8">
        <f t="shared" si="170"/>
        <v>0</v>
      </c>
      <c r="AO303" s="4">
        <v>0</v>
      </c>
      <c r="AP303" s="4">
        <v>0</v>
      </c>
      <c r="AQ303" s="8">
        <f t="shared" si="184"/>
        <v>0</v>
      </c>
      <c r="AR303" s="4">
        <v>0</v>
      </c>
      <c r="AS303" s="4">
        <v>0</v>
      </c>
      <c r="AT303" s="8">
        <f t="shared" si="208"/>
        <v>0</v>
      </c>
      <c r="AU303" s="4">
        <v>0</v>
      </c>
      <c r="AV303" s="4">
        <v>0</v>
      </c>
      <c r="AW303" s="8">
        <f t="shared" si="175"/>
        <v>0</v>
      </c>
      <c r="AX303" s="4">
        <v>0</v>
      </c>
      <c r="AY303" s="4">
        <v>0</v>
      </c>
      <c r="AZ303" s="8">
        <f t="shared" si="176"/>
        <v>0</v>
      </c>
      <c r="BA303" s="4">
        <v>0</v>
      </c>
      <c r="BB303" s="4">
        <v>0</v>
      </c>
      <c r="BC303" s="8">
        <f t="shared" si="185"/>
        <v>0</v>
      </c>
      <c r="BD303" s="4">
        <v>0</v>
      </c>
      <c r="BE303" s="4">
        <v>0</v>
      </c>
      <c r="BF303" s="8">
        <f t="shared" si="177"/>
        <v>0</v>
      </c>
      <c r="BG303" s="4">
        <v>0</v>
      </c>
      <c r="BH303" s="4">
        <v>0</v>
      </c>
      <c r="BI303" s="8">
        <f t="shared" si="191"/>
        <v>0</v>
      </c>
      <c r="BJ303" s="4">
        <v>0</v>
      </c>
      <c r="BK303" s="4">
        <v>0</v>
      </c>
      <c r="BL303" s="8">
        <f t="shared" si="192"/>
        <v>0</v>
      </c>
      <c r="BM303" s="4">
        <v>0</v>
      </c>
      <c r="BN303" s="4">
        <v>0</v>
      </c>
      <c r="BO303" s="8">
        <f t="shared" si="186"/>
        <v>0</v>
      </c>
      <c r="BP303" s="4">
        <v>0</v>
      </c>
      <c r="BQ303" s="4">
        <v>0</v>
      </c>
      <c r="BR303" s="8">
        <f t="shared" si="187"/>
        <v>0</v>
      </c>
      <c r="BS303" s="4">
        <v>0</v>
      </c>
      <c r="BT303" s="4">
        <v>0</v>
      </c>
      <c r="BU303" s="8">
        <f t="shared" si="188"/>
        <v>0</v>
      </c>
      <c r="BV303" s="4">
        <v>0</v>
      </c>
      <c r="BW303" s="4">
        <v>0</v>
      </c>
      <c r="BX303" s="8">
        <f t="shared" si="189"/>
        <v>0</v>
      </c>
      <c r="BY303" s="4">
        <v>0</v>
      </c>
      <c r="BZ303" s="4">
        <v>0</v>
      </c>
      <c r="CA303" s="8">
        <f t="shared" si="190"/>
        <v>0</v>
      </c>
      <c r="CB303" s="4">
        <v>0</v>
      </c>
      <c r="CC303" s="4">
        <v>0</v>
      </c>
      <c r="CD303" s="8">
        <f t="shared" si="171"/>
        <v>0</v>
      </c>
      <c r="CE303" s="4">
        <v>0</v>
      </c>
      <c r="CF303" s="4">
        <v>0</v>
      </c>
      <c r="CG303" s="8">
        <f t="shared" si="178"/>
        <v>0</v>
      </c>
      <c r="CH303" s="4">
        <v>0</v>
      </c>
      <c r="CI303" s="4">
        <v>0</v>
      </c>
      <c r="CJ303" s="8">
        <f t="shared" si="179"/>
        <v>0</v>
      </c>
      <c r="CK303" s="4">
        <v>0</v>
      </c>
      <c r="CL303" s="4">
        <v>0</v>
      </c>
      <c r="CM303" s="8">
        <f t="shared" si="180"/>
        <v>0</v>
      </c>
      <c r="CN303" s="4">
        <v>0</v>
      </c>
      <c r="CO303" s="4">
        <v>0</v>
      </c>
      <c r="CP303" s="8">
        <f t="shared" si="172"/>
        <v>0</v>
      </c>
      <c r="CQ303" s="4">
        <v>0</v>
      </c>
      <c r="CR303" s="4">
        <v>0</v>
      </c>
      <c r="CS303" s="8">
        <f t="shared" si="181"/>
        <v>0</v>
      </c>
      <c r="CT303" s="4">
        <v>0</v>
      </c>
      <c r="CU303" s="4">
        <v>0</v>
      </c>
      <c r="CV303" s="8">
        <f t="shared" si="182"/>
        <v>0</v>
      </c>
      <c r="CW303" s="4">
        <v>0</v>
      </c>
      <c r="CX303" s="4">
        <v>0</v>
      </c>
      <c r="CY303" s="8">
        <f t="shared" si="183"/>
        <v>0</v>
      </c>
      <c r="CZ303" s="4">
        <v>0</v>
      </c>
      <c r="DA303" s="4">
        <v>0</v>
      </c>
      <c r="DB303" s="8">
        <f t="shared" si="199"/>
        <v>0</v>
      </c>
      <c r="DC303" s="4">
        <v>0</v>
      </c>
      <c r="DD303" s="4">
        <v>0</v>
      </c>
      <c r="DE303" s="8">
        <f t="shared" si="200"/>
        <v>0</v>
      </c>
      <c r="DF303" s="4">
        <v>0</v>
      </c>
      <c r="DG303" s="4">
        <v>0</v>
      </c>
      <c r="DH303" s="8">
        <f t="shared" si="201"/>
        <v>0</v>
      </c>
      <c r="DI303" s="4">
        <v>0</v>
      </c>
      <c r="DJ303" s="4">
        <v>0</v>
      </c>
      <c r="DK303" s="8">
        <f t="shared" si="202"/>
        <v>0</v>
      </c>
      <c r="DL303" s="4">
        <v>0</v>
      </c>
      <c r="DM303" s="4">
        <v>0</v>
      </c>
      <c r="DN303" s="8">
        <f t="shared" si="203"/>
        <v>0</v>
      </c>
      <c r="DO303" s="4">
        <v>0</v>
      </c>
      <c r="DP303" s="4">
        <v>0</v>
      </c>
      <c r="DQ303" s="8">
        <f t="shared" si="204"/>
        <v>0</v>
      </c>
    </row>
    <row r="304" spans="1:121" ht="16.899999999999999" customHeight="1" x14ac:dyDescent="0.2">
      <c r="A304" s="1" t="s">
        <v>6</v>
      </c>
      <c r="C304" s="1">
        <v>0</v>
      </c>
      <c r="D304" s="1">
        <v>0</v>
      </c>
      <c r="E304" s="19">
        <f t="shared" si="207"/>
        <v>0</v>
      </c>
      <c r="G304" s="22">
        <f t="shared" si="193"/>
        <v>0</v>
      </c>
      <c r="H304" s="3">
        <v>0</v>
      </c>
      <c r="I304" s="4">
        <v>0</v>
      </c>
      <c r="J304" s="8">
        <f t="shared" si="194"/>
        <v>0</v>
      </c>
      <c r="K304" s="3">
        <v>0</v>
      </c>
      <c r="L304" s="4">
        <v>0</v>
      </c>
      <c r="M304" s="8">
        <f t="shared" si="205"/>
        <v>0</v>
      </c>
      <c r="N304" s="4">
        <v>0</v>
      </c>
      <c r="O304" s="4">
        <v>0</v>
      </c>
      <c r="P304" s="8">
        <f t="shared" si="206"/>
        <v>0</v>
      </c>
      <c r="Q304" s="4">
        <v>0</v>
      </c>
      <c r="R304" s="4">
        <v>0</v>
      </c>
      <c r="S304" s="8">
        <f t="shared" si="195"/>
        <v>0</v>
      </c>
      <c r="T304" s="4">
        <v>0</v>
      </c>
      <c r="U304" s="4">
        <v>0</v>
      </c>
      <c r="V304" s="8">
        <f t="shared" si="196"/>
        <v>0</v>
      </c>
      <c r="W304" s="4">
        <v>0</v>
      </c>
      <c r="X304" s="4">
        <v>0</v>
      </c>
      <c r="Y304" s="8">
        <f t="shared" si="197"/>
        <v>0</v>
      </c>
      <c r="Z304" s="4">
        <v>0</v>
      </c>
      <c r="AA304" s="4">
        <v>0</v>
      </c>
      <c r="AB304" s="8">
        <f t="shared" si="198"/>
        <v>0</v>
      </c>
      <c r="AC304" s="4">
        <v>0</v>
      </c>
      <c r="AD304" s="4">
        <v>0</v>
      </c>
      <c r="AE304" s="8">
        <f t="shared" si="173"/>
        <v>0</v>
      </c>
      <c r="AF304" s="4">
        <v>0</v>
      </c>
      <c r="AG304" s="4">
        <v>0</v>
      </c>
      <c r="AH304" s="8">
        <f t="shared" si="169"/>
        <v>0</v>
      </c>
      <c r="AI304" s="4">
        <v>0</v>
      </c>
      <c r="AJ304" s="4">
        <v>0</v>
      </c>
      <c r="AK304" s="8">
        <f t="shared" si="174"/>
        <v>0</v>
      </c>
      <c r="AL304" s="4">
        <v>0</v>
      </c>
      <c r="AM304" s="4">
        <v>0</v>
      </c>
      <c r="AN304" s="8">
        <f t="shared" si="170"/>
        <v>0</v>
      </c>
      <c r="AO304" s="4">
        <v>0</v>
      </c>
      <c r="AP304" s="4">
        <v>0</v>
      </c>
      <c r="AQ304" s="8">
        <f t="shared" si="184"/>
        <v>0</v>
      </c>
      <c r="AR304" s="4">
        <v>0</v>
      </c>
      <c r="AS304" s="4">
        <v>0</v>
      </c>
      <c r="AT304" s="8">
        <f t="shared" si="208"/>
        <v>0</v>
      </c>
      <c r="AU304" s="4">
        <v>0</v>
      </c>
      <c r="AV304" s="4">
        <v>0</v>
      </c>
      <c r="AW304" s="8">
        <f t="shared" si="175"/>
        <v>0</v>
      </c>
      <c r="AX304" s="4">
        <v>0</v>
      </c>
      <c r="AY304" s="4">
        <v>0</v>
      </c>
      <c r="AZ304" s="8">
        <f t="shared" si="176"/>
        <v>0</v>
      </c>
      <c r="BA304" s="4">
        <v>0</v>
      </c>
      <c r="BB304" s="4">
        <v>0</v>
      </c>
      <c r="BC304" s="8">
        <f t="shared" si="185"/>
        <v>0</v>
      </c>
      <c r="BD304" s="4">
        <v>0</v>
      </c>
      <c r="BE304" s="4">
        <v>0</v>
      </c>
      <c r="BF304" s="8">
        <f t="shared" si="177"/>
        <v>0</v>
      </c>
      <c r="BG304" s="4">
        <v>0</v>
      </c>
      <c r="BH304" s="4">
        <v>0</v>
      </c>
      <c r="BI304" s="8">
        <f t="shared" si="191"/>
        <v>0</v>
      </c>
      <c r="BJ304" s="4">
        <v>0</v>
      </c>
      <c r="BK304" s="4">
        <v>0</v>
      </c>
      <c r="BL304" s="8">
        <f t="shared" si="192"/>
        <v>0</v>
      </c>
      <c r="BM304" s="4">
        <v>0</v>
      </c>
      <c r="BN304" s="4">
        <v>0</v>
      </c>
      <c r="BO304" s="8">
        <f t="shared" si="186"/>
        <v>0</v>
      </c>
      <c r="BP304" s="4">
        <v>0</v>
      </c>
      <c r="BQ304" s="4">
        <v>0</v>
      </c>
      <c r="BR304" s="8">
        <f t="shared" si="187"/>
        <v>0</v>
      </c>
      <c r="BS304" s="4">
        <v>0</v>
      </c>
      <c r="BT304" s="4">
        <v>0</v>
      </c>
      <c r="BU304" s="8">
        <f t="shared" si="188"/>
        <v>0</v>
      </c>
      <c r="BV304" s="4">
        <v>0</v>
      </c>
      <c r="BW304" s="4">
        <v>0</v>
      </c>
      <c r="BX304" s="8">
        <f t="shared" si="189"/>
        <v>0</v>
      </c>
      <c r="BY304" s="4">
        <v>0</v>
      </c>
      <c r="BZ304" s="4">
        <v>0</v>
      </c>
      <c r="CA304" s="8">
        <f t="shared" si="190"/>
        <v>0</v>
      </c>
      <c r="CB304" s="4">
        <v>0</v>
      </c>
      <c r="CC304" s="4">
        <v>0</v>
      </c>
      <c r="CD304" s="8">
        <f t="shared" si="171"/>
        <v>0</v>
      </c>
      <c r="CE304" s="4">
        <v>0</v>
      </c>
      <c r="CF304" s="4">
        <v>0</v>
      </c>
      <c r="CG304" s="8">
        <f t="shared" si="178"/>
        <v>0</v>
      </c>
      <c r="CH304" s="4">
        <v>0</v>
      </c>
      <c r="CI304" s="4">
        <v>0</v>
      </c>
      <c r="CJ304" s="8">
        <f t="shared" si="179"/>
        <v>0</v>
      </c>
      <c r="CK304" s="4">
        <v>0</v>
      </c>
      <c r="CL304" s="4">
        <v>0</v>
      </c>
      <c r="CM304" s="8">
        <f t="shared" si="180"/>
        <v>0</v>
      </c>
      <c r="CN304" s="4">
        <v>0</v>
      </c>
      <c r="CO304" s="4">
        <v>0</v>
      </c>
      <c r="CP304" s="8">
        <f t="shared" si="172"/>
        <v>0</v>
      </c>
      <c r="CQ304" s="4">
        <v>0</v>
      </c>
      <c r="CR304" s="4">
        <v>0</v>
      </c>
      <c r="CS304" s="8">
        <f t="shared" si="181"/>
        <v>0</v>
      </c>
      <c r="CT304" s="4">
        <v>0</v>
      </c>
      <c r="CU304" s="4">
        <v>0</v>
      </c>
      <c r="CV304" s="8">
        <f t="shared" si="182"/>
        <v>0</v>
      </c>
      <c r="CW304" s="4">
        <v>0</v>
      </c>
      <c r="CX304" s="4">
        <v>0</v>
      </c>
      <c r="CY304" s="8">
        <f t="shared" si="183"/>
        <v>0</v>
      </c>
      <c r="CZ304" s="4">
        <v>0</v>
      </c>
      <c r="DA304" s="4">
        <v>0</v>
      </c>
      <c r="DB304" s="8">
        <f t="shared" si="199"/>
        <v>0</v>
      </c>
      <c r="DC304" s="4">
        <v>0</v>
      </c>
      <c r="DD304" s="4">
        <v>0</v>
      </c>
      <c r="DE304" s="8">
        <f t="shared" si="200"/>
        <v>0</v>
      </c>
      <c r="DF304" s="4">
        <v>0</v>
      </c>
      <c r="DG304" s="4">
        <v>0</v>
      </c>
      <c r="DH304" s="8">
        <f t="shared" si="201"/>
        <v>0</v>
      </c>
      <c r="DI304" s="4">
        <v>0</v>
      </c>
      <c r="DJ304" s="4">
        <v>0</v>
      </c>
      <c r="DK304" s="8">
        <f t="shared" si="202"/>
        <v>0</v>
      </c>
      <c r="DL304" s="4">
        <v>0</v>
      </c>
      <c r="DM304" s="4">
        <v>0</v>
      </c>
      <c r="DN304" s="8">
        <f t="shared" si="203"/>
        <v>0</v>
      </c>
      <c r="DO304" s="4">
        <v>0</v>
      </c>
      <c r="DP304" s="4">
        <v>0</v>
      </c>
      <c r="DQ304" s="8">
        <f t="shared" si="204"/>
        <v>0</v>
      </c>
    </row>
    <row r="305" spans="1:121" ht="16.899999999999999" customHeight="1" x14ac:dyDescent="0.2">
      <c r="A305" s="1" t="s">
        <v>7</v>
      </c>
      <c r="C305" s="1">
        <v>0</v>
      </c>
      <c r="D305" s="1">
        <v>0</v>
      </c>
      <c r="E305" s="19">
        <f t="shared" si="207"/>
        <v>0</v>
      </c>
      <c r="G305" s="22">
        <f t="shared" si="193"/>
        <v>0</v>
      </c>
      <c r="H305" s="3">
        <v>0</v>
      </c>
      <c r="I305" s="4">
        <v>0</v>
      </c>
      <c r="J305" s="8">
        <f t="shared" si="194"/>
        <v>0</v>
      </c>
      <c r="K305" s="3">
        <v>0</v>
      </c>
      <c r="L305" s="4">
        <v>0</v>
      </c>
      <c r="M305" s="8">
        <f t="shared" si="205"/>
        <v>0</v>
      </c>
      <c r="N305" s="4">
        <v>0</v>
      </c>
      <c r="O305" s="4">
        <v>0</v>
      </c>
      <c r="P305" s="8">
        <f t="shared" si="206"/>
        <v>0</v>
      </c>
      <c r="Q305" s="4">
        <v>0</v>
      </c>
      <c r="R305" s="4">
        <v>0</v>
      </c>
      <c r="S305" s="8">
        <f t="shared" si="195"/>
        <v>0</v>
      </c>
      <c r="T305" s="4">
        <v>0</v>
      </c>
      <c r="U305" s="4">
        <v>0</v>
      </c>
      <c r="V305" s="8">
        <f t="shared" si="196"/>
        <v>0</v>
      </c>
      <c r="W305" s="4">
        <v>0</v>
      </c>
      <c r="X305" s="4">
        <v>0</v>
      </c>
      <c r="Y305" s="8">
        <f t="shared" si="197"/>
        <v>0</v>
      </c>
      <c r="Z305" s="4">
        <v>0</v>
      </c>
      <c r="AA305" s="4">
        <v>0</v>
      </c>
      <c r="AB305" s="8">
        <f t="shared" si="198"/>
        <v>0</v>
      </c>
      <c r="AC305" s="4">
        <v>0</v>
      </c>
      <c r="AD305" s="4">
        <v>0</v>
      </c>
      <c r="AE305" s="8">
        <f t="shared" si="173"/>
        <v>0</v>
      </c>
      <c r="AF305" s="4">
        <v>0</v>
      </c>
      <c r="AG305" s="4">
        <v>0</v>
      </c>
      <c r="AH305" s="8">
        <f t="shared" si="169"/>
        <v>0</v>
      </c>
      <c r="AI305" s="4">
        <v>0</v>
      </c>
      <c r="AJ305" s="4">
        <v>0</v>
      </c>
      <c r="AK305" s="8">
        <f t="shared" si="174"/>
        <v>0</v>
      </c>
      <c r="AL305" s="4">
        <v>0</v>
      </c>
      <c r="AM305" s="4">
        <v>0</v>
      </c>
      <c r="AN305" s="8">
        <f t="shared" si="170"/>
        <v>0</v>
      </c>
      <c r="AO305" s="4">
        <v>0</v>
      </c>
      <c r="AP305" s="4">
        <v>0</v>
      </c>
      <c r="AQ305" s="8">
        <f t="shared" si="184"/>
        <v>0</v>
      </c>
      <c r="AR305" s="4">
        <v>0</v>
      </c>
      <c r="AS305" s="4">
        <v>0</v>
      </c>
      <c r="AT305" s="8">
        <f t="shared" si="208"/>
        <v>0</v>
      </c>
      <c r="AU305" s="4">
        <v>0</v>
      </c>
      <c r="AV305" s="4">
        <v>0</v>
      </c>
      <c r="AW305" s="8">
        <f t="shared" si="175"/>
        <v>0</v>
      </c>
      <c r="AX305" s="4">
        <v>0</v>
      </c>
      <c r="AY305" s="4">
        <v>0</v>
      </c>
      <c r="AZ305" s="8">
        <f t="shared" si="176"/>
        <v>0</v>
      </c>
      <c r="BA305" s="4">
        <v>0</v>
      </c>
      <c r="BB305" s="4">
        <v>0</v>
      </c>
      <c r="BC305" s="8">
        <f t="shared" si="185"/>
        <v>0</v>
      </c>
      <c r="BD305" s="4">
        <v>0</v>
      </c>
      <c r="BE305" s="4">
        <v>0</v>
      </c>
      <c r="BF305" s="8">
        <f t="shared" si="177"/>
        <v>0</v>
      </c>
      <c r="BG305" s="4">
        <v>0</v>
      </c>
      <c r="BH305" s="4">
        <v>0</v>
      </c>
      <c r="BI305" s="8">
        <f t="shared" si="191"/>
        <v>0</v>
      </c>
      <c r="BJ305" s="4">
        <v>0</v>
      </c>
      <c r="BK305" s="4">
        <v>0</v>
      </c>
      <c r="BL305" s="8">
        <f t="shared" si="192"/>
        <v>0</v>
      </c>
      <c r="BM305" s="4">
        <v>0</v>
      </c>
      <c r="BN305" s="4">
        <v>0</v>
      </c>
      <c r="BO305" s="8">
        <f t="shared" si="186"/>
        <v>0</v>
      </c>
      <c r="BP305" s="4">
        <v>0</v>
      </c>
      <c r="BQ305" s="4">
        <v>0</v>
      </c>
      <c r="BR305" s="8">
        <f t="shared" si="187"/>
        <v>0</v>
      </c>
      <c r="BS305" s="4">
        <v>0</v>
      </c>
      <c r="BT305" s="4">
        <v>0</v>
      </c>
      <c r="BU305" s="8">
        <f t="shared" si="188"/>
        <v>0</v>
      </c>
      <c r="BV305" s="4">
        <v>0</v>
      </c>
      <c r="BW305" s="4">
        <v>0</v>
      </c>
      <c r="BX305" s="8">
        <f t="shared" si="189"/>
        <v>0</v>
      </c>
      <c r="BY305" s="4">
        <v>0</v>
      </c>
      <c r="BZ305" s="4">
        <v>0</v>
      </c>
      <c r="CA305" s="8">
        <f t="shared" si="190"/>
        <v>0</v>
      </c>
      <c r="CB305" s="4">
        <v>0</v>
      </c>
      <c r="CC305" s="4">
        <v>0</v>
      </c>
      <c r="CD305" s="8">
        <f t="shared" si="171"/>
        <v>0</v>
      </c>
      <c r="CE305" s="4">
        <v>0</v>
      </c>
      <c r="CF305" s="4">
        <v>0</v>
      </c>
      <c r="CG305" s="8">
        <f t="shared" si="178"/>
        <v>0</v>
      </c>
      <c r="CH305" s="4">
        <v>0</v>
      </c>
      <c r="CI305" s="4">
        <v>0</v>
      </c>
      <c r="CJ305" s="8">
        <f t="shared" si="179"/>
        <v>0</v>
      </c>
      <c r="CK305" s="4">
        <v>0</v>
      </c>
      <c r="CL305" s="4">
        <v>0</v>
      </c>
      <c r="CM305" s="8">
        <f t="shared" si="180"/>
        <v>0</v>
      </c>
      <c r="CN305" s="4">
        <v>0</v>
      </c>
      <c r="CO305" s="4">
        <v>0</v>
      </c>
      <c r="CP305" s="8">
        <f t="shared" si="172"/>
        <v>0</v>
      </c>
      <c r="CQ305" s="4">
        <v>0</v>
      </c>
      <c r="CR305" s="4">
        <v>0</v>
      </c>
      <c r="CS305" s="8">
        <f t="shared" si="181"/>
        <v>0</v>
      </c>
      <c r="CT305" s="4">
        <v>0</v>
      </c>
      <c r="CU305" s="4">
        <v>0</v>
      </c>
      <c r="CV305" s="8">
        <f t="shared" si="182"/>
        <v>0</v>
      </c>
      <c r="CW305" s="4">
        <v>0</v>
      </c>
      <c r="CX305" s="4">
        <v>0</v>
      </c>
      <c r="CY305" s="8">
        <f t="shared" si="183"/>
        <v>0</v>
      </c>
      <c r="CZ305" s="4">
        <v>0</v>
      </c>
      <c r="DA305" s="4">
        <v>0</v>
      </c>
      <c r="DB305" s="8">
        <f t="shared" si="199"/>
        <v>0</v>
      </c>
      <c r="DC305" s="4">
        <v>0</v>
      </c>
      <c r="DD305" s="4">
        <v>0</v>
      </c>
      <c r="DE305" s="8">
        <f t="shared" si="200"/>
        <v>0</v>
      </c>
      <c r="DF305" s="4">
        <v>0</v>
      </c>
      <c r="DG305" s="4">
        <v>0</v>
      </c>
      <c r="DH305" s="8">
        <f t="shared" si="201"/>
        <v>0</v>
      </c>
      <c r="DI305" s="4">
        <v>0</v>
      </c>
      <c r="DJ305" s="4">
        <v>0</v>
      </c>
      <c r="DK305" s="8">
        <f t="shared" si="202"/>
        <v>0</v>
      </c>
      <c r="DL305" s="4">
        <v>0</v>
      </c>
      <c r="DM305" s="4">
        <v>0</v>
      </c>
      <c r="DN305" s="8">
        <f t="shared" si="203"/>
        <v>0</v>
      </c>
      <c r="DO305" s="4">
        <v>0</v>
      </c>
      <c r="DP305" s="4">
        <v>0</v>
      </c>
      <c r="DQ305" s="8">
        <f t="shared" si="204"/>
        <v>0</v>
      </c>
    </row>
    <row r="306" spans="1:121" ht="16.899999999999999" customHeight="1" x14ac:dyDescent="0.2">
      <c r="A306" s="2" t="s">
        <v>8</v>
      </c>
      <c r="C306" s="1">
        <v>0</v>
      </c>
      <c r="D306" s="1">
        <v>0</v>
      </c>
      <c r="E306" s="19">
        <f t="shared" si="207"/>
        <v>0</v>
      </c>
      <c r="G306" s="22">
        <f t="shared" si="193"/>
        <v>0</v>
      </c>
      <c r="H306" s="3">
        <v>0</v>
      </c>
      <c r="I306" s="4">
        <v>0</v>
      </c>
      <c r="J306" s="8">
        <f t="shared" si="194"/>
        <v>0</v>
      </c>
      <c r="K306" s="3">
        <v>0</v>
      </c>
      <c r="L306" s="4">
        <v>0</v>
      </c>
      <c r="M306" s="8">
        <f t="shared" si="205"/>
        <v>0</v>
      </c>
      <c r="N306" s="4">
        <v>0</v>
      </c>
      <c r="O306" s="4">
        <v>0</v>
      </c>
      <c r="P306" s="8">
        <f t="shared" si="206"/>
        <v>0</v>
      </c>
      <c r="Q306" s="4">
        <v>0</v>
      </c>
      <c r="R306" s="4">
        <v>0</v>
      </c>
      <c r="S306" s="8">
        <f t="shared" si="195"/>
        <v>0</v>
      </c>
      <c r="T306" s="4">
        <v>0</v>
      </c>
      <c r="U306" s="4">
        <v>0</v>
      </c>
      <c r="V306" s="8">
        <f t="shared" si="196"/>
        <v>0</v>
      </c>
      <c r="W306" s="4">
        <v>0</v>
      </c>
      <c r="X306" s="4">
        <v>0</v>
      </c>
      <c r="Y306" s="8">
        <f t="shared" si="197"/>
        <v>0</v>
      </c>
      <c r="Z306" s="4">
        <v>0</v>
      </c>
      <c r="AA306" s="4">
        <v>0</v>
      </c>
      <c r="AB306" s="8">
        <f t="shared" si="198"/>
        <v>0</v>
      </c>
      <c r="AC306" s="4">
        <v>0</v>
      </c>
      <c r="AD306" s="4">
        <v>0</v>
      </c>
      <c r="AE306" s="8">
        <f t="shared" si="173"/>
        <v>0</v>
      </c>
      <c r="AF306" s="4">
        <v>0</v>
      </c>
      <c r="AG306" s="4">
        <v>0</v>
      </c>
      <c r="AH306" s="8">
        <f t="shared" si="169"/>
        <v>0</v>
      </c>
      <c r="AI306" s="4">
        <v>0</v>
      </c>
      <c r="AJ306" s="4">
        <v>0</v>
      </c>
      <c r="AK306" s="8">
        <f t="shared" si="174"/>
        <v>0</v>
      </c>
      <c r="AL306" s="4">
        <v>0</v>
      </c>
      <c r="AM306" s="4">
        <v>0</v>
      </c>
      <c r="AN306" s="8">
        <f t="shared" si="170"/>
        <v>0</v>
      </c>
      <c r="AO306" s="4">
        <v>0</v>
      </c>
      <c r="AP306" s="4">
        <v>0</v>
      </c>
      <c r="AQ306" s="8">
        <f t="shared" si="184"/>
        <v>0</v>
      </c>
      <c r="AR306" s="4">
        <v>0</v>
      </c>
      <c r="AS306" s="4">
        <v>0</v>
      </c>
      <c r="AT306" s="8">
        <f t="shared" si="208"/>
        <v>0</v>
      </c>
      <c r="AU306" s="4">
        <v>0</v>
      </c>
      <c r="AV306" s="4">
        <v>0</v>
      </c>
      <c r="AW306" s="8">
        <f t="shared" si="175"/>
        <v>0</v>
      </c>
      <c r="AX306" s="4">
        <v>0</v>
      </c>
      <c r="AY306" s="4">
        <v>0</v>
      </c>
      <c r="AZ306" s="8">
        <f t="shared" si="176"/>
        <v>0</v>
      </c>
      <c r="BA306" s="4">
        <v>0</v>
      </c>
      <c r="BB306" s="4">
        <v>0</v>
      </c>
      <c r="BC306" s="8">
        <f t="shared" si="185"/>
        <v>0</v>
      </c>
      <c r="BD306" s="4">
        <v>0</v>
      </c>
      <c r="BE306" s="4">
        <v>0</v>
      </c>
      <c r="BF306" s="8">
        <f t="shared" si="177"/>
        <v>0</v>
      </c>
      <c r="BG306" s="4">
        <v>0</v>
      </c>
      <c r="BH306" s="4">
        <v>0</v>
      </c>
      <c r="BI306" s="8">
        <f t="shared" si="191"/>
        <v>0</v>
      </c>
      <c r="BJ306" s="4">
        <v>0</v>
      </c>
      <c r="BK306" s="4">
        <v>0</v>
      </c>
      <c r="BL306" s="8">
        <f t="shared" si="192"/>
        <v>0</v>
      </c>
      <c r="BM306" s="4">
        <v>0</v>
      </c>
      <c r="BN306" s="4">
        <v>0</v>
      </c>
      <c r="BO306" s="8">
        <f t="shared" si="186"/>
        <v>0</v>
      </c>
      <c r="BP306" s="4">
        <v>0</v>
      </c>
      <c r="BQ306" s="4">
        <v>0</v>
      </c>
      <c r="BR306" s="8">
        <f t="shared" si="187"/>
        <v>0</v>
      </c>
      <c r="BS306" s="4">
        <v>0</v>
      </c>
      <c r="BT306" s="4">
        <v>0</v>
      </c>
      <c r="BU306" s="8">
        <f t="shared" si="188"/>
        <v>0</v>
      </c>
      <c r="BV306" s="4">
        <v>0</v>
      </c>
      <c r="BW306" s="4">
        <v>0</v>
      </c>
      <c r="BX306" s="8">
        <f t="shared" si="189"/>
        <v>0</v>
      </c>
      <c r="BY306" s="4">
        <v>0</v>
      </c>
      <c r="BZ306" s="4">
        <v>0</v>
      </c>
      <c r="CA306" s="8">
        <f t="shared" si="190"/>
        <v>0</v>
      </c>
      <c r="CB306" s="4">
        <v>0</v>
      </c>
      <c r="CC306" s="4">
        <v>0</v>
      </c>
      <c r="CD306" s="8">
        <f t="shared" si="171"/>
        <v>0</v>
      </c>
      <c r="CE306" s="4">
        <v>0</v>
      </c>
      <c r="CF306" s="4">
        <v>0</v>
      </c>
      <c r="CG306" s="8">
        <f t="shared" si="178"/>
        <v>0</v>
      </c>
      <c r="CH306" s="4">
        <v>0</v>
      </c>
      <c r="CI306" s="4">
        <v>0</v>
      </c>
      <c r="CJ306" s="8">
        <f t="shared" si="179"/>
        <v>0</v>
      </c>
      <c r="CK306" s="4">
        <v>0</v>
      </c>
      <c r="CL306" s="4">
        <v>0</v>
      </c>
      <c r="CM306" s="8">
        <f t="shared" si="180"/>
        <v>0</v>
      </c>
      <c r="CN306" s="4">
        <v>0</v>
      </c>
      <c r="CO306" s="4">
        <v>0</v>
      </c>
      <c r="CP306" s="8">
        <f t="shared" si="172"/>
        <v>0</v>
      </c>
      <c r="CQ306" s="4">
        <v>0</v>
      </c>
      <c r="CR306" s="4">
        <v>0</v>
      </c>
      <c r="CS306" s="8">
        <f t="shared" si="181"/>
        <v>0</v>
      </c>
      <c r="CT306" s="4">
        <v>0</v>
      </c>
      <c r="CU306" s="4">
        <v>0</v>
      </c>
      <c r="CV306" s="8">
        <f t="shared" si="182"/>
        <v>0</v>
      </c>
      <c r="CW306" s="4">
        <v>0</v>
      </c>
      <c r="CX306" s="4">
        <v>0</v>
      </c>
      <c r="CY306" s="8">
        <f t="shared" si="183"/>
        <v>0</v>
      </c>
      <c r="CZ306" s="4">
        <v>0</v>
      </c>
      <c r="DA306" s="4">
        <v>0</v>
      </c>
      <c r="DB306" s="8">
        <f t="shared" si="199"/>
        <v>0</v>
      </c>
      <c r="DC306" s="4">
        <v>0</v>
      </c>
      <c r="DD306" s="4">
        <v>0</v>
      </c>
      <c r="DE306" s="8">
        <f t="shared" si="200"/>
        <v>0</v>
      </c>
      <c r="DF306" s="4">
        <v>0</v>
      </c>
      <c r="DG306" s="4">
        <v>0</v>
      </c>
      <c r="DH306" s="8">
        <f t="shared" si="201"/>
        <v>0</v>
      </c>
      <c r="DI306" s="4">
        <v>0</v>
      </c>
      <c r="DJ306" s="4">
        <v>0</v>
      </c>
      <c r="DK306" s="8">
        <f t="shared" si="202"/>
        <v>0</v>
      </c>
      <c r="DL306" s="4">
        <v>0</v>
      </c>
      <c r="DM306" s="4">
        <v>0</v>
      </c>
      <c r="DN306" s="8">
        <f t="shared" si="203"/>
        <v>0</v>
      </c>
      <c r="DO306" s="4">
        <v>0</v>
      </c>
      <c r="DP306" s="4">
        <v>0</v>
      </c>
      <c r="DQ306" s="8">
        <f t="shared" si="204"/>
        <v>0</v>
      </c>
    </row>
    <row r="307" spans="1:121" ht="16.899999999999999" customHeight="1" x14ac:dyDescent="0.2">
      <c r="A307" s="1" t="s">
        <v>2</v>
      </c>
      <c r="C307" s="1">
        <v>0</v>
      </c>
      <c r="D307" s="1">
        <v>0</v>
      </c>
      <c r="E307" s="19">
        <f t="shared" si="207"/>
        <v>0</v>
      </c>
      <c r="G307" s="22">
        <f t="shared" si="193"/>
        <v>0</v>
      </c>
      <c r="H307" s="3">
        <v>0</v>
      </c>
      <c r="I307" s="4">
        <v>0</v>
      </c>
      <c r="J307" s="8">
        <f t="shared" si="194"/>
        <v>0</v>
      </c>
      <c r="K307" s="3">
        <v>0</v>
      </c>
      <c r="L307" s="4">
        <v>0</v>
      </c>
      <c r="M307" s="8">
        <f t="shared" si="205"/>
        <v>0</v>
      </c>
      <c r="N307" s="4">
        <v>0</v>
      </c>
      <c r="O307" s="4">
        <v>0</v>
      </c>
      <c r="P307" s="8">
        <f t="shared" si="206"/>
        <v>0</v>
      </c>
      <c r="Q307" s="4">
        <v>0</v>
      </c>
      <c r="R307" s="4">
        <v>0</v>
      </c>
      <c r="S307" s="8">
        <f t="shared" si="195"/>
        <v>0</v>
      </c>
      <c r="T307" s="4">
        <v>0</v>
      </c>
      <c r="U307" s="4">
        <v>0</v>
      </c>
      <c r="V307" s="8">
        <f t="shared" si="196"/>
        <v>0</v>
      </c>
      <c r="W307" s="4">
        <v>0</v>
      </c>
      <c r="X307" s="4">
        <v>0</v>
      </c>
      <c r="Y307" s="8">
        <f t="shared" si="197"/>
        <v>0</v>
      </c>
      <c r="Z307" s="4">
        <v>0</v>
      </c>
      <c r="AA307" s="4">
        <v>0</v>
      </c>
      <c r="AB307" s="8">
        <f t="shared" si="198"/>
        <v>0</v>
      </c>
      <c r="AC307" s="4">
        <v>0</v>
      </c>
      <c r="AD307" s="4">
        <v>0</v>
      </c>
      <c r="AE307" s="8">
        <f t="shared" si="173"/>
        <v>0</v>
      </c>
      <c r="AF307" s="4">
        <v>0</v>
      </c>
      <c r="AG307" s="4">
        <v>0</v>
      </c>
      <c r="AH307" s="8">
        <f t="shared" si="169"/>
        <v>0</v>
      </c>
      <c r="AI307" s="4">
        <v>0</v>
      </c>
      <c r="AJ307" s="4">
        <v>0</v>
      </c>
      <c r="AK307" s="8">
        <f t="shared" si="174"/>
        <v>0</v>
      </c>
      <c r="AL307" s="4">
        <v>0</v>
      </c>
      <c r="AM307" s="4">
        <v>0</v>
      </c>
      <c r="AN307" s="8">
        <f t="shared" si="170"/>
        <v>0</v>
      </c>
      <c r="AO307" s="4">
        <v>0</v>
      </c>
      <c r="AP307" s="4">
        <v>0</v>
      </c>
      <c r="AQ307" s="8">
        <f t="shared" si="184"/>
        <v>0</v>
      </c>
      <c r="AR307" s="4">
        <v>0</v>
      </c>
      <c r="AS307" s="4">
        <v>0</v>
      </c>
      <c r="AT307" s="8">
        <f t="shared" si="208"/>
        <v>0</v>
      </c>
      <c r="AU307" s="4">
        <v>0</v>
      </c>
      <c r="AV307" s="4">
        <v>0</v>
      </c>
      <c r="AW307" s="8">
        <f t="shared" si="175"/>
        <v>0</v>
      </c>
      <c r="AX307" s="4">
        <v>0</v>
      </c>
      <c r="AY307" s="4">
        <v>0</v>
      </c>
      <c r="AZ307" s="8">
        <f t="shared" si="176"/>
        <v>0</v>
      </c>
      <c r="BA307" s="4">
        <v>0</v>
      </c>
      <c r="BB307" s="4">
        <v>0</v>
      </c>
      <c r="BC307" s="8">
        <f t="shared" si="185"/>
        <v>0</v>
      </c>
      <c r="BD307" s="4">
        <v>0</v>
      </c>
      <c r="BE307" s="4">
        <v>0</v>
      </c>
      <c r="BF307" s="8">
        <f t="shared" si="177"/>
        <v>0</v>
      </c>
      <c r="BG307" s="4">
        <v>0</v>
      </c>
      <c r="BH307" s="4">
        <v>0</v>
      </c>
      <c r="BI307" s="8">
        <f t="shared" si="191"/>
        <v>0</v>
      </c>
      <c r="BJ307" s="4">
        <v>0</v>
      </c>
      <c r="BK307" s="4">
        <v>0</v>
      </c>
      <c r="BL307" s="8">
        <f t="shared" si="192"/>
        <v>0</v>
      </c>
      <c r="BM307" s="4">
        <v>0</v>
      </c>
      <c r="BN307" s="4">
        <v>0</v>
      </c>
      <c r="BO307" s="8">
        <f t="shared" si="186"/>
        <v>0</v>
      </c>
      <c r="BP307" s="4">
        <v>0</v>
      </c>
      <c r="BQ307" s="4">
        <v>0</v>
      </c>
      <c r="BR307" s="8">
        <f t="shared" si="187"/>
        <v>0</v>
      </c>
      <c r="BS307" s="4">
        <v>0</v>
      </c>
      <c r="BT307" s="4">
        <v>0</v>
      </c>
      <c r="BU307" s="8">
        <f t="shared" si="188"/>
        <v>0</v>
      </c>
      <c r="BV307" s="4">
        <v>0</v>
      </c>
      <c r="BW307" s="4">
        <v>0</v>
      </c>
      <c r="BX307" s="8">
        <f t="shared" si="189"/>
        <v>0</v>
      </c>
      <c r="BY307" s="4">
        <v>0</v>
      </c>
      <c r="BZ307" s="4">
        <v>0</v>
      </c>
      <c r="CA307" s="8">
        <f t="shared" si="190"/>
        <v>0</v>
      </c>
      <c r="CB307" s="4">
        <v>0</v>
      </c>
      <c r="CC307" s="4">
        <v>0</v>
      </c>
      <c r="CD307" s="8">
        <f t="shared" si="171"/>
        <v>0</v>
      </c>
      <c r="CE307" s="4">
        <v>0</v>
      </c>
      <c r="CF307" s="4">
        <v>0</v>
      </c>
      <c r="CG307" s="8">
        <f t="shared" si="178"/>
        <v>0</v>
      </c>
      <c r="CH307" s="4">
        <v>0</v>
      </c>
      <c r="CI307" s="4">
        <v>0</v>
      </c>
      <c r="CJ307" s="8">
        <f t="shared" si="179"/>
        <v>0</v>
      </c>
      <c r="CK307" s="4">
        <v>0</v>
      </c>
      <c r="CL307" s="4">
        <v>0</v>
      </c>
      <c r="CM307" s="8">
        <f t="shared" si="180"/>
        <v>0</v>
      </c>
      <c r="CN307" s="4">
        <v>0</v>
      </c>
      <c r="CO307" s="4">
        <v>0</v>
      </c>
      <c r="CP307" s="8">
        <f t="shared" si="172"/>
        <v>0</v>
      </c>
      <c r="CQ307" s="4">
        <v>0</v>
      </c>
      <c r="CR307" s="4">
        <v>0</v>
      </c>
      <c r="CS307" s="8">
        <f t="shared" si="181"/>
        <v>0</v>
      </c>
      <c r="CT307" s="4">
        <v>0</v>
      </c>
      <c r="CU307" s="4">
        <v>0</v>
      </c>
      <c r="CV307" s="8">
        <f t="shared" si="182"/>
        <v>0</v>
      </c>
      <c r="CW307" s="4">
        <v>0</v>
      </c>
      <c r="CX307" s="4">
        <v>0</v>
      </c>
      <c r="CY307" s="8">
        <f t="shared" si="183"/>
        <v>0</v>
      </c>
      <c r="CZ307" s="4">
        <v>0</v>
      </c>
      <c r="DA307" s="4">
        <v>0</v>
      </c>
      <c r="DB307" s="8">
        <f t="shared" si="199"/>
        <v>0</v>
      </c>
      <c r="DC307" s="4">
        <v>0</v>
      </c>
      <c r="DD307" s="4">
        <v>0</v>
      </c>
      <c r="DE307" s="8">
        <f t="shared" si="200"/>
        <v>0</v>
      </c>
      <c r="DF307" s="4">
        <v>0</v>
      </c>
      <c r="DG307" s="4">
        <v>0</v>
      </c>
      <c r="DH307" s="8">
        <f t="shared" si="201"/>
        <v>0</v>
      </c>
      <c r="DI307" s="4">
        <v>0</v>
      </c>
      <c r="DJ307" s="4">
        <v>0</v>
      </c>
      <c r="DK307" s="8">
        <f t="shared" si="202"/>
        <v>0</v>
      </c>
      <c r="DL307" s="4">
        <v>0</v>
      </c>
      <c r="DM307" s="4">
        <v>0</v>
      </c>
      <c r="DN307" s="8">
        <f t="shared" si="203"/>
        <v>0</v>
      </c>
      <c r="DO307" s="4">
        <v>0</v>
      </c>
      <c r="DP307" s="4">
        <v>0</v>
      </c>
      <c r="DQ307" s="8">
        <f t="shared" si="204"/>
        <v>0</v>
      </c>
    </row>
    <row r="308" spans="1:121" ht="16.899999999999999" customHeight="1" x14ac:dyDescent="0.2">
      <c r="A308" s="1" t="s">
        <v>3</v>
      </c>
      <c r="C308" s="1">
        <v>0</v>
      </c>
      <c r="D308" s="1">
        <v>0</v>
      </c>
      <c r="E308" s="19">
        <f t="shared" si="207"/>
        <v>0</v>
      </c>
      <c r="G308" s="22">
        <f t="shared" si="193"/>
        <v>0</v>
      </c>
      <c r="H308" s="3">
        <v>0</v>
      </c>
      <c r="I308" s="4">
        <v>0</v>
      </c>
      <c r="J308" s="8">
        <f t="shared" si="194"/>
        <v>0</v>
      </c>
      <c r="K308" s="3">
        <v>0</v>
      </c>
      <c r="L308" s="4">
        <v>0</v>
      </c>
      <c r="M308" s="8">
        <f t="shared" si="205"/>
        <v>0</v>
      </c>
      <c r="N308" s="4">
        <v>0</v>
      </c>
      <c r="O308" s="4">
        <v>0</v>
      </c>
      <c r="P308" s="8">
        <f t="shared" si="206"/>
        <v>0</v>
      </c>
      <c r="Q308" s="4">
        <v>0</v>
      </c>
      <c r="R308" s="4">
        <v>0</v>
      </c>
      <c r="S308" s="8">
        <f t="shared" si="195"/>
        <v>0</v>
      </c>
      <c r="T308" s="4">
        <v>0</v>
      </c>
      <c r="U308" s="4">
        <v>0</v>
      </c>
      <c r="V308" s="8">
        <f t="shared" si="196"/>
        <v>0</v>
      </c>
      <c r="W308" s="4">
        <v>0</v>
      </c>
      <c r="X308" s="4">
        <v>0</v>
      </c>
      <c r="Y308" s="8">
        <f t="shared" si="197"/>
        <v>0</v>
      </c>
      <c r="Z308" s="4">
        <v>0</v>
      </c>
      <c r="AA308" s="4">
        <v>0</v>
      </c>
      <c r="AB308" s="8">
        <f t="shared" si="198"/>
        <v>0</v>
      </c>
      <c r="AC308" s="4">
        <v>0</v>
      </c>
      <c r="AD308" s="4">
        <v>0</v>
      </c>
      <c r="AE308" s="8">
        <f t="shared" si="173"/>
        <v>0</v>
      </c>
      <c r="AF308" s="4">
        <v>0</v>
      </c>
      <c r="AG308" s="4">
        <v>0</v>
      </c>
      <c r="AH308" s="8">
        <f t="shared" si="169"/>
        <v>0</v>
      </c>
      <c r="AI308" s="4">
        <v>0</v>
      </c>
      <c r="AJ308" s="4">
        <v>0</v>
      </c>
      <c r="AK308" s="8">
        <f t="shared" si="174"/>
        <v>0</v>
      </c>
      <c r="AL308" s="4">
        <v>0</v>
      </c>
      <c r="AM308" s="4">
        <v>0</v>
      </c>
      <c r="AN308" s="8">
        <f t="shared" si="170"/>
        <v>0</v>
      </c>
      <c r="AO308" s="4">
        <v>0</v>
      </c>
      <c r="AP308" s="4">
        <v>0</v>
      </c>
      <c r="AQ308" s="8">
        <f t="shared" si="184"/>
        <v>0</v>
      </c>
      <c r="AR308" s="4">
        <v>0</v>
      </c>
      <c r="AS308" s="4">
        <v>0</v>
      </c>
      <c r="AT308" s="8">
        <f t="shared" si="208"/>
        <v>0</v>
      </c>
      <c r="AU308" s="4">
        <v>0</v>
      </c>
      <c r="AV308" s="4">
        <v>0</v>
      </c>
      <c r="AW308" s="8">
        <f t="shared" si="175"/>
        <v>0</v>
      </c>
      <c r="AX308" s="4">
        <v>0</v>
      </c>
      <c r="AY308" s="4">
        <v>0</v>
      </c>
      <c r="AZ308" s="8">
        <f t="shared" si="176"/>
        <v>0</v>
      </c>
      <c r="BA308" s="4">
        <v>0</v>
      </c>
      <c r="BB308" s="4">
        <v>0</v>
      </c>
      <c r="BC308" s="8">
        <f t="shared" si="185"/>
        <v>0</v>
      </c>
      <c r="BD308" s="4">
        <v>0</v>
      </c>
      <c r="BE308" s="4">
        <v>0</v>
      </c>
      <c r="BF308" s="8">
        <f t="shared" si="177"/>
        <v>0</v>
      </c>
      <c r="BG308" s="4">
        <v>0</v>
      </c>
      <c r="BH308" s="4">
        <v>0</v>
      </c>
      <c r="BI308" s="8">
        <f t="shared" si="191"/>
        <v>0</v>
      </c>
      <c r="BJ308" s="4">
        <v>0</v>
      </c>
      <c r="BK308" s="4">
        <v>0</v>
      </c>
      <c r="BL308" s="8">
        <f t="shared" si="192"/>
        <v>0</v>
      </c>
      <c r="BM308" s="4">
        <v>0</v>
      </c>
      <c r="BN308" s="4">
        <v>0</v>
      </c>
      <c r="BO308" s="8">
        <f t="shared" si="186"/>
        <v>0</v>
      </c>
      <c r="BP308" s="4">
        <v>0</v>
      </c>
      <c r="BQ308" s="4">
        <v>0</v>
      </c>
      <c r="BR308" s="8">
        <f t="shared" si="187"/>
        <v>0</v>
      </c>
      <c r="BS308" s="4">
        <v>0</v>
      </c>
      <c r="BT308" s="4">
        <v>0</v>
      </c>
      <c r="BU308" s="8">
        <f t="shared" si="188"/>
        <v>0</v>
      </c>
      <c r="BV308" s="4">
        <v>0</v>
      </c>
      <c r="BW308" s="4">
        <v>0</v>
      </c>
      <c r="BX308" s="8">
        <f t="shared" si="189"/>
        <v>0</v>
      </c>
      <c r="BY308" s="4">
        <v>0</v>
      </c>
      <c r="BZ308" s="4">
        <v>0</v>
      </c>
      <c r="CA308" s="8">
        <f t="shared" si="190"/>
        <v>0</v>
      </c>
      <c r="CB308" s="4">
        <v>0</v>
      </c>
      <c r="CC308" s="4">
        <v>0</v>
      </c>
      <c r="CD308" s="8">
        <f t="shared" si="171"/>
        <v>0</v>
      </c>
      <c r="CE308" s="4">
        <v>0</v>
      </c>
      <c r="CF308" s="4">
        <v>0</v>
      </c>
      <c r="CG308" s="8">
        <f t="shared" si="178"/>
        <v>0</v>
      </c>
      <c r="CH308" s="4">
        <v>0</v>
      </c>
      <c r="CI308" s="4">
        <v>0</v>
      </c>
      <c r="CJ308" s="8">
        <f t="shared" si="179"/>
        <v>0</v>
      </c>
      <c r="CK308" s="4">
        <v>0</v>
      </c>
      <c r="CL308" s="4">
        <v>0</v>
      </c>
      <c r="CM308" s="8">
        <f t="shared" si="180"/>
        <v>0</v>
      </c>
      <c r="CN308" s="4">
        <v>0</v>
      </c>
      <c r="CO308" s="4">
        <v>0</v>
      </c>
      <c r="CP308" s="8">
        <f t="shared" si="172"/>
        <v>0</v>
      </c>
      <c r="CQ308" s="4">
        <v>0</v>
      </c>
      <c r="CR308" s="4">
        <v>0</v>
      </c>
      <c r="CS308" s="8">
        <f t="shared" si="181"/>
        <v>0</v>
      </c>
      <c r="CT308" s="4">
        <v>0</v>
      </c>
      <c r="CU308" s="4">
        <v>0</v>
      </c>
      <c r="CV308" s="8">
        <f t="shared" si="182"/>
        <v>0</v>
      </c>
      <c r="CW308" s="4">
        <v>0</v>
      </c>
      <c r="CX308" s="4">
        <v>0</v>
      </c>
      <c r="CY308" s="8">
        <f t="shared" si="183"/>
        <v>0</v>
      </c>
      <c r="CZ308" s="4">
        <v>0</v>
      </c>
      <c r="DA308" s="4">
        <v>0</v>
      </c>
      <c r="DB308" s="8">
        <f t="shared" si="199"/>
        <v>0</v>
      </c>
      <c r="DC308" s="4">
        <v>0</v>
      </c>
      <c r="DD308" s="4">
        <v>0</v>
      </c>
      <c r="DE308" s="8">
        <f t="shared" si="200"/>
        <v>0</v>
      </c>
      <c r="DF308" s="4">
        <v>0</v>
      </c>
      <c r="DG308" s="4">
        <v>0</v>
      </c>
      <c r="DH308" s="8">
        <f t="shared" si="201"/>
        <v>0</v>
      </c>
      <c r="DI308" s="4">
        <v>0</v>
      </c>
      <c r="DJ308" s="4">
        <v>0</v>
      </c>
      <c r="DK308" s="8">
        <f t="shared" si="202"/>
        <v>0</v>
      </c>
      <c r="DL308" s="4">
        <v>0</v>
      </c>
      <c r="DM308" s="4">
        <v>0</v>
      </c>
      <c r="DN308" s="8">
        <f t="shared" si="203"/>
        <v>0</v>
      </c>
      <c r="DO308" s="4">
        <v>0</v>
      </c>
      <c r="DP308" s="4">
        <v>0</v>
      </c>
      <c r="DQ308" s="8">
        <f t="shared" si="204"/>
        <v>0</v>
      </c>
    </row>
    <row r="309" spans="1:121" ht="16.899999999999999" customHeight="1" x14ac:dyDescent="0.2">
      <c r="A309" s="1" t="s">
        <v>4</v>
      </c>
      <c r="C309" s="1">
        <v>0</v>
      </c>
      <c r="D309" s="1">
        <v>0</v>
      </c>
      <c r="E309" s="19">
        <f t="shared" si="207"/>
        <v>0</v>
      </c>
      <c r="G309" s="22">
        <f t="shared" si="193"/>
        <v>0</v>
      </c>
      <c r="H309" s="3">
        <v>0</v>
      </c>
      <c r="I309" s="4">
        <v>0</v>
      </c>
      <c r="J309" s="8">
        <f t="shared" si="194"/>
        <v>0</v>
      </c>
      <c r="K309" s="3">
        <v>0</v>
      </c>
      <c r="L309" s="4">
        <v>0</v>
      </c>
      <c r="M309" s="8">
        <f t="shared" si="205"/>
        <v>0</v>
      </c>
      <c r="N309" s="4">
        <v>0</v>
      </c>
      <c r="O309" s="4">
        <v>0</v>
      </c>
      <c r="P309" s="8">
        <f t="shared" si="206"/>
        <v>0</v>
      </c>
      <c r="Q309" s="4">
        <v>0</v>
      </c>
      <c r="R309" s="4">
        <v>0</v>
      </c>
      <c r="S309" s="8">
        <f t="shared" si="195"/>
        <v>0</v>
      </c>
      <c r="T309" s="4">
        <v>0</v>
      </c>
      <c r="U309" s="4">
        <v>0</v>
      </c>
      <c r="V309" s="8">
        <f t="shared" si="196"/>
        <v>0</v>
      </c>
      <c r="W309" s="4">
        <v>0</v>
      </c>
      <c r="X309" s="4">
        <v>0</v>
      </c>
      <c r="Y309" s="8">
        <f t="shared" si="197"/>
        <v>0</v>
      </c>
      <c r="Z309" s="4">
        <v>0</v>
      </c>
      <c r="AA309" s="4">
        <v>0</v>
      </c>
      <c r="AB309" s="8">
        <f t="shared" si="198"/>
        <v>0</v>
      </c>
      <c r="AC309" s="4">
        <v>0</v>
      </c>
      <c r="AD309" s="4">
        <v>0</v>
      </c>
      <c r="AE309" s="8">
        <f t="shared" si="173"/>
        <v>0</v>
      </c>
      <c r="AF309" s="4">
        <v>0</v>
      </c>
      <c r="AG309" s="4">
        <v>0</v>
      </c>
      <c r="AH309" s="8">
        <f t="shared" si="169"/>
        <v>0</v>
      </c>
      <c r="AI309" s="4">
        <v>0</v>
      </c>
      <c r="AJ309" s="4">
        <v>0</v>
      </c>
      <c r="AK309" s="8">
        <f t="shared" si="174"/>
        <v>0</v>
      </c>
      <c r="AL309" s="4">
        <v>0</v>
      </c>
      <c r="AM309" s="4">
        <v>0</v>
      </c>
      <c r="AN309" s="8">
        <f t="shared" si="170"/>
        <v>0</v>
      </c>
      <c r="AO309" s="4">
        <v>0</v>
      </c>
      <c r="AP309" s="4">
        <v>0</v>
      </c>
      <c r="AQ309" s="8">
        <f t="shared" si="184"/>
        <v>0</v>
      </c>
      <c r="AR309" s="4">
        <v>0</v>
      </c>
      <c r="AS309" s="4">
        <v>0</v>
      </c>
      <c r="AT309" s="8">
        <f t="shared" si="208"/>
        <v>0</v>
      </c>
      <c r="AU309" s="4">
        <v>0</v>
      </c>
      <c r="AV309" s="4">
        <v>0</v>
      </c>
      <c r="AW309" s="8">
        <f t="shared" si="175"/>
        <v>0</v>
      </c>
      <c r="AX309" s="4">
        <v>0</v>
      </c>
      <c r="AY309" s="4">
        <v>0</v>
      </c>
      <c r="AZ309" s="8">
        <f t="shared" si="176"/>
        <v>0</v>
      </c>
      <c r="BA309" s="4">
        <v>0</v>
      </c>
      <c r="BB309" s="4">
        <v>0</v>
      </c>
      <c r="BC309" s="8">
        <f t="shared" si="185"/>
        <v>0</v>
      </c>
      <c r="BD309" s="4">
        <v>0</v>
      </c>
      <c r="BE309" s="4">
        <v>0</v>
      </c>
      <c r="BF309" s="8">
        <f t="shared" si="177"/>
        <v>0</v>
      </c>
      <c r="BG309" s="4">
        <v>0</v>
      </c>
      <c r="BH309" s="4">
        <v>0</v>
      </c>
      <c r="BI309" s="8">
        <f t="shared" si="191"/>
        <v>0</v>
      </c>
      <c r="BJ309" s="4">
        <v>0</v>
      </c>
      <c r="BK309" s="4">
        <v>0</v>
      </c>
      <c r="BL309" s="8">
        <f t="shared" si="192"/>
        <v>0</v>
      </c>
      <c r="BM309" s="4">
        <v>0</v>
      </c>
      <c r="BN309" s="4">
        <v>0</v>
      </c>
      <c r="BO309" s="8">
        <f t="shared" si="186"/>
        <v>0</v>
      </c>
      <c r="BP309" s="4">
        <v>0</v>
      </c>
      <c r="BQ309" s="4">
        <v>0</v>
      </c>
      <c r="BR309" s="8">
        <f t="shared" si="187"/>
        <v>0</v>
      </c>
      <c r="BS309" s="4">
        <v>0</v>
      </c>
      <c r="BT309" s="4">
        <v>0</v>
      </c>
      <c r="BU309" s="8">
        <f t="shared" si="188"/>
        <v>0</v>
      </c>
      <c r="BV309" s="4">
        <v>0</v>
      </c>
      <c r="BW309" s="4">
        <v>0</v>
      </c>
      <c r="BX309" s="8">
        <f t="shared" si="189"/>
        <v>0</v>
      </c>
      <c r="BY309" s="4">
        <v>0</v>
      </c>
      <c r="BZ309" s="4">
        <v>0</v>
      </c>
      <c r="CA309" s="8">
        <f t="shared" si="190"/>
        <v>0</v>
      </c>
      <c r="CB309" s="4">
        <v>0</v>
      </c>
      <c r="CC309" s="4">
        <v>0</v>
      </c>
      <c r="CD309" s="8">
        <f t="shared" si="171"/>
        <v>0</v>
      </c>
      <c r="CE309" s="4">
        <v>0</v>
      </c>
      <c r="CF309" s="4">
        <v>0</v>
      </c>
      <c r="CG309" s="8">
        <f t="shared" si="178"/>
        <v>0</v>
      </c>
      <c r="CH309" s="4">
        <v>0</v>
      </c>
      <c r="CI309" s="4">
        <v>0</v>
      </c>
      <c r="CJ309" s="8">
        <f t="shared" si="179"/>
        <v>0</v>
      </c>
      <c r="CK309" s="4">
        <v>0</v>
      </c>
      <c r="CL309" s="4">
        <v>0</v>
      </c>
      <c r="CM309" s="8">
        <f t="shared" si="180"/>
        <v>0</v>
      </c>
      <c r="CN309" s="4">
        <v>0</v>
      </c>
      <c r="CO309" s="4">
        <v>0</v>
      </c>
      <c r="CP309" s="8">
        <f t="shared" si="172"/>
        <v>0</v>
      </c>
      <c r="CQ309" s="4">
        <v>0</v>
      </c>
      <c r="CR309" s="4">
        <v>0</v>
      </c>
      <c r="CS309" s="8">
        <f t="shared" si="181"/>
        <v>0</v>
      </c>
      <c r="CT309" s="4">
        <v>0</v>
      </c>
      <c r="CU309" s="4">
        <v>0</v>
      </c>
      <c r="CV309" s="8">
        <f t="shared" si="182"/>
        <v>0</v>
      </c>
      <c r="CW309" s="4">
        <v>0</v>
      </c>
      <c r="CX309" s="4">
        <v>0</v>
      </c>
      <c r="CY309" s="8">
        <f t="shared" si="183"/>
        <v>0</v>
      </c>
      <c r="CZ309" s="4">
        <v>0</v>
      </c>
      <c r="DA309" s="4">
        <v>0</v>
      </c>
      <c r="DB309" s="8">
        <f t="shared" si="199"/>
        <v>0</v>
      </c>
      <c r="DC309" s="4">
        <v>0</v>
      </c>
      <c r="DD309" s="4">
        <v>0</v>
      </c>
      <c r="DE309" s="8">
        <f t="shared" si="200"/>
        <v>0</v>
      </c>
      <c r="DF309" s="4">
        <v>0</v>
      </c>
      <c r="DG309" s="4">
        <v>0</v>
      </c>
      <c r="DH309" s="8">
        <f t="shared" si="201"/>
        <v>0</v>
      </c>
      <c r="DI309" s="4">
        <v>0</v>
      </c>
      <c r="DJ309" s="4">
        <v>0</v>
      </c>
      <c r="DK309" s="8">
        <f t="shared" si="202"/>
        <v>0</v>
      </c>
      <c r="DL309" s="4">
        <v>0</v>
      </c>
      <c r="DM309" s="4">
        <v>0</v>
      </c>
      <c r="DN309" s="8">
        <f t="shared" si="203"/>
        <v>0</v>
      </c>
      <c r="DO309" s="4">
        <v>0</v>
      </c>
      <c r="DP309" s="4">
        <v>0</v>
      </c>
      <c r="DQ309" s="8">
        <f t="shared" si="204"/>
        <v>0</v>
      </c>
    </row>
    <row r="310" spans="1:121" ht="16.899999999999999" customHeight="1" x14ac:dyDescent="0.2">
      <c r="A310" s="1" t="s">
        <v>5</v>
      </c>
      <c r="C310" s="1">
        <v>0</v>
      </c>
      <c r="D310" s="1">
        <v>0</v>
      </c>
      <c r="E310" s="19">
        <f t="shared" si="207"/>
        <v>0</v>
      </c>
      <c r="G310" s="22">
        <f t="shared" si="193"/>
        <v>0</v>
      </c>
      <c r="H310" s="3">
        <v>0</v>
      </c>
      <c r="I310" s="4">
        <v>0</v>
      </c>
      <c r="J310" s="8">
        <f t="shared" si="194"/>
        <v>0</v>
      </c>
      <c r="K310" s="3">
        <v>0</v>
      </c>
      <c r="L310" s="4">
        <v>0</v>
      </c>
      <c r="M310" s="8">
        <f t="shared" si="205"/>
        <v>0</v>
      </c>
      <c r="N310" s="4">
        <v>0</v>
      </c>
      <c r="O310" s="4">
        <v>0</v>
      </c>
      <c r="P310" s="8">
        <f t="shared" si="206"/>
        <v>0</v>
      </c>
      <c r="Q310" s="4">
        <v>0</v>
      </c>
      <c r="R310" s="4">
        <v>0</v>
      </c>
      <c r="S310" s="8">
        <f t="shared" si="195"/>
        <v>0</v>
      </c>
      <c r="T310" s="4">
        <v>0</v>
      </c>
      <c r="U310" s="4">
        <v>0</v>
      </c>
      <c r="V310" s="8">
        <f t="shared" si="196"/>
        <v>0</v>
      </c>
      <c r="W310" s="4">
        <v>0</v>
      </c>
      <c r="X310" s="4">
        <v>0</v>
      </c>
      <c r="Y310" s="8">
        <f t="shared" si="197"/>
        <v>0</v>
      </c>
      <c r="Z310" s="4">
        <v>0</v>
      </c>
      <c r="AA310" s="4">
        <v>0</v>
      </c>
      <c r="AB310" s="8">
        <f t="shared" si="198"/>
        <v>0</v>
      </c>
      <c r="AC310" s="4">
        <v>0</v>
      </c>
      <c r="AD310" s="4">
        <v>0</v>
      </c>
      <c r="AE310" s="8">
        <f t="shared" si="173"/>
        <v>0</v>
      </c>
      <c r="AF310" s="4">
        <v>0</v>
      </c>
      <c r="AG310" s="4">
        <v>0</v>
      </c>
      <c r="AH310" s="8">
        <f t="shared" si="169"/>
        <v>0</v>
      </c>
      <c r="AI310" s="4">
        <v>0</v>
      </c>
      <c r="AJ310" s="4">
        <v>0</v>
      </c>
      <c r="AK310" s="8">
        <f t="shared" si="174"/>
        <v>0</v>
      </c>
      <c r="AL310" s="4">
        <v>0</v>
      </c>
      <c r="AM310" s="4">
        <v>0</v>
      </c>
      <c r="AN310" s="8">
        <f t="shared" si="170"/>
        <v>0</v>
      </c>
      <c r="AO310" s="4">
        <v>0</v>
      </c>
      <c r="AP310" s="4">
        <v>0</v>
      </c>
      <c r="AQ310" s="8">
        <f t="shared" si="184"/>
        <v>0</v>
      </c>
      <c r="AR310" s="4">
        <v>0</v>
      </c>
      <c r="AS310" s="4">
        <v>0</v>
      </c>
      <c r="AT310" s="8">
        <f t="shared" si="208"/>
        <v>0</v>
      </c>
      <c r="AU310" s="4">
        <v>0</v>
      </c>
      <c r="AV310" s="4">
        <v>0</v>
      </c>
      <c r="AW310" s="8">
        <f t="shared" si="175"/>
        <v>0</v>
      </c>
      <c r="AX310" s="4">
        <v>0</v>
      </c>
      <c r="AY310" s="4">
        <v>0</v>
      </c>
      <c r="AZ310" s="8">
        <f t="shared" si="176"/>
        <v>0</v>
      </c>
      <c r="BA310" s="4">
        <v>0</v>
      </c>
      <c r="BB310" s="4">
        <v>0</v>
      </c>
      <c r="BC310" s="8">
        <f t="shared" si="185"/>
        <v>0</v>
      </c>
      <c r="BD310" s="4">
        <v>0</v>
      </c>
      <c r="BE310" s="4">
        <v>0</v>
      </c>
      <c r="BF310" s="8">
        <f t="shared" si="177"/>
        <v>0</v>
      </c>
      <c r="BG310" s="4">
        <v>0</v>
      </c>
      <c r="BH310" s="4">
        <v>0</v>
      </c>
      <c r="BI310" s="8">
        <f t="shared" si="191"/>
        <v>0</v>
      </c>
      <c r="BJ310" s="4">
        <v>0</v>
      </c>
      <c r="BK310" s="4">
        <v>0</v>
      </c>
      <c r="BL310" s="8">
        <f t="shared" si="192"/>
        <v>0</v>
      </c>
      <c r="BM310" s="4">
        <v>0</v>
      </c>
      <c r="BN310" s="4">
        <v>0</v>
      </c>
      <c r="BO310" s="8">
        <f t="shared" si="186"/>
        <v>0</v>
      </c>
      <c r="BP310" s="4">
        <v>0</v>
      </c>
      <c r="BQ310" s="4">
        <v>0</v>
      </c>
      <c r="BR310" s="8">
        <f t="shared" si="187"/>
        <v>0</v>
      </c>
      <c r="BS310" s="4">
        <v>0</v>
      </c>
      <c r="BT310" s="4">
        <v>0</v>
      </c>
      <c r="BU310" s="8">
        <f t="shared" si="188"/>
        <v>0</v>
      </c>
      <c r="BV310" s="4">
        <v>0</v>
      </c>
      <c r="BW310" s="4">
        <v>0</v>
      </c>
      <c r="BX310" s="8">
        <f t="shared" si="189"/>
        <v>0</v>
      </c>
      <c r="BY310" s="4">
        <v>0</v>
      </c>
      <c r="BZ310" s="4">
        <v>0</v>
      </c>
      <c r="CA310" s="8">
        <f t="shared" si="190"/>
        <v>0</v>
      </c>
      <c r="CB310" s="4">
        <v>0</v>
      </c>
      <c r="CC310" s="4">
        <v>0</v>
      </c>
      <c r="CD310" s="8">
        <f t="shared" si="171"/>
        <v>0</v>
      </c>
      <c r="CE310" s="4">
        <v>0</v>
      </c>
      <c r="CF310" s="4">
        <v>0</v>
      </c>
      <c r="CG310" s="8">
        <f t="shared" si="178"/>
        <v>0</v>
      </c>
      <c r="CH310" s="4">
        <v>0</v>
      </c>
      <c r="CI310" s="4">
        <v>0</v>
      </c>
      <c r="CJ310" s="8">
        <f t="shared" si="179"/>
        <v>0</v>
      </c>
      <c r="CK310" s="4">
        <v>0</v>
      </c>
      <c r="CL310" s="4">
        <v>0</v>
      </c>
      <c r="CM310" s="8">
        <f t="shared" si="180"/>
        <v>0</v>
      </c>
      <c r="CN310" s="4">
        <v>0</v>
      </c>
      <c r="CO310" s="4">
        <v>0</v>
      </c>
      <c r="CP310" s="8">
        <f t="shared" si="172"/>
        <v>0</v>
      </c>
      <c r="CQ310" s="4">
        <v>0</v>
      </c>
      <c r="CR310" s="4">
        <v>0</v>
      </c>
      <c r="CS310" s="8">
        <f t="shared" si="181"/>
        <v>0</v>
      </c>
      <c r="CT310" s="4">
        <v>0</v>
      </c>
      <c r="CU310" s="4">
        <v>0</v>
      </c>
      <c r="CV310" s="8">
        <f t="shared" si="182"/>
        <v>0</v>
      </c>
      <c r="CW310" s="4">
        <v>0</v>
      </c>
      <c r="CX310" s="4">
        <v>0</v>
      </c>
      <c r="CY310" s="8">
        <f t="shared" si="183"/>
        <v>0</v>
      </c>
      <c r="CZ310" s="4">
        <v>0</v>
      </c>
      <c r="DA310" s="4">
        <v>0</v>
      </c>
      <c r="DB310" s="8">
        <f t="shared" si="199"/>
        <v>0</v>
      </c>
      <c r="DC310" s="4">
        <v>0</v>
      </c>
      <c r="DD310" s="4">
        <v>0</v>
      </c>
      <c r="DE310" s="8">
        <f t="shared" si="200"/>
        <v>0</v>
      </c>
      <c r="DF310" s="4">
        <v>0</v>
      </c>
      <c r="DG310" s="4">
        <v>0</v>
      </c>
      <c r="DH310" s="8">
        <f t="shared" si="201"/>
        <v>0</v>
      </c>
      <c r="DI310" s="4">
        <v>0</v>
      </c>
      <c r="DJ310" s="4">
        <v>0</v>
      </c>
      <c r="DK310" s="8">
        <f t="shared" si="202"/>
        <v>0</v>
      </c>
      <c r="DL310" s="4">
        <v>0</v>
      </c>
      <c r="DM310" s="4">
        <v>0</v>
      </c>
      <c r="DN310" s="8">
        <f t="shared" si="203"/>
        <v>0</v>
      </c>
      <c r="DO310" s="4">
        <v>0</v>
      </c>
      <c r="DP310" s="4">
        <v>0</v>
      </c>
      <c r="DQ310" s="8">
        <f t="shared" si="204"/>
        <v>0</v>
      </c>
    </row>
    <row r="311" spans="1:121" ht="16.899999999999999" customHeight="1" x14ac:dyDescent="0.2">
      <c r="A311" s="1" t="s">
        <v>6</v>
      </c>
      <c r="C311" s="1">
        <v>0</v>
      </c>
      <c r="D311" s="1">
        <v>0</v>
      </c>
      <c r="E311" s="19">
        <f t="shared" si="207"/>
        <v>0</v>
      </c>
      <c r="G311" s="22">
        <f t="shared" si="193"/>
        <v>0</v>
      </c>
      <c r="H311" s="3">
        <v>0</v>
      </c>
      <c r="I311" s="4">
        <v>0</v>
      </c>
      <c r="J311" s="8">
        <f t="shared" si="194"/>
        <v>0</v>
      </c>
      <c r="K311" s="3">
        <v>0</v>
      </c>
      <c r="L311" s="4">
        <v>0</v>
      </c>
      <c r="M311" s="8">
        <f t="shared" si="205"/>
        <v>0</v>
      </c>
      <c r="N311" s="4">
        <v>0</v>
      </c>
      <c r="O311" s="4">
        <v>0</v>
      </c>
      <c r="P311" s="8">
        <f t="shared" si="206"/>
        <v>0</v>
      </c>
      <c r="Q311" s="4">
        <v>0</v>
      </c>
      <c r="R311" s="4">
        <v>0</v>
      </c>
      <c r="S311" s="8">
        <f t="shared" si="195"/>
        <v>0</v>
      </c>
      <c r="T311" s="4">
        <v>0</v>
      </c>
      <c r="U311" s="4">
        <v>0</v>
      </c>
      <c r="V311" s="8">
        <f t="shared" si="196"/>
        <v>0</v>
      </c>
      <c r="W311" s="4">
        <v>0</v>
      </c>
      <c r="X311" s="4">
        <v>0</v>
      </c>
      <c r="Y311" s="8">
        <f t="shared" si="197"/>
        <v>0</v>
      </c>
      <c r="Z311" s="4">
        <v>0</v>
      </c>
      <c r="AA311" s="4">
        <v>0</v>
      </c>
      <c r="AB311" s="8">
        <f t="shared" si="198"/>
        <v>0</v>
      </c>
      <c r="AC311" s="4">
        <v>0</v>
      </c>
      <c r="AD311" s="4">
        <v>0</v>
      </c>
      <c r="AE311" s="8">
        <f t="shared" si="173"/>
        <v>0</v>
      </c>
      <c r="AF311" s="4">
        <v>0</v>
      </c>
      <c r="AG311" s="4">
        <v>0</v>
      </c>
      <c r="AH311" s="8">
        <f t="shared" ref="AH311:AH374" si="209">PI()*(AVERAGE(AF311,AG311))</f>
        <v>0</v>
      </c>
      <c r="AI311" s="4">
        <v>0</v>
      </c>
      <c r="AJ311" s="4">
        <v>0</v>
      </c>
      <c r="AK311" s="8">
        <f t="shared" si="174"/>
        <v>0</v>
      </c>
      <c r="AL311" s="4">
        <v>0</v>
      </c>
      <c r="AM311" s="4">
        <v>0</v>
      </c>
      <c r="AN311" s="8">
        <f t="shared" ref="AN311:AN374" si="210">PI()*(AVERAGE(AL311,AM311))</f>
        <v>0</v>
      </c>
      <c r="AO311" s="4">
        <v>0</v>
      </c>
      <c r="AP311" s="4">
        <v>0</v>
      </c>
      <c r="AQ311" s="8">
        <f t="shared" si="184"/>
        <v>0</v>
      </c>
      <c r="AR311" s="4">
        <v>0</v>
      </c>
      <c r="AS311" s="4">
        <v>0</v>
      </c>
      <c r="AT311" s="8">
        <f t="shared" si="208"/>
        <v>0</v>
      </c>
      <c r="AU311" s="4">
        <v>0</v>
      </c>
      <c r="AV311" s="4">
        <v>0</v>
      </c>
      <c r="AW311" s="8">
        <f t="shared" si="175"/>
        <v>0</v>
      </c>
      <c r="AX311" s="4">
        <v>0</v>
      </c>
      <c r="AY311" s="4">
        <v>0</v>
      </c>
      <c r="AZ311" s="8">
        <f t="shared" si="176"/>
        <v>0</v>
      </c>
      <c r="BA311" s="4">
        <v>0</v>
      </c>
      <c r="BB311" s="4">
        <v>0</v>
      </c>
      <c r="BC311" s="8">
        <f t="shared" si="185"/>
        <v>0</v>
      </c>
      <c r="BD311" s="4">
        <v>0</v>
      </c>
      <c r="BE311" s="4">
        <v>0</v>
      </c>
      <c r="BF311" s="8">
        <f t="shared" si="177"/>
        <v>0</v>
      </c>
      <c r="BG311" s="4">
        <v>0</v>
      </c>
      <c r="BH311" s="4">
        <v>0</v>
      </c>
      <c r="BI311" s="8">
        <f t="shared" si="191"/>
        <v>0</v>
      </c>
      <c r="BJ311" s="4">
        <v>0</v>
      </c>
      <c r="BK311" s="4">
        <v>0</v>
      </c>
      <c r="BL311" s="8">
        <f t="shared" si="192"/>
        <v>0</v>
      </c>
      <c r="BM311" s="4">
        <v>0</v>
      </c>
      <c r="BN311" s="4">
        <v>0</v>
      </c>
      <c r="BO311" s="8">
        <f t="shared" si="186"/>
        <v>0</v>
      </c>
      <c r="BP311" s="4">
        <v>0</v>
      </c>
      <c r="BQ311" s="4">
        <v>0</v>
      </c>
      <c r="BR311" s="8">
        <f t="shared" si="187"/>
        <v>0</v>
      </c>
      <c r="BS311" s="4">
        <v>0</v>
      </c>
      <c r="BT311" s="4">
        <v>0</v>
      </c>
      <c r="BU311" s="8">
        <f t="shared" si="188"/>
        <v>0</v>
      </c>
      <c r="BV311" s="4">
        <v>0</v>
      </c>
      <c r="BW311" s="4">
        <v>0</v>
      </c>
      <c r="BX311" s="8">
        <f t="shared" si="189"/>
        <v>0</v>
      </c>
      <c r="BY311" s="4">
        <v>0</v>
      </c>
      <c r="BZ311" s="4">
        <v>0</v>
      </c>
      <c r="CA311" s="8">
        <f t="shared" si="190"/>
        <v>0</v>
      </c>
      <c r="CB311" s="4">
        <v>0</v>
      </c>
      <c r="CC311" s="4">
        <v>0</v>
      </c>
      <c r="CD311" s="8">
        <f t="shared" ref="CD311:CD374" si="211">PI()*(AVERAGE(CB311,CC311))</f>
        <v>0</v>
      </c>
      <c r="CE311" s="4">
        <v>0</v>
      </c>
      <c r="CF311" s="4">
        <v>0</v>
      </c>
      <c r="CG311" s="8">
        <f t="shared" si="178"/>
        <v>0</v>
      </c>
      <c r="CH311" s="4">
        <v>0</v>
      </c>
      <c r="CI311" s="4">
        <v>0</v>
      </c>
      <c r="CJ311" s="8">
        <f t="shared" si="179"/>
        <v>0</v>
      </c>
      <c r="CK311" s="4">
        <v>0</v>
      </c>
      <c r="CL311" s="4">
        <v>0</v>
      </c>
      <c r="CM311" s="8">
        <f t="shared" si="180"/>
        <v>0</v>
      </c>
      <c r="CN311" s="4">
        <v>0</v>
      </c>
      <c r="CO311" s="4">
        <v>0</v>
      </c>
      <c r="CP311" s="8">
        <f t="shared" ref="CP311:CP374" si="212">PI()*(AVERAGE(CN311,CO311))</f>
        <v>0</v>
      </c>
      <c r="CQ311" s="4">
        <v>0</v>
      </c>
      <c r="CR311" s="4">
        <v>0</v>
      </c>
      <c r="CS311" s="8">
        <f t="shared" si="181"/>
        <v>0</v>
      </c>
      <c r="CT311" s="4">
        <v>0</v>
      </c>
      <c r="CU311" s="4">
        <v>0</v>
      </c>
      <c r="CV311" s="8">
        <f t="shared" si="182"/>
        <v>0</v>
      </c>
      <c r="CW311" s="4">
        <v>0</v>
      </c>
      <c r="CX311" s="4">
        <v>0</v>
      </c>
      <c r="CY311" s="8">
        <f t="shared" si="183"/>
        <v>0</v>
      </c>
      <c r="CZ311" s="4">
        <v>0</v>
      </c>
      <c r="DA311" s="4">
        <v>0</v>
      </c>
      <c r="DB311" s="8">
        <f t="shared" si="199"/>
        <v>0</v>
      </c>
      <c r="DC311" s="4">
        <v>0</v>
      </c>
      <c r="DD311" s="4">
        <v>0</v>
      </c>
      <c r="DE311" s="8">
        <f t="shared" si="200"/>
        <v>0</v>
      </c>
      <c r="DF311" s="4">
        <v>0</v>
      </c>
      <c r="DG311" s="4">
        <v>0</v>
      </c>
      <c r="DH311" s="8">
        <f t="shared" si="201"/>
        <v>0</v>
      </c>
      <c r="DI311" s="4">
        <v>0</v>
      </c>
      <c r="DJ311" s="4">
        <v>0</v>
      </c>
      <c r="DK311" s="8">
        <f t="shared" si="202"/>
        <v>0</v>
      </c>
      <c r="DL311" s="4">
        <v>0</v>
      </c>
      <c r="DM311" s="4">
        <v>0</v>
      </c>
      <c r="DN311" s="8">
        <f t="shared" si="203"/>
        <v>0</v>
      </c>
      <c r="DO311" s="4">
        <v>0</v>
      </c>
      <c r="DP311" s="4">
        <v>0</v>
      </c>
      <c r="DQ311" s="8">
        <f t="shared" si="204"/>
        <v>0</v>
      </c>
    </row>
    <row r="312" spans="1:121" ht="16.899999999999999" customHeight="1" x14ac:dyDescent="0.2">
      <c r="A312" s="1" t="s">
        <v>7</v>
      </c>
      <c r="C312" s="1">
        <v>0</v>
      </c>
      <c r="D312" s="1">
        <v>0</v>
      </c>
      <c r="E312" s="19">
        <f t="shared" si="207"/>
        <v>0</v>
      </c>
      <c r="G312" s="22">
        <f t="shared" si="193"/>
        <v>0</v>
      </c>
      <c r="H312" s="3">
        <v>0</v>
      </c>
      <c r="I312" s="4">
        <v>0</v>
      </c>
      <c r="J312" s="8">
        <f t="shared" si="194"/>
        <v>0</v>
      </c>
      <c r="K312" s="3">
        <v>0</v>
      </c>
      <c r="L312" s="4">
        <v>0</v>
      </c>
      <c r="M312" s="8">
        <f t="shared" si="205"/>
        <v>0</v>
      </c>
      <c r="N312" s="4">
        <v>0</v>
      </c>
      <c r="O312" s="4">
        <v>0</v>
      </c>
      <c r="P312" s="8">
        <f t="shared" si="206"/>
        <v>0</v>
      </c>
      <c r="Q312" s="4">
        <v>0</v>
      </c>
      <c r="R312" s="4">
        <v>0</v>
      </c>
      <c r="S312" s="8">
        <f t="shared" si="195"/>
        <v>0</v>
      </c>
      <c r="T312" s="4">
        <v>0</v>
      </c>
      <c r="U312" s="4">
        <v>0</v>
      </c>
      <c r="V312" s="8">
        <f t="shared" si="196"/>
        <v>0</v>
      </c>
      <c r="W312" s="4">
        <v>0</v>
      </c>
      <c r="X312" s="4">
        <v>0</v>
      </c>
      <c r="Y312" s="8">
        <f t="shared" si="197"/>
        <v>0</v>
      </c>
      <c r="Z312" s="4">
        <v>0</v>
      </c>
      <c r="AA312" s="4">
        <v>0</v>
      </c>
      <c r="AB312" s="8">
        <f t="shared" si="198"/>
        <v>0</v>
      </c>
      <c r="AC312" s="4">
        <v>0</v>
      </c>
      <c r="AD312" s="4">
        <v>0</v>
      </c>
      <c r="AE312" s="8">
        <f t="shared" ref="AE312:AE375" si="213">PI()*(AVERAGE(AC312,AD312))</f>
        <v>0</v>
      </c>
      <c r="AF312" s="4">
        <v>0</v>
      </c>
      <c r="AG312" s="4">
        <v>0</v>
      </c>
      <c r="AH312" s="8">
        <f t="shared" si="209"/>
        <v>0</v>
      </c>
      <c r="AI312" s="4">
        <v>0</v>
      </c>
      <c r="AJ312" s="4">
        <v>0</v>
      </c>
      <c r="AK312" s="8">
        <f t="shared" ref="AK312:AK375" si="214">PI()*(AVERAGE(AI312,AJ312))</f>
        <v>0</v>
      </c>
      <c r="AL312" s="4">
        <v>0</v>
      </c>
      <c r="AM312" s="4">
        <v>0</v>
      </c>
      <c r="AN312" s="8">
        <f t="shared" si="210"/>
        <v>0</v>
      </c>
      <c r="AO312" s="4">
        <v>0</v>
      </c>
      <c r="AP312" s="4">
        <v>0</v>
      </c>
      <c r="AQ312" s="8">
        <f t="shared" si="184"/>
        <v>0</v>
      </c>
      <c r="AR312" s="4">
        <v>0</v>
      </c>
      <c r="AS312" s="4">
        <v>0</v>
      </c>
      <c r="AT312" s="8">
        <f t="shared" si="208"/>
        <v>0</v>
      </c>
      <c r="AU312" s="4">
        <v>0</v>
      </c>
      <c r="AV312" s="4">
        <v>0</v>
      </c>
      <c r="AW312" s="8">
        <f t="shared" ref="AW312:AW375" si="215">PI()*(AVERAGE(AU312,AV312))</f>
        <v>0</v>
      </c>
      <c r="AX312" s="4">
        <v>0</v>
      </c>
      <c r="AY312" s="4">
        <v>0</v>
      </c>
      <c r="AZ312" s="8">
        <f t="shared" ref="AZ312:AZ375" si="216">PI()*(AVERAGE(AX312,AY312))</f>
        <v>0</v>
      </c>
      <c r="BA312" s="4">
        <v>0</v>
      </c>
      <c r="BB312" s="4">
        <v>0</v>
      </c>
      <c r="BC312" s="8">
        <f t="shared" si="185"/>
        <v>0</v>
      </c>
      <c r="BD312" s="4">
        <v>0</v>
      </c>
      <c r="BE312" s="4">
        <v>0</v>
      </c>
      <c r="BF312" s="8">
        <f t="shared" ref="BF312:BF375" si="217">PI()*(AVERAGE(BD312,BE312))</f>
        <v>0</v>
      </c>
      <c r="BG312" s="4">
        <v>0</v>
      </c>
      <c r="BH312" s="4">
        <v>0</v>
      </c>
      <c r="BI312" s="8">
        <f t="shared" si="191"/>
        <v>0</v>
      </c>
      <c r="BJ312" s="4">
        <v>0</v>
      </c>
      <c r="BK312" s="4">
        <v>0</v>
      </c>
      <c r="BL312" s="8">
        <f t="shared" si="192"/>
        <v>0</v>
      </c>
      <c r="BM312" s="4">
        <v>0</v>
      </c>
      <c r="BN312" s="4">
        <v>0</v>
      </c>
      <c r="BO312" s="8">
        <f t="shared" si="186"/>
        <v>0</v>
      </c>
      <c r="BP312" s="4">
        <v>0</v>
      </c>
      <c r="BQ312" s="4">
        <v>0</v>
      </c>
      <c r="BR312" s="8">
        <f t="shared" si="187"/>
        <v>0</v>
      </c>
      <c r="BS312" s="4">
        <v>0</v>
      </c>
      <c r="BT312" s="4">
        <v>0</v>
      </c>
      <c r="BU312" s="8">
        <f t="shared" si="188"/>
        <v>0</v>
      </c>
      <c r="BV312" s="4">
        <v>0</v>
      </c>
      <c r="BW312" s="4">
        <v>0</v>
      </c>
      <c r="BX312" s="8">
        <f t="shared" si="189"/>
        <v>0</v>
      </c>
      <c r="BY312" s="4">
        <v>0</v>
      </c>
      <c r="BZ312" s="4">
        <v>0</v>
      </c>
      <c r="CA312" s="8">
        <f t="shared" si="190"/>
        <v>0</v>
      </c>
      <c r="CB312" s="4">
        <v>0</v>
      </c>
      <c r="CC312" s="4">
        <v>0</v>
      </c>
      <c r="CD312" s="8">
        <f t="shared" si="211"/>
        <v>0</v>
      </c>
      <c r="CE312" s="4">
        <v>0</v>
      </c>
      <c r="CF312" s="4">
        <v>0</v>
      </c>
      <c r="CG312" s="8">
        <f t="shared" ref="CG312:CG375" si="218">PI()*(AVERAGE(CE312,CF312))</f>
        <v>0</v>
      </c>
      <c r="CH312" s="4">
        <v>0</v>
      </c>
      <c r="CI312" s="4">
        <v>0</v>
      </c>
      <c r="CJ312" s="8">
        <f t="shared" ref="CJ312:CJ375" si="219">PI()*(AVERAGE(CH312,CI312))</f>
        <v>0</v>
      </c>
      <c r="CK312" s="4">
        <v>0</v>
      </c>
      <c r="CL312" s="4">
        <v>0</v>
      </c>
      <c r="CM312" s="8">
        <f t="shared" ref="CM312:CM375" si="220">PI()*(AVERAGE(CK312,CL312))</f>
        <v>0</v>
      </c>
      <c r="CN312" s="4">
        <v>0</v>
      </c>
      <c r="CO312" s="4">
        <v>0</v>
      </c>
      <c r="CP312" s="8">
        <f t="shared" si="212"/>
        <v>0</v>
      </c>
      <c r="CQ312" s="4">
        <v>0</v>
      </c>
      <c r="CR312" s="4">
        <v>0</v>
      </c>
      <c r="CS312" s="8">
        <f t="shared" ref="CS312:CS375" si="221">PI()*(AVERAGE(CQ312,CR312))</f>
        <v>0</v>
      </c>
      <c r="CT312" s="4">
        <v>0</v>
      </c>
      <c r="CU312" s="4">
        <v>0</v>
      </c>
      <c r="CV312" s="8">
        <f t="shared" ref="CV312:CV375" si="222">PI()*(AVERAGE(CT312,CU312))</f>
        <v>0</v>
      </c>
      <c r="CW312" s="4">
        <v>0</v>
      </c>
      <c r="CX312" s="4">
        <v>0</v>
      </c>
      <c r="CY312" s="8">
        <f t="shared" ref="CY312:CY375" si="223">PI()*(AVERAGE(CW312,CX312))</f>
        <v>0</v>
      </c>
      <c r="CZ312" s="4">
        <v>0</v>
      </c>
      <c r="DA312" s="4">
        <v>0</v>
      </c>
      <c r="DB312" s="8">
        <f t="shared" si="199"/>
        <v>0</v>
      </c>
      <c r="DC312" s="4">
        <v>0</v>
      </c>
      <c r="DD312" s="4">
        <v>0</v>
      </c>
      <c r="DE312" s="8">
        <f t="shared" si="200"/>
        <v>0</v>
      </c>
      <c r="DF312" s="4">
        <v>0</v>
      </c>
      <c r="DG312" s="4">
        <v>0</v>
      </c>
      <c r="DH312" s="8">
        <f t="shared" si="201"/>
        <v>0</v>
      </c>
      <c r="DI312" s="4">
        <v>0</v>
      </c>
      <c r="DJ312" s="4">
        <v>0</v>
      </c>
      <c r="DK312" s="8">
        <f t="shared" si="202"/>
        <v>0</v>
      </c>
      <c r="DL312" s="4">
        <v>0</v>
      </c>
      <c r="DM312" s="4">
        <v>0</v>
      </c>
      <c r="DN312" s="8">
        <f t="shared" si="203"/>
        <v>0</v>
      </c>
      <c r="DO312" s="4">
        <v>0</v>
      </c>
      <c r="DP312" s="4">
        <v>0</v>
      </c>
      <c r="DQ312" s="8">
        <f t="shared" si="204"/>
        <v>0</v>
      </c>
    </row>
    <row r="313" spans="1:121" ht="16.899999999999999" customHeight="1" x14ac:dyDescent="0.2">
      <c r="A313" s="1" t="s">
        <v>2</v>
      </c>
      <c r="C313" s="1">
        <v>0</v>
      </c>
      <c r="D313" s="1">
        <v>0</v>
      </c>
      <c r="E313" s="19">
        <f t="shared" si="207"/>
        <v>0</v>
      </c>
      <c r="G313" s="22">
        <f t="shared" si="193"/>
        <v>0</v>
      </c>
      <c r="H313" s="3">
        <v>0</v>
      </c>
      <c r="I313" s="4">
        <v>0</v>
      </c>
      <c r="J313" s="8">
        <f t="shared" si="194"/>
        <v>0</v>
      </c>
      <c r="K313" s="3">
        <v>0</v>
      </c>
      <c r="L313" s="4">
        <v>0</v>
      </c>
      <c r="M313" s="8">
        <f t="shared" si="205"/>
        <v>0</v>
      </c>
      <c r="N313" s="4">
        <v>0</v>
      </c>
      <c r="O313" s="4">
        <v>0</v>
      </c>
      <c r="P313" s="8">
        <f t="shared" si="206"/>
        <v>0</v>
      </c>
      <c r="Q313" s="4">
        <v>0</v>
      </c>
      <c r="R313" s="4">
        <v>0</v>
      </c>
      <c r="S313" s="8">
        <f t="shared" si="195"/>
        <v>0</v>
      </c>
      <c r="T313" s="4">
        <v>0</v>
      </c>
      <c r="U313" s="4">
        <v>0</v>
      </c>
      <c r="V313" s="8">
        <f t="shared" si="196"/>
        <v>0</v>
      </c>
      <c r="W313" s="4">
        <v>0</v>
      </c>
      <c r="X313" s="4">
        <v>0</v>
      </c>
      <c r="Y313" s="8">
        <f t="shared" si="197"/>
        <v>0</v>
      </c>
      <c r="Z313" s="4">
        <v>0</v>
      </c>
      <c r="AA313" s="4">
        <v>0</v>
      </c>
      <c r="AB313" s="8">
        <f t="shared" si="198"/>
        <v>0</v>
      </c>
      <c r="AC313" s="4">
        <v>0</v>
      </c>
      <c r="AD313" s="4">
        <v>0</v>
      </c>
      <c r="AE313" s="8">
        <f t="shared" si="213"/>
        <v>0</v>
      </c>
      <c r="AF313" s="4">
        <v>0</v>
      </c>
      <c r="AG313" s="4">
        <v>0</v>
      </c>
      <c r="AH313" s="8">
        <f t="shared" si="209"/>
        <v>0</v>
      </c>
      <c r="AI313" s="4">
        <v>0</v>
      </c>
      <c r="AJ313" s="4">
        <v>0</v>
      </c>
      <c r="AK313" s="8">
        <f t="shared" si="214"/>
        <v>0</v>
      </c>
      <c r="AL313" s="4">
        <v>0</v>
      </c>
      <c r="AM313" s="4">
        <v>0</v>
      </c>
      <c r="AN313" s="8">
        <f t="shared" si="210"/>
        <v>0</v>
      </c>
      <c r="AO313" s="4">
        <v>0</v>
      </c>
      <c r="AP313" s="4">
        <v>0</v>
      </c>
      <c r="AQ313" s="8">
        <f t="shared" ref="AQ313:AQ376" si="224">PI()*(AVERAGE(AO313,AP313))</f>
        <v>0</v>
      </c>
      <c r="AR313" s="4">
        <v>0</v>
      </c>
      <c r="AS313" s="4">
        <v>0</v>
      </c>
      <c r="AT313" s="8">
        <f t="shared" si="208"/>
        <v>0</v>
      </c>
      <c r="AU313" s="4">
        <v>0</v>
      </c>
      <c r="AV313" s="4">
        <v>0</v>
      </c>
      <c r="AW313" s="8">
        <f t="shared" si="215"/>
        <v>0</v>
      </c>
      <c r="AX313" s="4">
        <v>0</v>
      </c>
      <c r="AY313" s="4">
        <v>0</v>
      </c>
      <c r="AZ313" s="8">
        <f t="shared" si="216"/>
        <v>0</v>
      </c>
      <c r="BA313" s="4">
        <v>0</v>
      </c>
      <c r="BB313" s="4">
        <v>0</v>
      </c>
      <c r="BC313" s="8">
        <f t="shared" ref="BC313:BC376" si="225">PI()*(AVERAGE(BA313,BB313))</f>
        <v>0</v>
      </c>
      <c r="BD313" s="4">
        <v>0</v>
      </c>
      <c r="BE313" s="4">
        <v>0</v>
      </c>
      <c r="BF313" s="8">
        <f t="shared" si="217"/>
        <v>0</v>
      </c>
      <c r="BG313" s="4">
        <v>0</v>
      </c>
      <c r="BH313" s="4">
        <v>0</v>
      </c>
      <c r="BI313" s="8">
        <f t="shared" si="191"/>
        <v>0</v>
      </c>
      <c r="BJ313" s="4">
        <v>0</v>
      </c>
      <c r="BK313" s="4">
        <v>0</v>
      </c>
      <c r="BL313" s="8">
        <f t="shared" si="192"/>
        <v>0</v>
      </c>
      <c r="BM313" s="4">
        <v>0</v>
      </c>
      <c r="BN313" s="4">
        <v>0</v>
      </c>
      <c r="BO313" s="8">
        <f t="shared" ref="BO313:BO376" si="226">PI()*(AVERAGE(BM313,BN313))</f>
        <v>0</v>
      </c>
      <c r="BP313" s="4">
        <v>0</v>
      </c>
      <c r="BQ313" s="4">
        <v>0</v>
      </c>
      <c r="BR313" s="8">
        <f t="shared" ref="BR313:BR376" si="227">PI()*(AVERAGE(BP313,BQ313))</f>
        <v>0</v>
      </c>
      <c r="BS313" s="4">
        <v>0</v>
      </c>
      <c r="BT313" s="4">
        <v>0</v>
      </c>
      <c r="BU313" s="8">
        <f t="shared" ref="BU313:BU376" si="228">PI()*(AVERAGE(BS313,BT313))</f>
        <v>0</v>
      </c>
      <c r="BV313" s="4">
        <v>0</v>
      </c>
      <c r="BW313" s="4">
        <v>0</v>
      </c>
      <c r="BX313" s="8">
        <f t="shared" ref="BX313:BX376" si="229">PI()*(AVERAGE(BV313,BW313))</f>
        <v>0</v>
      </c>
      <c r="BY313" s="4">
        <v>0</v>
      </c>
      <c r="BZ313" s="4">
        <v>0</v>
      </c>
      <c r="CA313" s="8">
        <f t="shared" ref="CA313:CA376" si="230">PI()*(AVERAGE(BY313,BZ313))</f>
        <v>0</v>
      </c>
      <c r="CB313" s="4">
        <v>0</v>
      </c>
      <c r="CC313" s="4">
        <v>0</v>
      </c>
      <c r="CD313" s="8">
        <f t="shared" si="211"/>
        <v>0</v>
      </c>
      <c r="CE313" s="4">
        <v>0</v>
      </c>
      <c r="CF313" s="4">
        <v>0</v>
      </c>
      <c r="CG313" s="8">
        <f t="shared" si="218"/>
        <v>0</v>
      </c>
      <c r="CH313" s="4">
        <v>0</v>
      </c>
      <c r="CI313" s="4">
        <v>0</v>
      </c>
      <c r="CJ313" s="8">
        <f t="shared" si="219"/>
        <v>0</v>
      </c>
      <c r="CK313" s="4">
        <v>0</v>
      </c>
      <c r="CL313" s="4">
        <v>0</v>
      </c>
      <c r="CM313" s="8">
        <f t="shared" si="220"/>
        <v>0</v>
      </c>
      <c r="CN313" s="4">
        <v>0</v>
      </c>
      <c r="CO313" s="4">
        <v>0</v>
      </c>
      <c r="CP313" s="8">
        <f t="shared" si="212"/>
        <v>0</v>
      </c>
      <c r="CQ313" s="4">
        <v>0</v>
      </c>
      <c r="CR313" s="4">
        <v>0</v>
      </c>
      <c r="CS313" s="8">
        <f t="shared" si="221"/>
        <v>0</v>
      </c>
      <c r="CT313" s="4">
        <v>0</v>
      </c>
      <c r="CU313" s="4">
        <v>0</v>
      </c>
      <c r="CV313" s="8">
        <f t="shared" si="222"/>
        <v>0</v>
      </c>
      <c r="CW313" s="4">
        <v>0</v>
      </c>
      <c r="CX313" s="4">
        <v>0</v>
      </c>
      <c r="CY313" s="8">
        <f t="shared" si="223"/>
        <v>0</v>
      </c>
      <c r="CZ313" s="4">
        <v>0</v>
      </c>
      <c r="DA313" s="4">
        <v>0</v>
      </c>
      <c r="DB313" s="8">
        <f t="shared" si="199"/>
        <v>0</v>
      </c>
      <c r="DC313" s="4">
        <v>0</v>
      </c>
      <c r="DD313" s="4">
        <v>0</v>
      </c>
      <c r="DE313" s="8">
        <f t="shared" si="200"/>
        <v>0</v>
      </c>
      <c r="DF313" s="4">
        <v>0</v>
      </c>
      <c r="DG313" s="4">
        <v>0</v>
      </c>
      <c r="DH313" s="8">
        <f t="shared" si="201"/>
        <v>0</v>
      </c>
      <c r="DI313" s="4">
        <v>0</v>
      </c>
      <c r="DJ313" s="4">
        <v>0</v>
      </c>
      <c r="DK313" s="8">
        <f t="shared" si="202"/>
        <v>0</v>
      </c>
      <c r="DL313" s="4">
        <v>0</v>
      </c>
      <c r="DM313" s="4">
        <v>0</v>
      </c>
      <c r="DN313" s="8">
        <f t="shared" si="203"/>
        <v>0</v>
      </c>
      <c r="DO313" s="4">
        <v>0</v>
      </c>
      <c r="DP313" s="4">
        <v>0</v>
      </c>
      <c r="DQ313" s="8">
        <f t="shared" si="204"/>
        <v>0</v>
      </c>
    </row>
    <row r="314" spans="1:121" ht="16.899999999999999" customHeight="1" x14ac:dyDescent="0.2">
      <c r="A314" s="1" t="s">
        <v>3</v>
      </c>
      <c r="C314" s="1">
        <v>0</v>
      </c>
      <c r="D314" s="1">
        <v>0</v>
      </c>
      <c r="E314" s="19">
        <f t="shared" si="207"/>
        <v>0</v>
      </c>
      <c r="G314" s="22">
        <f t="shared" si="193"/>
        <v>0</v>
      </c>
      <c r="H314" s="3">
        <v>0</v>
      </c>
      <c r="I314" s="4">
        <v>0</v>
      </c>
      <c r="J314" s="8">
        <f t="shared" si="194"/>
        <v>0</v>
      </c>
      <c r="K314" s="3">
        <v>0</v>
      </c>
      <c r="L314" s="4">
        <v>0</v>
      </c>
      <c r="M314" s="8">
        <f t="shared" si="205"/>
        <v>0</v>
      </c>
      <c r="N314" s="4">
        <v>0</v>
      </c>
      <c r="O314" s="4">
        <v>0</v>
      </c>
      <c r="P314" s="8">
        <f t="shared" si="206"/>
        <v>0</v>
      </c>
      <c r="Q314" s="4">
        <v>0</v>
      </c>
      <c r="R314" s="4">
        <v>0</v>
      </c>
      <c r="S314" s="8">
        <f t="shared" si="195"/>
        <v>0</v>
      </c>
      <c r="T314" s="4">
        <v>0</v>
      </c>
      <c r="U314" s="4">
        <v>0</v>
      </c>
      <c r="V314" s="8">
        <f t="shared" si="196"/>
        <v>0</v>
      </c>
      <c r="W314" s="4">
        <v>0</v>
      </c>
      <c r="X314" s="4">
        <v>0</v>
      </c>
      <c r="Y314" s="8">
        <f t="shared" si="197"/>
        <v>0</v>
      </c>
      <c r="Z314" s="4">
        <v>0</v>
      </c>
      <c r="AA314" s="4">
        <v>0</v>
      </c>
      <c r="AB314" s="8">
        <f t="shared" si="198"/>
        <v>0</v>
      </c>
      <c r="AC314" s="4">
        <v>0</v>
      </c>
      <c r="AD314" s="4">
        <v>0</v>
      </c>
      <c r="AE314" s="8">
        <f t="shared" si="213"/>
        <v>0</v>
      </c>
      <c r="AF314" s="4">
        <v>0</v>
      </c>
      <c r="AG314" s="4">
        <v>0</v>
      </c>
      <c r="AH314" s="8">
        <f t="shared" si="209"/>
        <v>0</v>
      </c>
      <c r="AI314" s="4">
        <v>0</v>
      </c>
      <c r="AJ314" s="4">
        <v>0</v>
      </c>
      <c r="AK314" s="8">
        <f t="shared" si="214"/>
        <v>0</v>
      </c>
      <c r="AL314" s="4">
        <v>0</v>
      </c>
      <c r="AM314" s="4">
        <v>0</v>
      </c>
      <c r="AN314" s="8">
        <f t="shared" si="210"/>
        <v>0</v>
      </c>
      <c r="AO314" s="4">
        <v>0</v>
      </c>
      <c r="AP314" s="4">
        <v>0</v>
      </c>
      <c r="AQ314" s="8">
        <f t="shared" si="224"/>
        <v>0</v>
      </c>
      <c r="AR314" s="4">
        <v>0</v>
      </c>
      <c r="AS314" s="4">
        <v>0</v>
      </c>
      <c r="AT314" s="8">
        <f t="shared" si="208"/>
        <v>0</v>
      </c>
      <c r="AU314" s="4">
        <v>0</v>
      </c>
      <c r="AV314" s="4">
        <v>0</v>
      </c>
      <c r="AW314" s="8">
        <f t="shared" si="215"/>
        <v>0</v>
      </c>
      <c r="AX314" s="4">
        <v>0</v>
      </c>
      <c r="AY314" s="4">
        <v>0</v>
      </c>
      <c r="AZ314" s="8">
        <f t="shared" si="216"/>
        <v>0</v>
      </c>
      <c r="BA314" s="4">
        <v>0</v>
      </c>
      <c r="BB314" s="4">
        <v>0</v>
      </c>
      <c r="BC314" s="8">
        <f t="shared" si="225"/>
        <v>0</v>
      </c>
      <c r="BD314" s="4">
        <v>0</v>
      </c>
      <c r="BE314" s="4">
        <v>0</v>
      </c>
      <c r="BF314" s="8">
        <f t="shared" si="217"/>
        <v>0</v>
      </c>
      <c r="BG314" s="4">
        <v>0</v>
      </c>
      <c r="BH314" s="4">
        <v>0</v>
      </c>
      <c r="BI314" s="8">
        <f t="shared" ref="BI314:BI377" si="231">PI()*(AVERAGE(BG314,BH314))</f>
        <v>0</v>
      </c>
      <c r="BJ314" s="4">
        <v>0</v>
      </c>
      <c r="BK314" s="4">
        <v>0</v>
      </c>
      <c r="BL314" s="8">
        <f t="shared" si="192"/>
        <v>0</v>
      </c>
      <c r="BM314" s="4">
        <v>0</v>
      </c>
      <c r="BN314" s="4">
        <v>0</v>
      </c>
      <c r="BO314" s="8">
        <f t="shared" si="226"/>
        <v>0</v>
      </c>
      <c r="BP314" s="4">
        <v>0</v>
      </c>
      <c r="BQ314" s="4">
        <v>0</v>
      </c>
      <c r="BR314" s="8">
        <f t="shared" si="227"/>
        <v>0</v>
      </c>
      <c r="BS314" s="4">
        <v>0</v>
      </c>
      <c r="BT314" s="4">
        <v>0</v>
      </c>
      <c r="BU314" s="8">
        <f t="shared" si="228"/>
        <v>0</v>
      </c>
      <c r="BV314" s="4">
        <v>0</v>
      </c>
      <c r="BW314" s="4">
        <v>0</v>
      </c>
      <c r="BX314" s="8">
        <f t="shared" si="229"/>
        <v>0</v>
      </c>
      <c r="BY314" s="4">
        <v>0</v>
      </c>
      <c r="BZ314" s="4">
        <v>0</v>
      </c>
      <c r="CA314" s="8">
        <f t="shared" si="230"/>
        <v>0</v>
      </c>
      <c r="CB314" s="4">
        <v>0</v>
      </c>
      <c r="CC314" s="4">
        <v>0</v>
      </c>
      <c r="CD314" s="8">
        <f t="shared" si="211"/>
        <v>0</v>
      </c>
      <c r="CE314" s="4">
        <v>0</v>
      </c>
      <c r="CF314" s="4">
        <v>0</v>
      </c>
      <c r="CG314" s="8">
        <f t="shared" si="218"/>
        <v>0</v>
      </c>
      <c r="CH314" s="4">
        <v>0</v>
      </c>
      <c r="CI314" s="4">
        <v>0</v>
      </c>
      <c r="CJ314" s="8">
        <f t="shared" si="219"/>
        <v>0</v>
      </c>
      <c r="CK314" s="4">
        <v>0</v>
      </c>
      <c r="CL314" s="4">
        <v>0</v>
      </c>
      <c r="CM314" s="8">
        <f t="shared" si="220"/>
        <v>0</v>
      </c>
      <c r="CN314" s="4">
        <v>0</v>
      </c>
      <c r="CO314" s="4">
        <v>0</v>
      </c>
      <c r="CP314" s="8">
        <f t="shared" si="212"/>
        <v>0</v>
      </c>
      <c r="CQ314" s="4">
        <v>0</v>
      </c>
      <c r="CR314" s="4">
        <v>0</v>
      </c>
      <c r="CS314" s="8">
        <f t="shared" si="221"/>
        <v>0</v>
      </c>
      <c r="CT314" s="4">
        <v>0</v>
      </c>
      <c r="CU314" s="4">
        <v>0</v>
      </c>
      <c r="CV314" s="8">
        <f t="shared" si="222"/>
        <v>0</v>
      </c>
      <c r="CW314" s="4">
        <v>0</v>
      </c>
      <c r="CX314" s="4">
        <v>0</v>
      </c>
      <c r="CY314" s="8">
        <f t="shared" si="223"/>
        <v>0</v>
      </c>
      <c r="CZ314" s="4">
        <v>0</v>
      </c>
      <c r="DA314" s="4">
        <v>0</v>
      </c>
      <c r="DB314" s="8">
        <f t="shared" si="199"/>
        <v>0</v>
      </c>
      <c r="DC314" s="4">
        <v>0</v>
      </c>
      <c r="DD314" s="4">
        <v>0</v>
      </c>
      <c r="DE314" s="8">
        <f t="shared" si="200"/>
        <v>0</v>
      </c>
      <c r="DF314" s="4">
        <v>0</v>
      </c>
      <c r="DG314" s="4">
        <v>0</v>
      </c>
      <c r="DH314" s="8">
        <f t="shared" si="201"/>
        <v>0</v>
      </c>
      <c r="DI314" s="4">
        <v>0</v>
      </c>
      <c r="DJ314" s="4">
        <v>0</v>
      </c>
      <c r="DK314" s="8">
        <f t="shared" si="202"/>
        <v>0</v>
      </c>
      <c r="DL314" s="4">
        <v>0</v>
      </c>
      <c r="DM314" s="4">
        <v>0</v>
      </c>
      <c r="DN314" s="8">
        <f t="shared" si="203"/>
        <v>0</v>
      </c>
      <c r="DO314" s="4">
        <v>0</v>
      </c>
      <c r="DP314" s="4">
        <v>0</v>
      </c>
      <c r="DQ314" s="8">
        <f t="shared" si="204"/>
        <v>0</v>
      </c>
    </row>
    <row r="315" spans="1:121" ht="16.899999999999999" customHeight="1" x14ac:dyDescent="0.2">
      <c r="A315" s="1" t="s">
        <v>4</v>
      </c>
      <c r="C315" s="1">
        <v>0</v>
      </c>
      <c r="D315" s="1">
        <v>0</v>
      </c>
      <c r="E315" s="19">
        <f t="shared" si="207"/>
        <v>0</v>
      </c>
      <c r="G315" s="22">
        <f t="shared" si="193"/>
        <v>0</v>
      </c>
      <c r="H315" s="3">
        <v>0</v>
      </c>
      <c r="I315" s="4">
        <v>0</v>
      </c>
      <c r="J315" s="8">
        <f t="shared" si="194"/>
        <v>0</v>
      </c>
      <c r="K315" s="3">
        <v>0</v>
      </c>
      <c r="L315" s="4">
        <v>0</v>
      </c>
      <c r="M315" s="8">
        <f t="shared" si="205"/>
        <v>0</v>
      </c>
      <c r="N315" s="4">
        <v>0</v>
      </c>
      <c r="O315" s="4">
        <v>0</v>
      </c>
      <c r="P315" s="8">
        <f t="shared" si="206"/>
        <v>0</v>
      </c>
      <c r="Q315" s="4">
        <v>0</v>
      </c>
      <c r="R315" s="4">
        <v>0</v>
      </c>
      <c r="S315" s="8">
        <f t="shared" si="195"/>
        <v>0</v>
      </c>
      <c r="T315" s="4">
        <v>0</v>
      </c>
      <c r="U315" s="4">
        <v>0</v>
      </c>
      <c r="V315" s="8">
        <f t="shared" si="196"/>
        <v>0</v>
      </c>
      <c r="W315" s="4">
        <v>0</v>
      </c>
      <c r="X315" s="4">
        <v>0</v>
      </c>
      <c r="Y315" s="8">
        <f t="shared" si="197"/>
        <v>0</v>
      </c>
      <c r="Z315" s="4">
        <v>0</v>
      </c>
      <c r="AA315" s="4">
        <v>0</v>
      </c>
      <c r="AB315" s="8">
        <f t="shared" si="198"/>
        <v>0</v>
      </c>
      <c r="AC315" s="4">
        <v>0</v>
      </c>
      <c r="AD315" s="4">
        <v>0</v>
      </c>
      <c r="AE315" s="8">
        <f t="shared" si="213"/>
        <v>0</v>
      </c>
      <c r="AF315" s="4">
        <v>0</v>
      </c>
      <c r="AG315" s="4">
        <v>0</v>
      </c>
      <c r="AH315" s="8">
        <f t="shared" si="209"/>
        <v>0</v>
      </c>
      <c r="AI315" s="4">
        <v>0</v>
      </c>
      <c r="AJ315" s="4">
        <v>0</v>
      </c>
      <c r="AK315" s="8">
        <f t="shared" si="214"/>
        <v>0</v>
      </c>
      <c r="AL315" s="4">
        <v>0</v>
      </c>
      <c r="AM315" s="4">
        <v>0</v>
      </c>
      <c r="AN315" s="8">
        <f t="shared" si="210"/>
        <v>0</v>
      </c>
      <c r="AO315" s="4">
        <v>0</v>
      </c>
      <c r="AP315" s="4">
        <v>0</v>
      </c>
      <c r="AQ315" s="8">
        <f t="shared" si="224"/>
        <v>0</v>
      </c>
      <c r="AR315" s="4">
        <v>0</v>
      </c>
      <c r="AS315" s="4">
        <v>0</v>
      </c>
      <c r="AT315" s="8">
        <f t="shared" si="208"/>
        <v>0</v>
      </c>
      <c r="AU315" s="4">
        <v>0</v>
      </c>
      <c r="AV315" s="4">
        <v>0</v>
      </c>
      <c r="AW315" s="8">
        <f t="shared" si="215"/>
        <v>0</v>
      </c>
      <c r="AX315" s="4">
        <v>0</v>
      </c>
      <c r="AY315" s="4">
        <v>0</v>
      </c>
      <c r="AZ315" s="8">
        <f t="shared" si="216"/>
        <v>0</v>
      </c>
      <c r="BA315" s="4">
        <v>0</v>
      </c>
      <c r="BB315" s="4">
        <v>0</v>
      </c>
      <c r="BC315" s="8">
        <f t="shared" si="225"/>
        <v>0</v>
      </c>
      <c r="BD315" s="4">
        <v>0</v>
      </c>
      <c r="BE315" s="4">
        <v>0</v>
      </c>
      <c r="BF315" s="8">
        <f t="shared" si="217"/>
        <v>0</v>
      </c>
      <c r="BG315" s="4">
        <v>0</v>
      </c>
      <c r="BH315" s="4">
        <v>0</v>
      </c>
      <c r="BI315" s="8">
        <f t="shared" si="231"/>
        <v>0</v>
      </c>
      <c r="BJ315" s="4">
        <v>0</v>
      </c>
      <c r="BK315" s="4">
        <v>0</v>
      </c>
      <c r="BL315" s="8">
        <f t="shared" ref="BL315:BL378" si="232">PI()*(AVERAGE(BJ315,BK315))</f>
        <v>0</v>
      </c>
      <c r="BM315" s="4">
        <v>0</v>
      </c>
      <c r="BN315" s="4">
        <v>0</v>
      </c>
      <c r="BO315" s="8">
        <f t="shared" si="226"/>
        <v>0</v>
      </c>
      <c r="BP315" s="4">
        <v>0</v>
      </c>
      <c r="BQ315" s="4">
        <v>0</v>
      </c>
      <c r="BR315" s="8">
        <f t="shared" si="227"/>
        <v>0</v>
      </c>
      <c r="BS315" s="4">
        <v>0</v>
      </c>
      <c r="BT315" s="4">
        <v>0</v>
      </c>
      <c r="BU315" s="8">
        <f t="shared" si="228"/>
        <v>0</v>
      </c>
      <c r="BV315" s="4">
        <v>0</v>
      </c>
      <c r="BW315" s="4">
        <v>0</v>
      </c>
      <c r="BX315" s="8">
        <f t="shared" si="229"/>
        <v>0</v>
      </c>
      <c r="BY315" s="4">
        <v>0</v>
      </c>
      <c r="BZ315" s="4">
        <v>0</v>
      </c>
      <c r="CA315" s="8">
        <f t="shared" si="230"/>
        <v>0</v>
      </c>
      <c r="CB315" s="4">
        <v>0</v>
      </c>
      <c r="CC315" s="4">
        <v>0</v>
      </c>
      <c r="CD315" s="8">
        <f t="shared" si="211"/>
        <v>0</v>
      </c>
      <c r="CE315" s="4">
        <v>0</v>
      </c>
      <c r="CF315" s="4">
        <v>0</v>
      </c>
      <c r="CG315" s="8">
        <f t="shared" si="218"/>
        <v>0</v>
      </c>
      <c r="CH315" s="4">
        <v>0</v>
      </c>
      <c r="CI315" s="4">
        <v>0</v>
      </c>
      <c r="CJ315" s="8">
        <f t="shared" si="219"/>
        <v>0</v>
      </c>
      <c r="CK315" s="4">
        <v>0</v>
      </c>
      <c r="CL315" s="4">
        <v>0</v>
      </c>
      <c r="CM315" s="8">
        <f t="shared" si="220"/>
        <v>0</v>
      </c>
      <c r="CN315" s="4">
        <v>0</v>
      </c>
      <c r="CO315" s="4">
        <v>0</v>
      </c>
      <c r="CP315" s="8">
        <f t="shared" si="212"/>
        <v>0</v>
      </c>
      <c r="CQ315" s="4">
        <v>0</v>
      </c>
      <c r="CR315" s="4">
        <v>0</v>
      </c>
      <c r="CS315" s="8">
        <f t="shared" si="221"/>
        <v>0</v>
      </c>
      <c r="CT315" s="4">
        <v>0</v>
      </c>
      <c r="CU315" s="4">
        <v>0</v>
      </c>
      <c r="CV315" s="8">
        <f t="shared" si="222"/>
        <v>0</v>
      </c>
      <c r="CW315" s="4">
        <v>0</v>
      </c>
      <c r="CX315" s="4">
        <v>0</v>
      </c>
      <c r="CY315" s="8">
        <f t="shared" si="223"/>
        <v>0</v>
      </c>
      <c r="CZ315" s="4">
        <v>0</v>
      </c>
      <c r="DA315" s="4">
        <v>0</v>
      </c>
      <c r="DB315" s="8">
        <f t="shared" si="199"/>
        <v>0</v>
      </c>
      <c r="DC315" s="4">
        <v>0</v>
      </c>
      <c r="DD315" s="4">
        <v>0</v>
      </c>
      <c r="DE315" s="8">
        <f t="shared" si="200"/>
        <v>0</v>
      </c>
      <c r="DF315" s="4">
        <v>0</v>
      </c>
      <c r="DG315" s="4">
        <v>0</v>
      </c>
      <c r="DH315" s="8">
        <f t="shared" si="201"/>
        <v>0</v>
      </c>
      <c r="DI315" s="4">
        <v>0</v>
      </c>
      <c r="DJ315" s="4">
        <v>0</v>
      </c>
      <c r="DK315" s="8">
        <f t="shared" si="202"/>
        <v>0</v>
      </c>
      <c r="DL315" s="4">
        <v>0</v>
      </c>
      <c r="DM315" s="4">
        <v>0</v>
      </c>
      <c r="DN315" s="8">
        <f t="shared" si="203"/>
        <v>0</v>
      </c>
      <c r="DO315" s="4">
        <v>0</v>
      </c>
      <c r="DP315" s="4">
        <v>0</v>
      </c>
      <c r="DQ315" s="8">
        <f t="shared" si="204"/>
        <v>0</v>
      </c>
    </row>
    <row r="316" spans="1:121" ht="16.899999999999999" customHeight="1" x14ac:dyDescent="0.2">
      <c r="A316" s="1" t="s">
        <v>5</v>
      </c>
      <c r="C316" s="1">
        <v>0</v>
      </c>
      <c r="D316" s="1">
        <v>0</v>
      </c>
      <c r="E316" s="19">
        <f t="shared" si="207"/>
        <v>0</v>
      </c>
      <c r="G316" s="22">
        <f t="shared" si="193"/>
        <v>0</v>
      </c>
      <c r="H316" s="3">
        <v>0</v>
      </c>
      <c r="I316" s="4">
        <v>0</v>
      </c>
      <c r="J316" s="8">
        <f t="shared" si="194"/>
        <v>0</v>
      </c>
      <c r="K316" s="3">
        <v>0</v>
      </c>
      <c r="L316" s="4">
        <v>0</v>
      </c>
      <c r="M316" s="8">
        <f t="shared" si="205"/>
        <v>0</v>
      </c>
      <c r="N316" s="4">
        <v>0</v>
      </c>
      <c r="O316" s="4">
        <v>0</v>
      </c>
      <c r="P316" s="8">
        <f t="shared" si="206"/>
        <v>0</v>
      </c>
      <c r="Q316" s="4">
        <v>0</v>
      </c>
      <c r="R316" s="4">
        <v>0</v>
      </c>
      <c r="S316" s="8">
        <f t="shared" si="195"/>
        <v>0</v>
      </c>
      <c r="T316" s="4">
        <v>0</v>
      </c>
      <c r="U316" s="4">
        <v>0</v>
      </c>
      <c r="V316" s="8">
        <f t="shared" si="196"/>
        <v>0</v>
      </c>
      <c r="W316" s="4">
        <v>0</v>
      </c>
      <c r="X316" s="4">
        <v>0</v>
      </c>
      <c r="Y316" s="8">
        <f t="shared" si="197"/>
        <v>0</v>
      </c>
      <c r="Z316" s="4">
        <v>0</v>
      </c>
      <c r="AA316" s="4">
        <v>0</v>
      </c>
      <c r="AB316" s="8">
        <f t="shared" si="198"/>
        <v>0</v>
      </c>
      <c r="AC316" s="4">
        <v>0</v>
      </c>
      <c r="AD316" s="4">
        <v>0</v>
      </c>
      <c r="AE316" s="8">
        <f t="shared" si="213"/>
        <v>0</v>
      </c>
      <c r="AF316" s="4">
        <v>0</v>
      </c>
      <c r="AG316" s="4">
        <v>0</v>
      </c>
      <c r="AH316" s="8">
        <f t="shared" si="209"/>
        <v>0</v>
      </c>
      <c r="AI316" s="4">
        <v>0</v>
      </c>
      <c r="AJ316" s="4">
        <v>0</v>
      </c>
      <c r="AK316" s="8">
        <f t="shared" si="214"/>
        <v>0</v>
      </c>
      <c r="AL316" s="4">
        <v>0</v>
      </c>
      <c r="AM316" s="4">
        <v>0</v>
      </c>
      <c r="AN316" s="8">
        <f t="shared" si="210"/>
        <v>0</v>
      </c>
      <c r="AO316" s="4">
        <v>0</v>
      </c>
      <c r="AP316" s="4">
        <v>0</v>
      </c>
      <c r="AQ316" s="8">
        <f t="shared" si="224"/>
        <v>0</v>
      </c>
      <c r="AR316" s="4">
        <v>0</v>
      </c>
      <c r="AS316" s="4">
        <v>0</v>
      </c>
      <c r="AT316" s="8">
        <f t="shared" si="208"/>
        <v>0</v>
      </c>
      <c r="AU316" s="4">
        <v>0</v>
      </c>
      <c r="AV316" s="4">
        <v>0</v>
      </c>
      <c r="AW316" s="8">
        <f t="shared" si="215"/>
        <v>0</v>
      </c>
      <c r="AX316" s="4">
        <v>0</v>
      </c>
      <c r="AY316" s="4">
        <v>0</v>
      </c>
      <c r="AZ316" s="8">
        <f t="shared" si="216"/>
        <v>0</v>
      </c>
      <c r="BA316" s="4">
        <v>0</v>
      </c>
      <c r="BB316" s="4">
        <v>0</v>
      </c>
      <c r="BC316" s="8">
        <f t="shared" si="225"/>
        <v>0</v>
      </c>
      <c r="BD316" s="4">
        <v>0</v>
      </c>
      <c r="BE316" s="4">
        <v>0</v>
      </c>
      <c r="BF316" s="8">
        <f t="shared" si="217"/>
        <v>0</v>
      </c>
      <c r="BG316" s="4">
        <v>0</v>
      </c>
      <c r="BH316" s="4">
        <v>0</v>
      </c>
      <c r="BI316" s="8">
        <f t="shared" si="231"/>
        <v>0</v>
      </c>
      <c r="BJ316" s="4">
        <v>0</v>
      </c>
      <c r="BK316" s="4">
        <v>0</v>
      </c>
      <c r="BL316" s="8">
        <f t="shared" si="232"/>
        <v>0</v>
      </c>
      <c r="BM316" s="4">
        <v>0</v>
      </c>
      <c r="BN316" s="4">
        <v>0</v>
      </c>
      <c r="BO316" s="8">
        <f t="shared" si="226"/>
        <v>0</v>
      </c>
      <c r="BP316" s="4">
        <v>0</v>
      </c>
      <c r="BQ316" s="4">
        <v>0</v>
      </c>
      <c r="BR316" s="8">
        <f t="shared" si="227"/>
        <v>0</v>
      </c>
      <c r="BS316" s="4">
        <v>0</v>
      </c>
      <c r="BT316" s="4">
        <v>0</v>
      </c>
      <c r="BU316" s="8">
        <f t="shared" si="228"/>
        <v>0</v>
      </c>
      <c r="BV316" s="4">
        <v>0</v>
      </c>
      <c r="BW316" s="4">
        <v>0</v>
      </c>
      <c r="BX316" s="8">
        <f t="shared" si="229"/>
        <v>0</v>
      </c>
      <c r="BY316" s="4">
        <v>0</v>
      </c>
      <c r="BZ316" s="4">
        <v>0</v>
      </c>
      <c r="CA316" s="8">
        <f t="shared" si="230"/>
        <v>0</v>
      </c>
      <c r="CB316" s="4">
        <v>0</v>
      </c>
      <c r="CC316" s="4">
        <v>0</v>
      </c>
      <c r="CD316" s="8">
        <f t="shared" si="211"/>
        <v>0</v>
      </c>
      <c r="CE316" s="4">
        <v>0</v>
      </c>
      <c r="CF316" s="4">
        <v>0</v>
      </c>
      <c r="CG316" s="8">
        <f t="shared" si="218"/>
        <v>0</v>
      </c>
      <c r="CH316" s="4">
        <v>0</v>
      </c>
      <c r="CI316" s="4">
        <v>0</v>
      </c>
      <c r="CJ316" s="8">
        <f t="shared" si="219"/>
        <v>0</v>
      </c>
      <c r="CK316" s="4">
        <v>0</v>
      </c>
      <c r="CL316" s="4">
        <v>0</v>
      </c>
      <c r="CM316" s="8">
        <f t="shared" si="220"/>
        <v>0</v>
      </c>
      <c r="CN316" s="4">
        <v>0</v>
      </c>
      <c r="CO316" s="4">
        <v>0</v>
      </c>
      <c r="CP316" s="8">
        <f t="shared" si="212"/>
        <v>0</v>
      </c>
      <c r="CQ316" s="4">
        <v>0</v>
      </c>
      <c r="CR316" s="4">
        <v>0</v>
      </c>
      <c r="CS316" s="8">
        <f t="shared" si="221"/>
        <v>0</v>
      </c>
      <c r="CT316" s="4">
        <v>0</v>
      </c>
      <c r="CU316" s="4">
        <v>0</v>
      </c>
      <c r="CV316" s="8">
        <f t="shared" si="222"/>
        <v>0</v>
      </c>
      <c r="CW316" s="4">
        <v>0</v>
      </c>
      <c r="CX316" s="4">
        <v>0</v>
      </c>
      <c r="CY316" s="8">
        <f t="shared" si="223"/>
        <v>0</v>
      </c>
      <c r="CZ316" s="4">
        <v>0</v>
      </c>
      <c r="DA316" s="4">
        <v>0</v>
      </c>
      <c r="DB316" s="8">
        <f t="shared" si="199"/>
        <v>0</v>
      </c>
      <c r="DC316" s="4">
        <v>0</v>
      </c>
      <c r="DD316" s="4">
        <v>0</v>
      </c>
      <c r="DE316" s="8">
        <f t="shared" si="200"/>
        <v>0</v>
      </c>
      <c r="DF316" s="4">
        <v>0</v>
      </c>
      <c r="DG316" s="4">
        <v>0</v>
      </c>
      <c r="DH316" s="8">
        <f t="shared" si="201"/>
        <v>0</v>
      </c>
      <c r="DI316" s="4">
        <v>0</v>
      </c>
      <c r="DJ316" s="4">
        <v>0</v>
      </c>
      <c r="DK316" s="8">
        <f t="shared" si="202"/>
        <v>0</v>
      </c>
      <c r="DL316" s="4">
        <v>0</v>
      </c>
      <c r="DM316" s="4">
        <v>0</v>
      </c>
      <c r="DN316" s="8">
        <f t="shared" si="203"/>
        <v>0</v>
      </c>
      <c r="DO316" s="4">
        <v>0</v>
      </c>
      <c r="DP316" s="4">
        <v>0</v>
      </c>
      <c r="DQ316" s="8">
        <f t="shared" si="204"/>
        <v>0</v>
      </c>
    </row>
    <row r="317" spans="1:121" ht="16.899999999999999" customHeight="1" x14ac:dyDescent="0.2">
      <c r="A317" s="1" t="s">
        <v>6</v>
      </c>
      <c r="C317" s="1">
        <v>0</v>
      </c>
      <c r="D317" s="1">
        <v>0</v>
      </c>
      <c r="E317" s="19">
        <f t="shared" si="207"/>
        <v>0</v>
      </c>
      <c r="G317" s="22">
        <f t="shared" si="193"/>
        <v>0</v>
      </c>
      <c r="H317" s="3">
        <v>0</v>
      </c>
      <c r="I317" s="4">
        <v>0</v>
      </c>
      <c r="J317" s="8">
        <f t="shared" si="194"/>
        <v>0</v>
      </c>
      <c r="K317" s="3">
        <v>0</v>
      </c>
      <c r="L317" s="4">
        <v>0</v>
      </c>
      <c r="M317" s="8">
        <f t="shared" si="205"/>
        <v>0</v>
      </c>
      <c r="N317" s="4">
        <v>0</v>
      </c>
      <c r="O317" s="4">
        <v>0</v>
      </c>
      <c r="P317" s="8">
        <f t="shared" si="206"/>
        <v>0</v>
      </c>
      <c r="Q317" s="4">
        <v>0</v>
      </c>
      <c r="R317" s="4">
        <v>0</v>
      </c>
      <c r="S317" s="8">
        <f t="shared" si="195"/>
        <v>0</v>
      </c>
      <c r="T317" s="4">
        <v>0</v>
      </c>
      <c r="U317" s="4">
        <v>0</v>
      </c>
      <c r="V317" s="8">
        <f t="shared" si="196"/>
        <v>0</v>
      </c>
      <c r="W317" s="4">
        <v>0</v>
      </c>
      <c r="X317" s="4">
        <v>0</v>
      </c>
      <c r="Y317" s="8">
        <f t="shared" si="197"/>
        <v>0</v>
      </c>
      <c r="Z317" s="4">
        <v>0</v>
      </c>
      <c r="AA317" s="4">
        <v>0</v>
      </c>
      <c r="AB317" s="8">
        <f t="shared" si="198"/>
        <v>0</v>
      </c>
      <c r="AC317" s="4">
        <v>0</v>
      </c>
      <c r="AD317" s="4">
        <v>0</v>
      </c>
      <c r="AE317" s="8">
        <f t="shared" si="213"/>
        <v>0</v>
      </c>
      <c r="AF317" s="4">
        <v>0</v>
      </c>
      <c r="AG317" s="4">
        <v>0</v>
      </c>
      <c r="AH317" s="8">
        <f t="shared" si="209"/>
        <v>0</v>
      </c>
      <c r="AI317" s="4">
        <v>0</v>
      </c>
      <c r="AJ317" s="4">
        <v>0</v>
      </c>
      <c r="AK317" s="8">
        <f t="shared" si="214"/>
        <v>0</v>
      </c>
      <c r="AL317" s="4">
        <v>0</v>
      </c>
      <c r="AM317" s="4">
        <v>0</v>
      </c>
      <c r="AN317" s="8">
        <f t="shared" si="210"/>
        <v>0</v>
      </c>
      <c r="AO317" s="4">
        <v>0</v>
      </c>
      <c r="AP317" s="4">
        <v>0</v>
      </c>
      <c r="AQ317" s="8">
        <f t="shared" si="224"/>
        <v>0</v>
      </c>
      <c r="AR317" s="4">
        <v>0</v>
      </c>
      <c r="AS317" s="4">
        <v>0</v>
      </c>
      <c r="AT317" s="8">
        <f t="shared" si="208"/>
        <v>0</v>
      </c>
      <c r="AU317" s="4">
        <v>0</v>
      </c>
      <c r="AV317" s="4">
        <v>0</v>
      </c>
      <c r="AW317" s="8">
        <f t="shared" si="215"/>
        <v>0</v>
      </c>
      <c r="AX317" s="4">
        <v>0</v>
      </c>
      <c r="AY317" s="4">
        <v>0</v>
      </c>
      <c r="AZ317" s="8">
        <f t="shared" si="216"/>
        <v>0</v>
      </c>
      <c r="BA317" s="4">
        <v>0</v>
      </c>
      <c r="BB317" s="4">
        <v>0</v>
      </c>
      <c r="BC317" s="8">
        <f t="shared" si="225"/>
        <v>0</v>
      </c>
      <c r="BD317" s="4">
        <v>0</v>
      </c>
      <c r="BE317" s="4">
        <v>0</v>
      </c>
      <c r="BF317" s="8">
        <f t="shared" si="217"/>
        <v>0</v>
      </c>
      <c r="BG317" s="4">
        <v>0</v>
      </c>
      <c r="BH317" s="4">
        <v>0</v>
      </c>
      <c r="BI317" s="8">
        <f t="shared" si="231"/>
        <v>0</v>
      </c>
      <c r="BJ317" s="4">
        <v>0</v>
      </c>
      <c r="BK317" s="4">
        <v>0</v>
      </c>
      <c r="BL317" s="8">
        <f t="shared" si="232"/>
        <v>0</v>
      </c>
      <c r="BM317" s="4">
        <v>0</v>
      </c>
      <c r="BN317" s="4">
        <v>0</v>
      </c>
      <c r="BO317" s="8">
        <f t="shared" si="226"/>
        <v>0</v>
      </c>
      <c r="BP317" s="4">
        <v>0</v>
      </c>
      <c r="BQ317" s="4">
        <v>0</v>
      </c>
      <c r="BR317" s="8">
        <f t="shared" si="227"/>
        <v>0</v>
      </c>
      <c r="BS317" s="4">
        <v>0</v>
      </c>
      <c r="BT317" s="4">
        <v>0</v>
      </c>
      <c r="BU317" s="8">
        <f t="shared" si="228"/>
        <v>0</v>
      </c>
      <c r="BV317" s="4">
        <v>0</v>
      </c>
      <c r="BW317" s="4">
        <v>0</v>
      </c>
      <c r="BX317" s="8">
        <f t="shared" si="229"/>
        <v>0</v>
      </c>
      <c r="BY317" s="4">
        <v>0</v>
      </c>
      <c r="BZ317" s="4">
        <v>0</v>
      </c>
      <c r="CA317" s="8">
        <f t="shared" si="230"/>
        <v>0</v>
      </c>
      <c r="CB317" s="4">
        <v>0</v>
      </c>
      <c r="CC317" s="4">
        <v>0</v>
      </c>
      <c r="CD317" s="8">
        <f t="shared" si="211"/>
        <v>0</v>
      </c>
      <c r="CE317" s="4">
        <v>0</v>
      </c>
      <c r="CF317" s="4">
        <v>0</v>
      </c>
      <c r="CG317" s="8">
        <f t="shared" si="218"/>
        <v>0</v>
      </c>
      <c r="CH317" s="4">
        <v>0</v>
      </c>
      <c r="CI317" s="4">
        <v>0</v>
      </c>
      <c r="CJ317" s="8">
        <f t="shared" si="219"/>
        <v>0</v>
      </c>
      <c r="CK317" s="4">
        <v>0</v>
      </c>
      <c r="CL317" s="4">
        <v>0</v>
      </c>
      <c r="CM317" s="8">
        <f t="shared" si="220"/>
        <v>0</v>
      </c>
      <c r="CN317" s="4">
        <v>0</v>
      </c>
      <c r="CO317" s="4">
        <v>0</v>
      </c>
      <c r="CP317" s="8">
        <f t="shared" si="212"/>
        <v>0</v>
      </c>
      <c r="CQ317" s="4">
        <v>0</v>
      </c>
      <c r="CR317" s="4">
        <v>0</v>
      </c>
      <c r="CS317" s="8">
        <f t="shared" si="221"/>
        <v>0</v>
      </c>
      <c r="CT317" s="4">
        <v>0</v>
      </c>
      <c r="CU317" s="4">
        <v>0</v>
      </c>
      <c r="CV317" s="8">
        <f t="shared" si="222"/>
        <v>0</v>
      </c>
      <c r="CW317" s="4">
        <v>0</v>
      </c>
      <c r="CX317" s="4">
        <v>0</v>
      </c>
      <c r="CY317" s="8">
        <f t="shared" si="223"/>
        <v>0</v>
      </c>
      <c r="CZ317" s="4">
        <v>0</v>
      </c>
      <c r="DA317" s="4">
        <v>0</v>
      </c>
      <c r="DB317" s="8">
        <f t="shared" si="199"/>
        <v>0</v>
      </c>
      <c r="DC317" s="4">
        <v>0</v>
      </c>
      <c r="DD317" s="4">
        <v>0</v>
      </c>
      <c r="DE317" s="8">
        <f t="shared" si="200"/>
        <v>0</v>
      </c>
      <c r="DF317" s="4">
        <v>0</v>
      </c>
      <c r="DG317" s="4">
        <v>0</v>
      </c>
      <c r="DH317" s="8">
        <f t="shared" si="201"/>
        <v>0</v>
      </c>
      <c r="DI317" s="4">
        <v>0</v>
      </c>
      <c r="DJ317" s="4">
        <v>0</v>
      </c>
      <c r="DK317" s="8">
        <f t="shared" si="202"/>
        <v>0</v>
      </c>
      <c r="DL317" s="4">
        <v>0</v>
      </c>
      <c r="DM317" s="4">
        <v>0</v>
      </c>
      <c r="DN317" s="8">
        <f t="shared" si="203"/>
        <v>0</v>
      </c>
      <c r="DO317" s="4">
        <v>0</v>
      </c>
      <c r="DP317" s="4">
        <v>0</v>
      </c>
      <c r="DQ317" s="8">
        <f t="shared" si="204"/>
        <v>0</v>
      </c>
    </row>
    <row r="318" spans="1:121" ht="16.899999999999999" customHeight="1" x14ac:dyDescent="0.2">
      <c r="A318" s="1" t="s">
        <v>7</v>
      </c>
      <c r="C318" s="1">
        <v>0</v>
      </c>
      <c r="D318" s="1">
        <v>0</v>
      </c>
      <c r="E318" s="19">
        <f t="shared" si="207"/>
        <v>0</v>
      </c>
      <c r="G318" s="22">
        <f t="shared" si="193"/>
        <v>0</v>
      </c>
      <c r="H318" s="3">
        <v>0</v>
      </c>
      <c r="I318" s="4">
        <v>0</v>
      </c>
      <c r="J318" s="8">
        <f t="shared" si="194"/>
        <v>0</v>
      </c>
      <c r="K318" s="3">
        <v>0</v>
      </c>
      <c r="L318" s="4">
        <v>0</v>
      </c>
      <c r="M318" s="8">
        <f t="shared" si="205"/>
        <v>0</v>
      </c>
      <c r="N318" s="4">
        <v>0</v>
      </c>
      <c r="O318" s="4">
        <v>0</v>
      </c>
      <c r="P318" s="8">
        <f t="shared" si="206"/>
        <v>0</v>
      </c>
      <c r="Q318" s="4">
        <v>0</v>
      </c>
      <c r="R318" s="4">
        <v>0</v>
      </c>
      <c r="S318" s="8">
        <f t="shared" si="195"/>
        <v>0</v>
      </c>
      <c r="T318" s="4">
        <v>0</v>
      </c>
      <c r="U318" s="4">
        <v>0</v>
      </c>
      <c r="V318" s="8">
        <f t="shared" si="196"/>
        <v>0</v>
      </c>
      <c r="W318" s="4">
        <v>0</v>
      </c>
      <c r="X318" s="4">
        <v>0</v>
      </c>
      <c r="Y318" s="8">
        <f t="shared" si="197"/>
        <v>0</v>
      </c>
      <c r="Z318" s="4">
        <v>0</v>
      </c>
      <c r="AA318" s="4">
        <v>0</v>
      </c>
      <c r="AB318" s="8">
        <f t="shared" si="198"/>
        <v>0</v>
      </c>
      <c r="AC318" s="4">
        <v>0</v>
      </c>
      <c r="AD318" s="4">
        <v>0</v>
      </c>
      <c r="AE318" s="8">
        <f t="shared" si="213"/>
        <v>0</v>
      </c>
      <c r="AF318" s="4">
        <v>0</v>
      </c>
      <c r="AG318" s="4">
        <v>0</v>
      </c>
      <c r="AH318" s="8">
        <f t="shared" si="209"/>
        <v>0</v>
      </c>
      <c r="AI318" s="4">
        <v>0</v>
      </c>
      <c r="AJ318" s="4">
        <v>0</v>
      </c>
      <c r="AK318" s="8">
        <f t="shared" si="214"/>
        <v>0</v>
      </c>
      <c r="AL318" s="4">
        <v>0</v>
      </c>
      <c r="AM318" s="4">
        <v>0</v>
      </c>
      <c r="AN318" s="8">
        <f t="shared" si="210"/>
        <v>0</v>
      </c>
      <c r="AO318" s="4">
        <v>0</v>
      </c>
      <c r="AP318" s="4">
        <v>0</v>
      </c>
      <c r="AQ318" s="8">
        <f t="shared" si="224"/>
        <v>0</v>
      </c>
      <c r="AR318" s="4">
        <v>0</v>
      </c>
      <c r="AS318" s="4">
        <v>0</v>
      </c>
      <c r="AT318" s="8">
        <f t="shared" si="208"/>
        <v>0</v>
      </c>
      <c r="AU318" s="4">
        <v>0</v>
      </c>
      <c r="AV318" s="4">
        <v>0</v>
      </c>
      <c r="AW318" s="8">
        <f t="shared" si="215"/>
        <v>0</v>
      </c>
      <c r="AX318" s="4">
        <v>0</v>
      </c>
      <c r="AY318" s="4">
        <v>0</v>
      </c>
      <c r="AZ318" s="8">
        <f t="shared" si="216"/>
        <v>0</v>
      </c>
      <c r="BA318" s="4">
        <v>0</v>
      </c>
      <c r="BB318" s="4">
        <v>0</v>
      </c>
      <c r="BC318" s="8">
        <f t="shared" si="225"/>
        <v>0</v>
      </c>
      <c r="BD318" s="4">
        <v>0</v>
      </c>
      <c r="BE318" s="4">
        <v>0</v>
      </c>
      <c r="BF318" s="8">
        <f t="shared" si="217"/>
        <v>0</v>
      </c>
      <c r="BG318" s="4">
        <v>0</v>
      </c>
      <c r="BH318" s="4">
        <v>0</v>
      </c>
      <c r="BI318" s="8">
        <f t="shared" si="231"/>
        <v>0</v>
      </c>
      <c r="BJ318" s="4">
        <v>0</v>
      </c>
      <c r="BK318" s="4">
        <v>0</v>
      </c>
      <c r="BL318" s="8">
        <f t="shared" si="232"/>
        <v>0</v>
      </c>
      <c r="BM318" s="4">
        <v>0</v>
      </c>
      <c r="BN318" s="4">
        <v>0</v>
      </c>
      <c r="BO318" s="8">
        <f t="shared" si="226"/>
        <v>0</v>
      </c>
      <c r="BP318" s="4">
        <v>0</v>
      </c>
      <c r="BQ318" s="4">
        <v>0</v>
      </c>
      <c r="BR318" s="8">
        <f t="shared" si="227"/>
        <v>0</v>
      </c>
      <c r="BS318" s="4">
        <v>0</v>
      </c>
      <c r="BT318" s="4">
        <v>0</v>
      </c>
      <c r="BU318" s="8">
        <f t="shared" si="228"/>
        <v>0</v>
      </c>
      <c r="BV318" s="4">
        <v>0</v>
      </c>
      <c r="BW318" s="4">
        <v>0</v>
      </c>
      <c r="BX318" s="8">
        <f t="shared" si="229"/>
        <v>0</v>
      </c>
      <c r="BY318" s="4">
        <v>0</v>
      </c>
      <c r="BZ318" s="4">
        <v>0</v>
      </c>
      <c r="CA318" s="8">
        <f t="shared" si="230"/>
        <v>0</v>
      </c>
      <c r="CB318" s="4">
        <v>0</v>
      </c>
      <c r="CC318" s="4">
        <v>0</v>
      </c>
      <c r="CD318" s="8">
        <f t="shared" si="211"/>
        <v>0</v>
      </c>
      <c r="CE318" s="4">
        <v>0</v>
      </c>
      <c r="CF318" s="4">
        <v>0</v>
      </c>
      <c r="CG318" s="8">
        <f t="shared" si="218"/>
        <v>0</v>
      </c>
      <c r="CH318" s="4">
        <v>0</v>
      </c>
      <c r="CI318" s="4">
        <v>0</v>
      </c>
      <c r="CJ318" s="8">
        <f t="shared" si="219"/>
        <v>0</v>
      </c>
      <c r="CK318" s="4">
        <v>0</v>
      </c>
      <c r="CL318" s="4">
        <v>0</v>
      </c>
      <c r="CM318" s="8">
        <f t="shared" si="220"/>
        <v>0</v>
      </c>
      <c r="CN318" s="4">
        <v>0</v>
      </c>
      <c r="CO318" s="4">
        <v>0</v>
      </c>
      <c r="CP318" s="8">
        <f t="shared" si="212"/>
        <v>0</v>
      </c>
      <c r="CQ318" s="4">
        <v>0</v>
      </c>
      <c r="CR318" s="4">
        <v>0</v>
      </c>
      <c r="CS318" s="8">
        <f t="shared" si="221"/>
        <v>0</v>
      </c>
      <c r="CT318" s="4">
        <v>0</v>
      </c>
      <c r="CU318" s="4">
        <v>0</v>
      </c>
      <c r="CV318" s="8">
        <f t="shared" si="222"/>
        <v>0</v>
      </c>
      <c r="CW318" s="4">
        <v>0</v>
      </c>
      <c r="CX318" s="4">
        <v>0</v>
      </c>
      <c r="CY318" s="8">
        <f t="shared" si="223"/>
        <v>0</v>
      </c>
      <c r="CZ318" s="4">
        <v>0</v>
      </c>
      <c r="DA318" s="4">
        <v>0</v>
      </c>
      <c r="DB318" s="8">
        <f t="shared" si="199"/>
        <v>0</v>
      </c>
      <c r="DC318" s="4">
        <v>0</v>
      </c>
      <c r="DD318" s="4">
        <v>0</v>
      </c>
      <c r="DE318" s="8">
        <f t="shared" si="200"/>
        <v>0</v>
      </c>
      <c r="DF318" s="4">
        <v>0</v>
      </c>
      <c r="DG318" s="4">
        <v>0</v>
      </c>
      <c r="DH318" s="8">
        <f t="shared" si="201"/>
        <v>0</v>
      </c>
      <c r="DI318" s="4">
        <v>0</v>
      </c>
      <c r="DJ318" s="4">
        <v>0</v>
      </c>
      <c r="DK318" s="8">
        <f t="shared" si="202"/>
        <v>0</v>
      </c>
      <c r="DL318" s="4">
        <v>0</v>
      </c>
      <c r="DM318" s="4">
        <v>0</v>
      </c>
      <c r="DN318" s="8">
        <f t="shared" si="203"/>
        <v>0</v>
      </c>
      <c r="DO318" s="4">
        <v>0</v>
      </c>
      <c r="DP318" s="4">
        <v>0</v>
      </c>
      <c r="DQ318" s="8">
        <f t="shared" si="204"/>
        <v>0</v>
      </c>
    </row>
    <row r="319" spans="1:121" ht="16.899999999999999" customHeight="1" x14ac:dyDescent="0.2">
      <c r="A319" s="2" t="s">
        <v>8</v>
      </c>
      <c r="C319" s="1">
        <v>0</v>
      </c>
      <c r="D319" s="1">
        <v>0</v>
      </c>
      <c r="E319" s="19">
        <f t="shared" si="207"/>
        <v>0</v>
      </c>
      <c r="G319" s="22">
        <f t="shared" si="193"/>
        <v>0</v>
      </c>
      <c r="H319" s="3">
        <v>0</v>
      </c>
      <c r="I319" s="4">
        <v>0</v>
      </c>
      <c r="J319" s="8">
        <f t="shared" si="194"/>
        <v>0</v>
      </c>
      <c r="K319" s="3">
        <v>0</v>
      </c>
      <c r="L319" s="4">
        <v>0</v>
      </c>
      <c r="M319" s="8">
        <f t="shared" si="205"/>
        <v>0</v>
      </c>
      <c r="N319" s="4">
        <v>0</v>
      </c>
      <c r="O319" s="4">
        <v>0</v>
      </c>
      <c r="P319" s="8">
        <f t="shared" si="206"/>
        <v>0</v>
      </c>
      <c r="Q319" s="4">
        <v>0</v>
      </c>
      <c r="R319" s="4">
        <v>0</v>
      </c>
      <c r="S319" s="8">
        <f t="shared" si="195"/>
        <v>0</v>
      </c>
      <c r="T319" s="4">
        <v>0</v>
      </c>
      <c r="U319" s="4">
        <v>0</v>
      </c>
      <c r="V319" s="8">
        <f t="shared" si="196"/>
        <v>0</v>
      </c>
      <c r="W319" s="4">
        <v>0</v>
      </c>
      <c r="X319" s="4">
        <v>0</v>
      </c>
      <c r="Y319" s="8">
        <f t="shared" si="197"/>
        <v>0</v>
      </c>
      <c r="Z319" s="4">
        <v>0</v>
      </c>
      <c r="AA319" s="4">
        <v>0</v>
      </c>
      <c r="AB319" s="8">
        <f t="shared" si="198"/>
        <v>0</v>
      </c>
      <c r="AC319" s="4">
        <v>0</v>
      </c>
      <c r="AD319" s="4">
        <v>0</v>
      </c>
      <c r="AE319" s="8">
        <f t="shared" si="213"/>
        <v>0</v>
      </c>
      <c r="AF319" s="4">
        <v>0</v>
      </c>
      <c r="AG319" s="4">
        <v>0</v>
      </c>
      <c r="AH319" s="8">
        <f t="shared" si="209"/>
        <v>0</v>
      </c>
      <c r="AI319" s="4">
        <v>0</v>
      </c>
      <c r="AJ319" s="4">
        <v>0</v>
      </c>
      <c r="AK319" s="8">
        <f t="shared" si="214"/>
        <v>0</v>
      </c>
      <c r="AL319" s="4">
        <v>0</v>
      </c>
      <c r="AM319" s="4">
        <v>0</v>
      </c>
      <c r="AN319" s="8">
        <f t="shared" si="210"/>
        <v>0</v>
      </c>
      <c r="AO319" s="4">
        <v>0</v>
      </c>
      <c r="AP319" s="4">
        <v>0</v>
      </c>
      <c r="AQ319" s="8">
        <f t="shared" si="224"/>
        <v>0</v>
      </c>
      <c r="AR319" s="4">
        <v>0</v>
      </c>
      <c r="AS319" s="4">
        <v>0</v>
      </c>
      <c r="AT319" s="8">
        <f t="shared" si="208"/>
        <v>0</v>
      </c>
      <c r="AU319" s="4">
        <v>0</v>
      </c>
      <c r="AV319" s="4">
        <v>0</v>
      </c>
      <c r="AW319" s="8">
        <f t="shared" si="215"/>
        <v>0</v>
      </c>
      <c r="AX319" s="4">
        <v>0</v>
      </c>
      <c r="AY319" s="4">
        <v>0</v>
      </c>
      <c r="AZ319" s="8">
        <f t="shared" si="216"/>
        <v>0</v>
      </c>
      <c r="BA319" s="4">
        <v>0</v>
      </c>
      <c r="BB319" s="4">
        <v>0</v>
      </c>
      <c r="BC319" s="8">
        <f t="shared" si="225"/>
        <v>0</v>
      </c>
      <c r="BD319" s="4">
        <v>0</v>
      </c>
      <c r="BE319" s="4">
        <v>0</v>
      </c>
      <c r="BF319" s="8">
        <f t="shared" si="217"/>
        <v>0</v>
      </c>
      <c r="BG319" s="4">
        <v>0</v>
      </c>
      <c r="BH319" s="4">
        <v>0</v>
      </c>
      <c r="BI319" s="8">
        <f t="shared" si="231"/>
        <v>0</v>
      </c>
      <c r="BJ319" s="4">
        <v>0</v>
      </c>
      <c r="BK319" s="4">
        <v>0</v>
      </c>
      <c r="BL319" s="8">
        <f t="shared" si="232"/>
        <v>0</v>
      </c>
      <c r="BM319" s="4">
        <v>0</v>
      </c>
      <c r="BN319" s="4">
        <v>0</v>
      </c>
      <c r="BO319" s="8">
        <f t="shared" si="226"/>
        <v>0</v>
      </c>
      <c r="BP319" s="4">
        <v>0</v>
      </c>
      <c r="BQ319" s="4">
        <v>0</v>
      </c>
      <c r="BR319" s="8">
        <f t="shared" si="227"/>
        <v>0</v>
      </c>
      <c r="BS319" s="4">
        <v>0</v>
      </c>
      <c r="BT319" s="4">
        <v>0</v>
      </c>
      <c r="BU319" s="8">
        <f t="shared" si="228"/>
        <v>0</v>
      </c>
      <c r="BV319" s="4">
        <v>0</v>
      </c>
      <c r="BW319" s="4">
        <v>0</v>
      </c>
      <c r="BX319" s="8">
        <f t="shared" si="229"/>
        <v>0</v>
      </c>
      <c r="BY319" s="4">
        <v>0</v>
      </c>
      <c r="BZ319" s="4">
        <v>0</v>
      </c>
      <c r="CA319" s="8">
        <f t="shared" si="230"/>
        <v>0</v>
      </c>
      <c r="CB319" s="4">
        <v>0</v>
      </c>
      <c r="CC319" s="4">
        <v>0</v>
      </c>
      <c r="CD319" s="8">
        <f t="shared" si="211"/>
        <v>0</v>
      </c>
      <c r="CE319" s="4">
        <v>0</v>
      </c>
      <c r="CF319" s="4">
        <v>0</v>
      </c>
      <c r="CG319" s="8">
        <f t="shared" si="218"/>
        <v>0</v>
      </c>
      <c r="CH319" s="4">
        <v>0</v>
      </c>
      <c r="CI319" s="4">
        <v>0</v>
      </c>
      <c r="CJ319" s="8">
        <f t="shared" si="219"/>
        <v>0</v>
      </c>
      <c r="CK319" s="4">
        <v>0</v>
      </c>
      <c r="CL319" s="4">
        <v>0</v>
      </c>
      <c r="CM319" s="8">
        <f t="shared" si="220"/>
        <v>0</v>
      </c>
      <c r="CN319" s="4">
        <v>0</v>
      </c>
      <c r="CO319" s="4">
        <v>0</v>
      </c>
      <c r="CP319" s="8">
        <f t="shared" si="212"/>
        <v>0</v>
      </c>
      <c r="CQ319" s="4">
        <v>0</v>
      </c>
      <c r="CR319" s="4">
        <v>0</v>
      </c>
      <c r="CS319" s="8">
        <f t="shared" si="221"/>
        <v>0</v>
      </c>
      <c r="CT319" s="4">
        <v>0</v>
      </c>
      <c r="CU319" s="4">
        <v>0</v>
      </c>
      <c r="CV319" s="8">
        <f t="shared" si="222"/>
        <v>0</v>
      </c>
      <c r="CW319" s="4">
        <v>0</v>
      </c>
      <c r="CX319" s="4">
        <v>0</v>
      </c>
      <c r="CY319" s="8">
        <f t="shared" si="223"/>
        <v>0</v>
      </c>
      <c r="CZ319" s="4">
        <v>0</v>
      </c>
      <c r="DA319" s="4">
        <v>0</v>
      </c>
      <c r="DB319" s="8">
        <f t="shared" si="199"/>
        <v>0</v>
      </c>
      <c r="DC319" s="4">
        <v>0</v>
      </c>
      <c r="DD319" s="4">
        <v>0</v>
      </c>
      <c r="DE319" s="8">
        <f t="shared" si="200"/>
        <v>0</v>
      </c>
      <c r="DF319" s="4">
        <v>0</v>
      </c>
      <c r="DG319" s="4">
        <v>0</v>
      </c>
      <c r="DH319" s="8">
        <f t="shared" si="201"/>
        <v>0</v>
      </c>
      <c r="DI319" s="4">
        <v>0</v>
      </c>
      <c r="DJ319" s="4">
        <v>0</v>
      </c>
      <c r="DK319" s="8">
        <f t="shared" si="202"/>
        <v>0</v>
      </c>
      <c r="DL319" s="4">
        <v>0</v>
      </c>
      <c r="DM319" s="4">
        <v>0</v>
      </c>
      <c r="DN319" s="8">
        <f t="shared" si="203"/>
        <v>0</v>
      </c>
      <c r="DO319" s="4">
        <v>0</v>
      </c>
      <c r="DP319" s="4">
        <v>0</v>
      </c>
      <c r="DQ319" s="8">
        <f t="shared" si="204"/>
        <v>0</v>
      </c>
    </row>
    <row r="320" spans="1:121" ht="16.899999999999999" customHeight="1" x14ac:dyDescent="0.2">
      <c r="A320" s="1" t="s">
        <v>2</v>
      </c>
      <c r="C320" s="1">
        <v>0</v>
      </c>
      <c r="D320" s="1">
        <v>0</v>
      </c>
      <c r="E320" s="19">
        <f t="shared" si="207"/>
        <v>0</v>
      </c>
      <c r="G320" s="22">
        <f t="shared" si="193"/>
        <v>0</v>
      </c>
      <c r="H320" s="3">
        <v>0</v>
      </c>
      <c r="I320" s="4">
        <v>0</v>
      </c>
      <c r="J320" s="8">
        <f t="shared" si="194"/>
        <v>0</v>
      </c>
      <c r="K320" s="3">
        <v>0</v>
      </c>
      <c r="L320" s="4">
        <v>0</v>
      </c>
      <c r="M320" s="8">
        <f t="shared" si="205"/>
        <v>0</v>
      </c>
      <c r="N320" s="4">
        <v>0</v>
      </c>
      <c r="O320" s="4">
        <v>0</v>
      </c>
      <c r="P320" s="8">
        <f t="shared" si="206"/>
        <v>0</v>
      </c>
      <c r="Q320" s="4">
        <v>0</v>
      </c>
      <c r="R320" s="4">
        <v>0</v>
      </c>
      <c r="S320" s="8">
        <f t="shared" si="195"/>
        <v>0</v>
      </c>
      <c r="T320" s="4">
        <v>0</v>
      </c>
      <c r="U320" s="4">
        <v>0</v>
      </c>
      <c r="V320" s="8">
        <f t="shared" si="196"/>
        <v>0</v>
      </c>
      <c r="W320" s="4">
        <v>0</v>
      </c>
      <c r="X320" s="4">
        <v>0</v>
      </c>
      <c r="Y320" s="8">
        <f t="shared" si="197"/>
        <v>0</v>
      </c>
      <c r="Z320" s="4">
        <v>0</v>
      </c>
      <c r="AA320" s="4">
        <v>0</v>
      </c>
      <c r="AB320" s="8">
        <f t="shared" si="198"/>
        <v>0</v>
      </c>
      <c r="AC320" s="4">
        <v>0</v>
      </c>
      <c r="AD320" s="4">
        <v>0</v>
      </c>
      <c r="AE320" s="8">
        <f t="shared" si="213"/>
        <v>0</v>
      </c>
      <c r="AF320" s="4">
        <v>0</v>
      </c>
      <c r="AG320" s="4">
        <v>0</v>
      </c>
      <c r="AH320" s="8">
        <f t="shared" si="209"/>
        <v>0</v>
      </c>
      <c r="AI320" s="4">
        <v>0</v>
      </c>
      <c r="AJ320" s="4">
        <v>0</v>
      </c>
      <c r="AK320" s="8">
        <f t="shared" si="214"/>
        <v>0</v>
      </c>
      <c r="AL320" s="4">
        <v>0</v>
      </c>
      <c r="AM320" s="4">
        <v>0</v>
      </c>
      <c r="AN320" s="8">
        <f t="shared" si="210"/>
        <v>0</v>
      </c>
      <c r="AO320" s="4">
        <v>0</v>
      </c>
      <c r="AP320" s="4">
        <v>0</v>
      </c>
      <c r="AQ320" s="8">
        <f t="shared" si="224"/>
        <v>0</v>
      </c>
      <c r="AR320" s="4">
        <v>0</v>
      </c>
      <c r="AS320" s="4">
        <v>0</v>
      </c>
      <c r="AT320" s="8">
        <f t="shared" si="208"/>
        <v>0</v>
      </c>
      <c r="AU320" s="4">
        <v>0</v>
      </c>
      <c r="AV320" s="4">
        <v>0</v>
      </c>
      <c r="AW320" s="8">
        <f t="shared" si="215"/>
        <v>0</v>
      </c>
      <c r="AX320" s="4">
        <v>0</v>
      </c>
      <c r="AY320" s="4">
        <v>0</v>
      </c>
      <c r="AZ320" s="8">
        <f t="shared" si="216"/>
        <v>0</v>
      </c>
      <c r="BA320" s="4">
        <v>0</v>
      </c>
      <c r="BB320" s="4">
        <v>0</v>
      </c>
      <c r="BC320" s="8">
        <f t="shared" si="225"/>
        <v>0</v>
      </c>
      <c r="BD320" s="4">
        <v>0</v>
      </c>
      <c r="BE320" s="4">
        <v>0</v>
      </c>
      <c r="BF320" s="8">
        <f t="shared" si="217"/>
        <v>0</v>
      </c>
      <c r="BG320" s="4">
        <v>0</v>
      </c>
      <c r="BH320" s="4">
        <v>0</v>
      </c>
      <c r="BI320" s="8">
        <f t="shared" si="231"/>
        <v>0</v>
      </c>
      <c r="BJ320" s="4">
        <v>0</v>
      </c>
      <c r="BK320" s="4">
        <v>0</v>
      </c>
      <c r="BL320" s="8">
        <f t="shared" si="232"/>
        <v>0</v>
      </c>
      <c r="BM320" s="4">
        <v>0</v>
      </c>
      <c r="BN320" s="4">
        <v>0</v>
      </c>
      <c r="BO320" s="8">
        <f t="shared" si="226"/>
        <v>0</v>
      </c>
      <c r="BP320" s="4">
        <v>0</v>
      </c>
      <c r="BQ320" s="4">
        <v>0</v>
      </c>
      <c r="BR320" s="8">
        <f t="shared" si="227"/>
        <v>0</v>
      </c>
      <c r="BS320" s="4">
        <v>0</v>
      </c>
      <c r="BT320" s="4">
        <v>0</v>
      </c>
      <c r="BU320" s="8">
        <f t="shared" si="228"/>
        <v>0</v>
      </c>
      <c r="BV320" s="4">
        <v>0</v>
      </c>
      <c r="BW320" s="4">
        <v>0</v>
      </c>
      <c r="BX320" s="8">
        <f t="shared" si="229"/>
        <v>0</v>
      </c>
      <c r="BY320" s="4">
        <v>0</v>
      </c>
      <c r="BZ320" s="4">
        <v>0</v>
      </c>
      <c r="CA320" s="8">
        <f t="shared" si="230"/>
        <v>0</v>
      </c>
      <c r="CB320" s="4">
        <v>0</v>
      </c>
      <c r="CC320" s="4">
        <v>0</v>
      </c>
      <c r="CD320" s="8">
        <f t="shared" si="211"/>
        <v>0</v>
      </c>
      <c r="CE320" s="4">
        <v>0</v>
      </c>
      <c r="CF320" s="4">
        <v>0</v>
      </c>
      <c r="CG320" s="8">
        <f t="shared" si="218"/>
        <v>0</v>
      </c>
      <c r="CH320" s="4">
        <v>0</v>
      </c>
      <c r="CI320" s="4">
        <v>0</v>
      </c>
      <c r="CJ320" s="8">
        <f t="shared" si="219"/>
        <v>0</v>
      </c>
      <c r="CK320" s="4">
        <v>0</v>
      </c>
      <c r="CL320" s="4">
        <v>0</v>
      </c>
      <c r="CM320" s="8">
        <f t="shared" si="220"/>
        <v>0</v>
      </c>
      <c r="CN320" s="4">
        <v>0</v>
      </c>
      <c r="CO320" s="4">
        <v>0</v>
      </c>
      <c r="CP320" s="8">
        <f t="shared" si="212"/>
        <v>0</v>
      </c>
      <c r="CQ320" s="4">
        <v>0</v>
      </c>
      <c r="CR320" s="4">
        <v>0</v>
      </c>
      <c r="CS320" s="8">
        <f t="shared" si="221"/>
        <v>0</v>
      </c>
      <c r="CT320" s="4">
        <v>0</v>
      </c>
      <c r="CU320" s="4">
        <v>0</v>
      </c>
      <c r="CV320" s="8">
        <f t="shared" si="222"/>
        <v>0</v>
      </c>
      <c r="CW320" s="4">
        <v>0</v>
      </c>
      <c r="CX320" s="4">
        <v>0</v>
      </c>
      <c r="CY320" s="8">
        <f t="shared" si="223"/>
        <v>0</v>
      </c>
      <c r="CZ320" s="4">
        <v>0</v>
      </c>
      <c r="DA320" s="4">
        <v>0</v>
      </c>
      <c r="DB320" s="8">
        <f t="shared" si="199"/>
        <v>0</v>
      </c>
      <c r="DC320" s="4">
        <v>0</v>
      </c>
      <c r="DD320" s="4">
        <v>0</v>
      </c>
      <c r="DE320" s="8">
        <f t="shared" si="200"/>
        <v>0</v>
      </c>
      <c r="DF320" s="4">
        <v>0</v>
      </c>
      <c r="DG320" s="4">
        <v>0</v>
      </c>
      <c r="DH320" s="8">
        <f t="shared" si="201"/>
        <v>0</v>
      </c>
      <c r="DI320" s="4">
        <v>0</v>
      </c>
      <c r="DJ320" s="4">
        <v>0</v>
      </c>
      <c r="DK320" s="8">
        <f t="shared" si="202"/>
        <v>0</v>
      </c>
      <c r="DL320" s="4">
        <v>0</v>
      </c>
      <c r="DM320" s="4">
        <v>0</v>
      </c>
      <c r="DN320" s="8">
        <f t="shared" si="203"/>
        <v>0</v>
      </c>
      <c r="DO320" s="4">
        <v>0</v>
      </c>
      <c r="DP320" s="4">
        <v>0</v>
      </c>
      <c r="DQ320" s="8">
        <f t="shared" si="204"/>
        <v>0</v>
      </c>
    </row>
    <row r="321" spans="1:121" ht="16.899999999999999" customHeight="1" x14ac:dyDescent="0.2">
      <c r="A321" s="1" t="s">
        <v>3</v>
      </c>
      <c r="C321" s="1">
        <v>0</v>
      </c>
      <c r="D321" s="1">
        <v>0</v>
      </c>
      <c r="E321" s="19">
        <f t="shared" si="207"/>
        <v>0</v>
      </c>
      <c r="G321" s="22">
        <f t="shared" si="193"/>
        <v>0</v>
      </c>
      <c r="H321" s="3">
        <v>0</v>
      </c>
      <c r="I321" s="4">
        <v>0</v>
      </c>
      <c r="J321" s="8">
        <f t="shared" si="194"/>
        <v>0</v>
      </c>
      <c r="K321" s="3">
        <v>0</v>
      </c>
      <c r="L321" s="4">
        <v>0</v>
      </c>
      <c r="M321" s="8">
        <f t="shared" si="205"/>
        <v>0</v>
      </c>
      <c r="N321" s="4">
        <v>0</v>
      </c>
      <c r="O321" s="4">
        <v>0</v>
      </c>
      <c r="P321" s="8">
        <f t="shared" si="206"/>
        <v>0</v>
      </c>
      <c r="Q321" s="4">
        <v>0</v>
      </c>
      <c r="R321" s="4">
        <v>0</v>
      </c>
      <c r="S321" s="8">
        <f t="shared" si="195"/>
        <v>0</v>
      </c>
      <c r="T321" s="4">
        <v>0</v>
      </c>
      <c r="U321" s="4">
        <v>0</v>
      </c>
      <c r="V321" s="8">
        <f t="shared" si="196"/>
        <v>0</v>
      </c>
      <c r="W321" s="4">
        <v>0</v>
      </c>
      <c r="X321" s="4">
        <v>0</v>
      </c>
      <c r="Y321" s="8">
        <f t="shared" si="197"/>
        <v>0</v>
      </c>
      <c r="Z321" s="4">
        <v>0</v>
      </c>
      <c r="AA321" s="4">
        <v>0</v>
      </c>
      <c r="AB321" s="8">
        <f t="shared" si="198"/>
        <v>0</v>
      </c>
      <c r="AC321" s="4">
        <v>0</v>
      </c>
      <c r="AD321" s="4">
        <v>0</v>
      </c>
      <c r="AE321" s="8">
        <f t="shared" si="213"/>
        <v>0</v>
      </c>
      <c r="AF321" s="4">
        <v>0</v>
      </c>
      <c r="AG321" s="4">
        <v>0</v>
      </c>
      <c r="AH321" s="8">
        <f t="shared" si="209"/>
        <v>0</v>
      </c>
      <c r="AI321" s="4">
        <v>0</v>
      </c>
      <c r="AJ321" s="4">
        <v>0</v>
      </c>
      <c r="AK321" s="8">
        <f t="shared" si="214"/>
        <v>0</v>
      </c>
      <c r="AL321" s="4">
        <v>0</v>
      </c>
      <c r="AM321" s="4">
        <v>0</v>
      </c>
      <c r="AN321" s="8">
        <f t="shared" si="210"/>
        <v>0</v>
      </c>
      <c r="AO321" s="4">
        <v>0</v>
      </c>
      <c r="AP321" s="4">
        <v>0</v>
      </c>
      <c r="AQ321" s="8">
        <f t="shared" si="224"/>
        <v>0</v>
      </c>
      <c r="AR321" s="4">
        <v>0</v>
      </c>
      <c r="AS321" s="4">
        <v>0</v>
      </c>
      <c r="AT321" s="8">
        <f t="shared" si="208"/>
        <v>0</v>
      </c>
      <c r="AU321" s="4">
        <v>0</v>
      </c>
      <c r="AV321" s="4">
        <v>0</v>
      </c>
      <c r="AW321" s="8">
        <f t="shared" si="215"/>
        <v>0</v>
      </c>
      <c r="AX321" s="4">
        <v>0</v>
      </c>
      <c r="AY321" s="4">
        <v>0</v>
      </c>
      <c r="AZ321" s="8">
        <f t="shared" si="216"/>
        <v>0</v>
      </c>
      <c r="BA321" s="4">
        <v>0</v>
      </c>
      <c r="BB321" s="4">
        <v>0</v>
      </c>
      <c r="BC321" s="8">
        <f t="shared" si="225"/>
        <v>0</v>
      </c>
      <c r="BD321" s="4">
        <v>0</v>
      </c>
      <c r="BE321" s="4">
        <v>0</v>
      </c>
      <c r="BF321" s="8">
        <f t="shared" si="217"/>
        <v>0</v>
      </c>
      <c r="BG321" s="4">
        <v>0</v>
      </c>
      <c r="BH321" s="4">
        <v>0</v>
      </c>
      <c r="BI321" s="8">
        <f t="shared" si="231"/>
        <v>0</v>
      </c>
      <c r="BJ321" s="4">
        <v>0</v>
      </c>
      <c r="BK321" s="4">
        <v>0</v>
      </c>
      <c r="BL321" s="8">
        <f t="shared" si="232"/>
        <v>0</v>
      </c>
      <c r="BM321" s="4">
        <v>0</v>
      </c>
      <c r="BN321" s="4">
        <v>0</v>
      </c>
      <c r="BO321" s="8">
        <f t="shared" si="226"/>
        <v>0</v>
      </c>
      <c r="BP321" s="4">
        <v>0</v>
      </c>
      <c r="BQ321" s="4">
        <v>0</v>
      </c>
      <c r="BR321" s="8">
        <f t="shared" si="227"/>
        <v>0</v>
      </c>
      <c r="BS321" s="4">
        <v>0</v>
      </c>
      <c r="BT321" s="4">
        <v>0</v>
      </c>
      <c r="BU321" s="8">
        <f t="shared" si="228"/>
        <v>0</v>
      </c>
      <c r="BV321" s="4">
        <v>0</v>
      </c>
      <c r="BW321" s="4">
        <v>0</v>
      </c>
      <c r="BX321" s="8">
        <f t="shared" si="229"/>
        <v>0</v>
      </c>
      <c r="BY321" s="4">
        <v>0</v>
      </c>
      <c r="BZ321" s="4">
        <v>0</v>
      </c>
      <c r="CA321" s="8">
        <f t="shared" si="230"/>
        <v>0</v>
      </c>
      <c r="CB321" s="4">
        <v>0</v>
      </c>
      <c r="CC321" s="4">
        <v>0</v>
      </c>
      <c r="CD321" s="8">
        <f t="shared" si="211"/>
        <v>0</v>
      </c>
      <c r="CE321" s="4">
        <v>0</v>
      </c>
      <c r="CF321" s="4">
        <v>0</v>
      </c>
      <c r="CG321" s="8">
        <f t="shared" si="218"/>
        <v>0</v>
      </c>
      <c r="CH321" s="4">
        <v>0</v>
      </c>
      <c r="CI321" s="4">
        <v>0</v>
      </c>
      <c r="CJ321" s="8">
        <f t="shared" si="219"/>
        <v>0</v>
      </c>
      <c r="CK321" s="4">
        <v>0</v>
      </c>
      <c r="CL321" s="4">
        <v>0</v>
      </c>
      <c r="CM321" s="8">
        <f t="shared" si="220"/>
        <v>0</v>
      </c>
      <c r="CN321" s="4">
        <v>0</v>
      </c>
      <c r="CO321" s="4">
        <v>0</v>
      </c>
      <c r="CP321" s="8">
        <f t="shared" si="212"/>
        <v>0</v>
      </c>
      <c r="CQ321" s="4">
        <v>0</v>
      </c>
      <c r="CR321" s="4">
        <v>0</v>
      </c>
      <c r="CS321" s="8">
        <f t="shared" si="221"/>
        <v>0</v>
      </c>
      <c r="CT321" s="4">
        <v>0</v>
      </c>
      <c r="CU321" s="4">
        <v>0</v>
      </c>
      <c r="CV321" s="8">
        <f t="shared" si="222"/>
        <v>0</v>
      </c>
      <c r="CW321" s="4">
        <v>0</v>
      </c>
      <c r="CX321" s="4">
        <v>0</v>
      </c>
      <c r="CY321" s="8">
        <f t="shared" si="223"/>
        <v>0</v>
      </c>
      <c r="CZ321" s="4">
        <v>0</v>
      </c>
      <c r="DA321" s="4">
        <v>0</v>
      </c>
      <c r="DB321" s="8">
        <f t="shared" si="199"/>
        <v>0</v>
      </c>
      <c r="DC321" s="4">
        <v>0</v>
      </c>
      <c r="DD321" s="4">
        <v>0</v>
      </c>
      <c r="DE321" s="8">
        <f t="shared" si="200"/>
        <v>0</v>
      </c>
      <c r="DF321" s="4">
        <v>0</v>
      </c>
      <c r="DG321" s="4">
        <v>0</v>
      </c>
      <c r="DH321" s="8">
        <f t="shared" si="201"/>
        <v>0</v>
      </c>
      <c r="DI321" s="4">
        <v>0</v>
      </c>
      <c r="DJ321" s="4">
        <v>0</v>
      </c>
      <c r="DK321" s="8">
        <f t="shared" si="202"/>
        <v>0</v>
      </c>
      <c r="DL321" s="4">
        <v>0</v>
      </c>
      <c r="DM321" s="4">
        <v>0</v>
      </c>
      <c r="DN321" s="8">
        <f t="shared" si="203"/>
        <v>0</v>
      </c>
      <c r="DO321" s="4">
        <v>0</v>
      </c>
      <c r="DP321" s="4">
        <v>0</v>
      </c>
      <c r="DQ321" s="8">
        <f t="shared" si="204"/>
        <v>0</v>
      </c>
    </row>
    <row r="322" spans="1:121" ht="16.899999999999999" customHeight="1" x14ac:dyDescent="0.2">
      <c r="A322" s="1" t="s">
        <v>4</v>
      </c>
      <c r="C322" s="1">
        <v>0</v>
      </c>
      <c r="D322" s="1">
        <v>0</v>
      </c>
      <c r="E322" s="19">
        <f t="shared" si="207"/>
        <v>0</v>
      </c>
      <c r="G322" s="22">
        <f t="shared" si="193"/>
        <v>0</v>
      </c>
      <c r="H322" s="3">
        <v>0</v>
      </c>
      <c r="I322" s="4">
        <v>0</v>
      </c>
      <c r="J322" s="8">
        <f t="shared" si="194"/>
        <v>0</v>
      </c>
      <c r="K322" s="3">
        <v>0</v>
      </c>
      <c r="L322" s="4">
        <v>0</v>
      </c>
      <c r="M322" s="8">
        <f t="shared" si="205"/>
        <v>0</v>
      </c>
      <c r="N322" s="4">
        <v>0</v>
      </c>
      <c r="O322" s="4">
        <v>0</v>
      </c>
      <c r="P322" s="8">
        <f t="shared" si="206"/>
        <v>0</v>
      </c>
      <c r="Q322" s="4">
        <v>0</v>
      </c>
      <c r="R322" s="4">
        <v>0</v>
      </c>
      <c r="S322" s="8">
        <f t="shared" si="195"/>
        <v>0</v>
      </c>
      <c r="T322" s="4">
        <v>0</v>
      </c>
      <c r="U322" s="4">
        <v>0</v>
      </c>
      <c r="V322" s="8">
        <f t="shared" si="196"/>
        <v>0</v>
      </c>
      <c r="W322" s="4">
        <v>0</v>
      </c>
      <c r="X322" s="4">
        <v>0</v>
      </c>
      <c r="Y322" s="8">
        <f t="shared" si="197"/>
        <v>0</v>
      </c>
      <c r="Z322" s="4">
        <v>0</v>
      </c>
      <c r="AA322" s="4">
        <v>0</v>
      </c>
      <c r="AB322" s="8">
        <f t="shared" si="198"/>
        <v>0</v>
      </c>
      <c r="AC322" s="4">
        <v>0</v>
      </c>
      <c r="AD322" s="4">
        <v>0</v>
      </c>
      <c r="AE322" s="8">
        <f t="shared" si="213"/>
        <v>0</v>
      </c>
      <c r="AF322" s="4">
        <v>0</v>
      </c>
      <c r="AG322" s="4">
        <v>0</v>
      </c>
      <c r="AH322" s="8">
        <f t="shared" si="209"/>
        <v>0</v>
      </c>
      <c r="AI322" s="4">
        <v>0</v>
      </c>
      <c r="AJ322" s="4">
        <v>0</v>
      </c>
      <c r="AK322" s="8">
        <f t="shared" si="214"/>
        <v>0</v>
      </c>
      <c r="AL322" s="4">
        <v>0</v>
      </c>
      <c r="AM322" s="4">
        <v>0</v>
      </c>
      <c r="AN322" s="8">
        <f t="shared" si="210"/>
        <v>0</v>
      </c>
      <c r="AO322" s="4">
        <v>0</v>
      </c>
      <c r="AP322" s="4">
        <v>0</v>
      </c>
      <c r="AQ322" s="8">
        <f t="shared" si="224"/>
        <v>0</v>
      </c>
      <c r="AR322" s="4">
        <v>0</v>
      </c>
      <c r="AS322" s="4">
        <v>0</v>
      </c>
      <c r="AT322" s="8">
        <f t="shared" si="208"/>
        <v>0</v>
      </c>
      <c r="AU322" s="4">
        <v>0</v>
      </c>
      <c r="AV322" s="4">
        <v>0</v>
      </c>
      <c r="AW322" s="8">
        <f t="shared" si="215"/>
        <v>0</v>
      </c>
      <c r="AX322" s="4">
        <v>0</v>
      </c>
      <c r="AY322" s="4">
        <v>0</v>
      </c>
      <c r="AZ322" s="8">
        <f t="shared" si="216"/>
        <v>0</v>
      </c>
      <c r="BA322" s="4">
        <v>0</v>
      </c>
      <c r="BB322" s="4">
        <v>0</v>
      </c>
      <c r="BC322" s="8">
        <f t="shared" si="225"/>
        <v>0</v>
      </c>
      <c r="BD322" s="4">
        <v>0</v>
      </c>
      <c r="BE322" s="4">
        <v>0</v>
      </c>
      <c r="BF322" s="8">
        <f t="shared" si="217"/>
        <v>0</v>
      </c>
      <c r="BG322" s="4">
        <v>0</v>
      </c>
      <c r="BH322" s="4">
        <v>0</v>
      </c>
      <c r="BI322" s="8">
        <f t="shared" si="231"/>
        <v>0</v>
      </c>
      <c r="BJ322" s="4">
        <v>0</v>
      </c>
      <c r="BK322" s="4">
        <v>0</v>
      </c>
      <c r="BL322" s="8">
        <f t="shared" si="232"/>
        <v>0</v>
      </c>
      <c r="BM322" s="4">
        <v>0</v>
      </c>
      <c r="BN322" s="4">
        <v>0</v>
      </c>
      <c r="BO322" s="8">
        <f t="shared" si="226"/>
        <v>0</v>
      </c>
      <c r="BP322" s="4">
        <v>0</v>
      </c>
      <c r="BQ322" s="4">
        <v>0</v>
      </c>
      <c r="BR322" s="8">
        <f t="shared" si="227"/>
        <v>0</v>
      </c>
      <c r="BS322" s="4">
        <v>0</v>
      </c>
      <c r="BT322" s="4">
        <v>0</v>
      </c>
      <c r="BU322" s="8">
        <f t="shared" si="228"/>
        <v>0</v>
      </c>
      <c r="BV322" s="4">
        <v>0</v>
      </c>
      <c r="BW322" s="4">
        <v>0</v>
      </c>
      <c r="BX322" s="8">
        <f t="shared" si="229"/>
        <v>0</v>
      </c>
      <c r="BY322" s="4">
        <v>0</v>
      </c>
      <c r="BZ322" s="4">
        <v>0</v>
      </c>
      <c r="CA322" s="8">
        <f t="shared" si="230"/>
        <v>0</v>
      </c>
      <c r="CB322" s="4">
        <v>0</v>
      </c>
      <c r="CC322" s="4">
        <v>0</v>
      </c>
      <c r="CD322" s="8">
        <f t="shared" si="211"/>
        <v>0</v>
      </c>
      <c r="CE322" s="4">
        <v>0</v>
      </c>
      <c r="CF322" s="4">
        <v>0</v>
      </c>
      <c r="CG322" s="8">
        <f t="shared" si="218"/>
        <v>0</v>
      </c>
      <c r="CH322" s="4">
        <v>0</v>
      </c>
      <c r="CI322" s="4">
        <v>0</v>
      </c>
      <c r="CJ322" s="8">
        <f t="shared" si="219"/>
        <v>0</v>
      </c>
      <c r="CK322" s="4">
        <v>0</v>
      </c>
      <c r="CL322" s="4">
        <v>0</v>
      </c>
      <c r="CM322" s="8">
        <f t="shared" si="220"/>
        <v>0</v>
      </c>
      <c r="CN322" s="4">
        <v>0</v>
      </c>
      <c r="CO322" s="4">
        <v>0</v>
      </c>
      <c r="CP322" s="8">
        <f t="shared" si="212"/>
        <v>0</v>
      </c>
      <c r="CQ322" s="4">
        <v>0</v>
      </c>
      <c r="CR322" s="4">
        <v>0</v>
      </c>
      <c r="CS322" s="8">
        <f t="shared" si="221"/>
        <v>0</v>
      </c>
      <c r="CT322" s="4">
        <v>0</v>
      </c>
      <c r="CU322" s="4">
        <v>0</v>
      </c>
      <c r="CV322" s="8">
        <f t="shared" si="222"/>
        <v>0</v>
      </c>
      <c r="CW322" s="4">
        <v>0</v>
      </c>
      <c r="CX322" s="4">
        <v>0</v>
      </c>
      <c r="CY322" s="8">
        <f t="shared" si="223"/>
        <v>0</v>
      </c>
      <c r="CZ322" s="4">
        <v>0</v>
      </c>
      <c r="DA322" s="4">
        <v>0</v>
      </c>
      <c r="DB322" s="8">
        <f t="shared" si="199"/>
        <v>0</v>
      </c>
      <c r="DC322" s="4">
        <v>0</v>
      </c>
      <c r="DD322" s="4">
        <v>0</v>
      </c>
      <c r="DE322" s="8">
        <f t="shared" si="200"/>
        <v>0</v>
      </c>
      <c r="DF322" s="4">
        <v>0</v>
      </c>
      <c r="DG322" s="4">
        <v>0</v>
      </c>
      <c r="DH322" s="8">
        <f t="shared" si="201"/>
        <v>0</v>
      </c>
      <c r="DI322" s="4">
        <v>0</v>
      </c>
      <c r="DJ322" s="4">
        <v>0</v>
      </c>
      <c r="DK322" s="8">
        <f t="shared" si="202"/>
        <v>0</v>
      </c>
      <c r="DL322" s="4">
        <v>0</v>
      </c>
      <c r="DM322" s="4">
        <v>0</v>
      </c>
      <c r="DN322" s="8">
        <f t="shared" si="203"/>
        <v>0</v>
      </c>
      <c r="DO322" s="4">
        <v>0</v>
      </c>
      <c r="DP322" s="4">
        <v>0</v>
      </c>
      <c r="DQ322" s="8">
        <f t="shared" si="204"/>
        <v>0</v>
      </c>
    </row>
    <row r="323" spans="1:121" ht="16.899999999999999" customHeight="1" x14ac:dyDescent="0.2">
      <c r="A323" s="1" t="s">
        <v>5</v>
      </c>
      <c r="C323" s="1">
        <v>0</v>
      </c>
      <c r="D323" s="1">
        <v>0</v>
      </c>
      <c r="E323" s="19">
        <f t="shared" si="207"/>
        <v>0</v>
      </c>
      <c r="G323" s="22">
        <f t="shared" si="193"/>
        <v>0</v>
      </c>
      <c r="H323" s="3">
        <v>0</v>
      </c>
      <c r="I323" s="4">
        <v>0</v>
      </c>
      <c r="J323" s="8">
        <f t="shared" si="194"/>
        <v>0</v>
      </c>
      <c r="K323" s="3">
        <v>0</v>
      </c>
      <c r="L323" s="4">
        <v>0</v>
      </c>
      <c r="M323" s="8">
        <f t="shared" si="205"/>
        <v>0</v>
      </c>
      <c r="N323" s="4">
        <v>0</v>
      </c>
      <c r="O323" s="4">
        <v>0</v>
      </c>
      <c r="P323" s="8">
        <f t="shared" si="206"/>
        <v>0</v>
      </c>
      <c r="Q323" s="4">
        <v>0</v>
      </c>
      <c r="R323" s="4">
        <v>0</v>
      </c>
      <c r="S323" s="8">
        <f t="shared" si="195"/>
        <v>0</v>
      </c>
      <c r="T323" s="4">
        <v>0</v>
      </c>
      <c r="U323" s="4">
        <v>0</v>
      </c>
      <c r="V323" s="8">
        <f t="shared" si="196"/>
        <v>0</v>
      </c>
      <c r="W323" s="4">
        <v>0</v>
      </c>
      <c r="X323" s="4">
        <v>0</v>
      </c>
      <c r="Y323" s="8">
        <f t="shared" si="197"/>
        <v>0</v>
      </c>
      <c r="Z323" s="4">
        <v>0</v>
      </c>
      <c r="AA323" s="4">
        <v>0</v>
      </c>
      <c r="AB323" s="8">
        <f t="shared" si="198"/>
        <v>0</v>
      </c>
      <c r="AC323" s="4">
        <v>0</v>
      </c>
      <c r="AD323" s="4">
        <v>0</v>
      </c>
      <c r="AE323" s="8">
        <f t="shared" si="213"/>
        <v>0</v>
      </c>
      <c r="AF323" s="4">
        <v>0</v>
      </c>
      <c r="AG323" s="4">
        <v>0</v>
      </c>
      <c r="AH323" s="8">
        <f t="shared" si="209"/>
        <v>0</v>
      </c>
      <c r="AI323" s="4">
        <v>0</v>
      </c>
      <c r="AJ323" s="4">
        <v>0</v>
      </c>
      <c r="AK323" s="8">
        <f t="shared" si="214"/>
        <v>0</v>
      </c>
      <c r="AL323" s="4">
        <v>0</v>
      </c>
      <c r="AM323" s="4">
        <v>0</v>
      </c>
      <c r="AN323" s="8">
        <f t="shared" si="210"/>
        <v>0</v>
      </c>
      <c r="AO323" s="4">
        <v>0</v>
      </c>
      <c r="AP323" s="4">
        <v>0</v>
      </c>
      <c r="AQ323" s="8">
        <f t="shared" si="224"/>
        <v>0</v>
      </c>
      <c r="AR323" s="4">
        <v>0</v>
      </c>
      <c r="AS323" s="4">
        <v>0</v>
      </c>
      <c r="AT323" s="8">
        <f t="shared" si="208"/>
        <v>0</v>
      </c>
      <c r="AU323" s="4">
        <v>0</v>
      </c>
      <c r="AV323" s="4">
        <v>0</v>
      </c>
      <c r="AW323" s="8">
        <f t="shared" si="215"/>
        <v>0</v>
      </c>
      <c r="AX323" s="4">
        <v>0</v>
      </c>
      <c r="AY323" s="4">
        <v>0</v>
      </c>
      <c r="AZ323" s="8">
        <f t="shared" si="216"/>
        <v>0</v>
      </c>
      <c r="BA323" s="4">
        <v>0</v>
      </c>
      <c r="BB323" s="4">
        <v>0</v>
      </c>
      <c r="BC323" s="8">
        <f t="shared" si="225"/>
        <v>0</v>
      </c>
      <c r="BD323" s="4">
        <v>0</v>
      </c>
      <c r="BE323" s="4">
        <v>0</v>
      </c>
      <c r="BF323" s="8">
        <f t="shared" si="217"/>
        <v>0</v>
      </c>
      <c r="BG323" s="4">
        <v>0</v>
      </c>
      <c r="BH323" s="4">
        <v>0</v>
      </c>
      <c r="BI323" s="8">
        <f t="shared" si="231"/>
        <v>0</v>
      </c>
      <c r="BJ323" s="4">
        <v>0</v>
      </c>
      <c r="BK323" s="4">
        <v>0</v>
      </c>
      <c r="BL323" s="8">
        <f t="shared" si="232"/>
        <v>0</v>
      </c>
      <c r="BM323" s="4">
        <v>0</v>
      </c>
      <c r="BN323" s="4">
        <v>0</v>
      </c>
      <c r="BO323" s="8">
        <f t="shared" si="226"/>
        <v>0</v>
      </c>
      <c r="BP323" s="4">
        <v>0</v>
      </c>
      <c r="BQ323" s="4">
        <v>0</v>
      </c>
      <c r="BR323" s="8">
        <f t="shared" si="227"/>
        <v>0</v>
      </c>
      <c r="BS323" s="4">
        <v>0</v>
      </c>
      <c r="BT323" s="4">
        <v>0</v>
      </c>
      <c r="BU323" s="8">
        <f t="shared" si="228"/>
        <v>0</v>
      </c>
      <c r="BV323" s="4">
        <v>0</v>
      </c>
      <c r="BW323" s="4">
        <v>0</v>
      </c>
      <c r="BX323" s="8">
        <f t="shared" si="229"/>
        <v>0</v>
      </c>
      <c r="BY323" s="4">
        <v>0</v>
      </c>
      <c r="BZ323" s="4">
        <v>0</v>
      </c>
      <c r="CA323" s="8">
        <f t="shared" si="230"/>
        <v>0</v>
      </c>
      <c r="CB323" s="4">
        <v>0</v>
      </c>
      <c r="CC323" s="4">
        <v>0</v>
      </c>
      <c r="CD323" s="8">
        <f t="shared" si="211"/>
        <v>0</v>
      </c>
      <c r="CE323" s="4">
        <v>0</v>
      </c>
      <c r="CF323" s="4">
        <v>0</v>
      </c>
      <c r="CG323" s="8">
        <f t="shared" si="218"/>
        <v>0</v>
      </c>
      <c r="CH323" s="4">
        <v>0</v>
      </c>
      <c r="CI323" s="4">
        <v>0</v>
      </c>
      <c r="CJ323" s="8">
        <f t="shared" si="219"/>
        <v>0</v>
      </c>
      <c r="CK323" s="4">
        <v>0</v>
      </c>
      <c r="CL323" s="4">
        <v>0</v>
      </c>
      <c r="CM323" s="8">
        <f t="shared" si="220"/>
        <v>0</v>
      </c>
      <c r="CN323" s="4">
        <v>0</v>
      </c>
      <c r="CO323" s="4">
        <v>0</v>
      </c>
      <c r="CP323" s="8">
        <f t="shared" si="212"/>
        <v>0</v>
      </c>
      <c r="CQ323" s="4">
        <v>0</v>
      </c>
      <c r="CR323" s="4">
        <v>0</v>
      </c>
      <c r="CS323" s="8">
        <f t="shared" si="221"/>
        <v>0</v>
      </c>
      <c r="CT323" s="4">
        <v>0</v>
      </c>
      <c r="CU323" s="4">
        <v>0</v>
      </c>
      <c r="CV323" s="8">
        <f t="shared" si="222"/>
        <v>0</v>
      </c>
      <c r="CW323" s="4">
        <v>0</v>
      </c>
      <c r="CX323" s="4">
        <v>0</v>
      </c>
      <c r="CY323" s="8">
        <f t="shared" si="223"/>
        <v>0</v>
      </c>
      <c r="CZ323" s="4">
        <v>0</v>
      </c>
      <c r="DA323" s="4">
        <v>0</v>
      </c>
      <c r="DB323" s="8">
        <f t="shared" si="199"/>
        <v>0</v>
      </c>
      <c r="DC323" s="4">
        <v>0</v>
      </c>
      <c r="DD323" s="4">
        <v>0</v>
      </c>
      <c r="DE323" s="8">
        <f t="shared" si="200"/>
        <v>0</v>
      </c>
      <c r="DF323" s="4">
        <v>0</v>
      </c>
      <c r="DG323" s="4">
        <v>0</v>
      </c>
      <c r="DH323" s="8">
        <f t="shared" si="201"/>
        <v>0</v>
      </c>
      <c r="DI323" s="4">
        <v>0</v>
      </c>
      <c r="DJ323" s="4">
        <v>0</v>
      </c>
      <c r="DK323" s="8">
        <f t="shared" si="202"/>
        <v>0</v>
      </c>
      <c r="DL323" s="4">
        <v>0</v>
      </c>
      <c r="DM323" s="4">
        <v>0</v>
      </c>
      <c r="DN323" s="8">
        <f t="shared" si="203"/>
        <v>0</v>
      </c>
      <c r="DO323" s="4">
        <v>0</v>
      </c>
      <c r="DP323" s="4">
        <v>0</v>
      </c>
      <c r="DQ323" s="8">
        <f t="shared" si="204"/>
        <v>0</v>
      </c>
    </row>
    <row r="324" spans="1:121" ht="16.899999999999999" customHeight="1" x14ac:dyDescent="0.2">
      <c r="A324" s="1" t="s">
        <v>6</v>
      </c>
      <c r="C324" s="1">
        <v>0</v>
      </c>
      <c r="D324" s="1">
        <v>0</v>
      </c>
      <c r="E324" s="19">
        <f t="shared" si="207"/>
        <v>0</v>
      </c>
      <c r="G324" s="22">
        <f t="shared" si="193"/>
        <v>0</v>
      </c>
      <c r="H324" s="3">
        <v>0</v>
      </c>
      <c r="I324" s="4">
        <v>0</v>
      </c>
      <c r="J324" s="8">
        <f t="shared" si="194"/>
        <v>0</v>
      </c>
      <c r="K324" s="3">
        <v>0</v>
      </c>
      <c r="L324" s="4">
        <v>0</v>
      </c>
      <c r="M324" s="8">
        <f t="shared" si="205"/>
        <v>0</v>
      </c>
      <c r="N324" s="4">
        <v>0</v>
      </c>
      <c r="O324" s="4">
        <v>0</v>
      </c>
      <c r="P324" s="8">
        <f t="shared" si="206"/>
        <v>0</v>
      </c>
      <c r="Q324" s="4">
        <v>0</v>
      </c>
      <c r="R324" s="4">
        <v>0</v>
      </c>
      <c r="S324" s="8">
        <f t="shared" si="195"/>
        <v>0</v>
      </c>
      <c r="T324" s="4">
        <v>0</v>
      </c>
      <c r="U324" s="4">
        <v>0</v>
      </c>
      <c r="V324" s="8">
        <f t="shared" si="196"/>
        <v>0</v>
      </c>
      <c r="W324" s="4">
        <v>0</v>
      </c>
      <c r="X324" s="4">
        <v>0</v>
      </c>
      <c r="Y324" s="8">
        <f t="shared" si="197"/>
        <v>0</v>
      </c>
      <c r="Z324" s="4">
        <v>0</v>
      </c>
      <c r="AA324" s="4">
        <v>0</v>
      </c>
      <c r="AB324" s="8">
        <f t="shared" si="198"/>
        <v>0</v>
      </c>
      <c r="AC324" s="4">
        <v>0</v>
      </c>
      <c r="AD324" s="4">
        <v>0</v>
      </c>
      <c r="AE324" s="8">
        <f t="shared" si="213"/>
        <v>0</v>
      </c>
      <c r="AF324" s="4">
        <v>0</v>
      </c>
      <c r="AG324" s="4">
        <v>0</v>
      </c>
      <c r="AH324" s="8">
        <f t="shared" si="209"/>
        <v>0</v>
      </c>
      <c r="AI324" s="4">
        <v>0</v>
      </c>
      <c r="AJ324" s="4">
        <v>0</v>
      </c>
      <c r="AK324" s="8">
        <f t="shared" si="214"/>
        <v>0</v>
      </c>
      <c r="AL324" s="4">
        <v>0</v>
      </c>
      <c r="AM324" s="4">
        <v>0</v>
      </c>
      <c r="AN324" s="8">
        <f t="shared" si="210"/>
        <v>0</v>
      </c>
      <c r="AO324" s="4">
        <v>0</v>
      </c>
      <c r="AP324" s="4">
        <v>0</v>
      </c>
      <c r="AQ324" s="8">
        <f t="shared" si="224"/>
        <v>0</v>
      </c>
      <c r="AR324" s="4">
        <v>0</v>
      </c>
      <c r="AS324" s="4">
        <v>0</v>
      </c>
      <c r="AT324" s="8">
        <f t="shared" si="208"/>
        <v>0</v>
      </c>
      <c r="AU324" s="4">
        <v>0</v>
      </c>
      <c r="AV324" s="4">
        <v>0</v>
      </c>
      <c r="AW324" s="8">
        <f t="shared" si="215"/>
        <v>0</v>
      </c>
      <c r="AX324" s="4">
        <v>0</v>
      </c>
      <c r="AY324" s="4">
        <v>0</v>
      </c>
      <c r="AZ324" s="8">
        <f t="shared" si="216"/>
        <v>0</v>
      </c>
      <c r="BA324" s="4">
        <v>0</v>
      </c>
      <c r="BB324" s="4">
        <v>0</v>
      </c>
      <c r="BC324" s="8">
        <f t="shared" si="225"/>
        <v>0</v>
      </c>
      <c r="BD324" s="4">
        <v>0</v>
      </c>
      <c r="BE324" s="4">
        <v>0</v>
      </c>
      <c r="BF324" s="8">
        <f t="shared" si="217"/>
        <v>0</v>
      </c>
      <c r="BG324" s="4">
        <v>0</v>
      </c>
      <c r="BH324" s="4">
        <v>0</v>
      </c>
      <c r="BI324" s="8">
        <f t="shared" si="231"/>
        <v>0</v>
      </c>
      <c r="BJ324" s="4">
        <v>0</v>
      </c>
      <c r="BK324" s="4">
        <v>0</v>
      </c>
      <c r="BL324" s="8">
        <f t="shared" si="232"/>
        <v>0</v>
      </c>
      <c r="BM324" s="4">
        <v>0</v>
      </c>
      <c r="BN324" s="4">
        <v>0</v>
      </c>
      <c r="BO324" s="8">
        <f t="shared" si="226"/>
        <v>0</v>
      </c>
      <c r="BP324" s="4">
        <v>0</v>
      </c>
      <c r="BQ324" s="4">
        <v>0</v>
      </c>
      <c r="BR324" s="8">
        <f t="shared" si="227"/>
        <v>0</v>
      </c>
      <c r="BS324" s="4">
        <v>0</v>
      </c>
      <c r="BT324" s="4">
        <v>0</v>
      </c>
      <c r="BU324" s="8">
        <f t="shared" si="228"/>
        <v>0</v>
      </c>
      <c r="BV324" s="4">
        <v>0</v>
      </c>
      <c r="BW324" s="4">
        <v>0</v>
      </c>
      <c r="BX324" s="8">
        <f t="shared" si="229"/>
        <v>0</v>
      </c>
      <c r="BY324" s="4">
        <v>0</v>
      </c>
      <c r="BZ324" s="4">
        <v>0</v>
      </c>
      <c r="CA324" s="8">
        <f t="shared" si="230"/>
        <v>0</v>
      </c>
      <c r="CB324" s="4">
        <v>0</v>
      </c>
      <c r="CC324" s="4">
        <v>0</v>
      </c>
      <c r="CD324" s="8">
        <f t="shared" si="211"/>
        <v>0</v>
      </c>
      <c r="CE324" s="4">
        <v>0</v>
      </c>
      <c r="CF324" s="4">
        <v>0</v>
      </c>
      <c r="CG324" s="8">
        <f t="shared" si="218"/>
        <v>0</v>
      </c>
      <c r="CH324" s="4">
        <v>0</v>
      </c>
      <c r="CI324" s="4">
        <v>0</v>
      </c>
      <c r="CJ324" s="8">
        <f t="shared" si="219"/>
        <v>0</v>
      </c>
      <c r="CK324" s="4">
        <v>0</v>
      </c>
      <c r="CL324" s="4">
        <v>0</v>
      </c>
      <c r="CM324" s="8">
        <f t="shared" si="220"/>
        <v>0</v>
      </c>
      <c r="CN324" s="4">
        <v>0</v>
      </c>
      <c r="CO324" s="4">
        <v>0</v>
      </c>
      <c r="CP324" s="8">
        <f t="shared" si="212"/>
        <v>0</v>
      </c>
      <c r="CQ324" s="4">
        <v>0</v>
      </c>
      <c r="CR324" s="4">
        <v>0</v>
      </c>
      <c r="CS324" s="8">
        <f t="shared" si="221"/>
        <v>0</v>
      </c>
      <c r="CT324" s="4">
        <v>0</v>
      </c>
      <c r="CU324" s="4">
        <v>0</v>
      </c>
      <c r="CV324" s="8">
        <f t="shared" si="222"/>
        <v>0</v>
      </c>
      <c r="CW324" s="4">
        <v>0</v>
      </c>
      <c r="CX324" s="4">
        <v>0</v>
      </c>
      <c r="CY324" s="8">
        <f t="shared" si="223"/>
        <v>0</v>
      </c>
      <c r="CZ324" s="4">
        <v>0</v>
      </c>
      <c r="DA324" s="4">
        <v>0</v>
      </c>
      <c r="DB324" s="8">
        <f t="shared" si="199"/>
        <v>0</v>
      </c>
      <c r="DC324" s="4">
        <v>0</v>
      </c>
      <c r="DD324" s="4">
        <v>0</v>
      </c>
      <c r="DE324" s="8">
        <f t="shared" si="200"/>
        <v>0</v>
      </c>
      <c r="DF324" s="4">
        <v>0</v>
      </c>
      <c r="DG324" s="4">
        <v>0</v>
      </c>
      <c r="DH324" s="8">
        <f t="shared" si="201"/>
        <v>0</v>
      </c>
      <c r="DI324" s="4">
        <v>0</v>
      </c>
      <c r="DJ324" s="4">
        <v>0</v>
      </c>
      <c r="DK324" s="8">
        <f t="shared" si="202"/>
        <v>0</v>
      </c>
      <c r="DL324" s="4">
        <v>0</v>
      </c>
      <c r="DM324" s="4">
        <v>0</v>
      </c>
      <c r="DN324" s="8">
        <f t="shared" si="203"/>
        <v>0</v>
      </c>
      <c r="DO324" s="4">
        <v>0</v>
      </c>
      <c r="DP324" s="4">
        <v>0</v>
      </c>
      <c r="DQ324" s="8">
        <f t="shared" si="204"/>
        <v>0</v>
      </c>
    </row>
    <row r="325" spans="1:121" ht="16.899999999999999" customHeight="1" x14ac:dyDescent="0.2">
      <c r="A325" s="1" t="s">
        <v>7</v>
      </c>
      <c r="C325" s="1">
        <v>0</v>
      </c>
      <c r="D325" s="1">
        <v>0</v>
      </c>
      <c r="E325" s="19">
        <f t="shared" si="207"/>
        <v>0</v>
      </c>
      <c r="G325" s="22">
        <f t="shared" si="193"/>
        <v>0</v>
      </c>
      <c r="H325" s="3">
        <v>0</v>
      </c>
      <c r="I325" s="4">
        <v>0</v>
      </c>
      <c r="J325" s="8">
        <f t="shared" si="194"/>
        <v>0</v>
      </c>
      <c r="K325" s="3">
        <v>0</v>
      </c>
      <c r="L325" s="4">
        <v>0</v>
      </c>
      <c r="M325" s="8">
        <f t="shared" si="205"/>
        <v>0</v>
      </c>
      <c r="N325" s="4">
        <v>0</v>
      </c>
      <c r="O325" s="4">
        <v>0</v>
      </c>
      <c r="P325" s="8">
        <f t="shared" si="206"/>
        <v>0</v>
      </c>
      <c r="Q325" s="4">
        <v>0</v>
      </c>
      <c r="R325" s="4">
        <v>0</v>
      </c>
      <c r="S325" s="8">
        <f t="shared" si="195"/>
        <v>0</v>
      </c>
      <c r="T325" s="4">
        <v>0</v>
      </c>
      <c r="U325" s="4">
        <v>0</v>
      </c>
      <c r="V325" s="8">
        <f t="shared" si="196"/>
        <v>0</v>
      </c>
      <c r="W325" s="4">
        <v>0</v>
      </c>
      <c r="X325" s="4">
        <v>0</v>
      </c>
      <c r="Y325" s="8">
        <f t="shared" si="197"/>
        <v>0</v>
      </c>
      <c r="Z325" s="4">
        <v>0</v>
      </c>
      <c r="AA325" s="4">
        <v>0</v>
      </c>
      <c r="AB325" s="8">
        <f t="shared" si="198"/>
        <v>0</v>
      </c>
      <c r="AC325" s="4">
        <v>0</v>
      </c>
      <c r="AD325" s="4">
        <v>0</v>
      </c>
      <c r="AE325" s="8">
        <f t="shared" si="213"/>
        <v>0</v>
      </c>
      <c r="AF325" s="4">
        <v>0</v>
      </c>
      <c r="AG325" s="4">
        <v>0</v>
      </c>
      <c r="AH325" s="8">
        <f t="shared" si="209"/>
        <v>0</v>
      </c>
      <c r="AI325" s="4">
        <v>0</v>
      </c>
      <c r="AJ325" s="4">
        <v>0</v>
      </c>
      <c r="AK325" s="8">
        <f t="shared" si="214"/>
        <v>0</v>
      </c>
      <c r="AL325" s="4">
        <v>0</v>
      </c>
      <c r="AM325" s="4">
        <v>0</v>
      </c>
      <c r="AN325" s="8">
        <f t="shared" si="210"/>
        <v>0</v>
      </c>
      <c r="AO325" s="4">
        <v>0</v>
      </c>
      <c r="AP325" s="4">
        <v>0</v>
      </c>
      <c r="AQ325" s="8">
        <f t="shared" si="224"/>
        <v>0</v>
      </c>
      <c r="AR325" s="4">
        <v>0</v>
      </c>
      <c r="AS325" s="4">
        <v>0</v>
      </c>
      <c r="AT325" s="8">
        <f t="shared" si="208"/>
        <v>0</v>
      </c>
      <c r="AU325" s="4">
        <v>0</v>
      </c>
      <c r="AV325" s="4">
        <v>0</v>
      </c>
      <c r="AW325" s="8">
        <f t="shared" si="215"/>
        <v>0</v>
      </c>
      <c r="AX325" s="4">
        <v>0</v>
      </c>
      <c r="AY325" s="4">
        <v>0</v>
      </c>
      <c r="AZ325" s="8">
        <f t="shared" si="216"/>
        <v>0</v>
      </c>
      <c r="BA325" s="4">
        <v>0</v>
      </c>
      <c r="BB325" s="4">
        <v>0</v>
      </c>
      <c r="BC325" s="8">
        <f t="shared" si="225"/>
        <v>0</v>
      </c>
      <c r="BD325" s="4">
        <v>0</v>
      </c>
      <c r="BE325" s="4">
        <v>0</v>
      </c>
      <c r="BF325" s="8">
        <f t="shared" si="217"/>
        <v>0</v>
      </c>
      <c r="BG325" s="4">
        <v>0</v>
      </c>
      <c r="BH325" s="4">
        <v>0</v>
      </c>
      <c r="BI325" s="8">
        <f t="shared" si="231"/>
        <v>0</v>
      </c>
      <c r="BJ325" s="4">
        <v>0</v>
      </c>
      <c r="BK325" s="4">
        <v>0</v>
      </c>
      <c r="BL325" s="8">
        <f t="shared" si="232"/>
        <v>0</v>
      </c>
      <c r="BM325" s="4">
        <v>0</v>
      </c>
      <c r="BN325" s="4">
        <v>0</v>
      </c>
      <c r="BO325" s="8">
        <f t="shared" si="226"/>
        <v>0</v>
      </c>
      <c r="BP325" s="4">
        <v>0</v>
      </c>
      <c r="BQ325" s="4">
        <v>0</v>
      </c>
      <c r="BR325" s="8">
        <f t="shared" si="227"/>
        <v>0</v>
      </c>
      <c r="BS325" s="4">
        <v>0</v>
      </c>
      <c r="BT325" s="4">
        <v>0</v>
      </c>
      <c r="BU325" s="8">
        <f t="shared" si="228"/>
        <v>0</v>
      </c>
      <c r="BV325" s="4">
        <v>0</v>
      </c>
      <c r="BW325" s="4">
        <v>0</v>
      </c>
      <c r="BX325" s="8">
        <f t="shared" si="229"/>
        <v>0</v>
      </c>
      <c r="BY325" s="4">
        <v>0</v>
      </c>
      <c r="BZ325" s="4">
        <v>0</v>
      </c>
      <c r="CA325" s="8">
        <f t="shared" si="230"/>
        <v>0</v>
      </c>
      <c r="CB325" s="4">
        <v>0</v>
      </c>
      <c r="CC325" s="4">
        <v>0</v>
      </c>
      <c r="CD325" s="8">
        <f t="shared" si="211"/>
        <v>0</v>
      </c>
      <c r="CE325" s="4">
        <v>0</v>
      </c>
      <c r="CF325" s="4">
        <v>0</v>
      </c>
      <c r="CG325" s="8">
        <f t="shared" si="218"/>
        <v>0</v>
      </c>
      <c r="CH325" s="4">
        <v>0</v>
      </c>
      <c r="CI325" s="4">
        <v>0</v>
      </c>
      <c r="CJ325" s="8">
        <f t="shared" si="219"/>
        <v>0</v>
      </c>
      <c r="CK325" s="4">
        <v>0</v>
      </c>
      <c r="CL325" s="4">
        <v>0</v>
      </c>
      <c r="CM325" s="8">
        <f t="shared" si="220"/>
        <v>0</v>
      </c>
      <c r="CN325" s="4">
        <v>0</v>
      </c>
      <c r="CO325" s="4">
        <v>0</v>
      </c>
      <c r="CP325" s="8">
        <f t="shared" si="212"/>
        <v>0</v>
      </c>
      <c r="CQ325" s="4">
        <v>0</v>
      </c>
      <c r="CR325" s="4">
        <v>0</v>
      </c>
      <c r="CS325" s="8">
        <f t="shared" si="221"/>
        <v>0</v>
      </c>
      <c r="CT325" s="4">
        <v>0</v>
      </c>
      <c r="CU325" s="4">
        <v>0</v>
      </c>
      <c r="CV325" s="8">
        <f t="shared" si="222"/>
        <v>0</v>
      </c>
      <c r="CW325" s="4">
        <v>0</v>
      </c>
      <c r="CX325" s="4">
        <v>0</v>
      </c>
      <c r="CY325" s="8">
        <f t="shared" si="223"/>
        <v>0</v>
      </c>
      <c r="CZ325" s="4">
        <v>0</v>
      </c>
      <c r="DA325" s="4">
        <v>0</v>
      </c>
      <c r="DB325" s="8">
        <f t="shared" si="199"/>
        <v>0</v>
      </c>
      <c r="DC325" s="4">
        <v>0</v>
      </c>
      <c r="DD325" s="4">
        <v>0</v>
      </c>
      <c r="DE325" s="8">
        <f t="shared" si="200"/>
        <v>0</v>
      </c>
      <c r="DF325" s="4">
        <v>0</v>
      </c>
      <c r="DG325" s="4">
        <v>0</v>
      </c>
      <c r="DH325" s="8">
        <f t="shared" si="201"/>
        <v>0</v>
      </c>
      <c r="DI325" s="4">
        <v>0</v>
      </c>
      <c r="DJ325" s="4">
        <v>0</v>
      </c>
      <c r="DK325" s="8">
        <f t="shared" si="202"/>
        <v>0</v>
      </c>
      <c r="DL325" s="4">
        <v>0</v>
      </c>
      <c r="DM325" s="4">
        <v>0</v>
      </c>
      <c r="DN325" s="8">
        <f t="shared" si="203"/>
        <v>0</v>
      </c>
      <c r="DO325" s="4">
        <v>0</v>
      </c>
      <c r="DP325" s="4">
        <v>0</v>
      </c>
      <c r="DQ325" s="8">
        <f t="shared" si="204"/>
        <v>0</v>
      </c>
    </row>
    <row r="326" spans="1:121" ht="16.899999999999999" customHeight="1" x14ac:dyDescent="0.2">
      <c r="A326" s="1" t="s">
        <v>2</v>
      </c>
      <c r="C326" s="1">
        <v>0</v>
      </c>
      <c r="D326" s="1">
        <v>0</v>
      </c>
      <c r="E326" s="19">
        <f t="shared" si="207"/>
        <v>0</v>
      </c>
      <c r="G326" s="22">
        <f t="shared" si="193"/>
        <v>0</v>
      </c>
      <c r="H326" s="3">
        <v>0</v>
      </c>
      <c r="I326" s="4">
        <v>0</v>
      </c>
      <c r="J326" s="8">
        <f t="shared" si="194"/>
        <v>0</v>
      </c>
      <c r="K326" s="3">
        <v>0</v>
      </c>
      <c r="L326" s="4">
        <v>0</v>
      </c>
      <c r="M326" s="8">
        <f t="shared" si="205"/>
        <v>0</v>
      </c>
      <c r="N326" s="4">
        <v>0</v>
      </c>
      <c r="O326" s="4">
        <v>0</v>
      </c>
      <c r="P326" s="8">
        <f t="shared" si="206"/>
        <v>0</v>
      </c>
      <c r="Q326" s="4">
        <v>0</v>
      </c>
      <c r="R326" s="4">
        <v>0</v>
      </c>
      <c r="S326" s="8">
        <f t="shared" si="195"/>
        <v>0</v>
      </c>
      <c r="T326" s="4">
        <v>0</v>
      </c>
      <c r="U326" s="4">
        <v>0</v>
      </c>
      <c r="V326" s="8">
        <f t="shared" si="196"/>
        <v>0</v>
      </c>
      <c r="W326" s="4">
        <v>0</v>
      </c>
      <c r="X326" s="4">
        <v>0</v>
      </c>
      <c r="Y326" s="8">
        <f t="shared" si="197"/>
        <v>0</v>
      </c>
      <c r="Z326" s="4">
        <v>0</v>
      </c>
      <c r="AA326" s="4">
        <v>0</v>
      </c>
      <c r="AB326" s="8">
        <f t="shared" si="198"/>
        <v>0</v>
      </c>
      <c r="AC326" s="4">
        <v>0</v>
      </c>
      <c r="AD326" s="4">
        <v>0</v>
      </c>
      <c r="AE326" s="8">
        <f t="shared" si="213"/>
        <v>0</v>
      </c>
      <c r="AF326" s="4">
        <v>0</v>
      </c>
      <c r="AG326" s="4">
        <v>0</v>
      </c>
      <c r="AH326" s="8">
        <f t="shared" si="209"/>
        <v>0</v>
      </c>
      <c r="AI326" s="4">
        <v>0</v>
      </c>
      <c r="AJ326" s="4">
        <v>0</v>
      </c>
      <c r="AK326" s="8">
        <f t="shared" si="214"/>
        <v>0</v>
      </c>
      <c r="AL326" s="4">
        <v>0</v>
      </c>
      <c r="AM326" s="4">
        <v>0</v>
      </c>
      <c r="AN326" s="8">
        <f t="shared" si="210"/>
        <v>0</v>
      </c>
      <c r="AO326" s="4">
        <v>0</v>
      </c>
      <c r="AP326" s="4">
        <v>0</v>
      </c>
      <c r="AQ326" s="8">
        <f t="shared" si="224"/>
        <v>0</v>
      </c>
      <c r="AR326" s="4">
        <v>0</v>
      </c>
      <c r="AS326" s="4">
        <v>0</v>
      </c>
      <c r="AT326" s="8">
        <f t="shared" si="208"/>
        <v>0</v>
      </c>
      <c r="AU326" s="4">
        <v>0</v>
      </c>
      <c r="AV326" s="4">
        <v>0</v>
      </c>
      <c r="AW326" s="8">
        <f t="shared" si="215"/>
        <v>0</v>
      </c>
      <c r="AX326" s="4">
        <v>0</v>
      </c>
      <c r="AY326" s="4">
        <v>0</v>
      </c>
      <c r="AZ326" s="8">
        <f t="shared" si="216"/>
        <v>0</v>
      </c>
      <c r="BA326" s="4">
        <v>0</v>
      </c>
      <c r="BB326" s="4">
        <v>0</v>
      </c>
      <c r="BC326" s="8">
        <f t="shared" si="225"/>
        <v>0</v>
      </c>
      <c r="BD326" s="4">
        <v>0</v>
      </c>
      <c r="BE326" s="4">
        <v>0</v>
      </c>
      <c r="BF326" s="8">
        <f t="shared" si="217"/>
        <v>0</v>
      </c>
      <c r="BG326" s="4">
        <v>0</v>
      </c>
      <c r="BH326" s="4">
        <v>0</v>
      </c>
      <c r="BI326" s="8">
        <f t="shared" si="231"/>
        <v>0</v>
      </c>
      <c r="BJ326" s="4">
        <v>0</v>
      </c>
      <c r="BK326" s="4">
        <v>0</v>
      </c>
      <c r="BL326" s="8">
        <f t="shared" si="232"/>
        <v>0</v>
      </c>
      <c r="BM326" s="4">
        <v>0</v>
      </c>
      <c r="BN326" s="4">
        <v>0</v>
      </c>
      <c r="BO326" s="8">
        <f t="shared" si="226"/>
        <v>0</v>
      </c>
      <c r="BP326" s="4">
        <v>0</v>
      </c>
      <c r="BQ326" s="4">
        <v>0</v>
      </c>
      <c r="BR326" s="8">
        <f t="shared" si="227"/>
        <v>0</v>
      </c>
      <c r="BS326" s="4">
        <v>0</v>
      </c>
      <c r="BT326" s="4">
        <v>0</v>
      </c>
      <c r="BU326" s="8">
        <f t="shared" si="228"/>
        <v>0</v>
      </c>
      <c r="BV326" s="4">
        <v>0</v>
      </c>
      <c r="BW326" s="4">
        <v>0</v>
      </c>
      <c r="BX326" s="8">
        <f t="shared" si="229"/>
        <v>0</v>
      </c>
      <c r="BY326" s="4">
        <v>0</v>
      </c>
      <c r="BZ326" s="4">
        <v>0</v>
      </c>
      <c r="CA326" s="8">
        <f t="shared" si="230"/>
        <v>0</v>
      </c>
      <c r="CB326" s="4">
        <v>0</v>
      </c>
      <c r="CC326" s="4">
        <v>0</v>
      </c>
      <c r="CD326" s="8">
        <f t="shared" si="211"/>
        <v>0</v>
      </c>
      <c r="CE326" s="4">
        <v>0</v>
      </c>
      <c r="CF326" s="4">
        <v>0</v>
      </c>
      <c r="CG326" s="8">
        <f t="shared" si="218"/>
        <v>0</v>
      </c>
      <c r="CH326" s="4">
        <v>0</v>
      </c>
      <c r="CI326" s="4">
        <v>0</v>
      </c>
      <c r="CJ326" s="8">
        <f t="shared" si="219"/>
        <v>0</v>
      </c>
      <c r="CK326" s="4">
        <v>0</v>
      </c>
      <c r="CL326" s="4">
        <v>0</v>
      </c>
      <c r="CM326" s="8">
        <f t="shared" si="220"/>
        <v>0</v>
      </c>
      <c r="CN326" s="4">
        <v>0</v>
      </c>
      <c r="CO326" s="4">
        <v>0</v>
      </c>
      <c r="CP326" s="8">
        <f t="shared" si="212"/>
        <v>0</v>
      </c>
      <c r="CQ326" s="4">
        <v>0</v>
      </c>
      <c r="CR326" s="4">
        <v>0</v>
      </c>
      <c r="CS326" s="8">
        <f t="shared" si="221"/>
        <v>0</v>
      </c>
      <c r="CT326" s="4">
        <v>0</v>
      </c>
      <c r="CU326" s="4">
        <v>0</v>
      </c>
      <c r="CV326" s="8">
        <f t="shared" si="222"/>
        <v>0</v>
      </c>
      <c r="CW326" s="4">
        <v>0</v>
      </c>
      <c r="CX326" s="4">
        <v>0</v>
      </c>
      <c r="CY326" s="8">
        <f t="shared" si="223"/>
        <v>0</v>
      </c>
      <c r="CZ326" s="4">
        <v>0</v>
      </c>
      <c r="DA326" s="4">
        <v>0</v>
      </c>
      <c r="DB326" s="8">
        <f t="shared" si="199"/>
        <v>0</v>
      </c>
      <c r="DC326" s="4">
        <v>0</v>
      </c>
      <c r="DD326" s="4">
        <v>0</v>
      </c>
      <c r="DE326" s="8">
        <f t="shared" si="200"/>
        <v>0</v>
      </c>
      <c r="DF326" s="4">
        <v>0</v>
      </c>
      <c r="DG326" s="4">
        <v>0</v>
      </c>
      <c r="DH326" s="8">
        <f t="shared" si="201"/>
        <v>0</v>
      </c>
      <c r="DI326" s="4">
        <v>0</v>
      </c>
      <c r="DJ326" s="4">
        <v>0</v>
      </c>
      <c r="DK326" s="8">
        <f t="shared" si="202"/>
        <v>0</v>
      </c>
      <c r="DL326" s="4">
        <v>0</v>
      </c>
      <c r="DM326" s="4">
        <v>0</v>
      </c>
      <c r="DN326" s="8">
        <f t="shared" si="203"/>
        <v>0</v>
      </c>
      <c r="DO326" s="4">
        <v>0</v>
      </c>
      <c r="DP326" s="4">
        <v>0</v>
      </c>
      <c r="DQ326" s="8">
        <f t="shared" si="204"/>
        <v>0</v>
      </c>
    </row>
    <row r="327" spans="1:121" ht="16.899999999999999" customHeight="1" x14ac:dyDescent="0.2">
      <c r="A327" s="1" t="s">
        <v>3</v>
      </c>
      <c r="C327" s="1">
        <v>0</v>
      </c>
      <c r="D327" s="1">
        <v>0</v>
      </c>
      <c r="E327" s="19">
        <f t="shared" si="207"/>
        <v>0</v>
      </c>
      <c r="G327" s="22">
        <f t="shared" si="193"/>
        <v>0</v>
      </c>
      <c r="H327" s="3">
        <v>0</v>
      </c>
      <c r="I327" s="4">
        <v>0</v>
      </c>
      <c r="J327" s="8">
        <f t="shared" si="194"/>
        <v>0</v>
      </c>
      <c r="K327" s="3">
        <v>0</v>
      </c>
      <c r="L327" s="4">
        <v>0</v>
      </c>
      <c r="M327" s="8">
        <f t="shared" si="205"/>
        <v>0</v>
      </c>
      <c r="N327" s="4">
        <v>0</v>
      </c>
      <c r="O327" s="4">
        <v>0</v>
      </c>
      <c r="P327" s="8">
        <f t="shared" si="206"/>
        <v>0</v>
      </c>
      <c r="Q327" s="4">
        <v>0</v>
      </c>
      <c r="R327" s="4">
        <v>0</v>
      </c>
      <c r="S327" s="8">
        <f t="shared" si="195"/>
        <v>0</v>
      </c>
      <c r="T327" s="4">
        <v>0</v>
      </c>
      <c r="U327" s="4">
        <v>0</v>
      </c>
      <c r="V327" s="8">
        <f t="shared" si="196"/>
        <v>0</v>
      </c>
      <c r="W327" s="4">
        <v>0</v>
      </c>
      <c r="X327" s="4">
        <v>0</v>
      </c>
      <c r="Y327" s="8">
        <f t="shared" si="197"/>
        <v>0</v>
      </c>
      <c r="Z327" s="4">
        <v>0</v>
      </c>
      <c r="AA327" s="4">
        <v>0</v>
      </c>
      <c r="AB327" s="8">
        <f t="shared" si="198"/>
        <v>0</v>
      </c>
      <c r="AC327" s="4">
        <v>0</v>
      </c>
      <c r="AD327" s="4">
        <v>0</v>
      </c>
      <c r="AE327" s="8">
        <f t="shared" si="213"/>
        <v>0</v>
      </c>
      <c r="AF327" s="4">
        <v>0</v>
      </c>
      <c r="AG327" s="4">
        <v>0</v>
      </c>
      <c r="AH327" s="8">
        <f t="shared" si="209"/>
        <v>0</v>
      </c>
      <c r="AI327" s="4">
        <v>0</v>
      </c>
      <c r="AJ327" s="4">
        <v>0</v>
      </c>
      <c r="AK327" s="8">
        <f t="shared" si="214"/>
        <v>0</v>
      </c>
      <c r="AL327" s="4">
        <v>0</v>
      </c>
      <c r="AM327" s="4">
        <v>0</v>
      </c>
      <c r="AN327" s="8">
        <f t="shared" si="210"/>
        <v>0</v>
      </c>
      <c r="AO327" s="4">
        <v>0</v>
      </c>
      <c r="AP327" s="4">
        <v>0</v>
      </c>
      <c r="AQ327" s="8">
        <f t="shared" si="224"/>
        <v>0</v>
      </c>
      <c r="AR327" s="4">
        <v>0</v>
      </c>
      <c r="AS327" s="4">
        <v>0</v>
      </c>
      <c r="AT327" s="8">
        <f t="shared" si="208"/>
        <v>0</v>
      </c>
      <c r="AU327" s="4">
        <v>0</v>
      </c>
      <c r="AV327" s="4">
        <v>0</v>
      </c>
      <c r="AW327" s="8">
        <f t="shared" si="215"/>
        <v>0</v>
      </c>
      <c r="AX327" s="4">
        <v>0</v>
      </c>
      <c r="AY327" s="4">
        <v>0</v>
      </c>
      <c r="AZ327" s="8">
        <f t="shared" si="216"/>
        <v>0</v>
      </c>
      <c r="BA327" s="4">
        <v>0</v>
      </c>
      <c r="BB327" s="4">
        <v>0</v>
      </c>
      <c r="BC327" s="8">
        <f t="shared" si="225"/>
        <v>0</v>
      </c>
      <c r="BD327" s="4">
        <v>0</v>
      </c>
      <c r="BE327" s="4">
        <v>0</v>
      </c>
      <c r="BF327" s="8">
        <f t="shared" si="217"/>
        <v>0</v>
      </c>
      <c r="BG327" s="4">
        <v>0</v>
      </c>
      <c r="BH327" s="4">
        <v>0</v>
      </c>
      <c r="BI327" s="8">
        <f t="shared" si="231"/>
        <v>0</v>
      </c>
      <c r="BJ327" s="4">
        <v>0</v>
      </c>
      <c r="BK327" s="4">
        <v>0</v>
      </c>
      <c r="BL327" s="8">
        <f t="shared" si="232"/>
        <v>0</v>
      </c>
      <c r="BM327" s="4">
        <v>0</v>
      </c>
      <c r="BN327" s="4">
        <v>0</v>
      </c>
      <c r="BO327" s="8">
        <f t="shared" si="226"/>
        <v>0</v>
      </c>
      <c r="BP327" s="4">
        <v>0</v>
      </c>
      <c r="BQ327" s="4">
        <v>0</v>
      </c>
      <c r="BR327" s="8">
        <f t="shared" si="227"/>
        <v>0</v>
      </c>
      <c r="BS327" s="4">
        <v>0</v>
      </c>
      <c r="BT327" s="4">
        <v>0</v>
      </c>
      <c r="BU327" s="8">
        <f t="shared" si="228"/>
        <v>0</v>
      </c>
      <c r="BV327" s="4">
        <v>0</v>
      </c>
      <c r="BW327" s="4">
        <v>0</v>
      </c>
      <c r="BX327" s="8">
        <f t="shared" si="229"/>
        <v>0</v>
      </c>
      <c r="BY327" s="4">
        <v>0</v>
      </c>
      <c r="BZ327" s="4">
        <v>0</v>
      </c>
      <c r="CA327" s="8">
        <f t="shared" si="230"/>
        <v>0</v>
      </c>
      <c r="CB327" s="4">
        <v>0</v>
      </c>
      <c r="CC327" s="4">
        <v>0</v>
      </c>
      <c r="CD327" s="8">
        <f t="shared" si="211"/>
        <v>0</v>
      </c>
      <c r="CE327" s="4">
        <v>0</v>
      </c>
      <c r="CF327" s="4">
        <v>0</v>
      </c>
      <c r="CG327" s="8">
        <f t="shared" si="218"/>
        <v>0</v>
      </c>
      <c r="CH327" s="4">
        <v>0</v>
      </c>
      <c r="CI327" s="4">
        <v>0</v>
      </c>
      <c r="CJ327" s="8">
        <f t="shared" si="219"/>
        <v>0</v>
      </c>
      <c r="CK327" s="4">
        <v>0</v>
      </c>
      <c r="CL327" s="4">
        <v>0</v>
      </c>
      <c r="CM327" s="8">
        <f t="shared" si="220"/>
        <v>0</v>
      </c>
      <c r="CN327" s="4">
        <v>0</v>
      </c>
      <c r="CO327" s="4">
        <v>0</v>
      </c>
      <c r="CP327" s="8">
        <f t="shared" si="212"/>
        <v>0</v>
      </c>
      <c r="CQ327" s="4">
        <v>0</v>
      </c>
      <c r="CR327" s="4">
        <v>0</v>
      </c>
      <c r="CS327" s="8">
        <f t="shared" si="221"/>
        <v>0</v>
      </c>
      <c r="CT327" s="4">
        <v>0</v>
      </c>
      <c r="CU327" s="4">
        <v>0</v>
      </c>
      <c r="CV327" s="8">
        <f t="shared" si="222"/>
        <v>0</v>
      </c>
      <c r="CW327" s="4">
        <v>0</v>
      </c>
      <c r="CX327" s="4">
        <v>0</v>
      </c>
      <c r="CY327" s="8">
        <f t="shared" si="223"/>
        <v>0</v>
      </c>
      <c r="CZ327" s="4">
        <v>0</v>
      </c>
      <c r="DA327" s="4">
        <v>0</v>
      </c>
      <c r="DB327" s="8">
        <f t="shared" si="199"/>
        <v>0</v>
      </c>
      <c r="DC327" s="4">
        <v>0</v>
      </c>
      <c r="DD327" s="4">
        <v>0</v>
      </c>
      <c r="DE327" s="8">
        <f t="shared" si="200"/>
        <v>0</v>
      </c>
      <c r="DF327" s="4">
        <v>0</v>
      </c>
      <c r="DG327" s="4">
        <v>0</v>
      </c>
      <c r="DH327" s="8">
        <f t="shared" si="201"/>
        <v>0</v>
      </c>
      <c r="DI327" s="4">
        <v>0</v>
      </c>
      <c r="DJ327" s="4">
        <v>0</v>
      </c>
      <c r="DK327" s="8">
        <f t="shared" si="202"/>
        <v>0</v>
      </c>
      <c r="DL327" s="4">
        <v>0</v>
      </c>
      <c r="DM327" s="4">
        <v>0</v>
      </c>
      <c r="DN327" s="8">
        <f t="shared" si="203"/>
        <v>0</v>
      </c>
      <c r="DO327" s="4">
        <v>0</v>
      </c>
      <c r="DP327" s="4">
        <v>0</v>
      </c>
      <c r="DQ327" s="8">
        <f t="shared" si="204"/>
        <v>0</v>
      </c>
    </row>
    <row r="328" spans="1:121" ht="16.899999999999999" customHeight="1" x14ac:dyDescent="0.2">
      <c r="A328" s="1" t="s">
        <v>4</v>
      </c>
      <c r="C328" s="1">
        <v>0</v>
      </c>
      <c r="D328" s="1">
        <v>0</v>
      </c>
      <c r="E328" s="19">
        <f t="shared" si="207"/>
        <v>0</v>
      </c>
      <c r="G328" s="22">
        <f t="shared" si="193"/>
        <v>0</v>
      </c>
      <c r="H328" s="3">
        <v>0</v>
      </c>
      <c r="I328" s="4">
        <v>0</v>
      </c>
      <c r="J328" s="8">
        <f t="shared" si="194"/>
        <v>0</v>
      </c>
      <c r="K328" s="3">
        <v>0</v>
      </c>
      <c r="L328" s="4">
        <v>0</v>
      </c>
      <c r="M328" s="8">
        <f t="shared" si="205"/>
        <v>0</v>
      </c>
      <c r="N328" s="4">
        <v>0</v>
      </c>
      <c r="O328" s="4">
        <v>0</v>
      </c>
      <c r="P328" s="8">
        <f t="shared" si="206"/>
        <v>0</v>
      </c>
      <c r="Q328" s="4">
        <v>0</v>
      </c>
      <c r="R328" s="4">
        <v>0</v>
      </c>
      <c r="S328" s="8">
        <f t="shared" si="195"/>
        <v>0</v>
      </c>
      <c r="T328" s="4">
        <v>0</v>
      </c>
      <c r="U328" s="4">
        <v>0</v>
      </c>
      <c r="V328" s="8">
        <f t="shared" si="196"/>
        <v>0</v>
      </c>
      <c r="W328" s="4">
        <v>0</v>
      </c>
      <c r="X328" s="4">
        <v>0</v>
      </c>
      <c r="Y328" s="8">
        <f t="shared" si="197"/>
        <v>0</v>
      </c>
      <c r="Z328" s="4">
        <v>0</v>
      </c>
      <c r="AA328" s="4">
        <v>0</v>
      </c>
      <c r="AB328" s="8">
        <f t="shared" si="198"/>
        <v>0</v>
      </c>
      <c r="AC328" s="4">
        <v>0</v>
      </c>
      <c r="AD328" s="4">
        <v>0</v>
      </c>
      <c r="AE328" s="8">
        <f t="shared" si="213"/>
        <v>0</v>
      </c>
      <c r="AF328" s="4">
        <v>0</v>
      </c>
      <c r="AG328" s="4">
        <v>0</v>
      </c>
      <c r="AH328" s="8">
        <f t="shared" si="209"/>
        <v>0</v>
      </c>
      <c r="AI328" s="4">
        <v>0</v>
      </c>
      <c r="AJ328" s="4">
        <v>0</v>
      </c>
      <c r="AK328" s="8">
        <f t="shared" si="214"/>
        <v>0</v>
      </c>
      <c r="AL328" s="4">
        <v>0</v>
      </c>
      <c r="AM328" s="4">
        <v>0</v>
      </c>
      <c r="AN328" s="8">
        <f t="shared" si="210"/>
        <v>0</v>
      </c>
      <c r="AO328" s="4">
        <v>0</v>
      </c>
      <c r="AP328" s="4">
        <v>0</v>
      </c>
      <c r="AQ328" s="8">
        <f t="shared" si="224"/>
        <v>0</v>
      </c>
      <c r="AR328" s="4">
        <v>0</v>
      </c>
      <c r="AS328" s="4">
        <v>0</v>
      </c>
      <c r="AT328" s="8">
        <f t="shared" si="208"/>
        <v>0</v>
      </c>
      <c r="AU328" s="4">
        <v>0</v>
      </c>
      <c r="AV328" s="4">
        <v>0</v>
      </c>
      <c r="AW328" s="8">
        <f t="shared" si="215"/>
        <v>0</v>
      </c>
      <c r="AX328" s="4">
        <v>0</v>
      </c>
      <c r="AY328" s="4">
        <v>0</v>
      </c>
      <c r="AZ328" s="8">
        <f t="shared" si="216"/>
        <v>0</v>
      </c>
      <c r="BA328" s="4">
        <v>0</v>
      </c>
      <c r="BB328" s="4">
        <v>0</v>
      </c>
      <c r="BC328" s="8">
        <f t="shared" si="225"/>
        <v>0</v>
      </c>
      <c r="BD328" s="4">
        <v>0</v>
      </c>
      <c r="BE328" s="4">
        <v>0</v>
      </c>
      <c r="BF328" s="8">
        <f t="shared" si="217"/>
        <v>0</v>
      </c>
      <c r="BG328" s="4">
        <v>0</v>
      </c>
      <c r="BH328" s="4">
        <v>0</v>
      </c>
      <c r="BI328" s="8">
        <f t="shared" si="231"/>
        <v>0</v>
      </c>
      <c r="BJ328" s="4">
        <v>0</v>
      </c>
      <c r="BK328" s="4">
        <v>0</v>
      </c>
      <c r="BL328" s="8">
        <f t="shared" si="232"/>
        <v>0</v>
      </c>
      <c r="BM328" s="4">
        <v>0</v>
      </c>
      <c r="BN328" s="4">
        <v>0</v>
      </c>
      <c r="BO328" s="8">
        <f t="shared" si="226"/>
        <v>0</v>
      </c>
      <c r="BP328" s="4">
        <v>0</v>
      </c>
      <c r="BQ328" s="4">
        <v>0</v>
      </c>
      <c r="BR328" s="8">
        <f t="shared" si="227"/>
        <v>0</v>
      </c>
      <c r="BS328" s="4">
        <v>0</v>
      </c>
      <c r="BT328" s="4">
        <v>0</v>
      </c>
      <c r="BU328" s="8">
        <f t="shared" si="228"/>
        <v>0</v>
      </c>
      <c r="BV328" s="4">
        <v>0</v>
      </c>
      <c r="BW328" s="4">
        <v>0</v>
      </c>
      <c r="BX328" s="8">
        <f t="shared" si="229"/>
        <v>0</v>
      </c>
      <c r="BY328" s="4">
        <v>0</v>
      </c>
      <c r="BZ328" s="4">
        <v>0</v>
      </c>
      <c r="CA328" s="8">
        <f t="shared" si="230"/>
        <v>0</v>
      </c>
      <c r="CB328" s="4">
        <v>0</v>
      </c>
      <c r="CC328" s="4">
        <v>0</v>
      </c>
      <c r="CD328" s="8">
        <f t="shared" si="211"/>
        <v>0</v>
      </c>
      <c r="CE328" s="4">
        <v>0</v>
      </c>
      <c r="CF328" s="4">
        <v>0</v>
      </c>
      <c r="CG328" s="8">
        <f t="shared" si="218"/>
        <v>0</v>
      </c>
      <c r="CH328" s="4">
        <v>0</v>
      </c>
      <c r="CI328" s="4">
        <v>0</v>
      </c>
      <c r="CJ328" s="8">
        <f t="shared" si="219"/>
        <v>0</v>
      </c>
      <c r="CK328" s="4">
        <v>0</v>
      </c>
      <c r="CL328" s="4">
        <v>0</v>
      </c>
      <c r="CM328" s="8">
        <f t="shared" si="220"/>
        <v>0</v>
      </c>
      <c r="CN328" s="4">
        <v>0</v>
      </c>
      <c r="CO328" s="4">
        <v>0</v>
      </c>
      <c r="CP328" s="8">
        <f t="shared" si="212"/>
        <v>0</v>
      </c>
      <c r="CQ328" s="4">
        <v>0</v>
      </c>
      <c r="CR328" s="4">
        <v>0</v>
      </c>
      <c r="CS328" s="8">
        <f t="shared" si="221"/>
        <v>0</v>
      </c>
      <c r="CT328" s="4">
        <v>0</v>
      </c>
      <c r="CU328" s="4">
        <v>0</v>
      </c>
      <c r="CV328" s="8">
        <f t="shared" si="222"/>
        <v>0</v>
      </c>
      <c r="CW328" s="4">
        <v>0</v>
      </c>
      <c r="CX328" s="4">
        <v>0</v>
      </c>
      <c r="CY328" s="8">
        <f t="shared" si="223"/>
        <v>0</v>
      </c>
      <c r="CZ328" s="4">
        <v>0</v>
      </c>
      <c r="DA328" s="4">
        <v>0</v>
      </c>
      <c r="DB328" s="8">
        <f t="shared" si="199"/>
        <v>0</v>
      </c>
      <c r="DC328" s="4">
        <v>0</v>
      </c>
      <c r="DD328" s="4">
        <v>0</v>
      </c>
      <c r="DE328" s="8">
        <f t="shared" si="200"/>
        <v>0</v>
      </c>
      <c r="DF328" s="4">
        <v>0</v>
      </c>
      <c r="DG328" s="4">
        <v>0</v>
      </c>
      <c r="DH328" s="8">
        <f t="shared" si="201"/>
        <v>0</v>
      </c>
      <c r="DI328" s="4">
        <v>0</v>
      </c>
      <c r="DJ328" s="4">
        <v>0</v>
      </c>
      <c r="DK328" s="8">
        <f t="shared" si="202"/>
        <v>0</v>
      </c>
      <c r="DL328" s="4">
        <v>0</v>
      </c>
      <c r="DM328" s="4">
        <v>0</v>
      </c>
      <c r="DN328" s="8">
        <f t="shared" si="203"/>
        <v>0</v>
      </c>
      <c r="DO328" s="4">
        <v>0</v>
      </c>
      <c r="DP328" s="4">
        <v>0</v>
      </c>
      <c r="DQ328" s="8">
        <f t="shared" si="204"/>
        <v>0</v>
      </c>
    </row>
    <row r="329" spans="1:121" ht="16.899999999999999" customHeight="1" x14ac:dyDescent="0.2">
      <c r="A329" s="1" t="s">
        <v>5</v>
      </c>
      <c r="C329" s="1">
        <v>0</v>
      </c>
      <c r="D329" s="1">
        <v>0</v>
      </c>
      <c r="E329" s="19">
        <f t="shared" si="207"/>
        <v>0</v>
      </c>
      <c r="G329" s="22">
        <f t="shared" si="193"/>
        <v>0</v>
      </c>
      <c r="H329" s="3">
        <v>0</v>
      </c>
      <c r="I329" s="4">
        <v>0</v>
      </c>
      <c r="J329" s="8">
        <f t="shared" si="194"/>
        <v>0</v>
      </c>
      <c r="K329" s="3">
        <v>0</v>
      </c>
      <c r="L329" s="4">
        <v>0</v>
      </c>
      <c r="M329" s="8">
        <f t="shared" si="205"/>
        <v>0</v>
      </c>
      <c r="N329" s="4">
        <v>0</v>
      </c>
      <c r="O329" s="4">
        <v>0</v>
      </c>
      <c r="P329" s="8">
        <f t="shared" si="206"/>
        <v>0</v>
      </c>
      <c r="Q329" s="4">
        <v>0</v>
      </c>
      <c r="R329" s="4">
        <v>0</v>
      </c>
      <c r="S329" s="8">
        <f t="shared" si="195"/>
        <v>0</v>
      </c>
      <c r="T329" s="4">
        <v>0</v>
      </c>
      <c r="U329" s="4">
        <v>0</v>
      </c>
      <c r="V329" s="8">
        <f t="shared" si="196"/>
        <v>0</v>
      </c>
      <c r="W329" s="4">
        <v>0</v>
      </c>
      <c r="X329" s="4">
        <v>0</v>
      </c>
      <c r="Y329" s="8">
        <f t="shared" si="197"/>
        <v>0</v>
      </c>
      <c r="Z329" s="4">
        <v>0</v>
      </c>
      <c r="AA329" s="4">
        <v>0</v>
      </c>
      <c r="AB329" s="8">
        <f t="shared" si="198"/>
        <v>0</v>
      </c>
      <c r="AC329" s="4">
        <v>0</v>
      </c>
      <c r="AD329" s="4">
        <v>0</v>
      </c>
      <c r="AE329" s="8">
        <f t="shared" si="213"/>
        <v>0</v>
      </c>
      <c r="AF329" s="4">
        <v>0</v>
      </c>
      <c r="AG329" s="4">
        <v>0</v>
      </c>
      <c r="AH329" s="8">
        <f t="shared" si="209"/>
        <v>0</v>
      </c>
      <c r="AI329" s="4">
        <v>0</v>
      </c>
      <c r="AJ329" s="4">
        <v>0</v>
      </c>
      <c r="AK329" s="8">
        <f t="shared" si="214"/>
        <v>0</v>
      </c>
      <c r="AL329" s="4">
        <v>0</v>
      </c>
      <c r="AM329" s="4">
        <v>0</v>
      </c>
      <c r="AN329" s="8">
        <f t="shared" si="210"/>
        <v>0</v>
      </c>
      <c r="AO329" s="4">
        <v>0</v>
      </c>
      <c r="AP329" s="4">
        <v>0</v>
      </c>
      <c r="AQ329" s="8">
        <f t="shared" si="224"/>
        <v>0</v>
      </c>
      <c r="AR329" s="4">
        <v>0</v>
      </c>
      <c r="AS329" s="4">
        <v>0</v>
      </c>
      <c r="AT329" s="8">
        <f t="shared" si="208"/>
        <v>0</v>
      </c>
      <c r="AU329" s="4">
        <v>0</v>
      </c>
      <c r="AV329" s="4">
        <v>0</v>
      </c>
      <c r="AW329" s="8">
        <f t="shared" si="215"/>
        <v>0</v>
      </c>
      <c r="AX329" s="4">
        <v>0</v>
      </c>
      <c r="AY329" s="4">
        <v>0</v>
      </c>
      <c r="AZ329" s="8">
        <f t="shared" si="216"/>
        <v>0</v>
      </c>
      <c r="BA329" s="4">
        <v>0</v>
      </c>
      <c r="BB329" s="4">
        <v>0</v>
      </c>
      <c r="BC329" s="8">
        <f t="shared" si="225"/>
        <v>0</v>
      </c>
      <c r="BD329" s="4">
        <v>0</v>
      </c>
      <c r="BE329" s="4">
        <v>0</v>
      </c>
      <c r="BF329" s="8">
        <f t="shared" si="217"/>
        <v>0</v>
      </c>
      <c r="BG329" s="4">
        <v>0</v>
      </c>
      <c r="BH329" s="4">
        <v>0</v>
      </c>
      <c r="BI329" s="8">
        <f t="shared" si="231"/>
        <v>0</v>
      </c>
      <c r="BJ329" s="4">
        <v>0</v>
      </c>
      <c r="BK329" s="4">
        <v>0</v>
      </c>
      <c r="BL329" s="8">
        <f t="shared" si="232"/>
        <v>0</v>
      </c>
      <c r="BM329" s="4">
        <v>0</v>
      </c>
      <c r="BN329" s="4">
        <v>0</v>
      </c>
      <c r="BO329" s="8">
        <f t="shared" si="226"/>
        <v>0</v>
      </c>
      <c r="BP329" s="4">
        <v>0</v>
      </c>
      <c r="BQ329" s="4">
        <v>0</v>
      </c>
      <c r="BR329" s="8">
        <f t="shared" si="227"/>
        <v>0</v>
      </c>
      <c r="BS329" s="4">
        <v>0</v>
      </c>
      <c r="BT329" s="4">
        <v>0</v>
      </c>
      <c r="BU329" s="8">
        <f t="shared" si="228"/>
        <v>0</v>
      </c>
      <c r="BV329" s="4">
        <v>0</v>
      </c>
      <c r="BW329" s="4">
        <v>0</v>
      </c>
      <c r="BX329" s="8">
        <f t="shared" si="229"/>
        <v>0</v>
      </c>
      <c r="BY329" s="4">
        <v>0</v>
      </c>
      <c r="BZ329" s="4">
        <v>0</v>
      </c>
      <c r="CA329" s="8">
        <f t="shared" si="230"/>
        <v>0</v>
      </c>
      <c r="CB329" s="4">
        <v>0</v>
      </c>
      <c r="CC329" s="4">
        <v>0</v>
      </c>
      <c r="CD329" s="8">
        <f t="shared" si="211"/>
        <v>0</v>
      </c>
      <c r="CE329" s="4">
        <v>0</v>
      </c>
      <c r="CF329" s="4">
        <v>0</v>
      </c>
      <c r="CG329" s="8">
        <f t="shared" si="218"/>
        <v>0</v>
      </c>
      <c r="CH329" s="4">
        <v>0</v>
      </c>
      <c r="CI329" s="4">
        <v>0</v>
      </c>
      <c r="CJ329" s="8">
        <f t="shared" si="219"/>
        <v>0</v>
      </c>
      <c r="CK329" s="4">
        <v>0</v>
      </c>
      <c r="CL329" s="4">
        <v>0</v>
      </c>
      <c r="CM329" s="8">
        <f t="shared" si="220"/>
        <v>0</v>
      </c>
      <c r="CN329" s="4">
        <v>0</v>
      </c>
      <c r="CO329" s="4">
        <v>0</v>
      </c>
      <c r="CP329" s="8">
        <f t="shared" si="212"/>
        <v>0</v>
      </c>
      <c r="CQ329" s="4">
        <v>0</v>
      </c>
      <c r="CR329" s="4">
        <v>0</v>
      </c>
      <c r="CS329" s="8">
        <f t="shared" si="221"/>
        <v>0</v>
      </c>
      <c r="CT329" s="4">
        <v>0</v>
      </c>
      <c r="CU329" s="4">
        <v>0</v>
      </c>
      <c r="CV329" s="8">
        <f t="shared" si="222"/>
        <v>0</v>
      </c>
      <c r="CW329" s="4">
        <v>0</v>
      </c>
      <c r="CX329" s="4">
        <v>0</v>
      </c>
      <c r="CY329" s="8">
        <f t="shared" si="223"/>
        <v>0</v>
      </c>
      <c r="CZ329" s="4">
        <v>0</v>
      </c>
      <c r="DA329" s="4">
        <v>0</v>
      </c>
      <c r="DB329" s="8">
        <f t="shared" si="199"/>
        <v>0</v>
      </c>
      <c r="DC329" s="4">
        <v>0</v>
      </c>
      <c r="DD329" s="4">
        <v>0</v>
      </c>
      <c r="DE329" s="8">
        <f t="shared" si="200"/>
        <v>0</v>
      </c>
      <c r="DF329" s="4">
        <v>0</v>
      </c>
      <c r="DG329" s="4">
        <v>0</v>
      </c>
      <c r="DH329" s="8">
        <f t="shared" si="201"/>
        <v>0</v>
      </c>
      <c r="DI329" s="4">
        <v>0</v>
      </c>
      <c r="DJ329" s="4">
        <v>0</v>
      </c>
      <c r="DK329" s="8">
        <f t="shared" si="202"/>
        <v>0</v>
      </c>
      <c r="DL329" s="4">
        <v>0</v>
      </c>
      <c r="DM329" s="4">
        <v>0</v>
      </c>
      <c r="DN329" s="8">
        <f t="shared" si="203"/>
        <v>0</v>
      </c>
      <c r="DO329" s="4">
        <v>0</v>
      </c>
      <c r="DP329" s="4">
        <v>0</v>
      </c>
      <c r="DQ329" s="8">
        <f t="shared" si="204"/>
        <v>0</v>
      </c>
    </row>
    <row r="330" spans="1:121" ht="16.899999999999999" customHeight="1" x14ac:dyDescent="0.2">
      <c r="A330" s="1" t="s">
        <v>6</v>
      </c>
      <c r="C330" s="1">
        <v>0</v>
      </c>
      <c r="D330" s="1">
        <v>0</v>
      </c>
      <c r="E330" s="19">
        <f t="shared" si="207"/>
        <v>0</v>
      </c>
      <c r="G330" s="22">
        <f t="shared" si="193"/>
        <v>0</v>
      </c>
      <c r="H330" s="3">
        <v>0</v>
      </c>
      <c r="I330" s="4">
        <v>0</v>
      </c>
      <c r="J330" s="8">
        <f t="shared" si="194"/>
        <v>0</v>
      </c>
      <c r="K330" s="3">
        <v>0</v>
      </c>
      <c r="L330" s="4">
        <v>0</v>
      </c>
      <c r="M330" s="8">
        <f t="shared" si="205"/>
        <v>0</v>
      </c>
      <c r="N330" s="4">
        <v>0</v>
      </c>
      <c r="O330" s="4">
        <v>0</v>
      </c>
      <c r="P330" s="8">
        <f t="shared" si="206"/>
        <v>0</v>
      </c>
      <c r="Q330" s="4">
        <v>0</v>
      </c>
      <c r="R330" s="4">
        <v>0</v>
      </c>
      <c r="S330" s="8">
        <f t="shared" si="195"/>
        <v>0</v>
      </c>
      <c r="T330" s="4">
        <v>0</v>
      </c>
      <c r="U330" s="4">
        <v>0</v>
      </c>
      <c r="V330" s="8">
        <f t="shared" si="196"/>
        <v>0</v>
      </c>
      <c r="W330" s="4">
        <v>0</v>
      </c>
      <c r="X330" s="4">
        <v>0</v>
      </c>
      <c r="Y330" s="8">
        <f t="shared" si="197"/>
        <v>0</v>
      </c>
      <c r="Z330" s="4">
        <v>0</v>
      </c>
      <c r="AA330" s="4">
        <v>0</v>
      </c>
      <c r="AB330" s="8">
        <f t="shared" si="198"/>
        <v>0</v>
      </c>
      <c r="AC330" s="4">
        <v>0</v>
      </c>
      <c r="AD330" s="4">
        <v>0</v>
      </c>
      <c r="AE330" s="8">
        <f t="shared" si="213"/>
        <v>0</v>
      </c>
      <c r="AF330" s="4">
        <v>0</v>
      </c>
      <c r="AG330" s="4">
        <v>0</v>
      </c>
      <c r="AH330" s="8">
        <f t="shared" si="209"/>
        <v>0</v>
      </c>
      <c r="AI330" s="4">
        <v>0</v>
      </c>
      <c r="AJ330" s="4">
        <v>0</v>
      </c>
      <c r="AK330" s="8">
        <f t="shared" si="214"/>
        <v>0</v>
      </c>
      <c r="AL330" s="4">
        <v>0</v>
      </c>
      <c r="AM330" s="4">
        <v>0</v>
      </c>
      <c r="AN330" s="8">
        <f t="shared" si="210"/>
        <v>0</v>
      </c>
      <c r="AO330" s="4">
        <v>0</v>
      </c>
      <c r="AP330" s="4">
        <v>0</v>
      </c>
      <c r="AQ330" s="8">
        <f t="shared" si="224"/>
        <v>0</v>
      </c>
      <c r="AR330" s="4">
        <v>0</v>
      </c>
      <c r="AS330" s="4">
        <v>0</v>
      </c>
      <c r="AT330" s="8">
        <f t="shared" si="208"/>
        <v>0</v>
      </c>
      <c r="AU330" s="4">
        <v>0</v>
      </c>
      <c r="AV330" s="4">
        <v>0</v>
      </c>
      <c r="AW330" s="8">
        <f t="shared" si="215"/>
        <v>0</v>
      </c>
      <c r="AX330" s="4">
        <v>0</v>
      </c>
      <c r="AY330" s="4">
        <v>0</v>
      </c>
      <c r="AZ330" s="8">
        <f t="shared" si="216"/>
        <v>0</v>
      </c>
      <c r="BA330" s="4">
        <v>0</v>
      </c>
      <c r="BB330" s="4">
        <v>0</v>
      </c>
      <c r="BC330" s="8">
        <f t="shared" si="225"/>
        <v>0</v>
      </c>
      <c r="BD330" s="4">
        <v>0</v>
      </c>
      <c r="BE330" s="4">
        <v>0</v>
      </c>
      <c r="BF330" s="8">
        <f t="shared" si="217"/>
        <v>0</v>
      </c>
      <c r="BG330" s="4">
        <v>0</v>
      </c>
      <c r="BH330" s="4">
        <v>0</v>
      </c>
      <c r="BI330" s="8">
        <f t="shared" si="231"/>
        <v>0</v>
      </c>
      <c r="BJ330" s="4">
        <v>0</v>
      </c>
      <c r="BK330" s="4">
        <v>0</v>
      </c>
      <c r="BL330" s="8">
        <f t="shared" si="232"/>
        <v>0</v>
      </c>
      <c r="BM330" s="4">
        <v>0</v>
      </c>
      <c r="BN330" s="4">
        <v>0</v>
      </c>
      <c r="BO330" s="8">
        <f t="shared" si="226"/>
        <v>0</v>
      </c>
      <c r="BP330" s="4">
        <v>0</v>
      </c>
      <c r="BQ330" s="4">
        <v>0</v>
      </c>
      <c r="BR330" s="8">
        <f t="shared" si="227"/>
        <v>0</v>
      </c>
      <c r="BS330" s="4">
        <v>0</v>
      </c>
      <c r="BT330" s="4">
        <v>0</v>
      </c>
      <c r="BU330" s="8">
        <f t="shared" si="228"/>
        <v>0</v>
      </c>
      <c r="BV330" s="4">
        <v>0</v>
      </c>
      <c r="BW330" s="4">
        <v>0</v>
      </c>
      <c r="BX330" s="8">
        <f t="shared" si="229"/>
        <v>0</v>
      </c>
      <c r="BY330" s="4">
        <v>0</v>
      </c>
      <c r="BZ330" s="4">
        <v>0</v>
      </c>
      <c r="CA330" s="8">
        <f t="shared" si="230"/>
        <v>0</v>
      </c>
      <c r="CB330" s="4">
        <v>0</v>
      </c>
      <c r="CC330" s="4">
        <v>0</v>
      </c>
      <c r="CD330" s="8">
        <f t="shared" si="211"/>
        <v>0</v>
      </c>
      <c r="CE330" s="4">
        <v>0</v>
      </c>
      <c r="CF330" s="4">
        <v>0</v>
      </c>
      <c r="CG330" s="8">
        <f t="shared" si="218"/>
        <v>0</v>
      </c>
      <c r="CH330" s="4">
        <v>0</v>
      </c>
      <c r="CI330" s="4">
        <v>0</v>
      </c>
      <c r="CJ330" s="8">
        <f t="shared" si="219"/>
        <v>0</v>
      </c>
      <c r="CK330" s="4">
        <v>0</v>
      </c>
      <c r="CL330" s="4">
        <v>0</v>
      </c>
      <c r="CM330" s="8">
        <f t="shared" si="220"/>
        <v>0</v>
      </c>
      <c r="CN330" s="4">
        <v>0</v>
      </c>
      <c r="CO330" s="4">
        <v>0</v>
      </c>
      <c r="CP330" s="8">
        <f t="shared" si="212"/>
        <v>0</v>
      </c>
      <c r="CQ330" s="4">
        <v>0</v>
      </c>
      <c r="CR330" s="4">
        <v>0</v>
      </c>
      <c r="CS330" s="8">
        <f t="shared" si="221"/>
        <v>0</v>
      </c>
      <c r="CT330" s="4">
        <v>0</v>
      </c>
      <c r="CU330" s="4">
        <v>0</v>
      </c>
      <c r="CV330" s="8">
        <f t="shared" si="222"/>
        <v>0</v>
      </c>
      <c r="CW330" s="4">
        <v>0</v>
      </c>
      <c r="CX330" s="4">
        <v>0</v>
      </c>
      <c r="CY330" s="8">
        <f t="shared" si="223"/>
        <v>0</v>
      </c>
      <c r="CZ330" s="4">
        <v>0</v>
      </c>
      <c r="DA330" s="4">
        <v>0</v>
      </c>
      <c r="DB330" s="8">
        <f t="shared" si="199"/>
        <v>0</v>
      </c>
      <c r="DC330" s="4">
        <v>0</v>
      </c>
      <c r="DD330" s="4">
        <v>0</v>
      </c>
      <c r="DE330" s="8">
        <f t="shared" si="200"/>
        <v>0</v>
      </c>
      <c r="DF330" s="4">
        <v>0</v>
      </c>
      <c r="DG330" s="4">
        <v>0</v>
      </c>
      <c r="DH330" s="8">
        <f t="shared" si="201"/>
        <v>0</v>
      </c>
      <c r="DI330" s="4">
        <v>0</v>
      </c>
      <c r="DJ330" s="4">
        <v>0</v>
      </c>
      <c r="DK330" s="8">
        <f t="shared" si="202"/>
        <v>0</v>
      </c>
      <c r="DL330" s="4">
        <v>0</v>
      </c>
      <c r="DM330" s="4">
        <v>0</v>
      </c>
      <c r="DN330" s="8">
        <f t="shared" si="203"/>
        <v>0</v>
      </c>
      <c r="DO330" s="4">
        <v>0</v>
      </c>
      <c r="DP330" s="4">
        <v>0</v>
      </c>
      <c r="DQ330" s="8">
        <f t="shared" si="204"/>
        <v>0</v>
      </c>
    </row>
    <row r="331" spans="1:121" ht="16.899999999999999" customHeight="1" x14ac:dyDescent="0.2">
      <c r="A331" s="1" t="s">
        <v>7</v>
      </c>
      <c r="C331" s="1">
        <v>0</v>
      </c>
      <c r="D331" s="1">
        <v>0</v>
      </c>
      <c r="E331" s="19">
        <f t="shared" si="207"/>
        <v>0</v>
      </c>
      <c r="G331" s="22">
        <f t="shared" si="193"/>
        <v>0</v>
      </c>
      <c r="H331" s="3">
        <v>0</v>
      </c>
      <c r="I331" s="4">
        <v>0</v>
      </c>
      <c r="J331" s="8">
        <f t="shared" si="194"/>
        <v>0</v>
      </c>
      <c r="K331" s="3">
        <v>0</v>
      </c>
      <c r="L331" s="4">
        <v>0</v>
      </c>
      <c r="M331" s="8">
        <f t="shared" si="205"/>
        <v>0</v>
      </c>
      <c r="N331" s="4">
        <v>0</v>
      </c>
      <c r="O331" s="4">
        <v>0</v>
      </c>
      <c r="P331" s="8">
        <f t="shared" si="206"/>
        <v>0</v>
      </c>
      <c r="Q331" s="4">
        <v>0</v>
      </c>
      <c r="R331" s="4">
        <v>0</v>
      </c>
      <c r="S331" s="8">
        <f t="shared" si="195"/>
        <v>0</v>
      </c>
      <c r="T331" s="4">
        <v>0</v>
      </c>
      <c r="U331" s="4">
        <v>0</v>
      </c>
      <c r="V331" s="8">
        <f t="shared" si="196"/>
        <v>0</v>
      </c>
      <c r="W331" s="4">
        <v>0</v>
      </c>
      <c r="X331" s="4">
        <v>0</v>
      </c>
      <c r="Y331" s="8">
        <f t="shared" si="197"/>
        <v>0</v>
      </c>
      <c r="Z331" s="4">
        <v>0</v>
      </c>
      <c r="AA331" s="4">
        <v>0</v>
      </c>
      <c r="AB331" s="8">
        <f t="shared" si="198"/>
        <v>0</v>
      </c>
      <c r="AC331" s="4">
        <v>0</v>
      </c>
      <c r="AD331" s="4">
        <v>0</v>
      </c>
      <c r="AE331" s="8">
        <f t="shared" si="213"/>
        <v>0</v>
      </c>
      <c r="AF331" s="4">
        <v>0</v>
      </c>
      <c r="AG331" s="4">
        <v>0</v>
      </c>
      <c r="AH331" s="8">
        <f t="shared" si="209"/>
        <v>0</v>
      </c>
      <c r="AI331" s="4">
        <v>0</v>
      </c>
      <c r="AJ331" s="4">
        <v>0</v>
      </c>
      <c r="AK331" s="8">
        <f t="shared" si="214"/>
        <v>0</v>
      </c>
      <c r="AL331" s="4">
        <v>0</v>
      </c>
      <c r="AM331" s="4">
        <v>0</v>
      </c>
      <c r="AN331" s="8">
        <f t="shared" si="210"/>
        <v>0</v>
      </c>
      <c r="AO331" s="4">
        <v>0</v>
      </c>
      <c r="AP331" s="4">
        <v>0</v>
      </c>
      <c r="AQ331" s="8">
        <f t="shared" si="224"/>
        <v>0</v>
      </c>
      <c r="AR331" s="4">
        <v>0</v>
      </c>
      <c r="AS331" s="4">
        <v>0</v>
      </c>
      <c r="AT331" s="8">
        <f t="shared" si="208"/>
        <v>0</v>
      </c>
      <c r="AU331" s="4">
        <v>0</v>
      </c>
      <c r="AV331" s="4">
        <v>0</v>
      </c>
      <c r="AW331" s="8">
        <f t="shared" si="215"/>
        <v>0</v>
      </c>
      <c r="AX331" s="4">
        <v>0</v>
      </c>
      <c r="AY331" s="4">
        <v>0</v>
      </c>
      <c r="AZ331" s="8">
        <f t="shared" si="216"/>
        <v>0</v>
      </c>
      <c r="BA331" s="4">
        <v>0</v>
      </c>
      <c r="BB331" s="4">
        <v>0</v>
      </c>
      <c r="BC331" s="8">
        <f t="shared" si="225"/>
        <v>0</v>
      </c>
      <c r="BD331" s="4">
        <v>0</v>
      </c>
      <c r="BE331" s="4">
        <v>0</v>
      </c>
      <c r="BF331" s="8">
        <f t="shared" si="217"/>
        <v>0</v>
      </c>
      <c r="BG331" s="4">
        <v>0</v>
      </c>
      <c r="BH331" s="4">
        <v>0</v>
      </c>
      <c r="BI331" s="8">
        <f t="shared" si="231"/>
        <v>0</v>
      </c>
      <c r="BJ331" s="4">
        <v>0</v>
      </c>
      <c r="BK331" s="4">
        <v>0</v>
      </c>
      <c r="BL331" s="8">
        <f t="shared" si="232"/>
        <v>0</v>
      </c>
      <c r="BM331" s="4">
        <v>0</v>
      </c>
      <c r="BN331" s="4">
        <v>0</v>
      </c>
      <c r="BO331" s="8">
        <f t="shared" si="226"/>
        <v>0</v>
      </c>
      <c r="BP331" s="4">
        <v>0</v>
      </c>
      <c r="BQ331" s="4">
        <v>0</v>
      </c>
      <c r="BR331" s="8">
        <f t="shared" si="227"/>
        <v>0</v>
      </c>
      <c r="BS331" s="4">
        <v>0</v>
      </c>
      <c r="BT331" s="4">
        <v>0</v>
      </c>
      <c r="BU331" s="8">
        <f t="shared" si="228"/>
        <v>0</v>
      </c>
      <c r="BV331" s="4">
        <v>0</v>
      </c>
      <c r="BW331" s="4">
        <v>0</v>
      </c>
      <c r="BX331" s="8">
        <f t="shared" si="229"/>
        <v>0</v>
      </c>
      <c r="BY331" s="4">
        <v>0</v>
      </c>
      <c r="BZ331" s="4">
        <v>0</v>
      </c>
      <c r="CA331" s="8">
        <f t="shared" si="230"/>
        <v>0</v>
      </c>
      <c r="CB331" s="4">
        <v>0</v>
      </c>
      <c r="CC331" s="4">
        <v>0</v>
      </c>
      <c r="CD331" s="8">
        <f t="shared" si="211"/>
        <v>0</v>
      </c>
      <c r="CE331" s="4">
        <v>0</v>
      </c>
      <c r="CF331" s="4">
        <v>0</v>
      </c>
      <c r="CG331" s="8">
        <f t="shared" si="218"/>
        <v>0</v>
      </c>
      <c r="CH331" s="4">
        <v>0</v>
      </c>
      <c r="CI331" s="4">
        <v>0</v>
      </c>
      <c r="CJ331" s="8">
        <f t="shared" si="219"/>
        <v>0</v>
      </c>
      <c r="CK331" s="4">
        <v>0</v>
      </c>
      <c r="CL331" s="4">
        <v>0</v>
      </c>
      <c r="CM331" s="8">
        <f t="shared" si="220"/>
        <v>0</v>
      </c>
      <c r="CN331" s="4">
        <v>0</v>
      </c>
      <c r="CO331" s="4">
        <v>0</v>
      </c>
      <c r="CP331" s="8">
        <f t="shared" si="212"/>
        <v>0</v>
      </c>
      <c r="CQ331" s="4">
        <v>0</v>
      </c>
      <c r="CR331" s="4">
        <v>0</v>
      </c>
      <c r="CS331" s="8">
        <f t="shared" si="221"/>
        <v>0</v>
      </c>
      <c r="CT331" s="4">
        <v>0</v>
      </c>
      <c r="CU331" s="4">
        <v>0</v>
      </c>
      <c r="CV331" s="8">
        <f t="shared" si="222"/>
        <v>0</v>
      </c>
      <c r="CW331" s="4">
        <v>0</v>
      </c>
      <c r="CX331" s="4">
        <v>0</v>
      </c>
      <c r="CY331" s="8">
        <f t="shared" si="223"/>
        <v>0</v>
      </c>
      <c r="CZ331" s="4">
        <v>0</v>
      </c>
      <c r="DA331" s="4">
        <v>0</v>
      </c>
      <c r="DB331" s="8">
        <f t="shared" si="199"/>
        <v>0</v>
      </c>
      <c r="DC331" s="4">
        <v>0</v>
      </c>
      <c r="DD331" s="4">
        <v>0</v>
      </c>
      <c r="DE331" s="8">
        <f t="shared" si="200"/>
        <v>0</v>
      </c>
      <c r="DF331" s="4">
        <v>0</v>
      </c>
      <c r="DG331" s="4">
        <v>0</v>
      </c>
      <c r="DH331" s="8">
        <f t="shared" si="201"/>
        <v>0</v>
      </c>
      <c r="DI331" s="4">
        <v>0</v>
      </c>
      <c r="DJ331" s="4">
        <v>0</v>
      </c>
      <c r="DK331" s="8">
        <f t="shared" si="202"/>
        <v>0</v>
      </c>
      <c r="DL331" s="4">
        <v>0</v>
      </c>
      <c r="DM331" s="4">
        <v>0</v>
      </c>
      <c r="DN331" s="8">
        <f t="shared" si="203"/>
        <v>0</v>
      </c>
      <c r="DO331" s="4">
        <v>0</v>
      </c>
      <c r="DP331" s="4">
        <v>0</v>
      </c>
      <c r="DQ331" s="8">
        <f t="shared" si="204"/>
        <v>0</v>
      </c>
    </row>
    <row r="332" spans="1:121" ht="16.899999999999999" customHeight="1" x14ac:dyDescent="0.2">
      <c r="A332" s="2" t="s">
        <v>8</v>
      </c>
      <c r="C332" s="1">
        <v>0</v>
      </c>
      <c r="D332" s="1">
        <v>0</v>
      </c>
      <c r="E332" s="19">
        <f t="shared" si="207"/>
        <v>0</v>
      </c>
      <c r="G332" s="22">
        <f t="shared" si="193"/>
        <v>0</v>
      </c>
      <c r="H332" s="3">
        <v>0</v>
      </c>
      <c r="I332" s="4">
        <v>0</v>
      </c>
      <c r="J332" s="8">
        <f t="shared" si="194"/>
        <v>0</v>
      </c>
      <c r="K332" s="3">
        <v>0</v>
      </c>
      <c r="L332" s="4">
        <v>0</v>
      </c>
      <c r="M332" s="8">
        <f t="shared" si="205"/>
        <v>0</v>
      </c>
      <c r="N332" s="4">
        <v>0</v>
      </c>
      <c r="O332" s="4">
        <v>0</v>
      </c>
      <c r="P332" s="8">
        <f t="shared" si="206"/>
        <v>0</v>
      </c>
      <c r="Q332" s="4">
        <v>0</v>
      </c>
      <c r="R332" s="4">
        <v>0</v>
      </c>
      <c r="S332" s="8">
        <f t="shared" si="195"/>
        <v>0</v>
      </c>
      <c r="T332" s="4">
        <v>0</v>
      </c>
      <c r="U332" s="4">
        <v>0</v>
      </c>
      <c r="V332" s="8">
        <f t="shared" si="196"/>
        <v>0</v>
      </c>
      <c r="W332" s="4">
        <v>0</v>
      </c>
      <c r="X332" s="4">
        <v>0</v>
      </c>
      <c r="Y332" s="8">
        <f t="shared" si="197"/>
        <v>0</v>
      </c>
      <c r="Z332" s="4">
        <v>0</v>
      </c>
      <c r="AA332" s="4">
        <v>0</v>
      </c>
      <c r="AB332" s="8">
        <f t="shared" si="198"/>
        <v>0</v>
      </c>
      <c r="AC332" s="4">
        <v>0</v>
      </c>
      <c r="AD332" s="4">
        <v>0</v>
      </c>
      <c r="AE332" s="8">
        <f t="shared" si="213"/>
        <v>0</v>
      </c>
      <c r="AF332" s="4">
        <v>0</v>
      </c>
      <c r="AG332" s="4">
        <v>0</v>
      </c>
      <c r="AH332" s="8">
        <f t="shared" si="209"/>
        <v>0</v>
      </c>
      <c r="AI332" s="4">
        <v>0</v>
      </c>
      <c r="AJ332" s="4">
        <v>0</v>
      </c>
      <c r="AK332" s="8">
        <f t="shared" si="214"/>
        <v>0</v>
      </c>
      <c r="AL332" s="4">
        <v>0</v>
      </c>
      <c r="AM332" s="4">
        <v>0</v>
      </c>
      <c r="AN332" s="8">
        <f t="shared" si="210"/>
        <v>0</v>
      </c>
      <c r="AO332" s="4">
        <v>0</v>
      </c>
      <c r="AP332" s="4">
        <v>0</v>
      </c>
      <c r="AQ332" s="8">
        <f t="shared" si="224"/>
        <v>0</v>
      </c>
      <c r="AR332" s="4">
        <v>0</v>
      </c>
      <c r="AS332" s="4">
        <v>0</v>
      </c>
      <c r="AT332" s="8">
        <f t="shared" si="208"/>
        <v>0</v>
      </c>
      <c r="AU332" s="4">
        <v>0</v>
      </c>
      <c r="AV332" s="4">
        <v>0</v>
      </c>
      <c r="AW332" s="8">
        <f t="shared" si="215"/>
        <v>0</v>
      </c>
      <c r="AX332" s="4">
        <v>0</v>
      </c>
      <c r="AY332" s="4">
        <v>0</v>
      </c>
      <c r="AZ332" s="8">
        <f t="shared" si="216"/>
        <v>0</v>
      </c>
      <c r="BA332" s="4">
        <v>0</v>
      </c>
      <c r="BB332" s="4">
        <v>0</v>
      </c>
      <c r="BC332" s="8">
        <f t="shared" si="225"/>
        <v>0</v>
      </c>
      <c r="BD332" s="4">
        <v>0</v>
      </c>
      <c r="BE332" s="4">
        <v>0</v>
      </c>
      <c r="BF332" s="8">
        <f t="shared" si="217"/>
        <v>0</v>
      </c>
      <c r="BG332" s="4">
        <v>0</v>
      </c>
      <c r="BH332" s="4">
        <v>0</v>
      </c>
      <c r="BI332" s="8">
        <f t="shared" si="231"/>
        <v>0</v>
      </c>
      <c r="BJ332" s="4">
        <v>0</v>
      </c>
      <c r="BK332" s="4">
        <v>0</v>
      </c>
      <c r="BL332" s="8">
        <f t="shared" si="232"/>
        <v>0</v>
      </c>
      <c r="BM332" s="4">
        <v>0</v>
      </c>
      <c r="BN332" s="4">
        <v>0</v>
      </c>
      <c r="BO332" s="8">
        <f t="shared" si="226"/>
        <v>0</v>
      </c>
      <c r="BP332" s="4">
        <v>0</v>
      </c>
      <c r="BQ332" s="4">
        <v>0</v>
      </c>
      <c r="BR332" s="8">
        <f t="shared" si="227"/>
        <v>0</v>
      </c>
      <c r="BS332" s="4">
        <v>0</v>
      </c>
      <c r="BT332" s="4">
        <v>0</v>
      </c>
      <c r="BU332" s="8">
        <f t="shared" si="228"/>
        <v>0</v>
      </c>
      <c r="BV332" s="4">
        <v>0</v>
      </c>
      <c r="BW332" s="4">
        <v>0</v>
      </c>
      <c r="BX332" s="8">
        <f t="shared" si="229"/>
        <v>0</v>
      </c>
      <c r="BY332" s="4">
        <v>0</v>
      </c>
      <c r="BZ332" s="4">
        <v>0</v>
      </c>
      <c r="CA332" s="8">
        <f t="shared" si="230"/>
        <v>0</v>
      </c>
      <c r="CB332" s="4">
        <v>0</v>
      </c>
      <c r="CC332" s="4">
        <v>0</v>
      </c>
      <c r="CD332" s="8">
        <f t="shared" si="211"/>
        <v>0</v>
      </c>
      <c r="CE332" s="4">
        <v>0</v>
      </c>
      <c r="CF332" s="4">
        <v>0</v>
      </c>
      <c r="CG332" s="8">
        <f t="shared" si="218"/>
        <v>0</v>
      </c>
      <c r="CH332" s="4">
        <v>0</v>
      </c>
      <c r="CI332" s="4">
        <v>0</v>
      </c>
      <c r="CJ332" s="8">
        <f t="shared" si="219"/>
        <v>0</v>
      </c>
      <c r="CK332" s="4">
        <v>0</v>
      </c>
      <c r="CL332" s="4">
        <v>0</v>
      </c>
      <c r="CM332" s="8">
        <f t="shared" si="220"/>
        <v>0</v>
      </c>
      <c r="CN332" s="4">
        <v>0</v>
      </c>
      <c r="CO332" s="4">
        <v>0</v>
      </c>
      <c r="CP332" s="8">
        <f t="shared" si="212"/>
        <v>0</v>
      </c>
      <c r="CQ332" s="4">
        <v>0</v>
      </c>
      <c r="CR332" s="4">
        <v>0</v>
      </c>
      <c r="CS332" s="8">
        <f t="shared" si="221"/>
        <v>0</v>
      </c>
      <c r="CT332" s="4">
        <v>0</v>
      </c>
      <c r="CU332" s="4">
        <v>0</v>
      </c>
      <c r="CV332" s="8">
        <f t="shared" si="222"/>
        <v>0</v>
      </c>
      <c r="CW332" s="4">
        <v>0</v>
      </c>
      <c r="CX332" s="4">
        <v>0</v>
      </c>
      <c r="CY332" s="8">
        <f t="shared" si="223"/>
        <v>0</v>
      </c>
      <c r="CZ332" s="4">
        <v>0</v>
      </c>
      <c r="DA332" s="4">
        <v>0</v>
      </c>
      <c r="DB332" s="8">
        <f t="shared" si="199"/>
        <v>0</v>
      </c>
      <c r="DC332" s="4">
        <v>0</v>
      </c>
      <c r="DD332" s="4">
        <v>0</v>
      </c>
      <c r="DE332" s="8">
        <f t="shared" si="200"/>
        <v>0</v>
      </c>
      <c r="DF332" s="4">
        <v>0</v>
      </c>
      <c r="DG332" s="4">
        <v>0</v>
      </c>
      <c r="DH332" s="8">
        <f t="shared" si="201"/>
        <v>0</v>
      </c>
      <c r="DI332" s="4">
        <v>0</v>
      </c>
      <c r="DJ332" s="4">
        <v>0</v>
      </c>
      <c r="DK332" s="8">
        <f t="shared" si="202"/>
        <v>0</v>
      </c>
      <c r="DL332" s="4">
        <v>0</v>
      </c>
      <c r="DM332" s="4">
        <v>0</v>
      </c>
      <c r="DN332" s="8">
        <f t="shared" si="203"/>
        <v>0</v>
      </c>
      <c r="DO332" s="4">
        <v>0</v>
      </c>
      <c r="DP332" s="4">
        <v>0</v>
      </c>
      <c r="DQ332" s="8">
        <f t="shared" si="204"/>
        <v>0</v>
      </c>
    </row>
    <row r="333" spans="1:121" ht="16.899999999999999" customHeight="1" x14ac:dyDescent="0.2">
      <c r="A333" s="1" t="s">
        <v>2</v>
      </c>
      <c r="C333" s="1">
        <v>0</v>
      </c>
      <c r="D333" s="1">
        <v>0</v>
      </c>
      <c r="E333" s="19">
        <f t="shared" si="207"/>
        <v>0</v>
      </c>
      <c r="G333" s="22">
        <f t="shared" si="193"/>
        <v>0</v>
      </c>
      <c r="H333" s="3">
        <v>0</v>
      </c>
      <c r="I333" s="4">
        <v>0</v>
      </c>
      <c r="J333" s="8">
        <f t="shared" si="194"/>
        <v>0</v>
      </c>
      <c r="K333" s="3">
        <v>0</v>
      </c>
      <c r="L333" s="4">
        <v>0</v>
      </c>
      <c r="M333" s="8">
        <f t="shared" si="205"/>
        <v>0</v>
      </c>
      <c r="N333" s="4">
        <v>0</v>
      </c>
      <c r="O333" s="4">
        <v>0</v>
      </c>
      <c r="P333" s="8">
        <f t="shared" si="206"/>
        <v>0</v>
      </c>
      <c r="Q333" s="4">
        <v>0</v>
      </c>
      <c r="R333" s="4">
        <v>0</v>
      </c>
      <c r="S333" s="8">
        <f t="shared" si="195"/>
        <v>0</v>
      </c>
      <c r="T333" s="4">
        <v>0</v>
      </c>
      <c r="U333" s="4">
        <v>0</v>
      </c>
      <c r="V333" s="8">
        <f t="shared" si="196"/>
        <v>0</v>
      </c>
      <c r="W333" s="4">
        <v>0</v>
      </c>
      <c r="X333" s="4">
        <v>0</v>
      </c>
      <c r="Y333" s="8">
        <f t="shared" si="197"/>
        <v>0</v>
      </c>
      <c r="Z333" s="4">
        <v>0</v>
      </c>
      <c r="AA333" s="4">
        <v>0</v>
      </c>
      <c r="AB333" s="8">
        <f t="shared" si="198"/>
        <v>0</v>
      </c>
      <c r="AC333" s="4">
        <v>0</v>
      </c>
      <c r="AD333" s="4">
        <v>0</v>
      </c>
      <c r="AE333" s="8">
        <f t="shared" si="213"/>
        <v>0</v>
      </c>
      <c r="AF333" s="4">
        <v>0</v>
      </c>
      <c r="AG333" s="4">
        <v>0</v>
      </c>
      <c r="AH333" s="8">
        <f t="shared" si="209"/>
        <v>0</v>
      </c>
      <c r="AI333" s="4">
        <v>0</v>
      </c>
      <c r="AJ333" s="4">
        <v>0</v>
      </c>
      <c r="AK333" s="8">
        <f t="shared" si="214"/>
        <v>0</v>
      </c>
      <c r="AL333" s="4">
        <v>0</v>
      </c>
      <c r="AM333" s="4">
        <v>0</v>
      </c>
      <c r="AN333" s="8">
        <f t="shared" si="210"/>
        <v>0</v>
      </c>
      <c r="AO333" s="4">
        <v>0</v>
      </c>
      <c r="AP333" s="4">
        <v>0</v>
      </c>
      <c r="AQ333" s="8">
        <f t="shared" si="224"/>
        <v>0</v>
      </c>
      <c r="AR333" s="4">
        <v>0</v>
      </c>
      <c r="AS333" s="4">
        <v>0</v>
      </c>
      <c r="AT333" s="8">
        <f t="shared" si="208"/>
        <v>0</v>
      </c>
      <c r="AU333" s="4">
        <v>0</v>
      </c>
      <c r="AV333" s="4">
        <v>0</v>
      </c>
      <c r="AW333" s="8">
        <f t="shared" si="215"/>
        <v>0</v>
      </c>
      <c r="AX333" s="4">
        <v>0</v>
      </c>
      <c r="AY333" s="4">
        <v>0</v>
      </c>
      <c r="AZ333" s="8">
        <f t="shared" si="216"/>
        <v>0</v>
      </c>
      <c r="BA333" s="4">
        <v>0</v>
      </c>
      <c r="BB333" s="4">
        <v>0</v>
      </c>
      <c r="BC333" s="8">
        <f t="shared" si="225"/>
        <v>0</v>
      </c>
      <c r="BD333" s="4">
        <v>0</v>
      </c>
      <c r="BE333" s="4">
        <v>0</v>
      </c>
      <c r="BF333" s="8">
        <f t="shared" si="217"/>
        <v>0</v>
      </c>
      <c r="BG333" s="4">
        <v>0</v>
      </c>
      <c r="BH333" s="4">
        <v>0</v>
      </c>
      <c r="BI333" s="8">
        <f t="shared" si="231"/>
        <v>0</v>
      </c>
      <c r="BJ333" s="4">
        <v>0</v>
      </c>
      <c r="BK333" s="4">
        <v>0</v>
      </c>
      <c r="BL333" s="8">
        <f t="shared" si="232"/>
        <v>0</v>
      </c>
      <c r="BM333" s="4">
        <v>0</v>
      </c>
      <c r="BN333" s="4">
        <v>0</v>
      </c>
      <c r="BO333" s="8">
        <f t="shared" si="226"/>
        <v>0</v>
      </c>
      <c r="BP333" s="4">
        <v>0</v>
      </c>
      <c r="BQ333" s="4">
        <v>0</v>
      </c>
      <c r="BR333" s="8">
        <f t="shared" si="227"/>
        <v>0</v>
      </c>
      <c r="BS333" s="4">
        <v>0</v>
      </c>
      <c r="BT333" s="4">
        <v>0</v>
      </c>
      <c r="BU333" s="8">
        <f t="shared" si="228"/>
        <v>0</v>
      </c>
      <c r="BV333" s="4">
        <v>0</v>
      </c>
      <c r="BW333" s="4">
        <v>0</v>
      </c>
      <c r="BX333" s="8">
        <f t="shared" si="229"/>
        <v>0</v>
      </c>
      <c r="BY333" s="4">
        <v>0</v>
      </c>
      <c r="BZ333" s="4">
        <v>0</v>
      </c>
      <c r="CA333" s="8">
        <f t="shared" si="230"/>
        <v>0</v>
      </c>
      <c r="CB333" s="4">
        <v>0</v>
      </c>
      <c r="CC333" s="4">
        <v>0</v>
      </c>
      <c r="CD333" s="8">
        <f t="shared" si="211"/>
        <v>0</v>
      </c>
      <c r="CE333" s="4">
        <v>0</v>
      </c>
      <c r="CF333" s="4">
        <v>0</v>
      </c>
      <c r="CG333" s="8">
        <f t="shared" si="218"/>
        <v>0</v>
      </c>
      <c r="CH333" s="4">
        <v>0</v>
      </c>
      <c r="CI333" s="4">
        <v>0</v>
      </c>
      <c r="CJ333" s="8">
        <f t="shared" si="219"/>
        <v>0</v>
      </c>
      <c r="CK333" s="4">
        <v>0</v>
      </c>
      <c r="CL333" s="4">
        <v>0</v>
      </c>
      <c r="CM333" s="8">
        <f t="shared" si="220"/>
        <v>0</v>
      </c>
      <c r="CN333" s="4">
        <v>0</v>
      </c>
      <c r="CO333" s="4">
        <v>0</v>
      </c>
      <c r="CP333" s="8">
        <f t="shared" si="212"/>
        <v>0</v>
      </c>
      <c r="CQ333" s="4">
        <v>0</v>
      </c>
      <c r="CR333" s="4">
        <v>0</v>
      </c>
      <c r="CS333" s="8">
        <f t="shared" si="221"/>
        <v>0</v>
      </c>
      <c r="CT333" s="4">
        <v>0</v>
      </c>
      <c r="CU333" s="4">
        <v>0</v>
      </c>
      <c r="CV333" s="8">
        <f t="shared" si="222"/>
        <v>0</v>
      </c>
      <c r="CW333" s="4">
        <v>0</v>
      </c>
      <c r="CX333" s="4">
        <v>0</v>
      </c>
      <c r="CY333" s="8">
        <f t="shared" si="223"/>
        <v>0</v>
      </c>
      <c r="CZ333" s="4">
        <v>0</v>
      </c>
      <c r="DA333" s="4">
        <v>0</v>
      </c>
      <c r="DB333" s="8">
        <f t="shared" si="199"/>
        <v>0</v>
      </c>
      <c r="DC333" s="4">
        <v>0</v>
      </c>
      <c r="DD333" s="4">
        <v>0</v>
      </c>
      <c r="DE333" s="8">
        <f t="shared" si="200"/>
        <v>0</v>
      </c>
      <c r="DF333" s="4">
        <v>0</v>
      </c>
      <c r="DG333" s="4">
        <v>0</v>
      </c>
      <c r="DH333" s="8">
        <f t="shared" si="201"/>
        <v>0</v>
      </c>
      <c r="DI333" s="4">
        <v>0</v>
      </c>
      <c r="DJ333" s="4">
        <v>0</v>
      </c>
      <c r="DK333" s="8">
        <f t="shared" si="202"/>
        <v>0</v>
      </c>
      <c r="DL333" s="4">
        <v>0</v>
      </c>
      <c r="DM333" s="4">
        <v>0</v>
      </c>
      <c r="DN333" s="8">
        <f t="shared" si="203"/>
        <v>0</v>
      </c>
      <c r="DO333" s="4">
        <v>0</v>
      </c>
      <c r="DP333" s="4">
        <v>0</v>
      </c>
      <c r="DQ333" s="8">
        <f t="shared" si="204"/>
        <v>0</v>
      </c>
    </row>
    <row r="334" spans="1:121" ht="16.899999999999999" customHeight="1" x14ac:dyDescent="0.2">
      <c r="A334" s="1" t="s">
        <v>3</v>
      </c>
      <c r="C334" s="1">
        <v>0</v>
      </c>
      <c r="D334" s="1">
        <v>0</v>
      </c>
      <c r="E334" s="19">
        <f t="shared" si="207"/>
        <v>0</v>
      </c>
      <c r="G334" s="22">
        <f t="shared" si="193"/>
        <v>0</v>
      </c>
      <c r="H334" s="3">
        <v>0</v>
      </c>
      <c r="I334" s="4">
        <v>0</v>
      </c>
      <c r="J334" s="8">
        <f t="shared" si="194"/>
        <v>0</v>
      </c>
      <c r="K334" s="3">
        <v>0</v>
      </c>
      <c r="L334" s="4">
        <v>0</v>
      </c>
      <c r="M334" s="8">
        <f t="shared" si="205"/>
        <v>0</v>
      </c>
      <c r="N334" s="4">
        <v>0</v>
      </c>
      <c r="O334" s="4">
        <v>0</v>
      </c>
      <c r="P334" s="8">
        <f t="shared" si="206"/>
        <v>0</v>
      </c>
      <c r="Q334" s="4">
        <v>0</v>
      </c>
      <c r="R334" s="4">
        <v>0</v>
      </c>
      <c r="S334" s="8">
        <f t="shared" si="195"/>
        <v>0</v>
      </c>
      <c r="T334" s="4">
        <v>0</v>
      </c>
      <c r="U334" s="4">
        <v>0</v>
      </c>
      <c r="V334" s="8">
        <f t="shared" si="196"/>
        <v>0</v>
      </c>
      <c r="W334" s="4">
        <v>0</v>
      </c>
      <c r="X334" s="4">
        <v>0</v>
      </c>
      <c r="Y334" s="8">
        <f t="shared" si="197"/>
        <v>0</v>
      </c>
      <c r="Z334" s="4">
        <v>0</v>
      </c>
      <c r="AA334" s="4">
        <v>0</v>
      </c>
      <c r="AB334" s="8">
        <f t="shared" si="198"/>
        <v>0</v>
      </c>
      <c r="AC334" s="4">
        <v>0</v>
      </c>
      <c r="AD334" s="4">
        <v>0</v>
      </c>
      <c r="AE334" s="8">
        <f t="shared" si="213"/>
        <v>0</v>
      </c>
      <c r="AF334" s="4">
        <v>0</v>
      </c>
      <c r="AG334" s="4">
        <v>0</v>
      </c>
      <c r="AH334" s="8">
        <f t="shared" si="209"/>
        <v>0</v>
      </c>
      <c r="AI334" s="4">
        <v>0</v>
      </c>
      <c r="AJ334" s="4">
        <v>0</v>
      </c>
      <c r="AK334" s="8">
        <f t="shared" si="214"/>
        <v>0</v>
      </c>
      <c r="AL334" s="4">
        <v>0</v>
      </c>
      <c r="AM334" s="4">
        <v>0</v>
      </c>
      <c r="AN334" s="8">
        <f t="shared" si="210"/>
        <v>0</v>
      </c>
      <c r="AO334" s="4">
        <v>0</v>
      </c>
      <c r="AP334" s="4">
        <v>0</v>
      </c>
      <c r="AQ334" s="8">
        <f t="shared" si="224"/>
        <v>0</v>
      </c>
      <c r="AR334" s="4">
        <v>0</v>
      </c>
      <c r="AS334" s="4">
        <v>0</v>
      </c>
      <c r="AT334" s="8">
        <f t="shared" si="208"/>
        <v>0</v>
      </c>
      <c r="AU334" s="4">
        <v>0</v>
      </c>
      <c r="AV334" s="4">
        <v>0</v>
      </c>
      <c r="AW334" s="8">
        <f t="shared" si="215"/>
        <v>0</v>
      </c>
      <c r="AX334" s="4">
        <v>0</v>
      </c>
      <c r="AY334" s="4">
        <v>0</v>
      </c>
      <c r="AZ334" s="8">
        <f t="shared" si="216"/>
        <v>0</v>
      </c>
      <c r="BA334" s="4">
        <v>0</v>
      </c>
      <c r="BB334" s="4">
        <v>0</v>
      </c>
      <c r="BC334" s="8">
        <f t="shared" si="225"/>
        <v>0</v>
      </c>
      <c r="BD334" s="4">
        <v>0</v>
      </c>
      <c r="BE334" s="4">
        <v>0</v>
      </c>
      <c r="BF334" s="8">
        <f t="shared" si="217"/>
        <v>0</v>
      </c>
      <c r="BG334" s="4">
        <v>0</v>
      </c>
      <c r="BH334" s="4">
        <v>0</v>
      </c>
      <c r="BI334" s="8">
        <f t="shared" si="231"/>
        <v>0</v>
      </c>
      <c r="BJ334" s="4">
        <v>0</v>
      </c>
      <c r="BK334" s="4">
        <v>0</v>
      </c>
      <c r="BL334" s="8">
        <f t="shared" si="232"/>
        <v>0</v>
      </c>
      <c r="BM334" s="4">
        <v>0</v>
      </c>
      <c r="BN334" s="4">
        <v>0</v>
      </c>
      <c r="BO334" s="8">
        <f t="shared" si="226"/>
        <v>0</v>
      </c>
      <c r="BP334" s="4">
        <v>0</v>
      </c>
      <c r="BQ334" s="4">
        <v>0</v>
      </c>
      <c r="BR334" s="8">
        <f t="shared" si="227"/>
        <v>0</v>
      </c>
      <c r="BS334" s="4">
        <v>0</v>
      </c>
      <c r="BT334" s="4">
        <v>0</v>
      </c>
      <c r="BU334" s="8">
        <f t="shared" si="228"/>
        <v>0</v>
      </c>
      <c r="BV334" s="4">
        <v>0</v>
      </c>
      <c r="BW334" s="4">
        <v>0</v>
      </c>
      <c r="BX334" s="8">
        <f t="shared" si="229"/>
        <v>0</v>
      </c>
      <c r="BY334" s="4">
        <v>0</v>
      </c>
      <c r="BZ334" s="4">
        <v>0</v>
      </c>
      <c r="CA334" s="8">
        <f t="shared" si="230"/>
        <v>0</v>
      </c>
      <c r="CB334" s="4">
        <v>0</v>
      </c>
      <c r="CC334" s="4">
        <v>0</v>
      </c>
      <c r="CD334" s="8">
        <f t="shared" si="211"/>
        <v>0</v>
      </c>
      <c r="CE334" s="4">
        <v>0</v>
      </c>
      <c r="CF334" s="4">
        <v>0</v>
      </c>
      <c r="CG334" s="8">
        <f t="shared" si="218"/>
        <v>0</v>
      </c>
      <c r="CH334" s="4">
        <v>0</v>
      </c>
      <c r="CI334" s="4">
        <v>0</v>
      </c>
      <c r="CJ334" s="8">
        <f t="shared" si="219"/>
        <v>0</v>
      </c>
      <c r="CK334" s="4">
        <v>0</v>
      </c>
      <c r="CL334" s="4">
        <v>0</v>
      </c>
      <c r="CM334" s="8">
        <f t="shared" si="220"/>
        <v>0</v>
      </c>
      <c r="CN334" s="4">
        <v>0</v>
      </c>
      <c r="CO334" s="4">
        <v>0</v>
      </c>
      <c r="CP334" s="8">
        <f t="shared" si="212"/>
        <v>0</v>
      </c>
      <c r="CQ334" s="4">
        <v>0</v>
      </c>
      <c r="CR334" s="4">
        <v>0</v>
      </c>
      <c r="CS334" s="8">
        <f t="shared" si="221"/>
        <v>0</v>
      </c>
      <c r="CT334" s="4">
        <v>0</v>
      </c>
      <c r="CU334" s="4">
        <v>0</v>
      </c>
      <c r="CV334" s="8">
        <f t="shared" si="222"/>
        <v>0</v>
      </c>
      <c r="CW334" s="4">
        <v>0</v>
      </c>
      <c r="CX334" s="4">
        <v>0</v>
      </c>
      <c r="CY334" s="8">
        <f t="shared" si="223"/>
        <v>0</v>
      </c>
      <c r="CZ334" s="4">
        <v>0</v>
      </c>
      <c r="DA334" s="4">
        <v>0</v>
      </c>
      <c r="DB334" s="8">
        <f t="shared" si="199"/>
        <v>0</v>
      </c>
      <c r="DC334" s="4">
        <v>0</v>
      </c>
      <c r="DD334" s="4">
        <v>0</v>
      </c>
      <c r="DE334" s="8">
        <f t="shared" si="200"/>
        <v>0</v>
      </c>
      <c r="DF334" s="4">
        <v>0</v>
      </c>
      <c r="DG334" s="4">
        <v>0</v>
      </c>
      <c r="DH334" s="8">
        <f t="shared" si="201"/>
        <v>0</v>
      </c>
      <c r="DI334" s="4">
        <v>0</v>
      </c>
      <c r="DJ334" s="4">
        <v>0</v>
      </c>
      <c r="DK334" s="8">
        <f t="shared" si="202"/>
        <v>0</v>
      </c>
      <c r="DL334" s="4">
        <v>0</v>
      </c>
      <c r="DM334" s="4">
        <v>0</v>
      </c>
      <c r="DN334" s="8">
        <f t="shared" si="203"/>
        <v>0</v>
      </c>
      <c r="DO334" s="4">
        <v>0</v>
      </c>
      <c r="DP334" s="4">
        <v>0</v>
      </c>
      <c r="DQ334" s="8">
        <f t="shared" si="204"/>
        <v>0</v>
      </c>
    </row>
    <row r="335" spans="1:121" ht="16.899999999999999" customHeight="1" x14ac:dyDescent="0.2">
      <c r="A335" s="1" t="s">
        <v>4</v>
      </c>
      <c r="C335" s="1">
        <v>0</v>
      </c>
      <c r="D335" s="1">
        <v>0</v>
      </c>
      <c r="E335" s="19">
        <f t="shared" si="207"/>
        <v>0</v>
      </c>
      <c r="G335" s="22">
        <f t="shared" si="193"/>
        <v>0</v>
      </c>
      <c r="H335" s="3">
        <v>0</v>
      </c>
      <c r="I335" s="4">
        <v>0</v>
      </c>
      <c r="J335" s="8">
        <f t="shared" si="194"/>
        <v>0</v>
      </c>
      <c r="K335" s="3">
        <v>0</v>
      </c>
      <c r="L335" s="4">
        <v>0</v>
      </c>
      <c r="M335" s="8">
        <f t="shared" si="205"/>
        <v>0</v>
      </c>
      <c r="N335" s="4">
        <v>0</v>
      </c>
      <c r="O335" s="4">
        <v>0</v>
      </c>
      <c r="P335" s="8">
        <f t="shared" si="206"/>
        <v>0</v>
      </c>
      <c r="Q335" s="4">
        <v>0</v>
      </c>
      <c r="R335" s="4">
        <v>0</v>
      </c>
      <c r="S335" s="8">
        <f t="shared" si="195"/>
        <v>0</v>
      </c>
      <c r="T335" s="4">
        <v>0</v>
      </c>
      <c r="U335" s="4">
        <v>0</v>
      </c>
      <c r="V335" s="8">
        <f t="shared" si="196"/>
        <v>0</v>
      </c>
      <c r="W335" s="4">
        <v>0</v>
      </c>
      <c r="X335" s="4">
        <v>0</v>
      </c>
      <c r="Y335" s="8">
        <f t="shared" si="197"/>
        <v>0</v>
      </c>
      <c r="Z335" s="4">
        <v>0</v>
      </c>
      <c r="AA335" s="4">
        <v>0</v>
      </c>
      <c r="AB335" s="8">
        <f t="shared" si="198"/>
        <v>0</v>
      </c>
      <c r="AC335" s="4">
        <v>0</v>
      </c>
      <c r="AD335" s="4">
        <v>0</v>
      </c>
      <c r="AE335" s="8">
        <f t="shared" si="213"/>
        <v>0</v>
      </c>
      <c r="AF335" s="4">
        <v>0</v>
      </c>
      <c r="AG335" s="4">
        <v>0</v>
      </c>
      <c r="AH335" s="8">
        <f t="shared" si="209"/>
        <v>0</v>
      </c>
      <c r="AI335" s="4">
        <v>0</v>
      </c>
      <c r="AJ335" s="4">
        <v>0</v>
      </c>
      <c r="AK335" s="8">
        <f t="shared" si="214"/>
        <v>0</v>
      </c>
      <c r="AL335" s="4">
        <v>0</v>
      </c>
      <c r="AM335" s="4">
        <v>0</v>
      </c>
      <c r="AN335" s="8">
        <f t="shared" si="210"/>
        <v>0</v>
      </c>
      <c r="AO335" s="4">
        <v>0</v>
      </c>
      <c r="AP335" s="4">
        <v>0</v>
      </c>
      <c r="AQ335" s="8">
        <f t="shared" si="224"/>
        <v>0</v>
      </c>
      <c r="AR335" s="4">
        <v>0</v>
      </c>
      <c r="AS335" s="4">
        <v>0</v>
      </c>
      <c r="AT335" s="8">
        <f t="shared" si="208"/>
        <v>0</v>
      </c>
      <c r="AU335" s="4">
        <v>0</v>
      </c>
      <c r="AV335" s="4">
        <v>0</v>
      </c>
      <c r="AW335" s="8">
        <f t="shared" si="215"/>
        <v>0</v>
      </c>
      <c r="AX335" s="4">
        <v>0</v>
      </c>
      <c r="AY335" s="4">
        <v>0</v>
      </c>
      <c r="AZ335" s="8">
        <f t="shared" si="216"/>
        <v>0</v>
      </c>
      <c r="BA335" s="4">
        <v>0</v>
      </c>
      <c r="BB335" s="4">
        <v>0</v>
      </c>
      <c r="BC335" s="8">
        <f t="shared" si="225"/>
        <v>0</v>
      </c>
      <c r="BD335" s="4">
        <v>0</v>
      </c>
      <c r="BE335" s="4">
        <v>0</v>
      </c>
      <c r="BF335" s="8">
        <f t="shared" si="217"/>
        <v>0</v>
      </c>
      <c r="BG335" s="4">
        <v>0</v>
      </c>
      <c r="BH335" s="4">
        <v>0</v>
      </c>
      <c r="BI335" s="8">
        <f t="shared" si="231"/>
        <v>0</v>
      </c>
      <c r="BJ335" s="4">
        <v>0</v>
      </c>
      <c r="BK335" s="4">
        <v>0</v>
      </c>
      <c r="BL335" s="8">
        <f t="shared" si="232"/>
        <v>0</v>
      </c>
      <c r="BM335" s="4">
        <v>0</v>
      </c>
      <c r="BN335" s="4">
        <v>0</v>
      </c>
      <c r="BO335" s="8">
        <f t="shared" si="226"/>
        <v>0</v>
      </c>
      <c r="BP335" s="4">
        <v>0</v>
      </c>
      <c r="BQ335" s="4">
        <v>0</v>
      </c>
      <c r="BR335" s="8">
        <f t="shared" si="227"/>
        <v>0</v>
      </c>
      <c r="BS335" s="4">
        <v>0</v>
      </c>
      <c r="BT335" s="4">
        <v>0</v>
      </c>
      <c r="BU335" s="8">
        <f t="shared" si="228"/>
        <v>0</v>
      </c>
      <c r="BV335" s="4">
        <v>0</v>
      </c>
      <c r="BW335" s="4">
        <v>0</v>
      </c>
      <c r="BX335" s="8">
        <f t="shared" si="229"/>
        <v>0</v>
      </c>
      <c r="BY335" s="4">
        <v>0</v>
      </c>
      <c r="BZ335" s="4">
        <v>0</v>
      </c>
      <c r="CA335" s="8">
        <f t="shared" si="230"/>
        <v>0</v>
      </c>
      <c r="CB335" s="4">
        <v>0</v>
      </c>
      <c r="CC335" s="4">
        <v>0</v>
      </c>
      <c r="CD335" s="8">
        <f t="shared" si="211"/>
        <v>0</v>
      </c>
      <c r="CE335" s="4">
        <v>0</v>
      </c>
      <c r="CF335" s="4">
        <v>0</v>
      </c>
      <c r="CG335" s="8">
        <f t="shared" si="218"/>
        <v>0</v>
      </c>
      <c r="CH335" s="4">
        <v>0</v>
      </c>
      <c r="CI335" s="4">
        <v>0</v>
      </c>
      <c r="CJ335" s="8">
        <f t="shared" si="219"/>
        <v>0</v>
      </c>
      <c r="CK335" s="4">
        <v>0</v>
      </c>
      <c r="CL335" s="4">
        <v>0</v>
      </c>
      <c r="CM335" s="8">
        <f t="shared" si="220"/>
        <v>0</v>
      </c>
      <c r="CN335" s="4">
        <v>0</v>
      </c>
      <c r="CO335" s="4">
        <v>0</v>
      </c>
      <c r="CP335" s="8">
        <f t="shared" si="212"/>
        <v>0</v>
      </c>
      <c r="CQ335" s="4">
        <v>0</v>
      </c>
      <c r="CR335" s="4">
        <v>0</v>
      </c>
      <c r="CS335" s="8">
        <f t="shared" si="221"/>
        <v>0</v>
      </c>
      <c r="CT335" s="4">
        <v>0</v>
      </c>
      <c r="CU335" s="4">
        <v>0</v>
      </c>
      <c r="CV335" s="8">
        <f t="shared" si="222"/>
        <v>0</v>
      </c>
      <c r="CW335" s="4">
        <v>0</v>
      </c>
      <c r="CX335" s="4">
        <v>0</v>
      </c>
      <c r="CY335" s="8">
        <f t="shared" si="223"/>
        <v>0</v>
      </c>
      <c r="CZ335" s="4">
        <v>0</v>
      </c>
      <c r="DA335" s="4">
        <v>0</v>
      </c>
      <c r="DB335" s="8">
        <f t="shared" si="199"/>
        <v>0</v>
      </c>
      <c r="DC335" s="4">
        <v>0</v>
      </c>
      <c r="DD335" s="4">
        <v>0</v>
      </c>
      <c r="DE335" s="8">
        <f t="shared" si="200"/>
        <v>0</v>
      </c>
      <c r="DF335" s="4">
        <v>0</v>
      </c>
      <c r="DG335" s="4">
        <v>0</v>
      </c>
      <c r="DH335" s="8">
        <f t="shared" si="201"/>
        <v>0</v>
      </c>
      <c r="DI335" s="4">
        <v>0</v>
      </c>
      <c r="DJ335" s="4">
        <v>0</v>
      </c>
      <c r="DK335" s="8">
        <f t="shared" si="202"/>
        <v>0</v>
      </c>
      <c r="DL335" s="4">
        <v>0</v>
      </c>
      <c r="DM335" s="4">
        <v>0</v>
      </c>
      <c r="DN335" s="8">
        <f t="shared" si="203"/>
        <v>0</v>
      </c>
      <c r="DO335" s="4">
        <v>0</v>
      </c>
      <c r="DP335" s="4">
        <v>0</v>
      </c>
      <c r="DQ335" s="8">
        <f t="shared" si="204"/>
        <v>0</v>
      </c>
    </row>
    <row r="336" spans="1:121" ht="16.899999999999999" customHeight="1" x14ac:dyDescent="0.2">
      <c r="A336" s="1" t="s">
        <v>5</v>
      </c>
      <c r="C336" s="1">
        <v>0</v>
      </c>
      <c r="D336" s="1">
        <v>0</v>
      </c>
      <c r="E336" s="19">
        <f t="shared" si="207"/>
        <v>0</v>
      </c>
      <c r="G336" s="22">
        <f t="shared" si="193"/>
        <v>0</v>
      </c>
      <c r="H336" s="3">
        <v>0</v>
      </c>
      <c r="I336" s="4">
        <v>0</v>
      </c>
      <c r="J336" s="8">
        <f t="shared" si="194"/>
        <v>0</v>
      </c>
      <c r="K336" s="3">
        <v>0</v>
      </c>
      <c r="L336" s="4">
        <v>0</v>
      </c>
      <c r="M336" s="8">
        <f t="shared" si="205"/>
        <v>0</v>
      </c>
      <c r="N336" s="4">
        <v>0</v>
      </c>
      <c r="O336" s="4">
        <v>0</v>
      </c>
      <c r="P336" s="8">
        <f t="shared" si="206"/>
        <v>0</v>
      </c>
      <c r="Q336" s="4">
        <v>0</v>
      </c>
      <c r="R336" s="4">
        <v>0</v>
      </c>
      <c r="S336" s="8">
        <f t="shared" si="195"/>
        <v>0</v>
      </c>
      <c r="T336" s="4">
        <v>0</v>
      </c>
      <c r="U336" s="4">
        <v>0</v>
      </c>
      <c r="V336" s="8">
        <f t="shared" si="196"/>
        <v>0</v>
      </c>
      <c r="W336" s="4">
        <v>0</v>
      </c>
      <c r="X336" s="4">
        <v>0</v>
      </c>
      <c r="Y336" s="8">
        <f t="shared" si="197"/>
        <v>0</v>
      </c>
      <c r="Z336" s="4">
        <v>0</v>
      </c>
      <c r="AA336" s="4">
        <v>0</v>
      </c>
      <c r="AB336" s="8">
        <f t="shared" si="198"/>
        <v>0</v>
      </c>
      <c r="AC336" s="4">
        <v>0</v>
      </c>
      <c r="AD336" s="4">
        <v>0</v>
      </c>
      <c r="AE336" s="8">
        <f t="shared" si="213"/>
        <v>0</v>
      </c>
      <c r="AF336" s="4">
        <v>0</v>
      </c>
      <c r="AG336" s="4">
        <v>0</v>
      </c>
      <c r="AH336" s="8">
        <f t="shared" si="209"/>
        <v>0</v>
      </c>
      <c r="AI336" s="4">
        <v>0</v>
      </c>
      <c r="AJ336" s="4">
        <v>0</v>
      </c>
      <c r="AK336" s="8">
        <f t="shared" si="214"/>
        <v>0</v>
      </c>
      <c r="AL336" s="4">
        <v>0</v>
      </c>
      <c r="AM336" s="4">
        <v>0</v>
      </c>
      <c r="AN336" s="8">
        <f t="shared" si="210"/>
        <v>0</v>
      </c>
      <c r="AO336" s="4">
        <v>0</v>
      </c>
      <c r="AP336" s="4">
        <v>0</v>
      </c>
      <c r="AQ336" s="8">
        <f t="shared" si="224"/>
        <v>0</v>
      </c>
      <c r="AR336" s="4">
        <v>0</v>
      </c>
      <c r="AS336" s="4">
        <v>0</v>
      </c>
      <c r="AT336" s="8">
        <f t="shared" si="208"/>
        <v>0</v>
      </c>
      <c r="AU336" s="4">
        <v>0</v>
      </c>
      <c r="AV336" s="4">
        <v>0</v>
      </c>
      <c r="AW336" s="8">
        <f t="shared" si="215"/>
        <v>0</v>
      </c>
      <c r="AX336" s="4">
        <v>0</v>
      </c>
      <c r="AY336" s="4">
        <v>0</v>
      </c>
      <c r="AZ336" s="8">
        <f t="shared" si="216"/>
        <v>0</v>
      </c>
      <c r="BA336" s="4">
        <v>0</v>
      </c>
      <c r="BB336" s="4">
        <v>0</v>
      </c>
      <c r="BC336" s="8">
        <f t="shared" si="225"/>
        <v>0</v>
      </c>
      <c r="BD336" s="4">
        <v>0</v>
      </c>
      <c r="BE336" s="4">
        <v>0</v>
      </c>
      <c r="BF336" s="8">
        <f t="shared" si="217"/>
        <v>0</v>
      </c>
      <c r="BG336" s="4">
        <v>0</v>
      </c>
      <c r="BH336" s="4">
        <v>0</v>
      </c>
      <c r="BI336" s="8">
        <f t="shared" si="231"/>
        <v>0</v>
      </c>
      <c r="BJ336" s="4">
        <v>0</v>
      </c>
      <c r="BK336" s="4">
        <v>0</v>
      </c>
      <c r="BL336" s="8">
        <f t="shared" si="232"/>
        <v>0</v>
      </c>
      <c r="BM336" s="4">
        <v>0</v>
      </c>
      <c r="BN336" s="4">
        <v>0</v>
      </c>
      <c r="BO336" s="8">
        <f t="shared" si="226"/>
        <v>0</v>
      </c>
      <c r="BP336" s="4">
        <v>0</v>
      </c>
      <c r="BQ336" s="4">
        <v>0</v>
      </c>
      <c r="BR336" s="8">
        <f t="shared" si="227"/>
        <v>0</v>
      </c>
      <c r="BS336" s="4">
        <v>0</v>
      </c>
      <c r="BT336" s="4">
        <v>0</v>
      </c>
      <c r="BU336" s="8">
        <f t="shared" si="228"/>
        <v>0</v>
      </c>
      <c r="BV336" s="4">
        <v>0</v>
      </c>
      <c r="BW336" s="4">
        <v>0</v>
      </c>
      <c r="BX336" s="8">
        <f t="shared" si="229"/>
        <v>0</v>
      </c>
      <c r="BY336" s="4">
        <v>0</v>
      </c>
      <c r="BZ336" s="4">
        <v>0</v>
      </c>
      <c r="CA336" s="8">
        <f t="shared" si="230"/>
        <v>0</v>
      </c>
      <c r="CB336" s="4">
        <v>0</v>
      </c>
      <c r="CC336" s="4">
        <v>0</v>
      </c>
      <c r="CD336" s="8">
        <f t="shared" si="211"/>
        <v>0</v>
      </c>
      <c r="CE336" s="4">
        <v>0</v>
      </c>
      <c r="CF336" s="4">
        <v>0</v>
      </c>
      <c r="CG336" s="8">
        <f t="shared" si="218"/>
        <v>0</v>
      </c>
      <c r="CH336" s="4">
        <v>0</v>
      </c>
      <c r="CI336" s="4">
        <v>0</v>
      </c>
      <c r="CJ336" s="8">
        <f t="shared" si="219"/>
        <v>0</v>
      </c>
      <c r="CK336" s="4">
        <v>0</v>
      </c>
      <c r="CL336" s="4">
        <v>0</v>
      </c>
      <c r="CM336" s="8">
        <f t="shared" si="220"/>
        <v>0</v>
      </c>
      <c r="CN336" s="4">
        <v>0</v>
      </c>
      <c r="CO336" s="4">
        <v>0</v>
      </c>
      <c r="CP336" s="8">
        <f t="shared" si="212"/>
        <v>0</v>
      </c>
      <c r="CQ336" s="4">
        <v>0</v>
      </c>
      <c r="CR336" s="4">
        <v>0</v>
      </c>
      <c r="CS336" s="8">
        <f t="shared" si="221"/>
        <v>0</v>
      </c>
      <c r="CT336" s="4">
        <v>0</v>
      </c>
      <c r="CU336" s="4">
        <v>0</v>
      </c>
      <c r="CV336" s="8">
        <f t="shared" si="222"/>
        <v>0</v>
      </c>
      <c r="CW336" s="4">
        <v>0</v>
      </c>
      <c r="CX336" s="4">
        <v>0</v>
      </c>
      <c r="CY336" s="8">
        <f t="shared" si="223"/>
        <v>0</v>
      </c>
      <c r="CZ336" s="4">
        <v>0</v>
      </c>
      <c r="DA336" s="4">
        <v>0</v>
      </c>
      <c r="DB336" s="8">
        <f t="shared" si="199"/>
        <v>0</v>
      </c>
      <c r="DC336" s="4">
        <v>0</v>
      </c>
      <c r="DD336" s="4">
        <v>0</v>
      </c>
      <c r="DE336" s="8">
        <f t="shared" si="200"/>
        <v>0</v>
      </c>
      <c r="DF336" s="4">
        <v>0</v>
      </c>
      <c r="DG336" s="4">
        <v>0</v>
      </c>
      <c r="DH336" s="8">
        <f t="shared" si="201"/>
        <v>0</v>
      </c>
      <c r="DI336" s="4">
        <v>0</v>
      </c>
      <c r="DJ336" s="4">
        <v>0</v>
      </c>
      <c r="DK336" s="8">
        <f t="shared" si="202"/>
        <v>0</v>
      </c>
      <c r="DL336" s="4">
        <v>0</v>
      </c>
      <c r="DM336" s="4">
        <v>0</v>
      </c>
      <c r="DN336" s="8">
        <f t="shared" si="203"/>
        <v>0</v>
      </c>
      <c r="DO336" s="4">
        <v>0</v>
      </c>
      <c r="DP336" s="4">
        <v>0</v>
      </c>
      <c r="DQ336" s="8">
        <f t="shared" si="204"/>
        <v>0</v>
      </c>
    </row>
    <row r="337" spans="1:121" ht="16.899999999999999" customHeight="1" x14ac:dyDescent="0.2">
      <c r="A337" s="1" t="s">
        <v>6</v>
      </c>
      <c r="C337" s="1">
        <v>0</v>
      </c>
      <c r="D337" s="1">
        <v>0</v>
      </c>
      <c r="E337" s="19">
        <f t="shared" si="207"/>
        <v>0</v>
      </c>
      <c r="G337" s="22">
        <f t="shared" si="193"/>
        <v>0</v>
      </c>
      <c r="H337" s="3">
        <v>0</v>
      </c>
      <c r="I337" s="4">
        <v>0</v>
      </c>
      <c r="J337" s="8">
        <f t="shared" si="194"/>
        <v>0</v>
      </c>
      <c r="K337" s="3">
        <v>0</v>
      </c>
      <c r="L337" s="4">
        <v>0</v>
      </c>
      <c r="M337" s="8">
        <f t="shared" si="205"/>
        <v>0</v>
      </c>
      <c r="N337" s="4">
        <v>0</v>
      </c>
      <c r="O337" s="4">
        <v>0</v>
      </c>
      <c r="P337" s="8">
        <f t="shared" si="206"/>
        <v>0</v>
      </c>
      <c r="Q337" s="4">
        <v>0</v>
      </c>
      <c r="R337" s="4">
        <v>0</v>
      </c>
      <c r="S337" s="8">
        <f t="shared" si="195"/>
        <v>0</v>
      </c>
      <c r="T337" s="4">
        <v>0</v>
      </c>
      <c r="U337" s="4">
        <v>0</v>
      </c>
      <c r="V337" s="8">
        <f t="shared" si="196"/>
        <v>0</v>
      </c>
      <c r="W337" s="4">
        <v>0</v>
      </c>
      <c r="X337" s="4">
        <v>0</v>
      </c>
      <c r="Y337" s="8">
        <f t="shared" si="197"/>
        <v>0</v>
      </c>
      <c r="Z337" s="4">
        <v>0</v>
      </c>
      <c r="AA337" s="4">
        <v>0</v>
      </c>
      <c r="AB337" s="8">
        <f t="shared" si="198"/>
        <v>0</v>
      </c>
      <c r="AC337" s="4">
        <v>0</v>
      </c>
      <c r="AD337" s="4">
        <v>0</v>
      </c>
      <c r="AE337" s="8">
        <f t="shared" si="213"/>
        <v>0</v>
      </c>
      <c r="AF337" s="4">
        <v>0</v>
      </c>
      <c r="AG337" s="4">
        <v>0</v>
      </c>
      <c r="AH337" s="8">
        <f t="shared" si="209"/>
        <v>0</v>
      </c>
      <c r="AI337" s="4">
        <v>0</v>
      </c>
      <c r="AJ337" s="4">
        <v>0</v>
      </c>
      <c r="AK337" s="8">
        <f t="shared" si="214"/>
        <v>0</v>
      </c>
      <c r="AL337" s="4">
        <v>0</v>
      </c>
      <c r="AM337" s="4">
        <v>0</v>
      </c>
      <c r="AN337" s="8">
        <f t="shared" si="210"/>
        <v>0</v>
      </c>
      <c r="AO337" s="4">
        <v>0</v>
      </c>
      <c r="AP337" s="4">
        <v>0</v>
      </c>
      <c r="AQ337" s="8">
        <f t="shared" si="224"/>
        <v>0</v>
      </c>
      <c r="AR337" s="4">
        <v>0</v>
      </c>
      <c r="AS337" s="4">
        <v>0</v>
      </c>
      <c r="AT337" s="8">
        <f t="shared" si="208"/>
        <v>0</v>
      </c>
      <c r="AU337" s="4">
        <v>0</v>
      </c>
      <c r="AV337" s="4">
        <v>0</v>
      </c>
      <c r="AW337" s="8">
        <f t="shared" si="215"/>
        <v>0</v>
      </c>
      <c r="AX337" s="4">
        <v>0</v>
      </c>
      <c r="AY337" s="4">
        <v>0</v>
      </c>
      <c r="AZ337" s="8">
        <f t="shared" si="216"/>
        <v>0</v>
      </c>
      <c r="BA337" s="4">
        <v>0</v>
      </c>
      <c r="BB337" s="4">
        <v>0</v>
      </c>
      <c r="BC337" s="8">
        <f t="shared" si="225"/>
        <v>0</v>
      </c>
      <c r="BD337" s="4">
        <v>0</v>
      </c>
      <c r="BE337" s="4">
        <v>0</v>
      </c>
      <c r="BF337" s="8">
        <f t="shared" si="217"/>
        <v>0</v>
      </c>
      <c r="BG337" s="4">
        <v>0</v>
      </c>
      <c r="BH337" s="4">
        <v>0</v>
      </c>
      <c r="BI337" s="8">
        <f t="shared" si="231"/>
        <v>0</v>
      </c>
      <c r="BJ337" s="4">
        <v>0</v>
      </c>
      <c r="BK337" s="4">
        <v>0</v>
      </c>
      <c r="BL337" s="8">
        <f t="shared" si="232"/>
        <v>0</v>
      </c>
      <c r="BM337" s="4">
        <v>0</v>
      </c>
      <c r="BN337" s="4">
        <v>0</v>
      </c>
      <c r="BO337" s="8">
        <f t="shared" si="226"/>
        <v>0</v>
      </c>
      <c r="BP337" s="4">
        <v>0</v>
      </c>
      <c r="BQ337" s="4">
        <v>0</v>
      </c>
      <c r="BR337" s="8">
        <f t="shared" si="227"/>
        <v>0</v>
      </c>
      <c r="BS337" s="4">
        <v>0</v>
      </c>
      <c r="BT337" s="4">
        <v>0</v>
      </c>
      <c r="BU337" s="8">
        <f t="shared" si="228"/>
        <v>0</v>
      </c>
      <c r="BV337" s="4">
        <v>0</v>
      </c>
      <c r="BW337" s="4">
        <v>0</v>
      </c>
      <c r="BX337" s="8">
        <f t="shared" si="229"/>
        <v>0</v>
      </c>
      <c r="BY337" s="4">
        <v>0</v>
      </c>
      <c r="BZ337" s="4">
        <v>0</v>
      </c>
      <c r="CA337" s="8">
        <f t="shared" si="230"/>
        <v>0</v>
      </c>
      <c r="CB337" s="4">
        <v>0</v>
      </c>
      <c r="CC337" s="4">
        <v>0</v>
      </c>
      <c r="CD337" s="8">
        <f t="shared" si="211"/>
        <v>0</v>
      </c>
      <c r="CE337" s="4">
        <v>0</v>
      </c>
      <c r="CF337" s="4">
        <v>0</v>
      </c>
      <c r="CG337" s="8">
        <f t="shared" si="218"/>
        <v>0</v>
      </c>
      <c r="CH337" s="4">
        <v>0</v>
      </c>
      <c r="CI337" s="4">
        <v>0</v>
      </c>
      <c r="CJ337" s="8">
        <f t="shared" si="219"/>
        <v>0</v>
      </c>
      <c r="CK337" s="4">
        <v>0</v>
      </c>
      <c r="CL337" s="4">
        <v>0</v>
      </c>
      <c r="CM337" s="8">
        <f t="shared" si="220"/>
        <v>0</v>
      </c>
      <c r="CN337" s="4">
        <v>0</v>
      </c>
      <c r="CO337" s="4">
        <v>0</v>
      </c>
      <c r="CP337" s="8">
        <f t="shared" si="212"/>
        <v>0</v>
      </c>
      <c r="CQ337" s="4">
        <v>0</v>
      </c>
      <c r="CR337" s="4">
        <v>0</v>
      </c>
      <c r="CS337" s="8">
        <f t="shared" si="221"/>
        <v>0</v>
      </c>
      <c r="CT337" s="4">
        <v>0</v>
      </c>
      <c r="CU337" s="4">
        <v>0</v>
      </c>
      <c r="CV337" s="8">
        <f t="shared" si="222"/>
        <v>0</v>
      </c>
      <c r="CW337" s="4">
        <v>0</v>
      </c>
      <c r="CX337" s="4">
        <v>0</v>
      </c>
      <c r="CY337" s="8">
        <f t="shared" si="223"/>
        <v>0</v>
      </c>
      <c r="CZ337" s="4">
        <v>0</v>
      </c>
      <c r="DA337" s="4">
        <v>0</v>
      </c>
      <c r="DB337" s="8">
        <f t="shared" si="199"/>
        <v>0</v>
      </c>
      <c r="DC337" s="4">
        <v>0</v>
      </c>
      <c r="DD337" s="4">
        <v>0</v>
      </c>
      <c r="DE337" s="8">
        <f t="shared" si="200"/>
        <v>0</v>
      </c>
      <c r="DF337" s="4">
        <v>0</v>
      </c>
      <c r="DG337" s="4">
        <v>0</v>
      </c>
      <c r="DH337" s="8">
        <f t="shared" si="201"/>
        <v>0</v>
      </c>
      <c r="DI337" s="4">
        <v>0</v>
      </c>
      <c r="DJ337" s="4">
        <v>0</v>
      </c>
      <c r="DK337" s="8">
        <f t="shared" si="202"/>
        <v>0</v>
      </c>
      <c r="DL337" s="4">
        <v>0</v>
      </c>
      <c r="DM337" s="4">
        <v>0</v>
      </c>
      <c r="DN337" s="8">
        <f t="shared" si="203"/>
        <v>0</v>
      </c>
      <c r="DO337" s="4">
        <v>0</v>
      </c>
      <c r="DP337" s="4">
        <v>0</v>
      </c>
      <c r="DQ337" s="8">
        <f t="shared" si="204"/>
        <v>0</v>
      </c>
    </row>
    <row r="338" spans="1:121" ht="16.899999999999999" customHeight="1" x14ac:dyDescent="0.2">
      <c r="A338" s="1" t="s">
        <v>7</v>
      </c>
      <c r="C338" s="1">
        <v>0</v>
      </c>
      <c r="D338" s="1">
        <v>0</v>
      </c>
      <c r="E338" s="19">
        <f t="shared" si="207"/>
        <v>0</v>
      </c>
      <c r="G338" s="22">
        <f t="shared" ref="G338:G393" si="233">SUM(J338,M338,P338,S338,V338,Y338,AB338,AE338,AH338,AK338,AN338,AQ338,AT338,AW338,AZ338,BC338,BF338,BI338,BL338,BO338,BR338,BU338,BX338,CA338,CD338,CG338)</f>
        <v>0</v>
      </c>
      <c r="H338" s="3">
        <v>0</v>
      </c>
      <c r="I338" s="4">
        <v>0</v>
      </c>
      <c r="J338" s="8">
        <f t="shared" si="194"/>
        <v>0</v>
      </c>
      <c r="K338" s="3">
        <v>0</v>
      </c>
      <c r="L338" s="4">
        <v>0</v>
      </c>
      <c r="M338" s="8">
        <f t="shared" si="205"/>
        <v>0</v>
      </c>
      <c r="N338" s="4">
        <v>0</v>
      </c>
      <c r="O338" s="4">
        <v>0</v>
      </c>
      <c r="P338" s="8">
        <f t="shared" si="206"/>
        <v>0</v>
      </c>
      <c r="Q338" s="4">
        <v>0</v>
      </c>
      <c r="R338" s="4">
        <v>0</v>
      </c>
      <c r="S338" s="8">
        <f t="shared" si="195"/>
        <v>0</v>
      </c>
      <c r="T338" s="4">
        <v>0</v>
      </c>
      <c r="U338" s="4">
        <v>0</v>
      </c>
      <c r="V338" s="8">
        <f t="shared" si="196"/>
        <v>0</v>
      </c>
      <c r="W338" s="4">
        <v>0</v>
      </c>
      <c r="X338" s="4">
        <v>0</v>
      </c>
      <c r="Y338" s="8">
        <f t="shared" si="197"/>
        <v>0</v>
      </c>
      <c r="Z338" s="4">
        <v>0</v>
      </c>
      <c r="AA338" s="4">
        <v>0</v>
      </c>
      <c r="AB338" s="8">
        <f t="shared" si="198"/>
        <v>0</v>
      </c>
      <c r="AC338" s="4">
        <v>0</v>
      </c>
      <c r="AD338" s="4">
        <v>0</v>
      </c>
      <c r="AE338" s="8">
        <f t="shared" si="213"/>
        <v>0</v>
      </c>
      <c r="AF338" s="4">
        <v>0</v>
      </c>
      <c r="AG338" s="4">
        <v>0</v>
      </c>
      <c r="AH338" s="8">
        <f t="shared" si="209"/>
        <v>0</v>
      </c>
      <c r="AI338" s="4">
        <v>0</v>
      </c>
      <c r="AJ338" s="4">
        <v>0</v>
      </c>
      <c r="AK338" s="8">
        <f t="shared" si="214"/>
        <v>0</v>
      </c>
      <c r="AL338" s="4">
        <v>0</v>
      </c>
      <c r="AM338" s="4">
        <v>0</v>
      </c>
      <c r="AN338" s="8">
        <f t="shared" si="210"/>
        <v>0</v>
      </c>
      <c r="AO338" s="4">
        <v>0</v>
      </c>
      <c r="AP338" s="4">
        <v>0</v>
      </c>
      <c r="AQ338" s="8">
        <f t="shared" si="224"/>
        <v>0</v>
      </c>
      <c r="AR338" s="4">
        <v>0</v>
      </c>
      <c r="AS338" s="4">
        <v>0</v>
      </c>
      <c r="AT338" s="8">
        <f t="shared" si="208"/>
        <v>0</v>
      </c>
      <c r="AU338" s="4">
        <v>0</v>
      </c>
      <c r="AV338" s="4">
        <v>0</v>
      </c>
      <c r="AW338" s="8">
        <f t="shared" si="215"/>
        <v>0</v>
      </c>
      <c r="AX338" s="4">
        <v>0</v>
      </c>
      <c r="AY338" s="4">
        <v>0</v>
      </c>
      <c r="AZ338" s="8">
        <f t="shared" si="216"/>
        <v>0</v>
      </c>
      <c r="BA338" s="4">
        <v>0</v>
      </c>
      <c r="BB338" s="4">
        <v>0</v>
      </c>
      <c r="BC338" s="8">
        <f t="shared" si="225"/>
        <v>0</v>
      </c>
      <c r="BD338" s="4">
        <v>0</v>
      </c>
      <c r="BE338" s="4">
        <v>0</v>
      </c>
      <c r="BF338" s="8">
        <f t="shared" si="217"/>
        <v>0</v>
      </c>
      <c r="BG338" s="4">
        <v>0</v>
      </c>
      <c r="BH338" s="4">
        <v>0</v>
      </c>
      <c r="BI338" s="8">
        <f t="shared" si="231"/>
        <v>0</v>
      </c>
      <c r="BJ338" s="4">
        <v>0</v>
      </c>
      <c r="BK338" s="4">
        <v>0</v>
      </c>
      <c r="BL338" s="8">
        <f t="shared" si="232"/>
        <v>0</v>
      </c>
      <c r="BM338" s="4">
        <v>0</v>
      </c>
      <c r="BN338" s="4">
        <v>0</v>
      </c>
      <c r="BO338" s="8">
        <f t="shared" si="226"/>
        <v>0</v>
      </c>
      <c r="BP338" s="4">
        <v>0</v>
      </c>
      <c r="BQ338" s="4">
        <v>0</v>
      </c>
      <c r="BR338" s="8">
        <f t="shared" si="227"/>
        <v>0</v>
      </c>
      <c r="BS338" s="4">
        <v>0</v>
      </c>
      <c r="BT338" s="4">
        <v>0</v>
      </c>
      <c r="BU338" s="8">
        <f t="shared" si="228"/>
        <v>0</v>
      </c>
      <c r="BV338" s="4">
        <v>0</v>
      </c>
      <c r="BW338" s="4">
        <v>0</v>
      </c>
      <c r="BX338" s="8">
        <f t="shared" si="229"/>
        <v>0</v>
      </c>
      <c r="BY338" s="4">
        <v>0</v>
      </c>
      <c r="BZ338" s="4">
        <v>0</v>
      </c>
      <c r="CA338" s="8">
        <f t="shared" si="230"/>
        <v>0</v>
      </c>
      <c r="CB338" s="4">
        <v>0</v>
      </c>
      <c r="CC338" s="4">
        <v>0</v>
      </c>
      <c r="CD338" s="8">
        <f t="shared" si="211"/>
        <v>0</v>
      </c>
      <c r="CE338" s="4">
        <v>0</v>
      </c>
      <c r="CF338" s="4">
        <v>0</v>
      </c>
      <c r="CG338" s="8">
        <f t="shared" si="218"/>
        <v>0</v>
      </c>
      <c r="CH338" s="4">
        <v>0</v>
      </c>
      <c r="CI338" s="4">
        <v>0</v>
      </c>
      <c r="CJ338" s="8">
        <f t="shared" si="219"/>
        <v>0</v>
      </c>
      <c r="CK338" s="4">
        <v>0</v>
      </c>
      <c r="CL338" s="4">
        <v>0</v>
      </c>
      <c r="CM338" s="8">
        <f t="shared" si="220"/>
        <v>0</v>
      </c>
      <c r="CN338" s="4">
        <v>0</v>
      </c>
      <c r="CO338" s="4">
        <v>0</v>
      </c>
      <c r="CP338" s="8">
        <f t="shared" si="212"/>
        <v>0</v>
      </c>
      <c r="CQ338" s="4">
        <v>0</v>
      </c>
      <c r="CR338" s="4">
        <v>0</v>
      </c>
      <c r="CS338" s="8">
        <f t="shared" si="221"/>
        <v>0</v>
      </c>
      <c r="CT338" s="4">
        <v>0</v>
      </c>
      <c r="CU338" s="4">
        <v>0</v>
      </c>
      <c r="CV338" s="8">
        <f t="shared" si="222"/>
        <v>0</v>
      </c>
      <c r="CW338" s="4">
        <v>0</v>
      </c>
      <c r="CX338" s="4">
        <v>0</v>
      </c>
      <c r="CY338" s="8">
        <f t="shared" si="223"/>
        <v>0</v>
      </c>
      <c r="CZ338" s="4">
        <v>0</v>
      </c>
      <c r="DA338" s="4">
        <v>0</v>
      </c>
      <c r="DB338" s="8">
        <f t="shared" si="199"/>
        <v>0</v>
      </c>
      <c r="DC338" s="4">
        <v>0</v>
      </c>
      <c r="DD338" s="4">
        <v>0</v>
      </c>
      <c r="DE338" s="8">
        <f t="shared" si="200"/>
        <v>0</v>
      </c>
      <c r="DF338" s="4">
        <v>0</v>
      </c>
      <c r="DG338" s="4">
        <v>0</v>
      </c>
      <c r="DH338" s="8">
        <f t="shared" si="201"/>
        <v>0</v>
      </c>
      <c r="DI338" s="4">
        <v>0</v>
      </c>
      <c r="DJ338" s="4">
        <v>0</v>
      </c>
      <c r="DK338" s="8">
        <f t="shared" si="202"/>
        <v>0</v>
      </c>
      <c r="DL338" s="4">
        <v>0</v>
      </c>
      <c r="DM338" s="4">
        <v>0</v>
      </c>
      <c r="DN338" s="8">
        <f t="shared" si="203"/>
        <v>0</v>
      </c>
      <c r="DO338" s="4">
        <v>0</v>
      </c>
      <c r="DP338" s="4">
        <v>0</v>
      </c>
      <c r="DQ338" s="8">
        <f t="shared" si="204"/>
        <v>0</v>
      </c>
    </row>
    <row r="339" spans="1:121" ht="16.899999999999999" customHeight="1" x14ac:dyDescent="0.2">
      <c r="A339" s="1" t="s">
        <v>2</v>
      </c>
      <c r="C339" s="1">
        <v>0</v>
      </c>
      <c r="D339" s="1">
        <v>0</v>
      </c>
      <c r="E339" s="19">
        <f t="shared" si="207"/>
        <v>0</v>
      </c>
      <c r="G339" s="22">
        <f t="shared" si="233"/>
        <v>0</v>
      </c>
      <c r="H339" s="3">
        <v>0</v>
      </c>
      <c r="I339" s="4">
        <v>0</v>
      </c>
      <c r="J339" s="8">
        <f t="shared" si="194"/>
        <v>0</v>
      </c>
      <c r="K339" s="3">
        <v>0</v>
      </c>
      <c r="L339" s="4">
        <v>0</v>
      </c>
      <c r="M339" s="8">
        <f t="shared" si="205"/>
        <v>0</v>
      </c>
      <c r="N339" s="4">
        <v>0</v>
      </c>
      <c r="O339" s="4">
        <v>0</v>
      </c>
      <c r="P339" s="8">
        <f t="shared" si="206"/>
        <v>0</v>
      </c>
      <c r="Q339" s="4">
        <v>0</v>
      </c>
      <c r="R339" s="4">
        <v>0</v>
      </c>
      <c r="S339" s="8">
        <f t="shared" si="195"/>
        <v>0</v>
      </c>
      <c r="T339" s="4">
        <v>0</v>
      </c>
      <c r="U339" s="4">
        <v>0</v>
      </c>
      <c r="V339" s="8">
        <f t="shared" si="196"/>
        <v>0</v>
      </c>
      <c r="W339" s="4">
        <v>0</v>
      </c>
      <c r="X339" s="4">
        <v>0</v>
      </c>
      <c r="Y339" s="8">
        <f t="shared" si="197"/>
        <v>0</v>
      </c>
      <c r="Z339" s="4">
        <v>0</v>
      </c>
      <c r="AA339" s="4">
        <v>0</v>
      </c>
      <c r="AB339" s="8">
        <f t="shared" si="198"/>
        <v>0</v>
      </c>
      <c r="AC339" s="4">
        <v>0</v>
      </c>
      <c r="AD339" s="4">
        <v>0</v>
      </c>
      <c r="AE339" s="8">
        <f t="shared" si="213"/>
        <v>0</v>
      </c>
      <c r="AF339" s="4">
        <v>0</v>
      </c>
      <c r="AG339" s="4">
        <v>0</v>
      </c>
      <c r="AH339" s="8">
        <f t="shared" si="209"/>
        <v>0</v>
      </c>
      <c r="AI339" s="4">
        <v>0</v>
      </c>
      <c r="AJ339" s="4">
        <v>0</v>
      </c>
      <c r="AK339" s="8">
        <f t="shared" si="214"/>
        <v>0</v>
      </c>
      <c r="AL339" s="4">
        <v>0</v>
      </c>
      <c r="AM339" s="4">
        <v>0</v>
      </c>
      <c r="AN339" s="8">
        <f t="shared" si="210"/>
        <v>0</v>
      </c>
      <c r="AO339" s="4">
        <v>0</v>
      </c>
      <c r="AP339" s="4">
        <v>0</v>
      </c>
      <c r="AQ339" s="8">
        <f t="shared" si="224"/>
        <v>0</v>
      </c>
      <c r="AR339" s="4">
        <v>0</v>
      </c>
      <c r="AS339" s="4">
        <v>0</v>
      </c>
      <c r="AT339" s="8">
        <f t="shared" si="208"/>
        <v>0</v>
      </c>
      <c r="AU339" s="4">
        <v>0</v>
      </c>
      <c r="AV339" s="4">
        <v>0</v>
      </c>
      <c r="AW339" s="8">
        <f t="shared" si="215"/>
        <v>0</v>
      </c>
      <c r="AX339" s="4">
        <v>0</v>
      </c>
      <c r="AY339" s="4">
        <v>0</v>
      </c>
      <c r="AZ339" s="8">
        <f t="shared" si="216"/>
        <v>0</v>
      </c>
      <c r="BA339" s="4">
        <v>0</v>
      </c>
      <c r="BB339" s="4">
        <v>0</v>
      </c>
      <c r="BC339" s="8">
        <f t="shared" si="225"/>
        <v>0</v>
      </c>
      <c r="BD339" s="4">
        <v>0</v>
      </c>
      <c r="BE339" s="4">
        <v>0</v>
      </c>
      <c r="BF339" s="8">
        <f t="shared" si="217"/>
        <v>0</v>
      </c>
      <c r="BG339" s="4">
        <v>0</v>
      </c>
      <c r="BH339" s="4">
        <v>0</v>
      </c>
      <c r="BI339" s="8">
        <f t="shared" si="231"/>
        <v>0</v>
      </c>
      <c r="BJ339" s="4">
        <v>0</v>
      </c>
      <c r="BK339" s="4">
        <v>0</v>
      </c>
      <c r="BL339" s="8">
        <f t="shared" si="232"/>
        <v>0</v>
      </c>
      <c r="BM339" s="4">
        <v>0</v>
      </c>
      <c r="BN339" s="4">
        <v>0</v>
      </c>
      <c r="BO339" s="8">
        <f t="shared" si="226"/>
        <v>0</v>
      </c>
      <c r="BP339" s="4">
        <v>0</v>
      </c>
      <c r="BQ339" s="4">
        <v>0</v>
      </c>
      <c r="BR339" s="8">
        <f t="shared" si="227"/>
        <v>0</v>
      </c>
      <c r="BS339" s="4">
        <v>0</v>
      </c>
      <c r="BT339" s="4">
        <v>0</v>
      </c>
      <c r="BU339" s="8">
        <f t="shared" si="228"/>
        <v>0</v>
      </c>
      <c r="BV339" s="4">
        <v>0</v>
      </c>
      <c r="BW339" s="4">
        <v>0</v>
      </c>
      <c r="BX339" s="8">
        <f t="shared" si="229"/>
        <v>0</v>
      </c>
      <c r="BY339" s="4">
        <v>0</v>
      </c>
      <c r="BZ339" s="4">
        <v>0</v>
      </c>
      <c r="CA339" s="8">
        <f t="shared" si="230"/>
        <v>0</v>
      </c>
      <c r="CB339" s="4">
        <v>0</v>
      </c>
      <c r="CC339" s="4">
        <v>0</v>
      </c>
      <c r="CD339" s="8">
        <f t="shared" si="211"/>
        <v>0</v>
      </c>
      <c r="CE339" s="4">
        <v>0</v>
      </c>
      <c r="CF339" s="4">
        <v>0</v>
      </c>
      <c r="CG339" s="8">
        <f t="shared" si="218"/>
        <v>0</v>
      </c>
      <c r="CH339" s="4">
        <v>0</v>
      </c>
      <c r="CI339" s="4">
        <v>0</v>
      </c>
      <c r="CJ339" s="8">
        <f t="shared" si="219"/>
        <v>0</v>
      </c>
      <c r="CK339" s="4">
        <v>0</v>
      </c>
      <c r="CL339" s="4">
        <v>0</v>
      </c>
      <c r="CM339" s="8">
        <f t="shared" si="220"/>
        <v>0</v>
      </c>
      <c r="CN339" s="4">
        <v>0</v>
      </c>
      <c r="CO339" s="4">
        <v>0</v>
      </c>
      <c r="CP339" s="8">
        <f t="shared" si="212"/>
        <v>0</v>
      </c>
      <c r="CQ339" s="4">
        <v>0</v>
      </c>
      <c r="CR339" s="4">
        <v>0</v>
      </c>
      <c r="CS339" s="8">
        <f t="shared" si="221"/>
        <v>0</v>
      </c>
      <c r="CT339" s="4">
        <v>0</v>
      </c>
      <c r="CU339" s="4">
        <v>0</v>
      </c>
      <c r="CV339" s="8">
        <f t="shared" si="222"/>
        <v>0</v>
      </c>
      <c r="CW339" s="4">
        <v>0</v>
      </c>
      <c r="CX339" s="4">
        <v>0</v>
      </c>
      <c r="CY339" s="8">
        <f t="shared" si="223"/>
        <v>0</v>
      </c>
      <c r="CZ339" s="4">
        <v>0</v>
      </c>
      <c r="DA339" s="4">
        <v>0</v>
      </c>
      <c r="DB339" s="8">
        <f t="shared" si="199"/>
        <v>0</v>
      </c>
      <c r="DC339" s="4">
        <v>0</v>
      </c>
      <c r="DD339" s="4">
        <v>0</v>
      </c>
      <c r="DE339" s="8">
        <f t="shared" si="200"/>
        <v>0</v>
      </c>
      <c r="DF339" s="4">
        <v>0</v>
      </c>
      <c r="DG339" s="4">
        <v>0</v>
      </c>
      <c r="DH339" s="8">
        <f t="shared" si="201"/>
        <v>0</v>
      </c>
      <c r="DI339" s="4">
        <v>0</v>
      </c>
      <c r="DJ339" s="4">
        <v>0</v>
      </c>
      <c r="DK339" s="8">
        <f t="shared" si="202"/>
        <v>0</v>
      </c>
      <c r="DL339" s="4">
        <v>0</v>
      </c>
      <c r="DM339" s="4">
        <v>0</v>
      </c>
      <c r="DN339" s="8">
        <f t="shared" si="203"/>
        <v>0</v>
      </c>
      <c r="DO339" s="4">
        <v>0</v>
      </c>
      <c r="DP339" s="4">
        <v>0</v>
      </c>
      <c r="DQ339" s="8">
        <f t="shared" si="204"/>
        <v>0</v>
      </c>
    </row>
    <row r="340" spans="1:121" ht="16.899999999999999" customHeight="1" x14ac:dyDescent="0.2">
      <c r="A340" s="1" t="s">
        <v>3</v>
      </c>
      <c r="C340" s="1">
        <v>0</v>
      </c>
      <c r="D340" s="1">
        <v>0</v>
      </c>
      <c r="E340" s="19">
        <f t="shared" si="207"/>
        <v>0</v>
      </c>
      <c r="G340" s="22">
        <f t="shared" si="233"/>
        <v>0</v>
      </c>
      <c r="H340" s="3">
        <v>0</v>
      </c>
      <c r="I340" s="4">
        <v>0</v>
      </c>
      <c r="J340" s="8">
        <f t="shared" ref="J340:J393" si="234">PI()*(AVERAGE(H340,I340))</f>
        <v>0</v>
      </c>
      <c r="K340" s="3">
        <v>0</v>
      </c>
      <c r="L340" s="4">
        <v>0</v>
      </c>
      <c r="M340" s="8">
        <f t="shared" si="205"/>
        <v>0</v>
      </c>
      <c r="N340" s="4">
        <v>0</v>
      </c>
      <c r="O340" s="4">
        <v>0</v>
      </c>
      <c r="P340" s="8">
        <f t="shared" si="206"/>
        <v>0</v>
      </c>
      <c r="Q340" s="4">
        <v>0</v>
      </c>
      <c r="R340" s="4">
        <v>0</v>
      </c>
      <c r="S340" s="8">
        <f t="shared" si="195"/>
        <v>0</v>
      </c>
      <c r="T340" s="4">
        <v>0</v>
      </c>
      <c r="U340" s="4">
        <v>0</v>
      </c>
      <c r="V340" s="8">
        <f t="shared" si="196"/>
        <v>0</v>
      </c>
      <c r="W340" s="4">
        <v>0</v>
      </c>
      <c r="X340" s="4">
        <v>0</v>
      </c>
      <c r="Y340" s="8">
        <f t="shared" si="197"/>
        <v>0</v>
      </c>
      <c r="Z340" s="4">
        <v>0</v>
      </c>
      <c r="AA340" s="4">
        <v>0</v>
      </c>
      <c r="AB340" s="8">
        <f t="shared" si="198"/>
        <v>0</v>
      </c>
      <c r="AC340" s="4">
        <v>0</v>
      </c>
      <c r="AD340" s="4">
        <v>0</v>
      </c>
      <c r="AE340" s="8">
        <f t="shared" si="213"/>
        <v>0</v>
      </c>
      <c r="AF340" s="4">
        <v>0</v>
      </c>
      <c r="AG340" s="4">
        <v>0</v>
      </c>
      <c r="AH340" s="8">
        <f t="shared" si="209"/>
        <v>0</v>
      </c>
      <c r="AI340" s="4">
        <v>0</v>
      </c>
      <c r="AJ340" s="4">
        <v>0</v>
      </c>
      <c r="AK340" s="8">
        <f t="shared" si="214"/>
        <v>0</v>
      </c>
      <c r="AL340" s="4">
        <v>0</v>
      </c>
      <c r="AM340" s="4">
        <v>0</v>
      </c>
      <c r="AN340" s="8">
        <f t="shared" si="210"/>
        <v>0</v>
      </c>
      <c r="AO340" s="4">
        <v>0</v>
      </c>
      <c r="AP340" s="4">
        <v>0</v>
      </c>
      <c r="AQ340" s="8">
        <f t="shared" si="224"/>
        <v>0</v>
      </c>
      <c r="AR340" s="4">
        <v>0</v>
      </c>
      <c r="AS340" s="4">
        <v>0</v>
      </c>
      <c r="AT340" s="8">
        <f t="shared" si="208"/>
        <v>0</v>
      </c>
      <c r="AU340" s="4">
        <v>0</v>
      </c>
      <c r="AV340" s="4">
        <v>0</v>
      </c>
      <c r="AW340" s="8">
        <f t="shared" si="215"/>
        <v>0</v>
      </c>
      <c r="AX340" s="4">
        <v>0</v>
      </c>
      <c r="AY340" s="4">
        <v>0</v>
      </c>
      <c r="AZ340" s="8">
        <f t="shared" si="216"/>
        <v>0</v>
      </c>
      <c r="BA340" s="4">
        <v>0</v>
      </c>
      <c r="BB340" s="4">
        <v>0</v>
      </c>
      <c r="BC340" s="8">
        <f t="shared" si="225"/>
        <v>0</v>
      </c>
      <c r="BD340" s="4">
        <v>0</v>
      </c>
      <c r="BE340" s="4">
        <v>0</v>
      </c>
      <c r="BF340" s="8">
        <f t="shared" si="217"/>
        <v>0</v>
      </c>
      <c r="BG340" s="4">
        <v>0</v>
      </c>
      <c r="BH340" s="4">
        <v>0</v>
      </c>
      <c r="BI340" s="8">
        <f t="shared" si="231"/>
        <v>0</v>
      </c>
      <c r="BJ340" s="4">
        <v>0</v>
      </c>
      <c r="BK340" s="4">
        <v>0</v>
      </c>
      <c r="BL340" s="8">
        <f t="shared" si="232"/>
        <v>0</v>
      </c>
      <c r="BM340" s="4">
        <v>0</v>
      </c>
      <c r="BN340" s="4">
        <v>0</v>
      </c>
      <c r="BO340" s="8">
        <f t="shared" si="226"/>
        <v>0</v>
      </c>
      <c r="BP340" s="4">
        <v>0</v>
      </c>
      <c r="BQ340" s="4">
        <v>0</v>
      </c>
      <c r="BR340" s="8">
        <f t="shared" si="227"/>
        <v>0</v>
      </c>
      <c r="BS340" s="4">
        <v>0</v>
      </c>
      <c r="BT340" s="4">
        <v>0</v>
      </c>
      <c r="BU340" s="8">
        <f t="shared" si="228"/>
        <v>0</v>
      </c>
      <c r="BV340" s="4">
        <v>0</v>
      </c>
      <c r="BW340" s="4">
        <v>0</v>
      </c>
      <c r="BX340" s="8">
        <f t="shared" si="229"/>
        <v>0</v>
      </c>
      <c r="BY340" s="4">
        <v>0</v>
      </c>
      <c r="BZ340" s="4">
        <v>0</v>
      </c>
      <c r="CA340" s="8">
        <f t="shared" si="230"/>
        <v>0</v>
      </c>
      <c r="CB340" s="4">
        <v>0</v>
      </c>
      <c r="CC340" s="4">
        <v>0</v>
      </c>
      <c r="CD340" s="8">
        <f t="shared" si="211"/>
        <v>0</v>
      </c>
      <c r="CE340" s="4">
        <v>0</v>
      </c>
      <c r="CF340" s="4">
        <v>0</v>
      </c>
      <c r="CG340" s="8">
        <f t="shared" si="218"/>
        <v>0</v>
      </c>
      <c r="CH340" s="4">
        <v>0</v>
      </c>
      <c r="CI340" s="4">
        <v>0</v>
      </c>
      <c r="CJ340" s="8">
        <f t="shared" si="219"/>
        <v>0</v>
      </c>
      <c r="CK340" s="4">
        <v>0</v>
      </c>
      <c r="CL340" s="4">
        <v>0</v>
      </c>
      <c r="CM340" s="8">
        <f t="shared" si="220"/>
        <v>0</v>
      </c>
      <c r="CN340" s="4">
        <v>0</v>
      </c>
      <c r="CO340" s="4">
        <v>0</v>
      </c>
      <c r="CP340" s="8">
        <f t="shared" si="212"/>
        <v>0</v>
      </c>
      <c r="CQ340" s="4">
        <v>0</v>
      </c>
      <c r="CR340" s="4">
        <v>0</v>
      </c>
      <c r="CS340" s="8">
        <f t="shared" si="221"/>
        <v>0</v>
      </c>
      <c r="CT340" s="4">
        <v>0</v>
      </c>
      <c r="CU340" s="4">
        <v>0</v>
      </c>
      <c r="CV340" s="8">
        <f t="shared" si="222"/>
        <v>0</v>
      </c>
      <c r="CW340" s="4">
        <v>0</v>
      </c>
      <c r="CX340" s="4">
        <v>0</v>
      </c>
      <c r="CY340" s="8">
        <f t="shared" si="223"/>
        <v>0</v>
      </c>
      <c r="CZ340" s="4">
        <v>0</v>
      </c>
      <c r="DA340" s="4">
        <v>0</v>
      </c>
      <c r="DB340" s="8">
        <f t="shared" si="199"/>
        <v>0</v>
      </c>
      <c r="DC340" s="4">
        <v>0</v>
      </c>
      <c r="DD340" s="4">
        <v>0</v>
      </c>
      <c r="DE340" s="8">
        <f t="shared" si="200"/>
        <v>0</v>
      </c>
      <c r="DF340" s="4">
        <v>0</v>
      </c>
      <c r="DG340" s="4">
        <v>0</v>
      </c>
      <c r="DH340" s="8">
        <f t="shared" si="201"/>
        <v>0</v>
      </c>
      <c r="DI340" s="4">
        <v>0</v>
      </c>
      <c r="DJ340" s="4">
        <v>0</v>
      </c>
      <c r="DK340" s="8">
        <f t="shared" si="202"/>
        <v>0</v>
      </c>
      <c r="DL340" s="4">
        <v>0</v>
      </c>
      <c r="DM340" s="4">
        <v>0</v>
      </c>
      <c r="DN340" s="8">
        <f t="shared" si="203"/>
        <v>0</v>
      </c>
      <c r="DO340" s="4">
        <v>0</v>
      </c>
      <c r="DP340" s="4">
        <v>0</v>
      </c>
      <c r="DQ340" s="8">
        <f t="shared" si="204"/>
        <v>0</v>
      </c>
    </row>
    <row r="341" spans="1:121" ht="16.899999999999999" customHeight="1" x14ac:dyDescent="0.2">
      <c r="A341" s="1" t="s">
        <v>4</v>
      </c>
      <c r="C341" s="1">
        <v>0</v>
      </c>
      <c r="D341" s="1">
        <v>0</v>
      </c>
      <c r="E341" s="19">
        <f t="shared" si="207"/>
        <v>0</v>
      </c>
      <c r="G341" s="22">
        <f t="shared" si="233"/>
        <v>0</v>
      </c>
      <c r="H341" s="3">
        <v>0</v>
      </c>
      <c r="I341" s="4">
        <v>0</v>
      </c>
      <c r="J341" s="8">
        <f t="shared" si="234"/>
        <v>0</v>
      </c>
      <c r="K341" s="3">
        <v>0</v>
      </c>
      <c r="L341" s="4">
        <v>0</v>
      </c>
      <c r="M341" s="8">
        <f t="shared" si="205"/>
        <v>0</v>
      </c>
      <c r="N341" s="4">
        <v>0</v>
      </c>
      <c r="O341" s="4">
        <v>0</v>
      </c>
      <c r="P341" s="8">
        <f t="shared" si="206"/>
        <v>0</v>
      </c>
      <c r="Q341" s="4">
        <v>0</v>
      </c>
      <c r="R341" s="4">
        <v>0</v>
      </c>
      <c r="S341" s="8">
        <f t="shared" si="195"/>
        <v>0</v>
      </c>
      <c r="T341" s="4">
        <v>0</v>
      </c>
      <c r="U341" s="4">
        <v>0</v>
      </c>
      <c r="V341" s="8">
        <f t="shared" si="196"/>
        <v>0</v>
      </c>
      <c r="W341" s="4">
        <v>0</v>
      </c>
      <c r="X341" s="4">
        <v>0</v>
      </c>
      <c r="Y341" s="8">
        <f t="shared" si="197"/>
        <v>0</v>
      </c>
      <c r="Z341" s="4">
        <v>0</v>
      </c>
      <c r="AA341" s="4">
        <v>0</v>
      </c>
      <c r="AB341" s="8">
        <f t="shared" si="198"/>
        <v>0</v>
      </c>
      <c r="AC341" s="4">
        <v>0</v>
      </c>
      <c r="AD341" s="4">
        <v>0</v>
      </c>
      <c r="AE341" s="8">
        <f t="shared" si="213"/>
        <v>0</v>
      </c>
      <c r="AF341" s="4">
        <v>0</v>
      </c>
      <c r="AG341" s="4">
        <v>0</v>
      </c>
      <c r="AH341" s="8">
        <f t="shared" si="209"/>
        <v>0</v>
      </c>
      <c r="AI341" s="4">
        <v>0</v>
      </c>
      <c r="AJ341" s="4">
        <v>0</v>
      </c>
      <c r="AK341" s="8">
        <f t="shared" si="214"/>
        <v>0</v>
      </c>
      <c r="AL341" s="4">
        <v>0</v>
      </c>
      <c r="AM341" s="4">
        <v>0</v>
      </c>
      <c r="AN341" s="8">
        <f t="shared" si="210"/>
        <v>0</v>
      </c>
      <c r="AO341" s="4">
        <v>0</v>
      </c>
      <c r="AP341" s="4">
        <v>0</v>
      </c>
      <c r="AQ341" s="8">
        <f t="shared" si="224"/>
        <v>0</v>
      </c>
      <c r="AR341" s="4">
        <v>0</v>
      </c>
      <c r="AS341" s="4">
        <v>0</v>
      </c>
      <c r="AT341" s="8">
        <f t="shared" si="208"/>
        <v>0</v>
      </c>
      <c r="AU341" s="4">
        <v>0</v>
      </c>
      <c r="AV341" s="4">
        <v>0</v>
      </c>
      <c r="AW341" s="8">
        <f t="shared" si="215"/>
        <v>0</v>
      </c>
      <c r="AX341" s="4">
        <v>0</v>
      </c>
      <c r="AY341" s="4">
        <v>0</v>
      </c>
      <c r="AZ341" s="8">
        <f t="shared" si="216"/>
        <v>0</v>
      </c>
      <c r="BA341" s="4">
        <v>0</v>
      </c>
      <c r="BB341" s="4">
        <v>0</v>
      </c>
      <c r="BC341" s="8">
        <f t="shared" si="225"/>
        <v>0</v>
      </c>
      <c r="BD341" s="4">
        <v>0</v>
      </c>
      <c r="BE341" s="4">
        <v>0</v>
      </c>
      <c r="BF341" s="8">
        <f t="shared" si="217"/>
        <v>0</v>
      </c>
      <c r="BG341" s="4">
        <v>0</v>
      </c>
      <c r="BH341" s="4">
        <v>0</v>
      </c>
      <c r="BI341" s="8">
        <f t="shared" si="231"/>
        <v>0</v>
      </c>
      <c r="BJ341" s="4">
        <v>0</v>
      </c>
      <c r="BK341" s="4">
        <v>0</v>
      </c>
      <c r="BL341" s="8">
        <f t="shared" si="232"/>
        <v>0</v>
      </c>
      <c r="BM341" s="4">
        <v>0</v>
      </c>
      <c r="BN341" s="4">
        <v>0</v>
      </c>
      <c r="BO341" s="8">
        <f t="shared" si="226"/>
        <v>0</v>
      </c>
      <c r="BP341" s="4">
        <v>0</v>
      </c>
      <c r="BQ341" s="4">
        <v>0</v>
      </c>
      <c r="BR341" s="8">
        <f t="shared" si="227"/>
        <v>0</v>
      </c>
      <c r="BS341" s="4">
        <v>0</v>
      </c>
      <c r="BT341" s="4">
        <v>0</v>
      </c>
      <c r="BU341" s="8">
        <f t="shared" si="228"/>
        <v>0</v>
      </c>
      <c r="BV341" s="4">
        <v>0</v>
      </c>
      <c r="BW341" s="4">
        <v>0</v>
      </c>
      <c r="BX341" s="8">
        <f t="shared" si="229"/>
        <v>0</v>
      </c>
      <c r="BY341" s="4">
        <v>0</v>
      </c>
      <c r="BZ341" s="4">
        <v>0</v>
      </c>
      <c r="CA341" s="8">
        <f t="shared" si="230"/>
        <v>0</v>
      </c>
      <c r="CB341" s="4">
        <v>0</v>
      </c>
      <c r="CC341" s="4">
        <v>0</v>
      </c>
      <c r="CD341" s="8">
        <f t="shared" si="211"/>
        <v>0</v>
      </c>
      <c r="CE341" s="4">
        <v>0</v>
      </c>
      <c r="CF341" s="4">
        <v>0</v>
      </c>
      <c r="CG341" s="8">
        <f t="shared" si="218"/>
        <v>0</v>
      </c>
      <c r="CH341" s="4">
        <v>0</v>
      </c>
      <c r="CI341" s="4">
        <v>0</v>
      </c>
      <c r="CJ341" s="8">
        <f t="shared" si="219"/>
        <v>0</v>
      </c>
      <c r="CK341" s="4">
        <v>0</v>
      </c>
      <c r="CL341" s="4">
        <v>0</v>
      </c>
      <c r="CM341" s="8">
        <f t="shared" si="220"/>
        <v>0</v>
      </c>
      <c r="CN341" s="4">
        <v>0</v>
      </c>
      <c r="CO341" s="4">
        <v>0</v>
      </c>
      <c r="CP341" s="8">
        <f t="shared" si="212"/>
        <v>0</v>
      </c>
      <c r="CQ341" s="4">
        <v>0</v>
      </c>
      <c r="CR341" s="4">
        <v>0</v>
      </c>
      <c r="CS341" s="8">
        <f t="shared" si="221"/>
        <v>0</v>
      </c>
      <c r="CT341" s="4">
        <v>0</v>
      </c>
      <c r="CU341" s="4">
        <v>0</v>
      </c>
      <c r="CV341" s="8">
        <f t="shared" si="222"/>
        <v>0</v>
      </c>
      <c r="CW341" s="4">
        <v>0</v>
      </c>
      <c r="CX341" s="4">
        <v>0</v>
      </c>
      <c r="CY341" s="8">
        <f t="shared" si="223"/>
        <v>0</v>
      </c>
      <c r="CZ341" s="4">
        <v>0</v>
      </c>
      <c r="DA341" s="4">
        <v>0</v>
      </c>
      <c r="DB341" s="8">
        <f t="shared" si="199"/>
        <v>0</v>
      </c>
      <c r="DC341" s="4">
        <v>0</v>
      </c>
      <c r="DD341" s="4">
        <v>0</v>
      </c>
      <c r="DE341" s="8">
        <f t="shared" si="200"/>
        <v>0</v>
      </c>
      <c r="DF341" s="4">
        <v>0</v>
      </c>
      <c r="DG341" s="4">
        <v>0</v>
      </c>
      <c r="DH341" s="8">
        <f t="shared" si="201"/>
        <v>0</v>
      </c>
      <c r="DI341" s="4">
        <v>0</v>
      </c>
      <c r="DJ341" s="4">
        <v>0</v>
      </c>
      <c r="DK341" s="8">
        <f t="shared" si="202"/>
        <v>0</v>
      </c>
      <c r="DL341" s="4">
        <v>0</v>
      </c>
      <c r="DM341" s="4">
        <v>0</v>
      </c>
      <c r="DN341" s="8">
        <f t="shared" si="203"/>
        <v>0</v>
      </c>
      <c r="DO341" s="4">
        <v>0</v>
      </c>
      <c r="DP341" s="4">
        <v>0</v>
      </c>
      <c r="DQ341" s="8">
        <f t="shared" si="204"/>
        <v>0</v>
      </c>
    </row>
    <row r="342" spans="1:121" ht="16.899999999999999" customHeight="1" x14ac:dyDescent="0.2">
      <c r="A342" s="1" t="s">
        <v>5</v>
      </c>
      <c r="C342" s="1">
        <v>0</v>
      </c>
      <c r="D342" s="1">
        <v>0</v>
      </c>
      <c r="E342" s="19">
        <f t="shared" si="207"/>
        <v>0</v>
      </c>
      <c r="G342" s="22">
        <f t="shared" si="233"/>
        <v>0</v>
      </c>
      <c r="H342" s="3">
        <v>0</v>
      </c>
      <c r="I342" s="4">
        <v>0</v>
      </c>
      <c r="J342" s="8">
        <f t="shared" si="234"/>
        <v>0</v>
      </c>
      <c r="K342" s="3">
        <v>0</v>
      </c>
      <c r="L342" s="4">
        <v>0</v>
      </c>
      <c r="M342" s="8">
        <f t="shared" si="205"/>
        <v>0</v>
      </c>
      <c r="N342" s="4">
        <v>0</v>
      </c>
      <c r="O342" s="4">
        <v>0</v>
      </c>
      <c r="P342" s="8">
        <f t="shared" si="206"/>
        <v>0</v>
      </c>
      <c r="Q342" s="4">
        <v>0</v>
      </c>
      <c r="R342" s="4">
        <v>0</v>
      </c>
      <c r="S342" s="8">
        <f t="shared" si="195"/>
        <v>0</v>
      </c>
      <c r="T342" s="4">
        <v>0</v>
      </c>
      <c r="U342" s="4">
        <v>0</v>
      </c>
      <c r="V342" s="8">
        <f t="shared" si="196"/>
        <v>0</v>
      </c>
      <c r="W342" s="4">
        <v>0</v>
      </c>
      <c r="X342" s="4">
        <v>0</v>
      </c>
      <c r="Y342" s="8">
        <f t="shared" si="197"/>
        <v>0</v>
      </c>
      <c r="Z342" s="4">
        <v>0</v>
      </c>
      <c r="AA342" s="4">
        <v>0</v>
      </c>
      <c r="AB342" s="8">
        <f t="shared" si="198"/>
        <v>0</v>
      </c>
      <c r="AC342" s="4">
        <v>0</v>
      </c>
      <c r="AD342" s="4">
        <v>0</v>
      </c>
      <c r="AE342" s="8">
        <f t="shared" si="213"/>
        <v>0</v>
      </c>
      <c r="AF342" s="4">
        <v>0</v>
      </c>
      <c r="AG342" s="4">
        <v>0</v>
      </c>
      <c r="AH342" s="8">
        <f t="shared" si="209"/>
        <v>0</v>
      </c>
      <c r="AI342" s="4">
        <v>0</v>
      </c>
      <c r="AJ342" s="4">
        <v>0</v>
      </c>
      <c r="AK342" s="8">
        <f t="shared" si="214"/>
        <v>0</v>
      </c>
      <c r="AL342" s="4">
        <v>0</v>
      </c>
      <c r="AM342" s="4">
        <v>0</v>
      </c>
      <c r="AN342" s="8">
        <f t="shared" si="210"/>
        <v>0</v>
      </c>
      <c r="AO342" s="4">
        <v>0</v>
      </c>
      <c r="AP342" s="4">
        <v>0</v>
      </c>
      <c r="AQ342" s="8">
        <f t="shared" si="224"/>
        <v>0</v>
      </c>
      <c r="AR342" s="4">
        <v>0</v>
      </c>
      <c r="AS342" s="4">
        <v>0</v>
      </c>
      <c r="AT342" s="8">
        <f t="shared" si="208"/>
        <v>0</v>
      </c>
      <c r="AU342" s="4">
        <v>0</v>
      </c>
      <c r="AV342" s="4">
        <v>0</v>
      </c>
      <c r="AW342" s="8">
        <f t="shared" si="215"/>
        <v>0</v>
      </c>
      <c r="AX342" s="4">
        <v>0</v>
      </c>
      <c r="AY342" s="4">
        <v>0</v>
      </c>
      <c r="AZ342" s="8">
        <f t="shared" si="216"/>
        <v>0</v>
      </c>
      <c r="BA342" s="4">
        <v>0</v>
      </c>
      <c r="BB342" s="4">
        <v>0</v>
      </c>
      <c r="BC342" s="8">
        <f t="shared" si="225"/>
        <v>0</v>
      </c>
      <c r="BD342" s="4">
        <v>0</v>
      </c>
      <c r="BE342" s="4">
        <v>0</v>
      </c>
      <c r="BF342" s="8">
        <f t="shared" si="217"/>
        <v>0</v>
      </c>
      <c r="BG342" s="4">
        <v>0</v>
      </c>
      <c r="BH342" s="4">
        <v>0</v>
      </c>
      <c r="BI342" s="8">
        <f t="shared" si="231"/>
        <v>0</v>
      </c>
      <c r="BJ342" s="4">
        <v>0</v>
      </c>
      <c r="BK342" s="4">
        <v>0</v>
      </c>
      <c r="BL342" s="8">
        <f t="shared" si="232"/>
        <v>0</v>
      </c>
      <c r="BM342" s="4">
        <v>0</v>
      </c>
      <c r="BN342" s="4">
        <v>0</v>
      </c>
      <c r="BO342" s="8">
        <f t="shared" si="226"/>
        <v>0</v>
      </c>
      <c r="BP342" s="4">
        <v>0</v>
      </c>
      <c r="BQ342" s="4">
        <v>0</v>
      </c>
      <c r="BR342" s="8">
        <f t="shared" si="227"/>
        <v>0</v>
      </c>
      <c r="BS342" s="4">
        <v>0</v>
      </c>
      <c r="BT342" s="4">
        <v>0</v>
      </c>
      <c r="BU342" s="8">
        <f t="shared" si="228"/>
        <v>0</v>
      </c>
      <c r="BV342" s="4">
        <v>0</v>
      </c>
      <c r="BW342" s="4">
        <v>0</v>
      </c>
      <c r="BX342" s="8">
        <f t="shared" si="229"/>
        <v>0</v>
      </c>
      <c r="BY342" s="4">
        <v>0</v>
      </c>
      <c r="BZ342" s="4">
        <v>0</v>
      </c>
      <c r="CA342" s="8">
        <f t="shared" si="230"/>
        <v>0</v>
      </c>
      <c r="CB342" s="4">
        <v>0</v>
      </c>
      <c r="CC342" s="4">
        <v>0</v>
      </c>
      <c r="CD342" s="8">
        <f t="shared" si="211"/>
        <v>0</v>
      </c>
      <c r="CE342" s="4">
        <v>0</v>
      </c>
      <c r="CF342" s="4">
        <v>0</v>
      </c>
      <c r="CG342" s="8">
        <f t="shared" si="218"/>
        <v>0</v>
      </c>
      <c r="CH342" s="4">
        <v>0</v>
      </c>
      <c r="CI342" s="4">
        <v>0</v>
      </c>
      <c r="CJ342" s="8">
        <f t="shared" si="219"/>
        <v>0</v>
      </c>
      <c r="CK342" s="4">
        <v>0</v>
      </c>
      <c r="CL342" s="4">
        <v>0</v>
      </c>
      <c r="CM342" s="8">
        <f t="shared" si="220"/>
        <v>0</v>
      </c>
      <c r="CN342" s="4">
        <v>0</v>
      </c>
      <c r="CO342" s="4">
        <v>0</v>
      </c>
      <c r="CP342" s="8">
        <f t="shared" si="212"/>
        <v>0</v>
      </c>
      <c r="CQ342" s="4">
        <v>0</v>
      </c>
      <c r="CR342" s="4">
        <v>0</v>
      </c>
      <c r="CS342" s="8">
        <f t="shared" si="221"/>
        <v>0</v>
      </c>
      <c r="CT342" s="4">
        <v>0</v>
      </c>
      <c r="CU342" s="4">
        <v>0</v>
      </c>
      <c r="CV342" s="8">
        <f t="shared" si="222"/>
        <v>0</v>
      </c>
      <c r="CW342" s="4">
        <v>0</v>
      </c>
      <c r="CX342" s="4">
        <v>0</v>
      </c>
      <c r="CY342" s="8">
        <f t="shared" si="223"/>
        <v>0</v>
      </c>
      <c r="CZ342" s="4">
        <v>0</v>
      </c>
      <c r="DA342" s="4">
        <v>0</v>
      </c>
      <c r="DB342" s="8">
        <f t="shared" si="199"/>
        <v>0</v>
      </c>
      <c r="DC342" s="4">
        <v>0</v>
      </c>
      <c r="DD342" s="4">
        <v>0</v>
      </c>
      <c r="DE342" s="8">
        <f t="shared" si="200"/>
        <v>0</v>
      </c>
      <c r="DF342" s="4">
        <v>0</v>
      </c>
      <c r="DG342" s="4">
        <v>0</v>
      </c>
      <c r="DH342" s="8">
        <f t="shared" si="201"/>
        <v>0</v>
      </c>
      <c r="DI342" s="4">
        <v>0</v>
      </c>
      <c r="DJ342" s="4">
        <v>0</v>
      </c>
      <c r="DK342" s="8">
        <f t="shared" si="202"/>
        <v>0</v>
      </c>
      <c r="DL342" s="4">
        <v>0</v>
      </c>
      <c r="DM342" s="4">
        <v>0</v>
      </c>
      <c r="DN342" s="8">
        <f t="shared" si="203"/>
        <v>0</v>
      </c>
      <c r="DO342" s="4">
        <v>0</v>
      </c>
      <c r="DP342" s="4">
        <v>0</v>
      </c>
      <c r="DQ342" s="8">
        <f t="shared" si="204"/>
        <v>0</v>
      </c>
    </row>
    <row r="343" spans="1:121" ht="16.899999999999999" customHeight="1" x14ac:dyDescent="0.2">
      <c r="A343" s="1" t="s">
        <v>6</v>
      </c>
      <c r="C343" s="1">
        <v>0</v>
      </c>
      <c r="D343" s="1">
        <v>0</v>
      </c>
      <c r="E343" s="19">
        <f t="shared" si="207"/>
        <v>0</v>
      </c>
      <c r="G343" s="22">
        <f t="shared" si="233"/>
        <v>0</v>
      </c>
      <c r="H343" s="3">
        <v>0</v>
      </c>
      <c r="I343" s="4">
        <v>0</v>
      </c>
      <c r="J343" s="8">
        <f t="shared" si="234"/>
        <v>0</v>
      </c>
      <c r="K343" s="3">
        <v>0</v>
      </c>
      <c r="L343" s="4">
        <v>0</v>
      </c>
      <c r="M343" s="8">
        <f t="shared" si="205"/>
        <v>0</v>
      </c>
      <c r="N343" s="4">
        <v>0</v>
      </c>
      <c r="O343" s="4">
        <v>0</v>
      </c>
      <c r="P343" s="8">
        <f t="shared" si="206"/>
        <v>0</v>
      </c>
      <c r="Q343" s="4">
        <v>0</v>
      </c>
      <c r="R343" s="4">
        <v>0</v>
      </c>
      <c r="S343" s="8">
        <f t="shared" si="195"/>
        <v>0</v>
      </c>
      <c r="T343" s="4">
        <v>0</v>
      </c>
      <c r="U343" s="4">
        <v>0</v>
      </c>
      <c r="V343" s="8">
        <f t="shared" si="196"/>
        <v>0</v>
      </c>
      <c r="W343" s="4">
        <v>0</v>
      </c>
      <c r="X343" s="4">
        <v>0</v>
      </c>
      <c r="Y343" s="8">
        <f t="shared" si="197"/>
        <v>0</v>
      </c>
      <c r="Z343" s="4">
        <v>0</v>
      </c>
      <c r="AA343" s="4">
        <v>0</v>
      </c>
      <c r="AB343" s="8">
        <f t="shared" si="198"/>
        <v>0</v>
      </c>
      <c r="AC343" s="4">
        <v>0</v>
      </c>
      <c r="AD343" s="4">
        <v>0</v>
      </c>
      <c r="AE343" s="8">
        <f t="shared" si="213"/>
        <v>0</v>
      </c>
      <c r="AF343" s="4">
        <v>0</v>
      </c>
      <c r="AG343" s="4">
        <v>0</v>
      </c>
      <c r="AH343" s="8">
        <f t="shared" si="209"/>
        <v>0</v>
      </c>
      <c r="AI343" s="4">
        <v>0</v>
      </c>
      <c r="AJ343" s="4">
        <v>0</v>
      </c>
      <c r="AK343" s="8">
        <f t="shared" si="214"/>
        <v>0</v>
      </c>
      <c r="AL343" s="4">
        <v>0</v>
      </c>
      <c r="AM343" s="4">
        <v>0</v>
      </c>
      <c r="AN343" s="8">
        <f t="shared" si="210"/>
        <v>0</v>
      </c>
      <c r="AO343" s="4">
        <v>0</v>
      </c>
      <c r="AP343" s="4">
        <v>0</v>
      </c>
      <c r="AQ343" s="8">
        <f t="shared" si="224"/>
        <v>0</v>
      </c>
      <c r="AR343" s="4">
        <v>0</v>
      </c>
      <c r="AS343" s="4">
        <v>0</v>
      </c>
      <c r="AT343" s="8">
        <f t="shared" si="208"/>
        <v>0</v>
      </c>
      <c r="AU343" s="4">
        <v>0</v>
      </c>
      <c r="AV343" s="4">
        <v>0</v>
      </c>
      <c r="AW343" s="8">
        <f t="shared" si="215"/>
        <v>0</v>
      </c>
      <c r="AX343" s="4">
        <v>0</v>
      </c>
      <c r="AY343" s="4">
        <v>0</v>
      </c>
      <c r="AZ343" s="8">
        <f t="shared" si="216"/>
        <v>0</v>
      </c>
      <c r="BA343" s="4">
        <v>0</v>
      </c>
      <c r="BB343" s="4">
        <v>0</v>
      </c>
      <c r="BC343" s="8">
        <f t="shared" si="225"/>
        <v>0</v>
      </c>
      <c r="BD343" s="4">
        <v>0</v>
      </c>
      <c r="BE343" s="4">
        <v>0</v>
      </c>
      <c r="BF343" s="8">
        <f t="shared" si="217"/>
        <v>0</v>
      </c>
      <c r="BG343" s="4">
        <v>0</v>
      </c>
      <c r="BH343" s="4">
        <v>0</v>
      </c>
      <c r="BI343" s="8">
        <f t="shared" si="231"/>
        <v>0</v>
      </c>
      <c r="BJ343" s="4">
        <v>0</v>
      </c>
      <c r="BK343" s="4">
        <v>0</v>
      </c>
      <c r="BL343" s="8">
        <f t="shared" si="232"/>
        <v>0</v>
      </c>
      <c r="BM343" s="4">
        <v>0</v>
      </c>
      <c r="BN343" s="4">
        <v>0</v>
      </c>
      <c r="BO343" s="8">
        <f t="shared" si="226"/>
        <v>0</v>
      </c>
      <c r="BP343" s="4">
        <v>0</v>
      </c>
      <c r="BQ343" s="4">
        <v>0</v>
      </c>
      <c r="BR343" s="8">
        <f t="shared" si="227"/>
        <v>0</v>
      </c>
      <c r="BS343" s="4">
        <v>0</v>
      </c>
      <c r="BT343" s="4">
        <v>0</v>
      </c>
      <c r="BU343" s="8">
        <f t="shared" si="228"/>
        <v>0</v>
      </c>
      <c r="BV343" s="4">
        <v>0</v>
      </c>
      <c r="BW343" s="4">
        <v>0</v>
      </c>
      <c r="BX343" s="8">
        <f t="shared" si="229"/>
        <v>0</v>
      </c>
      <c r="BY343" s="4">
        <v>0</v>
      </c>
      <c r="BZ343" s="4">
        <v>0</v>
      </c>
      <c r="CA343" s="8">
        <f t="shared" si="230"/>
        <v>0</v>
      </c>
      <c r="CB343" s="4">
        <v>0</v>
      </c>
      <c r="CC343" s="4">
        <v>0</v>
      </c>
      <c r="CD343" s="8">
        <f t="shared" si="211"/>
        <v>0</v>
      </c>
      <c r="CE343" s="4">
        <v>0</v>
      </c>
      <c r="CF343" s="4">
        <v>0</v>
      </c>
      <c r="CG343" s="8">
        <f t="shared" si="218"/>
        <v>0</v>
      </c>
      <c r="CH343" s="4">
        <v>0</v>
      </c>
      <c r="CI343" s="4">
        <v>0</v>
      </c>
      <c r="CJ343" s="8">
        <f t="shared" si="219"/>
        <v>0</v>
      </c>
      <c r="CK343" s="4">
        <v>0</v>
      </c>
      <c r="CL343" s="4">
        <v>0</v>
      </c>
      <c r="CM343" s="8">
        <f t="shared" si="220"/>
        <v>0</v>
      </c>
      <c r="CN343" s="4">
        <v>0</v>
      </c>
      <c r="CO343" s="4">
        <v>0</v>
      </c>
      <c r="CP343" s="8">
        <f t="shared" si="212"/>
        <v>0</v>
      </c>
      <c r="CQ343" s="4">
        <v>0</v>
      </c>
      <c r="CR343" s="4">
        <v>0</v>
      </c>
      <c r="CS343" s="8">
        <f t="shared" si="221"/>
        <v>0</v>
      </c>
      <c r="CT343" s="4">
        <v>0</v>
      </c>
      <c r="CU343" s="4">
        <v>0</v>
      </c>
      <c r="CV343" s="8">
        <f t="shared" si="222"/>
        <v>0</v>
      </c>
      <c r="CW343" s="4">
        <v>0</v>
      </c>
      <c r="CX343" s="4">
        <v>0</v>
      </c>
      <c r="CY343" s="8">
        <f t="shared" si="223"/>
        <v>0</v>
      </c>
      <c r="CZ343" s="4">
        <v>0</v>
      </c>
      <c r="DA343" s="4">
        <v>0</v>
      </c>
      <c r="DB343" s="8">
        <f t="shared" si="199"/>
        <v>0</v>
      </c>
      <c r="DC343" s="4">
        <v>0</v>
      </c>
      <c r="DD343" s="4">
        <v>0</v>
      </c>
      <c r="DE343" s="8">
        <f t="shared" si="200"/>
        <v>0</v>
      </c>
      <c r="DF343" s="4">
        <v>0</v>
      </c>
      <c r="DG343" s="4">
        <v>0</v>
      </c>
      <c r="DH343" s="8">
        <f t="shared" si="201"/>
        <v>0</v>
      </c>
      <c r="DI343" s="4">
        <v>0</v>
      </c>
      <c r="DJ343" s="4">
        <v>0</v>
      </c>
      <c r="DK343" s="8">
        <f t="shared" si="202"/>
        <v>0</v>
      </c>
      <c r="DL343" s="4">
        <v>0</v>
      </c>
      <c r="DM343" s="4">
        <v>0</v>
      </c>
      <c r="DN343" s="8">
        <f t="shared" si="203"/>
        <v>0</v>
      </c>
      <c r="DO343" s="4">
        <v>0</v>
      </c>
      <c r="DP343" s="4">
        <v>0</v>
      </c>
      <c r="DQ343" s="8">
        <f t="shared" si="204"/>
        <v>0</v>
      </c>
    </row>
    <row r="344" spans="1:121" ht="16.899999999999999" customHeight="1" x14ac:dyDescent="0.2">
      <c r="A344" s="1" t="s">
        <v>7</v>
      </c>
      <c r="C344" s="1">
        <v>0</v>
      </c>
      <c r="D344" s="1">
        <v>0</v>
      </c>
      <c r="E344" s="19">
        <f t="shared" si="207"/>
        <v>0</v>
      </c>
      <c r="G344" s="22">
        <f t="shared" si="233"/>
        <v>0</v>
      </c>
      <c r="H344" s="3">
        <v>0</v>
      </c>
      <c r="I344" s="4">
        <v>0</v>
      </c>
      <c r="J344" s="8">
        <f t="shared" si="234"/>
        <v>0</v>
      </c>
      <c r="K344" s="3">
        <v>0</v>
      </c>
      <c r="L344" s="4">
        <v>0</v>
      </c>
      <c r="M344" s="8">
        <f t="shared" si="205"/>
        <v>0</v>
      </c>
      <c r="N344" s="4">
        <v>0</v>
      </c>
      <c r="O344" s="4">
        <v>0</v>
      </c>
      <c r="P344" s="8">
        <f t="shared" si="206"/>
        <v>0</v>
      </c>
      <c r="Q344" s="4">
        <v>0</v>
      </c>
      <c r="R344" s="4">
        <v>0</v>
      </c>
      <c r="S344" s="8">
        <f t="shared" si="195"/>
        <v>0</v>
      </c>
      <c r="T344" s="4">
        <v>0</v>
      </c>
      <c r="U344" s="4">
        <v>0</v>
      </c>
      <c r="V344" s="8">
        <f t="shared" si="196"/>
        <v>0</v>
      </c>
      <c r="W344" s="4">
        <v>0</v>
      </c>
      <c r="X344" s="4">
        <v>0</v>
      </c>
      <c r="Y344" s="8">
        <f t="shared" si="197"/>
        <v>0</v>
      </c>
      <c r="Z344" s="4">
        <v>0</v>
      </c>
      <c r="AA344" s="4">
        <v>0</v>
      </c>
      <c r="AB344" s="8">
        <f t="shared" si="198"/>
        <v>0</v>
      </c>
      <c r="AC344" s="4">
        <v>0</v>
      </c>
      <c r="AD344" s="4">
        <v>0</v>
      </c>
      <c r="AE344" s="8">
        <f t="shared" si="213"/>
        <v>0</v>
      </c>
      <c r="AF344" s="4">
        <v>0</v>
      </c>
      <c r="AG344" s="4">
        <v>0</v>
      </c>
      <c r="AH344" s="8">
        <f t="shared" si="209"/>
        <v>0</v>
      </c>
      <c r="AI344" s="4">
        <v>0</v>
      </c>
      <c r="AJ344" s="4">
        <v>0</v>
      </c>
      <c r="AK344" s="8">
        <f t="shared" si="214"/>
        <v>0</v>
      </c>
      <c r="AL344" s="4">
        <v>0</v>
      </c>
      <c r="AM344" s="4">
        <v>0</v>
      </c>
      <c r="AN344" s="8">
        <f t="shared" si="210"/>
        <v>0</v>
      </c>
      <c r="AO344" s="4">
        <v>0</v>
      </c>
      <c r="AP344" s="4">
        <v>0</v>
      </c>
      <c r="AQ344" s="8">
        <f t="shared" si="224"/>
        <v>0</v>
      </c>
      <c r="AR344" s="4">
        <v>0</v>
      </c>
      <c r="AS344" s="4">
        <v>0</v>
      </c>
      <c r="AT344" s="8">
        <f t="shared" si="208"/>
        <v>0</v>
      </c>
      <c r="AU344" s="4">
        <v>0</v>
      </c>
      <c r="AV344" s="4">
        <v>0</v>
      </c>
      <c r="AW344" s="8">
        <f t="shared" si="215"/>
        <v>0</v>
      </c>
      <c r="AX344" s="4">
        <v>0</v>
      </c>
      <c r="AY344" s="4">
        <v>0</v>
      </c>
      <c r="AZ344" s="8">
        <f t="shared" si="216"/>
        <v>0</v>
      </c>
      <c r="BA344" s="4">
        <v>0</v>
      </c>
      <c r="BB344" s="4">
        <v>0</v>
      </c>
      <c r="BC344" s="8">
        <f t="shared" si="225"/>
        <v>0</v>
      </c>
      <c r="BD344" s="4">
        <v>0</v>
      </c>
      <c r="BE344" s="4">
        <v>0</v>
      </c>
      <c r="BF344" s="8">
        <f t="shared" si="217"/>
        <v>0</v>
      </c>
      <c r="BG344" s="4">
        <v>0</v>
      </c>
      <c r="BH344" s="4">
        <v>0</v>
      </c>
      <c r="BI344" s="8">
        <f t="shared" si="231"/>
        <v>0</v>
      </c>
      <c r="BJ344" s="4">
        <v>0</v>
      </c>
      <c r="BK344" s="4">
        <v>0</v>
      </c>
      <c r="BL344" s="8">
        <f t="shared" si="232"/>
        <v>0</v>
      </c>
      <c r="BM344" s="4">
        <v>0</v>
      </c>
      <c r="BN344" s="4">
        <v>0</v>
      </c>
      <c r="BO344" s="8">
        <f t="shared" si="226"/>
        <v>0</v>
      </c>
      <c r="BP344" s="4">
        <v>0</v>
      </c>
      <c r="BQ344" s="4">
        <v>0</v>
      </c>
      <c r="BR344" s="8">
        <f t="shared" si="227"/>
        <v>0</v>
      </c>
      <c r="BS344" s="4">
        <v>0</v>
      </c>
      <c r="BT344" s="4">
        <v>0</v>
      </c>
      <c r="BU344" s="8">
        <f t="shared" si="228"/>
        <v>0</v>
      </c>
      <c r="BV344" s="4">
        <v>0</v>
      </c>
      <c r="BW344" s="4">
        <v>0</v>
      </c>
      <c r="BX344" s="8">
        <f t="shared" si="229"/>
        <v>0</v>
      </c>
      <c r="BY344" s="4">
        <v>0</v>
      </c>
      <c r="BZ344" s="4">
        <v>0</v>
      </c>
      <c r="CA344" s="8">
        <f t="shared" si="230"/>
        <v>0</v>
      </c>
      <c r="CB344" s="4">
        <v>0</v>
      </c>
      <c r="CC344" s="4">
        <v>0</v>
      </c>
      <c r="CD344" s="8">
        <f t="shared" si="211"/>
        <v>0</v>
      </c>
      <c r="CE344" s="4">
        <v>0</v>
      </c>
      <c r="CF344" s="4">
        <v>0</v>
      </c>
      <c r="CG344" s="8">
        <f t="shared" si="218"/>
        <v>0</v>
      </c>
      <c r="CH344" s="4">
        <v>0</v>
      </c>
      <c r="CI344" s="4">
        <v>0</v>
      </c>
      <c r="CJ344" s="8">
        <f t="shared" si="219"/>
        <v>0</v>
      </c>
      <c r="CK344" s="4">
        <v>0</v>
      </c>
      <c r="CL344" s="4">
        <v>0</v>
      </c>
      <c r="CM344" s="8">
        <f t="shared" si="220"/>
        <v>0</v>
      </c>
      <c r="CN344" s="4">
        <v>0</v>
      </c>
      <c r="CO344" s="4">
        <v>0</v>
      </c>
      <c r="CP344" s="8">
        <f t="shared" si="212"/>
        <v>0</v>
      </c>
      <c r="CQ344" s="4">
        <v>0</v>
      </c>
      <c r="CR344" s="4">
        <v>0</v>
      </c>
      <c r="CS344" s="8">
        <f t="shared" si="221"/>
        <v>0</v>
      </c>
      <c r="CT344" s="4">
        <v>0</v>
      </c>
      <c r="CU344" s="4">
        <v>0</v>
      </c>
      <c r="CV344" s="8">
        <f t="shared" si="222"/>
        <v>0</v>
      </c>
      <c r="CW344" s="4">
        <v>0</v>
      </c>
      <c r="CX344" s="4">
        <v>0</v>
      </c>
      <c r="CY344" s="8">
        <f t="shared" si="223"/>
        <v>0</v>
      </c>
      <c r="CZ344" s="4">
        <v>0</v>
      </c>
      <c r="DA344" s="4">
        <v>0</v>
      </c>
      <c r="DB344" s="8">
        <f t="shared" si="199"/>
        <v>0</v>
      </c>
      <c r="DC344" s="4">
        <v>0</v>
      </c>
      <c r="DD344" s="4">
        <v>0</v>
      </c>
      <c r="DE344" s="8">
        <f t="shared" si="200"/>
        <v>0</v>
      </c>
      <c r="DF344" s="4">
        <v>0</v>
      </c>
      <c r="DG344" s="4">
        <v>0</v>
      </c>
      <c r="DH344" s="8">
        <f t="shared" si="201"/>
        <v>0</v>
      </c>
      <c r="DI344" s="4">
        <v>0</v>
      </c>
      <c r="DJ344" s="4">
        <v>0</v>
      </c>
      <c r="DK344" s="8">
        <f t="shared" si="202"/>
        <v>0</v>
      </c>
      <c r="DL344" s="4">
        <v>0</v>
      </c>
      <c r="DM344" s="4">
        <v>0</v>
      </c>
      <c r="DN344" s="8">
        <f t="shared" si="203"/>
        <v>0</v>
      </c>
      <c r="DO344" s="4">
        <v>0</v>
      </c>
      <c r="DP344" s="4">
        <v>0</v>
      </c>
      <c r="DQ344" s="8">
        <f t="shared" si="204"/>
        <v>0</v>
      </c>
    </row>
    <row r="345" spans="1:121" ht="16.899999999999999" customHeight="1" x14ac:dyDescent="0.2">
      <c r="A345" s="2" t="s">
        <v>8</v>
      </c>
      <c r="C345" s="1">
        <v>0</v>
      </c>
      <c r="D345" s="1">
        <v>0</v>
      </c>
      <c r="E345" s="19">
        <f t="shared" si="207"/>
        <v>0</v>
      </c>
      <c r="G345" s="22">
        <f t="shared" si="233"/>
        <v>0</v>
      </c>
      <c r="H345" s="3">
        <v>0</v>
      </c>
      <c r="I345" s="4">
        <v>0</v>
      </c>
      <c r="J345" s="8">
        <f t="shared" si="234"/>
        <v>0</v>
      </c>
      <c r="K345" s="3">
        <v>0</v>
      </c>
      <c r="L345" s="4">
        <v>0</v>
      </c>
      <c r="M345" s="8">
        <f t="shared" si="205"/>
        <v>0</v>
      </c>
      <c r="N345" s="4">
        <v>0</v>
      </c>
      <c r="O345" s="4">
        <v>0</v>
      </c>
      <c r="P345" s="8">
        <f t="shared" si="206"/>
        <v>0</v>
      </c>
      <c r="Q345" s="4">
        <v>0</v>
      </c>
      <c r="R345" s="4">
        <v>0</v>
      </c>
      <c r="S345" s="8">
        <f t="shared" si="195"/>
        <v>0</v>
      </c>
      <c r="T345" s="4">
        <v>0</v>
      </c>
      <c r="U345" s="4">
        <v>0</v>
      </c>
      <c r="V345" s="8">
        <f t="shared" si="196"/>
        <v>0</v>
      </c>
      <c r="W345" s="4">
        <v>0</v>
      </c>
      <c r="X345" s="4">
        <v>0</v>
      </c>
      <c r="Y345" s="8">
        <f t="shared" si="197"/>
        <v>0</v>
      </c>
      <c r="Z345" s="4">
        <v>0</v>
      </c>
      <c r="AA345" s="4">
        <v>0</v>
      </c>
      <c r="AB345" s="8">
        <f t="shared" si="198"/>
        <v>0</v>
      </c>
      <c r="AC345" s="4">
        <v>0</v>
      </c>
      <c r="AD345" s="4">
        <v>0</v>
      </c>
      <c r="AE345" s="8">
        <f t="shared" si="213"/>
        <v>0</v>
      </c>
      <c r="AF345" s="4">
        <v>0</v>
      </c>
      <c r="AG345" s="4">
        <v>0</v>
      </c>
      <c r="AH345" s="8">
        <f t="shared" si="209"/>
        <v>0</v>
      </c>
      <c r="AI345" s="4">
        <v>0</v>
      </c>
      <c r="AJ345" s="4">
        <v>0</v>
      </c>
      <c r="AK345" s="8">
        <f t="shared" si="214"/>
        <v>0</v>
      </c>
      <c r="AL345" s="4">
        <v>0</v>
      </c>
      <c r="AM345" s="4">
        <v>0</v>
      </c>
      <c r="AN345" s="8">
        <f t="shared" si="210"/>
        <v>0</v>
      </c>
      <c r="AO345" s="4">
        <v>0</v>
      </c>
      <c r="AP345" s="4">
        <v>0</v>
      </c>
      <c r="AQ345" s="8">
        <f t="shared" si="224"/>
        <v>0</v>
      </c>
      <c r="AR345" s="4">
        <v>0</v>
      </c>
      <c r="AS345" s="4">
        <v>0</v>
      </c>
      <c r="AT345" s="8">
        <f t="shared" si="208"/>
        <v>0</v>
      </c>
      <c r="AU345" s="4">
        <v>0</v>
      </c>
      <c r="AV345" s="4">
        <v>0</v>
      </c>
      <c r="AW345" s="8">
        <f t="shared" si="215"/>
        <v>0</v>
      </c>
      <c r="AX345" s="4">
        <v>0</v>
      </c>
      <c r="AY345" s="4">
        <v>0</v>
      </c>
      <c r="AZ345" s="8">
        <f t="shared" si="216"/>
        <v>0</v>
      </c>
      <c r="BA345" s="4">
        <v>0</v>
      </c>
      <c r="BB345" s="4">
        <v>0</v>
      </c>
      <c r="BC345" s="8">
        <f t="shared" si="225"/>
        <v>0</v>
      </c>
      <c r="BD345" s="4">
        <v>0</v>
      </c>
      <c r="BE345" s="4">
        <v>0</v>
      </c>
      <c r="BF345" s="8">
        <f t="shared" si="217"/>
        <v>0</v>
      </c>
      <c r="BG345" s="4">
        <v>0</v>
      </c>
      <c r="BH345" s="4">
        <v>0</v>
      </c>
      <c r="BI345" s="8">
        <f t="shared" si="231"/>
        <v>0</v>
      </c>
      <c r="BJ345" s="4">
        <v>0</v>
      </c>
      <c r="BK345" s="4">
        <v>0</v>
      </c>
      <c r="BL345" s="8">
        <f t="shared" si="232"/>
        <v>0</v>
      </c>
      <c r="BM345" s="4">
        <v>0</v>
      </c>
      <c r="BN345" s="4">
        <v>0</v>
      </c>
      <c r="BO345" s="8">
        <f t="shared" si="226"/>
        <v>0</v>
      </c>
      <c r="BP345" s="4">
        <v>0</v>
      </c>
      <c r="BQ345" s="4">
        <v>0</v>
      </c>
      <c r="BR345" s="8">
        <f t="shared" si="227"/>
        <v>0</v>
      </c>
      <c r="BS345" s="4">
        <v>0</v>
      </c>
      <c r="BT345" s="4">
        <v>0</v>
      </c>
      <c r="BU345" s="8">
        <f t="shared" si="228"/>
        <v>0</v>
      </c>
      <c r="BV345" s="4">
        <v>0</v>
      </c>
      <c r="BW345" s="4">
        <v>0</v>
      </c>
      <c r="BX345" s="8">
        <f t="shared" si="229"/>
        <v>0</v>
      </c>
      <c r="BY345" s="4">
        <v>0</v>
      </c>
      <c r="BZ345" s="4">
        <v>0</v>
      </c>
      <c r="CA345" s="8">
        <f t="shared" si="230"/>
        <v>0</v>
      </c>
      <c r="CB345" s="4">
        <v>0</v>
      </c>
      <c r="CC345" s="4">
        <v>0</v>
      </c>
      <c r="CD345" s="8">
        <f t="shared" si="211"/>
        <v>0</v>
      </c>
      <c r="CE345" s="4">
        <v>0</v>
      </c>
      <c r="CF345" s="4">
        <v>0</v>
      </c>
      <c r="CG345" s="8">
        <f t="shared" si="218"/>
        <v>0</v>
      </c>
      <c r="CH345" s="4">
        <v>0</v>
      </c>
      <c r="CI345" s="4">
        <v>0</v>
      </c>
      <c r="CJ345" s="8">
        <f t="shared" si="219"/>
        <v>0</v>
      </c>
      <c r="CK345" s="4">
        <v>0</v>
      </c>
      <c r="CL345" s="4">
        <v>0</v>
      </c>
      <c r="CM345" s="8">
        <f t="shared" si="220"/>
        <v>0</v>
      </c>
      <c r="CN345" s="4">
        <v>0</v>
      </c>
      <c r="CO345" s="4">
        <v>0</v>
      </c>
      <c r="CP345" s="8">
        <f t="shared" si="212"/>
        <v>0</v>
      </c>
      <c r="CQ345" s="4">
        <v>0</v>
      </c>
      <c r="CR345" s="4">
        <v>0</v>
      </c>
      <c r="CS345" s="8">
        <f t="shared" si="221"/>
        <v>0</v>
      </c>
      <c r="CT345" s="4">
        <v>0</v>
      </c>
      <c r="CU345" s="4">
        <v>0</v>
      </c>
      <c r="CV345" s="8">
        <f t="shared" si="222"/>
        <v>0</v>
      </c>
      <c r="CW345" s="4">
        <v>0</v>
      </c>
      <c r="CX345" s="4">
        <v>0</v>
      </c>
      <c r="CY345" s="8">
        <f t="shared" si="223"/>
        <v>0</v>
      </c>
      <c r="CZ345" s="4">
        <v>0</v>
      </c>
      <c r="DA345" s="4">
        <v>0</v>
      </c>
      <c r="DB345" s="8">
        <f t="shared" si="199"/>
        <v>0</v>
      </c>
      <c r="DC345" s="4">
        <v>0</v>
      </c>
      <c r="DD345" s="4">
        <v>0</v>
      </c>
      <c r="DE345" s="8">
        <f t="shared" si="200"/>
        <v>0</v>
      </c>
      <c r="DF345" s="4">
        <v>0</v>
      </c>
      <c r="DG345" s="4">
        <v>0</v>
      </c>
      <c r="DH345" s="8">
        <f t="shared" si="201"/>
        <v>0</v>
      </c>
      <c r="DI345" s="4">
        <v>0</v>
      </c>
      <c r="DJ345" s="4">
        <v>0</v>
      </c>
      <c r="DK345" s="8">
        <f t="shared" si="202"/>
        <v>0</v>
      </c>
      <c r="DL345" s="4">
        <v>0</v>
      </c>
      <c r="DM345" s="4">
        <v>0</v>
      </c>
      <c r="DN345" s="8">
        <f t="shared" si="203"/>
        <v>0</v>
      </c>
      <c r="DO345" s="4">
        <v>0</v>
      </c>
      <c r="DP345" s="4">
        <v>0</v>
      </c>
      <c r="DQ345" s="8">
        <f t="shared" si="204"/>
        <v>0</v>
      </c>
    </row>
    <row r="346" spans="1:121" ht="16.899999999999999" customHeight="1" x14ac:dyDescent="0.2">
      <c r="A346" s="1" t="s">
        <v>2</v>
      </c>
      <c r="C346" s="1">
        <v>0</v>
      </c>
      <c r="D346" s="1">
        <v>0</v>
      </c>
      <c r="E346" s="19">
        <f t="shared" si="207"/>
        <v>0</v>
      </c>
      <c r="G346" s="22">
        <f t="shared" si="233"/>
        <v>0</v>
      </c>
      <c r="H346" s="3">
        <v>0</v>
      </c>
      <c r="I346" s="4">
        <v>0</v>
      </c>
      <c r="J346" s="8">
        <f t="shared" si="234"/>
        <v>0</v>
      </c>
      <c r="K346" s="3">
        <v>0</v>
      </c>
      <c r="L346" s="4">
        <v>0</v>
      </c>
      <c r="M346" s="8">
        <f t="shared" si="205"/>
        <v>0</v>
      </c>
      <c r="N346" s="4">
        <v>0</v>
      </c>
      <c r="O346" s="4">
        <v>0</v>
      </c>
      <c r="P346" s="8">
        <f t="shared" si="206"/>
        <v>0</v>
      </c>
      <c r="Q346" s="4">
        <v>0</v>
      </c>
      <c r="R346" s="4">
        <v>0</v>
      </c>
      <c r="S346" s="8">
        <f t="shared" si="195"/>
        <v>0</v>
      </c>
      <c r="T346" s="4">
        <v>0</v>
      </c>
      <c r="U346" s="4">
        <v>0</v>
      </c>
      <c r="V346" s="8">
        <f t="shared" si="196"/>
        <v>0</v>
      </c>
      <c r="W346" s="4">
        <v>0</v>
      </c>
      <c r="X346" s="4">
        <v>0</v>
      </c>
      <c r="Y346" s="8">
        <f t="shared" si="197"/>
        <v>0</v>
      </c>
      <c r="Z346" s="4">
        <v>0</v>
      </c>
      <c r="AA346" s="4">
        <v>0</v>
      </c>
      <c r="AB346" s="8">
        <f t="shared" si="198"/>
        <v>0</v>
      </c>
      <c r="AC346" s="4">
        <v>0</v>
      </c>
      <c r="AD346" s="4">
        <v>0</v>
      </c>
      <c r="AE346" s="8">
        <f t="shared" si="213"/>
        <v>0</v>
      </c>
      <c r="AF346" s="4">
        <v>0</v>
      </c>
      <c r="AG346" s="4">
        <v>0</v>
      </c>
      <c r="AH346" s="8">
        <f t="shared" si="209"/>
        <v>0</v>
      </c>
      <c r="AI346" s="4">
        <v>0</v>
      </c>
      <c r="AJ346" s="4">
        <v>0</v>
      </c>
      <c r="AK346" s="8">
        <f t="shared" si="214"/>
        <v>0</v>
      </c>
      <c r="AL346" s="4">
        <v>0</v>
      </c>
      <c r="AM346" s="4">
        <v>0</v>
      </c>
      <c r="AN346" s="8">
        <f t="shared" si="210"/>
        <v>0</v>
      </c>
      <c r="AO346" s="4">
        <v>0</v>
      </c>
      <c r="AP346" s="4">
        <v>0</v>
      </c>
      <c r="AQ346" s="8">
        <f t="shared" si="224"/>
        <v>0</v>
      </c>
      <c r="AR346" s="4">
        <v>0</v>
      </c>
      <c r="AS346" s="4">
        <v>0</v>
      </c>
      <c r="AT346" s="8">
        <f t="shared" si="208"/>
        <v>0</v>
      </c>
      <c r="AU346" s="4">
        <v>0</v>
      </c>
      <c r="AV346" s="4">
        <v>0</v>
      </c>
      <c r="AW346" s="8">
        <f t="shared" si="215"/>
        <v>0</v>
      </c>
      <c r="AX346" s="4">
        <v>0</v>
      </c>
      <c r="AY346" s="4">
        <v>0</v>
      </c>
      <c r="AZ346" s="8">
        <f t="shared" si="216"/>
        <v>0</v>
      </c>
      <c r="BA346" s="4">
        <v>0</v>
      </c>
      <c r="BB346" s="4">
        <v>0</v>
      </c>
      <c r="BC346" s="8">
        <f t="shared" si="225"/>
        <v>0</v>
      </c>
      <c r="BD346" s="4">
        <v>0</v>
      </c>
      <c r="BE346" s="4">
        <v>0</v>
      </c>
      <c r="BF346" s="8">
        <f t="shared" si="217"/>
        <v>0</v>
      </c>
      <c r="BG346" s="4">
        <v>0</v>
      </c>
      <c r="BH346" s="4">
        <v>0</v>
      </c>
      <c r="BI346" s="8">
        <f t="shared" si="231"/>
        <v>0</v>
      </c>
      <c r="BJ346" s="4">
        <v>0</v>
      </c>
      <c r="BK346" s="4">
        <v>0</v>
      </c>
      <c r="BL346" s="8">
        <f t="shared" si="232"/>
        <v>0</v>
      </c>
      <c r="BM346" s="4">
        <v>0</v>
      </c>
      <c r="BN346" s="4">
        <v>0</v>
      </c>
      <c r="BO346" s="8">
        <f t="shared" si="226"/>
        <v>0</v>
      </c>
      <c r="BP346" s="4">
        <v>0</v>
      </c>
      <c r="BQ346" s="4">
        <v>0</v>
      </c>
      <c r="BR346" s="8">
        <f t="shared" si="227"/>
        <v>0</v>
      </c>
      <c r="BS346" s="4">
        <v>0</v>
      </c>
      <c r="BT346" s="4">
        <v>0</v>
      </c>
      <c r="BU346" s="8">
        <f t="shared" si="228"/>
        <v>0</v>
      </c>
      <c r="BV346" s="4">
        <v>0</v>
      </c>
      <c r="BW346" s="4">
        <v>0</v>
      </c>
      <c r="BX346" s="8">
        <f t="shared" si="229"/>
        <v>0</v>
      </c>
      <c r="BY346" s="4">
        <v>0</v>
      </c>
      <c r="BZ346" s="4">
        <v>0</v>
      </c>
      <c r="CA346" s="8">
        <f t="shared" si="230"/>
        <v>0</v>
      </c>
      <c r="CB346" s="4">
        <v>0</v>
      </c>
      <c r="CC346" s="4">
        <v>0</v>
      </c>
      <c r="CD346" s="8">
        <f t="shared" si="211"/>
        <v>0</v>
      </c>
      <c r="CE346" s="4">
        <v>0</v>
      </c>
      <c r="CF346" s="4">
        <v>0</v>
      </c>
      <c r="CG346" s="8">
        <f t="shared" si="218"/>
        <v>0</v>
      </c>
      <c r="CH346" s="4">
        <v>0</v>
      </c>
      <c r="CI346" s="4">
        <v>0</v>
      </c>
      <c r="CJ346" s="8">
        <f t="shared" si="219"/>
        <v>0</v>
      </c>
      <c r="CK346" s="4">
        <v>0</v>
      </c>
      <c r="CL346" s="4">
        <v>0</v>
      </c>
      <c r="CM346" s="8">
        <f t="shared" si="220"/>
        <v>0</v>
      </c>
      <c r="CN346" s="4">
        <v>0</v>
      </c>
      <c r="CO346" s="4">
        <v>0</v>
      </c>
      <c r="CP346" s="8">
        <f t="shared" si="212"/>
        <v>0</v>
      </c>
      <c r="CQ346" s="4">
        <v>0</v>
      </c>
      <c r="CR346" s="4">
        <v>0</v>
      </c>
      <c r="CS346" s="8">
        <f t="shared" si="221"/>
        <v>0</v>
      </c>
      <c r="CT346" s="4">
        <v>0</v>
      </c>
      <c r="CU346" s="4">
        <v>0</v>
      </c>
      <c r="CV346" s="8">
        <f t="shared" si="222"/>
        <v>0</v>
      </c>
      <c r="CW346" s="4">
        <v>0</v>
      </c>
      <c r="CX346" s="4">
        <v>0</v>
      </c>
      <c r="CY346" s="8">
        <f t="shared" si="223"/>
        <v>0</v>
      </c>
      <c r="CZ346" s="4">
        <v>0</v>
      </c>
      <c r="DA346" s="4">
        <v>0</v>
      </c>
      <c r="DB346" s="8">
        <f t="shared" si="199"/>
        <v>0</v>
      </c>
      <c r="DC346" s="4">
        <v>0</v>
      </c>
      <c r="DD346" s="4">
        <v>0</v>
      </c>
      <c r="DE346" s="8">
        <f t="shared" si="200"/>
        <v>0</v>
      </c>
      <c r="DF346" s="4">
        <v>0</v>
      </c>
      <c r="DG346" s="4">
        <v>0</v>
      </c>
      <c r="DH346" s="8">
        <f t="shared" si="201"/>
        <v>0</v>
      </c>
      <c r="DI346" s="4">
        <v>0</v>
      </c>
      <c r="DJ346" s="4">
        <v>0</v>
      </c>
      <c r="DK346" s="8">
        <f t="shared" si="202"/>
        <v>0</v>
      </c>
      <c r="DL346" s="4">
        <v>0</v>
      </c>
      <c r="DM346" s="4">
        <v>0</v>
      </c>
      <c r="DN346" s="8">
        <f t="shared" si="203"/>
        <v>0</v>
      </c>
      <c r="DO346" s="4">
        <v>0</v>
      </c>
      <c r="DP346" s="4">
        <v>0</v>
      </c>
      <c r="DQ346" s="8">
        <f t="shared" si="204"/>
        <v>0</v>
      </c>
    </row>
    <row r="347" spans="1:121" ht="16.899999999999999" customHeight="1" x14ac:dyDescent="0.2">
      <c r="A347" s="1" t="s">
        <v>3</v>
      </c>
      <c r="C347" s="1">
        <v>0</v>
      </c>
      <c r="D347" s="1">
        <v>0</v>
      </c>
      <c r="E347" s="19">
        <f t="shared" si="207"/>
        <v>0</v>
      </c>
      <c r="G347" s="22">
        <f t="shared" si="233"/>
        <v>0</v>
      </c>
      <c r="H347" s="3">
        <v>0</v>
      </c>
      <c r="I347" s="4">
        <v>0</v>
      </c>
      <c r="J347" s="8">
        <f t="shared" si="234"/>
        <v>0</v>
      </c>
      <c r="K347" s="3">
        <v>0</v>
      </c>
      <c r="L347" s="4">
        <v>0</v>
      </c>
      <c r="M347" s="8">
        <f t="shared" si="205"/>
        <v>0</v>
      </c>
      <c r="N347" s="4">
        <v>0</v>
      </c>
      <c r="O347" s="4">
        <v>0</v>
      </c>
      <c r="P347" s="8">
        <f t="shared" si="206"/>
        <v>0</v>
      </c>
      <c r="Q347" s="4">
        <v>0</v>
      </c>
      <c r="R347" s="4">
        <v>0</v>
      </c>
      <c r="S347" s="8">
        <f t="shared" si="195"/>
        <v>0</v>
      </c>
      <c r="T347" s="4">
        <v>0</v>
      </c>
      <c r="U347" s="4">
        <v>0</v>
      </c>
      <c r="V347" s="8">
        <f t="shared" si="196"/>
        <v>0</v>
      </c>
      <c r="W347" s="4">
        <v>0</v>
      </c>
      <c r="X347" s="4">
        <v>0</v>
      </c>
      <c r="Y347" s="8">
        <f t="shared" si="197"/>
        <v>0</v>
      </c>
      <c r="Z347" s="4">
        <v>0</v>
      </c>
      <c r="AA347" s="4">
        <v>0</v>
      </c>
      <c r="AB347" s="8">
        <f t="shared" si="198"/>
        <v>0</v>
      </c>
      <c r="AC347" s="4">
        <v>0</v>
      </c>
      <c r="AD347" s="4">
        <v>0</v>
      </c>
      <c r="AE347" s="8">
        <f t="shared" si="213"/>
        <v>0</v>
      </c>
      <c r="AF347" s="4">
        <v>0</v>
      </c>
      <c r="AG347" s="4">
        <v>0</v>
      </c>
      <c r="AH347" s="8">
        <f t="shared" si="209"/>
        <v>0</v>
      </c>
      <c r="AI347" s="4">
        <v>0</v>
      </c>
      <c r="AJ347" s="4">
        <v>0</v>
      </c>
      <c r="AK347" s="8">
        <f t="shared" si="214"/>
        <v>0</v>
      </c>
      <c r="AL347" s="4">
        <v>0</v>
      </c>
      <c r="AM347" s="4">
        <v>0</v>
      </c>
      <c r="AN347" s="8">
        <f t="shared" si="210"/>
        <v>0</v>
      </c>
      <c r="AO347" s="4">
        <v>0</v>
      </c>
      <c r="AP347" s="4">
        <v>0</v>
      </c>
      <c r="AQ347" s="8">
        <f t="shared" si="224"/>
        <v>0</v>
      </c>
      <c r="AR347" s="4">
        <v>0</v>
      </c>
      <c r="AS347" s="4">
        <v>0</v>
      </c>
      <c r="AT347" s="8">
        <f t="shared" si="208"/>
        <v>0</v>
      </c>
      <c r="AU347" s="4">
        <v>0</v>
      </c>
      <c r="AV347" s="4">
        <v>0</v>
      </c>
      <c r="AW347" s="8">
        <f t="shared" si="215"/>
        <v>0</v>
      </c>
      <c r="AX347" s="4">
        <v>0</v>
      </c>
      <c r="AY347" s="4">
        <v>0</v>
      </c>
      <c r="AZ347" s="8">
        <f t="shared" si="216"/>
        <v>0</v>
      </c>
      <c r="BA347" s="4">
        <v>0</v>
      </c>
      <c r="BB347" s="4">
        <v>0</v>
      </c>
      <c r="BC347" s="8">
        <f t="shared" si="225"/>
        <v>0</v>
      </c>
      <c r="BD347" s="4">
        <v>0</v>
      </c>
      <c r="BE347" s="4">
        <v>0</v>
      </c>
      <c r="BF347" s="8">
        <f t="shared" si="217"/>
        <v>0</v>
      </c>
      <c r="BG347" s="4">
        <v>0</v>
      </c>
      <c r="BH347" s="4">
        <v>0</v>
      </c>
      <c r="BI347" s="8">
        <f t="shared" si="231"/>
        <v>0</v>
      </c>
      <c r="BJ347" s="4">
        <v>0</v>
      </c>
      <c r="BK347" s="4">
        <v>0</v>
      </c>
      <c r="BL347" s="8">
        <f t="shared" si="232"/>
        <v>0</v>
      </c>
      <c r="BM347" s="4">
        <v>0</v>
      </c>
      <c r="BN347" s="4">
        <v>0</v>
      </c>
      <c r="BO347" s="8">
        <f t="shared" si="226"/>
        <v>0</v>
      </c>
      <c r="BP347" s="4">
        <v>0</v>
      </c>
      <c r="BQ347" s="4">
        <v>0</v>
      </c>
      <c r="BR347" s="8">
        <f t="shared" si="227"/>
        <v>0</v>
      </c>
      <c r="BS347" s="4">
        <v>0</v>
      </c>
      <c r="BT347" s="4">
        <v>0</v>
      </c>
      <c r="BU347" s="8">
        <f t="shared" si="228"/>
        <v>0</v>
      </c>
      <c r="BV347" s="4">
        <v>0</v>
      </c>
      <c r="BW347" s="4">
        <v>0</v>
      </c>
      <c r="BX347" s="8">
        <f t="shared" si="229"/>
        <v>0</v>
      </c>
      <c r="BY347" s="4">
        <v>0</v>
      </c>
      <c r="BZ347" s="4">
        <v>0</v>
      </c>
      <c r="CA347" s="8">
        <f t="shared" si="230"/>
        <v>0</v>
      </c>
      <c r="CB347" s="4">
        <v>0</v>
      </c>
      <c r="CC347" s="4">
        <v>0</v>
      </c>
      <c r="CD347" s="8">
        <f t="shared" si="211"/>
        <v>0</v>
      </c>
      <c r="CE347" s="4">
        <v>0</v>
      </c>
      <c r="CF347" s="4">
        <v>0</v>
      </c>
      <c r="CG347" s="8">
        <f t="shared" si="218"/>
        <v>0</v>
      </c>
      <c r="CH347" s="4">
        <v>0</v>
      </c>
      <c r="CI347" s="4">
        <v>0</v>
      </c>
      <c r="CJ347" s="8">
        <f t="shared" si="219"/>
        <v>0</v>
      </c>
      <c r="CK347" s="4">
        <v>0</v>
      </c>
      <c r="CL347" s="4">
        <v>0</v>
      </c>
      <c r="CM347" s="8">
        <f t="shared" si="220"/>
        <v>0</v>
      </c>
      <c r="CN347" s="4">
        <v>0</v>
      </c>
      <c r="CO347" s="4">
        <v>0</v>
      </c>
      <c r="CP347" s="8">
        <f t="shared" si="212"/>
        <v>0</v>
      </c>
      <c r="CQ347" s="4">
        <v>0</v>
      </c>
      <c r="CR347" s="4">
        <v>0</v>
      </c>
      <c r="CS347" s="8">
        <f t="shared" si="221"/>
        <v>0</v>
      </c>
      <c r="CT347" s="4">
        <v>0</v>
      </c>
      <c r="CU347" s="4">
        <v>0</v>
      </c>
      <c r="CV347" s="8">
        <f t="shared" si="222"/>
        <v>0</v>
      </c>
      <c r="CW347" s="4">
        <v>0</v>
      </c>
      <c r="CX347" s="4">
        <v>0</v>
      </c>
      <c r="CY347" s="8">
        <f t="shared" si="223"/>
        <v>0</v>
      </c>
      <c r="CZ347" s="4">
        <v>0</v>
      </c>
      <c r="DA347" s="4">
        <v>0</v>
      </c>
      <c r="DB347" s="8">
        <f t="shared" si="199"/>
        <v>0</v>
      </c>
      <c r="DC347" s="4">
        <v>0</v>
      </c>
      <c r="DD347" s="4">
        <v>0</v>
      </c>
      <c r="DE347" s="8">
        <f t="shared" si="200"/>
        <v>0</v>
      </c>
      <c r="DF347" s="4">
        <v>0</v>
      </c>
      <c r="DG347" s="4">
        <v>0</v>
      </c>
      <c r="DH347" s="8">
        <f t="shared" si="201"/>
        <v>0</v>
      </c>
      <c r="DI347" s="4">
        <v>0</v>
      </c>
      <c r="DJ347" s="4">
        <v>0</v>
      </c>
      <c r="DK347" s="8">
        <f t="shared" si="202"/>
        <v>0</v>
      </c>
      <c r="DL347" s="4">
        <v>0</v>
      </c>
      <c r="DM347" s="4">
        <v>0</v>
      </c>
      <c r="DN347" s="8">
        <f t="shared" si="203"/>
        <v>0</v>
      </c>
      <c r="DO347" s="4">
        <v>0</v>
      </c>
      <c r="DP347" s="4">
        <v>0</v>
      </c>
      <c r="DQ347" s="8">
        <f t="shared" si="204"/>
        <v>0</v>
      </c>
    </row>
    <row r="348" spans="1:121" ht="16.899999999999999" customHeight="1" x14ac:dyDescent="0.2">
      <c r="A348" s="1" t="s">
        <v>4</v>
      </c>
      <c r="C348" s="1">
        <v>0</v>
      </c>
      <c r="D348" s="1">
        <v>0</v>
      </c>
      <c r="E348" s="19">
        <f t="shared" si="207"/>
        <v>0</v>
      </c>
      <c r="G348" s="22">
        <f t="shared" si="233"/>
        <v>0</v>
      </c>
      <c r="H348" s="3">
        <v>0</v>
      </c>
      <c r="I348" s="4">
        <v>0</v>
      </c>
      <c r="J348" s="8">
        <f t="shared" si="234"/>
        <v>0</v>
      </c>
      <c r="K348" s="3">
        <v>0</v>
      </c>
      <c r="L348" s="4">
        <v>0</v>
      </c>
      <c r="M348" s="8">
        <f t="shared" si="205"/>
        <v>0</v>
      </c>
      <c r="N348" s="4">
        <v>0</v>
      </c>
      <c r="O348" s="4">
        <v>0</v>
      </c>
      <c r="P348" s="8">
        <f t="shared" si="206"/>
        <v>0</v>
      </c>
      <c r="Q348" s="4">
        <v>0</v>
      </c>
      <c r="R348" s="4">
        <v>0</v>
      </c>
      <c r="S348" s="8">
        <f t="shared" si="195"/>
        <v>0</v>
      </c>
      <c r="T348" s="4">
        <v>0</v>
      </c>
      <c r="U348" s="4">
        <v>0</v>
      </c>
      <c r="V348" s="8">
        <f t="shared" si="196"/>
        <v>0</v>
      </c>
      <c r="W348" s="4">
        <v>0</v>
      </c>
      <c r="X348" s="4">
        <v>0</v>
      </c>
      <c r="Y348" s="8">
        <f t="shared" si="197"/>
        <v>0</v>
      </c>
      <c r="Z348" s="4">
        <v>0</v>
      </c>
      <c r="AA348" s="4">
        <v>0</v>
      </c>
      <c r="AB348" s="8">
        <f t="shared" si="198"/>
        <v>0</v>
      </c>
      <c r="AC348" s="4">
        <v>0</v>
      </c>
      <c r="AD348" s="4">
        <v>0</v>
      </c>
      <c r="AE348" s="8">
        <f t="shared" si="213"/>
        <v>0</v>
      </c>
      <c r="AF348" s="4">
        <v>0</v>
      </c>
      <c r="AG348" s="4">
        <v>0</v>
      </c>
      <c r="AH348" s="8">
        <f t="shared" si="209"/>
        <v>0</v>
      </c>
      <c r="AI348" s="4">
        <v>0</v>
      </c>
      <c r="AJ348" s="4">
        <v>0</v>
      </c>
      <c r="AK348" s="8">
        <f t="shared" si="214"/>
        <v>0</v>
      </c>
      <c r="AL348" s="4">
        <v>0</v>
      </c>
      <c r="AM348" s="4">
        <v>0</v>
      </c>
      <c r="AN348" s="8">
        <f t="shared" si="210"/>
        <v>0</v>
      </c>
      <c r="AO348" s="4">
        <v>0</v>
      </c>
      <c r="AP348" s="4">
        <v>0</v>
      </c>
      <c r="AQ348" s="8">
        <f t="shared" si="224"/>
        <v>0</v>
      </c>
      <c r="AR348" s="4">
        <v>0</v>
      </c>
      <c r="AS348" s="4">
        <v>0</v>
      </c>
      <c r="AT348" s="8">
        <f t="shared" si="208"/>
        <v>0</v>
      </c>
      <c r="AU348" s="4">
        <v>0</v>
      </c>
      <c r="AV348" s="4">
        <v>0</v>
      </c>
      <c r="AW348" s="8">
        <f t="shared" si="215"/>
        <v>0</v>
      </c>
      <c r="AX348" s="4">
        <v>0</v>
      </c>
      <c r="AY348" s="4">
        <v>0</v>
      </c>
      <c r="AZ348" s="8">
        <f t="shared" si="216"/>
        <v>0</v>
      </c>
      <c r="BA348" s="4">
        <v>0</v>
      </c>
      <c r="BB348" s="4">
        <v>0</v>
      </c>
      <c r="BC348" s="8">
        <f t="shared" si="225"/>
        <v>0</v>
      </c>
      <c r="BD348" s="4">
        <v>0</v>
      </c>
      <c r="BE348" s="4">
        <v>0</v>
      </c>
      <c r="BF348" s="8">
        <f t="shared" si="217"/>
        <v>0</v>
      </c>
      <c r="BG348" s="4">
        <v>0</v>
      </c>
      <c r="BH348" s="4">
        <v>0</v>
      </c>
      <c r="BI348" s="8">
        <f t="shared" si="231"/>
        <v>0</v>
      </c>
      <c r="BJ348" s="4">
        <v>0</v>
      </c>
      <c r="BK348" s="4">
        <v>0</v>
      </c>
      <c r="BL348" s="8">
        <f t="shared" si="232"/>
        <v>0</v>
      </c>
      <c r="BM348" s="4">
        <v>0</v>
      </c>
      <c r="BN348" s="4">
        <v>0</v>
      </c>
      <c r="BO348" s="8">
        <f t="shared" si="226"/>
        <v>0</v>
      </c>
      <c r="BP348" s="4">
        <v>0</v>
      </c>
      <c r="BQ348" s="4">
        <v>0</v>
      </c>
      <c r="BR348" s="8">
        <f t="shared" si="227"/>
        <v>0</v>
      </c>
      <c r="BS348" s="4">
        <v>0</v>
      </c>
      <c r="BT348" s="4">
        <v>0</v>
      </c>
      <c r="BU348" s="8">
        <f t="shared" si="228"/>
        <v>0</v>
      </c>
      <c r="BV348" s="4">
        <v>0</v>
      </c>
      <c r="BW348" s="4">
        <v>0</v>
      </c>
      <c r="BX348" s="8">
        <f t="shared" si="229"/>
        <v>0</v>
      </c>
      <c r="BY348" s="4">
        <v>0</v>
      </c>
      <c r="BZ348" s="4">
        <v>0</v>
      </c>
      <c r="CA348" s="8">
        <f t="shared" si="230"/>
        <v>0</v>
      </c>
      <c r="CB348" s="4">
        <v>0</v>
      </c>
      <c r="CC348" s="4">
        <v>0</v>
      </c>
      <c r="CD348" s="8">
        <f t="shared" si="211"/>
        <v>0</v>
      </c>
      <c r="CE348" s="4">
        <v>0</v>
      </c>
      <c r="CF348" s="4">
        <v>0</v>
      </c>
      <c r="CG348" s="8">
        <f t="shared" si="218"/>
        <v>0</v>
      </c>
      <c r="CH348" s="4">
        <v>0</v>
      </c>
      <c r="CI348" s="4">
        <v>0</v>
      </c>
      <c r="CJ348" s="8">
        <f t="shared" si="219"/>
        <v>0</v>
      </c>
      <c r="CK348" s="4">
        <v>0</v>
      </c>
      <c r="CL348" s="4">
        <v>0</v>
      </c>
      <c r="CM348" s="8">
        <f t="shared" si="220"/>
        <v>0</v>
      </c>
      <c r="CN348" s="4">
        <v>0</v>
      </c>
      <c r="CO348" s="4">
        <v>0</v>
      </c>
      <c r="CP348" s="8">
        <f t="shared" si="212"/>
        <v>0</v>
      </c>
      <c r="CQ348" s="4">
        <v>0</v>
      </c>
      <c r="CR348" s="4">
        <v>0</v>
      </c>
      <c r="CS348" s="8">
        <f t="shared" si="221"/>
        <v>0</v>
      </c>
      <c r="CT348" s="4">
        <v>0</v>
      </c>
      <c r="CU348" s="4">
        <v>0</v>
      </c>
      <c r="CV348" s="8">
        <f t="shared" si="222"/>
        <v>0</v>
      </c>
      <c r="CW348" s="4">
        <v>0</v>
      </c>
      <c r="CX348" s="4">
        <v>0</v>
      </c>
      <c r="CY348" s="8">
        <f t="shared" si="223"/>
        <v>0</v>
      </c>
      <c r="CZ348" s="4">
        <v>0</v>
      </c>
      <c r="DA348" s="4">
        <v>0</v>
      </c>
      <c r="DB348" s="8">
        <f t="shared" si="199"/>
        <v>0</v>
      </c>
      <c r="DC348" s="4">
        <v>0</v>
      </c>
      <c r="DD348" s="4">
        <v>0</v>
      </c>
      <c r="DE348" s="8">
        <f t="shared" si="200"/>
        <v>0</v>
      </c>
      <c r="DF348" s="4">
        <v>0</v>
      </c>
      <c r="DG348" s="4">
        <v>0</v>
      </c>
      <c r="DH348" s="8">
        <f t="shared" si="201"/>
        <v>0</v>
      </c>
      <c r="DI348" s="4">
        <v>0</v>
      </c>
      <c r="DJ348" s="4">
        <v>0</v>
      </c>
      <c r="DK348" s="8">
        <f t="shared" si="202"/>
        <v>0</v>
      </c>
      <c r="DL348" s="4">
        <v>0</v>
      </c>
      <c r="DM348" s="4">
        <v>0</v>
      </c>
      <c r="DN348" s="8">
        <f t="shared" si="203"/>
        <v>0</v>
      </c>
      <c r="DO348" s="4">
        <v>0</v>
      </c>
      <c r="DP348" s="4">
        <v>0</v>
      </c>
      <c r="DQ348" s="8">
        <f t="shared" si="204"/>
        <v>0</v>
      </c>
    </row>
    <row r="349" spans="1:121" ht="16.899999999999999" customHeight="1" x14ac:dyDescent="0.2">
      <c r="A349" s="1" t="s">
        <v>5</v>
      </c>
      <c r="C349" s="1">
        <v>0</v>
      </c>
      <c r="D349" s="1">
        <v>0</v>
      </c>
      <c r="E349" s="19">
        <f t="shared" si="207"/>
        <v>0</v>
      </c>
      <c r="G349" s="22">
        <f t="shared" si="233"/>
        <v>0</v>
      </c>
      <c r="H349" s="3">
        <v>0</v>
      </c>
      <c r="I349" s="4">
        <v>0</v>
      </c>
      <c r="J349" s="8">
        <f t="shared" si="234"/>
        <v>0</v>
      </c>
      <c r="K349" s="3">
        <v>0</v>
      </c>
      <c r="L349" s="4">
        <v>0</v>
      </c>
      <c r="M349" s="8">
        <f t="shared" si="205"/>
        <v>0</v>
      </c>
      <c r="N349" s="4">
        <v>0</v>
      </c>
      <c r="O349" s="4">
        <v>0</v>
      </c>
      <c r="P349" s="8">
        <f t="shared" si="206"/>
        <v>0</v>
      </c>
      <c r="Q349" s="4">
        <v>0</v>
      </c>
      <c r="R349" s="4">
        <v>0</v>
      </c>
      <c r="S349" s="8">
        <f t="shared" si="195"/>
        <v>0</v>
      </c>
      <c r="T349" s="4">
        <v>0</v>
      </c>
      <c r="U349" s="4">
        <v>0</v>
      </c>
      <c r="V349" s="8">
        <f t="shared" si="196"/>
        <v>0</v>
      </c>
      <c r="W349" s="4">
        <v>0</v>
      </c>
      <c r="X349" s="4">
        <v>0</v>
      </c>
      <c r="Y349" s="8">
        <f t="shared" si="197"/>
        <v>0</v>
      </c>
      <c r="Z349" s="4">
        <v>0</v>
      </c>
      <c r="AA349" s="4">
        <v>0</v>
      </c>
      <c r="AB349" s="8">
        <f t="shared" si="198"/>
        <v>0</v>
      </c>
      <c r="AC349" s="4">
        <v>0</v>
      </c>
      <c r="AD349" s="4">
        <v>0</v>
      </c>
      <c r="AE349" s="8">
        <f t="shared" si="213"/>
        <v>0</v>
      </c>
      <c r="AF349" s="4">
        <v>0</v>
      </c>
      <c r="AG349" s="4">
        <v>0</v>
      </c>
      <c r="AH349" s="8">
        <f t="shared" si="209"/>
        <v>0</v>
      </c>
      <c r="AI349" s="4">
        <v>0</v>
      </c>
      <c r="AJ349" s="4">
        <v>0</v>
      </c>
      <c r="AK349" s="8">
        <f t="shared" si="214"/>
        <v>0</v>
      </c>
      <c r="AL349" s="4">
        <v>0</v>
      </c>
      <c r="AM349" s="4">
        <v>0</v>
      </c>
      <c r="AN349" s="8">
        <f t="shared" si="210"/>
        <v>0</v>
      </c>
      <c r="AO349" s="4">
        <v>0</v>
      </c>
      <c r="AP349" s="4">
        <v>0</v>
      </c>
      <c r="AQ349" s="8">
        <f t="shared" si="224"/>
        <v>0</v>
      </c>
      <c r="AR349" s="4">
        <v>0</v>
      </c>
      <c r="AS349" s="4">
        <v>0</v>
      </c>
      <c r="AT349" s="8">
        <f t="shared" si="208"/>
        <v>0</v>
      </c>
      <c r="AU349" s="4">
        <v>0</v>
      </c>
      <c r="AV349" s="4">
        <v>0</v>
      </c>
      <c r="AW349" s="8">
        <f t="shared" si="215"/>
        <v>0</v>
      </c>
      <c r="AX349" s="4">
        <v>0</v>
      </c>
      <c r="AY349" s="4">
        <v>0</v>
      </c>
      <c r="AZ349" s="8">
        <f t="shared" si="216"/>
        <v>0</v>
      </c>
      <c r="BA349" s="4">
        <v>0</v>
      </c>
      <c r="BB349" s="4">
        <v>0</v>
      </c>
      <c r="BC349" s="8">
        <f t="shared" si="225"/>
        <v>0</v>
      </c>
      <c r="BD349" s="4">
        <v>0</v>
      </c>
      <c r="BE349" s="4">
        <v>0</v>
      </c>
      <c r="BF349" s="8">
        <f t="shared" si="217"/>
        <v>0</v>
      </c>
      <c r="BG349" s="4">
        <v>0</v>
      </c>
      <c r="BH349" s="4">
        <v>0</v>
      </c>
      <c r="BI349" s="8">
        <f t="shared" si="231"/>
        <v>0</v>
      </c>
      <c r="BJ349" s="4">
        <v>0</v>
      </c>
      <c r="BK349" s="4">
        <v>0</v>
      </c>
      <c r="BL349" s="8">
        <f t="shared" si="232"/>
        <v>0</v>
      </c>
      <c r="BM349" s="4">
        <v>0</v>
      </c>
      <c r="BN349" s="4">
        <v>0</v>
      </c>
      <c r="BO349" s="8">
        <f t="shared" si="226"/>
        <v>0</v>
      </c>
      <c r="BP349" s="4">
        <v>0</v>
      </c>
      <c r="BQ349" s="4">
        <v>0</v>
      </c>
      <c r="BR349" s="8">
        <f t="shared" si="227"/>
        <v>0</v>
      </c>
      <c r="BS349" s="4">
        <v>0</v>
      </c>
      <c r="BT349" s="4">
        <v>0</v>
      </c>
      <c r="BU349" s="8">
        <f t="shared" si="228"/>
        <v>0</v>
      </c>
      <c r="BV349" s="4">
        <v>0</v>
      </c>
      <c r="BW349" s="4">
        <v>0</v>
      </c>
      <c r="BX349" s="8">
        <f t="shared" si="229"/>
        <v>0</v>
      </c>
      <c r="BY349" s="4">
        <v>0</v>
      </c>
      <c r="BZ349" s="4">
        <v>0</v>
      </c>
      <c r="CA349" s="8">
        <f t="shared" si="230"/>
        <v>0</v>
      </c>
      <c r="CB349" s="4">
        <v>0</v>
      </c>
      <c r="CC349" s="4">
        <v>0</v>
      </c>
      <c r="CD349" s="8">
        <f t="shared" si="211"/>
        <v>0</v>
      </c>
      <c r="CE349" s="4">
        <v>0</v>
      </c>
      <c r="CF349" s="4">
        <v>0</v>
      </c>
      <c r="CG349" s="8">
        <f t="shared" si="218"/>
        <v>0</v>
      </c>
      <c r="CH349" s="4">
        <v>0</v>
      </c>
      <c r="CI349" s="4">
        <v>0</v>
      </c>
      <c r="CJ349" s="8">
        <f t="shared" si="219"/>
        <v>0</v>
      </c>
      <c r="CK349" s="4">
        <v>0</v>
      </c>
      <c r="CL349" s="4">
        <v>0</v>
      </c>
      <c r="CM349" s="8">
        <f t="shared" si="220"/>
        <v>0</v>
      </c>
      <c r="CN349" s="4">
        <v>0</v>
      </c>
      <c r="CO349" s="4">
        <v>0</v>
      </c>
      <c r="CP349" s="8">
        <f t="shared" si="212"/>
        <v>0</v>
      </c>
      <c r="CQ349" s="4">
        <v>0</v>
      </c>
      <c r="CR349" s="4">
        <v>0</v>
      </c>
      <c r="CS349" s="8">
        <f t="shared" si="221"/>
        <v>0</v>
      </c>
      <c r="CT349" s="4">
        <v>0</v>
      </c>
      <c r="CU349" s="4">
        <v>0</v>
      </c>
      <c r="CV349" s="8">
        <f t="shared" si="222"/>
        <v>0</v>
      </c>
      <c r="CW349" s="4">
        <v>0</v>
      </c>
      <c r="CX349" s="4">
        <v>0</v>
      </c>
      <c r="CY349" s="8">
        <f t="shared" si="223"/>
        <v>0</v>
      </c>
      <c r="CZ349" s="4">
        <v>0</v>
      </c>
      <c r="DA349" s="4">
        <v>0</v>
      </c>
      <c r="DB349" s="8">
        <f t="shared" si="199"/>
        <v>0</v>
      </c>
      <c r="DC349" s="4">
        <v>0</v>
      </c>
      <c r="DD349" s="4">
        <v>0</v>
      </c>
      <c r="DE349" s="8">
        <f t="shared" si="200"/>
        <v>0</v>
      </c>
      <c r="DF349" s="4">
        <v>0</v>
      </c>
      <c r="DG349" s="4">
        <v>0</v>
      </c>
      <c r="DH349" s="8">
        <f t="shared" si="201"/>
        <v>0</v>
      </c>
      <c r="DI349" s="4">
        <v>0</v>
      </c>
      <c r="DJ349" s="4">
        <v>0</v>
      </c>
      <c r="DK349" s="8">
        <f t="shared" si="202"/>
        <v>0</v>
      </c>
      <c r="DL349" s="4">
        <v>0</v>
      </c>
      <c r="DM349" s="4">
        <v>0</v>
      </c>
      <c r="DN349" s="8">
        <f t="shared" si="203"/>
        <v>0</v>
      </c>
      <c r="DO349" s="4">
        <v>0</v>
      </c>
      <c r="DP349" s="4">
        <v>0</v>
      </c>
      <c r="DQ349" s="8">
        <f t="shared" si="204"/>
        <v>0</v>
      </c>
    </row>
    <row r="350" spans="1:121" ht="16.899999999999999" customHeight="1" x14ac:dyDescent="0.2">
      <c r="A350" s="1" t="s">
        <v>6</v>
      </c>
      <c r="C350" s="1">
        <v>0</v>
      </c>
      <c r="D350" s="1">
        <v>0</v>
      </c>
      <c r="E350" s="19">
        <f t="shared" si="207"/>
        <v>0</v>
      </c>
      <c r="G350" s="22">
        <f t="shared" si="233"/>
        <v>0</v>
      </c>
      <c r="H350" s="3">
        <v>0</v>
      </c>
      <c r="I350" s="4">
        <v>0</v>
      </c>
      <c r="J350" s="8">
        <f t="shared" si="234"/>
        <v>0</v>
      </c>
      <c r="K350" s="3">
        <v>0</v>
      </c>
      <c r="L350" s="4">
        <v>0</v>
      </c>
      <c r="M350" s="8">
        <f t="shared" si="205"/>
        <v>0</v>
      </c>
      <c r="N350" s="4">
        <v>0</v>
      </c>
      <c r="O350" s="4">
        <v>0</v>
      </c>
      <c r="P350" s="8">
        <f t="shared" si="206"/>
        <v>0</v>
      </c>
      <c r="Q350" s="4">
        <v>0</v>
      </c>
      <c r="R350" s="4">
        <v>0</v>
      </c>
      <c r="S350" s="8">
        <f t="shared" si="195"/>
        <v>0</v>
      </c>
      <c r="T350" s="4">
        <v>0</v>
      </c>
      <c r="U350" s="4">
        <v>0</v>
      </c>
      <c r="V350" s="8">
        <f t="shared" si="196"/>
        <v>0</v>
      </c>
      <c r="W350" s="4">
        <v>0</v>
      </c>
      <c r="X350" s="4">
        <v>0</v>
      </c>
      <c r="Y350" s="8">
        <f t="shared" si="197"/>
        <v>0</v>
      </c>
      <c r="Z350" s="4">
        <v>0</v>
      </c>
      <c r="AA350" s="4">
        <v>0</v>
      </c>
      <c r="AB350" s="8">
        <f t="shared" si="198"/>
        <v>0</v>
      </c>
      <c r="AC350" s="4">
        <v>0</v>
      </c>
      <c r="AD350" s="4">
        <v>0</v>
      </c>
      <c r="AE350" s="8">
        <f t="shared" si="213"/>
        <v>0</v>
      </c>
      <c r="AF350" s="4">
        <v>0</v>
      </c>
      <c r="AG350" s="4">
        <v>0</v>
      </c>
      <c r="AH350" s="8">
        <f t="shared" si="209"/>
        <v>0</v>
      </c>
      <c r="AI350" s="4">
        <v>0</v>
      </c>
      <c r="AJ350" s="4">
        <v>0</v>
      </c>
      <c r="AK350" s="8">
        <f t="shared" si="214"/>
        <v>0</v>
      </c>
      <c r="AL350" s="4">
        <v>0</v>
      </c>
      <c r="AM350" s="4">
        <v>0</v>
      </c>
      <c r="AN350" s="8">
        <f t="shared" si="210"/>
        <v>0</v>
      </c>
      <c r="AO350" s="4">
        <v>0</v>
      </c>
      <c r="AP350" s="4">
        <v>0</v>
      </c>
      <c r="AQ350" s="8">
        <f t="shared" si="224"/>
        <v>0</v>
      </c>
      <c r="AR350" s="4">
        <v>0</v>
      </c>
      <c r="AS350" s="4">
        <v>0</v>
      </c>
      <c r="AT350" s="8">
        <f t="shared" si="208"/>
        <v>0</v>
      </c>
      <c r="AU350" s="4">
        <v>0</v>
      </c>
      <c r="AV350" s="4">
        <v>0</v>
      </c>
      <c r="AW350" s="8">
        <f t="shared" si="215"/>
        <v>0</v>
      </c>
      <c r="AX350" s="4">
        <v>0</v>
      </c>
      <c r="AY350" s="4">
        <v>0</v>
      </c>
      <c r="AZ350" s="8">
        <f t="shared" si="216"/>
        <v>0</v>
      </c>
      <c r="BA350" s="4">
        <v>0</v>
      </c>
      <c r="BB350" s="4">
        <v>0</v>
      </c>
      <c r="BC350" s="8">
        <f t="shared" si="225"/>
        <v>0</v>
      </c>
      <c r="BD350" s="4">
        <v>0</v>
      </c>
      <c r="BE350" s="4">
        <v>0</v>
      </c>
      <c r="BF350" s="8">
        <f t="shared" si="217"/>
        <v>0</v>
      </c>
      <c r="BG350" s="4">
        <v>0</v>
      </c>
      <c r="BH350" s="4">
        <v>0</v>
      </c>
      <c r="BI350" s="8">
        <f t="shared" si="231"/>
        <v>0</v>
      </c>
      <c r="BJ350" s="4">
        <v>0</v>
      </c>
      <c r="BK350" s="4">
        <v>0</v>
      </c>
      <c r="BL350" s="8">
        <f t="shared" si="232"/>
        <v>0</v>
      </c>
      <c r="BM350" s="4">
        <v>0</v>
      </c>
      <c r="BN350" s="4">
        <v>0</v>
      </c>
      <c r="BO350" s="8">
        <f t="shared" si="226"/>
        <v>0</v>
      </c>
      <c r="BP350" s="4">
        <v>0</v>
      </c>
      <c r="BQ350" s="4">
        <v>0</v>
      </c>
      <c r="BR350" s="8">
        <f t="shared" si="227"/>
        <v>0</v>
      </c>
      <c r="BS350" s="4">
        <v>0</v>
      </c>
      <c r="BT350" s="4">
        <v>0</v>
      </c>
      <c r="BU350" s="8">
        <f t="shared" si="228"/>
        <v>0</v>
      </c>
      <c r="BV350" s="4">
        <v>0</v>
      </c>
      <c r="BW350" s="4">
        <v>0</v>
      </c>
      <c r="BX350" s="8">
        <f t="shared" si="229"/>
        <v>0</v>
      </c>
      <c r="BY350" s="4">
        <v>0</v>
      </c>
      <c r="BZ350" s="4">
        <v>0</v>
      </c>
      <c r="CA350" s="8">
        <f t="shared" si="230"/>
        <v>0</v>
      </c>
      <c r="CB350" s="4">
        <v>0</v>
      </c>
      <c r="CC350" s="4">
        <v>0</v>
      </c>
      <c r="CD350" s="8">
        <f t="shared" si="211"/>
        <v>0</v>
      </c>
      <c r="CE350" s="4">
        <v>0</v>
      </c>
      <c r="CF350" s="4">
        <v>0</v>
      </c>
      <c r="CG350" s="8">
        <f t="shared" si="218"/>
        <v>0</v>
      </c>
      <c r="CH350" s="4">
        <v>0</v>
      </c>
      <c r="CI350" s="4">
        <v>0</v>
      </c>
      <c r="CJ350" s="8">
        <f t="shared" si="219"/>
        <v>0</v>
      </c>
      <c r="CK350" s="4">
        <v>0</v>
      </c>
      <c r="CL350" s="4">
        <v>0</v>
      </c>
      <c r="CM350" s="8">
        <f t="shared" si="220"/>
        <v>0</v>
      </c>
      <c r="CN350" s="4">
        <v>0</v>
      </c>
      <c r="CO350" s="4">
        <v>0</v>
      </c>
      <c r="CP350" s="8">
        <f t="shared" si="212"/>
        <v>0</v>
      </c>
      <c r="CQ350" s="4">
        <v>0</v>
      </c>
      <c r="CR350" s="4">
        <v>0</v>
      </c>
      <c r="CS350" s="8">
        <f t="shared" si="221"/>
        <v>0</v>
      </c>
      <c r="CT350" s="4">
        <v>0</v>
      </c>
      <c r="CU350" s="4">
        <v>0</v>
      </c>
      <c r="CV350" s="8">
        <f t="shared" si="222"/>
        <v>0</v>
      </c>
      <c r="CW350" s="4">
        <v>0</v>
      </c>
      <c r="CX350" s="4">
        <v>0</v>
      </c>
      <c r="CY350" s="8">
        <f t="shared" si="223"/>
        <v>0</v>
      </c>
      <c r="CZ350" s="4">
        <v>0</v>
      </c>
      <c r="DA350" s="4">
        <v>0</v>
      </c>
      <c r="DB350" s="8">
        <f t="shared" si="199"/>
        <v>0</v>
      </c>
      <c r="DC350" s="4">
        <v>0</v>
      </c>
      <c r="DD350" s="4">
        <v>0</v>
      </c>
      <c r="DE350" s="8">
        <f t="shared" si="200"/>
        <v>0</v>
      </c>
      <c r="DF350" s="4">
        <v>0</v>
      </c>
      <c r="DG350" s="4">
        <v>0</v>
      </c>
      <c r="DH350" s="8">
        <f t="shared" si="201"/>
        <v>0</v>
      </c>
      <c r="DI350" s="4">
        <v>0</v>
      </c>
      <c r="DJ350" s="4">
        <v>0</v>
      </c>
      <c r="DK350" s="8">
        <f t="shared" si="202"/>
        <v>0</v>
      </c>
      <c r="DL350" s="4">
        <v>0</v>
      </c>
      <c r="DM350" s="4">
        <v>0</v>
      </c>
      <c r="DN350" s="8">
        <f t="shared" si="203"/>
        <v>0</v>
      </c>
      <c r="DO350" s="4">
        <v>0</v>
      </c>
      <c r="DP350" s="4">
        <v>0</v>
      </c>
      <c r="DQ350" s="8">
        <f t="shared" si="204"/>
        <v>0</v>
      </c>
    </row>
    <row r="351" spans="1:121" ht="16.899999999999999" customHeight="1" x14ac:dyDescent="0.2">
      <c r="A351" s="1" t="s">
        <v>7</v>
      </c>
      <c r="C351" s="1">
        <v>0</v>
      </c>
      <c r="D351" s="1">
        <v>0</v>
      </c>
      <c r="E351" s="19">
        <f t="shared" si="207"/>
        <v>0</v>
      </c>
      <c r="G351" s="22">
        <f t="shared" si="233"/>
        <v>0</v>
      </c>
      <c r="H351" s="3">
        <v>0</v>
      </c>
      <c r="I351" s="4">
        <v>0</v>
      </c>
      <c r="J351" s="8">
        <f t="shared" si="234"/>
        <v>0</v>
      </c>
      <c r="K351" s="3">
        <v>0</v>
      </c>
      <c r="L351" s="4">
        <v>0</v>
      </c>
      <c r="M351" s="8">
        <f t="shared" si="205"/>
        <v>0</v>
      </c>
      <c r="N351" s="4">
        <v>0</v>
      </c>
      <c r="O351" s="4">
        <v>0</v>
      </c>
      <c r="P351" s="8">
        <f t="shared" si="206"/>
        <v>0</v>
      </c>
      <c r="Q351" s="4">
        <v>0</v>
      </c>
      <c r="R351" s="4">
        <v>0</v>
      </c>
      <c r="S351" s="8">
        <f t="shared" si="195"/>
        <v>0</v>
      </c>
      <c r="T351" s="4">
        <v>0</v>
      </c>
      <c r="U351" s="4">
        <v>0</v>
      </c>
      <c r="V351" s="8">
        <f t="shared" si="196"/>
        <v>0</v>
      </c>
      <c r="W351" s="4">
        <v>0</v>
      </c>
      <c r="X351" s="4">
        <v>0</v>
      </c>
      <c r="Y351" s="8">
        <f t="shared" si="197"/>
        <v>0</v>
      </c>
      <c r="Z351" s="4">
        <v>0</v>
      </c>
      <c r="AA351" s="4">
        <v>0</v>
      </c>
      <c r="AB351" s="8">
        <f t="shared" si="198"/>
        <v>0</v>
      </c>
      <c r="AC351" s="4">
        <v>0</v>
      </c>
      <c r="AD351" s="4">
        <v>0</v>
      </c>
      <c r="AE351" s="8">
        <f t="shared" si="213"/>
        <v>0</v>
      </c>
      <c r="AF351" s="4">
        <v>0</v>
      </c>
      <c r="AG351" s="4">
        <v>0</v>
      </c>
      <c r="AH351" s="8">
        <f t="shared" si="209"/>
        <v>0</v>
      </c>
      <c r="AI351" s="4">
        <v>0</v>
      </c>
      <c r="AJ351" s="4">
        <v>0</v>
      </c>
      <c r="AK351" s="8">
        <f t="shared" si="214"/>
        <v>0</v>
      </c>
      <c r="AL351" s="4">
        <v>0</v>
      </c>
      <c r="AM351" s="4">
        <v>0</v>
      </c>
      <c r="AN351" s="8">
        <f t="shared" si="210"/>
        <v>0</v>
      </c>
      <c r="AO351" s="4">
        <v>0</v>
      </c>
      <c r="AP351" s="4">
        <v>0</v>
      </c>
      <c r="AQ351" s="8">
        <f t="shared" si="224"/>
        <v>0</v>
      </c>
      <c r="AR351" s="4">
        <v>0</v>
      </c>
      <c r="AS351" s="4">
        <v>0</v>
      </c>
      <c r="AT351" s="8">
        <f t="shared" si="208"/>
        <v>0</v>
      </c>
      <c r="AU351" s="4">
        <v>0</v>
      </c>
      <c r="AV351" s="4">
        <v>0</v>
      </c>
      <c r="AW351" s="8">
        <f t="shared" si="215"/>
        <v>0</v>
      </c>
      <c r="AX351" s="4">
        <v>0</v>
      </c>
      <c r="AY351" s="4">
        <v>0</v>
      </c>
      <c r="AZ351" s="8">
        <f t="shared" si="216"/>
        <v>0</v>
      </c>
      <c r="BA351" s="4">
        <v>0</v>
      </c>
      <c r="BB351" s="4">
        <v>0</v>
      </c>
      <c r="BC351" s="8">
        <f t="shared" si="225"/>
        <v>0</v>
      </c>
      <c r="BD351" s="4">
        <v>0</v>
      </c>
      <c r="BE351" s="4">
        <v>0</v>
      </c>
      <c r="BF351" s="8">
        <f t="shared" si="217"/>
        <v>0</v>
      </c>
      <c r="BG351" s="4">
        <v>0</v>
      </c>
      <c r="BH351" s="4">
        <v>0</v>
      </c>
      <c r="BI351" s="8">
        <f t="shared" si="231"/>
        <v>0</v>
      </c>
      <c r="BJ351" s="4">
        <v>0</v>
      </c>
      <c r="BK351" s="4">
        <v>0</v>
      </c>
      <c r="BL351" s="8">
        <f t="shared" si="232"/>
        <v>0</v>
      </c>
      <c r="BM351" s="4">
        <v>0</v>
      </c>
      <c r="BN351" s="4">
        <v>0</v>
      </c>
      <c r="BO351" s="8">
        <f t="shared" si="226"/>
        <v>0</v>
      </c>
      <c r="BP351" s="4">
        <v>0</v>
      </c>
      <c r="BQ351" s="4">
        <v>0</v>
      </c>
      <c r="BR351" s="8">
        <f t="shared" si="227"/>
        <v>0</v>
      </c>
      <c r="BS351" s="4">
        <v>0</v>
      </c>
      <c r="BT351" s="4">
        <v>0</v>
      </c>
      <c r="BU351" s="8">
        <f t="shared" si="228"/>
        <v>0</v>
      </c>
      <c r="BV351" s="4">
        <v>0</v>
      </c>
      <c r="BW351" s="4">
        <v>0</v>
      </c>
      <c r="BX351" s="8">
        <f t="shared" si="229"/>
        <v>0</v>
      </c>
      <c r="BY351" s="4">
        <v>0</v>
      </c>
      <c r="BZ351" s="4">
        <v>0</v>
      </c>
      <c r="CA351" s="8">
        <f t="shared" si="230"/>
        <v>0</v>
      </c>
      <c r="CB351" s="4">
        <v>0</v>
      </c>
      <c r="CC351" s="4">
        <v>0</v>
      </c>
      <c r="CD351" s="8">
        <f t="shared" si="211"/>
        <v>0</v>
      </c>
      <c r="CE351" s="4">
        <v>0</v>
      </c>
      <c r="CF351" s="4">
        <v>0</v>
      </c>
      <c r="CG351" s="8">
        <f t="shared" si="218"/>
        <v>0</v>
      </c>
      <c r="CH351" s="4">
        <v>0</v>
      </c>
      <c r="CI351" s="4">
        <v>0</v>
      </c>
      <c r="CJ351" s="8">
        <f t="shared" si="219"/>
        <v>0</v>
      </c>
      <c r="CK351" s="4">
        <v>0</v>
      </c>
      <c r="CL351" s="4">
        <v>0</v>
      </c>
      <c r="CM351" s="8">
        <f t="shared" si="220"/>
        <v>0</v>
      </c>
      <c r="CN351" s="4">
        <v>0</v>
      </c>
      <c r="CO351" s="4">
        <v>0</v>
      </c>
      <c r="CP351" s="8">
        <f t="shared" si="212"/>
        <v>0</v>
      </c>
      <c r="CQ351" s="4">
        <v>0</v>
      </c>
      <c r="CR351" s="4">
        <v>0</v>
      </c>
      <c r="CS351" s="8">
        <f t="shared" si="221"/>
        <v>0</v>
      </c>
      <c r="CT351" s="4">
        <v>0</v>
      </c>
      <c r="CU351" s="4">
        <v>0</v>
      </c>
      <c r="CV351" s="8">
        <f t="shared" si="222"/>
        <v>0</v>
      </c>
      <c r="CW351" s="4">
        <v>0</v>
      </c>
      <c r="CX351" s="4">
        <v>0</v>
      </c>
      <c r="CY351" s="8">
        <f t="shared" si="223"/>
        <v>0</v>
      </c>
      <c r="CZ351" s="4">
        <v>0</v>
      </c>
      <c r="DA351" s="4">
        <v>0</v>
      </c>
      <c r="DB351" s="8">
        <f t="shared" si="199"/>
        <v>0</v>
      </c>
      <c r="DC351" s="4">
        <v>0</v>
      </c>
      <c r="DD351" s="4">
        <v>0</v>
      </c>
      <c r="DE351" s="8">
        <f t="shared" si="200"/>
        <v>0</v>
      </c>
      <c r="DF351" s="4">
        <v>0</v>
      </c>
      <c r="DG351" s="4">
        <v>0</v>
      </c>
      <c r="DH351" s="8">
        <f t="shared" si="201"/>
        <v>0</v>
      </c>
      <c r="DI351" s="4">
        <v>0</v>
      </c>
      <c r="DJ351" s="4">
        <v>0</v>
      </c>
      <c r="DK351" s="8">
        <f t="shared" si="202"/>
        <v>0</v>
      </c>
      <c r="DL351" s="4">
        <v>0</v>
      </c>
      <c r="DM351" s="4">
        <v>0</v>
      </c>
      <c r="DN351" s="8">
        <f t="shared" si="203"/>
        <v>0</v>
      </c>
      <c r="DO351" s="4">
        <v>0</v>
      </c>
      <c r="DP351" s="4">
        <v>0</v>
      </c>
      <c r="DQ351" s="8">
        <f t="shared" si="204"/>
        <v>0</v>
      </c>
    </row>
    <row r="352" spans="1:121" ht="16.899999999999999" customHeight="1" x14ac:dyDescent="0.2">
      <c r="A352" s="1" t="s">
        <v>2</v>
      </c>
      <c r="C352" s="1">
        <v>0</v>
      </c>
      <c r="D352" s="1">
        <v>0</v>
      </c>
      <c r="E352" s="19">
        <f t="shared" si="207"/>
        <v>0</v>
      </c>
      <c r="G352" s="22">
        <f t="shared" si="233"/>
        <v>0</v>
      </c>
      <c r="H352" s="3">
        <v>0</v>
      </c>
      <c r="I352" s="4">
        <v>0</v>
      </c>
      <c r="J352" s="8">
        <f t="shared" si="234"/>
        <v>0</v>
      </c>
      <c r="K352" s="3">
        <v>0</v>
      </c>
      <c r="L352" s="4">
        <v>0</v>
      </c>
      <c r="M352" s="8">
        <f t="shared" si="205"/>
        <v>0</v>
      </c>
      <c r="N352" s="4">
        <v>0</v>
      </c>
      <c r="O352" s="4">
        <v>0</v>
      </c>
      <c r="P352" s="8">
        <f t="shared" si="206"/>
        <v>0</v>
      </c>
      <c r="Q352" s="4">
        <v>0</v>
      </c>
      <c r="R352" s="4">
        <v>0</v>
      </c>
      <c r="S352" s="8">
        <f t="shared" si="195"/>
        <v>0</v>
      </c>
      <c r="T352" s="4">
        <v>0</v>
      </c>
      <c r="U352" s="4">
        <v>0</v>
      </c>
      <c r="V352" s="8">
        <f t="shared" si="196"/>
        <v>0</v>
      </c>
      <c r="W352" s="4">
        <v>0</v>
      </c>
      <c r="X352" s="4">
        <v>0</v>
      </c>
      <c r="Y352" s="8">
        <f t="shared" si="197"/>
        <v>0</v>
      </c>
      <c r="Z352" s="4">
        <v>0</v>
      </c>
      <c r="AA352" s="4">
        <v>0</v>
      </c>
      <c r="AB352" s="8">
        <f t="shared" si="198"/>
        <v>0</v>
      </c>
      <c r="AC352" s="4">
        <v>0</v>
      </c>
      <c r="AD352" s="4">
        <v>0</v>
      </c>
      <c r="AE352" s="8">
        <f t="shared" si="213"/>
        <v>0</v>
      </c>
      <c r="AF352" s="4">
        <v>0</v>
      </c>
      <c r="AG352" s="4">
        <v>0</v>
      </c>
      <c r="AH352" s="8">
        <f t="shared" si="209"/>
        <v>0</v>
      </c>
      <c r="AI352" s="4">
        <v>0</v>
      </c>
      <c r="AJ352" s="4">
        <v>0</v>
      </c>
      <c r="AK352" s="8">
        <f t="shared" si="214"/>
        <v>0</v>
      </c>
      <c r="AL352" s="4">
        <v>0</v>
      </c>
      <c r="AM352" s="4">
        <v>0</v>
      </c>
      <c r="AN352" s="8">
        <f t="shared" si="210"/>
        <v>0</v>
      </c>
      <c r="AO352" s="4">
        <v>0</v>
      </c>
      <c r="AP352" s="4">
        <v>0</v>
      </c>
      <c r="AQ352" s="8">
        <f t="shared" si="224"/>
        <v>0</v>
      </c>
      <c r="AR352" s="4">
        <v>0</v>
      </c>
      <c r="AS352" s="4">
        <v>0</v>
      </c>
      <c r="AT352" s="8">
        <f t="shared" si="208"/>
        <v>0</v>
      </c>
      <c r="AU352" s="4">
        <v>0</v>
      </c>
      <c r="AV352" s="4">
        <v>0</v>
      </c>
      <c r="AW352" s="8">
        <f t="shared" si="215"/>
        <v>0</v>
      </c>
      <c r="AX352" s="4">
        <v>0</v>
      </c>
      <c r="AY352" s="4">
        <v>0</v>
      </c>
      <c r="AZ352" s="8">
        <f t="shared" si="216"/>
        <v>0</v>
      </c>
      <c r="BA352" s="4">
        <v>0</v>
      </c>
      <c r="BB352" s="4">
        <v>0</v>
      </c>
      <c r="BC352" s="8">
        <f t="shared" si="225"/>
        <v>0</v>
      </c>
      <c r="BD352" s="4">
        <v>0</v>
      </c>
      <c r="BE352" s="4">
        <v>0</v>
      </c>
      <c r="BF352" s="8">
        <f t="shared" si="217"/>
        <v>0</v>
      </c>
      <c r="BG352" s="4">
        <v>0</v>
      </c>
      <c r="BH352" s="4">
        <v>0</v>
      </c>
      <c r="BI352" s="8">
        <f t="shared" si="231"/>
        <v>0</v>
      </c>
      <c r="BJ352" s="4">
        <v>0</v>
      </c>
      <c r="BK352" s="4">
        <v>0</v>
      </c>
      <c r="BL352" s="8">
        <f t="shared" si="232"/>
        <v>0</v>
      </c>
      <c r="BM352" s="4">
        <v>0</v>
      </c>
      <c r="BN352" s="4">
        <v>0</v>
      </c>
      <c r="BO352" s="8">
        <f t="shared" si="226"/>
        <v>0</v>
      </c>
      <c r="BP352" s="4">
        <v>0</v>
      </c>
      <c r="BQ352" s="4">
        <v>0</v>
      </c>
      <c r="BR352" s="8">
        <f t="shared" si="227"/>
        <v>0</v>
      </c>
      <c r="BS352" s="4">
        <v>0</v>
      </c>
      <c r="BT352" s="4">
        <v>0</v>
      </c>
      <c r="BU352" s="8">
        <f t="shared" si="228"/>
        <v>0</v>
      </c>
      <c r="BV352" s="4">
        <v>0</v>
      </c>
      <c r="BW352" s="4">
        <v>0</v>
      </c>
      <c r="BX352" s="8">
        <f t="shared" si="229"/>
        <v>0</v>
      </c>
      <c r="BY352" s="4">
        <v>0</v>
      </c>
      <c r="BZ352" s="4">
        <v>0</v>
      </c>
      <c r="CA352" s="8">
        <f t="shared" si="230"/>
        <v>0</v>
      </c>
      <c r="CB352" s="4">
        <v>0</v>
      </c>
      <c r="CC352" s="4">
        <v>0</v>
      </c>
      <c r="CD352" s="8">
        <f t="shared" si="211"/>
        <v>0</v>
      </c>
      <c r="CE352" s="4">
        <v>0</v>
      </c>
      <c r="CF352" s="4">
        <v>0</v>
      </c>
      <c r="CG352" s="8">
        <f t="shared" si="218"/>
        <v>0</v>
      </c>
      <c r="CH352" s="4">
        <v>0</v>
      </c>
      <c r="CI352" s="4">
        <v>0</v>
      </c>
      <c r="CJ352" s="8">
        <f t="shared" si="219"/>
        <v>0</v>
      </c>
      <c r="CK352" s="4">
        <v>0</v>
      </c>
      <c r="CL352" s="4">
        <v>0</v>
      </c>
      <c r="CM352" s="8">
        <f t="shared" si="220"/>
        <v>0</v>
      </c>
      <c r="CN352" s="4">
        <v>0</v>
      </c>
      <c r="CO352" s="4">
        <v>0</v>
      </c>
      <c r="CP352" s="8">
        <f t="shared" si="212"/>
        <v>0</v>
      </c>
      <c r="CQ352" s="4">
        <v>0</v>
      </c>
      <c r="CR352" s="4">
        <v>0</v>
      </c>
      <c r="CS352" s="8">
        <f t="shared" si="221"/>
        <v>0</v>
      </c>
      <c r="CT352" s="4">
        <v>0</v>
      </c>
      <c r="CU352" s="4">
        <v>0</v>
      </c>
      <c r="CV352" s="8">
        <f t="shared" si="222"/>
        <v>0</v>
      </c>
      <c r="CW352" s="4">
        <v>0</v>
      </c>
      <c r="CX352" s="4">
        <v>0</v>
      </c>
      <c r="CY352" s="8">
        <f t="shared" si="223"/>
        <v>0</v>
      </c>
      <c r="CZ352" s="4">
        <v>0</v>
      </c>
      <c r="DA352" s="4">
        <v>0</v>
      </c>
      <c r="DB352" s="8">
        <f t="shared" si="199"/>
        <v>0</v>
      </c>
      <c r="DC352" s="4">
        <v>0</v>
      </c>
      <c r="DD352" s="4">
        <v>0</v>
      </c>
      <c r="DE352" s="8">
        <f t="shared" si="200"/>
        <v>0</v>
      </c>
      <c r="DF352" s="4">
        <v>0</v>
      </c>
      <c r="DG352" s="4">
        <v>0</v>
      </c>
      <c r="DH352" s="8">
        <f t="shared" si="201"/>
        <v>0</v>
      </c>
      <c r="DI352" s="4">
        <v>0</v>
      </c>
      <c r="DJ352" s="4">
        <v>0</v>
      </c>
      <c r="DK352" s="8">
        <f t="shared" si="202"/>
        <v>0</v>
      </c>
      <c r="DL352" s="4">
        <v>0</v>
      </c>
      <c r="DM352" s="4">
        <v>0</v>
      </c>
      <c r="DN352" s="8">
        <f t="shared" si="203"/>
        <v>0</v>
      </c>
      <c r="DO352" s="4">
        <v>0</v>
      </c>
      <c r="DP352" s="4">
        <v>0</v>
      </c>
      <c r="DQ352" s="8">
        <f t="shared" si="204"/>
        <v>0</v>
      </c>
    </row>
    <row r="353" spans="1:121" ht="16.899999999999999" customHeight="1" x14ac:dyDescent="0.2">
      <c r="A353" s="1" t="s">
        <v>3</v>
      </c>
      <c r="C353" s="1">
        <v>0</v>
      </c>
      <c r="D353" s="1">
        <v>0</v>
      </c>
      <c r="E353" s="19">
        <f t="shared" si="207"/>
        <v>0</v>
      </c>
      <c r="G353" s="22">
        <f t="shared" si="233"/>
        <v>0</v>
      </c>
      <c r="H353" s="3">
        <v>0</v>
      </c>
      <c r="I353" s="4">
        <v>0</v>
      </c>
      <c r="J353" s="8">
        <f t="shared" si="234"/>
        <v>0</v>
      </c>
      <c r="K353" s="3">
        <v>0</v>
      </c>
      <c r="L353" s="4">
        <v>0</v>
      </c>
      <c r="M353" s="8">
        <f t="shared" si="205"/>
        <v>0</v>
      </c>
      <c r="N353" s="4">
        <v>0</v>
      </c>
      <c r="O353" s="4">
        <v>0</v>
      </c>
      <c r="P353" s="8">
        <f t="shared" si="206"/>
        <v>0</v>
      </c>
      <c r="Q353" s="4">
        <v>0</v>
      </c>
      <c r="R353" s="4">
        <v>0</v>
      </c>
      <c r="S353" s="8">
        <f t="shared" si="195"/>
        <v>0</v>
      </c>
      <c r="T353" s="4">
        <v>0</v>
      </c>
      <c r="U353" s="4">
        <v>0</v>
      </c>
      <c r="V353" s="8">
        <f t="shared" si="196"/>
        <v>0</v>
      </c>
      <c r="W353" s="4">
        <v>0</v>
      </c>
      <c r="X353" s="4">
        <v>0</v>
      </c>
      <c r="Y353" s="8">
        <f t="shared" si="197"/>
        <v>0</v>
      </c>
      <c r="Z353" s="4">
        <v>0</v>
      </c>
      <c r="AA353" s="4">
        <v>0</v>
      </c>
      <c r="AB353" s="8">
        <f t="shared" si="198"/>
        <v>0</v>
      </c>
      <c r="AC353" s="4">
        <v>0</v>
      </c>
      <c r="AD353" s="4">
        <v>0</v>
      </c>
      <c r="AE353" s="8">
        <f t="shared" si="213"/>
        <v>0</v>
      </c>
      <c r="AF353" s="4">
        <v>0</v>
      </c>
      <c r="AG353" s="4">
        <v>0</v>
      </c>
      <c r="AH353" s="8">
        <f t="shared" si="209"/>
        <v>0</v>
      </c>
      <c r="AI353" s="4">
        <v>0</v>
      </c>
      <c r="AJ353" s="4">
        <v>0</v>
      </c>
      <c r="AK353" s="8">
        <f t="shared" si="214"/>
        <v>0</v>
      </c>
      <c r="AL353" s="4">
        <v>0</v>
      </c>
      <c r="AM353" s="4">
        <v>0</v>
      </c>
      <c r="AN353" s="8">
        <f t="shared" si="210"/>
        <v>0</v>
      </c>
      <c r="AO353" s="4">
        <v>0</v>
      </c>
      <c r="AP353" s="4">
        <v>0</v>
      </c>
      <c r="AQ353" s="8">
        <f t="shared" si="224"/>
        <v>0</v>
      </c>
      <c r="AR353" s="4">
        <v>0</v>
      </c>
      <c r="AS353" s="4">
        <v>0</v>
      </c>
      <c r="AT353" s="8">
        <f t="shared" si="208"/>
        <v>0</v>
      </c>
      <c r="AU353" s="4">
        <v>0</v>
      </c>
      <c r="AV353" s="4">
        <v>0</v>
      </c>
      <c r="AW353" s="8">
        <f t="shared" si="215"/>
        <v>0</v>
      </c>
      <c r="AX353" s="4">
        <v>0</v>
      </c>
      <c r="AY353" s="4">
        <v>0</v>
      </c>
      <c r="AZ353" s="8">
        <f t="shared" si="216"/>
        <v>0</v>
      </c>
      <c r="BA353" s="4">
        <v>0</v>
      </c>
      <c r="BB353" s="4">
        <v>0</v>
      </c>
      <c r="BC353" s="8">
        <f t="shared" si="225"/>
        <v>0</v>
      </c>
      <c r="BD353" s="4">
        <v>0</v>
      </c>
      <c r="BE353" s="4">
        <v>0</v>
      </c>
      <c r="BF353" s="8">
        <f t="shared" si="217"/>
        <v>0</v>
      </c>
      <c r="BG353" s="4">
        <v>0</v>
      </c>
      <c r="BH353" s="4">
        <v>0</v>
      </c>
      <c r="BI353" s="8">
        <f t="shared" si="231"/>
        <v>0</v>
      </c>
      <c r="BJ353" s="4">
        <v>0</v>
      </c>
      <c r="BK353" s="4">
        <v>0</v>
      </c>
      <c r="BL353" s="8">
        <f t="shared" si="232"/>
        <v>0</v>
      </c>
      <c r="BM353" s="4">
        <v>0</v>
      </c>
      <c r="BN353" s="4">
        <v>0</v>
      </c>
      <c r="BO353" s="8">
        <f t="shared" si="226"/>
        <v>0</v>
      </c>
      <c r="BP353" s="4">
        <v>0</v>
      </c>
      <c r="BQ353" s="4">
        <v>0</v>
      </c>
      <c r="BR353" s="8">
        <f t="shared" si="227"/>
        <v>0</v>
      </c>
      <c r="BS353" s="4">
        <v>0</v>
      </c>
      <c r="BT353" s="4">
        <v>0</v>
      </c>
      <c r="BU353" s="8">
        <f t="shared" si="228"/>
        <v>0</v>
      </c>
      <c r="BV353" s="4">
        <v>0</v>
      </c>
      <c r="BW353" s="4">
        <v>0</v>
      </c>
      <c r="BX353" s="8">
        <f t="shared" si="229"/>
        <v>0</v>
      </c>
      <c r="BY353" s="4">
        <v>0</v>
      </c>
      <c r="BZ353" s="4">
        <v>0</v>
      </c>
      <c r="CA353" s="8">
        <f t="shared" si="230"/>
        <v>0</v>
      </c>
      <c r="CB353" s="4">
        <v>0</v>
      </c>
      <c r="CC353" s="4">
        <v>0</v>
      </c>
      <c r="CD353" s="8">
        <f t="shared" si="211"/>
        <v>0</v>
      </c>
      <c r="CE353" s="4">
        <v>0</v>
      </c>
      <c r="CF353" s="4">
        <v>0</v>
      </c>
      <c r="CG353" s="8">
        <f t="shared" si="218"/>
        <v>0</v>
      </c>
      <c r="CH353" s="4">
        <v>0</v>
      </c>
      <c r="CI353" s="4">
        <v>0</v>
      </c>
      <c r="CJ353" s="8">
        <f t="shared" si="219"/>
        <v>0</v>
      </c>
      <c r="CK353" s="4">
        <v>0</v>
      </c>
      <c r="CL353" s="4">
        <v>0</v>
      </c>
      <c r="CM353" s="8">
        <f t="shared" si="220"/>
        <v>0</v>
      </c>
      <c r="CN353" s="4">
        <v>0</v>
      </c>
      <c r="CO353" s="4">
        <v>0</v>
      </c>
      <c r="CP353" s="8">
        <f t="shared" si="212"/>
        <v>0</v>
      </c>
      <c r="CQ353" s="4">
        <v>0</v>
      </c>
      <c r="CR353" s="4">
        <v>0</v>
      </c>
      <c r="CS353" s="8">
        <f t="shared" si="221"/>
        <v>0</v>
      </c>
      <c r="CT353" s="4">
        <v>0</v>
      </c>
      <c r="CU353" s="4">
        <v>0</v>
      </c>
      <c r="CV353" s="8">
        <f t="shared" si="222"/>
        <v>0</v>
      </c>
      <c r="CW353" s="4">
        <v>0</v>
      </c>
      <c r="CX353" s="4">
        <v>0</v>
      </c>
      <c r="CY353" s="8">
        <f t="shared" si="223"/>
        <v>0</v>
      </c>
      <c r="CZ353" s="4">
        <v>0</v>
      </c>
      <c r="DA353" s="4">
        <v>0</v>
      </c>
      <c r="DB353" s="8">
        <f t="shared" si="199"/>
        <v>0</v>
      </c>
      <c r="DC353" s="4">
        <v>0</v>
      </c>
      <c r="DD353" s="4">
        <v>0</v>
      </c>
      <c r="DE353" s="8">
        <f t="shared" si="200"/>
        <v>0</v>
      </c>
      <c r="DF353" s="4">
        <v>0</v>
      </c>
      <c r="DG353" s="4">
        <v>0</v>
      </c>
      <c r="DH353" s="8">
        <f t="shared" si="201"/>
        <v>0</v>
      </c>
      <c r="DI353" s="4">
        <v>0</v>
      </c>
      <c r="DJ353" s="4">
        <v>0</v>
      </c>
      <c r="DK353" s="8">
        <f t="shared" si="202"/>
        <v>0</v>
      </c>
      <c r="DL353" s="4">
        <v>0</v>
      </c>
      <c r="DM353" s="4">
        <v>0</v>
      </c>
      <c r="DN353" s="8">
        <f t="shared" si="203"/>
        <v>0</v>
      </c>
      <c r="DO353" s="4">
        <v>0</v>
      </c>
      <c r="DP353" s="4">
        <v>0</v>
      </c>
      <c r="DQ353" s="8">
        <f t="shared" si="204"/>
        <v>0</v>
      </c>
    </row>
    <row r="354" spans="1:121" ht="16.899999999999999" customHeight="1" x14ac:dyDescent="0.2">
      <c r="A354" s="1" t="s">
        <v>4</v>
      </c>
      <c r="C354" s="1">
        <v>0</v>
      </c>
      <c r="D354" s="1">
        <v>0</v>
      </c>
      <c r="E354" s="19">
        <f t="shared" si="207"/>
        <v>0</v>
      </c>
      <c r="G354" s="22">
        <f t="shared" si="233"/>
        <v>0</v>
      </c>
      <c r="H354" s="3">
        <v>0</v>
      </c>
      <c r="I354" s="4">
        <v>0</v>
      </c>
      <c r="J354" s="8">
        <f t="shared" si="234"/>
        <v>0</v>
      </c>
      <c r="K354" s="3">
        <v>0</v>
      </c>
      <c r="L354" s="4">
        <v>0</v>
      </c>
      <c r="M354" s="8">
        <f t="shared" si="205"/>
        <v>0</v>
      </c>
      <c r="N354" s="4">
        <v>0</v>
      </c>
      <c r="O354" s="4">
        <v>0</v>
      </c>
      <c r="P354" s="8">
        <f t="shared" si="206"/>
        <v>0</v>
      </c>
      <c r="Q354" s="4">
        <v>0</v>
      </c>
      <c r="R354" s="4">
        <v>0</v>
      </c>
      <c r="S354" s="8">
        <f t="shared" si="195"/>
        <v>0</v>
      </c>
      <c r="T354" s="4">
        <v>0</v>
      </c>
      <c r="U354" s="4">
        <v>0</v>
      </c>
      <c r="V354" s="8">
        <f t="shared" si="196"/>
        <v>0</v>
      </c>
      <c r="W354" s="4">
        <v>0</v>
      </c>
      <c r="X354" s="4">
        <v>0</v>
      </c>
      <c r="Y354" s="8">
        <f t="shared" si="197"/>
        <v>0</v>
      </c>
      <c r="Z354" s="4">
        <v>0</v>
      </c>
      <c r="AA354" s="4">
        <v>0</v>
      </c>
      <c r="AB354" s="8">
        <f t="shared" si="198"/>
        <v>0</v>
      </c>
      <c r="AC354" s="4">
        <v>0</v>
      </c>
      <c r="AD354" s="4">
        <v>0</v>
      </c>
      <c r="AE354" s="8">
        <f t="shared" si="213"/>
        <v>0</v>
      </c>
      <c r="AF354" s="4">
        <v>0</v>
      </c>
      <c r="AG354" s="4">
        <v>0</v>
      </c>
      <c r="AH354" s="8">
        <f t="shared" si="209"/>
        <v>0</v>
      </c>
      <c r="AI354" s="4">
        <v>0</v>
      </c>
      <c r="AJ354" s="4">
        <v>0</v>
      </c>
      <c r="AK354" s="8">
        <f t="shared" si="214"/>
        <v>0</v>
      </c>
      <c r="AL354" s="4">
        <v>0</v>
      </c>
      <c r="AM354" s="4">
        <v>0</v>
      </c>
      <c r="AN354" s="8">
        <f t="shared" si="210"/>
        <v>0</v>
      </c>
      <c r="AO354" s="4">
        <v>0</v>
      </c>
      <c r="AP354" s="4">
        <v>0</v>
      </c>
      <c r="AQ354" s="8">
        <f t="shared" si="224"/>
        <v>0</v>
      </c>
      <c r="AR354" s="4">
        <v>0</v>
      </c>
      <c r="AS354" s="4">
        <v>0</v>
      </c>
      <c r="AT354" s="8">
        <f t="shared" si="208"/>
        <v>0</v>
      </c>
      <c r="AU354" s="4">
        <v>0</v>
      </c>
      <c r="AV354" s="4">
        <v>0</v>
      </c>
      <c r="AW354" s="8">
        <f t="shared" si="215"/>
        <v>0</v>
      </c>
      <c r="AX354" s="4">
        <v>0</v>
      </c>
      <c r="AY354" s="4">
        <v>0</v>
      </c>
      <c r="AZ354" s="8">
        <f t="shared" si="216"/>
        <v>0</v>
      </c>
      <c r="BA354" s="4">
        <v>0</v>
      </c>
      <c r="BB354" s="4">
        <v>0</v>
      </c>
      <c r="BC354" s="8">
        <f t="shared" si="225"/>
        <v>0</v>
      </c>
      <c r="BD354" s="4">
        <v>0</v>
      </c>
      <c r="BE354" s="4">
        <v>0</v>
      </c>
      <c r="BF354" s="8">
        <f t="shared" si="217"/>
        <v>0</v>
      </c>
      <c r="BG354" s="4">
        <v>0</v>
      </c>
      <c r="BH354" s="4">
        <v>0</v>
      </c>
      <c r="BI354" s="8">
        <f t="shared" si="231"/>
        <v>0</v>
      </c>
      <c r="BJ354" s="4">
        <v>0</v>
      </c>
      <c r="BK354" s="4">
        <v>0</v>
      </c>
      <c r="BL354" s="8">
        <f t="shared" si="232"/>
        <v>0</v>
      </c>
      <c r="BM354" s="4">
        <v>0</v>
      </c>
      <c r="BN354" s="4">
        <v>0</v>
      </c>
      <c r="BO354" s="8">
        <f t="shared" si="226"/>
        <v>0</v>
      </c>
      <c r="BP354" s="4">
        <v>0</v>
      </c>
      <c r="BQ354" s="4">
        <v>0</v>
      </c>
      <c r="BR354" s="8">
        <f t="shared" si="227"/>
        <v>0</v>
      </c>
      <c r="BS354" s="4">
        <v>0</v>
      </c>
      <c r="BT354" s="4">
        <v>0</v>
      </c>
      <c r="BU354" s="8">
        <f t="shared" si="228"/>
        <v>0</v>
      </c>
      <c r="BV354" s="4">
        <v>0</v>
      </c>
      <c r="BW354" s="4">
        <v>0</v>
      </c>
      <c r="BX354" s="8">
        <f t="shared" si="229"/>
        <v>0</v>
      </c>
      <c r="BY354" s="4">
        <v>0</v>
      </c>
      <c r="BZ354" s="4">
        <v>0</v>
      </c>
      <c r="CA354" s="8">
        <f t="shared" si="230"/>
        <v>0</v>
      </c>
      <c r="CB354" s="4">
        <v>0</v>
      </c>
      <c r="CC354" s="4">
        <v>0</v>
      </c>
      <c r="CD354" s="8">
        <f t="shared" si="211"/>
        <v>0</v>
      </c>
      <c r="CE354" s="4">
        <v>0</v>
      </c>
      <c r="CF354" s="4">
        <v>0</v>
      </c>
      <c r="CG354" s="8">
        <f t="shared" si="218"/>
        <v>0</v>
      </c>
      <c r="CH354" s="4">
        <v>0</v>
      </c>
      <c r="CI354" s="4">
        <v>0</v>
      </c>
      <c r="CJ354" s="8">
        <f t="shared" si="219"/>
        <v>0</v>
      </c>
      <c r="CK354" s="4">
        <v>0</v>
      </c>
      <c r="CL354" s="4">
        <v>0</v>
      </c>
      <c r="CM354" s="8">
        <f t="shared" si="220"/>
        <v>0</v>
      </c>
      <c r="CN354" s="4">
        <v>0</v>
      </c>
      <c r="CO354" s="4">
        <v>0</v>
      </c>
      <c r="CP354" s="8">
        <f t="shared" si="212"/>
        <v>0</v>
      </c>
      <c r="CQ354" s="4">
        <v>0</v>
      </c>
      <c r="CR354" s="4">
        <v>0</v>
      </c>
      <c r="CS354" s="8">
        <f t="shared" si="221"/>
        <v>0</v>
      </c>
      <c r="CT354" s="4">
        <v>0</v>
      </c>
      <c r="CU354" s="4">
        <v>0</v>
      </c>
      <c r="CV354" s="8">
        <f t="shared" si="222"/>
        <v>0</v>
      </c>
      <c r="CW354" s="4">
        <v>0</v>
      </c>
      <c r="CX354" s="4">
        <v>0</v>
      </c>
      <c r="CY354" s="8">
        <f t="shared" si="223"/>
        <v>0</v>
      </c>
      <c r="CZ354" s="4">
        <v>0</v>
      </c>
      <c r="DA354" s="4">
        <v>0</v>
      </c>
      <c r="DB354" s="8">
        <f t="shared" si="199"/>
        <v>0</v>
      </c>
      <c r="DC354" s="4">
        <v>0</v>
      </c>
      <c r="DD354" s="4">
        <v>0</v>
      </c>
      <c r="DE354" s="8">
        <f t="shared" si="200"/>
        <v>0</v>
      </c>
      <c r="DF354" s="4">
        <v>0</v>
      </c>
      <c r="DG354" s="4">
        <v>0</v>
      </c>
      <c r="DH354" s="8">
        <f t="shared" si="201"/>
        <v>0</v>
      </c>
      <c r="DI354" s="4">
        <v>0</v>
      </c>
      <c r="DJ354" s="4">
        <v>0</v>
      </c>
      <c r="DK354" s="8">
        <f t="shared" si="202"/>
        <v>0</v>
      </c>
      <c r="DL354" s="4">
        <v>0</v>
      </c>
      <c r="DM354" s="4">
        <v>0</v>
      </c>
      <c r="DN354" s="8">
        <f t="shared" si="203"/>
        <v>0</v>
      </c>
      <c r="DO354" s="4">
        <v>0</v>
      </c>
      <c r="DP354" s="4">
        <v>0</v>
      </c>
      <c r="DQ354" s="8">
        <f t="shared" si="204"/>
        <v>0</v>
      </c>
    </row>
    <row r="355" spans="1:121" ht="16.899999999999999" customHeight="1" x14ac:dyDescent="0.2">
      <c r="A355" s="1" t="s">
        <v>5</v>
      </c>
      <c r="C355" s="1">
        <v>0</v>
      </c>
      <c r="D355" s="1">
        <v>0</v>
      </c>
      <c r="E355" s="19">
        <f t="shared" si="207"/>
        <v>0</v>
      </c>
      <c r="G355" s="22">
        <f t="shared" si="233"/>
        <v>0</v>
      </c>
      <c r="H355" s="3">
        <v>0</v>
      </c>
      <c r="I355" s="4">
        <v>0</v>
      </c>
      <c r="J355" s="8">
        <f t="shared" si="234"/>
        <v>0</v>
      </c>
      <c r="K355" s="3">
        <v>0</v>
      </c>
      <c r="L355" s="4">
        <v>0</v>
      </c>
      <c r="M355" s="8">
        <f t="shared" si="205"/>
        <v>0</v>
      </c>
      <c r="N355" s="4">
        <v>0</v>
      </c>
      <c r="O355" s="4">
        <v>0</v>
      </c>
      <c r="P355" s="8">
        <f t="shared" si="206"/>
        <v>0</v>
      </c>
      <c r="Q355" s="4">
        <v>0</v>
      </c>
      <c r="R355" s="4">
        <v>0</v>
      </c>
      <c r="S355" s="8">
        <f t="shared" ref="S355:S393" si="235">PI()*(AVERAGE(Q355,R355))</f>
        <v>0</v>
      </c>
      <c r="T355" s="4">
        <v>0</v>
      </c>
      <c r="U355" s="4">
        <v>0</v>
      </c>
      <c r="V355" s="8">
        <f t="shared" si="196"/>
        <v>0</v>
      </c>
      <c r="W355" s="4">
        <v>0</v>
      </c>
      <c r="X355" s="4">
        <v>0</v>
      </c>
      <c r="Y355" s="8">
        <f t="shared" si="197"/>
        <v>0</v>
      </c>
      <c r="Z355" s="4">
        <v>0</v>
      </c>
      <c r="AA355" s="4">
        <v>0</v>
      </c>
      <c r="AB355" s="8">
        <f t="shared" si="198"/>
        <v>0</v>
      </c>
      <c r="AC355" s="4">
        <v>0</v>
      </c>
      <c r="AD355" s="4">
        <v>0</v>
      </c>
      <c r="AE355" s="8">
        <f t="shared" si="213"/>
        <v>0</v>
      </c>
      <c r="AF355" s="4">
        <v>0</v>
      </c>
      <c r="AG355" s="4">
        <v>0</v>
      </c>
      <c r="AH355" s="8">
        <f t="shared" si="209"/>
        <v>0</v>
      </c>
      <c r="AI355" s="4">
        <v>0</v>
      </c>
      <c r="AJ355" s="4">
        <v>0</v>
      </c>
      <c r="AK355" s="8">
        <f t="shared" si="214"/>
        <v>0</v>
      </c>
      <c r="AL355" s="4">
        <v>0</v>
      </c>
      <c r="AM355" s="4">
        <v>0</v>
      </c>
      <c r="AN355" s="8">
        <f t="shared" si="210"/>
        <v>0</v>
      </c>
      <c r="AO355" s="4">
        <v>0</v>
      </c>
      <c r="AP355" s="4">
        <v>0</v>
      </c>
      <c r="AQ355" s="8">
        <f t="shared" si="224"/>
        <v>0</v>
      </c>
      <c r="AR355" s="4">
        <v>0</v>
      </c>
      <c r="AS355" s="4">
        <v>0</v>
      </c>
      <c r="AT355" s="8">
        <f t="shared" si="208"/>
        <v>0</v>
      </c>
      <c r="AU355" s="4">
        <v>0</v>
      </c>
      <c r="AV355" s="4">
        <v>0</v>
      </c>
      <c r="AW355" s="8">
        <f t="shared" si="215"/>
        <v>0</v>
      </c>
      <c r="AX355" s="4">
        <v>0</v>
      </c>
      <c r="AY355" s="4">
        <v>0</v>
      </c>
      <c r="AZ355" s="8">
        <f t="shared" si="216"/>
        <v>0</v>
      </c>
      <c r="BA355" s="4">
        <v>0</v>
      </c>
      <c r="BB355" s="4">
        <v>0</v>
      </c>
      <c r="BC355" s="8">
        <f t="shared" si="225"/>
        <v>0</v>
      </c>
      <c r="BD355" s="4">
        <v>0</v>
      </c>
      <c r="BE355" s="4">
        <v>0</v>
      </c>
      <c r="BF355" s="8">
        <f t="shared" si="217"/>
        <v>0</v>
      </c>
      <c r="BG355" s="4">
        <v>0</v>
      </c>
      <c r="BH355" s="4">
        <v>0</v>
      </c>
      <c r="BI355" s="8">
        <f t="shared" si="231"/>
        <v>0</v>
      </c>
      <c r="BJ355" s="4">
        <v>0</v>
      </c>
      <c r="BK355" s="4">
        <v>0</v>
      </c>
      <c r="BL355" s="8">
        <f t="shared" si="232"/>
        <v>0</v>
      </c>
      <c r="BM355" s="4">
        <v>0</v>
      </c>
      <c r="BN355" s="4">
        <v>0</v>
      </c>
      <c r="BO355" s="8">
        <f t="shared" si="226"/>
        <v>0</v>
      </c>
      <c r="BP355" s="4">
        <v>0</v>
      </c>
      <c r="BQ355" s="4">
        <v>0</v>
      </c>
      <c r="BR355" s="8">
        <f t="shared" si="227"/>
        <v>0</v>
      </c>
      <c r="BS355" s="4">
        <v>0</v>
      </c>
      <c r="BT355" s="4">
        <v>0</v>
      </c>
      <c r="BU355" s="8">
        <f t="shared" si="228"/>
        <v>0</v>
      </c>
      <c r="BV355" s="4">
        <v>0</v>
      </c>
      <c r="BW355" s="4">
        <v>0</v>
      </c>
      <c r="BX355" s="8">
        <f t="shared" si="229"/>
        <v>0</v>
      </c>
      <c r="BY355" s="4">
        <v>0</v>
      </c>
      <c r="BZ355" s="4">
        <v>0</v>
      </c>
      <c r="CA355" s="8">
        <f t="shared" si="230"/>
        <v>0</v>
      </c>
      <c r="CB355" s="4">
        <v>0</v>
      </c>
      <c r="CC355" s="4">
        <v>0</v>
      </c>
      <c r="CD355" s="8">
        <f t="shared" si="211"/>
        <v>0</v>
      </c>
      <c r="CE355" s="4">
        <v>0</v>
      </c>
      <c r="CF355" s="4">
        <v>0</v>
      </c>
      <c r="CG355" s="8">
        <f t="shared" si="218"/>
        <v>0</v>
      </c>
      <c r="CH355" s="4">
        <v>0</v>
      </c>
      <c r="CI355" s="4">
        <v>0</v>
      </c>
      <c r="CJ355" s="8">
        <f t="shared" si="219"/>
        <v>0</v>
      </c>
      <c r="CK355" s="4">
        <v>0</v>
      </c>
      <c r="CL355" s="4">
        <v>0</v>
      </c>
      <c r="CM355" s="8">
        <f t="shared" si="220"/>
        <v>0</v>
      </c>
      <c r="CN355" s="4">
        <v>0</v>
      </c>
      <c r="CO355" s="4">
        <v>0</v>
      </c>
      <c r="CP355" s="8">
        <f t="shared" si="212"/>
        <v>0</v>
      </c>
      <c r="CQ355" s="4">
        <v>0</v>
      </c>
      <c r="CR355" s="4">
        <v>0</v>
      </c>
      <c r="CS355" s="8">
        <f t="shared" si="221"/>
        <v>0</v>
      </c>
      <c r="CT355" s="4">
        <v>0</v>
      </c>
      <c r="CU355" s="4">
        <v>0</v>
      </c>
      <c r="CV355" s="8">
        <f t="shared" si="222"/>
        <v>0</v>
      </c>
      <c r="CW355" s="4">
        <v>0</v>
      </c>
      <c r="CX355" s="4">
        <v>0</v>
      </c>
      <c r="CY355" s="8">
        <f t="shared" si="223"/>
        <v>0</v>
      </c>
      <c r="CZ355" s="4">
        <v>0</v>
      </c>
      <c r="DA355" s="4">
        <v>0</v>
      </c>
      <c r="DB355" s="8">
        <f t="shared" si="199"/>
        <v>0</v>
      </c>
      <c r="DC355" s="4">
        <v>0</v>
      </c>
      <c r="DD355" s="4">
        <v>0</v>
      </c>
      <c r="DE355" s="8">
        <f t="shared" si="200"/>
        <v>0</v>
      </c>
      <c r="DF355" s="4">
        <v>0</v>
      </c>
      <c r="DG355" s="4">
        <v>0</v>
      </c>
      <c r="DH355" s="8">
        <f t="shared" si="201"/>
        <v>0</v>
      </c>
      <c r="DI355" s="4">
        <v>0</v>
      </c>
      <c r="DJ355" s="4">
        <v>0</v>
      </c>
      <c r="DK355" s="8">
        <f t="shared" si="202"/>
        <v>0</v>
      </c>
      <c r="DL355" s="4">
        <v>0</v>
      </c>
      <c r="DM355" s="4">
        <v>0</v>
      </c>
      <c r="DN355" s="8">
        <f t="shared" si="203"/>
        <v>0</v>
      </c>
      <c r="DO355" s="4">
        <v>0</v>
      </c>
      <c r="DP355" s="4">
        <v>0</v>
      </c>
      <c r="DQ355" s="8">
        <f t="shared" si="204"/>
        <v>0</v>
      </c>
    </row>
    <row r="356" spans="1:121" ht="16.899999999999999" customHeight="1" x14ac:dyDescent="0.2">
      <c r="A356" s="1" t="s">
        <v>6</v>
      </c>
      <c r="C356" s="1">
        <v>0</v>
      </c>
      <c r="D356" s="1">
        <v>0</v>
      </c>
      <c r="E356" s="19">
        <f t="shared" si="207"/>
        <v>0</v>
      </c>
      <c r="G356" s="22">
        <f t="shared" si="233"/>
        <v>0</v>
      </c>
      <c r="H356" s="3">
        <v>0</v>
      </c>
      <c r="I356" s="4">
        <v>0</v>
      </c>
      <c r="J356" s="8">
        <f t="shared" si="234"/>
        <v>0</v>
      </c>
      <c r="K356" s="3">
        <v>0</v>
      </c>
      <c r="L356" s="4">
        <v>0</v>
      </c>
      <c r="M356" s="8">
        <f t="shared" si="205"/>
        <v>0</v>
      </c>
      <c r="N356" s="4">
        <v>0</v>
      </c>
      <c r="O356" s="4">
        <v>0</v>
      </c>
      <c r="P356" s="8">
        <f t="shared" si="206"/>
        <v>0</v>
      </c>
      <c r="Q356" s="4">
        <v>0</v>
      </c>
      <c r="R356" s="4">
        <v>0</v>
      </c>
      <c r="S356" s="8">
        <f t="shared" si="235"/>
        <v>0</v>
      </c>
      <c r="T356" s="4">
        <v>0</v>
      </c>
      <c r="U356" s="4">
        <v>0</v>
      </c>
      <c r="V356" s="8">
        <f t="shared" si="196"/>
        <v>0</v>
      </c>
      <c r="W356" s="4">
        <v>0</v>
      </c>
      <c r="X356" s="4">
        <v>0</v>
      </c>
      <c r="Y356" s="8">
        <f t="shared" si="197"/>
        <v>0</v>
      </c>
      <c r="Z356" s="4">
        <v>0</v>
      </c>
      <c r="AA356" s="4">
        <v>0</v>
      </c>
      <c r="AB356" s="8">
        <f t="shared" si="198"/>
        <v>0</v>
      </c>
      <c r="AC356" s="4">
        <v>0</v>
      </c>
      <c r="AD356" s="4">
        <v>0</v>
      </c>
      <c r="AE356" s="8">
        <f t="shared" si="213"/>
        <v>0</v>
      </c>
      <c r="AF356" s="4">
        <v>0</v>
      </c>
      <c r="AG356" s="4">
        <v>0</v>
      </c>
      <c r="AH356" s="8">
        <f t="shared" si="209"/>
        <v>0</v>
      </c>
      <c r="AI356" s="4">
        <v>0</v>
      </c>
      <c r="AJ356" s="4">
        <v>0</v>
      </c>
      <c r="AK356" s="8">
        <f t="shared" si="214"/>
        <v>0</v>
      </c>
      <c r="AL356" s="4">
        <v>0</v>
      </c>
      <c r="AM356" s="4">
        <v>0</v>
      </c>
      <c r="AN356" s="8">
        <f t="shared" si="210"/>
        <v>0</v>
      </c>
      <c r="AO356" s="4">
        <v>0</v>
      </c>
      <c r="AP356" s="4">
        <v>0</v>
      </c>
      <c r="AQ356" s="8">
        <f t="shared" si="224"/>
        <v>0</v>
      </c>
      <c r="AR356" s="4">
        <v>0</v>
      </c>
      <c r="AS356" s="4">
        <v>0</v>
      </c>
      <c r="AT356" s="8">
        <f t="shared" si="208"/>
        <v>0</v>
      </c>
      <c r="AU356" s="4">
        <v>0</v>
      </c>
      <c r="AV356" s="4">
        <v>0</v>
      </c>
      <c r="AW356" s="8">
        <f t="shared" si="215"/>
        <v>0</v>
      </c>
      <c r="AX356" s="4">
        <v>0</v>
      </c>
      <c r="AY356" s="4">
        <v>0</v>
      </c>
      <c r="AZ356" s="8">
        <f t="shared" si="216"/>
        <v>0</v>
      </c>
      <c r="BA356" s="4">
        <v>0</v>
      </c>
      <c r="BB356" s="4">
        <v>0</v>
      </c>
      <c r="BC356" s="8">
        <f t="shared" si="225"/>
        <v>0</v>
      </c>
      <c r="BD356" s="4">
        <v>0</v>
      </c>
      <c r="BE356" s="4">
        <v>0</v>
      </c>
      <c r="BF356" s="8">
        <f t="shared" si="217"/>
        <v>0</v>
      </c>
      <c r="BG356" s="4">
        <v>0</v>
      </c>
      <c r="BH356" s="4">
        <v>0</v>
      </c>
      <c r="BI356" s="8">
        <f t="shared" si="231"/>
        <v>0</v>
      </c>
      <c r="BJ356" s="4">
        <v>0</v>
      </c>
      <c r="BK356" s="4">
        <v>0</v>
      </c>
      <c r="BL356" s="8">
        <f t="shared" si="232"/>
        <v>0</v>
      </c>
      <c r="BM356" s="4">
        <v>0</v>
      </c>
      <c r="BN356" s="4">
        <v>0</v>
      </c>
      <c r="BO356" s="8">
        <f t="shared" si="226"/>
        <v>0</v>
      </c>
      <c r="BP356" s="4">
        <v>0</v>
      </c>
      <c r="BQ356" s="4">
        <v>0</v>
      </c>
      <c r="BR356" s="8">
        <f t="shared" si="227"/>
        <v>0</v>
      </c>
      <c r="BS356" s="4">
        <v>0</v>
      </c>
      <c r="BT356" s="4">
        <v>0</v>
      </c>
      <c r="BU356" s="8">
        <f t="shared" si="228"/>
        <v>0</v>
      </c>
      <c r="BV356" s="4">
        <v>0</v>
      </c>
      <c r="BW356" s="4">
        <v>0</v>
      </c>
      <c r="BX356" s="8">
        <f t="shared" si="229"/>
        <v>0</v>
      </c>
      <c r="BY356" s="4">
        <v>0</v>
      </c>
      <c r="BZ356" s="4">
        <v>0</v>
      </c>
      <c r="CA356" s="8">
        <f t="shared" si="230"/>
        <v>0</v>
      </c>
      <c r="CB356" s="4">
        <v>0</v>
      </c>
      <c r="CC356" s="4">
        <v>0</v>
      </c>
      <c r="CD356" s="8">
        <f t="shared" si="211"/>
        <v>0</v>
      </c>
      <c r="CE356" s="4">
        <v>0</v>
      </c>
      <c r="CF356" s="4">
        <v>0</v>
      </c>
      <c r="CG356" s="8">
        <f t="shared" si="218"/>
        <v>0</v>
      </c>
      <c r="CH356" s="4">
        <v>0</v>
      </c>
      <c r="CI356" s="4">
        <v>0</v>
      </c>
      <c r="CJ356" s="8">
        <f t="shared" si="219"/>
        <v>0</v>
      </c>
      <c r="CK356" s="4">
        <v>0</v>
      </c>
      <c r="CL356" s="4">
        <v>0</v>
      </c>
      <c r="CM356" s="8">
        <f t="shared" si="220"/>
        <v>0</v>
      </c>
      <c r="CN356" s="4">
        <v>0</v>
      </c>
      <c r="CO356" s="4">
        <v>0</v>
      </c>
      <c r="CP356" s="8">
        <f t="shared" si="212"/>
        <v>0</v>
      </c>
      <c r="CQ356" s="4">
        <v>0</v>
      </c>
      <c r="CR356" s="4">
        <v>0</v>
      </c>
      <c r="CS356" s="8">
        <f t="shared" si="221"/>
        <v>0</v>
      </c>
      <c r="CT356" s="4">
        <v>0</v>
      </c>
      <c r="CU356" s="4">
        <v>0</v>
      </c>
      <c r="CV356" s="8">
        <f t="shared" si="222"/>
        <v>0</v>
      </c>
      <c r="CW356" s="4">
        <v>0</v>
      </c>
      <c r="CX356" s="4">
        <v>0</v>
      </c>
      <c r="CY356" s="8">
        <f t="shared" si="223"/>
        <v>0</v>
      </c>
      <c r="CZ356" s="4">
        <v>0</v>
      </c>
      <c r="DA356" s="4">
        <v>0</v>
      </c>
      <c r="DB356" s="8">
        <f t="shared" si="199"/>
        <v>0</v>
      </c>
      <c r="DC356" s="4">
        <v>0</v>
      </c>
      <c r="DD356" s="4">
        <v>0</v>
      </c>
      <c r="DE356" s="8">
        <f t="shared" si="200"/>
        <v>0</v>
      </c>
      <c r="DF356" s="4">
        <v>0</v>
      </c>
      <c r="DG356" s="4">
        <v>0</v>
      </c>
      <c r="DH356" s="8">
        <f t="shared" si="201"/>
        <v>0</v>
      </c>
      <c r="DI356" s="4">
        <v>0</v>
      </c>
      <c r="DJ356" s="4">
        <v>0</v>
      </c>
      <c r="DK356" s="8">
        <f t="shared" si="202"/>
        <v>0</v>
      </c>
      <c r="DL356" s="4">
        <v>0</v>
      </c>
      <c r="DM356" s="4">
        <v>0</v>
      </c>
      <c r="DN356" s="8">
        <f t="shared" si="203"/>
        <v>0</v>
      </c>
      <c r="DO356" s="4">
        <v>0</v>
      </c>
      <c r="DP356" s="4">
        <v>0</v>
      </c>
      <c r="DQ356" s="8">
        <f t="shared" si="204"/>
        <v>0</v>
      </c>
    </row>
    <row r="357" spans="1:121" ht="16.899999999999999" customHeight="1" x14ac:dyDescent="0.2">
      <c r="A357" s="1" t="s">
        <v>7</v>
      </c>
      <c r="C357" s="1">
        <v>0</v>
      </c>
      <c r="D357" s="1">
        <v>0</v>
      </c>
      <c r="E357" s="19">
        <f t="shared" si="207"/>
        <v>0</v>
      </c>
      <c r="G357" s="22">
        <f t="shared" si="233"/>
        <v>0</v>
      </c>
      <c r="H357" s="3">
        <v>0</v>
      </c>
      <c r="I357" s="4">
        <v>0</v>
      </c>
      <c r="J357" s="8">
        <f t="shared" si="234"/>
        <v>0</v>
      </c>
      <c r="K357" s="3">
        <v>0</v>
      </c>
      <c r="L357" s="4">
        <v>0</v>
      </c>
      <c r="M357" s="8">
        <f t="shared" si="205"/>
        <v>0</v>
      </c>
      <c r="N357" s="4">
        <v>0</v>
      </c>
      <c r="O357" s="4">
        <v>0</v>
      </c>
      <c r="P357" s="8">
        <f t="shared" si="206"/>
        <v>0</v>
      </c>
      <c r="Q357" s="4">
        <v>0</v>
      </c>
      <c r="R357" s="4">
        <v>0</v>
      </c>
      <c r="S357" s="8">
        <f t="shared" si="235"/>
        <v>0</v>
      </c>
      <c r="T357" s="4">
        <v>0</v>
      </c>
      <c r="U357" s="4">
        <v>0</v>
      </c>
      <c r="V357" s="8">
        <f t="shared" ref="V357:V393" si="236">PI()*(AVERAGE(T357,U357))</f>
        <v>0</v>
      </c>
      <c r="W357" s="4">
        <v>0</v>
      </c>
      <c r="X357" s="4">
        <v>0</v>
      </c>
      <c r="Y357" s="8">
        <f t="shared" ref="Y357:Y393" si="237">PI()*(AVERAGE(W357,X357))</f>
        <v>0</v>
      </c>
      <c r="Z357" s="4">
        <v>0</v>
      </c>
      <c r="AA357" s="4">
        <v>0</v>
      </c>
      <c r="AB357" s="8">
        <f t="shared" ref="AB357:AB393" si="238">PI()*(AVERAGE(Z357,AA357))</f>
        <v>0</v>
      </c>
      <c r="AC357" s="4">
        <v>0</v>
      </c>
      <c r="AD357" s="4">
        <v>0</v>
      </c>
      <c r="AE357" s="8">
        <f t="shared" si="213"/>
        <v>0</v>
      </c>
      <c r="AF357" s="4">
        <v>0</v>
      </c>
      <c r="AG357" s="4">
        <v>0</v>
      </c>
      <c r="AH357" s="8">
        <f t="shared" si="209"/>
        <v>0</v>
      </c>
      <c r="AI357" s="4">
        <v>0</v>
      </c>
      <c r="AJ357" s="4">
        <v>0</v>
      </c>
      <c r="AK357" s="8">
        <f t="shared" si="214"/>
        <v>0</v>
      </c>
      <c r="AL357" s="4">
        <v>0</v>
      </c>
      <c r="AM357" s="4">
        <v>0</v>
      </c>
      <c r="AN357" s="8">
        <f t="shared" si="210"/>
        <v>0</v>
      </c>
      <c r="AO357" s="4">
        <v>0</v>
      </c>
      <c r="AP357" s="4">
        <v>0</v>
      </c>
      <c r="AQ357" s="8">
        <f t="shared" si="224"/>
        <v>0</v>
      </c>
      <c r="AR357" s="4">
        <v>0</v>
      </c>
      <c r="AS357" s="4">
        <v>0</v>
      </c>
      <c r="AT357" s="8">
        <f t="shared" si="208"/>
        <v>0</v>
      </c>
      <c r="AU357" s="4">
        <v>0</v>
      </c>
      <c r="AV357" s="4">
        <v>0</v>
      </c>
      <c r="AW357" s="8">
        <f t="shared" si="215"/>
        <v>0</v>
      </c>
      <c r="AX357" s="4">
        <v>0</v>
      </c>
      <c r="AY357" s="4">
        <v>0</v>
      </c>
      <c r="AZ357" s="8">
        <f t="shared" si="216"/>
        <v>0</v>
      </c>
      <c r="BA357" s="4">
        <v>0</v>
      </c>
      <c r="BB357" s="4">
        <v>0</v>
      </c>
      <c r="BC357" s="8">
        <f t="shared" si="225"/>
        <v>0</v>
      </c>
      <c r="BD357" s="4">
        <v>0</v>
      </c>
      <c r="BE357" s="4">
        <v>0</v>
      </c>
      <c r="BF357" s="8">
        <f t="shared" si="217"/>
        <v>0</v>
      </c>
      <c r="BG357" s="4">
        <v>0</v>
      </c>
      <c r="BH357" s="4">
        <v>0</v>
      </c>
      <c r="BI357" s="8">
        <f t="shared" si="231"/>
        <v>0</v>
      </c>
      <c r="BJ357" s="4">
        <v>0</v>
      </c>
      <c r="BK357" s="4">
        <v>0</v>
      </c>
      <c r="BL357" s="8">
        <f t="shared" si="232"/>
        <v>0</v>
      </c>
      <c r="BM357" s="4">
        <v>0</v>
      </c>
      <c r="BN357" s="4">
        <v>0</v>
      </c>
      <c r="BO357" s="8">
        <f t="shared" si="226"/>
        <v>0</v>
      </c>
      <c r="BP357" s="4">
        <v>0</v>
      </c>
      <c r="BQ357" s="4">
        <v>0</v>
      </c>
      <c r="BR357" s="8">
        <f t="shared" si="227"/>
        <v>0</v>
      </c>
      <c r="BS357" s="4">
        <v>0</v>
      </c>
      <c r="BT357" s="4">
        <v>0</v>
      </c>
      <c r="BU357" s="8">
        <f t="shared" si="228"/>
        <v>0</v>
      </c>
      <c r="BV357" s="4">
        <v>0</v>
      </c>
      <c r="BW357" s="4">
        <v>0</v>
      </c>
      <c r="BX357" s="8">
        <f t="shared" si="229"/>
        <v>0</v>
      </c>
      <c r="BY357" s="4">
        <v>0</v>
      </c>
      <c r="BZ357" s="4">
        <v>0</v>
      </c>
      <c r="CA357" s="8">
        <f t="shared" si="230"/>
        <v>0</v>
      </c>
      <c r="CB357" s="4">
        <v>0</v>
      </c>
      <c r="CC357" s="4">
        <v>0</v>
      </c>
      <c r="CD357" s="8">
        <f t="shared" si="211"/>
        <v>0</v>
      </c>
      <c r="CE357" s="4">
        <v>0</v>
      </c>
      <c r="CF357" s="4">
        <v>0</v>
      </c>
      <c r="CG357" s="8">
        <f t="shared" si="218"/>
        <v>0</v>
      </c>
      <c r="CH357" s="4">
        <v>0</v>
      </c>
      <c r="CI357" s="4">
        <v>0</v>
      </c>
      <c r="CJ357" s="8">
        <f t="shared" si="219"/>
        <v>0</v>
      </c>
      <c r="CK357" s="4">
        <v>0</v>
      </c>
      <c r="CL357" s="4">
        <v>0</v>
      </c>
      <c r="CM357" s="8">
        <f t="shared" si="220"/>
        <v>0</v>
      </c>
      <c r="CN357" s="4">
        <v>0</v>
      </c>
      <c r="CO357" s="4">
        <v>0</v>
      </c>
      <c r="CP357" s="8">
        <f t="shared" si="212"/>
        <v>0</v>
      </c>
      <c r="CQ357" s="4">
        <v>0</v>
      </c>
      <c r="CR357" s="4">
        <v>0</v>
      </c>
      <c r="CS357" s="8">
        <f t="shared" si="221"/>
        <v>0</v>
      </c>
      <c r="CT357" s="4">
        <v>0</v>
      </c>
      <c r="CU357" s="4">
        <v>0</v>
      </c>
      <c r="CV357" s="8">
        <f t="shared" si="222"/>
        <v>0</v>
      </c>
      <c r="CW357" s="4">
        <v>0</v>
      </c>
      <c r="CX357" s="4">
        <v>0</v>
      </c>
      <c r="CY357" s="8">
        <f t="shared" si="223"/>
        <v>0</v>
      </c>
      <c r="CZ357" s="4">
        <v>0</v>
      </c>
      <c r="DA357" s="4">
        <v>0</v>
      </c>
      <c r="DB357" s="8">
        <f t="shared" ref="DB357:DB393" si="239">PI()*(AVERAGE(CZ357,DA357))</f>
        <v>0</v>
      </c>
      <c r="DC357" s="4">
        <v>0</v>
      </c>
      <c r="DD357" s="4">
        <v>0</v>
      </c>
      <c r="DE357" s="8">
        <f t="shared" ref="DE357:DE393" si="240">PI()*(AVERAGE(DC357,DD357))</f>
        <v>0</v>
      </c>
      <c r="DF357" s="4">
        <v>0</v>
      </c>
      <c r="DG357" s="4">
        <v>0</v>
      </c>
      <c r="DH357" s="8">
        <f t="shared" ref="DH357:DH393" si="241">PI()*(AVERAGE(DF357,DG357))</f>
        <v>0</v>
      </c>
      <c r="DI357" s="4">
        <v>0</v>
      </c>
      <c r="DJ357" s="4">
        <v>0</v>
      </c>
      <c r="DK357" s="8">
        <f t="shared" ref="DK357:DK393" si="242">PI()*(AVERAGE(DI357,DJ357))</f>
        <v>0</v>
      </c>
      <c r="DL357" s="4">
        <v>0</v>
      </c>
      <c r="DM357" s="4">
        <v>0</v>
      </c>
      <c r="DN357" s="8">
        <f t="shared" ref="DN357:DN393" si="243">PI()*(AVERAGE(DL357,DM357))</f>
        <v>0</v>
      </c>
      <c r="DO357" s="4">
        <v>0</v>
      </c>
      <c r="DP357" s="4">
        <v>0</v>
      </c>
      <c r="DQ357" s="8">
        <f t="shared" ref="DQ357:DQ393" si="244">PI()*(AVERAGE(DO357,DP357))</f>
        <v>0</v>
      </c>
    </row>
    <row r="358" spans="1:121" ht="16.899999999999999" customHeight="1" x14ac:dyDescent="0.2">
      <c r="A358" s="2" t="s">
        <v>8</v>
      </c>
      <c r="C358" s="1">
        <v>0</v>
      </c>
      <c r="D358" s="1">
        <v>0</v>
      </c>
      <c r="E358" s="19">
        <f t="shared" si="207"/>
        <v>0</v>
      </c>
      <c r="G358" s="22">
        <f t="shared" si="233"/>
        <v>0</v>
      </c>
      <c r="H358" s="3">
        <v>0</v>
      </c>
      <c r="I358" s="4">
        <v>0</v>
      </c>
      <c r="J358" s="8">
        <f t="shared" si="234"/>
        <v>0</v>
      </c>
      <c r="K358" s="3">
        <v>0</v>
      </c>
      <c r="L358" s="4">
        <v>0</v>
      </c>
      <c r="M358" s="8">
        <f t="shared" si="205"/>
        <v>0</v>
      </c>
      <c r="N358" s="4">
        <v>0</v>
      </c>
      <c r="O358" s="4">
        <v>0</v>
      </c>
      <c r="P358" s="8">
        <f t="shared" si="206"/>
        <v>0</v>
      </c>
      <c r="Q358" s="4">
        <v>0</v>
      </c>
      <c r="R358" s="4">
        <v>0</v>
      </c>
      <c r="S358" s="8">
        <f t="shared" si="235"/>
        <v>0</v>
      </c>
      <c r="T358" s="4">
        <v>0</v>
      </c>
      <c r="U358" s="4">
        <v>0</v>
      </c>
      <c r="V358" s="8">
        <f t="shared" si="236"/>
        <v>0</v>
      </c>
      <c r="W358" s="4">
        <v>0</v>
      </c>
      <c r="X358" s="4">
        <v>0</v>
      </c>
      <c r="Y358" s="8">
        <f t="shared" si="237"/>
        <v>0</v>
      </c>
      <c r="Z358" s="4">
        <v>0</v>
      </c>
      <c r="AA358" s="4">
        <v>0</v>
      </c>
      <c r="AB358" s="8">
        <f t="shared" si="238"/>
        <v>0</v>
      </c>
      <c r="AC358" s="4">
        <v>0</v>
      </c>
      <c r="AD358" s="4">
        <v>0</v>
      </c>
      <c r="AE358" s="8">
        <f t="shared" si="213"/>
        <v>0</v>
      </c>
      <c r="AF358" s="4">
        <v>0</v>
      </c>
      <c r="AG358" s="4">
        <v>0</v>
      </c>
      <c r="AH358" s="8">
        <f t="shared" si="209"/>
        <v>0</v>
      </c>
      <c r="AI358" s="4">
        <v>0</v>
      </c>
      <c r="AJ358" s="4">
        <v>0</v>
      </c>
      <c r="AK358" s="8">
        <f t="shared" si="214"/>
        <v>0</v>
      </c>
      <c r="AL358" s="4">
        <v>0</v>
      </c>
      <c r="AM358" s="4">
        <v>0</v>
      </c>
      <c r="AN358" s="8">
        <f t="shared" si="210"/>
        <v>0</v>
      </c>
      <c r="AO358" s="4">
        <v>0</v>
      </c>
      <c r="AP358" s="4">
        <v>0</v>
      </c>
      <c r="AQ358" s="8">
        <f t="shared" si="224"/>
        <v>0</v>
      </c>
      <c r="AR358" s="4">
        <v>0</v>
      </c>
      <c r="AS358" s="4">
        <v>0</v>
      </c>
      <c r="AT358" s="8">
        <f t="shared" si="208"/>
        <v>0</v>
      </c>
      <c r="AU358" s="4">
        <v>0</v>
      </c>
      <c r="AV358" s="4">
        <v>0</v>
      </c>
      <c r="AW358" s="8">
        <f t="shared" si="215"/>
        <v>0</v>
      </c>
      <c r="AX358" s="4">
        <v>0</v>
      </c>
      <c r="AY358" s="4">
        <v>0</v>
      </c>
      <c r="AZ358" s="8">
        <f t="shared" si="216"/>
        <v>0</v>
      </c>
      <c r="BA358" s="4">
        <v>0</v>
      </c>
      <c r="BB358" s="4">
        <v>0</v>
      </c>
      <c r="BC358" s="8">
        <f t="shared" si="225"/>
        <v>0</v>
      </c>
      <c r="BD358" s="4">
        <v>0</v>
      </c>
      <c r="BE358" s="4">
        <v>0</v>
      </c>
      <c r="BF358" s="8">
        <f t="shared" si="217"/>
        <v>0</v>
      </c>
      <c r="BG358" s="4">
        <v>0</v>
      </c>
      <c r="BH358" s="4">
        <v>0</v>
      </c>
      <c r="BI358" s="8">
        <f t="shared" si="231"/>
        <v>0</v>
      </c>
      <c r="BJ358" s="4">
        <v>0</v>
      </c>
      <c r="BK358" s="4">
        <v>0</v>
      </c>
      <c r="BL358" s="8">
        <f t="shared" si="232"/>
        <v>0</v>
      </c>
      <c r="BM358" s="4">
        <v>0</v>
      </c>
      <c r="BN358" s="4">
        <v>0</v>
      </c>
      <c r="BO358" s="8">
        <f t="shared" si="226"/>
        <v>0</v>
      </c>
      <c r="BP358" s="4">
        <v>0</v>
      </c>
      <c r="BQ358" s="4">
        <v>0</v>
      </c>
      <c r="BR358" s="8">
        <f t="shared" si="227"/>
        <v>0</v>
      </c>
      <c r="BS358" s="4">
        <v>0</v>
      </c>
      <c r="BT358" s="4">
        <v>0</v>
      </c>
      <c r="BU358" s="8">
        <f t="shared" si="228"/>
        <v>0</v>
      </c>
      <c r="BV358" s="4">
        <v>0</v>
      </c>
      <c r="BW358" s="4">
        <v>0</v>
      </c>
      <c r="BX358" s="8">
        <f t="shared" si="229"/>
        <v>0</v>
      </c>
      <c r="BY358" s="4">
        <v>0</v>
      </c>
      <c r="BZ358" s="4">
        <v>0</v>
      </c>
      <c r="CA358" s="8">
        <f t="shared" si="230"/>
        <v>0</v>
      </c>
      <c r="CB358" s="4">
        <v>0</v>
      </c>
      <c r="CC358" s="4">
        <v>0</v>
      </c>
      <c r="CD358" s="8">
        <f t="shared" si="211"/>
        <v>0</v>
      </c>
      <c r="CE358" s="4">
        <v>0</v>
      </c>
      <c r="CF358" s="4">
        <v>0</v>
      </c>
      <c r="CG358" s="8">
        <f t="shared" si="218"/>
        <v>0</v>
      </c>
      <c r="CH358" s="4">
        <v>0</v>
      </c>
      <c r="CI358" s="4">
        <v>0</v>
      </c>
      <c r="CJ358" s="8">
        <f t="shared" si="219"/>
        <v>0</v>
      </c>
      <c r="CK358" s="4">
        <v>0</v>
      </c>
      <c r="CL358" s="4">
        <v>0</v>
      </c>
      <c r="CM358" s="8">
        <f t="shared" si="220"/>
        <v>0</v>
      </c>
      <c r="CN358" s="4">
        <v>0</v>
      </c>
      <c r="CO358" s="4">
        <v>0</v>
      </c>
      <c r="CP358" s="8">
        <f t="shared" si="212"/>
        <v>0</v>
      </c>
      <c r="CQ358" s="4">
        <v>0</v>
      </c>
      <c r="CR358" s="4">
        <v>0</v>
      </c>
      <c r="CS358" s="8">
        <f t="shared" si="221"/>
        <v>0</v>
      </c>
      <c r="CT358" s="4">
        <v>0</v>
      </c>
      <c r="CU358" s="4">
        <v>0</v>
      </c>
      <c r="CV358" s="8">
        <f t="shared" si="222"/>
        <v>0</v>
      </c>
      <c r="CW358" s="4">
        <v>0</v>
      </c>
      <c r="CX358" s="4">
        <v>0</v>
      </c>
      <c r="CY358" s="8">
        <f t="shared" si="223"/>
        <v>0</v>
      </c>
      <c r="CZ358" s="4">
        <v>0</v>
      </c>
      <c r="DA358" s="4">
        <v>0</v>
      </c>
      <c r="DB358" s="8">
        <f t="shared" si="239"/>
        <v>0</v>
      </c>
      <c r="DC358" s="4">
        <v>0</v>
      </c>
      <c r="DD358" s="4">
        <v>0</v>
      </c>
      <c r="DE358" s="8">
        <f t="shared" si="240"/>
        <v>0</v>
      </c>
      <c r="DF358" s="4">
        <v>0</v>
      </c>
      <c r="DG358" s="4">
        <v>0</v>
      </c>
      <c r="DH358" s="8">
        <f t="shared" si="241"/>
        <v>0</v>
      </c>
      <c r="DI358" s="4">
        <v>0</v>
      </c>
      <c r="DJ358" s="4">
        <v>0</v>
      </c>
      <c r="DK358" s="8">
        <f t="shared" si="242"/>
        <v>0</v>
      </c>
      <c r="DL358" s="4">
        <v>0</v>
      </c>
      <c r="DM358" s="4">
        <v>0</v>
      </c>
      <c r="DN358" s="8">
        <f t="shared" si="243"/>
        <v>0</v>
      </c>
      <c r="DO358" s="4">
        <v>0</v>
      </c>
      <c r="DP358" s="4">
        <v>0</v>
      </c>
      <c r="DQ358" s="8">
        <f t="shared" si="244"/>
        <v>0</v>
      </c>
    </row>
    <row r="359" spans="1:121" ht="16.899999999999999" customHeight="1" x14ac:dyDescent="0.2">
      <c r="A359" s="1" t="s">
        <v>2</v>
      </c>
      <c r="C359" s="1">
        <v>0</v>
      </c>
      <c r="D359" s="1">
        <v>0</v>
      </c>
      <c r="E359" s="19">
        <f t="shared" si="207"/>
        <v>0</v>
      </c>
      <c r="G359" s="22">
        <f t="shared" si="233"/>
        <v>0</v>
      </c>
      <c r="H359" s="3">
        <v>0</v>
      </c>
      <c r="I359" s="4">
        <v>0</v>
      </c>
      <c r="J359" s="8">
        <f t="shared" si="234"/>
        <v>0</v>
      </c>
      <c r="K359" s="3">
        <v>0</v>
      </c>
      <c r="L359" s="4">
        <v>0</v>
      </c>
      <c r="M359" s="8">
        <f t="shared" si="205"/>
        <v>0</v>
      </c>
      <c r="N359" s="4">
        <v>0</v>
      </c>
      <c r="O359" s="4">
        <v>0</v>
      </c>
      <c r="P359" s="8">
        <f t="shared" si="206"/>
        <v>0</v>
      </c>
      <c r="Q359" s="4">
        <v>0</v>
      </c>
      <c r="R359" s="4">
        <v>0</v>
      </c>
      <c r="S359" s="8">
        <f t="shared" si="235"/>
        <v>0</v>
      </c>
      <c r="T359" s="4">
        <v>0</v>
      </c>
      <c r="U359" s="4">
        <v>0</v>
      </c>
      <c r="V359" s="8">
        <f t="shared" si="236"/>
        <v>0</v>
      </c>
      <c r="W359" s="4">
        <v>0</v>
      </c>
      <c r="X359" s="4">
        <v>0</v>
      </c>
      <c r="Y359" s="8">
        <f t="shared" si="237"/>
        <v>0</v>
      </c>
      <c r="Z359" s="4">
        <v>0</v>
      </c>
      <c r="AA359" s="4">
        <v>0</v>
      </c>
      <c r="AB359" s="8">
        <f t="shared" si="238"/>
        <v>0</v>
      </c>
      <c r="AC359" s="4">
        <v>0</v>
      </c>
      <c r="AD359" s="4">
        <v>0</v>
      </c>
      <c r="AE359" s="8">
        <f t="shared" si="213"/>
        <v>0</v>
      </c>
      <c r="AF359" s="4">
        <v>0</v>
      </c>
      <c r="AG359" s="4">
        <v>0</v>
      </c>
      <c r="AH359" s="8">
        <f t="shared" si="209"/>
        <v>0</v>
      </c>
      <c r="AI359" s="4">
        <v>0</v>
      </c>
      <c r="AJ359" s="4">
        <v>0</v>
      </c>
      <c r="AK359" s="8">
        <f t="shared" si="214"/>
        <v>0</v>
      </c>
      <c r="AL359" s="4">
        <v>0</v>
      </c>
      <c r="AM359" s="4">
        <v>0</v>
      </c>
      <c r="AN359" s="8">
        <f t="shared" si="210"/>
        <v>0</v>
      </c>
      <c r="AO359" s="4">
        <v>0</v>
      </c>
      <c r="AP359" s="4">
        <v>0</v>
      </c>
      <c r="AQ359" s="8">
        <f t="shared" si="224"/>
        <v>0</v>
      </c>
      <c r="AR359" s="4">
        <v>0</v>
      </c>
      <c r="AS359" s="4">
        <v>0</v>
      </c>
      <c r="AT359" s="8">
        <f t="shared" si="208"/>
        <v>0</v>
      </c>
      <c r="AU359" s="4">
        <v>0</v>
      </c>
      <c r="AV359" s="4">
        <v>0</v>
      </c>
      <c r="AW359" s="8">
        <f t="shared" si="215"/>
        <v>0</v>
      </c>
      <c r="AX359" s="4">
        <v>0</v>
      </c>
      <c r="AY359" s="4">
        <v>0</v>
      </c>
      <c r="AZ359" s="8">
        <f t="shared" si="216"/>
        <v>0</v>
      </c>
      <c r="BA359" s="4">
        <v>0</v>
      </c>
      <c r="BB359" s="4">
        <v>0</v>
      </c>
      <c r="BC359" s="8">
        <f t="shared" si="225"/>
        <v>0</v>
      </c>
      <c r="BD359" s="4">
        <v>0</v>
      </c>
      <c r="BE359" s="4">
        <v>0</v>
      </c>
      <c r="BF359" s="8">
        <f t="shared" si="217"/>
        <v>0</v>
      </c>
      <c r="BG359" s="4">
        <v>0</v>
      </c>
      <c r="BH359" s="4">
        <v>0</v>
      </c>
      <c r="BI359" s="8">
        <f t="shared" si="231"/>
        <v>0</v>
      </c>
      <c r="BJ359" s="4">
        <v>0</v>
      </c>
      <c r="BK359" s="4">
        <v>0</v>
      </c>
      <c r="BL359" s="8">
        <f t="shared" si="232"/>
        <v>0</v>
      </c>
      <c r="BM359" s="4">
        <v>0</v>
      </c>
      <c r="BN359" s="4">
        <v>0</v>
      </c>
      <c r="BO359" s="8">
        <f t="shared" si="226"/>
        <v>0</v>
      </c>
      <c r="BP359" s="4">
        <v>0</v>
      </c>
      <c r="BQ359" s="4">
        <v>0</v>
      </c>
      <c r="BR359" s="8">
        <f t="shared" si="227"/>
        <v>0</v>
      </c>
      <c r="BS359" s="4">
        <v>0</v>
      </c>
      <c r="BT359" s="4">
        <v>0</v>
      </c>
      <c r="BU359" s="8">
        <f t="shared" si="228"/>
        <v>0</v>
      </c>
      <c r="BV359" s="4">
        <v>0</v>
      </c>
      <c r="BW359" s="4">
        <v>0</v>
      </c>
      <c r="BX359" s="8">
        <f t="shared" si="229"/>
        <v>0</v>
      </c>
      <c r="BY359" s="4">
        <v>0</v>
      </c>
      <c r="BZ359" s="4">
        <v>0</v>
      </c>
      <c r="CA359" s="8">
        <f t="shared" si="230"/>
        <v>0</v>
      </c>
      <c r="CB359" s="4">
        <v>0</v>
      </c>
      <c r="CC359" s="4">
        <v>0</v>
      </c>
      <c r="CD359" s="8">
        <f t="shared" si="211"/>
        <v>0</v>
      </c>
      <c r="CE359" s="4">
        <v>0</v>
      </c>
      <c r="CF359" s="4">
        <v>0</v>
      </c>
      <c r="CG359" s="8">
        <f t="shared" si="218"/>
        <v>0</v>
      </c>
      <c r="CH359" s="4">
        <v>0</v>
      </c>
      <c r="CI359" s="4">
        <v>0</v>
      </c>
      <c r="CJ359" s="8">
        <f t="shared" si="219"/>
        <v>0</v>
      </c>
      <c r="CK359" s="4">
        <v>0</v>
      </c>
      <c r="CL359" s="4">
        <v>0</v>
      </c>
      <c r="CM359" s="8">
        <f t="shared" si="220"/>
        <v>0</v>
      </c>
      <c r="CN359" s="4">
        <v>0</v>
      </c>
      <c r="CO359" s="4">
        <v>0</v>
      </c>
      <c r="CP359" s="8">
        <f t="shared" si="212"/>
        <v>0</v>
      </c>
      <c r="CQ359" s="4">
        <v>0</v>
      </c>
      <c r="CR359" s="4">
        <v>0</v>
      </c>
      <c r="CS359" s="8">
        <f t="shared" si="221"/>
        <v>0</v>
      </c>
      <c r="CT359" s="4">
        <v>0</v>
      </c>
      <c r="CU359" s="4">
        <v>0</v>
      </c>
      <c r="CV359" s="8">
        <f t="shared" si="222"/>
        <v>0</v>
      </c>
      <c r="CW359" s="4">
        <v>0</v>
      </c>
      <c r="CX359" s="4">
        <v>0</v>
      </c>
      <c r="CY359" s="8">
        <f t="shared" si="223"/>
        <v>0</v>
      </c>
      <c r="CZ359" s="4">
        <v>0</v>
      </c>
      <c r="DA359" s="4">
        <v>0</v>
      </c>
      <c r="DB359" s="8">
        <f t="shared" si="239"/>
        <v>0</v>
      </c>
      <c r="DC359" s="4">
        <v>0</v>
      </c>
      <c r="DD359" s="4">
        <v>0</v>
      </c>
      <c r="DE359" s="8">
        <f t="shared" si="240"/>
        <v>0</v>
      </c>
      <c r="DF359" s="4">
        <v>0</v>
      </c>
      <c r="DG359" s="4">
        <v>0</v>
      </c>
      <c r="DH359" s="8">
        <f t="shared" si="241"/>
        <v>0</v>
      </c>
      <c r="DI359" s="4">
        <v>0</v>
      </c>
      <c r="DJ359" s="4">
        <v>0</v>
      </c>
      <c r="DK359" s="8">
        <f t="shared" si="242"/>
        <v>0</v>
      </c>
      <c r="DL359" s="4">
        <v>0</v>
      </c>
      <c r="DM359" s="4">
        <v>0</v>
      </c>
      <c r="DN359" s="8">
        <f t="shared" si="243"/>
        <v>0</v>
      </c>
      <c r="DO359" s="4">
        <v>0</v>
      </c>
      <c r="DP359" s="4">
        <v>0</v>
      </c>
      <c r="DQ359" s="8">
        <f t="shared" si="244"/>
        <v>0</v>
      </c>
    </row>
    <row r="360" spans="1:121" ht="16.899999999999999" customHeight="1" x14ac:dyDescent="0.2">
      <c r="A360" s="1" t="s">
        <v>3</v>
      </c>
      <c r="C360" s="1">
        <v>0</v>
      </c>
      <c r="D360" s="1">
        <v>0</v>
      </c>
      <c r="E360" s="19">
        <f t="shared" si="207"/>
        <v>0</v>
      </c>
      <c r="G360" s="22">
        <f t="shared" si="233"/>
        <v>0</v>
      </c>
      <c r="H360" s="3">
        <v>0</v>
      </c>
      <c r="I360" s="4">
        <v>0</v>
      </c>
      <c r="J360" s="8">
        <f t="shared" si="234"/>
        <v>0</v>
      </c>
      <c r="K360" s="3">
        <v>0</v>
      </c>
      <c r="L360" s="4">
        <v>0</v>
      </c>
      <c r="M360" s="8">
        <f t="shared" si="205"/>
        <v>0</v>
      </c>
      <c r="N360" s="4">
        <v>0</v>
      </c>
      <c r="O360" s="4">
        <v>0</v>
      </c>
      <c r="P360" s="8">
        <f t="shared" si="206"/>
        <v>0</v>
      </c>
      <c r="Q360" s="4">
        <v>0</v>
      </c>
      <c r="R360" s="4">
        <v>0</v>
      </c>
      <c r="S360" s="8">
        <f t="shared" si="235"/>
        <v>0</v>
      </c>
      <c r="T360" s="4">
        <v>0</v>
      </c>
      <c r="U360" s="4">
        <v>0</v>
      </c>
      <c r="V360" s="8">
        <f t="shared" si="236"/>
        <v>0</v>
      </c>
      <c r="W360" s="4">
        <v>0</v>
      </c>
      <c r="X360" s="4">
        <v>0</v>
      </c>
      <c r="Y360" s="8">
        <f t="shared" si="237"/>
        <v>0</v>
      </c>
      <c r="Z360" s="4">
        <v>0</v>
      </c>
      <c r="AA360" s="4">
        <v>0</v>
      </c>
      <c r="AB360" s="8">
        <f t="shared" si="238"/>
        <v>0</v>
      </c>
      <c r="AC360" s="4">
        <v>0</v>
      </c>
      <c r="AD360" s="4">
        <v>0</v>
      </c>
      <c r="AE360" s="8">
        <f t="shared" si="213"/>
        <v>0</v>
      </c>
      <c r="AF360" s="4">
        <v>0</v>
      </c>
      <c r="AG360" s="4">
        <v>0</v>
      </c>
      <c r="AH360" s="8">
        <f t="shared" si="209"/>
        <v>0</v>
      </c>
      <c r="AI360" s="4">
        <v>0</v>
      </c>
      <c r="AJ360" s="4">
        <v>0</v>
      </c>
      <c r="AK360" s="8">
        <f t="shared" si="214"/>
        <v>0</v>
      </c>
      <c r="AL360" s="4">
        <v>0</v>
      </c>
      <c r="AM360" s="4">
        <v>0</v>
      </c>
      <c r="AN360" s="8">
        <f t="shared" si="210"/>
        <v>0</v>
      </c>
      <c r="AO360" s="4">
        <v>0</v>
      </c>
      <c r="AP360" s="4">
        <v>0</v>
      </c>
      <c r="AQ360" s="8">
        <f t="shared" si="224"/>
        <v>0</v>
      </c>
      <c r="AR360" s="4">
        <v>0</v>
      </c>
      <c r="AS360" s="4">
        <v>0</v>
      </c>
      <c r="AT360" s="8">
        <f t="shared" si="208"/>
        <v>0</v>
      </c>
      <c r="AU360" s="4">
        <v>0</v>
      </c>
      <c r="AV360" s="4">
        <v>0</v>
      </c>
      <c r="AW360" s="8">
        <f t="shared" si="215"/>
        <v>0</v>
      </c>
      <c r="AX360" s="4">
        <v>0</v>
      </c>
      <c r="AY360" s="4">
        <v>0</v>
      </c>
      <c r="AZ360" s="8">
        <f t="shared" si="216"/>
        <v>0</v>
      </c>
      <c r="BA360" s="4">
        <v>0</v>
      </c>
      <c r="BB360" s="4">
        <v>0</v>
      </c>
      <c r="BC360" s="8">
        <f t="shared" si="225"/>
        <v>0</v>
      </c>
      <c r="BD360" s="4">
        <v>0</v>
      </c>
      <c r="BE360" s="4">
        <v>0</v>
      </c>
      <c r="BF360" s="8">
        <f t="shared" si="217"/>
        <v>0</v>
      </c>
      <c r="BG360" s="4">
        <v>0</v>
      </c>
      <c r="BH360" s="4">
        <v>0</v>
      </c>
      <c r="BI360" s="8">
        <f t="shared" si="231"/>
        <v>0</v>
      </c>
      <c r="BJ360" s="4">
        <v>0</v>
      </c>
      <c r="BK360" s="4">
        <v>0</v>
      </c>
      <c r="BL360" s="8">
        <f t="shared" si="232"/>
        <v>0</v>
      </c>
      <c r="BM360" s="4">
        <v>0</v>
      </c>
      <c r="BN360" s="4">
        <v>0</v>
      </c>
      <c r="BO360" s="8">
        <f t="shared" si="226"/>
        <v>0</v>
      </c>
      <c r="BP360" s="4">
        <v>0</v>
      </c>
      <c r="BQ360" s="4">
        <v>0</v>
      </c>
      <c r="BR360" s="8">
        <f t="shared" si="227"/>
        <v>0</v>
      </c>
      <c r="BS360" s="4">
        <v>0</v>
      </c>
      <c r="BT360" s="4">
        <v>0</v>
      </c>
      <c r="BU360" s="8">
        <f t="shared" si="228"/>
        <v>0</v>
      </c>
      <c r="BV360" s="4">
        <v>0</v>
      </c>
      <c r="BW360" s="4">
        <v>0</v>
      </c>
      <c r="BX360" s="8">
        <f t="shared" si="229"/>
        <v>0</v>
      </c>
      <c r="BY360" s="4">
        <v>0</v>
      </c>
      <c r="BZ360" s="4">
        <v>0</v>
      </c>
      <c r="CA360" s="8">
        <f t="shared" si="230"/>
        <v>0</v>
      </c>
      <c r="CB360" s="4">
        <v>0</v>
      </c>
      <c r="CC360" s="4">
        <v>0</v>
      </c>
      <c r="CD360" s="8">
        <f t="shared" si="211"/>
        <v>0</v>
      </c>
      <c r="CE360" s="4">
        <v>0</v>
      </c>
      <c r="CF360" s="4">
        <v>0</v>
      </c>
      <c r="CG360" s="8">
        <f t="shared" si="218"/>
        <v>0</v>
      </c>
      <c r="CH360" s="4">
        <v>0</v>
      </c>
      <c r="CI360" s="4">
        <v>0</v>
      </c>
      <c r="CJ360" s="8">
        <f t="shared" si="219"/>
        <v>0</v>
      </c>
      <c r="CK360" s="4">
        <v>0</v>
      </c>
      <c r="CL360" s="4">
        <v>0</v>
      </c>
      <c r="CM360" s="8">
        <f t="shared" si="220"/>
        <v>0</v>
      </c>
      <c r="CN360" s="4">
        <v>0</v>
      </c>
      <c r="CO360" s="4">
        <v>0</v>
      </c>
      <c r="CP360" s="8">
        <f t="shared" si="212"/>
        <v>0</v>
      </c>
      <c r="CQ360" s="4">
        <v>0</v>
      </c>
      <c r="CR360" s="4">
        <v>0</v>
      </c>
      <c r="CS360" s="8">
        <f t="shared" si="221"/>
        <v>0</v>
      </c>
      <c r="CT360" s="4">
        <v>0</v>
      </c>
      <c r="CU360" s="4">
        <v>0</v>
      </c>
      <c r="CV360" s="8">
        <f t="shared" si="222"/>
        <v>0</v>
      </c>
      <c r="CW360" s="4">
        <v>0</v>
      </c>
      <c r="CX360" s="4">
        <v>0</v>
      </c>
      <c r="CY360" s="8">
        <f t="shared" si="223"/>
        <v>0</v>
      </c>
      <c r="CZ360" s="4">
        <v>0</v>
      </c>
      <c r="DA360" s="4">
        <v>0</v>
      </c>
      <c r="DB360" s="8">
        <f t="shared" si="239"/>
        <v>0</v>
      </c>
      <c r="DC360" s="4">
        <v>0</v>
      </c>
      <c r="DD360" s="4">
        <v>0</v>
      </c>
      <c r="DE360" s="8">
        <f t="shared" si="240"/>
        <v>0</v>
      </c>
      <c r="DF360" s="4">
        <v>0</v>
      </c>
      <c r="DG360" s="4">
        <v>0</v>
      </c>
      <c r="DH360" s="8">
        <f t="shared" si="241"/>
        <v>0</v>
      </c>
      <c r="DI360" s="4">
        <v>0</v>
      </c>
      <c r="DJ360" s="4">
        <v>0</v>
      </c>
      <c r="DK360" s="8">
        <f t="shared" si="242"/>
        <v>0</v>
      </c>
      <c r="DL360" s="4">
        <v>0</v>
      </c>
      <c r="DM360" s="4">
        <v>0</v>
      </c>
      <c r="DN360" s="8">
        <f t="shared" si="243"/>
        <v>0</v>
      </c>
      <c r="DO360" s="4">
        <v>0</v>
      </c>
      <c r="DP360" s="4">
        <v>0</v>
      </c>
      <c r="DQ360" s="8">
        <f t="shared" si="244"/>
        <v>0</v>
      </c>
    </row>
    <row r="361" spans="1:121" ht="16.899999999999999" customHeight="1" x14ac:dyDescent="0.2">
      <c r="A361" s="1" t="s">
        <v>4</v>
      </c>
      <c r="C361" s="1">
        <v>0</v>
      </c>
      <c r="D361" s="1">
        <v>0</v>
      </c>
      <c r="E361" s="19">
        <f t="shared" si="207"/>
        <v>0</v>
      </c>
      <c r="G361" s="22">
        <f t="shared" si="233"/>
        <v>0</v>
      </c>
      <c r="H361" s="3">
        <v>0</v>
      </c>
      <c r="I361" s="4">
        <v>0</v>
      </c>
      <c r="J361" s="8">
        <f t="shared" si="234"/>
        <v>0</v>
      </c>
      <c r="K361" s="3">
        <v>0</v>
      </c>
      <c r="L361" s="4">
        <v>0</v>
      </c>
      <c r="M361" s="8">
        <f t="shared" si="205"/>
        <v>0</v>
      </c>
      <c r="N361" s="4">
        <v>0</v>
      </c>
      <c r="O361" s="4">
        <v>0</v>
      </c>
      <c r="P361" s="8">
        <f t="shared" si="206"/>
        <v>0</v>
      </c>
      <c r="Q361" s="4">
        <v>0</v>
      </c>
      <c r="R361" s="4">
        <v>0</v>
      </c>
      <c r="S361" s="8">
        <f t="shared" si="235"/>
        <v>0</v>
      </c>
      <c r="T361" s="4">
        <v>0</v>
      </c>
      <c r="U361" s="4">
        <v>0</v>
      </c>
      <c r="V361" s="8">
        <f t="shared" si="236"/>
        <v>0</v>
      </c>
      <c r="W361" s="4">
        <v>0</v>
      </c>
      <c r="X361" s="4">
        <v>0</v>
      </c>
      <c r="Y361" s="8">
        <f t="shared" si="237"/>
        <v>0</v>
      </c>
      <c r="Z361" s="4">
        <v>0</v>
      </c>
      <c r="AA361" s="4">
        <v>0</v>
      </c>
      <c r="AB361" s="8">
        <f t="shared" si="238"/>
        <v>0</v>
      </c>
      <c r="AC361" s="4">
        <v>0</v>
      </c>
      <c r="AD361" s="4">
        <v>0</v>
      </c>
      <c r="AE361" s="8">
        <f t="shared" si="213"/>
        <v>0</v>
      </c>
      <c r="AF361" s="4">
        <v>0</v>
      </c>
      <c r="AG361" s="4">
        <v>0</v>
      </c>
      <c r="AH361" s="8">
        <f t="shared" si="209"/>
        <v>0</v>
      </c>
      <c r="AI361" s="4">
        <v>0</v>
      </c>
      <c r="AJ361" s="4">
        <v>0</v>
      </c>
      <c r="AK361" s="8">
        <f t="shared" si="214"/>
        <v>0</v>
      </c>
      <c r="AL361" s="4">
        <v>0</v>
      </c>
      <c r="AM361" s="4">
        <v>0</v>
      </c>
      <c r="AN361" s="8">
        <f t="shared" si="210"/>
        <v>0</v>
      </c>
      <c r="AO361" s="4">
        <v>0</v>
      </c>
      <c r="AP361" s="4">
        <v>0</v>
      </c>
      <c r="AQ361" s="8">
        <f t="shared" si="224"/>
        <v>0</v>
      </c>
      <c r="AR361" s="4">
        <v>0</v>
      </c>
      <c r="AS361" s="4">
        <v>0</v>
      </c>
      <c r="AT361" s="8">
        <f t="shared" si="208"/>
        <v>0</v>
      </c>
      <c r="AU361" s="4">
        <v>0</v>
      </c>
      <c r="AV361" s="4">
        <v>0</v>
      </c>
      <c r="AW361" s="8">
        <f t="shared" si="215"/>
        <v>0</v>
      </c>
      <c r="AX361" s="4">
        <v>0</v>
      </c>
      <c r="AY361" s="4">
        <v>0</v>
      </c>
      <c r="AZ361" s="8">
        <f t="shared" si="216"/>
        <v>0</v>
      </c>
      <c r="BA361" s="4">
        <v>0</v>
      </c>
      <c r="BB361" s="4">
        <v>0</v>
      </c>
      <c r="BC361" s="8">
        <f t="shared" si="225"/>
        <v>0</v>
      </c>
      <c r="BD361" s="4">
        <v>0</v>
      </c>
      <c r="BE361" s="4">
        <v>0</v>
      </c>
      <c r="BF361" s="8">
        <f t="shared" si="217"/>
        <v>0</v>
      </c>
      <c r="BG361" s="4">
        <v>0</v>
      </c>
      <c r="BH361" s="4">
        <v>0</v>
      </c>
      <c r="BI361" s="8">
        <f t="shared" si="231"/>
        <v>0</v>
      </c>
      <c r="BJ361" s="4">
        <v>0</v>
      </c>
      <c r="BK361" s="4">
        <v>0</v>
      </c>
      <c r="BL361" s="8">
        <f t="shared" si="232"/>
        <v>0</v>
      </c>
      <c r="BM361" s="4">
        <v>0</v>
      </c>
      <c r="BN361" s="4">
        <v>0</v>
      </c>
      <c r="BO361" s="8">
        <f t="shared" si="226"/>
        <v>0</v>
      </c>
      <c r="BP361" s="4">
        <v>0</v>
      </c>
      <c r="BQ361" s="4">
        <v>0</v>
      </c>
      <c r="BR361" s="8">
        <f t="shared" si="227"/>
        <v>0</v>
      </c>
      <c r="BS361" s="4">
        <v>0</v>
      </c>
      <c r="BT361" s="4">
        <v>0</v>
      </c>
      <c r="BU361" s="8">
        <f t="shared" si="228"/>
        <v>0</v>
      </c>
      <c r="BV361" s="4">
        <v>0</v>
      </c>
      <c r="BW361" s="4">
        <v>0</v>
      </c>
      <c r="BX361" s="8">
        <f t="shared" si="229"/>
        <v>0</v>
      </c>
      <c r="BY361" s="4">
        <v>0</v>
      </c>
      <c r="BZ361" s="4">
        <v>0</v>
      </c>
      <c r="CA361" s="8">
        <f t="shared" si="230"/>
        <v>0</v>
      </c>
      <c r="CB361" s="4">
        <v>0</v>
      </c>
      <c r="CC361" s="4">
        <v>0</v>
      </c>
      <c r="CD361" s="8">
        <f t="shared" si="211"/>
        <v>0</v>
      </c>
      <c r="CE361" s="4">
        <v>0</v>
      </c>
      <c r="CF361" s="4">
        <v>0</v>
      </c>
      <c r="CG361" s="8">
        <f t="shared" si="218"/>
        <v>0</v>
      </c>
      <c r="CH361" s="4">
        <v>0</v>
      </c>
      <c r="CI361" s="4">
        <v>0</v>
      </c>
      <c r="CJ361" s="8">
        <f t="shared" si="219"/>
        <v>0</v>
      </c>
      <c r="CK361" s="4">
        <v>0</v>
      </c>
      <c r="CL361" s="4">
        <v>0</v>
      </c>
      <c r="CM361" s="8">
        <f t="shared" si="220"/>
        <v>0</v>
      </c>
      <c r="CN361" s="4">
        <v>0</v>
      </c>
      <c r="CO361" s="4">
        <v>0</v>
      </c>
      <c r="CP361" s="8">
        <f t="shared" si="212"/>
        <v>0</v>
      </c>
      <c r="CQ361" s="4">
        <v>0</v>
      </c>
      <c r="CR361" s="4">
        <v>0</v>
      </c>
      <c r="CS361" s="8">
        <f t="shared" si="221"/>
        <v>0</v>
      </c>
      <c r="CT361" s="4">
        <v>0</v>
      </c>
      <c r="CU361" s="4">
        <v>0</v>
      </c>
      <c r="CV361" s="8">
        <f t="shared" si="222"/>
        <v>0</v>
      </c>
      <c r="CW361" s="4">
        <v>0</v>
      </c>
      <c r="CX361" s="4">
        <v>0</v>
      </c>
      <c r="CY361" s="8">
        <f t="shared" si="223"/>
        <v>0</v>
      </c>
      <c r="CZ361" s="4">
        <v>0</v>
      </c>
      <c r="DA361" s="4">
        <v>0</v>
      </c>
      <c r="DB361" s="8">
        <f t="shared" si="239"/>
        <v>0</v>
      </c>
      <c r="DC361" s="4">
        <v>0</v>
      </c>
      <c r="DD361" s="4">
        <v>0</v>
      </c>
      <c r="DE361" s="8">
        <f t="shared" si="240"/>
        <v>0</v>
      </c>
      <c r="DF361" s="4">
        <v>0</v>
      </c>
      <c r="DG361" s="4">
        <v>0</v>
      </c>
      <c r="DH361" s="8">
        <f t="shared" si="241"/>
        <v>0</v>
      </c>
      <c r="DI361" s="4">
        <v>0</v>
      </c>
      <c r="DJ361" s="4">
        <v>0</v>
      </c>
      <c r="DK361" s="8">
        <f t="shared" si="242"/>
        <v>0</v>
      </c>
      <c r="DL361" s="4">
        <v>0</v>
      </c>
      <c r="DM361" s="4">
        <v>0</v>
      </c>
      <c r="DN361" s="8">
        <f t="shared" si="243"/>
        <v>0</v>
      </c>
      <c r="DO361" s="4">
        <v>0</v>
      </c>
      <c r="DP361" s="4">
        <v>0</v>
      </c>
      <c r="DQ361" s="8">
        <f t="shared" si="244"/>
        <v>0</v>
      </c>
    </row>
    <row r="362" spans="1:121" ht="16.899999999999999" customHeight="1" x14ac:dyDescent="0.2">
      <c r="A362" s="1" t="s">
        <v>5</v>
      </c>
      <c r="C362" s="1">
        <v>0</v>
      </c>
      <c r="D362" s="1">
        <v>0</v>
      </c>
      <c r="E362" s="19">
        <f t="shared" si="207"/>
        <v>0</v>
      </c>
      <c r="G362" s="22">
        <f t="shared" si="233"/>
        <v>0</v>
      </c>
      <c r="H362" s="3">
        <v>0</v>
      </c>
      <c r="I362" s="4">
        <v>0</v>
      </c>
      <c r="J362" s="8">
        <f t="shared" si="234"/>
        <v>0</v>
      </c>
      <c r="K362" s="3">
        <v>0</v>
      </c>
      <c r="L362" s="4">
        <v>0</v>
      </c>
      <c r="M362" s="8">
        <f t="shared" si="205"/>
        <v>0</v>
      </c>
      <c r="N362" s="4">
        <v>0</v>
      </c>
      <c r="O362" s="4">
        <v>0</v>
      </c>
      <c r="P362" s="8">
        <f t="shared" si="206"/>
        <v>0</v>
      </c>
      <c r="Q362" s="4">
        <v>0</v>
      </c>
      <c r="R362" s="4">
        <v>0</v>
      </c>
      <c r="S362" s="8">
        <f t="shared" si="235"/>
        <v>0</v>
      </c>
      <c r="T362" s="4">
        <v>0</v>
      </c>
      <c r="U362" s="4">
        <v>0</v>
      </c>
      <c r="V362" s="8">
        <f t="shared" si="236"/>
        <v>0</v>
      </c>
      <c r="W362" s="4">
        <v>0</v>
      </c>
      <c r="X362" s="4">
        <v>0</v>
      </c>
      <c r="Y362" s="8">
        <f t="shared" si="237"/>
        <v>0</v>
      </c>
      <c r="Z362" s="4">
        <v>0</v>
      </c>
      <c r="AA362" s="4">
        <v>0</v>
      </c>
      <c r="AB362" s="8">
        <f t="shared" si="238"/>
        <v>0</v>
      </c>
      <c r="AC362" s="4">
        <v>0</v>
      </c>
      <c r="AD362" s="4">
        <v>0</v>
      </c>
      <c r="AE362" s="8">
        <f t="shared" si="213"/>
        <v>0</v>
      </c>
      <c r="AF362" s="4">
        <v>0</v>
      </c>
      <c r="AG362" s="4">
        <v>0</v>
      </c>
      <c r="AH362" s="8">
        <f t="shared" si="209"/>
        <v>0</v>
      </c>
      <c r="AI362" s="4">
        <v>0</v>
      </c>
      <c r="AJ362" s="4">
        <v>0</v>
      </c>
      <c r="AK362" s="8">
        <f t="shared" si="214"/>
        <v>0</v>
      </c>
      <c r="AL362" s="4">
        <v>0</v>
      </c>
      <c r="AM362" s="4">
        <v>0</v>
      </c>
      <c r="AN362" s="8">
        <f t="shared" si="210"/>
        <v>0</v>
      </c>
      <c r="AO362" s="4">
        <v>0</v>
      </c>
      <c r="AP362" s="4">
        <v>0</v>
      </c>
      <c r="AQ362" s="8">
        <f t="shared" si="224"/>
        <v>0</v>
      </c>
      <c r="AR362" s="4">
        <v>0</v>
      </c>
      <c r="AS362" s="4">
        <v>0</v>
      </c>
      <c r="AT362" s="8">
        <f t="shared" si="208"/>
        <v>0</v>
      </c>
      <c r="AU362" s="4">
        <v>0</v>
      </c>
      <c r="AV362" s="4">
        <v>0</v>
      </c>
      <c r="AW362" s="8">
        <f t="shared" si="215"/>
        <v>0</v>
      </c>
      <c r="AX362" s="4">
        <v>0</v>
      </c>
      <c r="AY362" s="4">
        <v>0</v>
      </c>
      <c r="AZ362" s="8">
        <f t="shared" si="216"/>
        <v>0</v>
      </c>
      <c r="BA362" s="4">
        <v>0</v>
      </c>
      <c r="BB362" s="4">
        <v>0</v>
      </c>
      <c r="BC362" s="8">
        <f t="shared" si="225"/>
        <v>0</v>
      </c>
      <c r="BD362" s="4">
        <v>0</v>
      </c>
      <c r="BE362" s="4">
        <v>0</v>
      </c>
      <c r="BF362" s="8">
        <f t="shared" si="217"/>
        <v>0</v>
      </c>
      <c r="BG362" s="4">
        <v>0</v>
      </c>
      <c r="BH362" s="4">
        <v>0</v>
      </c>
      <c r="BI362" s="8">
        <f t="shared" si="231"/>
        <v>0</v>
      </c>
      <c r="BJ362" s="4">
        <v>0</v>
      </c>
      <c r="BK362" s="4">
        <v>0</v>
      </c>
      <c r="BL362" s="8">
        <f t="shared" si="232"/>
        <v>0</v>
      </c>
      <c r="BM362" s="4">
        <v>0</v>
      </c>
      <c r="BN362" s="4">
        <v>0</v>
      </c>
      <c r="BO362" s="8">
        <f t="shared" si="226"/>
        <v>0</v>
      </c>
      <c r="BP362" s="4">
        <v>0</v>
      </c>
      <c r="BQ362" s="4">
        <v>0</v>
      </c>
      <c r="BR362" s="8">
        <f t="shared" si="227"/>
        <v>0</v>
      </c>
      <c r="BS362" s="4">
        <v>0</v>
      </c>
      <c r="BT362" s="4">
        <v>0</v>
      </c>
      <c r="BU362" s="8">
        <f t="shared" si="228"/>
        <v>0</v>
      </c>
      <c r="BV362" s="4">
        <v>0</v>
      </c>
      <c r="BW362" s="4">
        <v>0</v>
      </c>
      <c r="BX362" s="8">
        <f t="shared" si="229"/>
        <v>0</v>
      </c>
      <c r="BY362" s="4">
        <v>0</v>
      </c>
      <c r="BZ362" s="4">
        <v>0</v>
      </c>
      <c r="CA362" s="8">
        <f t="shared" si="230"/>
        <v>0</v>
      </c>
      <c r="CB362" s="4">
        <v>0</v>
      </c>
      <c r="CC362" s="4">
        <v>0</v>
      </c>
      <c r="CD362" s="8">
        <f t="shared" si="211"/>
        <v>0</v>
      </c>
      <c r="CE362" s="4">
        <v>0</v>
      </c>
      <c r="CF362" s="4">
        <v>0</v>
      </c>
      <c r="CG362" s="8">
        <f t="shared" si="218"/>
        <v>0</v>
      </c>
      <c r="CH362" s="4">
        <v>0</v>
      </c>
      <c r="CI362" s="4">
        <v>0</v>
      </c>
      <c r="CJ362" s="8">
        <f t="shared" si="219"/>
        <v>0</v>
      </c>
      <c r="CK362" s="4">
        <v>0</v>
      </c>
      <c r="CL362" s="4">
        <v>0</v>
      </c>
      <c r="CM362" s="8">
        <f t="shared" si="220"/>
        <v>0</v>
      </c>
      <c r="CN362" s="4">
        <v>0</v>
      </c>
      <c r="CO362" s="4">
        <v>0</v>
      </c>
      <c r="CP362" s="8">
        <f t="shared" si="212"/>
        <v>0</v>
      </c>
      <c r="CQ362" s="4">
        <v>0</v>
      </c>
      <c r="CR362" s="4">
        <v>0</v>
      </c>
      <c r="CS362" s="8">
        <f t="shared" si="221"/>
        <v>0</v>
      </c>
      <c r="CT362" s="4">
        <v>0</v>
      </c>
      <c r="CU362" s="4">
        <v>0</v>
      </c>
      <c r="CV362" s="8">
        <f t="shared" si="222"/>
        <v>0</v>
      </c>
      <c r="CW362" s="4">
        <v>0</v>
      </c>
      <c r="CX362" s="4">
        <v>0</v>
      </c>
      <c r="CY362" s="8">
        <f t="shared" si="223"/>
        <v>0</v>
      </c>
      <c r="CZ362" s="4">
        <v>0</v>
      </c>
      <c r="DA362" s="4">
        <v>0</v>
      </c>
      <c r="DB362" s="8">
        <f t="shared" si="239"/>
        <v>0</v>
      </c>
      <c r="DC362" s="4">
        <v>0</v>
      </c>
      <c r="DD362" s="4">
        <v>0</v>
      </c>
      <c r="DE362" s="8">
        <f t="shared" si="240"/>
        <v>0</v>
      </c>
      <c r="DF362" s="4">
        <v>0</v>
      </c>
      <c r="DG362" s="4">
        <v>0</v>
      </c>
      <c r="DH362" s="8">
        <f t="shared" si="241"/>
        <v>0</v>
      </c>
      <c r="DI362" s="4">
        <v>0</v>
      </c>
      <c r="DJ362" s="4">
        <v>0</v>
      </c>
      <c r="DK362" s="8">
        <f t="shared" si="242"/>
        <v>0</v>
      </c>
      <c r="DL362" s="4">
        <v>0</v>
      </c>
      <c r="DM362" s="4">
        <v>0</v>
      </c>
      <c r="DN362" s="8">
        <f t="shared" si="243"/>
        <v>0</v>
      </c>
      <c r="DO362" s="4">
        <v>0</v>
      </c>
      <c r="DP362" s="4">
        <v>0</v>
      </c>
      <c r="DQ362" s="8">
        <f t="shared" si="244"/>
        <v>0</v>
      </c>
    </row>
    <row r="363" spans="1:121" ht="16.899999999999999" customHeight="1" x14ac:dyDescent="0.2">
      <c r="A363" s="1" t="s">
        <v>6</v>
      </c>
      <c r="C363" s="1">
        <v>0</v>
      </c>
      <c r="D363" s="1">
        <v>0</v>
      </c>
      <c r="E363" s="19">
        <f t="shared" si="207"/>
        <v>0</v>
      </c>
      <c r="G363" s="22">
        <f t="shared" si="233"/>
        <v>0</v>
      </c>
      <c r="H363" s="3">
        <v>0</v>
      </c>
      <c r="I363" s="4">
        <v>0</v>
      </c>
      <c r="J363" s="8">
        <f t="shared" si="234"/>
        <v>0</v>
      </c>
      <c r="K363" s="3">
        <v>0</v>
      </c>
      <c r="L363" s="4">
        <v>0</v>
      </c>
      <c r="M363" s="8">
        <f t="shared" si="205"/>
        <v>0</v>
      </c>
      <c r="N363" s="4">
        <v>0</v>
      </c>
      <c r="O363" s="4">
        <v>0</v>
      </c>
      <c r="P363" s="8">
        <f t="shared" si="206"/>
        <v>0</v>
      </c>
      <c r="Q363" s="4">
        <v>0</v>
      </c>
      <c r="R363" s="4">
        <v>0</v>
      </c>
      <c r="S363" s="8">
        <f t="shared" si="235"/>
        <v>0</v>
      </c>
      <c r="T363" s="4">
        <v>0</v>
      </c>
      <c r="U363" s="4">
        <v>0</v>
      </c>
      <c r="V363" s="8">
        <f t="shared" si="236"/>
        <v>0</v>
      </c>
      <c r="W363" s="4">
        <v>0</v>
      </c>
      <c r="X363" s="4">
        <v>0</v>
      </c>
      <c r="Y363" s="8">
        <f t="shared" si="237"/>
        <v>0</v>
      </c>
      <c r="Z363" s="4">
        <v>0</v>
      </c>
      <c r="AA363" s="4">
        <v>0</v>
      </c>
      <c r="AB363" s="8">
        <f t="shared" si="238"/>
        <v>0</v>
      </c>
      <c r="AC363" s="4">
        <v>0</v>
      </c>
      <c r="AD363" s="4">
        <v>0</v>
      </c>
      <c r="AE363" s="8">
        <f t="shared" si="213"/>
        <v>0</v>
      </c>
      <c r="AF363" s="4">
        <v>0</v>
      </c>
      <c r="AG363" s="4">
        <v>0</v>
      </c>
      <c r="AH363" s="8">
        <f t="shared" si="209"/>
        <v>0</v>
      </c>
      <c r="AI363" s="4">
        <v>0</v>
      </c>
      <c r="AJ363" s="4">
        <v>0</v>
      </c>
      <c r="AK363" s="8">
        <f t="shared" si="214"/>
        <v>0</v>
      </c>
      <c r="AL363" s="4">
        <v>0</v>
      </c>
      <c r="AM363" s="4">
        <v>0</v>
      </c>
      <c r="AN363" s="8">
        <f t="shared" si="210"/>
        <v>0</v>
      </c>
      <c r="AO363" s="4">
        <v>0</v>
      </c>
      <c r="AP363" s="4">
        <v>0</v>
      </c>
      <c r="AQ363" s="8">
        <f t="shared" si="224"/>
        <v>0</v>
      </c>
      <c r="AR363" s="4">
        <v>0</v>
      </c>
      <c r="AS363" s="4">
        <v>0</v>
      </c>
      <c r="AT363" s="8">
        <f t="shared" si="208"/>
        <v>0</v>
      </c>
      <c r="AU363" s="4">
        <v>0</v>
      </c>
      <c r="AV363" s="4">
        <v>0</v>
      </c>
      <c r="AW363" s="8">
        <f t="shared" si="215"/>
        <v>0</v>
      </c>
      <c r="AX363" s="4">
        <v>0</v>
      </c>
      <c r="AY363" s="4">
        <v>0</v>
      </c>
      <c r="AZ363" s="8">
        <f t="shared" si="216"/>
        <v>0</v>
      </c>
      <c r="BA363" s="4">
        <v>0</v>
      </c>
      <c r="BB363" s="4">
        <v>0</v>
      </c>
      <c r="BC363" s="8">
        <f t="shared" si="225"/>
        <v>0</v>
      </c>
      <c r="BD363" s="4">
        <v>0</v>
      </c>
      <c r="BE363" s="4">
        <v>0</v>
      </c>
      <c r="BF363" s="8">
        <f t="shared" si="217"/>
        <v>0</v>
      </c>
      <c r="BG363" s="4">
        <v>0</v>
      </c>
      <c r="BH363" s="4">
        <v>0</v>
      </c>
      <c r="BI363" s="8">
        <f t="shared" si="231"/>
        <v>0</v>
      </c>
      <c r="BJ363" s="4">
        <v>0</v>
      </c>
      <c r="BK363" s="4">
        <v>0</v>
      </c>
      <c r="BL363" s="8">
        <f t="shared" si="232"/>
        <v>0</v>
      </c>
      <c r="BM363" s="4">
        <v>0</v>
      </c>
      <c r="BN363" s="4">
        <v>0</v>
      </c>
      <c r="BO363" s="8">
        <f t="shared" si="226"/>
        <v>0</v>
      </c>
      <c r="BP363" s="4">
        <v>0</v>
      </c>
      <c r="BQ363" s="4">
        <v>0</v>
      </c>
      <c r="BR363" s="8">
        <f t="shared" si="227"/>
        <v>0</v>
      </c>
      <c r="BS363" s="4">
        <v>0</v>
      </c>
      <c r="BT363" s="4">
        <v>0</v>
      </c>
      <c r="BU363" s="8">
        <f t="shared" si="228"/>
        <v>0</v>
      </c>
      <c r="BV363" s="4">
        <v>0</v>
      </c>
      <c r="BW363" s="4">
        <v>0</v>
      </c>
      <c r="BX363" s="8">
        <f t="shared" si="229"/>
        <v>0</v>
      </c>
      <c r="BY363" s="4">
        <v>0</v>
      </c>
      <c r="BZ363" s="4">
        <v>0</v>
      </c>
      <c r="CA363" s="8">
        <f t="shared" si="230"/>
        <v>0</v>
      </c>
      <c r="CB363" s="4">
        <v>0</v>
      </c>
      <c r="CC363" s="4">
        <v>0</v>
      </c>
      <c r="CD363" s="8">
        <f t="shared" si="211"/>
        <v>0</v>
      </c>
      <c r="CE363" s="4">
        <v>0</v>
      </c>
      <c r="CF363" s="4">
        <v>0</v>
      </c>
      <c r="CG363" s="8">
        <f t="shared" si="218"/>
        <v>0</v>
      </c>
      <c r="CH363" s="4">
        <v>0</v>
      </c>
      <c r="CI363" s="4">
        <v>0</v>
      </c>
      <c r="CJ363" s="8">
        <f t="shared" si="219"/>
        <v>0</v>
      </c>
      <c r="CK363" s="4">
        <v>0</v>
      </c>
      <c r="CL363" s="4">
        <v>0</v>
      </c>
      <c r="CM363" s="8">
        <f t="shared" si="220"/>
        <v>0</v>
      </c>
      <c r="CN363" s="4">
        <v>0</v>
      </c>
      <c r="CO363" s="4">
        <v>0</v>
      </c>
      <c r="CP363" s="8">
        <f t="shared" si="212"/>
        <v>0</v>
      </c>
      <c r="CQ363" s="4">
        <v>0</v>
      </c>
      <c r="CR363" s="4">
        <v>0</v>
      </c>
      <c r="CS363" s="8">
        <f t="shared" si="221"/>
        <v>0</v>
      </c>
      <c r="CT363" s="4">
        <v>0</v>
      </c>
      <c r="CU363" s="4">
        <v>0</v>
      </c>
      <c r="CV363" s="8">
        <f t="shared" si="222"/>
        <v>0</v>
      </c>
      <c r="CW363" s="4">
        <v>0</v>
      </c>
      <c r="CX363" s="4">
        <v>0</v>
      </c>
      <c r="CY363" s="8">
        <f t="shared" si="223"/>
        <v>0</v>
      </c>
      <c r="CZ363" s="4">
        <v>0</v>
      </c>
      <c r="DA363" s="4">
        <v>0</v>
      </c>
      <c r="DB363" s="8">
        <f t="shared" si="239"/>
        <v>0</v>
      </c>
      <c r="DC363" s="4">
        <v>0</v>
      </c>
      <c r="DD363" s="4">
        <v>0</v>
      </c>
      <c r="DE363" s="8">
        <f t="shared" si="240"/>
        <v>0</v>
      </c>
      <c r="DF363" s="4">
        <v>0</v>
      </c>
      <c r="DG363" s="4">
        <v>0</v>
      </c>
      <c r="DH363" s="8">
        <f t="shared" si="241"/>
        <v>0</v>
      </c>
      <c r="DI363" s="4">
        <v>0</v>
      </c>
      <c r="DJ363" s="4">
        <v>0</v>
      </c>
      <c r="DK363" s="8">
        <f t="shared" si="242"/>
        <v>0</v>
      </c>
      <c r="DL363" s="4">
        <v>0</v>
      </c>
      <c r="DM363" s="4">
        <v>0</v>
      </c>
      <c r="DN363" s="8">
        <f t="shared" si="243"/>
        <v>0</v>
      </c>
      <c r="DO363" s="4">
        <v>0</v>
      </c>
      <c r="DP363" s="4">
        <v>0</v>
      </c>
      <c r="DQ363" s="8">
        <f t="shared" si="244"/>
        <v>0</v>
      </c>
    </row>
    <row r="364" spans="1:121" ht="16.899999999999999" customHeight="1" x14ac:dyDescent="0.2">
      <c r="A364" s="1" t="s">
        <v>7</v>
      </c>
      <c r="C364" s="1">
        <v>0</v>
      </c>
      <c r="D364" s="1">
        <v>0</v>
      </c>
      <c r="E364" s="19">
        <f t="shared" si="207"/>
        <v>0</v>
      </c>
      <c r="G364" s="22">
        <f t="shared" si="233"/>
        <v>0</v>
      </c>
      <c r="H364" s="3">
        <v>0</v>
      </c>
      <c r="I364" s="4">
        <v>0</v>
      </c>
      <c r="J364" s="8">
        <f t="shared" si="234"/>
        <v>0</v>
      </c>
      <c r="K364" s="3">
        <v>0</v>
      </c>
      <c r="L364" s="4">
        <v>0</v>
      </c>
      <c r="M364" s="8">
        <f t="shared" ref="M364:M393" si="245">PI()*(AVERAGE(K364,L364))</f>
        <v>0</v>
      </c>
      <c r="N364" s="4">
        <v>0</v>
      </c>
      <c r="O364" s="4">
        <v>0</v>
      </c>
      <c r="P364" s="8">
        <f t="shared" ref="P364:P393" si="246">PI()*(AVERAGE(N364,O364))</f>
        <v>0</v>
      </c>
      <c r="Q364" s="4">
        <v>0</v>
      </c>
      <c r="R364" s="4">
        <v>0</v>
      </c>
      <c r="S364" s="8">
        <f t="shared" si="235"/>
        <v>0</v>
      </c>
      <c r="T364" s="4">
        <v>0</v>
      </c>
      <c r="U364" s="4">
        <v>0</v>
      </c>
      <c r="V364" s="8">
        <f t="shared" si="236"/>
        <v>0</v>
      </c>
      <c r="W364" s="4">
        <v>0</v>
      </c>
      <c r="X364" s="4">
        <v>0</v>
      </c>
      <c r="Y364" s="8">
        <f t="shared" si="237"/>
        <v>0</v>
      </c>
      <c r="Z364" s="4">
        <v>0</v>
      </c>
      <c r="AA364" s="4">
        <v>0</v>
      </c>
      <c r="AB364" s="8">
        <f t="shared" si="238"/>
        <v>0</v>
      </c>
      <c r="AC364" s="4">
        <v>0</v>
      </c>
      <c r="AD364" s="4">
        <v>0</v>
      </c>
      <c r="AE364" s="8">
        <f t="shared" si="213"/>
        <v>0</v>
      </c>
      <c r="AF364" s="4">
        <v>0</v>
      </c>
      <c r="AG364" s="4">
        <v>0</v>
      </c>
      <c r="AH364" s="8">
        <f t="shared" si="209"/>
        <v>0</v>
      </c>
      <c r="AI364" s="4">
        <v>0</v>
      </c>
      <c r="AJ364" s="4">
        <v>0</v>
      </c>
      <c r="AK364" s="8">
        <f t="shared" si="214"/>
        <v>0</v>
      </c>
      <c r="AL364" s="4">
        <v>0</v>
      </c>
      <c r="AM364" s="4">
        <v>0</v>
      </c>
      <c r="AN364" s="8">
        <f t="shared" si="210"/>
        <v>0</v>
      </c>
      <c r="AO364" s="4">
        <v>0</v>
      </c>
      <c r="AP364" s="4">
        <v>0</v>
      </c>
      <c r="AQ364" s="8">
        <f t="shared" si="224"/>
        <v>0</v>
      </c>
      <c r="AR364" s="4">
        <v>0</v>
      </c>
      <c r="AS364" s="4">
        <v>0</v>
      </c>
      <c r="AT364" s="8">
        <f t="shared" si="208"/>
        <v>0</v>
      </c>
      <c r="AU364" s="4">
        <v>0</v>
      </c>
      <c r="AV364" s="4">
        <v>0</v>
      </c>
      <c r="AW364" s="8">
        <f t="shared" si="215"/>
        <v>0</v>
      </c>
      <c r="AX364" s="4">
        <v>0</v>
      </c>
      <c r="AY364" s="4">
        <v>0</v>
      </c>
      <c r="AZ364" s="8">
        <f t="shared" si="216"/>
        <v>0</v>
      </c>
      <c r="BA364" s="4">
        <v>0</v>
      </c>
      <c r="BB364" s="4">
        <v>0</v>
      </c>
      <c r="BC364" s="8">
        <f t="shared" si="225"/>
        <v>0</v>
      </c>
      <c r="BD364" s="4">
        <v>0</v>
      </c>
      <c r="BE364" s="4">
        <v>0</v>
      </c>
      <c r="BF364" s="8">
        <f t="shared" si="217"/>
        <v>0</v>
      </c>
      <c r="BG364" s="4">
        <v>0</v>
      </c>
      <c r="BH364" s="4">
        <v>0</v>
      </c>
      <c r="BI364" s="8">
        <f t="shared" si="231"/>
        <v>0</v>
      </c>
      <c r="BJ364" s="4">
        <v>0</v>
      </c>
      <c r="BK364" s="4">
        <v>0</v>
      </c>
      <c r="BL364" s="8">
        <f t="shared" si="232"/>
        <v>0</v>
      </c>
      <c r="BM364" s="4">
        <v>0</v>
      </c>
      <c r="BN364" s="4">
        <v>0</v>
      </c>
      <c r="BO364" s="8">
        <f t="shared" si="226"/>
        <v>0</v>
      </c>
      <c r="BP364" s="4">
        <v>0</v>
      </c>
      <c r="BQ364" s="4">
        <v>0</v>
      </c>
      <c r="BR364" s="8">
        <f t="shared" si="227"/>
        <v>0</v>
      </c>
      <c r="BS364" s="4">
        <v>0</v>
      </c>
      <c r="BT364" s="4">
        <v>0</v>
      </c>
      <c r="BU364" s="8">
        <f t="shared" si="228"/>
        <v>0</v>
      </c>
      <c r="BV364" s="4">
        <v>0</v>
      </c>
      <c r="BW364" s="4">
        <v>0</v>
      </c>
      <c r="BX364" s="8">
        <f t="shared" si="229"/>
        <v>0</v>
      </c>
      <c r="BY364" s="4">
        <v>0</v>
      </c>
      <c r="BZ364" s="4">
        <v>0</v>
      </c>
      <c r="CA364" s="8">
        <f t="shared" si="230"/>
        <v>0</v>
      </c>
      <c r="CB364" s="4">
        <v>0</v>
      </c>
      <c r="CC364" s="4">
        <v>0</v>
      </c>
      <c r="CD364" s="8">
        <f t="shared" si="211"/>
        <v>0</v>
      </c>
      <c r="CE364" s="4">
        <v>0</v>
      </c>
      <c r="CF364" s="4">
        <v>0</v>
      </c>
      <c r="CG364" s="8">
        <f t="shared" si="218"/>
        <v>0</v>
      </c>
      <c r="CH364" s="4">
        <v>0</v>
      </c>
      <c r="CI364" s="4">
        <v>0</v>
      </c>
      <c r="CJ364" s="8">
        <f t="shared" si="219"/>
        <v>0</v>
      </c>
      <c r="CK364" s="4">
        <v>0</v>
      </c>
      <c r="CL364" s="4">
        <v>0</v>
      </c>
      <c r="CM364" s="8">
        <f t="shared" si="220"/>
        <v>0</v>
      </c>
      <c r="CN364" s="4">
        <v>0</v>
      </c>
      <c r="CO364" s="4">
        <v>0</v>
      </c>
      <c r="CP364" s="8">
        <f t="shared" si="212"/>
        <v>0</v>
      </c>
      <c r="CQ364" s="4">
        <v>0</v>
      </c>
      <c r="CR364" s="4">
        <v>0</v>
      </c>
      <c r="CS364" s="8">
        <f t="shared" si="221"/>
        <v>0</v>
      </c>
      <c r="CT364" s="4">
        <v>0</v>
      </c>
      <c r="CU364" s="4">
        <v>0</v>
      </c>
      <c r="CV364" s="8">
        <f t="shared" si="222"/>
        <v>0</v>
      </c>
      <c r="CW364" s="4">
        <v>0</v>
      </c>
      <c r="CX364" s="4">
        <v>0</v>
      </c>
      <c r="CY364" s="8">
        <f t="shared" si="223"/>
        <v>0</v>
      </c>
      <c r="CZ364" s="4">
        <v>0</v>
      </c>
      <c r="DA364" s="4">
        <v>0</v>
      </c>
      <c r="DB364" s="8">
        <f t="shared" si="239"/>
        <v>0</v>
      </c>
      <c r="DC364" s="4">
        <v>0</v>
      </c>
      <c r="DD364" s="4">
        <v>0</v>
      </c>
      <c r="DE364" s="8">
        <f t="shared" si="240"/>
        <v>0</v>
      </c>
      <c r="DF364" s="4">
        <v>0</v>
      </c>
      <c r="DG364" s="4">
        <v>0</v>
      </c>
      <c r="DH364" s="8">
        <f t="shared" si="241"/>
        <v>0</v>
      </c>
      <c r="DI364" s="4">
        <v>0</v>
      </c>
      <c r="DJ364" s="4">
        <v>0</v>
      </c>
      <c r="DK364" s="8">
        <f t="shared" si="242"/>
        <v>0</v>
      </c>
      <c r="DL364" s="4">
        <v>0</v>
      </c>
      <c r="DM364" s="4">
        <v>0</v>
      </c>
      <c r="DN364" s="8">
        <f t="shared" si="243"/>
        <v>0</v>
      </c>
      <c r="DO364" s="4">
        <v>0</v>
      </c>
      <c r="DP364" s="4">
        <v>0</v>
      </c>
      <c r="DQ364" s="8">
        <f t="shared" si="244"/>
        <v>0</v>
      </c>
    </row>
    <row r="365" spans="1:121" ht="16.899999999999999" customHeight="1" x14ac:dyDescent="0.2">
      <c r="A365" s="1" t="s">
        <v>2</v>
      </c>
      <c r="C365" s="1">
        <v>0</v>
      </c>
      <c r="D365" s="1">
        <v>0</v>
      </c>
      <c r="E365" s="19">
        <f t="shared" ref="E365:E393" si="247">PI()*(AVERAGE(C365,D365))</f>
        <v>0</v>
      </c>
      <c r="G365" s="22">
        <f t="shared" si="233"/>
        <v>0</v>
      </c>
      <c r="H365" s="3">
        <v>0</v>
      </c>
      <c r="I365" s="4">
        <v>0</v>
      </c>
      <c r="J365" s="8">
        <f t="shared" si="234"/>
        <v>0</v>
      </c>
      <c r="K365" s="3">
        <v>0</v>
      </c>
      <c r="L365" s="4">
        <v>0</v>
      </c>
      <c r="M365" s="8">
        <f t="shared" si="245"/>
        <v>0</v>
      </c>
      <c r="N365" s="4">
        <v>0</v>
      </c>
      <c r="O365" s="4">
        <v>0</v>
      </c>
      <c r="P365" s="8">
        <f t="shared" si="246"/>
        <v>0</v>
      </c>
      <c r="Q365" s="4">
        <v>0</v>
      </c>
      <c r="R365" s="4">
        <v>0</v>
      </c>
      <c r="S365" s="8">
        <f t="shared" si="235"/>
        <v>0</v>
      </c>
      <c r="T365" s="4">
        <v>0</v>
      </c>
      <c r="U365" s="4">
        <v>0</v>
      </c>
      <c r="V365" s="8">
        <f t="shared" si="236"/>
        <v>0</v>
      </c>
      <c r="W365" s="4">
        <v>0</v>
      </c>
      <c r="X365" s="4">
        <v>0</v>
      </c>
      <c r="Y365" s="8">
        <f t="shared" si="237"/>
        <v>0</v>
      </c>
      <c r="Z365" s="4">
        <v>0</v>
      </c>
      <c r="AA365" s="4">
        <v>0</v>
      </c>
      <c r="AB365" s="8">
        <f t="shared" si="238"/>
        <v>0</v>
      </c>
      <c r="AC365" s="4">
        <v>0</v>
      </c>
      <c r="AD365" s="4">
        <v>0</v>
      </c>
      <c r="AE365" s="8">
        <f t="shared" si="213"/>
        <v>0</v>
      </c>
      <c r="AF365" s="4">
        <v>0</v>
      </c>
      <c r="AG365" s="4">
        <v>0</v>
      </c>
      <c r="AH365" s="8">
        <f t="shared" si="209"/>
        <v>0</v>
      </c>
      <c r="AI365" s="4">
        <v>0</v>
      </c>
      <c r="AJ365" s="4">
        <v>0</v>
      </c>
      <c r="AK365" s="8">
        <f t="shared" si="214"/>
        <v>0</v>
      </c>
      <c r="AL365" s="4">
        <v>0</v>
      </c>
      <c r="AM365" s="4">
        <v>0</v>
      </c>
      <c r="AN365" s="8">
        <f t="shared" si="210"/>
        <v>0</v>
      </c>
      <c r="AO365" s="4">
        <v>0</v>
      </c>
      <c r="AP365" s="4">
        <v>0</v>
      </c>
      <c r="AQ365" s="8">
        <f t="shared" si="224"/>
        <v>0</v>
      </c>
      <c r="AR365" s="4">
        <v>0</v>
      </c>
      <c r="AS365" s="4">
        <v>0</v>
      </c>
      <c r="AT365" s="8">
        <f t="shared" si="208"/>
        <v>0</v>
      </c>
      <c r="AU365" s="4">
        <v>0</v>
      </c>
      <c r="AV365" s="4">
        <v>0</v>
      </c>
      <c r="AW365" s="8">
        <f t="shared" si="215"/>
        <v>0</v>
      </c>
      <c r="AX365" s="4">
        <v>0</v>
      </c>
      <c r="AY365" s="4">
        <v>0</v>
      </c>
      <c r="AZ365" s="8">
        <f t="shared" si="216"/>
        <v>0</v>
      </c>
      <c r="BA365" s="4">
        <v>0</v>
      </c>
      <c r="BB365" s="4">
        <v>0</v>
      </c>
      <c r="BC365" s="8">
        <f t="shared" si="225"/>
        <v>0</v>
      </c>
      <c r="BD365" s="4">
        <v>0</v>
      </c>
      <c r="BE365" s="4">
        <v>0</v>
      </c>
      <c r="BF365" s="8">
        <f t="shared" si="217"/>
        <v>0</v>
      </c>
      <c r="BG365" s="4">
        <v>0</v>
      </c>
      <c r="BH365" s="4">
        <v>0</v>
      </c>
      <c r="BI365" s="8">
        <f t="shared" si="231"/>
        <v>0</v>
      </c>
      <c r="BJ365" s="4">
        <v>0</v>
      </c>
      <c r="BK365" s="4">
        <v>0</v>
      </c>
      <c r="BL365" s="8">
        <f t="shared" si="232"/>
        <v>0</v>
      </c>
      <c r="BM365" s="4">
        <v>0</v>
      </c>
      <c r="BN365" s="4">
        <v>0</v>
      </c>
      <c r="BO365" s="8">
        <f t="shared" si="226"/>
        <v>0</v>
      </c>
      <c r="BP365" s="4">
        <v>0</v>
      </c>
      <c r="BQ365" s="4">
        <v>0</v>
      </c>
      <c r="BR365" s="8">
        <f t="shared" si="227"/>
        <v>0</v>
      </c>
      <c r="BS365" s="4">
        <v>0</v>
      </c>
      <c r="BT365" s="4">
        <v>0</v>
      </c>
      <c r="BU365" s="8">
        <f t="shared" si="228"/>
        <v>0</v>
      </c>
      <c r="BV365" s="4">
        <v>0</v>
      </c>
      <c r="BW365" s="4">
        <v>0</v>
      </c>
      <c r="BX365" s="8">
        <f t="shared" si="229"/>
        <v>0</v>
      </c>
      <c r="BY365" s="4">
        <v>0</v>
      </c>
      <c r="BZ365" s="4">
        <v>0</v>
      </c>
      <c r="CA365" s="8">
        <f t="shared" si="230"/>
        <v>0</v>
      </c>
      <c r="CB365" s="4">
        <v>0</v>
      </c>
      <c r="CC365" s="4">
        <v>0</v>
      </c>
      <c r="CD365" s="8">
        <f t="shared" si="211"/>
        <v>0</v>
      </c>
      <c r="CE365" s="4">
        <v>0</v>
      </c>
      <c r="CF365" s="4">
        <v>0</v>
      </c>
      <c r="CG365" s="8">
        <f t="shared" si="218"/>
        <v>0</v>
      </c>
      <c r="CH365" s="4">
        <v>0</v>
      </c>
      <c r="CI365" s="4">
        <v>0</v>
      </c>
      <c r="CJ365" s="8">
        <f t="shared" si="219"/>
        <v>0</v>
      </c>
      <c r="CK365" s="4">
        <v>0</v>
      </c>
      <c r="CL365" s="4">
        <v>0</v>
      </c>
      <c r="CM365" s="8">
        <f t="shared" si="220"/>
        <v>0</v>
      </c>
      <c r="CN365" s="4">
        <v>0</v>
      </c>
      <c r="CO365" s="4">
        <v>0</v>
      </c>
      <c r="CP365" s="8">
        <f t="shared" si="212"/>
        <v>0</v>
      </c>
      <c r="CQ365" s="4">
        <v>0</v>
      </c>
      <c r="CR365" s="4">
        <v>0</v>
      </c>
      <c r="CS365" s="8">
        <f t="shared" si="221"/>
        <v>0</v>
      </c>
      <c r="CT365" s="4">
        <v>0</v>
      </c>
      <c r="CU365" s="4">
        <v>0</v>
      </c>
      <c r="CV365" s="8">
        <f t="shared" si="222"/>
        <v>0</v>
      </c>
      <c r="CW365" s="4">
        <v>0</v>
      </c>
      <c r="CX365" s="4">
        <v>0</v>
      </c>
      <c r="CY365" s="8">
        <f t="shared" si="223"/>
        <v>0</v>
      </c>
      <c r="CZ365" s="4">
        <v>0</v>
      </c>
      <c r="DA365" s="4">
        <v>0</v>
      </c>
      <c r="DB365" s="8">
        <f t="shared" si="239"/>
        <v>0</v>
      </c>
      <c r="DC365" s="4">
        <v>0</v>
      </c>
      <c r="DD365" s="4">
        <v>0</v>
      </c>
      <c r="DE365" s="8">
        <f t="shared" si="240"/>
        <v>0</v>
      </c>
      <c r="DF365" s="4">
        <v>0</v>
      </c>
      <c r="DG365" s="4">
        <v>0</v>
      </c>
      <c r="DH365" s="8">
        <f t="shared" si="241"/>
        <v>0</v>
      </c>
      <c r="DI365" s="4">
        <v>0</v>
      </c>
      <c r="DJ365" s="4">
        <v>0</v>
      </c>
      <c r="DK365" s="8">
        <f t="shared" si="242"/>
        <v>0</v>
      </c>
      <c r="DL365" s="4">
        <v>0</v>
      </c>
      <c r="DM365" s="4">
        <v>0</v>
      </c>
      <c r="DN365" s="8">
        <f t="shared" si="243"/>
        <v>0</v>
      </c>
      <c r="DO365" s="4">
        <v>0</v>
      </c>
      <c r="DP365" s="4">
        <v>0</v>
      </c>
      <c r="DQ365" s="8">
        <f t="shared" si="244"/>
        <v>0</v>
      </c>
    </row>
    <row r="366" spans="1:121" ht="16.899999999999999" customHeight="1" x14ac:dyDescent="0.2">
      <c r="A366" s="1" t="s">
        <v>3</v>
      </c>
      <c r="C366" s="1">
        <v>0</v>
      </c>
      <c r="D366" s="1">
        <v>0</v>
      </c>
      <c r="E366" s="19">
        <f t="shared" si="247"/>
        <v>0</v>
      </c>
      <c r="G366" s="22">
        <f t="shared" si="233"/>
        <v>0</v>
      </c>
      <c r="H366" s="3">
        <v>0</v>
      </c>
      <c r="I366" s="4">
        <v>0</v>
      </c>
      <c r="J366" s="8">
        <f t="shared" si="234"/>
        <v>0</v>
      </c>
      <c r="K366" s="3">
        <v>0</v>
      </c>
      <c r="L366" s="4">
        <v>0</v>
      </c>
      <c r="M366" s="8">
        <f t="shared" si="245"/>
        <v>0</v>
      </c>
      <c r="N366" s="4">
        <v>0</v>
      </c>
      <c r="O366" s="4">
        <v>0</v>
      </c>
      <c r="P366" s="8">
        <f t="shared" si="246"/>
        <v>0</v>
      </c>
      <c r="Q366" s="4">
        <v>0</v>
      </c>
      <c r="R366" s="4">
        <v>0</v>
      </c>
      <c r="S366" s="8">
        <f t="shared" si="235"/>
        <v>0</v>
      </c>
      <c r="T366" s="4">
        <v>0</v>
      </c>
      <c r="U366" s="4">
        <v>0</v>
      </c>
      <c r="V366" s="8">
        <f t="shared" si="236"/>
        <v>0</v>
      </c>
      <c r="W366" s="4">
        <v>0</v>
      </c>
      <c r="X366" s="4">
        <v>0</v>
      </c>
      <c r="Y366" s="8">
        <f t="shared" si="237"/>
        <v>0</v>
      </c>
      <c r="Z366" s="4">
        <v>0</v>
      </c>
      <c r="AA366" s="4">
        <v>0</v>
      </c>
      <c r="AB366" s="8">
        <f t="shared" si="238"/>
        <v>0</v>
      </c>
      <c r="AC366" s="4">
        <v>0</v>
      </c>
      <c r="AD366" s="4">
        <v>0</v>
      </c>
      <c r="AE366" s="8">
        <f t="shared" si="213"/>
        <v>0</v>
      </c>
      <c r="AF366" s="4">
        <v>0</v>
      </c>
      <c r="AG366" s="4">
        <v>0</v>
      </c>
      <c r="AH366" s="8">
        <f t="shared" si="209"/>
        <v>0</v>
      </c>
      <c r="AI366" s="4">
        <v>0</v>
      </c>
      <c r="AJ366" s="4">
        <v>0</v>
      </c>
      <c r="AK366" s="8">
        <f t="shared" si="214"/>
        <v>0</v>
      </c>
      <c r="AL366" s="4">
        <v>0</v>
      </c>
      <c r="AM366" s="4">
        <v>0</v>
      </c>
      <c r="AN366" s="8">
        <f t="shared" si="210"/>
        <v>0</v>
      </c>
      <c r="AO366" s="4">
        <v>0</v>
      </c>
      <c r="AP366" s="4">
        <v>0</v>
      </c>
      <c r="AQ366" s="8">
        <f t="shared" si="224"/>
        <v>0</v>
      </c>
      <c r="AR366" s="4">
        <v>0</v>
      </c>
      <c r="AS366" s="4">
        <v>0</v>
      </c>
      <c r="AT366" s="8">
        <f t="shared" ref="AT366:AT393" si="248">PI()*(AVERAGE(AR366,AS366))</f>
        <v>0</v>
      </c>
      <c r="AU366" s="4">
        <v>0</v>
      </c>
      <c r="AV366" s="4">
        <v>0</v>
      </c>
      <c r="AW366" s="8">
        <f t="shared" si="215"/>
        <v>0</v>
      </c>
      <c r="AX366" s="4">
        <v>0</v>
      </c>
      <c r="AY366" s="4">
        <v>0</v>
      </c>
      <c r="AZ366" s="8">
        <f t="shared" si="216"/>
        <v>0</v>
      </c>
      <c r="BA366" s="4">
        <v>0</v>
      </c>
      <c r="BB366" s="4">
        <v>0</v>
      </c>
      <c r="BC366" s="8">
        <f t="shared" si="225"/>
        <v>0</v>
      </c>
      <c r="BD366" s="4">
        <v>0</v>
      </c>
      <c r="BE366" s="4">
        <v>0</v>
      </c>
      <c r="BF366" s="8">
        <f t="shared" si="217"/>
        <v>0</v>
      </c>
      <c r="BG366" s="4">
        <v>0</v>
      </c>
      <c r="BH366" s="4">
        <v>0</v>
      </c>
      <c r="BI366" s="8">
        <f t="shared" si="231"/>
        <v>0</v>
      </c>
      <c r="BJ366" s="4">
        <v>0</v>
      </c>
      <c r="BK366" s="4">
        <v>0</v>
      </c>
      <c r="BL366" s="8">
        <f t="shared" si="232"/>
        <v>0</v>
      </c>
      <c r="BM366" s="4">
        <v>0</v>
      </c>
      <c r="BN366" s="4">
        <v>0</v>
      </c>
      <c r="BO366" s="8">
        <f t="shared" si="226"/>
        <v>0</v>
      </c>
      <c r="BP366" s="4">
        <v>0</v>
      </c>
      <c r="BQ366" s="4">
        <v>0</v>
      </c>
      <c r="BR366" s="8">
        <f t="shared" si="227"/>
        <v>0</v>
      </c>
      <c r="BS366" s="4">
        <v>0</v>
      </c>
      <c r="BT366" s="4">
        <v>0</v>
      </c>
      <c r="BU366" s="8">
        <f t="shared" si="228"/>
        <v>0</v>
      </c>
      <c r="BV366" s="4">
        <v>0</v>
      </c>
      <c r="BW366" s="4">
        <v>0</v>
      </c>
      <c r="BX366" s="8">
        <f t="shared" si="229"/>
        <v>0</v>
      </c>
      <c r="BY366" s="4">
        <v>0</v>
      </c>
      <c r="BZ366" s="4">
        <v>0</v>
      </c>
      <c r="CA366" s="8">
        <f t="shared" si="230"/>
        <v>0</v>
      </c>
      <c r="CB366" s="4">
        <v>0</v>
      </c>
      <c r="CC366" s="4">
        <v>0</v>
      </c>
      <c r="CD366" s="8">
        <f t="shared" si="211"/>
        <v>0</v>
      </c>
      <c r="CE366" s="4">
        <v>0</v>
      </c>
      <c r="CF366" s="4">
        <v>0</v>
      </c>
      <c r="CG366" s="8">
        <f t="shared" si="218"/>
        <v>0</v>
      </c>
      <c r="CH366" s="4">
        <v>0</v>
      </c>
      <c r="CI366" s="4">
        <v>0</v>
      </c>
      <c r="CJ366" s="8">
        <f t="shared" si="219"/>
        <v>0</v>
      </c>
      <c r="CK366" s="4">
        <v>0</v>
      </c>
      <c r="CL366" s="4">
        <v>0</v>
      </c>
      <c r="CM366" s="8">
        <f t="shared" si="220"/>
        <v>0</v>
      </c>
      <c r="CN366" s="4">
        <v>0</v>
      </c>
      <c r="CO366" s="4">
        <v>0</v>
      </c>
      <c r="CP366" s="8">
        <f t="shared" si="212"/>
        <v>0</v>
      </c>
      <c r="CQ366" s="4">
        <v>0</v>
      </c>
      <c r="CR366" s="4">
        <v>0</v>
      </c>
      <c r="CS366" s="8">
        <f t="shared" si="221"/>
        <v>0</v>
      </c>
      <c r="CT366" s="4">
        <v>0</v>
      </c>
      <c r="CU366" s="4">
        <v>0</v>
      </c>
      <c r="CV366" s="8">
        <f t="shared" si="222"/>
        <v>0</v>
      </c>
      <c r="CW366" s="4">
        <v>0</v>
      </c>
      <c r="CX366" s="4">
        <v>0</v>
      </c>
      <c r="CY366" s="8">
        <f t="shared" si="223"/>
        <v>0</v>
      </c>
      <c r="CZ366" s="4">
        <v>0</v>
      </c>
      <c r="DA366" s="4">
        <v>0</v>
      </c>
      <c r="DB366" s="8">
        <f t="shared" si="239"/>
        <v>0</v>
      </c>
      <c r="DC366" s="4">
        <v>0</v>
      </c>
      <c r="DD366" s="4">
        <v>0</v>
      </c>
      <c r="DE366" s="8">
        <f t="shared" si="240"/>
        <v>0</v>
      </c>
      <c r="DF366" s="4">
        <v>0</v>
      </c>
      <c r="DG366" s="4">
        <v>0</v>
      </c>
      <c r="DH366" s="8">
        <f t="shared" si="241"/>
        <v>0</v>
      </c>
      <c r="DI366" s="4">
        <v>0</v>
      </c>
      <c r="DJ366" s="4">
        <v>0</v>
      </c>
      <c r="DK366" s="8">
        <f t="shared" si="242"/>
        <v>0</v>
      </c>
      <c r="DL366" s="4">
        <v>0</v>
      </c>
      <c r="DM366" s="4">
        <v>0</v>
      </c>
      <c r="DN366" s="8">
        <f t="shared" si="243"/>
        <v>0</v>
      </c>
      <c r="DO366" s="4">
        <v>0</v>
      </c>
      <c r="DP366" s="4">
        <v>0</v>
      </c>
      <c r="DQ366" s="8">
        <f t="shared" si="244"/>
        <v>0</v>
      </c>
    </row>
    <row r="367" spans="1:121" ht="16.899999999999999" customHeight="1" x14ac:dyDescent="0.2">
      <c r="A367" s="1" t="s">
        <v>4</v>
      </c>
      <c r="C367" s="1">
        <v>0</v>
      </c>
      <c r="D367" s="1">
        <v>0</v>
      </c>
      <c r="E367" s="19">
        <f t="shared" si="247"/>
        <v>0</v>
      </c>
      <c r="G367" s="22">
        <f t="shared" si="233"/>
        <v>0</v>
      </c>
      <c r="H367" s="3">
        <v>0</v>
      </c>
      <c r="I367" s="4">
        <v>0</v>
      </c>
      <c r="J367" s="8">
        <f t="shared" si="234"/>
        <v>0</v>
      </c>
      <c r="K367" s="3">
        <v>0</v>
      </c>
      <c r="L367" s="4">
        <v>0</v>
      </c>
      <c r="M367" s="8">
        <f t="shared" si="245"/>
        <v>0</v>
      </c>
      <c r="N367" s="4">
        <v>0</v>
      </c>
      <c r="O367" s="4">
        <v>0</v>
      </c>
      <c r="P367" s="8">
        <f t="shared" si="246"/>
        <v>0</v>
      </c>
      <c r="Q367" s="4">
        <v>0</v>
      </c>
      <c r="R367" s="4">
        <v>0</v>
      </c>
      <c r="S367" s="8">
        <f t="shared" si="235"/>
        <v>0</v>
      </c>
      <c r="T367" s="4">
        <v>0</v>
      </c>
      <c r="U367" s="4">
        <v>0</v>
      </c>
      <c r="V367" s="8">
        <f t="shared" si="236"/>
        <v>0</v>
      </c>
      <c r="W367" s="4">
        <v>0</v>
      </c>
      <c r="X367" s="4">
        <v>0</v>
      </c>
      <c r="Y367" s="8">
        <f t="shared" si="237"/>
        <v>0</v>
      </c>
      <c r="Z367" s="4">
        <v>0</v>
      </c>
      <c r="AA367" s="4">
        <v>0</v>
      </c>
      <c r="AB367" s="8">
        <f t="shared" si="238"/>
        <v>0</v>
      </c>
      <c r="AC367" s="4">
        <v>0</v>
      </c>
      <c r="AD367" s="4">
        <v>0</v>
      </c>
      <c r="AE367" s="8">
        <f t="shared" si="213"/>
        <v>0</v>
      </c>
      <c r="AF367" s="4">
        <v>0</v>
      </c>
      <c r="AG367" s="4">
        <v>0</v>
      </c>
      <c r="AH367" s="8">
        <f t="shared" si="209"/>
        <v>0</v>
      </c>
      <c r="AI367" s="4">
        <v>0</v>
      </c>
      <c r="AJ367" s="4">
        <v>0</v>
      </c>
      <c r="AK367" s="8">
        <f t="shared" si="214"/>
        <v>0</v>
      </c>
      <c r="AL367" s="4">
        <v>0</v>
      </c>
      <c r="AM367" s="4">
        <v>0</v>
      </c>
      <c r="AN367" s="8">
        <f t="shared" si="210"/>
        <v>0</v>
      </c>
      <c r="AO367" s="4">
        <v>0</v>
      </c>
      <c r="AP367" s="4">
        <v>0</v>
      </c>
      <c r="AQ367" s="8">
        <f t="shared" si="224"/>
        <v>0</v>
      </c>
      <c r="AR367" s="4">
        <v>0</v>
      </c>
      <c r="AS367" s="4">
        <v>0</v>
      </c>
      <c r="AT367" s="8">
        <f t="shared" si="248"/>
        <v>0</v>
      </c>
      <c r="AU367" s="4">
        <v>0</v>
      </c>
      <c r="AV367" s="4">
        <v>0</v>
      </c>
      <c r="AW367" s="8">
        <f t="shared" si="215"/>
        <v>0</v>
      </c>
      <c r="AX367" s="4">
        <v>0</v>
      </c>
      <c r="AY367" s="4">
        <v>0</v>
      </c>
      <c r="AZ367" s="8">
        <f t="shared" si="216"/>
        <v>0</v>
      </c>
      <c r="BA367" s="4">
        <v>0</v>
      </c>
      <c r="BB367" s="4">
        <v>0</v>
      </c>
      <c r="BC367" s="8">
        <f t="shared" si="225"/>
        <v>0</v>
      </c>
      <c r="BD367" s="4">
        <v>0</v>
      </c>
      <c r="BE367" s="4">
        <v>0</v>
      </c>
      <c r="BF367" s="8">
        <f t="shared" si="217"/>
        <v>0</v>
      </c>
      <c r="BG367" s="4">
        <v>0</v>
      </c>
      <c r="BH367" s="4">
        <v>0</v>
      </c>
      <c r="BI367" s="8">
        <f t="shared" si="231"/>
        <v>0</v>
      </c>
      <c r="BJ367" s="4">
        <v>0</v>
      </c>
      <c r="BK367" s="4">
        <v>0</v>
      </c>
      <c r="BL367" s="8">
        <f t="shared" si="232"/>
        <v>0</v>
      </c>
      <c r="BM367" s="4">
        <v>0</v>
      </c>
      <c r="BN367" s="4">
        <v>0</v>
      </c>
      <c r="BO367" s="8">
        <f t="shared" si="226"/>
        <v>0</v>
      </c>
      <c r="BP367" s="4">
        <v>0</v>
      </c>
      <c r="BQ367" s="4">
        <v>0</v>
      </c>
      <c r="BR367" s="8">
        <f t="shared" si="227"/>
        <v>0</v>
      </c>
      <c r="BS367" s="4">
        <v>0</v>
      </c>
      <c r="BT367" s="4">
        <v>0</v>
      </c>
      <c r="BU367" s="8">
        <f t="shared" si="228"/>
        <v>0</v>
      </c>
      <c r="BV367" s="4">
        <v>0</v>
      </c>
      <c r="BW367" s="4">
        <v>0</v>
      </c>
      <c r="BX367" s="8">
        <f t="shared" si="229"/>
        <v>0</v>
      </c>
      <c r="BY367" s="4">
        <v>0</v>
      </c>
      <c r="BZ367" s="4">
        <v>0</v>
      </c>
      <c r="CA367" s="8">
        <f t="shared" si="230"/>
        <v>0</v>
      </c>
      <c r="CB367" s="4">
        <v>0</v>
      </c>
      <c r="CC367" s="4">
        <v>0</v>
      </c>
      <c r="CD367" s="8">
        <f t="shared" si="211"/>
        <v>0</v>
      </c>
      <c r="CE367" s="4">
        <v>0</v>
      </c>
      <c r="CF367" s="4">
        <v>0</v>
      </c>
      <c r="CG367" s="8">
        <f t="shared" si="218"/>
        <v>0</v>
      </c>
      <c r="CH367" s="4">
        <v>0</v>
      </c>
      <c r="CI367" s="4">
        <v>0</v>
      </c>
      <c r="CJ367" s="8">
        <f t="shared" si="219"/>
        <v>0</v>
      </c>
      <c r="CK367" s="4">
        <v>0</v>
      </c>
      <c r="CL367" s="4">
        <v>0</v>
      </c>
      <c r="CM367" s="8">
        <f t="shared" si="220"/>
        <v>0</v>
      </c>
      <c r="CN367" s="4">
        <v>0</v>
      </c>
      <c r="CO367" s="4">
        <v>0</v>
      </c>
      <c r="CP367" s="8">
        <f t="shared" si="212"/>
        <v>0</v>
      </c>
      <c r="CQ367" s="4">
        <v>0</v>
      </c>
      <c r="CR367" s="4">
        <v>0</v>
      </c>
      <c r="CS367" s="8">
        <f t="shared" si="221"/>
        <v>0</v>
      </c>
      <c r="CT367" s="4">
        <v>0</v>
      </c>
      <c r="CU367" s="4">
        <v>0</v>
      </c>
      <c r="CV367" s="8">
        <f t="shared" si="222"/>
        <v>0</v>
      </c>
      <c r="CW367" s="4">
        <v>0</v>
      </c>
      <c r="CX367" s="4">
        <v>0</v>
      </c>
      <c r="CY367" s="8">
        <f t="shared" si="223"/>
        <v>0</v>
      </c>
      <c r="CZ367" s="4">
        <v>0</v>
      </c>
      <c r="DA367" s="4">
        <v>0</v>
      </c>
      <c r="DB367" s="8">
        <f t="shared" si="239"/>
        <v>0</v>
      </c>
      <c r="DC367" s="4">
        <v>0</v>
      </c>
      <c r="DD367" s="4">
        <v>0</v>
      </c>
      <c r="DE367" s="8">
        <f t="shared" si="240"/>
        <v>0</v>
      </c>
      <c r="DF367" s="4">
        <v>0</v>
      </c>
      <c r="DG367" s="4">
        <v>0</v>
      </c>
      <c r="DH367" s="8">
        <f t="shared" si="241"/>
        <v>0</v>
      </c>
      <c r="DI367" s="4">
        <v>0</v>
      </c>
      <c r="DJ367" s="4">
        <v>0</v>
      </c>
      <c r="DK367" s="8">
        <f t="shared" si="242"/>
        <v>0</v>
      </c>
      <c r="DL367" s="4">
        <v>0</v>
      </c>
      <c r="DM367" s="4">
        <v>0</v>
      </c>
      <c r="DN367" s="8">
        <f t="shared" si="243"/>
        <v>0</v>
      </c>
      <c r="DO367" s="4">
        <v>0</v>
      </c>
      <c r="DP367" s="4">
        <v>0</v>
      </c>
      <c r="DQ367" s="8">
        <f t="shared" si="244"/>
        <v>0</v>
      </c>
    </row>
    <row r="368" spans="1:121" ht="16.899999999999999" customHeight="1" x14ac:dyDescent="0.2">
      <c r="A368" s="1" t="s">
        <v>5</v>
      </c>
      <c r="C368" s="1">
        <v>0</v>
      </c>
      <c r="D368" s="1">
        <v>0</v>
      </c>
      <c r="E368" s="19">
        <f t="shared" si="247"/>
        <v>0</v>
      </c>
      <c r="G368" s="22">
        <f t="shared" si="233"/>
        <v>0</v>
      </c>
      <c r="H368" s="3">
        <v>0</v>
      </c>
      <c r="I368" s="4">
        <v>0</v>
      </c>
      <c r="J368" s="8">
        <f t="shared" si="234"/>
        <v>0</v>
      </c>
      <c r="K368" s="3">
        <v>0</v>
      </c>
      <c r="L368" s="4">
        <v>0</v>
      </c>
      <c r="M368" s="8">
        <f t="shared" si="245"/>
        <v>0</v>
      </c>
      <c r="N368" s="4">
        <v>0</v>
      </c>
      <c r="O368" s="4">
        <v>0</v>
      </c>
      <c r="P368" s="8">
        <f t="shared" si="246"/>
        <v>0</v>
      </c>
      <c r="Q368" s="4">
        <v>0</v>
      </c>
      <c r="R368" s="4">
        <v>0</v>
      </c>
      <c r="S368" s="8">
        <f t="shared" si="235"/>
        <v>0</v>
      </c>
      <c r="T368" s="4">
        <v>0</v>
      </c>
      <c r="U368" s="4">
        <v>0</v>
      </c>
      <c r="V368" s="8">
        <f t="shared" si="236"/>
        <v>0</v>
      </c>
      <c r="W368" s="4">
        <v>0</v>
      </c>
      <c r="X368" s="4">
        <v>0</v>
      </c>
      <c r="Y368" s="8">
        <f t="shared" si="237"/>
        <v>0</v>
      </c>
      <c r="Z368" s="4">
        <v>0</v>
      </c>
      <c r="AA368" s="4">
        <v>0</v>
      </c>
      <c r="AB368" s="8">
        <f t="shared" si="238"/>
        <v>0</v>
      </c>
      <c r="AC368" s="4">
        <v>0</v>
      </c>
      <c r="AD368" s="4">
        <v>0</v>
      </c>
      <c r="AE368" s="8">
        <f t="shared" si="213"/>
        <v>0</v>
      </c>
      <c r="AF368" s="4">
        <v>0</v>
      </c>
      <c r="AG368" s="4">
        <v>0</v>
      </c>
      <c r="AH368" s="8">
        <f t="shared" si="209"/>
        <v>0</v>
      </c>
      <c r="AI368" s="4">
        <v>0</v>
      </c>
      <c r="AJ368" s="4">
        <v>0</v>
      </c>
      <c r="AK368" s="8">
        <f t="shared" si="214"/>
        <v>0</v>
      </c>
      <c r="AL368" s="4">
        <v>0</v>
      </c>
      <c r="AM368" s="4">
        <v>0</v>
      </c>
      <c r="AN368" s="8">
        <f t="shared" si="210"/>
        <v>0</v>
      </c>
      <c r="AO368" s="4">
        <v>0</v>
      </c>
      <c r="AP368" s="4">
        <v>0</v>
      </c>
      <c r="AQ368" s="8">
        <f t="shared" si="224"/>
        <v>0</v>
      </c>
      <c r="AR368" s="4">
        <v>0</v>
      </c>
      <c r="AS368" s="4">
        <v>0</v>
      </c>
      <c r="AT368" s="8">
        <f t="shared" si="248"/>
        <v>0</v>
      </c>
      <c r="AU368" s="4">
        <v>0</v>
      </c>
      <c r="AV368" s="4">
        <v>0</v>
      </c>
      <c r="AW368" s="8">
        <f t="shared" si="215"/>
        <v>0</v>
      </c>
      <c r="AX368" s="4">
        <v>0</v>
      </c>
      <c r="AY368" s="4">
        <v>0</v>
      </c>
      <c r="AZ368" s="8">
        <f t="shared" si="216"/>
        <v>0</v>
      </c>
      <c r="BA368" s="4">
        <v>0</v>
      </c>
      <c r="BB368" s="4">
        <v>0</v>
      </c>
      <c r="BC368" s="8">
        <f t="shared" si="225"/>
        <v>0</v>
      </c>
      <c r="BD368" s="4">
        <v>0</v>
      </c>
      <c r="BE368" s="4">
        <v>0</v>
      </c>
      <c r="BF368" s="8">
        <f t="shared" si="217"/>
        <v>0</v>
      </c>
      <c r="BG368" s="4">
        <v>0</v>
      </c>
      <c r="BH368" s="4">
        <v>0</v>
      </c>
      <c r="BI368" s="8">
        <f t="shared" si="231"/>
        <v>0</v>
      </c>
      <c r="BJ368" s="4">
        <v>0</v>
      </c>
      <c r="BK368" s="4">
        <v>0</v>
      </c>
      <c r="BL368" s="8">
        <f t="shared" si="232"/>
        <v>0</v>
      </c>
      <c r="BM368" s="4">
        <v>0</v>
      </c>
      <c r="BN368" s="4">
        <v>0</v>
      </c>
      <c r="BO368" s="8">
        <f t="shared" si="226"/>
        <v>0</v>
      </c>
      <c r="BP368" s="4">
        <v>0</v>
      </c>
      <c r="BQ368" s="4">
        <v>0</v>
      </c>
      <c r="BR368" s="8">
        <f t="shared" si="227"/>
        <v>0</v>
      </c>
      <c r="BS368" s="4">
        <v>0</v>
      </c>
      <c r="BT368" s="4">
        <v>0</v>
      </c>
      <c r="BU368" s="8">
        <f t="shared" si="228"/>
        <v>0</v>
      </c>
      <c r="BV368" s="4">
        <v>0</v>
      </c>
      <c r="BW368" s="4">
        <v>0</v>
      </c>
      <c r="BX368" s="8">
        <f t="shared" si="229"/>
        <v>0</v>
      </c>
      <c r="BY368" s="4">
        <v>0</v>
      </c>
      <c r="BZ368" s="4">
        <v>0</v>
      </c>
      <c r="CA368" s="8">
        <f t="shared" si="230"/>
        <v>0</v>
      </c>
      <c r="CB368" s="4">
        <v>0</v>
      </c>
      <c r="CC368" s="4">
        <v>0</v>
      </c>
      <c r="CD368" s="8">
        <f t="shared" si="211"/>
        <v>0</v>
      </c>
      <c r="CE368" s="4">
        <v>0</v>
      </c>
      <c r="CF368" s="4">
        <v>0</v>
      </c>
      <c r="CG368" s="8">
        <f t="shared" si="218"/>
        <v>0</v>
      </c>
      <c r="CH368" s="4">
        <v>0</v>
      </c>
      <c r="CI368" s="4">
        <v>0</v>
      </c>
      <c r="CJ368" s="8">
        <f t="shared" si="219"/>
        <v>0</v>
      </c>
      <c r="CK368" s="4">
        <v>0</v>
      </c>
      <c r="CL368" s="4">
        <v>0</v>
      </c>
      <c r="CM368" s="8">
        <f t="shared" si="220"/>
        <v>0</v>
      </c>
      <c r="CN368" s="4">
        <v>0</v>
      </c>
      <c r="CO368" s="4">
        <v>0</v>
      </c>
      <c r="CP368" s="8">
        <f t="shared" si="212"/>
        <v>0</v>
      </c>
      <c r="CQ368" s="4">
        <v>0</v>
      </c>
      <c r="CR368" s="4">
        <v>0</v>
      </c>
      <c r="CS368" s="8">
        <f t="shared" si="221"/>
        <v>0</v>
      </c>
      <c r="CT368" s="4">
        <v>0</v>
      </c>
      <c r="CU368" s="4">
        <v>0</v>
      </c>
      <c r="CV368" s="8">
        <f t="shared" si="222"/>
        <v>0</v>
      </c>
      <c r="CW368" s="4">
        <v>0</v>
      </c>
      <c r="CX368" s="4">
        <v>0</v>
      </c>
      <c r="CY368" s="8">
        <f t="shared" si="223"/>
        <v>0</v>
      </c>
      <c r="CZ368" s="4">
        <v>0</v>
      </c>
      <c r="DA368" s="4">
        <v>0</v>
      </c>
      <c r="DB368" s="8">
        <f t="shared" si="239"/>
        <v>0</v>
      </c>
      <c r="DC368" s="4">
        <v>0</v>
      </c>
      <c r="DD368" s="4">
        <v>0</v>
      </c>
      <c r="DE368" s="8">
        <f t="shared" si="240"/>
        <v>0</v>
      </c>
      <c r="DF368" s="4">
        <v>0</v>
      </c>
      <c r="DG368" s="4">
        <v>0</v>
      </c>
      <c r="DH368" s="8">
        <f t="shared" si="241"/>
        <v>0</v>
      </c>
      <c r="DI368" s="4">
        <v>0</v>
      </c>
      <c r="DJ368" s="4">
        <v>0</v>
      </c>
      <c r="DK368" s="8">
        <f t="shared" si="242"/>
        <v>0</v>
      </c>
      <c r="DL368" s="4">
        <v>0</v>
      </c>
      <c r="DM368" s="4">
        <v>0</v>
      </c>
      <c r="DN368" s="8">
        <f t="shared" si="243"/>
        <v>0</v>
      </c>
      <c r="DO368" s="4">
        <v>0</v>
      </c>
      <c r="DP368" s="4">
        <v>0</v>
      </c>
      <c r="DQ368" s="8">
        <f t="shared" si="244"/>
        <v>0</v>
      </c>
    </row>
    <row r="369" spans="1:121" ht="16.899999999999999" customHeight="1" x14ac:dyDescent="0.2">
      <c r="A369" s="1" t="s">
        <v>6</v>
      </c>
      <c r="C369" s="1">
        <v>0</v>
      </c>
      <c r="D369" s="1">
        <v>0</v>
      </c>
      <c r="E369" s="19">
        <f t="shared" si="247"/>
        <v>0</v>
      </c>
      <c r="G369" s="22">
        <f t="shared" si="233"/>
        <v>0</v>
      </c>
      <c r="H369" s="3">
        <v>0</v>
      </c>
      <c r="I369" s="4">
        <v>0</v>
      </c>
      <c r="J369" s="8">
        <f t="shared" si="234"/>
        <v>0</v>
      </c>
      <c r="K369" s="3">
        <v>0</v>
      </c>
      <c r="L369" s="4">
        <v>0</v>
      </c>
      <c r="M369" s="8">
        <f t="shared" si="245"/>
        <v>0</v>
      </c>
      <c r="N369" s="4">
        <v>0</v>
      </c>
      <c r="O369" s="4">
        <v>0</v>
      </c>
      <c r="P369" s="8">
        <f t="shared" si="246"/>
        <v>0</v>
      </c>
      <c r="Q369" s="4">
        <v>0</v>
      </c>
      <c r="R369" s="4">
        <v>0</v>
      </c>
      <c r="S369" s="8">
        <f t="shared" si="235"/>
        <v>0</v>
      </c>
      <c r="T369" s="4">
        <v>0</v>
      </c>
      <c r="U369" s="4">
        <v>0</v>
      </c>
      <c r="V369" s="8">
        <f t="shared" si="236"/>
        <v>0</v>
      </c>
      <c r="W369" s="4">
        <v>0</v>
      </c>
      <c r="X369" s="4">
        <v>0</v>
      </c>
      <c r="Y369" s="8">
        <f t="shared" si="237"/>
        <v>0</v>
      </c>
      <c r="Z369" s="4">
        <v>0</v>
      </c>
      <c r="AA369" s="4">
        <v>0</v>
      </c>
      <c r="AB369" s="8">
        <f t="shared" si="238"/>
        <v>0</v>
      </c>
      <c r="AC369" s="4">
        <v>0</v>
      </c>
      <c r="AD369" s="4">
        <v>0</v>
      </c>
      <c r="AE369" s="8">
        <f t="shared" si="213"/>
        <v>0</v>
      </c>
      <c r="AF369" s="4">
        <v>0</v>
      </c>
      <c r="AG369" s="4">
        <v>0</v>
      </c>
      <c r="AH369" s="8">
        <f t="shared" si="209"/>
        <v>0</v>
      </c>
      <c r="AI369" s="4">
        <v>0</v>
      </c>
      <c r="AJ369" s="4">
        <v>0</v>
      </c>
      <c r="AK369" s="8">
        <f t="shared" si="214"/>
        <v>0</v>
      </c>
      <c r="AL369" s="4">
        <v>0</v>
      </c>
      <c r="AM369" s="4">
        <v>0</v>
      </c>
      <c r="AN369" s="8">
        <f t="shared" si="210"/>
        <v>0</v>
      </c>
      <c r="AO369" s="4">
        <v>0</v>
      </c>
      <c r="AP369" s="4">
        <v>0</v>
      </c>
      <c r="AQ369" s="8">
        <f t="shared" si="224"/>
        <v>0</v>
      </c>
      <c r="AR369" s="4">
        <v>0</v>
      </c>
      <c r="AS369" s="4">
        <v>0</v>
      </c>
      <c r="AT369" s="8">
        <f t="shared" si="248"/>
        <v>0</v>
      </c>
      <c r="AU369" s="4">
        <v>0</v>
      </c>
      <c r="AV369" s="4">
        <v>0</v>
      </c>
      <c r="AW369" s="8">
        <f t="shared" si="215"/>
        <v>0</v>
      </c>
      <c r="AX369" s="4">
        <v>0</v>
      </c>
      <c r="AY369" s="4">
        <v>0</v>
      </c>
      <c r="AZ369" s="8">
        <f t="shared" si="216"/>
        <v>0</v>
      </c>
      <c r="BA369" s="4">
        <v>0</v>
      </c>
      <c r="BB369" s="4">
        <v>0</v>
      </c>
      <c r="BC369" s="8">
        <f t="shared" si="225"/>
        <v>0</v>
      </c>
      <c r="BD369" s="4">
        <v>0</v>
      </c>
      <c r="BE369" s="4">
        <v>0</v>
      </c>
      <c r="BF369" s="8">
        <f t="shared" si="217"/>
        <v>0</v>
      </c>
      <c r="BG369" s="4">
        <v>0</v>
      </c>
      <c r="BH369" s="4">
        <v>0</v>
      </c>
      <c r="BI369" s="8">
        <f t="shared" si="231"/>
        <v>0</v>
      </c>
      <c r="BJ369" s="4">
        <v>0</v>
      </c>
      <c r="BK369" s="4">
        <v>0</v>
      </c>
      <c r="BL369" s="8">
        <f t="shared" si="232"/>
        <v>0</v>
      </c>
      <c r="BM369" s="4">
        <v>0</v>
      </c>
      <c r="BN369" s="4">
        <v>0</v>
      </c>
      <c r="BO369" s="8">
        <f t="shared" si="226"/>
        <v>0</v>
      </c>
      <c r="BP369" s="4">
        <v>0</v>
      </c>
      <c r="BQ369" s="4">
        <v>0</v>
      </c>
      <c r="BR369" s="8">
        <f t="shared" si="227"/>
        <v>0</v>
      </c>
      <c r="BS369" s="4">
        <v>0</v>
      </c>
      <c r="BT369" s="4">
        <v>0</v>
      </c>
      <c r="BU369" s="8">
        <f t="shared" si="228"/>
        <v>0</v>
      </c>
      <c r="BV369" s="4">
        <v>0</v>
      </c>
      <c r="BW369" s="4">
        <v>0</v>
      </c>
      <c r="BX369" s="8">
        <f t="shared" si="229"/>
        <v>0</v>
      </c>
      <c r="BY369" s="4">
        <v>0</v>
      </c>
      <c r="BZ369" s="4">
        <v>0</v>
      </c>
      <c r="CA369" s="8">
        <f t="shared" si="230"/>
        <v>0</v>
      </c>
      <c r="CB369" s="4">
        <v>0</v>
      </c>
      <c r="CC369" s="4">
        <v>0</v>
      </c>
      <c r="CD369" s="8">
        <f t="shared" si="211"/>
        <v>0</v>
      </c>
      <c r="CE369" s="4">
        <v>0</v>
      </c>
      <c r="CF369" s="4">
        <v>0</v>
      </c>
      <c r="CG369" s="8">
        <f t="shared" si="218"/>
        <v>0</v>
      </c>
      <c r="CH369" s="4">
        <v>0</v>
      </c>
      <c r="CI369" s="4">
        <v>0</v>
      </c>
      <c r="CJ369" s="8">
        <f t="shared" si="219"/>
        <v>0</v>
      </c>
      <c r="CK369" s="4">
        <v>0</v>
      </c>
      <c r="CL369" s="4">
        <v>0</v>
      </c>
      <c r="CM369" s="8">
        <f t="shared" si="220"/>
        <v>0</v>
      </c>
      <c r="CN369" s="4">
        <v>0</v>
      </c>
      <c r="CO369" s="4">
        <v>0</v>
      </c>
      <c r="CP369" s="8">
        <f t="shared" si="212"/>
        <v>0</v>
      </c>
      <c r="CQ369" s="4">
        <v>0</v>
      </c>
      <c r="CR369" s="4">
        <v>0</v>
      </c>
      <c r="CS369" s="8">
        <f t="shared" si="221"/>
        <v>0</v>
      </c>
      <c r="CT369" s="4">
        <v>0</v>
      </c>
      <c r="CU369" s="4">
        <v>0</v>
      </c>
      <c r="CV369" s="8">
        <f t="shared" si="222"/>
        <v>0</v>
      </c>
      <c r="CW369" s="4">
        <v>0</v>
      </c>
      <c r="CX369" s="4">
        <v>0</v>
      </c>
      <c r="CY369" s="8">
        <f t="shared" si="223"/>
        <v>0</v>
      </c>
      <c r="CZ369" s="4">
        <v>0</v>
      </c>
      <c r="DA369" s="4">
        <v>0</v>
      </c>
      <c r="DB369" s="8">
        <f t="shared" si="239"/>
        <v>0</v>
      </c>
      <c r="DC369" s="4">
        <v>0</v>
      </c>
      <c r="DD369" s="4">
        <v>0</v>
      </c>
      <c r="DE369" s="8">
        <f t="shared" si="240"/>
        <v>0</v>
      </c>
      <c r="DF369" s="4">
        <v>0</v>
      </c>
      <c r="DG369" s="4">
        <v>0</v>
      </c>
      <c r="DH369" s="8">
        <f t="shared" si="241"/>
        <v>0</v>
      </c>
      <c r="DI369" s="4">
        <v>0</v>
      </c>
      <c r="DJ369" s="4">
        <v>0</v>
      </c>
      <c r="DK369" s="8">
        <f t="shared" si="242"/>
        <v>0</v>
      </c>
      <c r="DL369" s="4">
        <v>0</v>
      </c>
      <c r="DM369" s="4">
        <v>0</v>
      </c>
      <c r="DN369" s="8">
        <f t="shared" si="243"/>
        <v>0</v>
      </c>
      <c r="DO369" s="4">
        <v>0</v>
      </c>
      <c r="DP369" s="4">
        <v>0</v>
      </c>
      <c r="DQ369" s="8">
        <f t="shared" si="244"/>
        <v>0</v>
      </c>
    </row>
    <row r="370" spans="1:121" ht="16.899999999999999" customHeight="1" x14ac:dyDescent="0.2">
      <c r="A370" s="1" t="s">
        <v>7</v>
      </c>
      <c r="C370" s="1">
        <v>0</v>
      </c>
      <c r="D370" s="1">
        <v>0</v>
      </c>
      <c r="E370" s="19">
        <f t="shared" si="247"/>
        <v>0</v>
      </c>
      <c r="G370" s="22">
        <f t="shared" si="233"/>
        <v>0</v>
      </c>
      <c r="H370" s="3">
        <v>0</v>
      </c>
      <c r="I370" s="4">
        <v>0</v>
      </c>
      <c r="J370" s="8">
        <f t="shared" si="234"/>
        <v>0</v>
      </c>
      <c r="K370" s="3">
        <v>0</v>
      </c>
      <c r="L370" s="4">
        <v>0</v>
      </c>
      <c r="M370" s="8">
        <f t="shared" si="245"/>
        <v>0</v>
      </c>
      <c r="N370" s="4">
        <v>0</v>
      </c>
      <c r="O370" s="4">
        <v>0</v>
      </c>
      <c r="P370" s="8">
        <f t="shared" si="246"/>
        <v>0</v>
      </c>
      <c r="Q370" s="4">
        <v>0</v>
      </c>
      <c r="R370" s="4">
        <v>0</v>
      </c>
      <c r="S370" s="8">
        <f t="shared" si="235"/>
        <v>0</v>
      </c>
      <c r="T370" s="4">
        <v>0</v>
      </c>
      <c r="U370" s="4">
        <v>0</v>
      </c>
      <c r="V370" s="8">
        <f t="shared" si="236"/>
        <v>0</v>
      </c>
      <c r="W370" s="4">
        <v>0</v>
      </c>
      <c r="X370" s="4">
        <v>0</v>
      </c>
      <c r="Y370" s="8">
        <f t="shared" si="237"/>
        <v>0</v>
      </c>
      <c r="Z370" s="4">
        <v>0</v>
      </c>
      <c r="AA370" s="4">
        <v>0</v>
      </c>
      <c r="AB370" s="8">
        <f t="shared" si="238"/>
        <v>0</v>
      </c>
      <c r="AC370" s="4">
        <v>0</v>
      </c>
      <c r="AD370" s="4">
        <v>0</v>
      </c>
      <c r="AE370" s="8">
        <f t="shared" si="213"/>
        <v>0</v>
      </c>
      <c r="AF370" s="4">
        <v>0</v>
      </c>
      <c r="AG370" s="4">
        <v>0</v>
      </c>
      <c r="AH370" s="8">
        <f t="shared" si="209"/>
        <v>0</v>
      </c>
      <c r="AI370" s="4">
        <v>0</v>
      </c>
      <c r="AJ370" s="4">
        <v>0</v>
      </c>
      <c r="AK370" s="8">
        <f t="shared" si="214"/>
        <v>0</v>
      </c>
      <c r="AL370" s="4">
        <v>0</v>
      </c>
      <c r="AM370" s="4">
        <v>0</v>
      </c>
      <c r="AN370" s="8">
        <f t="shared" si="210"/>
        <v>0</v>
      </c>
      <c r="AO370" s="4">
        <v>0</v>
      </c>
      <c r="AP370" s="4">
        <v>0</v>
      </c>
      <c r="AQ370" s="8">
        <f t="shared" si="224"/>
        <v>0</v>
      </c>
      <c r="AR370" s="4">
        <v>0</v>
      </c>
      <c r="AS370" s="4">
        <v>0</v>
      </c>
      <c r="AT370" s="8">
        <f t="shared" si="248"/>
        <v>0</v>
      </c>
      <c r="AU370" s="4">
        <v>0</v>
      </c>
      <c r="AV370" s="4">
        <v>0</v>
      </c>
      <c r="AW370" s="8">
        <f t="shared" si="215"/>
        <v>0</v>
      </c>
      <c r="AX370" s="4">
        <v>0</v>
      </c>
      <c r="AY370" s="4">
        <v>0</v>
      </c>
      <c r="AZ370" s="8">
        <f t="shared" si="216"/>
        <v>0</v>
      </c>
      <c r="BA370" s="4">
        <v>0</v>
      </c>
      <c r="BB370" s="4">
        <v>0</v>
      </c>
      <c r="BC370" s="8">
        <f t="shared" si="225"/>
        <v>0</v>
      </c>
      <c r="BD370" s="4">
        <v>0</v>
      </c>
      <c r="BE370" s="4">
        <v>0</v>
      </c>
      <c r="BF370" s="8">
        <f t="shared" si="217"/>
        <v>0</v>
      </c>
      <c r="BG370" s="4">
        <v>0</v>
      </c>
      <c r="BH370" s="4">
        <v>0</v>
      </c>
      <c r="BI370" s="8">
        <f t="shared" si="231"/>
        <v>0</v>
      </c>
      <c r="BJ370" s="4">
        <v>0</v>
      </c>
      <c r="BK370" s="4">
        <v>0</v>
      </c>
      <c r="BL370" s="8">
        <f t="shared" si="232"/>
        <v>0</v>
      </c>
      <c r="BM370" s="4">
        <v>0</v>
      </c>
      <c r="BN370" s="4">
        <v>0</v>
      </c>
      <c r="BO370" s="8">
        <f t="shared" si="226"/>
        <v>0</v>
      </c>
      <c r="BP370" s="4">
        <v>0</v>
      </c>
      <c r="BQ370" s="4">
        <v>0</v>
      </c>
      <c r="BR370" s="8">
        <f t="shared" si="227"/>
        <v>0</v>
      </c>
      <c r="BS370" s="4">
        <v>0</v>
      </c>
      <c r="BT370" s="4">
        <v>0</v>
      </c>
      <c r="BU370" s="8">
        <f t="shared" si="228"/>
        <v>0</v>
      </c>
      <c r="BV370" s="4">
        <v>0</v>
      </c>
      <c r="BW370" s="4">
        <v>0</v>
      </c>
      <c r="BX370" s="8">
        <f t="shared" si="229"/>
        <v>0</v>
      </c>
      <c r="BY370" s="4">
        <v>0</v>
      </c>
      <c r="BZ370" s="4">
        <v>0</v>
      </c>
      <c r="CA370" s="8">
        <f t="shared" si="230"/>
        <v>0</v>
      </c>
      <c r="CB370" s="4">
        <v>0</v>
      </c>
      <c r="CC370" s="4">
        <v>0</v>
      </c>
      <c r="CD370" s="8">
        <f t="shared" si="211"/>
        <v>0</v>
      </c>
      <c r="CE370" s="4">
        <v>0</v>
      </c>
      <c r="CF370" s="4">
        <v>0</v>
      </c>
      <c r="CG370" s="8">
        <f t="shared" si="218"/>
        <v>0</v>
      </c>
      <c r="CH370" s="4">
        <v>0</v>
      </c>
      <c r="CI370" s="4">
        <v>0</v>
      </c>
      <c r="CJ370" s="8">
        <f t="shared" si="219"/>
        <v>0</v>
      </c>
      <c r="CK370" s="4">
        <v>0</v>
      </c>
      <c r="CL370" s="4">
        <v>0</v>
      </c>
      <c r="CM370" s="8">
        <f t="shared" si="220"/>
        <v>0</v>
      </c>
      <c r="CN370" s="4">
        <v>0</v>
      </c>
      <c r="CO370" s="4">
        <v>0</v>
      </c>
      <c r="CP370" s="8">
        <f t="shared" si="212"/>
        <v>0</v>
      </c>
      <c r="CQ370" s="4">
        <v>0</v>
      </c>
      <c r="CR370" s="4">
        <v>0</v>
      </c>
      <c r="CS370" s="8">
        <f t="shared" si="221"/>
        <v>0</v>
      </c>
      <c r="CT370" s="4">
        <v>0</v>
      </c>
      <c r="CU370" s="4">
        <v>0</v>
      </c>
      <c r="CV370" s="8">
        <f t="shared" si="222"/>
        <v>0</v>
      </c>
      <c r="CW370" s="4">
        <v>0</v>
      </c>
      <c r="CX370" s="4">
        <v>0</v>
      </c>
      <c r="CY370" s="8">
        <f t="shared" si="223"/>
        <v>0</v>
      </c>
      <c r="CZ370" s="4">
        <v>0</v>
      </c>
      <c r="DA370" s="4">
        <v>0</v>
      </c>
      <c r="DB370" s="8">
        <f t="shared" si="239"/>
        <v>0</v>
      </c>
      <c r="DC370" s="4">
        <v>0</v>
      </c>
      <c r="DD370" s="4">
        <v>0</v>
      </c>
      <c r="DE370" s="8">
        <f t="shared" si="240"/>
        <v>0</v>
      </c>
      <c r="DF370" s="4">
        <v>0</v>
      </c>
      <c r="DG370" s="4">
        <v>0</v>
      </c>
      <c r="DH370" s="8">
        <f t="shared" si="241"/>
        <v>0</v>
      </c>
      <c r="DI370" s="4">
        <v>0</v>
      </c>
      <c r="DJ370" s="4">
        <v>0</v>
      </c>
      <c r="DK370" s="8">
        <f t="shared" si="242"/>
        <v>0</v>
      </c>
      <c r="DL370" s="4">
        <v>0</v>
      </c>
      <c r="DM370" s="4">
        <v>0</v>
      </c>
      <c r="DN370" s="8">
        <f t="shared" si="243"/>
        <v>0</v>
      </c>
      <c r="DO370" s="4">
        <v>0</v>
      </c>
      <c r="DP370" s="4">
        <v>0</v>
      </c>
      <c r="DQ370" s="8">
        <f t="shared" si="244"/>
        <v>0</v>
      </c>
    </row>
    <row r="371" spans="1:121" ht="16.899999999999999" customHeight="1" x14ac:dyDescent="0.2">
      <c r="A371" s="2" t="s">
        <v>8</v>
      </c>
      <c r="C371" s="1">
        <v>0</v>
      </c>
      <c r="D371" s="1">
        <v>0</v>
      </c>
      <c r="E371" s="19">
        <f t="shared" si="247"/>
        <v>0</v>
      </c>
      <c r="G371" s="22">
        <f t="shared" si="233"/>
        <v>0</v>
      </c>
      <c r="H371" s="3">
        <v>0</v>
      </c>
      <c r="I371" s="4">
        <v>0</v>
      </c>
      <c r="J371" s="8">
        <f t="shared" si="234"/>
        <v>0</v>
      </c>
      <c r="K371" s="3">
        <v>0</v>
      </c>
      <c r="L371" s="4">
        <v>0</v>
      </c>
      <c r="M371" s="8">
        <f t="shared" si="245"/>
        <v>0</v>
      </c>
      <c r="N371" s="4">
        <v>0</v>
      </c>
      <c r="O371" s="4">
        <v>0</v>
      </c>
      <c r="P371" s="8">
        <f t="shared" si="246"/>
        <v>0</v>
      </c>
      <c r="Q371" s="4">
        <v>0</v>
      </c>
      <c r="R371" s="4">
        <v>0</v>
      </c>
      <c r="S371" s="8">
        <f t="shared" si="235"/>
        <v>0</v>
      </c>
      <c r="T371" s="4">
        <v>0</v>
      </c>
      <c r="U371" s="4">
        <v>0</v>
      </c>
      <c r="V371" s="8">
        <f t="shared" si="236"/>
        <v>0</v>
      </c>
      <c r="W371" s="4">
        <v>0</v>
      </c>
      <c r="X371" s="4">
        <v>0</v>
      </c>
      <c r="Y371" s="8">
        <f t="shared" si="237"/>
        <v>0</v>
      </c>
      <c r="Z371" s="4">
        <v>0</v>
      </c>
      <c r="AA371" s="4">
        <v>0</v>
      </c>
      <c r="AB371" s="8">
        <f t="shared" si="238"/>
        <v>0</v>
      </c>
      <c r="AC371" s="4">
        <v>0</v>
      </c>
      <c r="AD371" s="4">
        <v>0</v>
      </c>
      <c r="AE371" s="8">
        <f t="shared" si="213"/>
        <v>0</v>
      </c>
      <c r="AF371" s="4">
        <v>0</v>
      </c>
      <c r="AG371" s="4">
        <v>0</v>
      </c>
      <c r="AH371" s="8">
        <f t="shared" si="209"/>
        <v>0</v>
      </c>
      <c r="AI371" s="4">
        <v>0</v>
      </c>
      <c r="AJ371" s="4">
        <v>0</v>
      </c>
      <c r="AK371" s="8">
        <f t="shared" si="214"/>
        <v>0</v>
      </c>
      <c r="AL371" s="4">
        <v>0</v>
      </c>
      <c r="AM371" s="4">
        <v>0</v>
      </c>
      <c r="AN371" s="8">
        <f t="shared" si="210"/>
        <v>0</v>
      </c>
      <c r="AO371" s="4">
        <v>0</v>
      </c>
      <c r="AP371" s="4">
        <v>0</v>
      </c>
      <c r="AQ371" s="8">
        <f t="shared" si="224"/>
        <v>0</v>
      </c>
      <c r="AR371" s="4">
        <v>0</v>
      </c>
      <c r="AS371" s="4">
        <v>0</v>
      </c>
      <c r="AT371" s="8">
        <f t="shared" si="248"/>
        <v>0</v>
      </c>
      <c r="AU371" s="4">
        <v>0</v>
      </c>
      <c r="AV371" s="4">
        <v>0</v>
      </c>
      <c r="AW371" s="8">
        <f t="shared" si="215"/>
        <v>0</v>
      </c>
      <c r="AX371" s="4">
        <v>0</v>
      </c>
      <c r="AY371" s="4">
        <v>0</v>
      </c>
      <c r="AZ371" s="8">
        <f t="shared" si="216"/>
        <v>0</v>
      </c>
      <c r="BA371" s="4">
        <v>0</v>
      </c>
      <c r="BB371" s="4">
        <v>0</v>
      </c>
      <c r="BC371" s="8">
        <f t="shared" si="225"/>
        <v>0</v>
      </c>
      <c r="BD371" s="4">
        <v>0</v>
      </c>
      <c r="BE371" s="4">
        <v>0</v>
      </c>
      <c r="BF371" s="8">
        <f t="shared" si="217"/>
        <v>0</v>
      </c>
      <c r="BG371" s="4">
        <v>0</v>
      </c>
      <c r="BH371" s="4">
        <v>0</v>
      </c>
      <c r="BI371" s="8">
        <f t="shared" si="231"/>
        <v>0</v>
      </c>
      <c r="BJ371" s="4">
        <v>0</v>
      </c>
      <c r="BK371" s="4">
        <v>0</v>
      </c>
      <c r="BL371" s="8">
        <f t="shared" si="232"/>
        <v>0</v>
      </c>
      <c r="BM371" s="4">
        <v>0</v>
      </c>
      <c r="BN371" s="4">
        <v>0</v>
      </c>
      <c r="BO371" s="8">
        <f t="shared" si="226"/>
        <v>0</v>
      </c>
      <c r="BP371" s="4">
        <v>0</v>
      </c>
      <c r="BQ371" s="4">
        <v>0</v>
      </c>
      <c r="BR371" s="8">
        <f t="shared" si="227"/>
        <v>0</v>
      </c>
      <c r="BS371" s="4">
        <v>0</v>
      </c>
      <c r="BT371" s="4">
        <v>0</v>
      </c>
      <c r="BU371" s="8">
        <f t="shared" si="228"/>
        <v>0</v>
      </c>
      <c r="BV371" s="4">
        <v>0</v>
      </c>
      <c r="BW371" s="4">
        <v>0</v>
      </c>
      <c r="BX371" s="8">
        <f t="shared" si="229"/>
        <v>0</v>
      </c>
      <c r="BY371" s="4">
        <v>0</v>
      </c>
      <c r="BZ371" s="4">
        <v>0</v>
      </c>
      <c r="CA371" s="8">
        <f t="shared" si="230"/>
        <v>0</v>
      </c>
      <c r="CB371" s="4">
        <v>0</v>
      </c>
      <c r="CC371" s="4">
        <v>0</v>
      </c>
      <c r="CD371" s="8">
        <f t="shared" si="211"/>
        <v>0</v>
      </c>
      <c r="CE371" s="4">
        <v>0</v>
      </c>
      <c r="CF371" s="4">
        <v>0</v>
      </c>
      <c r="CG371" s="8">
        <f t="shared" si="218"/>
        <v>0</v>
      </c>
      <c r="CH371" s="4">
        <v>0</v>
      </c>
      <c r="CI371" s="4">
        <v>0</v>
      </c>
      <c r="CJ371" s="8">
        <f t="shared" si="219"/>
        <v>0</v>
      </c>
      <c r="CK371" s="4">
        <v>0</v>
      </c>
      <c r="CL371" s="4">
        <v>0</v>
      </c>
      <c r="CM371" s="8">
        <f t="shared" si="220"/>
        <v>0</v>
      </c>
      <c r="CN371" s="4">
        <v>0</v>
      </c>
      <c r="CO371" s="4">
        <v>0</v>
      </c>
      <c r="CP371" s="8">
        <f t="shared" si="212"/>
        <v>0</v>
      </c>
      <c r="CQ371" s="4">
        <v>0</v>
      </c>
      <c r="CR371" s="4">
        <v>0</v>
      </c>
      <c r="CS371" s="8">
        <f t="shared" si="221"/>
        <v>0</v>
      </c>
      <c r="CT371" s="4">
        <v>0</v>
      </c>
      <c r="CU371" s="4">
        <v>0</v>
      </c>
      <c r="CV371" s="8">
        <f t="shared" si="222"/>
        <v>0</v>
      </c>
      <c r="CW371" s="4">
        <v>0</v>
      </c>
      <c r="CX371" s="4">
        <v>0</v>
      </c>
      <c r="CY371" s="8">
        <f t="shared" si="223"/>
        <v>0</v>
      </c>
      <c r="CZ371" s="4">
        <v>0</v>
      </c>
      <c r="DA371" s="4">
        <v>0</v>
      </c>
      <c r="DB371" s="8">
        <f t="shared" si="239"/>
        <v>0</v>
      </c>
      <c r="DC371" s="4">
        <v>0</v>
      </c>
      <c r="DD371" s="4">
        <v>0</v>
      </c>
      <c r="DE371" s="8">
        <f t="shared" si="240"/>
        <v>0</v>
      </c>
      <c r="DF371" s="4">
        <v>0</v>
      </c>
      <c r="DG371" s="4">
        <v>0</v>
      </c>
      <c r="DH371" s="8">
        <f t="shared" si="241"/>
        <v>0</v>
      </c>
      <c r="DI371" s="4">
        <v>0</v>
      </c>
      <c r="DJ371" s="4">
        <v>0</v>
      </c>
      <c r="DK371" s="8">
        <f t="shared" si="242"/>
        <v>0</v>
      </c>
      <c r="DL371" s="4">
        <v>0</v>
      </c>
      <c r="DM371" s="4">
        <v>0</v>
      </c>
      <c r="DN371" s="8">
        <f t="shared" si="243"/>
        <v>0</v>
      </c>
      <c r="DO371" s="4">
        <v>0</v>
      </c>
      <c r="DP371" s="4">
        <v>0</v>
      </c>
      <c r="DQ371" s="8">
        <f t="shared" si="244"/>
        <v>0</v>
      </c>
    </row>
    <row r="372" spans="1:121" ht="16.899999999999999" customHeight="1" x14ac:dyDescent="0.2">
      <c r="A372" s="1" t="s">
        <v>2</v>
      </c>
      <c r="C372" s="1">
        <v>0</v>
      </c>
      <c r="D372" s="1">
        <v>0</v>
      </c>
      <c r="E372" s="19">
        <f t="shared" si="247"/>
        <v>0</v>
      </c>
      <c r="G372" s="22">
        <f t="shared" si="233"/>
        <v>0</v>
      </c>
      <c r="H372" s="3">
        <v>0</v>
      </c>
      <c r="I372" s="4">
        <v>0</v>
      </c>
      <c r="J372" s="8">
        <f t="shared" si="234"/>
        <v>0</v>
      </c>
      <c r="K372" s="3">
        <v>0</v>
      </c>
      <c r="L372" s="4">
        <v>0</v>
      </c>
      <c r="M372" s="8">
        <f t="shared" si="245"/>
        <v>0</v>
      </c>
      <c r="N372" s="4">
        <v>0</v>
      </c>
      <c r="O372" s="4">
        <v>0</v>
      </c>
      <c r="P372" s="8">
        <f t="shared" si="246"/>
        <v>0</v>
      </c>
      <c r="Q372" s="4">
        <v>0</v>
      </c>
      <c r="R372" s="4">
        <v>0</v>
      </c>
      <c r="S372" s="8">
        <f t="shared" si="235"/>
        <v>0</v>
      </c>
      <c r="T372" s="4">
        <v>0</v>
      </c>
      <c r="U372" s="4">
        <v>0</v>
      </c>
      <c r="V372" s="8">
        <f t="shared" si="236"/>
        <v>0</v>
      </c>
      <c r="W372" s="4">
        <v>0</v>
      </c>
      <c r="X372" s="4">
        <v>0</v>
      </c>
      <c r="Y372" s="8">
        <f t="shared" si="237"/>
        <v>0</v>
      </c>
      <c r="Z372" s="4">
        <v>0</v>
      </c>
      <c r="AA372" s="4">
        <v>0</v>
      </c>
      <c r="AB372" s="8">
        <f t="shared" si="238"/>
        <v>0</v>
      </c>
      <c r="AC372" s="4">
        <v>0</v>
      </c>
      <c r="AD372" s="4">
        <v>0</v>
      </c>
      <c r="AE372" s="8">
        <f t="shared" si="213"/>
        <v>0</v>
      </c>
      <c r="AF372" s="4">
        <v>0</v>
      </c>
      <c r="AG372" s="4">
        <v>0</v>
      </c>
      <c r="AH372" s="8">
        <f t="shared" si="209"/>
        <v>0</v>
      </c>
      <c r="AI372" s="4">
        <v>0</v>
      </c>
      <c r="AJ372" s="4">
        <v>0</v>
      </c>
      <c r="AK372" s="8">
        <f t="shared" si="214"/>
        <v>0</v>
      </c>
      <c r="AL372" s="4">
        <v>0</v>
      </c>
      <c r="AM372" s="4">
        <v>0</v>
      </c>
      <c r="AN372" s="8">
        <f t="shared" si="210"/>
        <v>0</v>
      </c>
      <c r="AO372" s="4">
        <v>0</v>
      </c>
      <c r="AP372" s="4">
        <v>0</v>
      </c>
      <c r="AQ372" s="8">
        <f t="shared" si="224"/>
        <v>0</v>
      </c>
      <c r="AR372" s="4">
        <v>0</v>
      </c>
      <c r="AS372" s="4">
        <v>0</v>
      </c>
      <c r="AT372" s="8">
        <f t="shared" si="248"/>
        <v>0</v>
      </c>
      <c r="AU372" s="4">
        <v>0</v>
      </c>
      <c r="AV372" s="4">
        <v>0</v>
      </c>
      <c r="AW372" s="8">
        <f t="shared" si="215"/>
        <v>0</v>
      </c>
      <c r="AX372" s="4">
        <v>0</v>
      </c>
      <c r="AY372" s="4">
        <v>0</v>
      </c>
      <c r="AZ372" s="8">
        <f t="shared" si="216"/>
        <v>0</v>
      </c>
      <c r="BA372" s="4">
        <v>0</v>
      </c>
      <c r="BB372" s="4">
        <v>0</v>
      </c>
      <c r="BC372" s="8">
        <f t="shared" si="225"/>
        <v>0</v>
      </c>
      <c r="BD372" s="4">
        <v>0</v>
      </c>
      <c r="BE372" s="4">
        <v>0</v>
      </c>
      <c r="BF372" s="8">
        <f t="shared" si="217"/>
        <v>0</v>
      </c>
      <c r="BG372" s="4">
        <v>0</v>
      </c>
      <c r="BH372" s="4">
        <v>0</v>
      </c>
      <c r="BI372" s="8">
        <f t="shared" si="231"/>
        <v>0</v>
      </c>
      <c r="BJ372" s="4">
        <v>0</v>
      </c>
      <c r="BK372" s="4">
        <v>0</v>
      </c>
      <c r="BL372" s="8">
        <f t="shared" si="232"/>
        <v>0</v>
      </c>
      <c r="BM372" s="4">
        <v>0</v>
      </c>
      <c r="BN372" s="4">
        <v>0</v>
      </c>
      <c r="BO372" s="8">
        <f t="shared" si="226"/>
        <v>0</v>
      </c>
      <c r="BP372" s="4">
        <v>0</v>
      </c>
      <c r="BQ372" s="4">
        <v>0</v>
      </c>
      <c r="BR372" s="8">
        <f t="shared" si="227"/>
        <v>0</v>
      </c>
      <c r="BS372" s="4">
        <v>0</v>
      </c>
      <c r="BT372" s="4">
        <v>0</v>
      </c>
      <c r="BU372" s="8">
        <f t="shared" si="228"/>
        <v>0</v>
      </c>
      <c r="BV372" s="4">
        <v>0</v>
      </c>
      <c r="BW372" s="4">
        <v>0</v>
      </c>
      <c r="BX372" s="8">
        <f t="shared" si="229"/>
        <v>0</v>
      </c>
      <c r="BY372" s="4">
        <v>0</v>
      </c>
      <c r="BZ372" s="4">
        <v>0</v>
      </c>
      <c r="CA372" s="8">
        <f t="shared" si="230"/>
        <v>0</v>
      </c>
      <c r="CB372" s="4">
        <v>0</v>
      </c>
      <c r="CC372" s="4">
        <v>0</v>
      </c>
      <c r="CD372" s="8">
        <f t="shared" si="211"/>
        <v>0</v>
      </c>
      <c r="CE372" s="4">
        <v>0</v>
      </c>
      <c r="CF372" s="4">
        <v>0</v>
      </c>
      <c r="CG372" s="8">
        <f t="shared" si="218"/>
        <v>0</v>
      </c>
      <c r="CH372" s="4">
        <v>0</v>
      </c>
      <c r="CI372" s="4">
        <v>0</v>
      </c>
      <c r="CJ372" s="8">
        <f t="shared" si="219"/>
        <v>0</v>
      </c>
      <c r="CK372" s="4">
        <v>0</v>
      </c>
      <c r="CL372" s="4">
        <v>0</v>
      </c>
      <c r="CM372" s="8">
        <f t="shared" si="220"/>
        <v>0</v>
      </c>
      <c r="CN372" s="4">
        <v>0</v>
      </c>
      <c r="CO372" s="4">
        <v>0</v>
      </c>
      <c r="CP372" s="8">
        <f t="shared" si="212"/>
        <v>0</v>
      </c>
      <c r="CQ372" s="4">
        <v>0</v>
      </c>
      <c r="CR372" s="4">
        <v>0</v>
      </c>
      <c r="CS372" s="8">
        <f t="shared" si="221"/>
        <v>0</v>
      </c>
      <c r="CT372" s="4">
        <v>0</v>
      </c>
      <c r="CU372" s="4">
        <v>0</v>
      </c>
      <c r="CV372" s="8">
        <f t="shared" si="222"/>
        <v>0</v>
      </c>
      <c r="CW372" s="4">
        <v>0</v>
      </c>
      <c r="CX372" s="4">
        <v>0</v>
      </c>
      <c r="CY372" s="8">
        <f t="shared" si="223"/>
        <v>0</v>
      </c>
      <c r="CZ372" s="4">
        <v>0</v>
      </c>
      <c r="DA372" s="4">
        <v>0</v>
      </c>
      <c r="DB372" s="8">
        <f t="shared" si="239"/>
        <v>0</v>
      </c>
      <c r="DC372" s="4">
        <v>0</v>
      </c>
      <c r="DD372" s="4">
        <v>0</v>
      </c>
      <c r="DE372" s="8">
        <f t="shared" si="240"/>
        <v>0</v>
      </c>
      <c r="DF372" s="4">
        <v>0</v>
      </c>
      <c r="DG372" s="4">
        <v>0</v>
      </c>
      <c r="DH372" s="8">
        <f t="shared" si="241"/>
        <v>0</v>
      </c>
      <c r="DI372" s="4">
        <v>0</v>
      </c>
      <c r="DJ372" s="4">
        <v>0</v>
      </c>
      <c r="DK372" s="8">
        <f t="shared" si="242"/>
        <v>0</v>
      </c>
      <c r="DL372" s="4">
        <v>0</v>
      </c>
      <c r="DM372" s="4">
        <v>0</v>
      </c>
      <c r="DN372" s="8">
        <f t="shared" si="243"/>
        <v>0</v>
      </c>
      <c r="DO372" s="4">
        <v>0</v>
      </c>
      <c r="DP372" s="4">
        <v>0</v>
      </c>
      <c r="DQ372" s="8">
        <f t="shared" si="244"/>
        <v>0</v>
      </c>
    </row>
    <row r="373" spans="1:121" ht="16.899999999999999" customHeight="1" x14ac:dyDescent="0.2">
      <c r="A373" s="1" t="s">
        <v>3</v>
      </c>
      <c r="C373" s="1">
        <v>0</v>
      </c>
      <c r="D373" s="1">
        <v>0</v>
      </c>
      <c r="E373" s="19">
        <f t="shared" si="247"/>
        <v>0</v>
      </c>
      <c r="G373" s="22">
        <f t="shared" si="233"/>
        <v>0</v>
      </c>
      <c r="H373" s="3">
        <v>0</v>
      </c>
      <c r="I373" s="4">
        <v>0</v>
      </c>
      <c r="J373" s="8">
        <f t="shared" si="234"/>
        <v>0</v>
      </c>
      <c r="K373" s="3">
        <v>0</v>
      </c>
      <c r="L373" s="4">
        <v>0</v>
      </c>
      <c r="M373" s="8">
        <f t="shared" si="245"/>
        <v>0</v>
      </c>
      <c r="N373" s="4">
        <v>0</v>
      </c>
      <c r="O373" s="4">
        <v>0</v>
      </c>
      <c r="P373" s="8">
        <f t="shared" si="246"/>
        <v>0</v>
      </c>
      <c r="Q373" s="4">
        <v>0</v>
      </c>
      <c r="R373" s="4">
        <v>0</v>
      </c>
      <c r="S373" s="8">
        <f t="shared" si="235"/>
        <v>0</v>
      </c>
      <c r="T373" s="4">
        <v>0</v>
      </c>
      <c r="U373" s="4">
        <v>0</v>
      </c>
      <c r="V373" s="8">
        <f t="shared" si="236"/>
        <v>0</v>
      </c>
      <c r="W373" s="4">
        <v>0</v>
      </c>
      <c r="X373" s="4">
        <v>0</v>
      </c>
      <c r="Y373" s="8">
        <f t="shared" si="237"/>
        <v>0</v>
      </c>
      <c r="Z373" s="4">
        <v>0</v>
      </c>
      <c r="AA373" s="4">
        <v>0</v>
      </c>
      <c r="AB373" s="8">
        <f t="shared" si="238"/>
        <v>0</v>
      </c>
      <c r="AC373" s="4">
        <v>0</v>
      </c>
      <c r="AD373" s="4">
        <v>0</v>
      </c>
      <c r="AE373" s="8">
        <f t="shared" si="213"/>
        <v>0</v>
      </c>
      <c r="AF373" s="4">
        <v>0</v>
      </c>
      <c r="AG373" s="4">
        <v>0</v>
      </c>
      <c r="AH373" s="8">
        <f t="shared" si="209"/>
        <v>0</v>
      </c>
      <c r="AI373" s="4">
        <v>0</v>
      </c>
      <c r="AJ373" s="4">
        <v>0</v>
      </c>
      <c r="AK373" s="8">
        <f t="shared" si="214"/>
        <v>0</v>
      </c>
      <c r="AL373" s="4">
        <v>0</v>
      </c>
      <c r="AM373" s="4">
        <v>0</v>
      </c>
      <c r="AN373" s="8">
        <f t="shared" si="210"/>
        <v>0</v>
      </c>
      <c r="AO373" s="4">
        <v>0</v>
      </c>
      <c r="AP373" s="4">
        <v>0</v>
      </c>
      <c r="AQ373" s="8">
        <f t="shared" si="224"/>
        <v>0</v>
      </c>
      <c r="AR373" s="4">
        <v>0</v>
      </c>
      <c r="AS373" s="4">
        <v>0</v>
      </c>
      <c r="AT373" s="8">
        <f t="shared" si="248"/>
        <v>0</v>
      </c>
      <c r="AU373" s="4">
        <v>0</v>
      </c>
      <c r="AV373" s="4">
        <v>0</v>
      </c>
      <c r="AW373" s="8">
        <f t="shared" si="215"/>
        <v>0</v>
      </c>
      <c r="AX373" s="4">
        <v>0</v>
      </c>
      <c r="AY373" s="4">
        <v>0</v>
      </c>
      <c r="AZ373" s="8">
        <f t="shared" si="216"/>
        <v>0</v>
      </c>
      <c r="BA373" s="4">
        <v>0</v>
      </c>
      <c r="BB373" s="4">
        <v>0</v>
      </c>
      <c r="BC373" s="8">
        <f t="shared" si="225"/>
        <v>0</v>
      </c>
      <c r="BD373" s="4">
        <v>0</v>
      </c>
      <c r="BE373" s="4">
        <v>0</v>
      </c>
      <c r="BF373" s="8">
        <f t="shared" si="217"/>
        <v>0</v>
      </c>
      <c r="BG373" s="4">
        <v>0</v>
      </c>
      <c r="BH373" s="4">
        <v>0</v>
      </c>
      <c r="BI373" s="8">
        <f t="shared" si="231"/>
        <v>0</v>
      </c>
      <c r="BJ373" s="4">
        <v>0</v>
      </c>
      <c r="BK373" s="4">
        <v>0</v>
      </c>
      <c r="BL373" s="8">
        <f t="shared" si="232"/>
        <v>0</v>
      </c>
      <c r="BM373" s="4">
        <v>0</v>
      </c>
      <c r="BN373" s="4">
        <v>0</v>
      </c>
      <c r="BO373" s="8">
        <f t="shared" si="226"/>
        <v>0</v>
      </c>
      <c r="BP373" s="4">
        <v>0</v>
      </c>
      <c r="BQ373" s="4">
        <v>0</v>
      </c>
      <c r="BR373" s="8">
        <f t="shared" si="227"/>
        <v>0</v>
      </c>
      <c r="BS373" s="4">
        <v>0</v>
      </c>
      <c r="BT373" s="4">
        <v>0</v>
      </c>
      <c r="BU373" s="8">
        <f t="shared" si="228"/>
        <v>0</v>
      </c>
      <c r="BV373" s="4">
        <v>0</v>
      </c>
      <c r="BW373" s="4">
        <v>0</v>
      </c>
      <c r="BX373" s="8">
        <f t="shared" si="229"/>
        <v>0</v>
      </c>
      <c r="BY373" s="4">
        <v>0</v>
      </c>
      <c r="BZ373" s="4">
        <v>0</v>
      </c>
      <c r="CA373" s="8">
        <f t="shared" si="230"/>
        <v>0</v>
      </c>
      <c r="CB373" s="4">
        <v>0</v>
      </c>
      <c r="CC373" s="4">
        <v>0</v>
      </c>
      <c r="CD373" s="8">
        <f t="shared" si="211"/>
        <v>0</v>
      </c>
      <c r="CE373" s="4">
        <v>0</v>
      </c>
      <c r="CF373" s="4">
        <v>0</v>
      </c>
      <c r="CG373" s="8">
        <f t="shared" si="218"/>
        <v>0</v>
      </c>
      <c r="CH373" s="4">
        <v>0</v>
      </c>
      <c r="CI373" s="4">
        <v>0</v>
      </c>
      <c r="CJ373" s="8">
        <f t="shared" si="219"/>
        <v>0</v>
      </c>
      <c r="CK373" s="4">
        <v>0</v>
      </c>
      <c r="CL373" s="4">
        <v>0</v>
      </c>
      <c r="CM373" s="8">
        <f t="shared" si="220"/>
        <v>0</v>
      </c>
      <c r="CN373" s="4">
        <v>0</v>
      </c>
      <c r="CO373" s="4">
        <v>0</v>
      </c>
      <c r="CP373" s="8">
        <f t="shared" si="212"/>
        <v>0</v>
      </c>
      <c r="CQ373" s="4">
        <v>0</v>
      </c>
      <c r="CR373" s="4">
        <v>0</v>
      </c>
      <c r="CS373" s="8">
        <f t="shared" si="221"/>
        <v>0</v>
      </c>
      <c r="CT373" s="4">
        <v>0</v>
      </c>
      <c r="CU373" s="4">
        <v>0</v>
      </c>
      <c r="CV373" s="8">
        <f t="shared" si="222"/>
        <v>0</v>
      </c>
      <c r="CW373" s="4">
        <v>0</v>
      </c>
      <c r="CX373" s="4">
        <v>0</v>
      </c>
      <c r="CY373" s="8">
        <f t="shared" si="223"/>
        <v>0</v>
      </c>
      <c r="CZ373" s="4">
        <v>0</v>
      </c>
      <c r="DA373" s="4">
        <v>0</v>
      </c>
      <c r="DB373" s="8">
        <f t="shared" si="239"/>
        <v>0</v>
      </c>
      <c r="DC373" s="4">
        <v>0</v>
      </c>
      <c r="DD373" s="4">
        <v>0</v>
      </c>
      <c r="DE373" s="8">
        <f t="shared" si="240"/>
        <v>0</v>
      </c>
      <c r="DF373" s="4">
        <v>0</v>
      </c>
      <c r="DG373" s="4">
        <v>0</v>
      </c>
      <c r="DH373" s="8">
        <f t="shared" si="241"/>
        <v>0</v>
      </c>
      <c r="DI373" s="4">
        <v>0</v>
      </c>
      <c r="DJ373" s="4">
        <v>0</v>
      </c>
      <c r="DK373" s="8">
        <f t="shared" si="242"/>
        <v>0</v>
      </c>
      <c r="DL373" s="4">
        <v>0</v>
      </c>
      <c r="DM373" s="4">
        <v>0</v>
      </c>
      <c r="DN373" s="8">
        <f t="shared" si="243"/>
        <v>0</v>
      </c>
      <c r="DO373" s="4">
        <v>0</v>
      </c>
      <c r="DP373" s="4">
        <v>0</v>
      </c>
      <c r="DQ373" s="8">
        <f t="shared" si="244"/>
        <v>0</v>
      </c>
    </row>
    <row r="374" spans="1:121" ht="16.899999999999999" customHeight="1" x14ac:dyDescent="0.2">
      <c r="A374" s="1" t="s">
        <v>4</v>
      </c>
      <c r="C374" s="1">
        <v>0</v>
      </c>
      <c r="D374" s="1">
        <v>0</v>
      </c>
      <c r="E374" s="19">
        <f t="shared" si="247"/>
        <v>0</v>
      </c>
      <c r="G374" s="22">
        <f t="shared" si="233"/>
        <v>0</v>
      </c>
      <c r="H374" s="3">
        <v>0</v>
      </c>
      <c r="I374" s="4">
        <v>0</v>
      </c>
      <c r="J374" s="8">
        <f t="shared" si="234"/>
        <v>0</v>
      </c>
      <c r="K374" s="3">
        <v>0</v>
      </c>
      <c r="L374" s="4">
        <v>0</v>
      </c>
      <c r="M374" s="8">
        <f t="shared" si="245"/>
        <v>0</v>
      </c>
      <c r="N374" s="4">
        <v>0</v>
      </c>
      <c r="O374" s="4">
        <v>0</v>
      </c>
      <c r="P374" s="8">
        <f t="shared" si="246"/>
        <v>0</v>
      </c>
      <c r="Q374" s="4">
        <v>0</v>
      </c>
      <c r="R374" s="4">
        <v>0</v>
      </c>
      <c r="S374" s="8">
        <f t="shared" si="235"/>
        <v>0</v>
      </c>
      <c r="T374" s="4">
        <v>0</v>
      </c>
      <c r="U374" s="4">
        <v>0</v>
      </c>
      <c r="V374" s="8">
        <f t="shared" si="236"/>
        <v>0</v>
      </c>
      <c r="W374" s="4">
        <v>0</v>
      </c>
      <c r="X374" s="4">
        <v>0</v>
      </c>
      <c r="Y374" s="8">
        <f t="shared" si="237"/>
        <v>0</v>
      </c>
      <c r="Z374" s="4">
        <v>0</v>
      </c>
      <c r="AA374" s="4">
        <v>0</v>
      </c>
      <c r="AB374" s="8">
        <f t="shared" si="238"/>
        <v>0</v>
      </c>
      <c r="AC374" s="4">
        <v>0</v>
      </c>
      <c r="AD374" s="4">
        <v>0</v>
      </c>
      <c r="AE374" s="8">
        <f t="shared" si="213"/>
        <v>0</v>
      </c>
      <c r="AF374" s="4">
        <v>0</v>
      </c>
      <c r="AG374" s="4">
        <v>0</v>
      </c>
      <c r="AH374" s="8">
        <f t="shared" si="209"/>
        <v>0</v>
      </c>
      <c r="AI374" s="4">
        <v>0</v>
      </c>
      <c r="AJ374" s="4">
        <v>0</v>
      </c>
      <c r="AK374" s="8">
        <f t="shared" si="214"/>
        <v>0</v>
      </c>
      <c r="AL374" s="4">
        <v>0</v>
      </c>
      <c r="AM374" s="4">
        <v>0</v>
      </c>
      <c r="AN374" s="8">
        <f t="shared" si="210"/>
        <v>0</v>
      </c>
      <c r="AO374" s="4">
        <v>0</v>
      </c>
      <c r="AP374" s="4">
        <v>0</v>
      </c>
      <c r="AQ374" s="8">
        <f t="shared" si="224"/>
        <v>0</v>
      </c>
      <c r="AR374" s="4">
        <v>0</v>
      </c>
      <c r="AS374" s="4">
        <v>0</v>
      </c>
      <c r="AT374" s="8">
        <f t="shared" si="248"/>
        <v>0</v>
      </c>
      <c r="AU374" s="4">
        <v>0</v>
      </c>
      <c r="AV374" s="4">
        <v>0</v>
      </c>
      <c r="AW374" s="8">
        <f t="shared" si="215"/>
        <v>0</v>
      </c>
      <c r="AX374" s="4">
        <v>0</v>
      </c>
      <c r="AY374" s="4">
        <v>0</v>
      </c>
      <c r="AZ374" s="8">
        <f t="shared" si="216"/>
        <v>0</v>
      </c>
      <c r="BA374" s="4">
        <v>0</v>
      </c>
      <c r="BB374" s="4">
        <v>0</v>
      </c>
      <c r="BC374" s="8">
        <f t="shared" si="225"/>
        <v>0</v>
      </c>
      <c r="BD374" s="4">
        <v>0</v>
      </c>
      <c r="BE374" s="4">
        <v>0</v>
      </c>
      <c r="BF374" s="8">
        <f t="shared" si="217"/>
        <v>0</v>
      </c>
      <c r="BG374" s="4">
        <v>0</v>
      </c>
      <c r="BH374" s="4">
        <v>0</v>
      </c>
      <c r="BI374" s="8">
        <f t="shared" si="231"/>
        <v>0</v>
      </c>
      <c r="BJ374" s="4">
        <v>0</v>
      </c>
      <c r="BK374" s="4">
        <v>0</v>
      </c>
      <c r="BL374" s="8">
        <f t="shared" si="232"/>
        <v>0</v>
      </c>
      <c r="BM374" s="4">
        <v>0</v>
      </c>
      <c r="BN374" s="4">
        <v>0</v>
      </c>
      <c r="BO374" s="8">
        <f t="shared" si="226"/>
        <v>0</v>
      </c>
      <c r="BP374" s="4">
        <v>0</v>
      </c>
      <c r="BQ374" s="4">
        <v>0</v>
      </c>
      <c r="BR374" s="8">
        <f t="shared" si="227"/>
        <v>0</v>
      </c>
      <c r="BS374" s="4">
        <v>0</v>
      </c>
      <c r="BT374" s="4">
        <v>0</v>
      </c>
      <c r="BU374" s="8">
        <f t="shared" si="228"/>
        <v>0</v>
      </c>
      <c r="BV374" s="4">
        <v>0</v>
      </c>
      <c r="BW374" s="4">
        <v>0</v>
      </c>
      <c r="BX374" s="8">
        <f t="shared" si="229"/>
        <v>0</v>
      </c>
      <c r="BY374" s="4">
        <v>0</v>
      </c>
      <c r="BZ374" s="4">
        <v>0</v>
      </c>
      <c r="CA374" s="8">
        <f t="shared" si="230"/>
        <v>0</v>
      </c>
      <c r="CB374" s="4">
        <v>0</v>
      </c>
      <c r="CC374" s="4">
        <v>0</v>
      </c>
      <c r="CD374" s="8">
        <f t="shared" si="211"/>
        <v>0</v>
      </c>
      <c r="CE374" s="4">
        <v>0</v>
      </c>
      <c r="CF374" s="4">
        <v>0</v>
      </c>
      <c r="CG374" s="8">
        <f t="shared" si="218"/>
        <v>0</v>
      </c>
      <c r="CH374" s="4">
        <v>0</v>
      </c>
      <c r="CI374" s="4">
        <v>0</v>
      </c>
      <c r="CJ374" s="8">
        <f t="shared" si="219"/>
        <v>0</v>
      </c>
      <c r="CK374" s="4">
        <v>0</v>
      </c>
      <c r="CL374" s="4">
        <v>0</v>
      </c>
      <c r="CM374" s="8">
        <f t="shared" si="220"/>
        <v>0</v>
      </c>
      <c r="CN374" s="4">
        <v>0</v>
      </c>
      <c r="CO374" s="4">
        <v>0</v>
      </c>
      <c r="CP374" s="8">
        <f t="shared" si="212"/>
        <v>0</v>
      </c>
      <c r="CQ374" s="4">
        <v>0</v>
      </c>
      <c r="CR374" s="4">
        <v>0</v>
      </c>
      <c r="CS374" s="8">
        <f t="shared" si="221"/>
        <v>0</v>
      </c>
      <c r="CT374" s="4">
        <v>0</v>
      </c>
      <c r="CU374" s="4">
        <v>0</v>
      </c>
      <c r="CV374" s="8">
        <f t="shared" si="222"/>
        <v>0</v>
      </c>
      <c r="CW374" s="4">
        <v>0</v>
      </c>
      <c r="CX374" s="4">
        <v>0</v>
      </c>
      <c r="CY374" s="8">
        <f t="shared" si="223"/>
        <v>0</v>
      </c>
      <c r="CZ374" s="4">
        <v>0</v>
      </c>
      <c r="DA374" s="4">
        <v>0</v>
      </c>
      <c r="DB374" s="8">
        <f t="shared" si="239"/>
        <v>0</v>
      </c>
      <c r="DC374" s="4">
        <v>0</v>
      </c>
      <c r="DD374" s="4">
        <v>0</v>
      </c>
      <c r="DE374" s="8">
        <f t="shared" si="240"/>
        <v>0</v>
      </c>
      <c r="DF374" s="4">
        <v>0</v>
      </c>
      <c r="DG374" s="4">
        <v>0</v>
      </c>
      <c r="DH374" s="8">
        <f t="shared" si="241"/>
        <v>0</v>
      </c>
      <c r="DI374" s="4">
        <v>0</v>
      </c>
      <c r="DJ374" s="4">
        <v>0</v>
      </c>
      <c r="DK374" s="8">
        <f t="shared" si="242"/>
        <v>0</v>
      </c>
      <c r="DL374" s="4">
        <v>0</v>
      </c>
      <c r="DM374" s="4">
        <v>0</v>
      </c>
      <c r="DN374" s="8">
        <f t="shared" si="243"/>
        <v>0</v>
      </c>
      <c r="DO374" s="4">
        <v>0</v>
      </c>
      <c r="DP374" s="4">
        <v>0</v>
      </c>
      <c r="DQ374" s="8">
        <f t="shared" si="244"/>
        <v>0</v>
      </c>
    </row>
    <row r="375" spans="1:121" ht="16.899999999999999" customHeight="1" x14ac:dyDescent="0.2">
      <c r="A375" s="1" t="s">
        <v>5</v>
      </c>
      <c r="C375" s="1">
        <v>0</v>
      </c>
      <c r="D375" s="1">
        <v>0</v>
      </c>
      <c r="E375" s="19">
        <f t="shared" si="247"/>
        <v>0</v>
      </c>
      <c r="G375" s="22">
        <f t="shared" si="233"/>
        <v>0</v>
      </c>
      <c r="H375" s="3">
        <v>0</v>
      </c>
      <c r="I375" s="4">
        <v>0</v>
      </c>
      <c r="J375" s="8">
        <f t="shared" si="234"/>
        <v>0</v>
      </c>
      <c r="K375" s="3">
        <v>0</v>
      </c>
      <c r="L375" s="4">
        <v>0</v>
      </c>
      <c r="M375" s="8">
        <f t="shared" si="245"/>
        <v>0</v>
      </c>
      <c r="N375" s="4">
        <v>0</v>
      </c>
      <c r="O375" s="4">
        <v>0</v>
      </c>
      <c r="P375" s="8">
        <f t="shared" si="246"/>
        <v>0</v>
      </c>
      <c r="Q375" s="4">
        <v>0</v>
      </c>
      <c r="R375" s="4">
        <v>0</v>
      </c>
      <c r="S375" s="8">
        <f t="shared" si="235"/>
        <v>0</v>
      </c>
      <c r="T375" s="4">
        <v>0</v>
      </c>
      <c r="U375" s="4">
        <v>0</v>
      </c>
      <c r="V375" s="8">
        <f t="shared" si="236"/>
        <v>0</v>
      </c>
      <c r="W375" s="4">
        <v>0</v>
      </c>
      <c r="X375" s="4">
        <v>0</v>
      </c>
      <c r="Y375" s="8">
        <f t="shared" si="237"/>
        <v>0</v>
      </c>
      <c r="Z375" s="4">
        <v>0</v>
      </c>
      <c r="AA375" s="4">
        <v>0</v>
      </c>
      <c r="AB375" s="8">
        <f t="shared" si="238"/>
        <v>0</v>
      </c>
      <c r="AC375" s="4">
        <v>0</v>
      </c>
      <c r="AD375" s="4">
        <v>0</v>
      </c>
      <c r="AE375" s="8">
        <f t="shared" si="213"/>
        <v>0</v>
      </c>
      <c r="AF375" s="4">
        <v>0</v>
      </c>
      <c r="AG375" s="4">
        <v>0</v>
      </c>
      <c r="AH375" s="8">
        <f t="shared" ref="AH375:AH393" si="249">PI()*(AVERAGE(AF375,AG375))</f>
        <v>0</v>
      </c>
      <c r="AI375" s="4">
        <v>0</v>
      </c>
      <c r="AJ375" s="4">
        <v>0</v>
      </c>
      <c r="AK375" s="8">
        <f t="shared" si="214"/>
        <v>0</v>
      </c>
      <c r="AL375" s="4">
        <v>0</v>
      </c>
      <c r="AM375" s="4">
        <v>0</v>
      </c>
      <c r="AN375" s="8">
        <f t="shared" ref="AN375:AN393" si="250">PI()*(AVERAGE(AL375,AM375))</f>
        <v>0</v>
      </c>
      <c r="AO375" s="4">
        <v>0</v>
      </c>
      <c r="AP375" s="4">
        <v>0</v>
      </c>
      <c r="AQ375" s="8">
        <f t="shared" si="224"/>
        <v>0</v>
      </c>
      <c r="AR375" s="4">
        <v>0</v>
      </c>
      <c r="AS375" s="4">
        <v>0</v>
      </c>
      <c r="AT375" s="8">
        <f t="shared" si="248"/>
        <v>0</v>
      </c>
      <c r="AU375" s="4">
        <v>0</v>
      </c>
      <c r="AV375" s="4">
        <v>0</v>
      </c>
      <c r="AW375" s="8">
        <f t="shared" si="215"/>
        <v>0</v>
      </c>
      <c r="AX375" s="4">
        <v>0</v>
      </c>
      <c r="AY375" s="4">
        <v>0</v>
      </c>
      <c r="AZ375" s="8">
        <f t="shared" si="216"/>
        <v>0</v>
      </c>
      <c r="BA375" s="4">
        <v>0</v>
      </c>
      <c r="BB375" s="4">
        <v>0</v>
      </c>
      <c r="BC375" s="8">
        <f t="shared" si="225"/>
        <v>0</v>
      </c>
      <c r="BD375" s="4">
        <v>0</v>
      </c>
      <c r="BE375" s="4">
        <v>0</v>
      </c>
      <c r="BF375" s="8">
        <f t="shared" si="217"/>
        <v>0</v>
      </c>
      <c r="BG375" s="4">
        <v>0</v>
      </c>
      <c r="BH375" s="4">
        <v>0</v>
      </c>
      <c r="BI375" s="8">
        <f t="shared" si="231"/>
        <v>0</v>
      </c>
      <c r="BJ375" s="4">
        <v>0</v>
      </c>
      <c r="BK375" s="4">
        <v>0</v>
      </c>
      <c r="BL375" s="8">
        <f t="shared" si="232"/>
        <v>0</v>
      </c>
      <c r="BM375" s="4">
        <v>0</v>
      </c>
      <c r="BN375" s="4">
        <v>0</v>
      </c>
      <c r="BO375" s="8">
        <f t="shared" si="226"/>
        <v>0</v>
      </c>
      <c r="BP375" s="4">
        <v>0</v>
      </c>
      <c r="BQ375" s="4">
        <v>0</v>
      </c>
      <c r="BR375" s="8">
        <f t="shared" si="227"/>
        <v>0</v>
      </c>
      <c r="BS375" s="4">
        <v>0</v>
      </c>
      <c r="BT375" s="4">
        <v>0</v>
      </c>
      <c r="BU375" s="8">
        <f t="shared" si="228"/>
        <v>0</v>
      </c>
      <c r="BV375" s="4">
        <v>0</v>
      </c>
      <c r="BW375" s="4">
        <v>0</v>
      </c>
      <c r="BX375" s="8">
        <f t="shared" si="229"/>
        <v>0</v>
      </c>
      <c r="BY375" s="4">
        <v>0</v>
      </c>
      <c r="BZ375" s="4">
        <v>0</v>
      </c>
      <c r="CA375" s="8">
        <f t="shared" si="230"/>
        <v>0</v>
      </c>
      <c r="CB375" s="4">
        <v>0</v>
      </c>
      <c r="CC375" s="4">
        <v>0</v>
      </c>
      <c r="CD375" s="8">
        <f t="shared" ref="CD375:CD393" si="251">PI()*(AVERAGE(CB375,CC375))</f>
        <v>0</v>
      </c>
      <c r="CE375" s="4">
        <v>0</v>
      </c>
      <c r="CF375" s="4">
        <v>0</v>
      </c>
      <c r="CG375" s="8">
        <f t="shared" si="218"/>
        <v>0</v>
      </c>
      <c r="CH375" s="4">
        <v>0</v>
      </c>
      <c r="CI375" s="4">
        <v>0</v>
      </c>
      <c r="CJ375" s="8">
        <f t="shared" si="219"/>
        <v>0</v>
      </c>
      <c r="CK375" s="4">
        <v>0</v>
      </c>
      <c r="CL375" s="4">
        <v>0</v>
      </c>
      <c r="CM375" s="8">
        <f t="shared" si="220"/>
        <v>0</v>
      </c>
      <c r="CN375" s="4">
        <v>0</v>
      </c>
      <c r="CO375" s="4">
        <v>0</v>
      </c>
      <c r="CP375" s="8">
        <f t="shared" ref="CP375:CP393" si="252">PI()*(AVERAGE(CN375,CO375))</f>
        <v>0</v>
      </c>
      <c r="CQ375" s="4">
        <v>0</v>
      </c>
      <c r="CR375" s="4">
        <v>0</v>
      </c>
      <c r="CS375" s="8">
        <f t="shared" si="221"/>
        <v>0</v>
      </c>
      <c r="CT375" s="4">
        <v>0</v>
      </c>
      <c r="CU375" s="4">
        <v>0</v>
      </c>
      <c r="CV375" s="8">
        <f t="shared" si="222"/>
        <v>0</v>
      </c>
      <c r="CW375" s="4">
        <v>0</v>
      </c>
      <c r="CX375" s="4">
        <v>0</v>
      </c>
      <c r="CY375" s="8">
        <f t="shared" si="223"/>
        <v>0</v>
      </c>
      <c r="CZ375" s="4">
        <v>0</v>
      </c>
      <c r="DA375" s="4">
        <v>0</v>
      </c>
      <c r="DB375" s="8">
        <f t="shared" si="239"/>
        <v>0</v>
      </c>
      <c r="DC375" s="4">
        <v>0</v>
      </c>
      <c r="DD375" s="4">
        <v>0</v>
      </c>
      <c r="DE375" s="8">
        <f t="shared" si="240"/>
        <v>0</v>
      </c>
      <c r="DF375" s="4">
        <v>0</v>
      </c>
      <c r="DG375" s="4">
        <v>0</v>
      </c>
      <c r="DH375" s="8">
        <f t="shared" si="241"/>
        <v>0</v>
      </c>
      <c r="DI375" s="4">
        <v>0</v>
      </c>
      <c r="DJ375" s="4">
        <v>0</v>
      </c>
      <c r="DK375" s="8">
        <f t="shared" si="242"/>
        <v>0</v>
      </c>
      <c r="DL375" s="4">
        <v>0</v>
      </c>
      <c r="DM375" s="4">
        <v>0</v>
      </c>
      <c r="DN375" s="8">
        <f t="shared" si="243"/>
        <v>0</v>
      </c>
      <c r="DO375" s="4">
        <v>0</v>
      </c>
      <c r="DP375" s="4">
        <v>0</v>
      </c>
      <c r="DQ375" s="8">
        <f t="shared" si="244"/>
        <v>0</v>
      </c>
    </row>
    <row r="376" spans="1:121" ht="16.899999999999999" customHeight="1" x14ac:dyDescent="0.2">
      <c r="A376" s="1" t="s">
        <v>6</v>
      </c>
      <c r="C376" s="1">
        <v>0</v>
      </c>
      <c r="D376" s="1">
        <v>0</v>
      </c>
      <c r="E376" s="19">
        <f t="shared" si="247"/>
        <v>0</v>
      </c>
      <c r="G376" s="22">
        <f t="shared" si="233"/>
        <v>0</v>
      </c>
      <c r="H376" s="3">
        <v>0</v>
      </c>
      <c r="I376" s="4">
        <v>0</v>
      </c>
      <c r="J376" s="8">
        <f t="shared" si="234"/>
        <v>0</v>
      </c>
      <c r="K376" s="3">
        <v>0</v>
      </c>
      <c r="L376" s="4">
        <v>0</v>
      </c>
      <c r="M376" s="8">
        <f t="shared" si="245"/>
        <v>0</v>
      </c>
      <c r="N376" s="4">
        <v>0</v>
      </c>
      <c r="O376" s="4">
        <v>0</v>
      </c>
      <c r="P376" s="8">
        <f t="shared" si="246"/>
        <v>0</v>
      </c>
      <c r="Q376" s="4">
        <v>0</v>
      </c>
      <c r="R376" s="4">
        <v>0</v>
      </c>
      <c r="S376" s="8">
        <f t="shared" si="235"/>
        <v>0</v>
      </c>
      <c r="T376" s="4">
        <v>0</v>
      </c>
      <c r="U376" s="4">
        <v>0</v>
      </c>
      <c r="V376" s="8">
        <f t="shared" si="236"/>
        <v>0</v>
      </c>
      <c r="W376" s="4">
        <v>0</v>
      </c>
      <c r="X376" s="4">
        <v>0</v>
      </c>
      <c r="Y376" s="8">
        <f t="shared" si="237"/>
        <v>0</v>
      </c>
      <c r="Z376" s="4">
        <v>0</v>
      </c>
      <c r="AA376" s="4">
        <v>0</v>
      </c>
      <c r="AB376" s="8">
        <f t="shared" si="238"/>
        <v>0</v>
      </c>
      <c r="AC376" s="4">
        <v>0</v>
      </c>
      <c r="AD376" s="4">
        <v>0</v>
      </c>
      <c r="AE376" s="8">
        <f t="shared" ref="AE376:AE393" si="253">PI()*(AVERAGE(AC376,AD376))</f>
        <v>0</v>
      </c>
      <c r="AF376" s="4">
        <v>0</v>
      </c>
      <c r="AG376" s="4">
        <v>0</v>
      </c>
      <c r="AH376" s="8">
        <f t="shared" si="249"/>
        <v>0</v>
      </c>
      <c r="AI376" s="4">
        <v>0</v>
      </c>
      <c r="AJ376" s="4">
        <v>0</v>
      </c>
      <c r="AK376" s="8">
        <f t="shared" ref="AK376:AK393" si="254">PI()*(AVERAGE(AI376,AJ376))</f>
        <v>0</v>
      </c>
      <c r="AL376" s="4">
        <v>0</v>
      </c>
      <c r="AM376" s="4">
        <v>0</v>
      </c>
      <c r="AN376" s="8">
        <f t="shared" si="250"/>
        <v>0</v>
      </c>
      <c r="AO376" s="4">
        <v>0</v>
      </c>
      <c r="AP376" s="4">
        <v>0</v>
      </c>
      <c r="AQ376" s="8">
        <f t="shared" si="224"/>
        <v>0</v>
      </c>
      <c r="AR376" s="4">
        <v>0</v>
      </c>
      <c r="AS376" s="4">
        <v>0</v>
      </c>
      <c r="AT376" s="8">
        <f t="shared" si="248"/>
        <v>0</v>
      </c>
      <c r="AU376" s="4">
        <v>0</v>
      </c>
      <c r="AV376" s="4">
        <v>0</v>
      </c>
      <c r="AW376" s="8">
        <f t="shared" ref="AW376:AW393" si="255">PI()*(AVERAGE(AU376,AV376))</f>
        <v>0</v>
      </c>
      <c r="AX376" s="4">
        <v>0</v>
      </c>
      <c r="AY376" s="4">
        <v>0</v>
      </c>
      <c r="AZ376" s="8">
        <f t="shared" ref="AZ376:AZ393" si="256">PI()*(AVERAGE(AX376,AY376))</f>
        <v>0</v>
      </c>
      <c r="BA376" s="4">
        <v>0</v>
      </c>
      <c r="BB376" s="4">
        <v>0</v>
      </c>
      <c r="BC376" s="8">
        <f t="shared" si="225"/>
        <v>0</v>
      </c>
      <c r="BD376" s="4">
        <v>0</v>
      </c>
      <c r="BE376" s="4">
        <v>0</v>
      </c>
      <c r="BF376" s="8">
        <f t="shared" ref="BF376:BF393" si="257">PI()*(AVERAGE(BD376,BE376))</f>
        <v>0</v>
      </c>
      <c r="BG376" s="4">
        <v>0</v>
      </c>
      <c r="BH376" s="4">
        <v>0</v>
      </c>
      <c r="BI376" s="8">
        <f t="shared" si="231"/>
        <v>0</v>
      </c>
      <c r="BJ376" s="4">
        <v>0</v>
      </c>
      <c r="BK376" s="4">
        <v>0</v>
      </c>
      <c r="BL376" s="8">
        <f t="shared" si="232"/>
        <v>0</v>
      </c>
      <c r="BM376" s="4">
        <v>0</v>
      </c>
      <c r="BN376" s="4">
        <v>0</v>
      </c>
      <c r="BO376" s="8">
        <f t="shared" si="226"/>
        <v>0</v>
      </c>
      <c r="BP376" s="4">
        <v>0</v>
      </c>
      <c r="BQ376" s="4">
        <v>0</v>
      </c>
      <c r="BR376" s="8">
        <f t="shared" si="227"/>
        <v>0</v>
      </c>
      <c r="BS376" s="4">
        <v>0</v>
      </c>
      <c r="BT376" s="4">
        <v>0</v>
      </c>
      <c r="BU376" s="8">
        <f t="shared" si="228"/>
        <v>0</v>
      </c>
      <c r="BV376" s="4">
        <v>0</v>
      </c>
      <c r="BW376" s="4">
        <v>0</v>
      </c>
      <c r="BX376" s="8">
        <f t="shared" si="229"/>
        <v>0</v>
      </c>
      <c r="BY376" s="4">
        <v>0</v>
      </c>
      <c r="BZ376" s="4">
        <v>0</v>
      </c>
      <c r="CA376" s="8">
        <f t="shared" si="230"/>
        <v>0</v>
      </c>
      <c r="CB376" s="4">
        <v>0</v>
      </c>
      <c r="CC376" s="4">
        <v>0</v>
      </c>
      <c r="CD376" s="8">
        <f t="shared" si="251"/>
        <v>0</v>
      </c>
      <c r="CE376" s="4">
        <v>0</v>
      </c>
      <c r="CF376" s="4">
        <v>0</v>
      </c>
      <c r="CG376" s="8">
        <f t="shared" ref="CG376:CG393" si="258">PI()*(AVERAGE(CE376,CF376))</f>
        <v>0</v>
      </c>
      <c r="CH376" s="4">
        <v>0</v>
      </c>
      <c r="CI376" s="4">
        <v>0</v>
      </c>
      <c r="CJ376" s="8">
        <f t="shared" ref="CJ376:CJ393" si="259">PI()*(AVERAGE(CH376,CI376))</f>
        <v>0</v>
      </c>
      <c r="CK376" s="4">
        <v>0</v>
      </c>
      <c r="CL376" s="4">
        <v>0</v>
      </c>
      <c r="CM376" s="8">
        <f t="shared" ref="CM376:CM393" si="260">PI()*(AVERAGE(CK376,CL376))</f>
        <v>0</v>
      </c>
      <c r="CN376" s="4">
        <v>0</v>
      </c>
      <c r="CO376" s="4">
        <v>0</v>
      </c>
      <c r="CP376" s="8">
        <f t="shared" si="252"/>
        <v>0</v>
      </c>
      <c r="CQ376" s="4">
        <v>0</v>
      </c>
      <c r="CR376" s="4">
        <v>0</v>
      </c>
      <c r="CS376" s="8">
        <f t="shared" ref="CS376:CS393" si="261">PI()*(AVERAGE(CQ376,CR376))</f>
        <v>0</v>
      </c>
      <c r="CT376" s="4">
        <v>0</v>
      </c>
      <c r="CU376" s="4">
        <v>0</v>
      </c>
      <c r="CV376" s="8">
        <f t="shared" ref="CV376:CV393" si="262">PI()*(AVERAGE(CT376,CU376))</f>
        <v>0</v>
      </c>
      <c r="CW376" s="4">
        <v>0</v>
      </c>
      <c r="CX376" s="4">
        <v>0</v>
      </c>
      <c r="CY376" s="8">
        <f t="shared" ref="CY376:CY393" si="263">PI()*(AVERAGE(CW376,CX376))</f>
        <v>0</v>
      </c>
      <c r="CZ376" s="4">
        <v>0</v>
      </c>
      <c r="DA376" s="4">
        <v>0</v>
      </c>
      <c r="DB376" s="8">
        <f t="shared" si="239"/>
        <v>0</v>
      </c>
      <c r="DC376" s="4">
        <v>0</v>
      </c>
      <c r="DD376" s="4">
        <v>0</v>
      </c>
      <c r="DE376" s="8">
        <f t="shared" si="240"/>
        <v>0</v>
      </c>
      <c r="DF376" s="4">
        <v>0</v>
      </c>
      <c r="DG376" s="4">
        <v>0</v>
      </c>
      <c r="DH376" s="8">
        <f t="shared" si="241"/>
        <v>0</v>
      </c>
      <c r="DI376" s="4">
        <v>0</v>
      </c>
      <c r="DJ376" s="4">
        <v>0</v>
      </c>
      <c r="DK376" s="8">
        <f t="shared" si="242"/>
        <v>0</v>
      </c>
      <c r="DL376" s="4">
        <v>0</v>
      </c>
      <c r="DM376" s="4">
        <v>0</v>
      </c>
      <c r="DN376" s="8">
        <f t="shared" si="243"/>
        <v>0</v>
      </c>
      <c r="DO376" s="4">
        <v>0</v>
      </c>
      <c r="DP376" s="4">
        <v>0</v>
      </c>
      <c r="DQ376" s="8">
        <f t="shared" si="244"/>
        <v>0</v>
      </c>
    </row>
    <row r="377" spans="1:121" ht="16.899999999999999" customHeight="1" x14ac:dyDescent="0.2">
      <c r="A377" s="1" t="s">
        <v>7</v>
      </c>
      <c r="C377" s="1">
        <v>0</v>
      </c>
      <c r="D377" s="1">
        <v>0</v>
      </c>
      <c r="E377" s="19">
        <f t="shared" si="247"/>
        <v>0</v>
      </c>
      <c r="G377" s="22">
        <f t="shared" si="233"/>
        <v>0</v>
      </c>
      <c r="H377" s="3">
        <v>0</v>
      </c>
      <c r="I377" s="4">
        <v>0</v>
      </c>
      <c r="J377" s="8">
        <f t="shared" si="234"/>
        <v>0</v>
      </c>
      <c r="K377" s="3">
        <v>0</v>
      </c>
      <c r="L377" s="4">
        <v>0</v>
      </c>
      <c r="M377" s="8">
        <f t="shared" si="245"/>
        <v>0</v>
      </c>
      <c r="N377" s="4">
        <v>0</v>
      </c>
      <c r="O377" s="4">
        <v>0</v>
      </c>
      <c r="P377" s="8">
        <f t="shared" si="246"/>
        <v>0</v>
      </c>
      <c r="Q377" s="4">
        <v>0</v>
      </c>
      <c r="R377" s="4">
        <v>0</v>
      </c>
      <c r="S377" s="8">
        <f t="shared" si="235"/>
        <v>0</v>
      </c>
      <c r="T377" s="4">
        <v>0</v>
      </c>
      <c r="U377" s="4">
        <v>0</v>
      </c>
      <c r="V377" s="8">
        <f t="shared" si="236"/>
        <v>0</v>
      </c>
      <c r="W377" s="4">
        <v>0</v>
      </c>
      <c r="X377" s="4">
        <v>0</v>
      </c>
      <c r="Y377" s="8">
        <f t="shared" si="237"/>
        <v>0</v>
      </c>
      <c r="Z377" s="4">
        <v>0</v>
      </c>
      <c r="AA377" s="4">
        <v>0</v>
      </c>
      <c r="AB377" s="8">
        <f t="shared" si="238"/>
        <v>0</v>
      </c>
      <c r="AC377" s="4">
        <v>0</v>
      </c>
      <c r="AD377" s="4">
        <v>0</v>
      </c>
      <c r="AE377" s="8">
        <f t="shared" si="253"/>
        <v>0</v>
      </c>
      <c r="AF377" s="4">
        <v>0</v>
      </c>
      <c r="AG377" s="4">
        <v>0</v>
      </c>
      <c r="AH377" s="8">
        <f t="shared" si="249"/>
        <v>0</v>
      </c>
      <c r="AI377" s="4">
        <v>0</v>
      </c>
      <c r="AJ377" s="4">
        <v>0</v>
      </c>
      <c r="AK377" s="8">
        <f t="shared" si="254"/>
        <v>0</v>
      </c>
      <c r="AL377" s="4">
        <v>0</v>
      </c>
      <c r="AM377" s="4">
        <v>0</v>
      </c>
      <c r="AN377" s="8">
        <f t="shared" si="250"/>
        <v>0</v>
      </c>
      <c r="AO377" s="4">
        <v>0</v>
      </c>
      <c r="AP377" s="4">
        <v>0</v>
      </c>
      <c r="AQ377" s="8">
        <f t="shared" ref="AQ377:AQ393" si="264">PI()*(AVERAGE(AO377,AP377))</f>
        <v>0</v>
      </c>
      <c r="AR377" s="4">
        <v>0</v>
      </c>
      <c r="AS377" s="4">
        <v>0</v>
      </c>
      <c r="AT377" s="8">
        <f t="shared" si="248"/>
        <v>0</v>
      </c>
      <c r="AU377" s="4">
        <v>0</v>
      </c>
      <c r="AV377" s="4">
        <v>0</v>
      </c>
      <c r="AW377" s="8">
        <f t="shared" si="255"/>
        <v>0</v>
      </c>
      <c r="AX377" s="4">
        <v>0</v>
      </c>
      <c r="AY377" s="4">
        <v>0</v>
      </c>
      <c r="AZ377" s="8">
        <f t="shared" si="256"/>
        <v>0</v>
      </c>
      <c r="BA377" s="4">
        <v>0</v>
      </c>
      <c r="BB377" s="4">
        <v>0</v>
      </c>
      <c r="BC377" s="8">
        <f t="shared" ref="BC377:BC393" si="265">PI()*(AVERAGE(BA377,BB377))</f>
        <v>0</v>
      </c>
      <c r="BD377" s="4">
        <v>0</v>
      </c>
      <c r="BE377" s="4">
        <v>0</v>
      </c>
      <c r="BF377" s="8">
        <f t="shared" si="257"/>
        <v>0</v>
      </c>
      <c r="BG377" s="4">
        <v>0</v>
      </c>
      <c r="BH377" s="4">
        <v>0</v>
      </c>
      <c r="BI377" s="8">
        <f t="shared" si="231"/>
        <v>0</v>
      </c>
      <c r="BJ377" s="4">
        <v>0</v>
      </c>
      <c r="BK377" s="4">
        <v>0</v>
      </c>
      <c r="BL377" s="8">
        <f t="shared" si="232"/>
        <v>0</v>
      </c>
      <c r="BM377" s="4">
        <v>0</v>
      </c>
      <c r="BN377" s="4">
        <v>0</v>
      </c>
      <c r="BO377" s="8">
        <f t="shared" ref="BO377:BO393" si="266">PI()*(AVERAGE(BM377,BN377))</f>
        <v>0</v>
      </c>
      <c r="BP377" s="4">
        <v>0</v>
      </c>
      <c r="BQ377" s="4">
        <v>0</v>
      </c>
      <c r="BR377" s="8">
        <f t="shared" ref="BR377:BR393" si="267">PI()*(AVERAGE(BP377,BQ377))</f>
        <v>0</v>
      </c>
      <c r="BS377" s="4">
        <v>0</v>
      </c>
      <c r="BT377" s="4">
        <v>0</v>
      </c>
      <c r="BU377" s="8">
        <f t="shared" ref="BU377:BU393" si="268">PI()*(AVERAGE(BS377,BT377))</f>
        <v>0</v>
      </c>
      <c r="BV377" s="4">
        <v>0</v>
      </c>
      <c r="BW377" s="4">
        <v>0</v>
      </c>
      <c r="BX377" s="8">
        <f t="shared" ref="BX377:BX393" si="269">PI()*(AVERAGE(BV377,BW377))</f>
        <v>0</v>
      </c>
      <c r="BY377" s="4">
        <v>0</v>
      </c>
      <c r="BZ377" s="4">
        <v>0</v>
      </c>
      <c r="CA377" s="8">
        <f t="shared" ref="CA377:CA393" si="270">PI()*(AVERAGE(BY377,BZ377))</f>
        <v>0</v>
      </c>
      <c r="CB377" s="4">
        <v>0</v>
      </c>
      <c r="CC377" s="4">
        <v>0</v>
      </c>
      <c r="CD377" s="8">
        <f t="shared" si="251"/>
        <v>0</v>
      </c>
      <c r="CE377" s="4">
        <v>0</v>
      </c>
      <c r="CF377" s="4">
        <v>0</v>
      </c>
      <c r="CG377" s="8">
        <f t="shared" si="258"/>
        <v>0</v>
      </c>
      <c r="CH377" s="4">
        <v>0</v>
      </c>
      <c r="CI377" s="4">
        <v>0</v>
      </c>
      <c r="CJ377" s="8">
        <f t="shared" si="259"/>
        <v>0</v>
      </c>
      <c r="CK377" s="4">
        <v>0</v>
      </c>
      <c r="CL377" s="4">
        <v>0</v>
      </c>
      <c r="CM377" s="8">
        <f t="shared" si="260"/>
        <v>0</v>
      </c>
      <c r="CN377" s="4">
        <v>0</v>
      </c>
      <c r="CO377" s="4">
        <v>0</v>
      </c>
      <c r="CP377" s="8">
        <f t="shared" si="252"/>
        <v>0</v>
      </c>
      <c r="CQ377" s="4">
        <v>0</v>
      </c>
      <c r="CR377" s="4">
        <v>0</v>
      </c>
      <c r="CS377" s="8">
        <f t="shared" si="261"/>
        <v>0</v>
      </c>
      <c r="CT377" s="4">
        <v>0</v>
      </c>
      <c r="CU377" s="4">
        <v>0</v>
      </c>
      <c r="CV377" s="8">
        <f t="shared" si="262"/>
        <v>0</v>
      </c>
      <c r="CW377" s="4">
        <v>0</v>
      </c>
      <c r="CX377" s="4">
        <v>0</v>
      </c>
      <c r="CY377" s="8">
        <f t="shared" si="263"/>
        <v>0</v>
      </c>
      <c r="CZ377" s="4">
        <v>0</v>
      </c>
      <c r="DA377" s="4">
        <v>0</v>
      </c>
      <c r="DB377" s="8">
        <f t="shared" si="239"/>
        <v>0</v>
      </c>
      <c r="DC377" s="4">
        <v>0</v>
      </c>
      <c r="DD377" s="4">
        <v>0</v>
      </c>
      <c r="DE377" s="8">
        <f t="shared" si="240"/>
        <v>0</v>
      </c>
      <c r="DF377" s="4">
        <v>0</v>
      </c>
      <c r="DG377" s="4">
        <v>0</v>
      </c>
      <c r="DH377" s="8">
        <f t="shared" si="241"/>
        <v>0</v>
      </c>
      <c r="DI377" s="4">
        <v>0</v>
      </c>
      <c r="DJ377" s="4">
        <v>0</v>
      </c>
      <c r="DK377" s="8">
        <f t="shared" si="242"/>
        <v>0</v>
      </c>
      <c r="DL377" s="4">
        <v>0</v>
      </c>
      <c r="DM377" s="4">
        <v>0</v>
      </c>
      <c r="DN377" s="8">
        <f t="shared" si="243"/>
        <v>0</v>
      </c>
      <c r="DO377" s="4">
        <v>0</v>
      </c>
      <c r="DP377" s="4">
        <v>0</v>
      </c>
      <c r="DQ377" s="8">
        <f t="shared" si="244"/>
        <v>0</v>
      </c>
    </row>
    <row r="378" spans="1:121" ht="16.899999999999999" customHeight="1" x14ac:dyDescent="0.2">
      <c r="A378" s="1" t="s">
        <v>2</v>
      </c>
      <c r="C378" s="1">
        <v>0</v>
      </c>
      <c r="D378" s="1">
        <v>0</v>
      </c>
      <c r="E378" s="19">
        <f t="shared" si="247"/>
        <v>0</v>
      </c>
      <c r="G378" s="22">
        <f t="shared" si="233"/>
        <v>0</v>
      </c>
      <c r="H378" s="3">
        <v>0</v>
      </c>
      <c r="I378" s="4">
        <v>0</v>
      </c>
      <c r="J378" s="8">
        <f t="shared" si="234"/>
        <v>0</v>
      </c>
      <c r="K378" s="3">
        <v>0</v>
      </c>
      <c r="L378" s="4">
        <v>0</v>
      </c>
      <c r="M378" s="8">
        <f t="shared" si="245"/>
        <v>0</v>
      </c>
      <c r="N378" s="4">
        <v>0</v>
      </c>
      <c r="O378" s="4">
        <v>0</v>
      </c>
      <c r="P378" s="8">
        <f t="shared" si="246"/>
        <v>0</v>
      </c>
      <c r="Q378" s="4">
        <v>0</v>
      </c>
      <c r="R378" s="4">
        <v>0</v>
      </c>
      <c r="S378" s="8">
        <f t="shared" si="235"/>
        <v>0</v>
      </c>
      <c r="T378" s="4">
        <v>0</v>
      </c>
      <c r="U378" s="4">
        <v>0</v>
      </c>
      <c r="V378" s="8">
        <f t="shared" si="236"/>
        <v>0</v>
      </c>
      <c r="W378" s="4">
        <v>0</v>
      </c>
      <c r="X378" s="4">
        <v>0</v>
      </c>
      <c r="Y378" s="8">
        <f t="shared" si="237"/>
        <v>0</v>
      </c>
      <c r="Z378" s="4">
        <v>0</v>
      </c>
      <c r="AA378" s="4">
        <v>0</v>
      </c>
      <c r="AB378" s="8">
        <f t="shared" si="238"/>
        <v>0</v>
      </c>
      <c r="AC378" s="4">
        <v>0</v>
      </c>
      <c r="AD378" s="4">
        <v>0</v>
      </c>
      <c r="AE378" s="8">
        <f t="shared" si="253"/>
        <v>0</v>
      </c>
      <c r="AF378" s="4">
        <v>0</v>
      </c>
      <c r="AG378" s="4">
        <v>0</v>
      </c>
      <c r="AH378" s="8">
        <f t="shared" si="249"/>
        <v>0</v>
      </c>
      <c r="AI378" s="4">
        <v>0</v>
      </c>
      <c r="AJ378" s="4">
        <v>0</v>
      </c>
      <c r="AK378" s="8">
        <f t="shared" si="254"/>
        <v>0</v>
      </c>
      <c r="AL378" s="4">
        <v>0</v>
      </c>
      <c r="AM378" s="4">
        <v>0</v>
      </c>
      <c r="AN378" s="8">
        <f t="shared" si="250"/>
        <v>0</v>
      </c>
      <c r="AO378" s="4">
        <v>0</v>
      </c>
      <c r="AP378" s="4">
        <v>0</v>
      </c>
      <c r="AQ378" s="8">
        <f t="shared" si="264"/>
        <v>0</v>
      </c>
      <c r="AR378" s="4">
        <v>0</v>
      </c>
      <c r="AS378" s="4">
        <v>0</v>
      </c>
      <c r="AT378" s="8">
        <f t="shared" si="248"/>
        <v>0</v>
      </c>
      <c r="AU378" s="4">
        <v>0</v>
      </c>
      <c r="AV378" s="4">
        <v>0</v>
      </c>
      <c r="AW378" s="8">
        <f t="shared" si="255"/>
        <v>0</v>
      </c>
      <c r="AX378" s="4">
        <v>0</v>
      </c>
      <c r="AY378" s="4">
        <v>0</v>
      </c>
      <c r="AZ378" s="8">
        <f t="shared" si="256"/>
        <v>0</v>
      </c>
      <c r="BA378" s="4">
        <v>0</v>
      </c>
      <c r="BB378" s="4">
        <v>0</v>
      </c>
      <c r="BC378" s="8">
        <f t="shared" si="265"/>
        <v>0</v>
      </c>
      <c r="BD378" s="4">
        <v>0</v>
      </c>
      <c r="BE378" s="4">
        <v>0</v>
      </c>
      <c r="BF378" s="8">
        <f t="shared" si="257"/>
        <v>0</v>
      </c>
      <c r="BG378" s="4">
        <v>0</v>
      </c>
      <c r="BH378" s="4">
        <v>0</v>
      </c>
      <c r="BI378" s="8">
        <f t="shared" ref="BI378:BI393" si="271">PI()*(AVERAGE(BG378,BH378))</f>
        <v>0</v>
      </c>
      <c r="BJ378" s="4">
        <v>0</v>
      </c>
      <c r="BK378" s="4">
        <v>0</v>
      </c>
      <c r="BL378" s="8">
        <f t="shared" si="232"/>
        <v>0</v>
      </c>
      <c r="BM378" s="4">
        <v>0</v>
      </c>
      <c r="BN378" s="4">
        <v>0</v>
      </c>
      <c r="BO378" s="8">
        <f t="shared" si="266"/>
        <v>0</v>
      </c>
      <c r="BP378" s="4">
        <v>0</v>
      </c>
      <c r="BQ378" s="4">
        <v>0</v>
      </c>
      <c r="BR378" s="8">
        <f t="shared" si="267"/>
        <v>0</v>
      </c>
      <c r="BS378" s="4">
        <v>0</v>
      </c>
      <c r="BT378" s="4">
        <v>0</v>
      </c>
      <c r="BU378" s="8">
        <f t="shared" si="268"/>
        <v>0</v>
      </c>
      <c r="BV378" s="4">
        <v>0</v>
      </c>
      <c r="BW378" s="4">
        <v>0</v>
      </c>
      <c r="BX378" s="8">
        <f t="shared" si="269"/>
        <v>0</v>
      </c>
      <c r="BY378" s="4">
        <v>0</v>
      </c>
      <c r="BZ378" s="4">
        <v>0</v>
      </c>
      <c r="CA378" s="8">
        <f t="shared" si="270"/>
        <v>0</v>
      </c>
      <c r="CB378" s="4">
        <v>0</v>
      </c>
      <c r="CC378" s="4">
        <v>0</v>
      </c>
      <c r="CD378" s="8">
        <f t="shared" si="251"/>
        <v>0</v>
      </c>
      <c r="CE378" s="4">
        <v>0</v>
      </c>
      <c r="CF378" s="4">
        <v>0</v>
      </c>
      <c r="CG378" s="8">
        <f t="shared" si="258"/>
        <v>0</v>
      </c>
      <c r="CH378" s="4">
        <v>0</v>
      </c>
      <c r="CI378" s="4">
        <v>0</v>
      </c>
      <c r="CJ378" s="8">
        <f t="shared" si="259"/>
        <v>0</v>
      </c>
      <c r="CK378" s="4">
        <v>0</v>
      </c>
      <c r="CL378" s="4">
        <v>0</v>
      </c>
      <c r="CM378" s="8">
        <f t="shared" si="260"/>
        <v>0</v>
      </c>
      <c r="CN378" s="4">
        <v>0</v>
      </c>
      <c r="CO378" s="4">
        <v>0</v>
      </c>
      <c r="CP378" s="8">
        <f t="shared" si="252"/>
        <v>0</v>
      </c>
      <c r="CQ378" s="4">
        <v>0</v>
      </c>
      <c r="CR378" s="4">
        <v>0</v>
      </c>
      <c r="CS378" s="8">
        <f t="shared" si="261"/>
        <v>0</v>
      </c>
      <c r="CT378" s="4">
        <v>0</v>
      </c>
      <c r="CU378" s="4">
        <v>0</v>
      </c>
      <c r="CV378" s="8">
        <f t="shared" si="262"/>
        <v>0</v>
      </c>
      <c r="CW378" s="4">
        <v>0</v>
      </c>
      <c r="CX378" s="4">
        <v>0</v>
      </c>
      <c r="CY378" s="8">
        <f t="shared" si="263"/>
        <v>0</v>
      </c>
      <c r="CZ378" s="4">
        <v>0</v>
      </c>
      <c r="DA378" s="4">
        <v>0</v>
      </c>
      <c r="DB378" s="8">
        <f t="shared" si="239"/>
        <v>0</v>
      </c>
      <c r="DC378" s="4">
        <v>0</v>
      </c>
      <c r="DD378" s="4">
        <v>0</v>
      </c>
      <c r="DE378" s="8">
        <f t="shared" si="240"/>
        <v>0</v>
      </c>
      <c r="DF378" s="4">
        <v>0</v>
      </c>
      <c r="DG378" s="4">
        <v>0</v>
      </c>
      <c r="DH378" s="8">
        <f t="shared" si="241"/>
        <v>0</v>
      </c>
      <c r="DI378" s="4">
        <v>0</v>
      </c>
      <c r="DJ378" s="4">
        <v>0</v>
      </c>
      <c r="DK378" s="8">
        <f t="shared" si="242"/>
        <v>0</v>
      </c>
      <c r="DL378" s="4">
        <v>0</v>
      </c>
      <c r="DM378" s="4">
        <v>0</v>
      </c>
      <c r="DN378" s="8">
        <f t="shared" si="243"/>
        <v>0</v>
      </c>
      <c r="DO378" s="4">
        <v>0</v>
      </c>
      <c r="DP378" s="4">
        <v>0</v>
      </c>
      <c r="DQ378" s="8">
        <f t="shared" si="244"/>
        <v>0</v>
      </c>
    </row>
    <row r="379" spans="1:121" ht="16.899999999999999" customHeight="1" x14ac:dyDescent="0.2">
      <c r="A379" s="1" t="s">
        <v>3</v>
      </c>
      <c r="C379" s="1">
        <v>0</v>
      </c>
      <c r="D379" s="1">
        <v>0</v>
      </c>
      <c r="E379" s="19">
        <f t="shared" si="247"/>
        <v>0</v>
      </c>
      <c r="G379" s="22">
        <f t="shared" si="233"/>
        <v>0</v>
      </c>
      <c r="H379" s="3">
        <v>0</v>
      </c>
      <c r="I379" s="4">
        <v>0</v>
      </c>
      <c r="J379" s="8">
        <f t="shared" si="234"/>
        <v>0</v>
      </c>
      <c r="K379" s="3">
        <v>0</v>
      </c>
      <c r="L379" s="4">
        <v>0</v>
      </c>
      <c r="M379" s="8">
        <f t="shared" si="245"/>
        <v>0</v>
      </c>
      <c r="N379" s="4">
        <v>0</v>
      </c>
      <c r="O379" s="4">
        <v>0</v>
      </c>
      <c r="P379" s="8">
        <f t="shared" si="246"/>
        <v>0</v>
      </c>
      <c r="Q379" s="4">
        <v>0</v>
      </c>
      <c r="R379" s="4">
        <v>0</v>
      </c>
      <c r="S379" s="8">
        <f t="shared" si="235"/>
        <v>0</v>
      </c>
      <c r="T379" s="4">
        <v>0</v>
      </c>
      <c r="U379" s="4">
        <v>0</v>
      </c>
      <c r="V379" s="8">
        <f t="shared" si="236"/>
        <v>0</v>
      </c>
      <c r="W379" s="4">
        <v>0</v>
      </c>
      <c r="X379" s="4">
        <v>0</v>
      </c>
      <c r="Y379" s="8">
        <f t="shared" si="237"/>
        <v>0</v>
      </c>
      <c r="Z379" s="4">
        <v>0</v>
      </c>
      <c r="AA379" s="4">
        <v>0</v>
      </c>
      <c r="AB379" s="8">
        <f t="shared" si="238"/>
        <v>0</v>
      </c>
      <c r="AC379" s="4">
        <v>0</v>
      </c>
      <c r="AD379" s="4">
        <v>0</v>
      </c>
      <c r="AE379" s="8">
        <f t="shared" si="253"/>
        <v>0</v>
      </c>
      <c r="AF379" s="4">
        <v>0</v>
      </c>
      <c r="AG379" s="4">
        <v>0</v>
      </c>
      <c r="AH379" s="8">
        <f t="shared" si="249"/>
        <v>0</v>
      </c>
      <c r="AI379" s="4">
        <v>0</v>
      </c>
      <c r="AJ379" s="4">
        <v>0</v>
      </c>
      <c r="AK379" s="8">
        <f t="shared" si="254"/>
        <v>0</v>
      </c>
      <c r="AL379" s="4">
        <v>0</v>
      </c>
      <c r="AM379" s="4">
        <v>0</v>
      </c>
      <c r="AN379" s="8">
        <f t="shared" si="250"/>
        <v>0</v>
      </c>
      <c r="AO379" s="4">
        <v>0</v>
      </c>
      <c r="AP379" s="4">
        <v>0</v>
      </c>
      <c r="AQ379" s="8">
        <f t="shared" si="264"/>
        <v>0</v>
      </c>
      <c r="AR379" s="4">
        <v>0</v>
      </c>
      <c r="AS379" s="4">
        <v>0</v>
      </c>
      <c r="AT379" s="8">
        <f t="shared" si="248"/>
        <v>0</v>
      </c>
      <c r="AU379" s="4">
        <v>0</v>
      </c>
      <c r="AV379" s="4">
        <v>0</v>
      </c>
      <c r="AW379" s="8">
        <f t="shared" si="255"/>
        <v>0</v>
      </c>
      <c r="AX379" s="4">
        <v>0</v>
      </c>
      <c r="AY379" s="4">
        <v>0</v>
      </c>
      <c r="AZ379" s="8">
        <f t="shared" si="256"/>
        <v>0</v>
      </c>
      <c r="BA379" s="4">
        <v>0</v>
      </c>
      <c r="BB379" s="4">
        <v>0</v>
      </c>
      <c r="BC379" s="8">
        <f t="shared" si="265"/>
        <v>0</v>
      </c>
      <c r="BD379" s="4">
        <v>0</v>
      </c>
      <c r="BE379" s="4">
        <v>0</v>
      </c>
      <c r="BF379" s="8">
        <f t="shared" si="257"/>
        <v>0</v>
      </c>
      <c r="BG379" s="4">
        <v>0</v>
      </c>
      <c r="BH379" s="4">
        <v>0</v>
      </c>
      <c r="BI379" s="8">
        <f t="shared" si="271"/>
        <v>0</v>
      </c>
      <c r="BJ379" s="4">
        <v>0</v>
      </c>
      <c r="BK379" s="4">
        <v>0</v>
      </c>
      <c r="BL379" s="8">
        <f t="shared" ref="BL379:BL393" si="272">PI()*(AVERAGE(BJ379,BK379))</f>
        <v>0</v>
      </c>
      <c r="BM379" s="4">
        <v>0</v>
      </c>
      <c r="BN379" s="4">
        <v>0</v>
      </c>
      <c r="BO379" s="8">
        <f t="shared" si="266"/>
        <v>0</v>
      </c>
      <c r="BP379" s="4">
        <v>0</v>
      </c>
      <c r="BQ379" s="4">
        <v>0</v>
      </c>
      <c r="BR379" s="8">
        <f t="shared" si="267"/>
        <v>0</v>
      </c>
      <c r="BS379" s="4">
        <v>0</v>
      </c>
      <c r="BT379" s="4">
        <v>0</v>
      </c>
      <c r="BU379" s="8">
        <f t="shared" si="268"/>
        <v>0</v>
      </c>
      <c r="BV379" s="4">
        <v>0</v>
      </c>
      <c r="BW379" s="4">
        <v>0</v>
      </c>
      <c r="BX379" s="8">
        <f t="shared" si="269"/>
        <v>0</v>
      </c>
      <c r="BY379" s="4">
        <v>0</v>
      </c>
      <c r="BZ379" s="4">
        <v>0</v>
      </c>
      <c r="CA379" s="8">
        <f t="shared" si="270"/>
        <v>0</v>
      </c>
      <c r="CB379" s="4">
        <v>0</v>
      </c>
      <c r="CC379" s="4">
        <v>0</v>
      </c>
      <c r="CD379" s="8">
        <f t="shared" si="251"/>
        <v>0</v>
      </c>
      <c r="CE379" s="4">
        <v>0</v>
      </c>
      <c r="CF379" s="4">
        <v>0</v>
      </c>
      <c r="CG379" s="8">
        <f t="shared" si="258"/>
        <v>0</v>
      </c>
      <c r="CH379" s="4">
        <v>0</v>
      </c>
      <c r="CI379" s="4">
        <v>0</v>
      </c>
      <c r="CJ379" s="8">
        <f t="shared" si="259"/>
        <v>0</v>
      </c>
      <c r="CK379" s="4">
        <v>0</v>
      </c>
      <c r="CL379" s="4">
        <v>0</v>
      </c>
      <c r="CM379" s="8">
        <f t="shared" si="260"/>
        <v>0</v>
      </c>
      <c r="CN379" s="4">
        <v>0</v>
      </c>
      <c r="CO379" s="4">
        <v>0</v>
      </c>
      <c r="CP379" s="8">
        <f t="shared" si="252"/>
        <v>0</v>
      </c>
      <c r="CQ379" s="4">
        <v>0</v>
      </c>
      <c r="CR379" s="4">
        <v>0</v>
      </c>
      <c r="CS379" s="8">
        <f t="shared" si="261"/>
        <v>0</v>
      </c>
      <c r="CT379" s="4">
        <v>0</v>
      </c>
      <c r="CU379" s="4">
        <v>0</v>
      </c>
      <c r="CV379" s="8">
        <f t="shared" si="262"/>
        <v>0</v>
      </c>
      <c r="CW379" s="4">
        <v>0</v>
      </c>
      <c r="CX379" s="4">
        <v>0</v>
      </c>
      <c r="CY379" s="8">
        <f t="shared" si="263"/>
        <v>0</v>
      </c>
      <c r="CZ379" s="4">
        <v>0</v>
      </c>
      <c r="DA379" s="4">
        <v>0</v>
      </c>
      <c r="DB379" s="8">
        <f t="shared" si="239"/>
        <v>0</v>
      </c>
      <c r="DC379" s="4">
        <v>0</v>
      </c>
      <c r="DD379" s="4">
        <v>0</v>
      </c>
      <c r="DE379" s="8">
        <f t="shared" si="240"/>
        <v>0</v>
      </c>
      <c r="DF379" s="4">
        <v>0</v>
      </c>
      <c r="DG379" s="4">
        <v>0</v>
      </c>
      <c r="DH379" s="8">
        <f t="shared" si="241"/>
        <v>0</v>
      </c>
      <c r="DI379" s="4">
        <v>0</v>
      </c>
      <c r="DJ379" s="4">
        <v>0</v>
      </c>
      <c r="DK379" s="8">
        <f t="shared" si="242"/>
        <v>0</v>
      </c>
      <c r="DL379" s="4">
        <v>0</v>
      </c>
      <c r="DM379" s="4">
        <v>0</v>
      </c>
      <c r="DN379" s="8">
        <f t="shared" si="243"/>
        <v>0</v>
      </c>
      <c r="DO379" s="4">
        <v>0</v>
      </c>
      <c r="DP379" s="4">
        <v>0</v>
      </c>
      <c r="DQ379" s="8">
        <f t="shared" si="244"/>
        <v>0</v>
      </c>
    </row>
    <row r="380" spans="1:121" ht="16.899999999999999" customHeight="1" x14ac:dyDescent="0.2">
      <c r="A380" s="1" t="s">
        <v>4</v>
      </c>
      <c r="C380" s="1">
        <v>0</v>
      </c>
      <c r="D380" s="1">
        <v>0</v>
      </c>
      <c r="E380" s="19">
        <f t="shared" si="247"/>
        <v>0</v>
      </c>
      <c r="G380" s="22">
        <f t="shared" si="233"/>
        <v>0</v>
      </c>
      <c r="H380" s="3">
        <v>0</v>
      </c>
      <c r="I380" s="4">
        <v>0</v>
      </c>
      <c r="J380" s="8">
        <f t="shared" si="234"/>
        <v>0</v>
      </c>
      <c r="K380" s="3">
        <v>0</v>
      </c>
      <c r="L380" s="4">
        <v>0</v>
      </c>
      <c r="M380" s="8">
        <f t="shared" si="245"/>
        <v>0</v>
      </c>
      <c r="N380" s="4">
        <v>0</v>
      </c>
      <c r="O380" s="4">
        <v>0</v>
      </c>
      <c r="P380" s="8">
        <f t="shared" si="246"/>
        <v>0</v>
      </c>
      <c r="Q380" s="4">
        <v>0</v>
      </c>
      <c r="R380" s="4">
        <v>0</v>
      </c>
      <c r="S380" s="8">
        <f t="shared" si="235"/>
        <v>0</v>
      </c>
      <c r="T380" s="4">
        <v>0</v>
      </c>
      <c r="U380" s="4">
        <v>0</v>
      </c>
      <c r="V380" s="8">
        <f t="shared" si="236"/>
        <v>0</v>
      </c>
      <c r="W380" s="4">
        <v>0</v>
      </c>
      <c r="X380" s="4">
        <v>0</v>
      </c>
      <c r="Y380" s="8">
        <f t="shared" si="237"/>
        <v>0</v>
      </c>
      <c r="Z380" s="4">
        <v>0</v>
      </c>
      <c r="AA380" s="4">
        <v>0</v>
      </c>
      <c r="AB380" s="8">
        <f t="shared" si="238"/>
        <v>0</v>
      </c>
      <c r="AC380" s="4">
        <v>0</v>
      </c>
      <c r="AD380" s="4">
        <v>0</v>
      </c>
      <c r="AE380" s="8">
        <f t="shared" si="253"/>
        <v>0</v>
      </c>
      <c r="AF380" s="4">
        <v>0</v>
      </c>
      <c r="AG380" s="4">
        <v>0</v>
      </c>
      <c r="AH380" s="8">
        <f t="shared" si="249"/>
        <v>0</v>
      </c>
      <c r="AI380" s="4">
        <v>0</v>
      </c>
      <c r="AJ380" s="4">
        <v>0</v>
      </c>
      <c r="AK380" s="8">
        <f t="shared" si="254"/>
        <v>0</v>
      </c>
      <c r="AL380" s="4">
        <v>0</v>
      </c>
      <c r="AM380" s="4">
        <v>0</v>
      </c>
      <c r="AN380" s="8">
        <f t="shared" si="250"/>
        <v>0</v>
      </c>
      <c r="AO380" s="4">
        <v>0</v>
      </c>
      <c r="AP380" s="4">
        <v>0</v>
      </c>
      <c r="AQ380" s="8">
        <f t="shared" si="264"/>
        <v>0</v>
      </c>
      <c r="AR380" s="4">
        <v>0</v>
      </c>
      <c r="AS380" s="4">
        <v>0</v>
      </c>
      <c r="AT380" s="8">
        <f t="shared" si="248"/>
        <v>0</v>
      </c>
      <c r="AU380" s="4">
        <v>0</v>
      </c>
      <c r="AV380" s="4">
        <v>0</v>
      </c>
      <c r="AW380" s="8">
        <f t="shared" si="255"/>
        <v>0</v>
      </c>
      <c r="AX380" s="4">
        <v>0</v>
      </c>
      <c r="AY380" s="4">
        <v>0</v>
      </c>
      <c r="AZ380" s="8">
        <f t="shared" si="256"/>
        <v>0</v>
      </c>
      <c r="BA380" s="4">
        <v>0</v>
      </c>
      <c r="BB380" s="4">
        <v>0</v>
      </c>
      <c r="BC380" s="8">
        <f t="shared" si="265"/>
        <v>0</v>
      </c>
      <c r="BD380" s="4">
        <v>0</v>
      </c>
      <c r="BE380" s="4">
        <v>0</v>
      </c>
      <c r="BF380" s="8">
        <f t="shared" si="257"/>
        <v>0</v>
      </c>
      <c r="BG380" s="4">
        <v>0</v>
      </c>
      <c r="BH380" s="4">
        <v>0</v>
      </c>
      <c r="BI380" s="8">
        <f t="shared" si="271"/>
        <v>0</v>
      </c>
      <c r="BJ380" s="4">
        <v>0</v>
      </c>
      <c r="BK380" s="4">
        <v>0</v>
      </c>
      <c r="BL380" s="8">
        <f t="shared" si="272"/>
        <v>0</v>
      </c>
      <c r="BM380" s="4">
        <v>0</v>
      </c>
      <c r="BN380" s="4">
        <v>0</v>
      </c>
      <c r="BO380" s="8">
        <f t="shared" si="266"/>
        <v>0</v>
      </c>
      <c r="BP380" s="4">
        <v>0</v>
      </c>
      <c r="BQ380" s="4">
        <v>0</v>
      </c>
      <c r="BR380" s="8">
        <f t="shared" si="267"/>
        <v>0</v>
      </c>
      <c r="BS380" s="4">
        <v>0</v>
      </c>
      <c r="BT380" s="4">
        <v>0</v>
      </c>
      <c r="BU380" s="8">
        <f t="shared" si="268"/>
        <v>0</v>
      </c>
      <c r="BV380" s="4">
        <v>0</v>
      </c>
      <c r="BW380" s="4">
        <v>0</v>
      </c>
      <c r="BX380" s="8">
        <f t="shared" si="269"/>
        <v>0</v>
      </c>
      <c r="BY380" s="4">
        <v>0</v>
      </c>
      <c r="BZ380" s="4">
        <v>0</v>
      </c>
      <c r="CA380" s="8">
        <f t="shared" si="270"/>
        <v>0</v>
      </c>
      <c r="CB380" s="4">
        <v>0</v>
      </c>
      <c r="CC380" s="4">
        <v>0</v>
      </c>
      <c r="CD380" s="8">
        <f t="shared" si="251"/>
        <v>0</v>
      </c>
      <c r="CE380" s="4">
        <v>0</v>
      </c>
      <c r="CF380" s="4">
        <v>0</v>
      </c>
      <c r="CG380" s="8">
        <f t="shared" si="258"/>
        <v>0</v>
      </c>
      <c r="CH380" s="4">
        <v>0</v>
      </c>
      <c r="CI380" s="4">
        <v>0</v>
      </c>
      <c r="CJ380" s="8">
        <f t="shared" si="259"/>
        <v>0</v>
      </c>
      <c r="CK380" s="4">
        <v>0</v>
      </c>
      <c r="CL380" s="4">
        <v>0</v>
      </c>
      <c r="CM380" s="8">
        <f t="shared" si="260"/>
        <v>0</v>
      </c>
      <c r="CN380" s="4">
        <v>0</v>
      </c>
      <c r="CO380" s="4">
        <v>0</v>
      </c>
      <c r="CP380" s="8">
        <f t="shared" si="252"/>
        <v>0</v>
      </c>
      <c r="CQ380" s="4">
        <v>0</v>
      </c>
      <c r="CR380" s="4">
        <v>0</v>
      </c>
      <c r="CS380" s="8">
        <f t="shared" si="261"/>
        <v>0</v>
      </c>
      <c r="CT380" s="4">
        <v>0</v>
      </c>
      <c r="CU380" s="4">
        <v>0</v>
      </c>
      <c r="CV380" s="8">
        <f t="shared" si="262"/>
        <v>0</v>
      </c>
      <c r="CW380" s="4">
        <v>0</v>
      </c>
      <c r="CX380" s="4">
        <v>0</v>
      </c>
      <c r="CY380" s="8">
        <f t="shared" si="263"/>
        <v>0</v>
      </c>
      <c r="CZ380" s="4">
        <v>0</v>
      </c>
      <c r="DA380" s="4">
        <v>0</v>
      </c>
      <c r="DB380" s="8">
        <f t="shared" si="239"/>
        <v>0</v>
      </c>
      <c r="DC380" s="4">
        <v>0</v>
      </c>
      <c r="DD380" s="4">
        <v>0</v>
      </c>
      <c r="DE380" s="8">
        <f t="shared" si="240"/>
        <v>0</v>
      </c>
      <c r="DF380" s="4">
        <v>0</v>
      </c>
      <c r="DG380" s="4">
        <v>0</v>
      </c>
      <c r="DH380" s="8">
        <f t="shared" si="241"/>
        <v>0</v>
      </c>
      <c r="DI380" s="4">
        <v>0</v>
      </c>
      <c r="DJ380" s="4">
        <v>0</v>
      </c>
      <c r="DK380" s="8">
        <f t="shared" si="242"/>
        <v>0</v>
      </c>
      <c r="DL380" s="4">
        <v>0</v>
      </c>
      <c r="DM380" s="4">
        <v>0</v>
      </c>
      <c r="DN380" s="8">
        <f t="shared" si="243"/>
        <v>0</v>
      </c>
      <c r="DO380" s="4">
        <v>0</v>
      </c>
      <c r="DP380" s="4">
        <v>0</v>
      </c>
      <c r="DQ380" s="8">
        <f t="shared" si="244"/>
        <v>0</v>
      </c>
    </row>
    <row r="381" spans="1:121" ht="16.899999999999999" customHeight="1" x14ac:dyDescent="0.2">
      <c r="A381" s="1" t="s">
        <v>5</v>
      </c>
      <c r="C381" s="1">
        <v>0</v>
      </c>
      <c r="D381" s="1">
        <v>0</v>
      </c>
      <c r="E381" s="19">
        <f t="shared" si="247"/>
        <v>0</v>
      </c>
      <c r="G381" s="22">
        <f t="shared" si="233"/>
        <v>0</v>
      </c>
      <c r="H381" s="3">
        <v>0</v>
      </c>
      <c r="I381" s="4">
        <v>0</v>
      </c>
      <c r="J381" s="8">
        <f t="shared" si="234"/>
        <v>0</v>
      </c>
      <c r="K381" s="3">
        <v>0</v>
      </c>
      <c r="L381" s="4">
        <v>0</v>
      </c>
      <c r="M381" s="8">
        <f t="shared" si="245"/>
        <v>0</v>
      </c>
      <c r="N381" s="4">
        <v>0</v>
      </c>
      <c r="O381" s="4">
        <v>0</v>
      </c>
      <c r="P381" s="8">
        <f t="shared" si="246"/>
        <v>0</v>
      </c>
      <c r="Q381" s="4">
        <v>0</v>
      </c>
      <c r="R381" s="4">
        <v>0</v>
      </c>
      <c r="S381" s="8">
        <f t="shared" si="235"/>
        <v>0</v>
      </c>
      <c r="T381" s="4">
        <v>0</v>
      </c>
      <c r="U381" s="4">
        <v>0</v>
      </c>
      <c r="V381" s="8">
        <f t="shared" si="236"/>
        <v>0</v>
      </c>
      <c r="W381" s="4">
        <v>0</v>
      </c>
      <c r="X381" s="4">
        <v>0</v>
      </c>
      <c r="Y381" s="8">
        <f t="shared" si="237"/>
        <v>0</v>
      </c>
      <c r="Z381" s="4">
        <v>0</v>
      </c>
      <c r="AA381" s="4">
        <v>0</v>
      </c>
      <c r="AB381" s="8">
        <f t="shared" si="238"/>
        <v>0</v>
      </c>
      <c r="AC381" s="4">
        <v>0</v>
      </c>
      <c r="AD381" s="4">
        <v>0</v>
      </c>
      <c r="AE381" s="8">
        <f t="shared" si="253"/>
        <v>0</v>
      </c>
      <c r="AF381" s="4">
        <v>0</v>
      </c>
      <c r="AG381" s="4">
        <v>0</v>
      </c>
      <c r="AH381" s="8">
        <f t="shared" si="249"/>
        <v>0</v>
      </c>
      <c r="AI381" s="4">
        <v>0</v>
      </c>
      <c r="AJ381" s="4">
        <v>0</v>
      </c>
      <c r="AK381" s="8">
        <f t="shared" si="254"/>
        <v>0</v>
      </c>
      <c r="AL381" s="4">
        <v>0</v>
      </c>
      <c r="AM381" s="4">
        <v>0</v>
      </c>
      <c r="AN381" s="8">
        <f t="shared" si="250"/>
        <v>0</v>
      </c>
      <c r="AO381" s="4">
        <v>0</v>
      </c>
      <c r="AP381" s="4">
        <v>0</v>
      </c>
      <c r="AQ381" s="8">
        <f t="shared" si="264"/>
        <v>0</v>
      </c>
      <c r="AR381" s="4">
        <v>0</v>
      </c>
      <c r="AS381" s="4">
        <v>0</v>
      </c>
      <c r="AT381" s="8">
        <f t="shared" si="248"/>
        <v>0</v>
      </c>
      <c r="AU381" s="4">
        <v>0</v>
      </c>
      <c r="AV381" s="4">
        <v>0</v>
      </c>
      <c r="AW381" s="8">
        <f t="shared" si="255"/>
        <v>0</v>
      </c>
      <c r="AX381" s="4">
        <v>0</v>
      </c>
      <c r="AY381" s="4">
        <v>0</v>
      </c>
      <c r="AZ381" s="8">
        <f t="shared" si="256"/>
        <v>0</v>
      </c>
      <c r="BA381" s="4">
        <v>0</v>
      </c>
      <c r="BB381" s="4">
        <v>0</v>
      </c>
      <c r="BC381" s="8">
        <f t="shared" si="265"/>
        <v>0</v>
      </c>
      <c r="BD381" s="4">
        <v>0</v>
      </c>
      <c r="BE381" s="4">
        <v>0</v>
      </c>
      <c r="BF381" s="8">
        <f t="shared" si="257"/>
        <v>0</v>
      </c>
      <c r="BG381" s="4">
        <v>0</v>
      </c>
      <c r="BH381" s="4">
        <v>0</v>
      </c>
      <c r="BI381" s="8">
        <f t="shared" si="271"/>
        <v>0</v>
      </c>
      <c r="BJ381" s="4">
        <v>0</v>
      </c>
      <c r="BK381" s="4">
        <v>0</v>
      </c>
      <c r="BL381" s="8">
        <f t="shared" si="272"/>
        <v>0</v>
      </c>
      <c r="BM381" s="4">
        <v>0</v>
      </c>
      <c r="BN381" s="4">
        <v>0</v>
      </c>
      <c r="BO381" s="8">
        <f t="shared" si="266"/>
        <v>0</v>
      </c>
      <c r="BP381" s="4">
        <v>0</v>
      </c>
      <c r="BQ381" s="4">
        <v>0</v>
      </c>
      <c r="BR381" s="8">
        <f t="shared" si="267"/>
        <v>0</v>
      </c>
      <c r="BS381" s="4">
        <v>0</v>
      </c>
      <c r="BT381" s="4">
        <v>0</v>
      </c>
      <c r="BU381" s="8">
        <f t="shared" si="268"/>
        <v>0</v>
      </c>
      <c r="BV381" s="4">
        <v>0</v>
      </c>
      <c r="BW381" s="4">
        <v>0</v>
      </c>
      <c r="BX381" s="8">
        <f t="shared" si="269"/>
        <v>0</v>
      </c>
      <c r="BY381" s="4">
        <v>0</v>
      </c>
      <c r="BZ381" s="4">
        <v>0</v>
      </c>
      <c r="CA381" s="8">
        <f t="shared" si="270"/>
        <v>0</v>
      </c>
      <c r="CB381" s="4">
        <v>0</v>
      </c>
      <c r="CC381" s="4">
        <v>0</v>
      </c>
      <c r="CD381" s="8">
        <f t="shared" si="251"/>
        <v>0</v>
      </c>
      <c r="CE381" s="4">
        <v>0</v>
      </c>
      <c r="CF381" s="4">
        <v>0</v>
      </c>
      <c r="CG381" s="8">
        <f t="shared" si="258"/>
        <v>0</v>
      </c>
      <c r="CH381" s="4">
        <v>0</v>
      </c>
      <c r="CI381" s="4">
        <v>0</v>
      </c>
      <c r="CJ381" s="8">
        <f t="shared" si="259"/>
        <v>0</v>
      </c>
      <c r="CK381" s="4">
        <v>0</v>
      </c>
      <c r="CL381" s="4">
        <v>0</v>
      </c>
      <c r="CM381" s="8">
        <f t="shared" si="260"/>
        <v>0</v>
      </c>
      <c r="CN381" s="4">
        <v>0</v>
      </c>
      <c r="CO381" s="4">
        <v>0</v>
      </c>
      <c r="CP381" s="8">
        <f t="shared" si="252"/>
        <v>0</v>
      </c>
      <c r="CQ381" s="4">
        <v>0</v>
      </c>
      <c r="CR381" s="4">
        <v>0</v>
      </c>
      <c r="CS381" s="8">
        <f t="shared" si="261"/>
        <v>0</v>
      </c>
      <c r="CT381" s="4">
        <v>0</v>
      </c>
      <c r="CU381" s="4">
        <v>0</v>
      </c>
      <c r="CV381" s="8">
        <f t="shared" si="262"/>
        <v>0</v>
      </c>
      <c r="CW381" s="4">
        <v>0</v>
      </c>
      <c r="CX381" s="4">
        <v>0</v>
      </c>
      <c r="CY381" s="8">
        <f t="shared" si="263"/>
        <v>0</v>
      </c>
      <c r="CZ381" s="4">
        <v>0</v>
      </c>
      <c r="DA381" s="4">
        <v>0</v>
      </c>
      <c r="DB381" s="8">
        <f t="shared" si="239"/>
        <v>0</v>
      </c>
      <c r="DC381" s="4">
        <v>0</v>
      </c>
      <c r="DD381" s="4">
        <v>0</v>
      </c>
      <c r="DE381" s="8">
        <f t="shared" si="240"/>
        <v>0</v>
      </c>
      <c r="DF381" s="4">
        <v>0</v>
      </c>
      <c r="DG381" s="4">
        <v>0</v>
      </c>
      <c r="DH381" s="8">
        <f t="shared" si="241"/>
        <v>0</v>
      </c>
      <c r="DI381" s="4">
        <v>0</v>
      </c>
      <c r="DJ381" s="4">
        <v>0</v>
      </c>
      <c r="DK381" s="8">
        <f t="shared" si="242"/>
        <v>0</v>
      </c>
      <c r="DL381" s="4">
        <v>0</v>
      </c>
      <c r="DM381" s="4">
        <v>0</v>
      </c>
      <c r="DN381" s="8">
        <f t="shared" si="243"/>
        <v>0</v>
      </c>
      <c r="DO381" s="4">
        <v>0</v>
      </c>
      <c r="DP381" s="4">
        <v>0</v>
      </c>
      <c r="DQ381" s="8">
        <f t="shared" si="244"/>
        <v>0</v>
      </c>
    </row>
    <row r="382" spans="1:121" ht="16.899999999999999" customHeight="1" x14ac:dyDescent="0.2">
      <c r="A382" s="1" t="s">
        <v>6</v>
      </c>
      <c r="C382" s="1">
        <v>0</v>
      </c>
      <c r="D382" s="1">
        <v>0</v>
      </c>
      <c r="E382" s="19">
        <f t="shared" si="247"/>
        <v>0</v>
      </c>
      <c r="G382" s="22">
        <f t="shared" si="233"/>
        <v>0</v>
      </c>
      <c r="H382" s="3">
        <v>0</v>
      </c>
      <c r="I382" s="4">
        <v>0</v>
      </c>
      <c r="J382" s="8">
        <f t="shared" si="234"/>
        <v>0</v>
      </c>
      <c r="K382" s="3">
        <v>0</v>
      </c>
      <c r="L382" s="4">
        <v>0</v>
      </c>
      <c r="M382" s="8">
        <f t="shared" si="245"/>
        <v>0</v>
      </c>
      <c r="N382" s="4">
        <v>0</v>
      </c>
      <c r="O382" s="4">
        <v>0</v>
      </c>
      <c r="P382" s="8">
        <f t="shared" si="246"/>
        <v>0</v>
      </c>
      <c r="Q382" s="4">
        <v>0</v>
      </c>
      <c r="R382" s="4">
        <v>0</v>
      </c>
      <c r="S382" s="8">
        <f t="shared" si="235"/>
        <v>0</v>
      </c>
      <c r="T382" s="4">
        <v>0</v>
      </c>
      <c r="U382" s="4">
        <v>0</v>
      </c>
      <c r="V382" s="8">
        <f t="shared" si="236"/>
        <v>0</v>
      </c>
      <c r="W382" s="4">
        <v>0</v>
      </c>
      <c r="X382" s="4">
        <v>0</v>
      </c>
      <c r="Y382" s="8">
        <f t="shared" si="237"/>
        <v>0</v>
      </c>
      <c r="Z382" s="4">
        <v>0</v>
      </c>
      <c r="AA382" s="4">
        <v>0</v>
      </c>
      <c r="AB382" s="8">
        <f t="shared" si="238"/>
        <v>0</v>
      </c>
      <c r="AC382" s="4">
        <v>0</v>
      </c>
      <c r="AD382" s="4">
        <v>0</v>
      </c>
      <c r="AE382" s="8">
        <f t="shared" si="253"/>
        <v>0</v>
      </c>
      <c r="AF382" s="4">
        <v>0</v>
      </c>
      <c r="AG382" s="4">
        <v>0</v>
      </c>
      <c r="AH382" s="8">
        <f t="shared" si="249"/>
        <v>0</v>
      </c>
      <c r="AI382" s="4">
        <v>0</v>
      </c>
      <c r="AJ382" s="4">
        <v>0</v>
      </c>
      <c r="AK382" s="8">
        <f t="shared" si="254"/>
        <v>0</v>
      </c>
      <c r="AL382" s="4">
        <v>0</v>
      </c>
      <c r="AM382" s="4">
        <v>0</v>
      </c>
      <c r="AN382" s="8">
        <f t="shared" si="250"/>
        <v>0</v>
      </c>
      <c r="AO382" s="4">
        <v>0</v>
      </c>
      <c r="AP382" s="4">
        <v>0</v>
      </c>
      <c r="AQ382" s="8">
        <f t="shared" si="264"/>
        <v>0</v>
      </c>
      <c r="AR382" s="4">
        <v>0</v>
      </c>
      <c r="AS382" s="4">
        <v>0</v>
      </c>
      <c r="AT382" s="8">
        <f t="shared" si="248"/>
        <v>0</v>
      </c>
      <c r="AU382" s="4">
        <v>0</v>
      </c>
      <c r="AV382" s="4">
        <v>0</v>
      </c>
      <c r="AW382" s="8">
        <f t="shared" si="255"/>
        <v>0</v>
      </c>
      <c r="AX382" s="4">
        <v>0</v>
      </c>
      <c r="AY382" s="4">
        <v>0</v>
      </c>
      <c r="AZ382" s="8">
        <f t="shared" si="256"/>
        <v>0</v>
      </c>
      <c r="BA382" s="4">
        <v>0</v>
      </c>
      <c r="BB382" s="4">
        <v>0</v>
      </c>
      <c r="BC382" s="8">
        <f t="shared" si="265"/>
        <v>0</v>
      </c>
      <c r="BD382" s="4">
        <v>0</v>
      </c>
      <c r="BE382" s="4">
        <v>0</v>
      </c>
      <c r="BF382" s="8">
        <f t="shared" si="257"/>
        <v>0</v>
      </c>
      <c r="BG382" s="4">
        <v>0</v>
      </c>
      <c r="BH382" s="4">
        <v>0</v>
      </c>
      <c r="BI382" s="8">
        <f t="shared" si="271"/>
        <v>0</v>
      </c>
      <c r="BJ382" s="4">
        <v>0</v>
      </c>
      <c r="BK382" s="4">
        <v>0</v>
      </c>
      <c r="BL382" s="8">
        <f t="shared" si="272"/>
        <v>0</v>
      </c>
      <c r="BM382" s="4">
        <v>0</v>
      </c>
      <c r="BN382" s="4">
        <v>0</v>
      </c>
      <c r="BO382" s="8">
        <f t="shared" si="266"/>
        <v>0</v>
      </c>
      <c r="BP382" s="4">
        <v>0</v>
      </c>
      <c r="BQ382" s="4">
        <v>0</v>
      </c>
      <c r="BR382" s="8">
        <f t="shared" si="267"/>
        <v>0</v>
      </c>
      <c r="BS382" s="4">
        <v>0</v>
      </c>
      <c r="BT382" s="4">
        <v>0</v>
      </c>
      <c r="BU382" s="8">
        <f t="shared" si="268"/>
        <v>0</v>
      </c>
      <c r="BV382" s="4">
        <v>0</v>
      </c>
      <c r="BW382" s="4">
        <v>0</v>
      </c>
      <c r="BX382" s="8">
        <f t="shared" si="269"/>
        <v>0</v>
      </c>
      <c r="BY382" s="4">
        <v>0</v>
      </c>
      <c r="BZ382" s="4">
        <v>0</v>
      </c>
      <c r="CA382" s="8">
        <f t="shared" si="270"/>
        <v>0</v>
      </c>
      <c r="CB382" s="4">
        <v>0</v>
      </c>
      <c r="CC382" s="4">
        <v>0</v>
      </c>
      <c r="CD382" s="8">
        <f t="shared" si="251"/>
        <v>0</v>
      </c>
      <c r="CE382" s="4">
        <v>0</v>
      </c>
      <c r="CF382" s="4">
        <v>0</v>
      </c>
      <c r="CG382" s="8">
        <f t="shared" si="258"/>
        <v>0</v>
      </c>
      <c r="CH382" s="4">
        <v>0</v>
      </c>
      <c r="CI382" s="4">
        <v>0</v>
      </c>
      <c r="CJ382" s="8">
        <f t="shared" si="259"/>
        <v>0</v>
      </c>
      <c r="CK382" s="4">
        <v>0</v>
      </c>
      <c r="CL382" s="4">
        <v>0</v>
      </c>
      <c r="CM382" s="8">
        <f t="shared" si="260"/>
        <v>0</v>
      </c>
      <c r="CN382" s="4">
        <v>0</v>
      </c>
      <c r="CO382" s="4">
        <v>0</v>
      </c>
      <c r="CP382" s="8">
        <f t="shared" si="252"/>
        <v>0</v>
      </c>
      <c r="CQ382" s="4">
        <v>0</v>
      </c>
      <c r="CR382" s="4">
        <v>0</v>
      </c>
      <c r="CS382" s="8">
        <f t="shared" si="261"/>
        <v>0</v>
      </c>
      <c r="CT382" s="4">
        <v>0</v>
      </c>
      <c r="CU382" s="4">
        <v>0</v>
      </c>
      <c r="CV382" s="8">
        <f t="shared" si="262"/>
        <v>0</v>
      </c>
      <c r="CW382" s="4">
        <v>0</v>
      </c>
      <c r="CX382" s="4">
        <v>0</v>
      </c>
      <c r="CY382" s="8">
        <f t="shared" si="263"/>
        <v>0</v>
      </c>
      <c r="CZ382" s="4">
        <v>0</v>
      </c>
      <c r="DA382" s="4">
        <v>0</v>
      </c>
      <c r="DB382" s="8">
        <f t="shared" si="239"/>
        <v>0</v>
      </c>
      <c r="DC382" s="4">
        <v>0</v>
      </c>
      <c r="DD382" s="4">
        <v>0</v>
      </c>
      <c r="DE382" s="8">
        <f t="shared" si="240"/>
        <v>0</v>
      </c>
      <c r="DF382" s="4">
        <v>0</v>
      </c>
      <c r="DG382" s="4">
        <v>0</v>
      </c>
      <c r="DH382" s="8">
        <f t="shared" si="241"/>
        <v>0</v>
      </c>
      <c r="DI382" s="4">
        <v>0</v>
      </c>
      <c r="DJ382" s="4">
        <v>0</v>
      </c>
      <c r="DK382" s="8">
        <f t="shared" si="242"/>
        <v>0</v>
      </c>
      <c r="DL382" s="4">
        <v>0</v>
      </c>
      <c r="DM382" s="4">
        <v>0</v>
      </c>
      <c r="DN382" s="8">
        <f t="shared" si="243"/>
        <v>0</v>
      </c>
      <c r="DO382" s="4">
        <v>0</v>
      </c>
      <c r="DP382" s="4">
        <v>0</v>
      </c>
      <c r="DQ382" s="8">
        <f t="shared" si="244"/>
        <v>0</v>
      </c>
    </row>
    <row r="383" spans="1:121" ht="16.899999999999999" customHeight="1" x14ac:dyDescent="0.2">
      <c r="A383" s="1" t="s">
        <v>7</v>
      </c>
      <c r="C383" s="1">
        <v>0</v>
      </c>
      <c r="D383" s="1">
        <v>0</v>
      </c>
      <c r="E383" s="19">
        <f t="shared" si="247"/>
        <v>0</v>
      </c>
      <c r="G383" s="22">
        <f t="shared" si="233"/>
        <v>0</v>
      </c>
      <c r="H383" s="3">
        <v>0</v>
      </c>
      <c r="I383" s="4">
        <v>0</v>
      </c>
      <c r="J383" s="8">
        <f t="shared" si="234"/>
        <v>0</v>
      </c>
      <c r="K383" s="3">
        <v>0</v>
      </c>
      <c r="L383" s="4">
        <v>0</v>
      </c>
      <c r="M383" s="8">
        <f t="shared" si="245"/>
        <v>0</v>
      </c>
      <c r="N383" s="4">
        <v>0</v>
      </c>
      <c r="O383" s="4">
        <v>0</v>
      </c>
      <c r="P383" s="8">
        <f t="shared" si="246"/>
        <v>0</v>
      </c>
      <c r="Q383" s="4">
        <v>0</v>
      </c>
      <c r="R383" s="4">
        <v>0</v>
      </c>
      <c r="S383" s="8">
        <f t="shared" si="235"/>
        <v>0</v>
      </c>
      <c r="T383" s="4">
        <v>0</v>
      </c>
      <c r="U383" s="4">
        <v>0</v>
      </c>
      <c r="V383" s="8">
        <f t="shared" si="236"/>
        <v>0</v>
      </c>
      <c r="W383" s="4">
        <v>0</v>
      </c>
      <c r="X383" s="4">
        <v>0</v>
      </c>
      <c r="Y383" s="8">
        <f t="shared" si="237"/>
        <v>0</v>
      </c>
      <c r="Z383" s="4">
        <v>0</v>
      </c>
      <c r="AA383" s="4">
        <v>0</v>
      </c>
      <c r="AB383" s="8">
        <f t="shared" si="238"/>
        <v>0</v>
      </c>
      <c r="AC383" s="4">
        <v>0</v>
      </c>
      <c r="AD383" s="4">
        <v>0</v>
      </c>
      <c r="AE383" s="8">
        <f t="shared" si="253"/>
        <v>0</v>
      </c>
      <c r="AF383" s="4">
        <v>0</v>
      </c>
      <c r="AG383" s="4">
        <v>0</v>
      </c>
      <c r="AH383" s="8">
        <f t="shared" si="249"/>
        <v>0</v>
      </c>
      <c r="AI383" s="4">
        <v>0</v>
      </c>
      <c r="AJ383" s="4">
        <v>0</v>
      </c>
      <c r="AK383" s="8">
        <f t="shared" si="254"/>
        <v>0</v>
      </c>
      <c r="AL383" s="4">
        <v>0</v>
      </c>
      <c r="AM383" s="4">
        <v>0</v>
      </c>
      <c r="AN383" s="8">
        <f t="shared" si="250"/>
        <v>0</v>
      </c>
      <c r="AO383" s="4">
        <v>0</v>
      </c>
      <c r="AP383" s="4">
        <v>0</v>
      </c>
      <c r="AQ383" s="8">
        <f t="shared" si="264"/>
        <v>0</v>
      </c>
      <c r="AR383" s="4">
        <v>0</v>
      </c>
      <c r="AS383" s="4">
        <v>0</v>
      </c>
      <c r="AT383" s="8">
        <f t="shared" si="248"/>
        <v>0</v>
      </c>
      <c r="AU383" s="4">
        <v>0</v>
      </c>
      <c r="AV383" s="4">
        <v>0</v>
      </c>
      <c r="AW383" s="8">
        <f t="shared" si="255"/>
        <v>0</v>
      </c>
      <c r="AX383" s="4">
        <v>0</v>
      </c>
      <c r="AY383" s="4">
        <v>0</v>
      </c>
      <c r="AZ383" s="8">
        <f t="shared" si="256"/>
        <v>0</v>
      </c>
      <c r="BA383" s="4">
        <v>0</v>
      </c>
      <c r="BB383" s="4">
        <v>0</v>
      </c>
      <c r="BC383" s="8">
        <f t="shared" si="265"/>
        <v>0</v>
      </c>
      <c r="BD383" s="4">
        <v>0</v>
      </c>
      <c r="BE383" s="4">
        <v>0</v>
      </c>
      <c r="BF383" s="8">
        <f t="shared" si="257"/>
        <v>0</v>
      </c>
      <c r="BG383" s="4">
        <v>0</v>
      </c>
      <c r="BH383" s="4">
        <v>0</v>
      </c>
      <c r="BI383" s="8">
        <f t="shared" si="271"/>
        <v>0</v>
      </c>
      <c r="BJ383" s="4">
        <v>0</v>
      </c>
      <c r="BK383" s="4">
        <v>0</v>
      </c>
      <c r="BL383" s="8">
        <f t="shared" si="272"/>
        <v>0</v>
      </c>
      <c r="BM383" s="4">
        <v>0</v>
      </c>
      <c r="BN383" s="4">
        <v>0</v>
      </c>
      <c r="BO383" s="8">
        <f t="shared" si="266"/>
        <v>0</v>
      </c>
      <c r="BP383" s="4">
        <v>0</v>
      </c>
      <c r="BQ383" s="4">
        <v>0</v>
      </c>
      <c r="BR383" s="8">
        <f t="shared" si="267"/>
        <v>0</v>
      </c>
      <c r="BS383" s="4">
        <v>0</v>
      </c>
      <c r="BT383" s="4">
        <v>0</v>
      </c>
      <c r="BU383" s="8">
        <f t="shared" si="268"/>
        <v>0</v>
      </c>
      <c r="BV383" s="4">
        <v>0</v>
      </c>
      <c r="BW383" s="4">
        <v>0</v>
      </c>
      <c r="BX383" s="8">
        <f t="shared" si="269"/>
        <v>0</v>
      </c>
      <c r="BY383" s="4">
        <v>0</v>
      </c>
      <c r="BZ383" s="4">
        <v>0</v>
      </c>
      <c r="CA383" s="8">
        <f t="shared" si="270"/>
        <v>0</v>
      </c>
      <c r="CB383" s="4">
        <v>0</v>
      </c>
      <c r="CC383" s="4">
        <v>0</v>
      </c>
      <c r="CD383" s="8">
        <f t="shared" si="251"/>
        <v>0</v>
      </c>
      <c r="CE383" s="4">
        <v>0</v>
      </c>
      <c r="CF383" s="4">
        <v>0</v>
      </c>
      <c r="CG383" s="8">
        <f t="shared" si="258"/>
        <v>0</v>
      </c>
      <c r="CH383" s="4">
        <v>0</v>
      </c>
      <c r="CI383" s="4">
        <v>0</v>
      </c>
      <c r="CJ383" s="8">
        <f t="shared" si="259"/>
        <v>0</v>
      </c>
      <c r="CK383" s="4">
        <v>0</v>
      </c>
      <c r="CL383" s="4">
        <v>0</v>
      </c>
      <c r="CM383" s="8">
        <f t="shared" si="260"/>
        <v>0</v>
      </c>
      <c r="CN383" s="4">
        <v>0</v>
      </c>
      <c r="CO383" s="4">
        <v>0</v>
      </c>
      <c r="CP383" s="8">
        <f t="shared" si="252"/>
        <v>0</v>
      </c>
      <c r="CQ383" s="4">
        <v>0</v>
      </c>
      <c r="CR383" s="4">
        <v>0</v>
      </c>
      <c r="CS383" s="8">
        <f t="shared" si="261"/>
        <v>0</v>
      </c>
      <c r="CT383" s="4">
        <v>0</v>
      </c>
      <c r="CU383" s="4">
        <v>0</v>
      </c>
      <c r="CV383" s="8">
        <f t="shared" si="262"/>
        <v>0</v>
      </c>
      <c r="CW383" s="4">
        <v>0</v>
      </c>
      <c r="CX383" s="4">
        <v>0</v>
      </c>
      <c r="CY383" s="8">
        <f t="shared" si="263"/>
        <v>0</v>
      </c>
      <c r="CZ383" s="4">
        <v>0</v>
      </c>
      <c r="DA383" s="4">
        <v>0</v>
      </c>
      <c r="DB383" s="8">
        <f t="shared" si="239"/>
        <v>0</v>
      </c>
      <c r="DC383" s="4">
        <v>0</v>
      </c>
      <c r="DD383" s="4">
        <v>0</v>
      </c>
      <c r="DE383" s="8">
        <f t="shared" si="240"/>
        <v>0</v>
      </c>
      <c r="DF383" s="4">
        <v>0</v>
      </c>
      <c r="DG383" s="4">
        <v>0</v>
      </c>
      <c r="DH383" s="8">
        <f t="shared" si="241"/>
        <v>0</v>
      </c>
      <c r="DI383" s="4">
        <v>0</v>
      </c>
      <c r="DJ383" s="4">
        <v>0</v>
      </c>
      <c r="DK383" s="8">
        <f t="shared" si="242"/>
        <v>0</v>
      </c>
      <c r="DL383" s="4">
        <v>0</v>
      </c>
      <c r="DM383" s="4">
        <v>0</v>
      </c>
      <c r="DN383" s="8">
        <f t="shared" si="243"/>
        <v>0</v>
      </c>
      <c r="DO383" s="4">
        <v>0</v>
      </c>
      <c r="DP383" s="4">
        <v>0</v>
      </c>
      <c r="DQ383" s="8">
        <f t="shared" si="244"/>
        <v>0</v>
      </c>
    </row>
    <row r="384" spans="1:121" ht="16.899999999999999" customHeight="1" x14ac:dyDescent="0.2">
      <c r="A384" s="2" t="s">
        <v>8</v>
      </c>
      <c r="C384" s="1">
        <v>0</v>
      </c>
      <c r="D384" s="1">
        <v>0</v>
      </c>
      <c r="E384" s="19">
        <f t="shared" si="247"/>
        <v>0</v>
      </c>
      <c r="G384" s="22">
        <f t="shared" si="233"/>
        <v>0</v>
      </c>
      <c r="H384" s="3">
        <v>0</v>
      </c>
      <c r="I384" s="4">
        <v>0</v>
      </c>
      <c r="J384" s="8">
        <f t="shared" si="234"/>
        <v>0</v>
      </c>
      <c r="K384" s="3">
        <v>0</v>
      </c>
      <c r="L384" s="4">
        <v>0</v>
      </c>
      <c r="M384" s="8">
        <f t="shared" si="245"/>
        <v>0</v>
      </c>
      <c r="N384" s="4">
        <v>0</v>
      </c>
      <c r="O384" s="4">
        <v>0</v>
      </c>
      <c r="P384" s="8">
        <f t="shared" si="246"/>
        <v>0</v>
      </c>
      <c r="Q384" s="4">
        <v>0</v>
      </c>
      <c r="R384" s="4">
        <v>0</v>
      </c>
      <c r="S384" s="8">
        <f t="shared" si="235"/>
        <v>0</v>
      </c>
      <c r="T384" s="4">
        <v>0</v>
      </c>
      <c r="U384" s="4">
        <v>0</v>
      </c>
      <c r="V384" s="8">
        <f t="shared" si="236"/>
        <v>0</v>
      </c>
      <c r="W384" s="4">
        <v>0</v>
      </c>
      <c r="X384" s="4">
        <v>0</v>
      </c>
      <c r="Y384" s="8">
        <f t="shared" si="237"/>
        <v>0</v>
      </c>
      <c r="Z384" s="4">
        <v>0</v>
      </c>
      <c r="AA384" s="4">
        <v>0</v>
      </c>
      <c r="AB384" s="8">
        <f t="shared" si="238"/>
        <v>0</v>
      </c>
      <c r="AC384" s="4">
        <v>0</v>
      </c>
      <c r="AD384" s="4">
        <v>0</v>
      </c>
      <c r="AE384" s="8">
        <f t="shared" si="253"/>
        <v>0</v>
      </c>
      <c r="AF384" s="4">
        <v>0</v>
      </c>
      <c r="AG384" s="4">
        <v>0</v>
      </c>
      <c r="AH384" s="8">
        <f t="shared" si="249"/>
        <v>0</v>
      </c>
      <c r="AI384" s="4">
        <v>0</v>
      </c>
      <c r="AJ384" s="4">
        <v>0</v>
      </c>
      <c r="AK384" s="8">
        <f t="shared" si="254"/>
        <v>0</v>
      </c>
      <c r="AL384" s="4">
        <v>0</v>
      </c>
      <c r="AM384" s="4">
        <v>0</v>
      </c>
      <c r="AN384" s="8">
        <f t="shared" si="250"/>
        <v>0</v>
      </c>
      <c r="AO384" s="4">
        <v>0</v>
      </c>
      <c r="AP384" s="4">
        <v>0</v>
      </c>
      <c r="AQ384" s="8">
        <f t="shared" si="264"/>
        <v>0</v>
      </c>
      <c r="AR384" s="4">
        <v>0</v>
      </c>
      <c r="AS384" s="4">
        <v>0</v>
      </c>
      <c r="AT384" s="8">
        <f t="shared" si="248"/>
        <v>0</v>
      </c>
      <c r="AU384" s="4">
        <v>0</v>
      </c>
      <c r="AV384" s="4">
        <v>0</v>
      </c>
      <c r="AW384" s="8">
        <f t="shared" si="255"/>
        <v>0</v>
      </c>
      <c r="AX384" s="4">
        <v>0</v>
      </c>
      <c r="AY384" s="4">
        <v>0</v>
      </c>
      <c r="AZ384" s="8">
        <f t="shared" si="256"/>
        <v>0</v>
      </c>
      <c r="BA384" s="4">
        <v>0</v>
      </c>
      <c r="BB384" s="4">
        <v>0</v>
      </c>
      <c r="BC384" s="8">
        <f t="shared" si="265"/>
        <v>0</v>
      </c>
      <c r="BD384" s="4">
        <v>0</v>
      </c>
      <c r="BE384" s="4">
        <v>0</v>
      </c>
      <c r="BF384" s="8">
        <f t="shared" si="257"/>
        <v>0</v>
      </c>
      <c r="BG384" s="4">
        <v>0</v>
      </c>
      <c r="BH384" s="4">
        <v>0</v>
      </c>
      <c r="BI384" s="8">
        <f t="shared" si="271"/>
        <v>0</v>
      </c>
      <c r="BJ384" s="4">
        <v>0</v>
      </c>
      <c r="BK384" s="4">
        <v>0</v>
      </c>
      <c r="BL384" s="8">
        <f t="shared" si="272"/>
        <v>0</v>
      </c>
      <c r="BM384" s="4">
        <v>0</v>
      </c>
      <c r="BN384" s="4">
        <v>0</v>
      </c>
      <c r="BO384" s="8">
        <f t="shared" si="266"/>
        <v>0</v>
      </c>
      <c r="BP384" s="4">
        <v>0</v>
      </c>
      <c r="BQ384" s="4">
        <v>0</v>
      </c>
      <c r="BR384" s="8">
        <f t="shared" si="267"/>
        <v>0</v>
      </c>
      <c r="BS384" s="4">
        <v>0</v>
      </c>
      <c r="BT384" s="4">
        <v>0</v>
      </c>
      <c r="BU384" s="8">
        <f t="shared" si="268"/>
        <v>0</v>
      </c>
      <c r="BV384" s="4">
        <v>0</v>
      </c>
      <c r="BW384" s="4">
        <v>0</v>
      </c>
      <c r="BX384" s="8">
        <f t="shared" si="269"/>
        <v>0</v>
      </c>
      <c r="BY384" s="4">
        <v>0</v>
      </c>
      <c r="BZ384" s="4">
        <v>0</v>
      </c>
      <c r="CA384" s="8">
        <f t="shared" si="270"/>
        <v>0</v>
      </c>
      <c r="CB384" s="4">
        <v>0</v>
      </c>
      <c r="CC384" s="4">
        <v>0</v>
      </c>
      <c r="CD384" s="8">
        <f t="shared" si="251"/>
        <v>0</v>
      </c>
      <c r="CE384" s="4">
        <v>0</v>
      </c>
      <c r="CF384" s="4">
        <v>0</v>
      </c>
      <c r="CG384" s="8">
        <f t="shared" si="258"/>
        <v>0</v>
      </c>
      <c r="CH384" s="4">
        <v>0</v>
      </c>
      <c r="CI384" s="4">
        <v>0</v>
      </c>
      <c r="CJ384" s="8">
        <f t="shared" si="259"/>
        <v>0</v>
      </c>
      <c r="CK384" s="4">
        <v>0</v>
      </c>
      <c r="CL384" s="4">
        <v>0</v>
      </c>
      <c r="CM384" s="8">
        <f t="shared" si="260"/>
        <v>0</v>
      </c>
      <c r="CN384" s="4">
        <v>0</v>
      </c>
      <c r="CO384" s="4">
        <v>0</v>
      </c>
      <c r="CP384" s="8">
        <f t="shared" si="252"/>
        <v>0</v>
      </c>
      <c r="CQ384" s="4">
        <v>0</v>
      </c>
      <c r="CR384" s="4">
        <v>0</v>
      </c>
      <c r="CS384" s="8">
        <f t="shared" si="261"/>
        <v>0</v>
      </c>
      <c r="CT384" s="4">
        <v>0</v>
      </c>
      <c r="CU384" s="4">
        <v>0</v>
      </c>
      <c r="CV384" s="8">
        <f t="shared" si="262"/>
        <v>0</v>
      </c>
      <c r="CW384" s="4">
        <v>0</v>
      </c>
      <c r="CX384" s="4">
        <v>0</v>
      </c>
      <c r="CY384" s="8">
        <f t="shared" si="263"/>
        <v>0</v>
      </c>
      <c r="CZ384" s="4">
        <v>0</v>
      </c>
      <c r="DA384" s="4">
        <v>0</v>
      </c>
      <c r="DB384" s="8">
        <f t="shared" si="239"/>
        <v>0</v>
      </c>
      <c r="DC384" s="4">
        <v>0</v>
      </c>
      <c r="DD384" s="4">
        <v>0</v>
      </c>
      <c r="DE384" s="8">
        <f t="shared" si="240"/>
        <v>0</v>
      </c>
      <c r="DF384" s="4">
        <v>0</v>
      </c>
      <c r="DG384" s="4">
        <v>0</v>
      </c>
      <c r="DH384" s="8">
        <f t="shared" si="241"/>
        <v>0</v>
      </c>
      <c r="DI384" s="4">
        <v>0</v>
      </c>
      <c r="DJ384" s="4">
        <v>0</v>
      </c>
      <c r="DK384" s="8">
        <f t="shared" si="242"/>
        <v>0</v>
      </c>
      <c r="DL384" s="4">
        <v>0</v>
      </c>
      <c r="DM384" s="4">
        <v>0</v>
      </c>
      <c r="DN384" s="8">
        <f t="shared" si="243"/>
        <v>0</v>
      </c>
      <c r="DO384" s="4">
        <v>0</v>
      </c>
      <c r="DP384" s="4">
        <v>0</v>
      </c>
      <c r="DQ384" s="8">
        <f t="shared" si="244"/>
        <v>0</v>
      </c>
    </row>
    <row r="385" spans="1:121" ht="16.899999999999999" customHeight="1" x14ac:dyDescent="0.2">
      <c r="A385" s="1" t="s">
        <v>2</v>
      </c>
      <c r="C385" s="1">
        <v>0</v>
      </c>
      <c r="D385" s="1">
        <v>0</v>
      </c>
      <c r="E385" s="19">
        <f t="shared" si="247"/>
        <v>0</v>
      </c>
      <c r="G385" s="22">
        <f t="shared" si="233"/>
        <v>0</v>
      </c>
      <c r="H385" s="3">
        <v>0</v>
      </c>
      <c r="I385" s="4">
        <v>0</v>
      </c>
      <c r="J385" s="8">
        <f t="shared" si="234"/>
        <v>0</v>
      </c>
      <c r="K385" s="3">
        <v>0</v>
      </c>
      <c r="L385" s="4">
        <v>0</v>
      </c>
      <c r="M385" s="8">
        <f t="shared" si="245"/>
        <v>0</v>
      </c>
      <c r="N385" s="4">
        <v>0</v>
      </c>
      <c r="O385" s="4">
        <v>0</v>
      </c>
      <c r="P385" s="8">
        <f t="shared" si="246"/>
        <v>0</v>
      </c>
      <c r="Q385" s="4">
        <v>0</v>
      </c>
      <c r="R385" s="4">
        <v>0</v>
      </c>
      <c r="S385" s="8">
        <f t="shared" si="235"/>
        <v>0</v>
      </c>
      <c r="T385" s="4">
        <v>0</v>
      </c>
      <c r="U385" s="4">
        <v>0</v>
      </c>
      <c r="V385" s="8">
        <f t="shared" si="236"/>
        <v>0</v>
      </c>
      <c r="W385" s="4">
        <v>0</v>
      </c>
      <c r="X385" s="4">
        <v>0</v>
      </c>
      <c r="Y385" s="8">
        <f t="shared" si="237"/>
        <v>0</v>
      </c>
      <c r="Z385" s="4">
        <v>0</v>
      </c>
      <c r="AA385" s="4">
        <v>0</v>
      </c>
      <c r="AB385" s="8">
        <f t="shared" si="238"/>
        <v>0</v>
      </c>
      <c r="AC385" s="4">
        <v>0</v>
      </c>
      <c r="AD385" s="4">
        <v>0</v>
      </c>
      <c r="AE385" s="8">
        <f t="shared" si="253"/>
        <v>0</v>
      </c>
      <c r="AF385" s="4">
        <v>0</v>
      </c>
      <c r="AG385" s="4">
        <v>0</v>
      </c>
      <c r="AH385" s="8">
        <f t="shared" si="249"/>
        <v>0</v>
      </c>
      <c r="AI385" s="4">
        <v>0</v>
      </c>
      <c r="AJ385" s="4">
        <v>0</v>
      </c>
      <c r="AK385" s="8">
        <f t="shared" si="254"/>
        <v>0</v>
      </c>
      <c r="AL385" s="4">
        <v>0</v>
      </c>
      <c r="AM385" s="4">
        <v>0</v>
      </c>
      <c r="AN385" s="8">
        <f t="shared" si="250"/>
        <v>0</v>
      </c>
      <c r="AO385" s="4">
        <v>0</v>
      </c>
      <c r="AP385" s="4">
        <v>0</v>
      </c>
      <c r="AQ385" s="8">
        <f t="shared" si="264"/>
        <v>0</v>
      </c>
      <c r="AR385" s="4">
        <v>0</v>
      </c>
      <c r="AS385" s="4">
        <v>0</v>
      </c>
      <c r="AT385" s="8">
        <f t="shared" si="248"/>
        <v>0</v>
      </c>
      <c r="AU385" s="4">
        <v>0</v>
      </c>
      <c r="AV385" s="4">
        <v>0</v>
      </c>
      <c r="AW385" s="8">
        <f t="shared" si="255"/>
        <v>0</v>
      </c>
      <c r="AX385" s="4">
        <v>0</v>
      </c>
      <c r="AY385" s="4">
        <v>0</v>
      </c>
      <c r="AZ385" s="8">
        <f t="shared" si="256"/>
        <v>0</v>
      </c>
      <c r="BA385" s="4">
        <v>0</v>
      </c>
      <c r="BB385" s="4">
        <v>0</v>
      </c>
      <c r="BC385" s="8">
        <f t="shared" si="265"/>
        <v>0</v>
      </c>
      <c r="BD385" s="4">
        <v>0</v>
      </c>
      <c r="BE385" s="4">
        <v>0</v>
      </c>
      <c r="BF385" s="8">
        <f t="shared" si="257"/>
        <v>0</v>
      </c>
      <c r="BG385" s="4">
        <v>0</v>
      </c>
      <c r="BH385" s="4">
        <v>0</v>
      </c>
      <c r="BI385" s="8">
        <f t="shared" si="271"/>
        <v>0</v>
      </c>
      <c r="BJ385" s="4">
        <v>0</v>
      </c>
      <c r="BK385" s="4">
        <v>0</v>
      </c>
      <c r="BL385" s="8">
        <f t="shared" si="272"/>
        <v>0</v>
      </c>
      <c r="BM385" s="4">
        <v>0</v>
      </c>
      <c r="BN385" s="4">
        <v>0</v>
      </c>
      <c r="BO385" s="8">
        <f t="shared" si="266"/>
        <v>0</v>
      </c>
      <c r="BP385" s="4">
        <v>0</v>
      </c>
      <c r="BQ385" s="4">
        <v>0</v>
      </c>
      <c r="BR385" s="8">
        <f t="shared" si="267"/>
        <v>0</v>
      </c>
      <c r="BS385" s="4">
        <v>0</v>
      </c>
      <c r="BT385" s="4">
        <v>0</v>
      </c>
      <c r="BU385" s="8">
        <f t="shared" si="268"/>
        <v>0</v>
      </c>
      <c r="BV385" s="4">
        <v>0</v>
      </c>
      <c r="BW385" s="4">
        <v>0</v>
      </c>
      <c r="BX385" s="8">
        <f t="shared" si="269"/>
        <v>0</v>
      </c>
      <c r="BY385" s="4">
        <v>0</v>
      </c>
      <c r="BZ385" s="4">
        <v>0</v>
      </c>
      <c r="CA385" s="8">
        <f t="shared" si="270"/>
        <v>0</v>
      </c>
      <c r="CB385" s="4">
        <v>0</v>
      </c>
      <c r="CC385" s="4">
        <v>0</v>
      </c>
      <c r="CD385" s="8">
        <f t="shared" si="251"/>
        <v>0</v>
      </c>
      <c r="CE385" s="4">
        <v>0</v>
      </c>
      <c r="CF385" s="4">
        <v>0</v>
      </c>
      <c r="CG385" s="8">
        <f t="shared" si="258"/>
        <v>0</v>
      </c>
      <c r="CH385" s="4">
        <v>0</v>
      </c>
      <c r="CI385" s="4">
        <v>0</v>
      </c>
      <c r="CJ385" s="8">
        <f t="shared" si="259"/>
        <v>0</v>
      </c>
      <c r="CK385" s="4">
        <v>0</v>
      </c>
      <c r="CL385" s="4">
        <v>0</v>
      </c>
      <c r="CM385" s="8">
        <f t="shared" si="260"/>
        <v>0</v>
      </c>
      <c r="CN385" s="4">
        <v>0</v>
      </c>
      <c r="CO385" s="4">
        <v>0</v>
      </c>
      <c r="CP385" s="8">
        <f t="shared" si="252"/>
        <v>0</v>
      </c>
      <c r="CQ385" s="4">
        <v>0</v>
      </c>
      <c r="CR385" s="4">
        <v>0</v>
      </c>
      <c r="CS385" s="8">
        <f t="shared" si="261"/>
        <v>0</v>
      </c>
      <c r="CT385" s="4">
        <v>0</v>
      </c>
      <c r="CU385" s="4">
        <v>0</v>
      </c>
      <c r="CV385" s="8">
        <f t="shared" si="262"/>
        <v>0</v>
      </c>
      <c r="CW385" s="4">
        <v>0</v>
      </c>
      <c r="CX385" s="4">
        <v>0</v>
      </c>
      <c r="CY385" s="8">
        <f t="shared" si="263"/>
        <v>0</v>
      </c>
      <c r="CZ385" s="4">
        <v>0</v>
      </c>
      <c r="DA385" s="4">
        <v>0</v>
      </c>
      <c r="DB385" s="8">
        <f t="shared" si="239"/>
        <v>0</v>
      </c>
      <c r="DC385" s="4">
        <v>0</v>
      </c>
      <c r="DD385" s="4">
        <v>0</v>
      </c>
      <c r="DE385" s="8">
        <f t="shared" si="240"/>
        <v>0</v>
      </c>
      <c r="DF385" s="4">
        <v>0</v>
      </c>
      <c r="DG385" s="4">
        <v>0</v>
      </c>
      <c r="DH385" s="8">
        <f t="shared" si="241"/>
        <v>0</v>
      </c>
      <c r="DI385" s="4">
        <v>0</v>
      </c>
      <c r="DJ385" s="4">
        <v>0</v>
      </c>
      <c r="DK385" s="8">
        <f t="shared" si="242"/>
        <v>0</v>
      </c>
      <c r="DL385" s="4">
        <v>0</v>
      </c>
      <c r="DM385" s="4">
        <v>0</v>
      </c>
      <c r="DN385" s="8">
        <f t="shared" si="243"/>
        <v>0</v>
      </c>
      <c r="DO385" s="4">
        <v>0</v>
      </c>
      <c r="DP385" s="4">
        <v>0</v>
      </c>
      <c r="DQ385" s="8">
        <f t="shared" si="244"/>
        <v>0</v>
      </c>
    </row>
    <row r="386" spans="1:121" ht="16.899999999999999" customHeight="1" x14ac:dyDescent="0.2">
      <c r="A386" s="1" t="s">
        <v>3</v>
      </c>
      <c r="C386" s="1">
        <v>0</v>
      </c>
      <c r="D386" s="1">
        <v>0</v>
      </c>
      <c r="E386" s="19">
        <f t="shared" si="247"/>
        <v>0</v>
      </c>
      <c r="G386" s="22">
        <f t="shared" si="233"/>
        <v>0</v>
      </c>
      <c r="H386" s="3">
        <v>0</v>
      </c>
      <c r="I386" s="4">
        <v>0</v>
      </c>
      <c r="J386" s="8">
        <f t="shared" si="234"/>
        <v>0</v>
      </c>
      <c r="K386" s="3">
        <v>0</v>
      </c>
      <c r="L386" s="4">
        <v>0</v>
      </c>
      <c r="M386" s="8">
        <f t="shared" si="245"/>
        <v>0</v>
      </c>
      <c r="N386" s="4">
        <v>0</v>
      </c>
      <c r="O386" s="4">
        <v>0</v>
      </c>
      <c r="P386" s="8">
        <f t="shared" si="246"/>
        <v>0</v>
      </c>
      <c r="Q386" s="4">
        <v>0</v>
      </c>
      <c r="R386" s="4">
        <v>0</v>
      </c>
      <c r="S386" s="8">
        <f t="shared" si="235"/>
        <v>0</v>
      </c>
      <c r="T386" s="4">
        <v>0</v>
      </c>
      <c r="U386" s="4">
        <v>0</v>
      </c>
      <c r="V386" s="8">
        <f t="shared" si="236"/>
        <v>0</v>
      </c>
      <c r="W386" s="4">
        <v>0</v>
      </c>
      <c r="X386" s="4">
        <v>0</v>
      </c>
      <c r="Y386" s="8">
        <f t="shared" si="237"/>
        <v>0</v>
      </c>
      <c r="Z386" s="4">
        <v>0</v>
      </c>
      <c r="AA386" s="4">
        <v>0</v>
      </c>
      <c r="AB386" s="8">
        <f t="shared" si="238"/>
        <v>0</v>
      </c>
      <c r="AC386" s="4">
        <v>0</v>
      </c>
      <c r="AD386" s="4">
        <v>0</v>
      </c>
      <c r="AE386" s="8">
        <f t="shared" si="253"/>
        <v>0</v>
      </c>
      <c r="AF386" s="4">
        <v>0</v>
      </c>
      <c r="AG386" s="4">
        <v>0</v>
      </c>
      <c r="AH386" s="8">
        <f t="shared" si="249"/>
        <v>0</v>
      </c>
      <c r="AI386" s="4">
        <v>0</v>
      </c>
      <c r="AJ386" s="4">
        <v>0</v>
      </c>
      <c r="AK386" s="8">
        <f t="shared" si="254"/>
        <v>0</v>
      </c>
      <c r="AL386" s="4">
        <v>0</v>
      </c>
      <c r="AM386" s="4">
        <v>0</v>
      </c>
      <c r="AN386" s="8">
        <f t="shared" si="250"/>
        <v>0</v>
      </c>
      <c r="AO386" s="4">
        <v>0</v>
      </c>
      <c r="AP386" s="4">
        <v>0</v>
      </c>
      <c r="AQ386" s="8">
        <f t="shared" si="264"/>
        <v>0</v>
      </c>
      <c r="AR386" s="4">
        <v>0</v>
      </c>
      <c r="AS386" s="4">
        <v>0</v>
      </c>
      <c r="AT386" s="8">
        <f t="shared" si="248"/>
        <v>0</v>
      </c>
      <c r="AU386" s="4">
        <v>0</v>
      </c>
      <c r="AV386" s="4">
        <v>0</v>
      </c>
      <c r="AW386" s="8">
        <f t="shared" si="255"/>
        <v>0</v>
      </c>
      <c r="AX386" s="4">
        <v>0</v>
      </c>
      <c r="AY386" s="4">
        <v>0</v>
      </c>
      <c r="AZ386" s="8">
        <f t="shared" si="256"/>
        <v>0</v>
      </c>
      <c r="BA386" s="4">
        <v>0</v>
      </c>
      <c r="BB386" s="4">
        <v>0</v>
      </c>
      <c r="BC386" s="8">
        <f t="shared" si="265"/>
        <v>0</v>
      </c>
      <c r="BD386" s="4">
        <v>0</v>
      </c>
      <c r="BE386" s="4">
        <v>0</v>
      </c>
      <c r="BF386" s="8">
        <f t="shared" si="257"/>
        <v>0</v>
      </c>
      <c r="BG386" s="4">
        <v>0</v>
      </c>
      <c r="BH386" s="4">
        <v>0</v>
      </c>
      <c r="BI386" s="8">
        <f t="shared" si="271"/>
        <v>0</v>
      </c>
      <c r="BJ386" s="4">
        <v>0</v>
      </c>
      <c r="BK386" s="4">
        <v>0</v>
      </c>
      <c r="BL386" s="8">
        <f t="shared" si="272"/>
        <v>0</v>
      </c>
      <c r="BM386" s="4">
        <v>0</v>
      </c>
      <c r="BN386" s="4">
        <v>0</v>
      </c>
      <c r="BO386" s="8">
        <f t="shared" si="266"/>
        <v>0</v>
      </c>
      <c r="BP386" s="4">
        <v>0</v>
      </c>
      <c r="BQ386" s="4">
        <v>0</v>
      </c>
      <c r="BR386" s="8">
        <f t="shared" si="267"/>
        <v>0</v>
      </c>
      <c r="BS386" s="4">
        <v>0</v>
      </c>
      <c r="BT386" s="4">
        <v>0</v>
      </c>
      <c r="BU386" s="8">
        <f t="shared" si="268"/>
        <v>0</v>
      </c>
      <c r="BV386" s="4">
        <v>0</v>
      </c>
      <c r="BW386" s="4">
        <v>0</v>
      </c>
      <c r="BX386" s="8">
        <f t="shared" si="269"/>
        <v>0</v>
      </c>
      <c r="BY386" s="4">
        <v>0</v>
      </c>
      <c r="BZ386" s="4">
        <v>0</v>
      </c>
      <c r="CA386" s="8">
        <f t="shared" si="270"/>
        <v>0</v>
      </c>
      <c r="CB386" s="4">
        <v>0</v>
      </c>
      <c r="CC386" s="4">
        <v>0</v>
      </c>
      <c r="CD386" s="8">
        <f t="shared" si="251"/>
        <v>0</v>
      </c>
      <c r="CE386" s="4">
        <v>0</v>
      </c>
      <c r="CF386" s="4">
        <v>0</v>
      </c>
      <c r="CG386" s="8">
        <f t="shared" si="258"/>
        <v>0</v>
      </c>
      <c r="CH386" s="4">
        <v>0</v>
      </c>
      <c r="CI386" s="4">
        <v>0</v>
      </c>
      <c r="CJ386" s="8">
        <f t="shared" si="259"/>
        <v>0</v>
      </c>
      <c r="CK386" s="4">
        <v>0</v>
      </c>
      <c r="CL386" s="4">
        <v>0</v>
      </c>
      <c r="CM386" s="8">
        <f t="shared" si="260"/>
        <v>0</v>
      </c>
      <c r="CN386" s="4">
        <v>0</v>
      </c>
      <c r="CO386" s="4">
        <v>0</v>
      </c>
      <c r="CP386" s="8">
        <f t="shared" si="252"/>
        <v>0</v>
      </c>
      <c r="CQ386" s="4">
        <v>0</v>
      </c>
      <c r="CR386" s="4">
        <v>0</v>
      </c>
      <c r="CS386" s="8">
        <f t="shared" si="261"/>
        <v>0</v>
      </c>
      <c r="CT386" s="4">
        <v>0</v>
      </c>
      <c r="CU386" s="4">
        <v>0</v>
      </c>
      <c r="CV386" s="8">
        <f t="shared" si="262"/>
        <v>0</v>
      </c>
      <c r="CW386" s="4">
        <v>0</v>
      </c>
      <c r="CX386" s="4">
        <v>0</v>
      </c>
      <c r="CY386" s="8">
        <f t="shared" si="263"/>
        <v>0</v>
      </c>
      <c r="CZ386" s="4">
        <v>0</v>
      </c>
      <c r="DA386" s="4">
        <v>0</v>
      </c>
      <c r="DB386" s="8">
        <f t="shared" si="239"/>
        <v>0</v>
      </c>
      <c r="DC386" s="4">
        <v>0</v>
      </c>
      <c r="DD386" s="4">
        <v>0</v>
      </c>
      <c r="DE386" s="8">
        <f t="shared" si="240"/>
        <v>0</v>
      </c>
      <c r="DF386" s="4">
        <v>0</v>
      </c>
      <c r="DG386" s="4">
        <v>0</v>
      </c>
      <c r="DH386" s="8">
        <f t="shared" si="241"/>
        <v>0</v>
      </c>
      <c r="DI386" s="4">
        <v>0</v>
      </c>
      <c r="DJ386" s="4">
        <v>0</v>
      </c>
      <c r="DK386" s="8">
        <f t="shared" si="242"/>
        <v>0</v>
      </c>
      <c r="DL386" s="4">
        <v>0</v>
      </c>
      <c r="DM386" s="4">
        <v>0</v>
      </c>
      <c r="DN386" s="8">
        <f t="shared" si="243"/>
        <v>0</v>
      </c>
      <c r="DO386" s="4">
        <v>0</v>
      </c>
      <c r="DP386" s="4">
        <v>0</v>
      </c>
      <c r="DQ386" s="8">
        <f t="shared" si="244"/>
        <v>0</v>
      </c>
    </row>
    <row r="387" spans="1:121" ht="16.899999999999999" customHeight="1" x14ac:dyDescent="0.2">
      <c r="A387" s="1" t="s">
        <v>4</v>
      </c>
      <c r="C387" s="1">
        <v>0</v>
      </c>
      <c r="D387" s="1">
        <v>0</v>
      </c>
      <c r="E387" s="19">
        <f t="shared" si="247"/>
        <v>0</v>
      </c>
      <c r="G387" s="22">
        <f t="shared" si="233"/>
        <v>0</v>
      </c>
      <c r="H387" s="3">
        <v>0</v>
      </c>
      <c r="I387" s="4">
        <v>0</v>
      </c>
      <c r="J387" s="8">
        <f t="shared" si="234"/>
        <v>0</v>
      </c>
      <c r="K387" s="3">
        <v>0</v>
      </c>
      <c r="L387" s="4">
        <v>0</v>
      </c>
      <c r="M387" s="8">
        <f t="shared" si="245"/>
        <v>0</v>
      </c>
      <c r="N387" s="4">
        <v>0</v>
      </c>
      <c r="O387" s="4">
        <v>0</v>
      </c>
      <c r="P387" s="8">
        <f t="shared" si="246"/>
        <v>0</v>
      </c>
      <c r="Q387" s="4">
        <v>0</v>
      </c>
      <c r="R387" s="4">
        <v>0</v>
      </c>
      <c r="S387" s="8">
        <f t="shared" si="235"/>
        <v>0</v>
      </c>
      <c r="T387" s="4">
        <v>0</v>
      </c>
      <c r="U387" s="4">
        <v>0</v>
      </c>
      <c r="V387" s="8">
        <f t="shared" si="236"/>
        <v>0</v>
      </c>
      <c r="W387" s="4">
        <v>0</v>
      </c>
      <c r="X387" s="4">
        <v>0</v>
      </c>
      <c r="Y387" s="8">
        <f t="shared" si="237"/>
        <v>0</v>
      </c>
      <c r="Z387" s="4">
        <v>0</v>
      </c>
      <c r="AA387" s="4">
        <v>0</v>
      </c>
      <c r="AB387" s="8">
        <f t="shared" si="238"/>
        <v>0</v>
      </c>
      <c r="AC387" s="4">
        <v>0</v>
      </c>
      <c r="AD387" s="4">
        <v>0</v>
      </c>
      <c r="AE387" s="8">
        <f t="shared" si="253"/>
        <v>0</v>
      </c>
      <c r="AF387" s="4">
        <v>0</v>
      </c>
      <c r="AG387" s="4">
        <v>0</v>
      </c>
      <c r="AH387" s="8">
        <f t="shared" si="249"/>
        <v>0</v>
      </c>
      <c r="AI387" s="4">
        <v>0</v>
      </c>
      <c r="AJ387" s="4">
        <v>0</v>
      </c>
      <c r="AK387" s="8">
        <f t="shared" si="254"/>
        <v>0</v>
      </c>
      <c r="AL387" s="4">
        <v>0</v>
      </c>
      <c r="AM387" s="4">
        <v>0</v>
      </c>
      <c r="AN387" s="8">
        <f t="shared" si="250"/>
        <v>0</v>
      </c>
      <c r="AO387" s="4">
        <v>0</v>
      </c>
      <c r="AP387" s="4">
        <v>0</v>
      </c>
      <c r="AQ387" s="8">
        <f t="shared" si="264"/>
        <v>0</v>
      </c>
      <c r="AR387" s="4">
        <v>0</v>
      </c>
      <c r="AS387" s="4">
        <v>0</v>
      </c>
      <c r="AT387" s="8">
        <f t="shared" si="248"/>
        <v>0</v>
      </c>
      <c r="AU387" s="4">
        <v>0</v>
      </c>
      <c r="AV387" s="4">
        <v>0</v>
      </c>
      <c r="AW387" s="8">
        <f t="shared" si="255"/>
        <v>0</v>
      </c>
      <c r="AX387" s="4">
        <v>0</v>
      </c>
      <c r="AY387" s="4">
        <v>0</v>
      </c>
      <c r="AZ387" s="8">
        <f t="shared" si="256"/>
        <v>0</v>
      </c>
      <c r="BA387" s="4">
        <v>0</v>
      </c>
      <c r="BB387" s="4">
        <v>0</v>
      </c>
      <c r="BC387" s="8">
        <f t="shared" si="265"/>
        <v>0</v>
      </c>
      <c r="BD387" s="4">
        <v>0</v>
      </c>
      <c r="BE387" s="4">
        <v>0</v>
      </c>
      <c r="BF387" s="8">
        <f t="shared" si="257"/>
        <v>0</v>
      </c>
      <c r="BG387" s="4">
        <v>0</v>
      </c>
      <c r="BH387" s="4">
        <v>0</v>
      </c>
      <c r="BI387" s="8">
        <f t="shared" si="271"/>
        <v>0</v>
      </c>
      <c r="BJ387" s="4">
        <v>0</v>
      </c>
      <c r="BK387" s="4">
        <v>0</v>
      </c>
      <c r="BL387" s="8">
        <f t="shared" si="272"/>
        <v>0</v>
      </c>
      <c r="BM387" s="4">
        <v>0</v>
      </c>
      <c r="BN387" s="4">
        <v>0</v>
      </c>
      <c r="BO387" s="8">
        <f t="shared" si="266"/>
        <v>0</v>
      </c>
      <c r="BP387" s="4">
        <v>0</v>
      </c>
      <c r="BQ387" s="4">
        <v>0</v>
      </c>
      <c r="BR387" s="8">
        <f t="shared" si="267"/>
        <v>0</v>
      </c>
      <c r="BS387" s="4">
        <v>0</v>
      </c>
      <c r="BT387" s="4">
        <v>0</v>
      </c>
      <c r="BU387" s="8">
        <f t="shared" si="268"/>
        <v>0</v>
      </c>
      <c r="BV387" s="4">
        <v>0</v>
      </c>
      <c r="BW387" s="4">
        <v>0</v>
      </c>
      <c r="BX387" s="8">
        <f t="shared" si="269"/>
        <v>0</v>
      </c>
      <c r="BY387" s="4">
        <v>0</v>
      </c>
      <c r="BZ387" s="4">
        <v>0</v>
      </c>
      <c r="CA387" s="8">
        <f t="shared" si="270"/>
        <v>0</v>
      </c>
      <c r="CB387" s="4">
        <v>0</v>
      </c>
      <c r="CC387" s="4">
        <v>0</v>
      </c>
      <c r="CD387" s="8">
        <f t="shared" si="251"/>
        <v>0</v>
      </c>
      <c r="CE387" s="4">
        <v>0</v>
      </c>
      <c r="CF387" s="4">
        <v>0</v>
      </c>
      <c r="CG387" s="8">
        <f t="shared" si="258"/>
        <v>0</v>
      </c>
      <c r="CH387" s="4">
        <v>0</v>
      </c>
      <c r="CI387" s="4">
        <v>0</v>
      </c>
      <c r="CJ387" s="8">
        <f t="shared" si="259"/>
        <v>0</v>
      </c>
      <c r="CK387" s="4">
        <v>0</v>
      </c>
      <c r="CL387" s="4">
        <v>0</v>
      </c>
      <c r="CM387" s="8">
        <f t="shared" si="260"/>
        <v>0</v>
      </c>
      <c r="CN387" s="4">
        <v>0</v>
      </c>
      <c r="CO387" s="4">
        <v>0</v>
      </c>
      <c r="CP387" s="8">
        <f t="shared" si="252"/>
        <v>0</v>
      </c>
      <c r="CQ387" s="4">
        <v>0</v>
      </c>
      <c r="CR387" s="4">
        <v>0</v>
      </c>
      <c r="CS387" s="8">
        <f t="shared" si="261"/>
        <v>0</v>
      </c>
      <c r="CT387" s="4">
        <v>0</v>
      </c>
      <c r="CU387" s="4">
        <v>0</v>
      </c>
      <c r="CV387" s="8">
        <f t="shared" si="262"/>
        <v>0</v>
      </c>
      <c r="CW387" s="4">
        <v>0</v>
      </c>
      <c r="CX387" s="4">
        <v>0</v>
      </c>
      <c r="CY387" s="8">
        <f t="shared" si="263"/>
        <v>0</v>
      </c>
      <c r="CZ387" s="4">
        <v>0</v>
      </c>
      <c r="DA387" s="4">
        <v>0</v>
      </c>
      <c r="DB387" s="8">
        <f t="shared" si="239"/>
        <v>0</v>
      </c>
      <c r="DC387" s="4">
        <v>0</v>
      </c>
      <c r="DD387" s="4">
        <v>0</v>
      </c>
      <c r="DE387" s="8">
        <f t="shared" si="240"/>
        <v>0</v>
      </c>
      <c r="DF387" s="4">
        <v>0</v>
      </c>
      <c r="DG387" s="4">
        <v>0</v>
      </c>
      <c r="DH387" s="8">
        <f t="shared" si="241"/>
        <v>0</v>
      </c>
      <c r="DI387" s="4">
        <v>0</v>
      </c>
      <c r="DJ387" s="4">
        <v>0</v>
      </c>
      <c r="DK387" s="8">
        <f t="shared" si="242"/>
        <v>0</v>
      </c>
      <c r="DL387" s="4">
        <v>0</v>
      </c>
      <c r="DM387" s="4">
        <v>0</v>
      </c>
      <c r="DN387" s="8">
        <f t="shared" si="243"/>
        <v>0</v>
      </c>
      <c r="DO387" s="4">
        <v>0</v>
      </c>
      <c r="DP387" s="4">
        <v>0</v>
      </c>
      <c r="DQ387" s="8">
        <f t="shared" si="244"/>
        <v>0</v>
      </c>
    </row>
    <row r="388" spans="1:121" ht="16.899999999999999" customHeight="1" x14ac:dyDescent="0.2">
      <c r="A388" s="1" t="s">
        <v>5</v>
      </c>
      <c r="C388" s="1">
        <v>0</v>
      </c>
      <c r="D388" s="1">
        <v>0</v>
      </c>
      <c r="E388" s="19">
        <f t="shared" si="247"/>
        <v>0</v>
      </c>
      <c r="G388" s="22">
        <f t="shared" si="233"/>
        <v>0</v>
      </c>
      <c r="H388" s="3">
        <v>0</v>
      </c>
      <c r="I388" s="4">
        <v>0</v>
      </c>
      <c r="J388" s="8">
        <f t="shared" si="234"/>
        <v>0</v>
      </c>
      <c r="K388" s="3">
        <v>0</v>
      </c>
      <c r="L388" s="4">
        <v>0</v>
      </c>
      <c r="M388" s="8">
        <f t="shared" si="245"/>
        <v>0</v>
      </c>
      <c r="N388" s="4">
        <v>0</v>
      </c>
      <c r="O388" s="4">
        <v>0</v>
      </c>
      <c r="P388" s="8">
        <f t="shared" si="246"/>
        <v>0</v>
      </c>
      <c r="Q388" s="4">
        <v>0</v>
      </c>
      <c r="R388" s="4">
        <v>0</v>
      </c>
      <c r="S388" s="8">
        <f t="shared" si="235"/>
        <v>0</v>
      </c>
      <c r="T388" s="4">
        <v>0</v>
      </c>
      <c r="U388" s="4">
        <v>0</v>
      </c>
      <c r="V388" s="8">
        <f t="shared" si="236"/>
        <v>0</v>
      </c>
      <c r="W388" s="4">
        <v>0</v>
      </c>
      <c r="X388" s="4">
        <v>0</v>
      </c>
      <c r="Y388" s="8">
        <f t="shared" si="237"/>
        <v>0</v>
      </c>
      <c r="Z388" s="4">
        <v>0</v>
      </c>
      <c r="AA388" s="4">
        <v>0</v>
      </c>
      <c r="AB388" s="8">
        <f t="shared" si="238"/>
        <v>0</v>
      </c>
      <c r="AC388" s="4">
        <v>0</v>
      </c>
      <c r="AD388" s="4">
        <v>0</v>
      </c>
      <c r="AE388" s="8">
        <f t="shared" si="253"/>
        <v>0</v>
      </c>
      <c r="AF388" s="4">
        <v>0</v>
      </c>
      <c r="AG388" s="4">
        <v>0</v>
      </c>
      <c r="AH388" s="8">
        <f t="shared" si="249"/>
        <v>0</v>
      </c>
      <c r="AI388" s="4">
        <v>0</v>
      </c>
      <c r="AJ388" s="4">
        <v>0</v>
      </c>
      <c r="AK388" s="8">
        <f t="shared" si="254"/>
        <v>0</v>
      </c>
      <c r="AL388" s="4">
        <v>0</v>
      </c>
      <c r="AM388" s="4">
        <v>0</v>
      </c>
      <c r="AN388" s="8">
        <f t="shared" si="250"/>
        <v>0</v>
      </c>
      <c r="AO388" s="4">
        <v>0</v>
      </c>
      <c r="AP388" s="4">
        <v>0</v>
      </c>
      <c r="AQ388" s="8">
        <f t="shared" si="264"/>
        <v>0</v>
      </c>
      <c r="AR388" s="4">
        <v>0</v>
      </c>
      <c r="AS388" s="4">
        <v>0</v>
      </c>
      <c r="AT388" s="8">
        <f t="shared" si="248"/>
        <v>0</v>
      </c>
      <c r="AU388" s="4">
        <v>0</v>
      </c>
      <c r="AV388" s="4">
        <v>0</v>
      </c>
      <c r="AW388" s="8">
        <f t="shared" si="255"/>
        <v>0</v>
      </c>
      <c r="AX388" s="4">
        <v>0</v>
      </c>
      <c r="AY388" s="4">
        <v>0</v>
      </c>
      <c r="AZ388" s="8">
        <f t="shared" si="256"/>
        <v>0</v>
      </c>
      <c r="BA388" s="4">
        <v>0</v>
      </c>
      <c r="BB388" s="4">
        <v>0</v>
      </c>
      <c r="BC388" s="8">
        <f t="shared" si="265"/>
        <v>0</v>
      </c>
      <c r="BD388" s="4">
        <v>0</v>
      </c>
      <c r="BE388" s="4">
        <v>0</v>
      </c>
      <c r="BF388" s="8">
        <f t="shared" si="257"/>
        <v>0</v>
      </c>
      <c r="BG388" s="4">
        <v>0</v>
      </c>
      <c r="BH388" s="4">
        <v>0</v>
      </c>
      <c r="BI388" s="8">
        <f t="shared" si="271"/>
        <v>0</v>
      </c>
      <c r="BJ388" s="4">
        <v>0</v>
      </c>
      <c r="BK388" s="4">
        <v>0</v>
      </c>
      <c r="BL388" s="8">
        <f t="shared" si="272"/>
        <v>0</v>
      </c>
      <c r="BM388" s="4">
        <v>0</v>
      </c>
      <c r="BN388" s="4">
        <v>0</v>
      </c>
      <c r="BO388" s="8">
        <f t="shared" si="266"/>
        <v>0</v>
      </c>
      <c r="BP388" s="4">
        <v>0</v>
      </c>
      <c r="BQ388" s="4">
        <v>0</v>
      </c>
      <c r="BR388" s="8">
        <f t="shared" si="267"/>
        <v>0</v>
      </c>
      <c r="BS388" s="4">
        <v>0</v>
      </c>
      <c r="BT388" s="4">
        <v>0</v>
      </c>
      <c r="BU388" s="8">
        <f t="shared" si="268"/>
        <v>0</v>
      </c>
      <c r="BV388" s="4">
        <v>0</v>
      </c>
      <c r="BW388" s="4">
        <v>0</v>
      </c>
      <c r="BX388" s="8">
        <f t="shared" si="269"/>
        <v>0</v>
      </c>
      <c r="BY388" s="4">
        <v>0</v>
      </c>
      <c r="BZ388" s="4">
        <v>0</v>
      </c>
      <c r="CA388" s="8">
        <f t="shared" si="270"/>
        <v>0</v>
      </c>
      <c r="CB388" s="4">
        <v>0</v>
      </c>
      <c r="CC388" s="4">
        <v>0</v>
      </c>
      <c r="CD388" s="8">
        <f t="shared" si="251"/>
        <v>0</v>
      </c>
      <c r="CE388" s="4">
        <v>0</v>
      </c>
      <c r="CF388" s="4">
        <v>0</v>
      </c>
      <c r="CG388" s="8">
        <f t="shared" si="258"/>
        <v>0</v>
      </c>
      <c r="CH388" s="4">
        <v>0</v>
      </c>
      <c r="CI388" s="4">
        <v>0</v>
      </c>
      <c r="CJ388" s="8">
        <f t="shared" si="259"/>
        <v>0</v>
      </c>
      <c r="CK388" s="4">
        <v>0</v>
      </c>
      <c r="CL388" s="4">
        <v>0</v>
      </c>
      <c r="CM388" s="8">
        <f t="shared" si="260"/>
        <v>0</v>
      </c>
      <c r="CN388" s="4">
        <v>0</v>
      </c>
      <c r="CO388" s="4">
        <v>0</v>
      </c>
      <c r="CP388" s="8">
        <f t="shared" si="252"/>
        <v>0</v>
      </c>
      <c r="CQ388" s="4">
        <v>0</v>
      </c>
      <c r="CR388" s="4">
        <v>0</v>
      </c>
      <c r="CS388" s="8">
        <f t="shared" si="261"/>
        <v>0</v>
      </c>
      <c r="CT388" s="4">
        <v>0</v>
      </c>
      <c r="CU388" s="4">
        <v>0</v>
      </c>
      <c r="CV388" s="8">
        <f t="shared" si="262"/>
        <v>0</v>
      </c>
      <c r="CW388" s="4">
        <v>0</v>
      </c>
      <c r="CX388" s="4">
        <v>0</v>
      </c>
      <c r="CY388" s="8">
        <f t="shared" si="263"/>
        <v>0</v>
      </c>
      <c r="CZ388" s="4">
        <v>0</v>
      </c>
      <c r="DA388" s="4">
        <v>0</v>
      </c>
      <c r="DB388" s="8">
        <f t="shared" si="239"/>
        <v>0</v>
      </c>
      <c r="DC388" s="4">
        <v>0</v>
      </c>
      <c r="DD388" s="4">
        <v>0</v>
      </c>
      <c r="DE388" s="8">
        <f t="shared" si="240"/>
        <v>0</v>
      </c>
      <c r="DF388" s="4">
        <v>0</v>
      </c>
      <c r="DG388" s="4">
        <v>0</v>
      </c>
      <c r="DH388" s="8">
        <f t="shared" si="241"/>
        <v>0</v>
      </c>
      <c r="DI388" s="4">
        <v>0</v>
      </c>
      <c r="DJ388" s="4">
        <v>0</v>
      </c>
      <c r="DK388" s="8">
        <f t="shared" si="242"/>
        <v>0</v>
      </c>
      <c r="DL388" s="4">
        <v>0</v>
      </c>
      <c r="DM388" s="4">
        <v>0</v>
      </c>
      <c r="DN388" s="8">
        <f t="shared" si="243"/>
        <v>0</v>
      </c>
      <c r="DO388" s="4">
        <v>0</v>
      </c>
      <c r="DP388" s="4">
        <v>0</v>
      </c>
      <c r="DQ388" s="8">
        <f t="shared" si="244"/>
        <v>0</v>
      </c>
    </row>
    <row r="389" spans="1:121" ht="16.899999999999999" customHeight="1" x14ac:dyDescent="0.2">
      <c r="A389" s="1" t="s">
        <v>6</v>
      </c>
      <c r="C389" s="1">
        <v>0</v>
      </c>
      <c r="D389" s="1">
        <v>0</v>
      </c>
      <c r="E389" s="19">
        <f t="shared" si="247"/>
        <v>0</v>
      </c>
      <c r="G389" s="22">
        <f t="shared" si="233"/>
        <v>0</v>
      </c>
      <c r="H389" s="3">
        <v>0</v>
      </c>
      <c r="I389" s="4">
        <v>0</v>
      </c>
      <c r="J389" s="8">
        <f t="shared" si="234"/>
        <v>0</v>
      </c>
      <c r="K389" s="3">
        <v>0</v>
      </c>
      <c r="L389" s="4">
        <v>0</v>
      </c>
      <c r="M389" s="8">
        <f t="shared" si="245"/>
        <v>0</v>
      </c>
      <c r="N389" s="4">
        <v>0</v>
      </c>
      <c r="O389" s="4">
        <v>0</v>
      </c>
      <c r="P389" s="8">
        <f t="shared" si="246"/>
        <v>0</v>
      </c>
      <c r="Q389" s="4">
        <v>0</v>
      </c>
      <c r="R389" s="4">
        <v>0</v>
      </c>
      <c r="S389" s="8">
        <f t="shared" si="235"/>
        <v>0</v>
      </c>
      <c r="T389" s="4">
        <v>0</v>
      </c>
      <c r="U389" s="4">
        <v>0</v>
      </c>
      <c r="V389" s="8">
        <f t="shared" si="236"/>
        <v>0</v>
      </c>
      <c r="W389" s="4">
        <v>0</v>
      </c>
      <c r="X389" s="4">
        <v>0</v>
      </c>
      <c r="Y389" s="8">
        <f t="shared" si="237"/>
        <v>0</v>
      </c>
      <c r="Z389" s="4">
        <v>0</v>
      </c>
      <c r="AA389" s="4">
        <v>0</v>
      </c>
      <c r="AB389" s="8">
        <f t="shared" si="238"/>
        <v>0</v>
      </c>
      <c r="AC389" s="4">
        <v>0</v>
      </c>
      <c r="AD389" s="4">
        <v>0</v>
      </c>
      <c r="AE389" s="8">
        <f t="shared" si="253"/>
        <v>0</v>
      </c>
      <c r="AF389" s="4">
        <v>0</v>
      </c>
      <c r="AG389" s="4">
        <v>0</v>
      </c>
      <c r="AH389" s="8">
        <f t="shared" si="249"/>
        <v>0</v>
      </c>
      <c r="AI389" s="4">
        <v>0</v>
      </c>
      <c r="AJ389" s="4">
        <v>0</v>
      </c>
      <c r="AK389" s="8">
        <f t="shared" si="254"/>
        <v>0</v>
      </c>
      <c r="AL389" s="4">
        <v>0</v>
      </c>
      <c r="AM389" s="4">
        <v>0</v>
      </c>
      <c r="AN389" s="8">
        <f t="shared" si="250"/>
        <v>0</v>
      </c>
      <c r="AO389" s="4">
        <v>0</v>
      </c>
      <c r="AP389" s="4">
        <v>0</v>
      </c>
      <c r="AQ389" s="8">
        <f t="shared" si="264"/>
        <v>0</v>
      </c>
      <c r="AR389" s="4">
        <v>0</v>
      </c>
      <c r="AS389" s="4">
        <v>0</v>
      </c>
      <c r="AT389" s="8">
        <f t="shared" si="248"/>
        <v>0</v>
      </c>
      <c r="AU389" s="4">
        <v>0</v>
      </c>
      <c r="AV389" s="4">
        <v>0</v>
      </c>
      <c r="AW389" s="8">
        <f t="shared" si="255"/>
        <v>0</v>
      </c>
      <c r="AX389" s="4">
        <v>0</v>
      </c>
      <c r="AY389" s="4">
        <v>0</v>
      </c>
      <c r="AZ389" s="8">
        <f t="shared" si="256"/>
        <v>0</v>
      </c>
      <c r="BA389" s="4">
        <v>0</v>
      </c>
      <c r="BB389" s="4">
        <v>0</v>
      </c>
      <c r="BC389" s="8">
        <f t="shared" si="265"/>
        <v>0</v>
      </c>
      <c r="BD389" s="4">
        <v>0</v>
      </c>
      <c r="BE389" s="4">
        <v>0</v>
      </c>
      <c r="BF389" s="8">
        <f t="shared" si="257"/>
        <v>0</v>
      </c>
      <c r="BG389" s="4">
        <v>0</v>
      </c>
      <c r="BH389" s="4">
        <v>0</v>
      </c>
      <c r="BI389" s="8">
        <f t="shared" si="271"/>
        <v>0</v>
      </c>
      <c r="BJ389" s="4">
        <v>0</v>
      </c>
      <c r="BK389" s="4">
        <v>0</v>
      </c>
      <c r="BL389" s="8">
        <f t="shared" si="272"/>
        <v>0</v>
      </c>
      <c r="BM389" s="4">
        <v>0</v>
      </c>
      <c r="BN389" s="4">
        <v>0</v>
      </c>
      <c r="BO389" s="8">
        <f t="shared" si="266"/>
        <v>0</v>
      </c>
      <c r="BP389" s="4">
        <v>0</v>
      </c>
      <c r="BQ389" s="4">
        <v>0</v>
      </c>
      <c r="BR389" s="8">
        <f t="shared" si="267"/>
        <v>0</v>
      </c>
      <c r="BS389" s="4">
        <v>0</v>
      </c>
      <c r="BT389" s="4">
        <v>0</v>
      </c>
      <c r="BU389" s="8">
        <f t="shared" si="268"/>
        <v>0</v>
      </c>
      <c r="BV389" s="4">
        <v>0</v>
      </c>
      <c r="BW389" s="4">
        <v>0</v>
      </c>
      <c r="BX389" s="8">
        <f t="shared" si="269"/>
        <v>0</v>
      </c>
      <c r="BY389" s="4">
        <v>0</v>
      </c>
      <c r="BZ389" s="4">
        <v>0</v>
      </c>
      <c r="CA389" s="8">
        <f t="shared" si="270"/>
        <v>0</v>
      </c>
      <c r="CB389" s="4">
        <v>0</v>
      </c>
      <c r="CC389" s="4">
        <v>0</v>
      </c>
      <c r="CD389" s="8">
        <f t="shared" si="251"/>
        <v>0</v>
      </c>
      <c r="CE389" s="4">
        <v>0</v>
      </c>
      <c r="CF389" s="4">
        <v>0</v>
      </c>
      <c r="CG389" s="8">
        <f t="shared" si="258"/>
        <v>0</v>
      </c>
      <c r="CH389" s="4">
        <v>0</v>
      </c>
      <c r="CI389" s="4">
        <v>0</v>
      </c>
      <c r="CJ389" s="8">
        <f t="shared" si="259"/>
        <v>0</v>
      </c>
      <c r="CK389" s="4">
        <v>0</v>
      </c>
      <c r="CL389" s="4">
        <v>0</v>
      </c>
      <c r="CM389" s="8">
        <f t="shared" si="260"/>
        <v>0</v>
      </c>
      <c r="CN389" s="4">
        <v>0</v>
      </c>
      <c r="CO389" s="4">
        <v>0</v>
      </c>
      <c r="CP389" s="8">
        <f t="shared" si="252"/>
        <v>0</v>
      </c>
      <c r="CQ389" s="4">
        <v>0</v>
      </c>
      <c r="CR389" s="4">
        <v>0</v>
      </c>
      <c r="CS389" s="8">
        <f t="shared" si="261"/>
        <v>0</v>
      </c>
      <c r="CT389" s="4">
        <v>0</v>
      </c>
      <c r="CU389" s="4">
        <v>0</v>
      </c>
      <c r="CV389" s="8">
        <f t="shared" si="262"/>
        <v>0</v>
      </c>
      <c r="CW389" s="4">
        <v>0</v>
      </c>
      <c r="CX389" s="4">
        <v>0</v>
      </c>
      <c r="CY389" s="8">
        <f t="shared" si="263"/>
        <v>0</v>
      </c>
      <c r="CZ389" s="4">
        <v>0</v>
      </c>
      <c r="DA389" s="4">
        <v>0</v>
      </c>
      <c r="DB389" s="8">
        <f t="shared" si="239"/>
        <v>0</v>
      </c>
      <c r="DC389" s="4">
        <v>0</v>
      </c>
      <c r="DD389" s="4">
        <v>0</v>
      </c>
      <c r="DE389" s="8">
        <f t="shared" si="240"/>
        <v>0</v>
      </c>
      <c r="DF389" s="4">
        <v>0</v>
      </c>
      <c r="DG389" s="4">
        <v>0</v>
      </c>
      <c r="DH389" s="8">
        <f t="shared" si="241"/>
        <v>0</v>
      </c>
      <c r="DI389" s="4">
        <v>0</v>
      </c>
      <c r="DJ389" s="4">
        <v>0</v>
      </c>
      <c r="DK389" s="8">
        <f t="shared" si="242"/>
        <v>0</v>
      </c>
      <c r="DL389" s="4">
        <v>0</v>
      </c>
      <c r="DM389" s="4">
        <v>0</v>
      </c>
      <c r="DN389" s="8">
        <f t="shared" si="243"/>
        <v>0</v>
      </c>
      <c r="DO389" s="4">
        <v>0</v>
      </c>
      <c r="DP389" s="4">
        <v>0</v>
      </c>
      <c r="DQ389" s="8">
        <f t="shared" si="244"/>
        <v>0</v>
      </c>
    </row>
    <row r="390" spans="1:121" ht="16.899999999999999" customHeight="1" x14ac:dyDescent="0.2">
      <c r="A390" s="1" t="s">
        <v>7</v>
      </c>
      <c r="C390" s="1">
        <v>0</v>
      </c>
      <c r="D390" s="1">
        <v>0</v>
      </c>
      <c r="E390" s="19">
        <f t="shared" si="247"/>
        <v>0</v>
      </c>
      <c r="G390" s="22">
        <f t="shared" si="233"/>
        <v>0</v>
      </c>
      <c r="H390" s="3">
        <v>0</v>
      </c>
      <c r="I390" s="4">
        <v>0</v>
      </c>
      <c r="J390" s="8">
        <f t="shared" si="234"/>
        <v>0</v>
      </c>
      <c r="K390" s="3">
        <v>0</v>
      </c>
      <c r="L390" s="4">
        <v>0</v>
      </c>
      <c r="M390" s="8">
        <f t="shared" si="245"/>
        <v>0</v>
      </c>
      <c r="N390" s="4">
        <v>0</v>
      </c>
      <c r="O390" s="4">
        <v>0</v>
      </c>
      <c r="P390" s="8">
        <f t="shared" si="246"/>
        <v>0</v>
      </c>
      <c r="Q390" s="4">
        <v>0</v>
      </c>
      <c r="R390" s="4">
        <v>0</v>
      </c>
      <c r="S390" s="8">
        <f t="shared" si="235"/>
        <v>0</v>
      </c>
      <c r="T390" s="4">
        <v>0</v>
      </c>
      <c r="U390" s="4">
        <v>0</v>
      </c>
      <c r="V390" s="8">
        <f t="shared" si="236"/>
        <v>0</v>
      </c>
      <c r="W390" s="4">
        <v>0</v>
      </c>
      <c r="X390" s="4">
        <v>0</v>
      </c>
      <c r="Y390" s="8">
        <f t="shared" si="237"/>
        <v>0</v>
      </c>
      <c r="Z390" s="4">
        <v>0</v>
      </c>
      <c r="AA390" s="4">
        <v>0</v>
      </c>
      <c r="AB390" s="8">
        <f t="shared" si="238"/>
        <v>0</v>
      </c>
      <c r="AC390" s="4">
        <v>0</v>
      </c>
      <c r="AD390" s="4">
        <v>0</v>
      </c>
      <c r="AE390" s="8">
        <f t="shared" si="253"/>
        <v>0</v>
      </c>
      <c r="AF390" s="4">
        <v>0</v>
      </c>
      <c r="AG390" s="4">
        <v>0</v>
      </c>
      <c r="AH390" s="8">
        <f t="shared" si="249"/>
        <v>0</v>
      </c>
      <c r="AI390" s="4">
        <v>0</v>
      </c>
      <c r="AJ390" s="4">
        <v>0</v>
      </c>
      <c r="AK390" s="8">
        <f t="shared" si="254"/>
        <v>0</v>
      </c>
      <c r="AL390" s="4">
        <v>0</v>
      </c>
      <c r="AM390" s="4">
        <v>0</v>
      </c>
      <c r="AN390" s="8">
        <f t="shared" si="250"/>
        <v>0</v>
      </c>
      <c r="AO390" s="4">
        <v>0</v>
      </c>
      <c r="AP390" s="4">
        <v>0</v>
      </c>
      <c r="AQ390" s="8">
        <f t="shared" si="264"/>
        <v>0</v>
      </c>
      <c r="AR390" s="4">
        <v>0</v>
      </c>
      <c r="AS390" s="4">
        <v>0</v>
      </c>
      <c r="AT390" s="8">
        <f t="shared" si="248"/>
        <v>0</v>
      </c>
      <c r="AU390" s="4">
        <v>0</v>
      </c>
      <c r="AV390" s="4">
        <v>0</v>
      </c>
      <c r="AW390" s="8">
        <f t="shared" si="255"/>
        <v>0</v>
      </c>
      <c r="AX390" s="4">
        <v>0</v>
      </c>
      <c r="AY390" s="4">
        <v>0</v>
      </c>
      <c r="AZ390" s="8">
        <f t="shared" si="256"/>
        <v>0</v>
      </c>
      <c r="BA390" s="4">
        <v>0</v>
      </c>
      <c r="BB390" s="4">
        <v>0</v>
      </c>
      <c r="BC390" s="8">
        <f t="shared" si="265"/>
        <v>0</v>
      </c>
      <c r="BD390" s="4">
        <v>0</v>
      </c>
      <c r="BE390" s="4">
        <v>0</v>
      </c>
      <c r="BF390" s="8">
        <f t="shared" si="257"/>
        <v>0</v>
      </c>
      <c r="BG390" s="4">
        <v>0</v>
      </c>
      <c r="BH390" s="4">
        <v>0</v>
      </c>
      <c r="BI390" s="8">
        <f t="shared" si="271"/>
        <v>0</v>
      </c>
      <c r="BJ390" s="4">
        <v>0</v>
      </c>
      <c r="BK390" s="4">
        <v>0</v>
      </c>
      <c r="BL390" s="8">
        <f t="shared" si="272"/>
        <v>0</v>
      </c>
      <c r="BM390" s="4">
        <v>0</v>
      </c>
      <c r="BN390" s="4">
        <v>0</v>
      </c>
      <c r="BO390" s="8">
        <f t="shared" si="266"/>
        <v>0</v>
      </c>
      <c r="BP390" s="4">
        <v>0</v>
      </c>
      <c r="BQ390" s="4">
        <v>0</v>
      </c>
      <c r="BR390" s="8">
        <f t="shared" si="267"/>
        <v>0</v>
      </c>
      <c r="BS390" s="4">
        <v>0</v>
      </c>
      <c r="BT390" s="4">
        <v>0</v>
      </c>
      <c r="BU390" s="8">
        <f t="shared" si="268"/>
        <v>0</v>
      </c>
      <c r="BV390" s="4">
        <v>0</v>
      </c>
      <c r="BW390" s="4">
        <v>0</v>
      </c>
      <c r="BX390" s="8">
        <f t="shared" si="269"/>
        <v>0</v>
      </c>
      <c r="BY390" s="4">
        <v>0</v>
      </c>
      <c r="BZ390" s="4">
        <v>0</v>
      </c>
      <c r="CA390" s="8">
        <f t="shared" si="270"/>
        <v>0</v>
      </c>
      <c r="CB390" s="4">
        <v>0</v>
      </c>
      <c r="CC390" s="4">
        <v>0</v>
      </c>
      <c r="CD390" s="8">
        <f t="shared" si="251"/>
        <v>0</v>
      </c>
      <c r="CE390" s="4">
        <v>0</v>
      </c>
      <c r="CF390" s="4">
        <v>0</v>
      </c>
      <c r="CG390" s="8">
        <f t="shared" si="258"/>
        <v>0</v>
      </c>
      <c r="CH390" s="4">
        <v>0</v>
      </c>
      <c r="CI390" s="4">
        <v>0</v>
      </c>
      <c r="CJ390" s="8">
        <f t="shared" si="259"/>
        <v>0</v>
      </c>
      <c r="CK390" s="4">
        <v>0</v>
      </c>
      <c r="CL390" s="4">
        <v>0</v>
      </c>
      <c r="CM390" s="8">
        <f t="shared" si="260"/>
        <v>0</v>
      </c>
      <c r="CN390" s="4">
        <v>0</v>
      </c>
      <c r="CO390" s="4">
        <v>0</v>
      </c>
      <c r="CP390" s="8">
        <f t="shared" si="252"/>
        <v>0</v>
      </c>
      <c r="CQ390" s="4">
        <v>0</v>
      </c>
      <c r="CR390" s="4">
        <v>0</v>
      </c>
      <c r="CS390" s="8">
        <f t="shared" si="261"/>
        <v>0</v>
      </c>
      <c r="CT390" s="4">
        <v>0</v>
      </c>
      <c r="CU390" s="4">
        <v>0</v>
      </c>
      <c r="CV390" s="8">
        <f t="shared" si="262"/>
        <v>0</v>
      </c>
      <c r="CW390" s="4">
        <v>0</v>
      </c>
      <c r="CX390" s="4">
        <v>0</v>
      </c>
      <c r="CY390" s="8">
        <f t="shared" si="263"/>
        <v>0</v>
      </c>
      <c r="CZ390" s="4">
        <v>0</v>
      </c>
      <c r="DA390" s="4">
        <v>0</v>
      </c>
      <c r="DB390" s="8">
        <f t="shared" si="239"/>
        <v>0</v>
      </c>
      <c r="DC390" s="4">
        <v>0</v>
      </c>
      <c r="DD390" s="4">
        <v>0</v>
      </c>
      <c r="DE390" s="8">
        <f t="shared" si="240"/>
        <v>0</v>
      </c>
      <c r="DF390" s="4">
        <v>0</v>
      </c>
      <c r="DG390" s="4">
        <v>0</v>
      </c>
      <c r="DH390" s="8">
        <f t="shared" si="241"/>
        <v>0</v>
      </c>
      <c r="DI390" s="4">
        <v>0</v>
      </c>
      <c r="DJ390" s="4">
        <v>0</v>
      </c>
      <c r="DK390" s="8">
        <f t="shared" si="242"/>
        <v>0</v>
      </c>
      <c r="DL390" s="4">
        <v>0</v>
      </c>
      <c r="DM390" s="4">
        <v>0</v>
      </c>
      <c r="DN390" s="8">
        <f t="shared" si="243"/>
        <v>0</v>
      </c>
      <c r="DO390" s="4">
        <v>0</v>
      </c>
      <c r="DP390" s="4">
        <v>0</v>
      </c>
      <c r="DQ390" s="8">
        <f t="shared" si="244"/>
        <v>0</v>
      </c>
    </row>
    <row r="391" spans="1:121" ht="16.899999999999999" customHeight="1" x14ac:dyDescent="0.2">
      <c r="A391" s="1" t="s">
        <v>2</v>
      </c>
      <c r="C391" s="1">
        <v>0</v>
      </c>
      <c r="D391" s="1">
        <v>0</v>
      </c>
      <c r="E391" s="19">
        <f t="shared" si="247"/>
        <v>0</v>
      </c>
      <c r="G391" s="22">
        <f t="shared" si="233"/>
        <v>0</v>
      </c>
      <c r="H391" s="3">
        <v>0</v>
      </c>
      <c r="I391" s="4">
        <v>0</v>
      </c>
      <c r="J391" s="8">
        <f t="shared" si="234"/>
        <v>0</v>
      </c>
      <c r="K391" s="3">
        <v>0</v>
      </c>
      <c r="L391" s="4">
        <v>0</v>
      </c>
      <c r="M391" s="8">
        <f t="shared" si="245"/>
        <v>0</v>
      </c>
      <c r="N391" s="4">
        <v>0</v>
      </c>
      <c r="O391" s="4">
        <v>0</v>
      </c>
      <c r="P391" s="8">
        <f t="shared" si="246"/>
        <v>0</v>
      </c>
      <c r="Q391" s="4">
        <v>0</v>
      </c>
      <c r="R391" s="4">
        <v>0</v>
      </c>
      <c r="S391" s="8">
        <f t="shared" si="235"/>
        <v>0</v>
      </c>
      <c r="T391" s="4">
        <v>0</v>
      </c>
      <c r="U391" s="4">
        <v>0</v>
      </c>
      <c r="V391" s="8">
        <f t="shared" si="236"/>
        <v>0</v>
      </c>
      <c r="W391" s="4">
        <v>0</v>
      </c>
      <c r="X391" s="4">
        <v>0</v>
      </c>
      <c r="Y391" s="8">
        <f t="shared" si="237"/>
        <v>0</v>
      </c>
      <c r="Z391" s="4">
        <v>0</v>
      </c>
      <c r="AA391" s="4">
        <v>0</v>
      </c>
      <c r="AB391" s="8">
        <f t="shared" si="238"/>
        <v>0</v>
      </c>
      <c r="AC391" s="4">
        <v>0</v>
      </c>
      <c r="AD391" s="4">
        <v>0</v>
      </c>
      <c r="AE391" s="8">
        <f t="shared" si="253"/>
        <v>0</v>
      </c>
      <c r="AF391" s="4">
        <v>0</v>
      </c>
      <c r="AG391" s="4">
        <v>0</v>
      </c>
      <c r="AH391" s="8">
        <f t="shared" si="249"/>
        <v>0</v>
      </c>
      <c r="AI391" s="4">
        <v>0</v>
      </c>
      <c r="AJ391" s="4">
        <v>0</v>
      </c>
      <c r="AK391" s="8">
        <f t="shared" si="254"/>
        <v>0</v>
      </c>
      <c r="AL391" s="4">
        <v>0</v>
      </c>
      <c r="AM391" s="4">
        <v>0</v>
      </c>
      <c r="AN391" s="8">
        <f t="shared" si="250"/>
        <v>0</v>
      </c>
      <c r="AO391" s="4">
        <v>0</v>
      </c>
      <c r="AP391" s="4">
        <v>0</v>
      </c>
      <c r="AQ391" s="8">
        <f t="shared" si="264"/>
        <v>0</v>
      </c>
      <c r="AR391" s="4">
        <v>0</v>
      </c>
      <c r="AS391" s="4">
        <v>0</v>
      </c>
      <c r="AT391" s="8">
        <f t="shared" si="248"/>
        <v>0</v>
      </c>
      <c r="AU391" s="4">
        <v>0</v>
      </c>
      <c r="AV391" s="4">
        <v>0</v>
      </c>
      <c r="AW391" s="8">
        <f t="shared" si="255"/>
        <v>0</v>
      </c>
      <c r="AX391" s="4">
        <v>0</v>
      </c>
      <c r="AY391" s="4">
        <v>0</v>
      </c>
      <c r="AZ391" s="8">
        <f t="shared" si="256"/>
        <v>0</v>
      </c>
      <c r="BA391" s="4">
        <v>0</v>
      </c>
      <c r="BB391" s="4">
        <v>0</v>
      </c>
      <c r="BC391" s="8">
        <f t="shared" si="265"/>
        <v>0</v>
      </c>
      <c r="BD391" s="4">
        <v>0</v>
      </c>
      <c r="BE391" s="4">
        <v>0</v>
      </c>
      <c r="BF391" s="8">
        <f t="shared" si="257"/>
        <v>0</v>
      </c>
      <c r="BG391" s="4">
        <v>0</v>
      </c>
      <c r="BH391" s="4">
        <v>0</v>
      </c>
      <c r="BI391" s="8">
        <f t="shared" si="271"/>
        <v>0</v>
      </c>
      <c r="BJ391" s="4">
        <v>0</v>
      </c>
      <c r="BK391" s="4">
        <v>0</v>
      </c>
      <c r="BL391" s="8">
        <f t="shared" si="272"/>
        <v>0</v>
      </c>
      <c r="BM391" s="4">
        <v>0</v>
      </c>
      <c r="BN391" s="4">
        <v>0</v>
      </c>
      <c r="BO391" s="8">
        <f t="shared" si="266"/>
        <v>0</v>
      </c>
      <c r="BP391" s="4">
        <v>0</v>
      </c>
      <c r="BQ391" s="4">
        <v>0</v>
      </c>
      <c r="BR391" s="8">
        <f t="shared" si="267"/>
        <v>0</v>
      </c>
      <c r="BS391" s="4">
        <v>0</v>
      </c>
      <c r="BT391" s="4">
        <v>0</v>
      </c>
      <c r="BU391" s="8">
        <f t="shared" si="268"/>
        <v>0</v>
      </c>
      <c r="BV391" s="4">
        <v>0</v>
      </c>
      <c r="BW391" s="4">
        <v>0</v>
      </c>
      <c r="BX391" s="8">
        <f t="shared" si="269"/>
        <v>0</v>
      </c>
      <c r="BY391" s="4">
        <v>0</v>
      </c>
      <c r="BZ391" s="4">
        <v>0</v>
      </c>
      <c r="CA391" s="8">
        <f t="shared" si="270"/>
        <v>0</v>
      </c>
      <c r="CB391" s="4">
        <v>0</v>
      </c>
      <c r="CC391" s="4">
        <v>0</v>
      </c>
      <c r="CD391" s="8">
        <f t="shared" si="251"/>
        <v>0</v>
      </c>
      <c r="CE391" s="4">
        <v>0</v>
      </c>
      <c r="CF391" s="4">
        <v>0</v>
      </c>
      <c r="CG391" s="8">
        <f t="shared" si="258"/>
        <v>0</v>
      </c>
      <c r="CH391" s="4">
        <v>0</v>
      </c>
      <c r="CI391" s="4">
        <v>0</v>
      </c>
      <c r="CJ391" s="8">
        <f t="shared" si="259"/>
        <v>0</v>
      </c>
      <c r="CK391" s="4">
        <v>0</v>
      </c>
      <c r="CL391" s="4">
        <v>0</v>
      </c>
      <c r="CM391" s="8">
        <f t="shared" si="260"/>
        <v>0</v>
      </c>
      <c r="CN391" s="4">
        <v>0</v>
      </c>
      <c r="CO391" s="4">
        <v>0</v>
      </c>
      <c r="CP391" s="8">
        <f t="shared" si="252"/>
        <v>0</v>
      </c>
      <c r="CQ391" s="4">
        <v>0</v>
      </c>
      <c r="CR391" s="4">
        <v>0</v>
      </c>
      <c r="CS391" s="8">
        <f t="shared" si="261"/>
        <v>0</v>
      </c>
      <c r="CT391" s="4">
        <v>0</v>
      </c>
      <c r="CU391" s="4">
        <v>0</v>
      </c>
      <c r="CV391" s="8">
        <f t="shared" si="262"/>
        <v>0</v>
      </c>
      <c r="CW391" s="4">
        <v>0</v>
      </c>
      <c r="CX391" s="4">
        <v>0</v>
      </c>
      <c r="CY391" s="8">
        <f t="shared" si="263"/>
        <v>0</v>
      </c>
      <c r="CZ391" s="4">
        <v>0</v>
      </c>
      <c r="DA391" s="4">
        <v>0</v>
      </c>
      <c r="DB391" s="8">
        <f t="shared" si="239"/>
        <v>0</v>
      </c>
      <c r="DC391" s="4">
        <v>0</v>
      </c>
      <c r="DD391" s="4">
        <v>0</v>
      </c>
      <c r="DE391" s="8">
        <f t="shared" si="240"/>
        <v>0</v>
      </c>
      <c r="DF391" s="4">
        <v>0</v>
      </c>
      <c r="DG391" s="4">
        <v>0</v>
      </c>
      <c r="DH391" s="8">
        <f t="shared" si="241"/>
        <v>0</v>
      </c>
      <c r="DI391" s="4">
        <v>0</v>
      </c>
      <c r="DJ391" s="4">
        <v>0</v>
      </c>
      <c r="DK391" s="8">
        <f t="shared" si="242"/>
        <v>0</v>
      </c>
      <c r="DL391" s="4">
        <v>0</v>
      </c>
      <c r="DM391" s="4">
        <v>0</v>
      </c>
      <c r="DN391" s="8">
        <f t="shared" si="243"/>
        <v>0</v>
      </c>
      <c r="DO391" s="4">
        <v>0</v>
      </c>
      <c r="DP391" s="4">
        <v>0</v>
      </c>
      <c r="DQ391" s="8">
        <f t="shared" si="244"/>
        <v>0</v>
      </c>
    </row>
    <row r="392" spans="1:121" ht="16.899999999999999" customHeight="1" x14ac:dyDescent="0.2">
      <c r="A392" s="1" t="s">
        <v>3</v>
      </c>
      <c r="C392" s="1">
        <v>0</v>
      </c>
      <c r="D392" s="1">
        <v>0</v>
      </c>
      <c r="E392" s="19">
        <f t="shared" si="247"/>
        <v>0</v>
      </c>
      <c r="G392" s="22">
        <f t="shared" si="233"/>
        <v>0</v>
      </c>
      <c r="H392" s="3">
        <v>0</v>
      </c>
      <c r="I392" s="4">
        <v>0</v>
      </c>
      <c r="J392" s="8">
        <f t="shared" si="234"/>
        <v>0</v>
      </c>
      <c r="K392" s="3">
        <v>0</v>
      </c>
      <c r="L392" s="4">
        <v>0</v>
      </c>
      <c r="M392" s="8">
        <f t="shared" si="245"/>
        <v>0</v>
      </c>
      <c r="N392" s="4">
        <v>0</v>
      </c>
      <c r="O392" s="4">
        <v>0</v>
      </c>
      <c r="P392" s="8">
        <f t="shared" si="246"/>
        <v>0</v>
      </c>
      <c r="Q392" s="4">
        <v>0</v>
      </c>
      <c r="R392" s="4">
        <v>0</v>
      </c>
      <c r="S392" s="8">
        <f t="shared" si="235"/>
        <v>0</v>
      </c>
      <c r="T392" s="4">
        <v>0</v>
      </c>
      <c r="U392" s="4">
        <v>0</v>
      </c>
      <c r="V392" s="8">
        <f t="shared" si="236"/>
        <v>0</v>
      </c>
      <c r="W392" s="4">
        <v>0</v>
      </c>
      <c r="X392" s="4">
        <v>0</v>
      </c>
      <c r="Y392" s="8">
        <f t="shared" si="237"/>
        <v>0</v>
      </c>
      <c r="Z392" s="4">
        <v>0</v>
      </c>
      <c r="AA392" s="4">
        <v>0</v>
      </c>
      <c r="AB392" s="8">
        <f t="shared" si="238"/>
        <v>0</v>
      </c>
      <c r="AC392" s="4">
        <v>0</v>
      </c>
      <c r="AD392" s="4">
        <v>0</v>
      </c>
      <c r="AE392" s="8">
        <f t="shared" si="253"/>
        <v>0</v>
      </c>
      <c r="AF392" s="4">
        <v>0</v>
      </c>
      <c r="AG392" s="4">
        <v>0</v>
      </c>
      <c r="AH392" s="8">
        <f t="shared" si="249"/>
        <v>0</v>
      </c>
      <c r="AI392" s="4">
        <v>0</v>
      </c>
      <c r="AJ392" s="4">
        <v>0</v>
      </c>
      <c r="AK392" s="8">
        <f t="shared" si="254"/>
        <v>0</v>
      </c>
      <c r="AL392" s="4">
        <v>0</v>
      </c>
      <c r="AM392" s="4">
        <v>0</v>
      </c>
      <c r="AN392" s="8">
        <f t="shared" si="250"/>
        <v>0</v>
      </c>
      <c r="AO392" s="4">
        <v>0</v>
      </c>
      <c r="AP392" s="4">
        <v>0</v>
      </c>
      <c r="AQ392" s="8">
        <f t="shared" si="264"/>
        <v>0</v>
      </c>
      <c r="AR392" s="4">
        <v>0</v>
      </c>
      <c r="AS392" s="4">
        <v>0</v>
      </c>
      <c r="AT392" s="8">
        <f t="shared" si="248"/>
        <v>0</v>
      </c>
      <c r="AU392" s="4">
        <v>0</v>
      </c>
      <c r="AV392" s="4">
        <v>0</v>
      </c>
      <c r="AW392" s="8">
        <f t="shared" si="255"/>
        <v>0</v>
      </c>
      <c r="AX392" s="4">
        <v>0</v>
      </c>
      <c r="AY392" s="4">
        <v>0</v>
      </c>
      <c r="AZ392" s="8">
        <f t="shared" si="256"/>
        <v>0</v>
      </c>
      <c r="BA392" s="4">
        <v>0</v>
      </c>
      <c r="BB392" s="4">
        <v>0</v>
      </c>
      <c r="BC392" s="8">
        <f t="shared" si="265"/>
        <v>0</v>
      </c>
      <c r="BD392" s="4">
        <v>0</v>
      </c>
      <c r="BE392" s="4">
        <v>0</v>
      </c>
      <c r="BF392" s="8">
        <f t="shared" si="257"/>
        <v>0</v>
      </c>
      <c r="BG392" s="4">
        <v>0</v>
      </c>
      <c r="BH392" s="4">
        <v>0</v>
      </c>
      <c r="BI392" s="8">
        <f t="shared" si="271"/>
        <v>0</v>
      </c>
      <c r="BJ392" s="4">
        <v>0</v>
      </c>
      <c r="BK392" s="4">
        <v>0</v>
      </c>
      <c r="BL392" s="8">
        <f t="shared" si="272"/>
        <v>0</v>
      </c>
      <c r="BM392" s="4">
        <v>0</v>
      </c>
      <c r="BN392" s="4">
        <v>0</v>
      </c>
      <c r="BO392" s="8">
        <f t="shared" si="266"/>
        <v>0</v>
      </c>
      <c r="BP392" s="4">
        <v>0</v>
      </c>
      <c r="BQ392" s="4">
        <v>0</v>
      </c>
      <c r="BR392" s="8">
        <f t="shared" si="267"/>
        <v>0</v>
      </c>
      <c r="BS392" s="4">
        <v>0</v>
      </c>
      <c r="BT392" s="4">
        <v>0</v>
      </c>
      <c r="BU392" s="8">
        <f t="shared" si="268"/>
        <v>0</v>
      </c>
      <c r="BV392" s="4">
        <v>0</v>
      </c>
      <c r="BW392" s="4">
        <v>0</v>
      </c>
      <c r="BX392" s="8">
        <f t="shared" si="269"/>
        <v>0</v>
      </c>
      <c r="BY392" s="4">
        <v>0</v>
      </c>
      <c r="BZ392" s="4">
        <v>0</v>
      </c>
      <c r="CA392" s="8">
        <f t="shared" si="270"/>
        <v>0</v>
      </c>
      <c r="CB392" s="4">
        <v>0</v>
      </c>
      <c r="CC392" s="4">
        <v>0</v>
      </c>
      <c r="CD392" s="8">
        <f t="shared" si="251"/>
        <v>0</v>
      </c>
      <c r="CE392" s="4">
        <v>0</v>
      </c>
      <c r="CF392" s="4">
        <v>0</v>
      </c>
      <c r="CG392" s="8">
        <f t="shared" si="258"/>
        <v>0</v>
      </c>
      <c r="CH392" s="4">
        <v>0</v>
      </c>
      <c r="CI392" s="4">
        <v>0</v>
      </c>
      <c r="CJ392" s="8">
        <f t="shared" si="259"/>
        <v>0</v>
      </c>
      <c r="CK392" s="4">
        <v>0</v>
      </c>
      <c r="CL392" s="4">
        <v>0</v>
      </c>
      <c r="CM392" s="8">
        <f t="shared" si="260"/>
        <v>0</v>
      </c>
      <c r="CN392" s="4">
        <v>0</v>
      </c>
      <c r="CO392" s="4">
        <v>0</v>
      </c>
      <c r="CP392" s="8">
        <f t="shared" si="252"/>
        <v>0</v>
      </c>
      <c r="CQ392" s="4">
        <v>0</v>
      </c>
      <c r="CR392" s="4">
        <v>0</v>
      </c>
      <c r="CS392" s="8">
        <f t="shared" si="261"/>
        <v>0</v>
      </c>
      <c r="CT392" s="4">
        <v>0</v>
      </c>
      <c r="CU392" s="4">
        <v>0</v>
      </c>
      <c r="CV392" s="8">
        <f t="shared" si="262"/>
        <v>0</v>
      </c>
      <c r="CW392" s="4">
        <v>0</v>
      </c>
      <c r="CX392" s="4">
        <v>0</v>
      </c>
      <c r="CY392" s="8">
        <f t="shared" si="263"/>
        <v>0</v>
      </c>
      <c r="CZ392" s="4">
        <v>0</v>
      </c>
      <c r="DA392" s="4">
        <v>0</v>
      </c>
      <c r="DB392" s="8">
        <f t="shared" si="239"/>
        <v>0</v>
      </c>
      <c r="DC392" s="4">
        <v>0</v>
      </c>
      <c r="DD392" s="4">
        <v>0</v>
      </c>
      <c r="DE392" s="8">
        <f t="shared" si="240"/>
        <v>0</v>
      </c>
      <c r="DF392" s="4">
        <v>0</v>
      </c>
      <c r="DG392" s="4">
        <v>0</v>
      </c>
      <c r="DH392" s="8">
        <f t="shared" si="241"/>
        <v>0</v>
      </c>
      <c r="DI392" s="4">
        <v>0</v>
      </c>
      <c r="DJ392" s="4">
        <v>0</v>
      </c>
      <c r="DK392" s="8">
        <f t="shared" si="242"/>
        <v>0</v>
      </c>
      <c r="DL392" s="4">
        <v>0</v>
      </c>
      <c r="DM392" s="4">
        <v>0</v>
      </c>
      <c r="DN392" s="8">
        <f t="shared" si="243"/>
        <v>0</v>
      </c>
      <c r="DO392" s="4">
        <v>0</v>
      </c>
      <c r="DP392" s="4">
        <v>0</v>
      </c>
      <c r="DQ392" s="8">
        <f t="shared" si="244"/>
        <v>0</v>
      </c>
    </row>
    <row r="393" spans="1:121" ht="16.899999999999999" customHeight="1" x14ac:dyDescent="0.2">
      <c r="A393" s="1" t="s">
        <v>4</v>
      </c>
      <c r="C393" s="1">
        <v>0</v>
      </c>
      <c r="D393" s="1">
        <v>0</v>
      </c>
      <c r="E393" s="19">
        <f t="shared" si="247"/>
        <v>0</v>
      </c>
      <c r="G393" s="22">
        <f t="shared" si="233"/>
        <v>0</v>
      </c>
      <c r="H393" s="3">
        <v>0</v>
      </c>
      <c r="I393" s="4">
        <v>0</v>
      </c>
      <c r="J393" s="8">
        <f t="shared" si="234"/>
        <v>0</v>
      </c>
      <c r="K393" s="3">
        <v>0</v>
      </c>
      <c r="L393" s="4">
        <v>0</v>
      </c>
      <c r="M393" s="8">
        <f t="shared" si="245"/>
        <v>0</v>
      </c>
      <c r="N393" s="4">
        <v>0</v>
      </c>
      <c r="O393" s="4">
        <v>0</v>
      </c>
      <c r="P393" s="8">
        <f t="shared" si="246"/>
        <v>0</v>
      </c>
      <c r="Q393" s="4">
        <v>0</v>
      </c>
      <c r="R393" s="4">
        <v>0</v>
      </c>
      <c r="S393" s="8">
        <f t="shared" si="235"/>
        <v>0</v>
      </c>
      <c r="T393" s="4">
        <v>0</v>
      </c>
      <c r="U393" s="4">
        <v>0</v>
      </c>
      <c r="V393" s="8">
        <f t="shared" si="236"/>
        <v>0</v>
      </c>
      <c r="W393" s="4">
        <v>0</v>
      </c>
      <c r="X393" s="4">
        <v>0</v>
      </c>
      <c r="Y393" s="8">
        <f t="shared" si="237"/>
        <v>0</v>
      </c>
      <c r="Z393" s="4">
        <v>0</v>
      </c>
      <c r="AA393" s="4">
        <v>0</v>
      </c>
      <c r="AB393" s="8">
        <f t="shared" si="238"/>
        <v>0</v>
      </c>
      <c r="AC393" s="4">
        <v>0</v>
      </c>
      <c r="AD393" s="4">
        <v>0</v>
      </c>
      <c r="AE393" s="8">
        <f t="shared" si="253"/>
        <v>0</v>
      </c>
      <c r="AF393" s="4">
        <v>0</v>
      </c>
      <c r="AG393" s="4">
        <v>0</v>
      </c>
      <c r="AH393" s="8">
        <f t="shared" si="249"/>
        <v>0</v>
      </c>
      <c r="AI393" s="4">
        <v>0</v>
      </c>
      <c r="AJ393" s="4">
        <v>0</v>
      </c>
      <c r="AK393" s="8">
        <f t="shared" si="254"/>
        <v>0</v>
      </c>
      <c r="AL393" s="4">
        <v>0</v>
      </c>
      <c r="AM393" s="4">
        <v>0</v>
      </c>
      <c r="AN393" s="8">
        <f t="shared" si="250"/>
        <v>0</v>
      </c>
      <c r="AO393" s="4">
        <v>0</v>
      </c>
      <c r="AP393" s="4">
        <v>0</v>
      </c>
      <c r="AQ393" s="8">
        <f t="shared" si="264"/>
        <v>0</v>
      </c>
      <c r="AR393" s="4">
        <v>0</v>
      </c>
      <c r="AS393" s="4">
        <v>0</v>
      </c>
      <c r="AT393" s="8">
        <f t="shared" si="248"/>
        <v>0</v>
      </c>
      <c r="AU393" s="4">
        <v>0</v>
      </c>
      <c r="AV393" s="4">
        <v>0</v>
      </c>
      <c r="AW393" s="8">
        <f t="shared" si="255"/>
        <v>0</v>
      </c>
      <c r="AX393" s="4">
        <v>0</v>
      </c>
      <c r="AY393" s="4">
        <v>0</v>
      </c>
      <c r="AZ393" s="8">
        <f t="shared" si="256"/>
        <v>0</v>
      </c>
      <c r="BA393" s="4">
        <v>0</v>
      </c>
      <c r="BB393" s="4">
        <v>0</v>
      </c>
      <c r="BC393" s="8">
        <f t="shared" si="265"/>
        <v>0</v>
      </c>
      <c r="BD393" s="4">
        <v>0</v>
      </c>
      <c r="BE393" s="4">
        <v>0</v>
      </c>
      <c r="BF393" s="8">
        <f t="shared" si="257"/>
        <v>0</v>
      </c>
      <c r="BG393" s="4">
        <v>0</v>
      </c>
      <c r="BH393" s="4">
        <v>0</v>
      </c>
      <c r="BI393" s="8">
        <f t="shared" si="271"/>
        <v>0</v>
      </c>
      <c r="BJ393" s="4">
        <v>0</v>
      </c>
      <c r="BK393" s="4">
        <v>0</v>
      </c>
      <c r="BL393" s="8">
        <f t="shared" si="272"/>
        <v>0</v>
      </c>
      <c r="BM393" s="4">
        <v>0</v>
      </c>
      <c r="BN393" s="4">
        <v>0</v>
      </c>
      <c r="BO393" s="8">
        <f t="shared" si="266"/>
        <v>0</v>
      </c>
      <c r="BP393" s="4">
        <v>0</v>
      </c>
      <c r="BQ393" s="4">
        <v>0</v>
      </c>
      <c r="BR393" s="8">
        <f t="shared" si="267"/>
        <v>0</v>
      </c>
      <c r="BS393" s="4">
        <v>0</v>
      </c>
      <c r="BT393" s="4">
        <v>0</v>
      </c>
      <c r="BU393" s="8">
        <f t="shared" si="268"/>
        <v>0</v>
      </c>
      <c r="BV393" s="4">
        <v>0</v>
      </c>
      <c r="BW393" s="4">
        <v>0</v>
      </c>
      <c r="BX393" s="8">
        <f t="shared" si="269"/>
        <v>0</v>
      </c>
      <c r="BY393" s="4">
        <v>0</v>
      </c>
      <c r="BZ393" s="4">
        <v>0</v>
      </c>
      <c r="CA393" s="8">
        <f t="shared" si="270"/>
        <v>0</v>
      </c>
      <c r="CB393" s="4">
        <v>0</v>
      </c>
      <c r="CC393" s="4">
        <v>0</v>
      </c>
      <c r="CD393" s="8">
        <f t="shared" si="251"/>
        <v>0</v>
      </c>
      <c r="CE393" s="4">
        <v>0</v>
      </c>
      <c r="CF393" s="4">
        <v>0</v>
      </c>
      <c r="CG393" s="8">
        <f t="shared" si="258"/>
        <v>0</v>
      </c>
      <c r="CH393" s="4">
        <v>0</v>
      </c>
      <c r="CI393" s="4">
        <v>0</v>
      </c>
      <c r="CJ393" s="8">
        <f t="shared" si="259"/>
        <v>0</v>
      </c>
      <c r="CK393" s="4">
        <v>0</v>
      </c>
      <c r="CL393" s="4">
        <v>0</v>
      </c>
      <c r="CM393" s="8">
        <f t="shared" si="260"/>
        <v>0</v>
      </c>
      <c r="CN393" s="4">
        <v>0</v>
      </c>
      <c r="CO393" s="4">
        <v>0</v>
      </c>
      <c r="CP393" s="8">
        <f t="shared" si="252"/>
        <v>0</v>
      </c>
      <c r="CQ393" s="4">
        <v>0</v>
      </c>
      <c r="CR393" s="4">
        <v>0</v>
      </c>
      <c r="CS393" s="8">
        <f t="shared" si="261"/>
        <v>0</v>
      </c>
      <c r="CT393" s="4">
        <v>0</v>
      </c>
      <c r="CU393" s="4">
        <v>0</v>
      </c>
      <c r="CV393" s="8">
        <f t="shared" si="262"/>
        <v>0</v>
      </c>
      <c r="CW393" s="4">
        <v>0</v>
      </c>
      <c r="CX393" s="4">
        <v>0</v>
      </c>
      <c r="CY393" s="8">
        <f t="shared" si="263"/>
        <v>0</v>
      </c>
      <c r="CZ393" s="4">
        <v>0</v>
      </c>
      <c r="DA393" s="4">
        <v>0</v>
      </c>
      <c r="DB393" s="8">
        <f t="shared" si="239"/>
        <v>0</v>
      </c>
      <c r="DC393" s="4">
        <v>0</v>
      </c>
      <c r="DD393" s="4">
        <v>0</v>
      </c>
      <c r="DE393" s="8">
        <f t="shared" si="240"/>
        <v>0</v>
      </c>
      <c r="DF393" s="4">
        <v>0</v>
      </c>
      <c r="DG393" s="4">
        <v>0</v>
      </c>
      <c r="DH393" s="8">
        <f t="shared" si="241"/>
        <v>0</v>
      </c>
      <c r="DI393" s="4">
        <v>0</v>
      </c>
      <c r="DJ393" s="4">
        <v>0</v>
      </c>
      <c r="DK393" s="8">
        <f t="shared" si="242"/>
        <v>0</v>
      </c>
      <c r="DL393" s="4">
        <v>0</v>
      </c>
      <c r="DM393" s="4">
        <v>0</v>
      </c>
      <c r="DN393" s="8">
        <f t="shared" si="243"/>
        <v>0</v>
      </c>
      <c r="DO393" s="4">
        <v>0</v>
      </c>
      <c r="DP393" s="4">
        <v>0</v>
      </c>
      <c r="DQ393" s="8">
        <f t="shared" si="244"/>
        <v>0</v>
      </c>
    </row>
    <row r="394" spans="1:121" ht="12.75" x14ac:dyDescent="0.2">
      <c r="H394" s="3"/>
      <c r="J394" s="10"/>
      <c r="K394" s="3"/>
      <c r="M394" s="10"/>
    </row>
    <row r="395" spans="1:121" ht="12.75" x14ac:dyDescent="0.2">
      <c r="H395" s="3"/>
      <c r="J395" s="10"/>
      <c r="K395" s="3"/>
      <c r="M395" s="10"/>
    </row>
    <row r="396" spans="1:121" ht="12.75" x14ac:dyDescent="0.2">
      <c r="H396" s="3"/>
      <c r="J396" s="10"/>
      <c r="K396" s="3"/>
      <c r="M396" s="10"/>
    </row>
    <row r="397" spans="1:121" ht="12.75" x14ac:dyDescent="0.2">
      <c r="H397" s="3"/>
      <c r="J397" s="10"/>
      <c r="K397" s="3"/>
      <c r="M397" s="10"/>
    </row>
    <row r="398" spans="1:121" ht="12.75" x14ac:dyDescent="0.2">
      <c r="H398" s="3"/>
      <c r="J398" s="10"/>
      <c r="K398" s="3"/>
      <c r="M398" s="10"/>
    </row>
    <row r="399" spans="1:121" ht="12.75" x14ac:dyDescent="0.2">
      <c r="H399" s="3"/>
      <c r="J399" s="10"/>
      <c r="K399" s="3"/>
      <c r="M399" s="10"/>
    </row>
    <row r="400" spans="1:121" ht="12.75" x14ac:dyDescent="0.2">
      <c r="H400" s="3"/>
      <c r="J400" s="10"/>
      <c r="K400" s="3"/>
      <c r="M400" s="10"/>
    </row>
    <row r="401" spans="8:13" ht="12.75" x14ac:dyDescent="0.2">
      <c r="H401" s="3"/>
      <c r="J401" s="10"/>
      <c r="K401" s="3"/>
      <c r="M401" s="10"/>
    </row>
    <row r="402" spans="8:13" ht="12.75" x14ac:dyDescent="0.2">
      <c r="H402" s="3"/>
      <c r="J402" s="10"/>
      <c r="K402" s="3"/>
      <c r="M402" s="10"/>
    </row>
    <row r="403" spans="8:13" ht="12.75" x14ac:dyDescent="0.2">
      <c r="H403" s="3"/>
      <c r="J403" s="10"/>
      <c r="K403" s="3"/>
      <c r="M403" s="10"/>
    </row>
    <row r="404" spans="8:13" ht="12.75" x14ac:dyDescent="0.2">
      <c r="H404" s="3"/>
      <c r="J404" s="10"/>
      <c r="K404" s="3"/>
      <c r="M404" s="10"/>
    </row>
    <row r="405" spans="8:13" ht="12.75" x14ac:dyDescent="0.2">
      <c r="H405" s="3"/>
      <c r="J405" s="10"/>
      <c r="K405" s="3"/>
      <c r="M405" s="10"/>
    </row>
    <row r="406" spans="8:13" ht="12.75" x14ac:dyDescent="0.2">
      <c r="H406" s="3"/>
      <c r="J406" s="10"/>
      <c r="K406" s="3"/>
      <c r="M406" s="10"/>
    </row>
    <row r="407" spans="8:13" ht="12.75" x14ac:dyDescent="0.2">
      <c r="H407" s="3"/>
      <c r="J407" s="10"/>
      <c r="K407" s="3"/>
      <c r="M407" s="10"/>
    </row>
    <row r="408" spans="8:13" ht="12.75" x14ac:dyDescent="0.2">
      <c r="H408" s="3"/>
      <c r="J408" s="10"/>
      <c r="K408" s="3"/>
      <c r="M408" s="10"/>
    </row>
    <row r="409" spans="8:13" ht="12.75" x14ac:dyDescent="0.2">
      <c r="H409" s="3"/>
      <c r="J409" s="10"/>
      <c r="K409" s="3"/>
      <c r="M409" s="10"/>
    </row>
    <row r="410" spans="8:13" ht="12.75" x14ac:dyDescent="0.2">
      <c r="H410" s="3"/>
      <c r="J410" s="10"/>
      <c r="K410" s="3"/>
      <c r="M410" s="10"/>
    </row>
    <row r="411" spans="8:13" ht="12.75" x14ac:dyDescent="0.2">
      <c r="H411" s="3"/>
      <c r="J411" s="10"/>
      <c r="K411" s="3"/>
      <c r="M411" s="10"/>
    </row>
    <row r="412" spans="8:13" ht="12.75" x14ac:dyDescent="0.2">
      <c r="H412" s="3"/>
      <c r="J412" s="10"/>
      <c r="K412" s="3"/>
      <c r="M412" s="10"/>
    </row>
    <row r="413" spans="8:13" ht="12.75" x14ac:dyDescent="0.2">
      <c r="H413" s="3"/>
      <c r="J413" s="10"/>
      <c r="K413" s="3"/>
      <c r="M413" s="10"/>
    </row>
    <row r="414" spans="8:13" ht="12.75" x14ac:dyDescent="0.2">
      <c r="H414" s="3"/>
      <c r="J414" s="10"/>
      <c r="K414" s="3"/>
      <c r="M414" s="10"/>
    </row>
    <row r="415" spans="8:13" ht="12.75" x14ac:dyDescent="0.2">
      <c r="H415" s="3"/>
      <c r="J415" s="10"/>
      <c r="K415" s="3"/>
      <c r="M415" s="10"/>
    </row>
    <row r="416" spans="8:13" ht="12.75" x14ac:dyDescent="0.2">
      <c r="H416" s="3"/>
      <c r="J416" s="10"/>
      <c r="K416" s="3"/>
      <c r="M416" s="10"/>
    </row>
    <row r="417" spans="8:13" ht="12.75" x14ac:dyDescent="0.2">
      <c r="H417" s="3"/>
      <c r="J417" s="10"/>
      <c r="K417" s="3"/>
      <c r="M417" s="10"/>
    </row>
    <row r="418" spans="8:13" ht="12.75" x14ac:dyDescent="0.2">
      <c r="H418" s="3"/>
      <c r="J418" s="10"/>
      <c r="K418" s="3"/>
      <c r="M418" s="10"/>
    </row>
    <row r="419" spans="8:13" ht="12.75" x14ac:dyDescent="0.2">
      <c r="H419" s="3"/>
      <c r="J419" s="10"/>
      <c r="K419" s="3"/>
      <c r="M419" s="10"/>
    </row>
    <row r="420" spans="8:13" ht="12.75" x14ac:dyDescent="0.2">
      <c r="H420" s="3"/>
      <c r="J420" s="10"/>
      <c r="K420" s="3"/>
      <c r="M420" s="10"/>
    </row>
    <row r="421" spans="8:13" ht="12.75" x14ac:dyDescent="0.2">
      <c r="H421" s="3"/>
      <c r="J421" s="10"/>
      <c r="K421" s="3"/>
      <c r="M421" s="10"/>
    </row>
    <row r="422" spans="8:13" ht="12.75" x14ac:dyDescent="0.2">
      <c r="H422" s="3"/>
      <c r="J422" s="10"/>
      <c r="K422" s="3"/>
      <c r="M422" s="10"/>
    </row>
    <row r="423" spans="8:13" ht="12.75" x14ac:dyDescent="0.2">
      <c r="H423" s="3"/>
      <c r="J423" s="10"/>
      <c r="K423" s="3"/>
      <c r="M423" s="10"/>
    </row>
    <row r="424" spans="8:13" ht="12.75" x14ac:dyDescent="0.2">
      <c r="H424" s="3"/>
      <c r="J424" s="10"/>
      <c r="K424" s="3"/>
      <c r="M424" s="10"/>
    </row>
    <row r="425" spans="8:13" ht="12.75" x14ac:dyDescent="0.2">
      <c r="H425" s="3"/>
      <c r="J425" s="10"/>
      <c r="K425" s="3"/>
      <c r="M425" s="10"/>
    </row>
    <row r="426" spans="8:13" ht="12.75" x14ac:dyDescent="0.2">
      <c r="H426" s="3"/>
      <c r="J426" s="10"/>
      <c r="K426" s="3"/>
      <c r="M426" s="10"/>
    </row>
    <row r="427" spans="8:13" ht="12.75" x14ac:dyDescent="0.2">
      <c r="H427" s="3"/>
      <c r="J427" s="10"/>
      <c r="K427" s="3"/>
      <c r="M427" s="10"/>
    </row>
    <row r="428" spans="8:13" ht="12.75" x14ac:dyDescent="0.2">
      <c r="H428" s="3"/>
      <c r="J428" s="10"/>
      <c r="K428" s="3"/>
      <c r="M428" s="10"/>
    </row>
    <row r="429" spans="8:13" ht="12.75" x14ac:dyDescent="0.2">
      <c r="H429" s="3"/>
      <c r="J429" s="10"/>
      <c r="K429" s="3"/>
      <c r="M429" s="10"/>
    </row>
    <row r="430" spans="8:13" ht="12.75" x14ac:dyDescent="0.2">
      <c r="H430" s="3"/>
      <c r="J430" s="10"/>
      <c r="K430" s="3"/>
      <c r="M430" s="10"/>
    </row>
    <row r="431" spans="8:13" ht="12.75" x14ac:dyDescent="0.2">
      <c r="H431" s="3"/>
      <c r="J431" s="10"/>
      <c r="K431" s="3"/>
      <c r="M431" s="10"/>
    </row>
    <row r="432" spans="8:13" ht="12.75" x14ac:dyDescent="0.2">
      <c r="H432" s="3"/>
      <c r="J432" s="10"/>
      <c r="K432" s="3"/>
      <c r="M432" s="10"/>
    </row>
    <row r="433" spans="8:13" ht="12.75" x14ac:dyDescent="0.2">
      <c r="H433" s="3"/>
      <c r="J433" s="10"/>
      <c r="K433" s="3"/>
      <c r="M433" s="10"/>
    </row>
    <row r="434" spans="8:13" ht="12.75" x14ac:dyDescent="0.2">
      <c r="H434" s="3"/>
      <c r="J434" s="10"/>
      <c r="K434" s="3"/>
      <c r="M434" s="10"/>
    </row>
    <row r="435" spans="8:13" ht="12.75" x14ac:dyDescent="0.2">
      <c r="H435" s="3"/>
      <c r="J435" s="10"/>
      <c r="K435" s="3"/>
      <c r="M435" s="10"/>
    </row>
    <row r="436" spans="8:13" ht="12.75" x14ac:dyDescent="0.2">
      <c r="H436" s="3"/>
      <c r="J436" s="10"/>
      <c r="K436" s="3"/>
      <c r="M436" s="10"/>
    </row>
    <row r="437" spans="8:13" ht="12.75" x14ac:dyDescent="0.2">
      <c r="H437" s="3"/>
      <c r="J437" s="10"/>
      <c r="K437" s="3"/>
      <c r="M437" s="10"/>
    </row>
    <row r="438" spans="8:13" ht="12.75" x14ac:dyDescent="0.2">
      <c r="H438" s="3"/>
      <c r="J438" s="10"/>
      <c r="K438" s="3"/>
      <c r="M438" s="10"/>
    </row>
    <row r="439" spans="8:13" ht="12.75" x14ac:dyDescent="0.2">
      <c r="H439" s="3"/>
      <c r="J439" s="10"/>
      <c r="K439" s="3"/>
      <c r="M439" s="10"/>
    </row>
    <row r="440" spans="8:13" ht="12.75" x14ac:dyDescent="0.2">
      <c r="H440" s="3"/>
      <c r="J440" s="10"/>
      <c r="K440" s="3"/>
      <c r="M440" s="10"/>
    </row>
    <row r="441" spans="8:13" ht="12.75" x14ac:dyDescent="0.2">
      <c r="H441" s="3"/>
      <c r="J441" s="10"/>
      <c r="K441" s="3"/>
      <c r="M441" s="10"/>
    </row>
    <row r="442" spans="8:13" ht="12.75" x14ac:dyDescent="0.2">
      <c r="H442" s="3"/>
      <c r="J442" s="10"/>
      <c r="K442" s="3"/>
      <c r="M442" s="10"/>
    </row>
    <row r="443" spans="8:13" ht="12.75" x14ac:dyDescent="0.2">
      <c r="H443" s="3"/>
      <c r="J443" s="10"/>
      <c r="K443" s="3"/>
      <c r="M443" s="10"/>
    </row>
    <row r="444" spans="8:13" ht="12.75" x14ac:dyDescent="0.2">
      <c r="H444" s="3"/>
      <c r="J444" s="10"/>
      <c r="K444" s="3"/>
      <c r="M444" s="10"/>
    </row>
    <row r="445" spans="8:13" ht="12.75" x14ac:dyDescent="0.2">
      <c r="H445" s="3"/>
      <c r="J445" s="10"/>
      <c r="K445" s="3"/>
      <c r="M445" s="10"/>
    </row>
    <row r="446" spans="8:13" ht="12.75" x14ac:dyDescent="0.2">
      <c r="H446" s="3"/>
      <c r="J446" s="10"/>
      <c r="K446" s="3"/>
      <c r="M446" s="10"/>
    </row>
    <row r="447" spans="8:13" ht="12.75" x14ac:dyDescent="0.2">
      <c r="H447" s="3"/>
      <c r="J447" s="10"/>
      <c r="K447" s="3"/>
      <c r="M447" s="10"/>
    </row>
    <row r="448" spans="8:13" ht="12.75" x14ac:dyDescent="0.2">
      <c r="H448" s="3"/>
      <c r="J448" s="10"/>
      <c r="K448" s="3"/>
      <c r="M448" s="10"/>
    </row>
    <row r="449" spans="8:13" ht="12.75" x14ac:dyDescent="0.2">
      <c r="H449" s="3"/>
      <c r="J449" s="10"/>
      <c r="K449" s="3"/>
      <c r="M449" s="10"/>
    </row>
    <row r="450" spans="8:13" ht="12.75" x14ac:dyDescent="0.2">
      <c r="H450" s="3"/>
      <c r="J450" s="10"/>
      <c r="K450" s="3"/>
      <c r="M450" s="10"/>
    </row>
    <row r="451" spans="8:13" ht="12.75" x14ac:dyDescent="0.2">
      <c r="H451" s="3"/>
      <c r="J451" s="10"/>
      <c r="K451" s="3"/>
      <c r="M451" s="10"/>
    </row>
    <row r="452" spans="8:13" ht="12.75" x14ac:dyDescent="0.2">
      <c r="H452" s="3"/>
      <c r="J452" s="10"/>
      <c r="K452" s="3"/>
      <c r="M452" s="10"/>
    </row>
    <row r="453" spans="8:13" ht="12.75" x14ac:dyDescent="0.2">
      <c r="H453" s="3"/>
      <c r="J453" s="10"/>
      <c r="K453" s="3"/>
      <c r="M453" s="10"/>
    </row>
    <row r="454" spans="8:13" ht="12.75" x14ac:dyDescent="0.2">
      <c r="H454" s="3"/>
      <c r="J454" s="10"/>
      <c r="K454" s="3"/>
      <c r="M454" s="10"/>
    </row>
    <row r="455" spans="8:13" ht="12.75" x14ac:dyDescent="0.2">
      <c r="H455" s="3"/>
      <c r="J455" s="10"/>
      <c r="K455" s="3"/>
      <c r="M455" s="10"/>
    </row>
    <row r="456" spans="8:13" ht="12.75" x14ac:dyDescent="0.2">
      <c r="H456" s="3"/>
      <c r="J456" s="10"/>
      <c r="K456" s="3"/>
      <c r="M456" s="10"/>
    </row>
    <row r="457" spans="8:13" ht="12.75" x14ac:dyDescent="0.2">
      <c r="H457" s="3"/>
      <c r="J457" s="10"/>
      <c r="K457" s="3"/>
      <c r="M457" s="10"/>
    </row>
    <row r="458" spans="8:13" ht="12.75" x14ac:dyDescent="0.2">
      <c r="H458" s="3"/>
      <c r="J458" s="10"/>
      <c r="K458" s="3"/>
      <c r="M458" s="10"/>
    </row>
    <row r="459" spans="8:13" ht="12.75" x14ac:dyDescent="0.2">
      <c r="H459" s="3"/>
      <c r="J459" s="10"/>
      <c r="K459" s="3"/>
      <c r="M459" s="10"/>
    </row>
    <row r="460" spans="8:13" ht="12.75" x14ac:dyDescent="0.2">
      <c r="H460" s="3"/>
      <c r="J460" s="10"/>
      <c r="K460" s="3"/>
      <c r="M460" s="10"/>
    </row>
    <row r="461" spans="8:13" ht="12.75" x14ac:dyDescent="0.2">
      <c r="H461" s="3"/>
      <c r="J461" s="10"/>
      <c r="K461" s="3"/>
      <c r="M461" s="10"/>
    </row>
    <row r="462" spans="8:13" ht="12.75" x14ac:dyDescent="0.2">
      <c r="H462" s="3"/>
      <c r="J462" s="10"/>
      <c r="K462" s="3"/>
      <c r="M462" s="10"/>
    </row>
    <row r="463" spans="8:13" ht="12.75" x14ac:dyDescent="0.2">
      <c r="H463" s="3"/>
      <c r="J463" s="10"/>
      <c r="K463" s="3"/>
      <c r="M463" s="10"/>
    </row>
    <row r="464" spans="8:13" ht="12.75" x14ac:dyDescent="0.2">
      <c r="H464" s="3"/>
      <c r="J464" s="10"/>
      <c r="K464" s="3"/>
      <c r="M464" s="10"/>
    </row>
    <row r="465" spans="8:13" ht="12.75" x14ac:dyDescent="0.2">
      <c r="H465" s="3"/>
      <c r="J465" s="10"/>
      <c r="K465" s="3"/>
      <c r="M465" s="10"/>
    </row>
    <row r="466" spans="8:13" ht="12.75" x14ac:dyDescent="0.2">
      <c r="H466" s="3"/>
      <c r="J466" s="10"/>
      <c r="K466" s="3"/>
      <c r="M466" s="10"/>
    </row>
    <row r="467" spans="8:13" ht="12.75" x14ac:dyDescent="0.2">
      <c r="H467" s="3"/>
      <c r="J467" s="10"/>
      <c r="K467" s="3"/>
      <c r="M467" s="10"/>
    </row>
    <row r="468" spans="8:13" ht="12.75" x14ac:dyDescent="0.2">
      <c r="H468" s="3"/>
      <c r="J468" s="10"/>
      <c r="K468" s="3"/>
      <c r="M468" s="10"/>
    </row>
    <row r="469" spans="8:13" ht="12.75" x14ac:dyDescent="0.2">
      <c r="H469" s="3"/>
      <c r="J469" s="10"/>
      <c r="K469" s="3"/>
      <c r="M469" s="10"/>
    </row>
    <row r="470" spans="8:13" ht="12.75" x14ac:dyDescent="0.2">
      <c r="H470" s="3"/>
      <c r="J470" s="10"/>
      <c r="K470" s="3"/>
      <c r="M470" s="10"/>
    </row>
    <row r="471" spans="8:13" ht="12.75" x14ac:dyDescent="0.2">
      <c r="H471" s="3"/>
      <c r="J471" s="10"/>
      <c r="K471" s="3"/>
      <c r="M471" s="10"/>
    </row>
    <row r="472" spans="8:13" ht="12.75" x14ac:dyDescent="0.2">
      <c r="H472" s="3"/>
      <c r="J472" s="10"/>
      <c r="K472" s="3"/>
      <c r="M472" s="10"/>
    </row>
    <row r="473" spans="8:13" ht="12.75" x14ac:dyDescent="0.2">
      <c r="H473" s="3"/>
      <c r="J473" s="10"/>
      <c r="K473" s="3"/>
      <c r="M473" s="10"/>
    </row>
    <row r="474" spans="8:13" ht="12.75" x14ac:dyDescent="0.2">
      <c r="H474" s="3"/>
      <c r="J474" s="10"/>
      <c r="K474" s="3"/>
      <c r="M474" s="10"/>
    </row>
    <row r="475" spans="8:13" ht="12.75" x14ac:dyDescent="0.2">
      <c r="H475" s="3"/>
      <c r="J475" s="10"/>
      <c r="K475" s="3"/>
      <c r="M475" s="10"/>
    </row>
    <row r="476" spans="8:13" ht="12.75" x14ac:dyDescent="0.2">
      <c r="H476" s="3"/>
      <c r="J476" s="10"/>
      <c r="K476" s="3"/>
      <c r="M476" s="10"/>
    </row>
    <row r="477" spans="8:13" ht="12.75" x14ac:dyDescent="0.2">
      <c r="H477" s="3"/>
      <c r="J477" s="10"/>
      <c r="K477" s="3"/>
      <c r="M477" s="10"/>
    </row>
    <row r="478" spans="8:13" ht="12.75" x14ac:dyDescent="0.2">
      <c r="H478" s="3"/>
      <c r="J478" s="10"/>
      <c r="K478" s="3"/>
      <c r="M478" s="10"/>
    </row>
    <row r="479" spans="8:13" ht="12.75" x14ac:dyDescent="0.2">
      <c r="H479" s="3"/>
      <c r="J479" s="10"/>
      <c r="K479" s="3"/>
      <c r="M479" s="10"/>
    </row>
    <row r="480" spans="8:13" ht="12.75" x14ac:dyDescent="0.2">
      <c r="H480" s="3"/>
      <c r="J480" s="10"/>
      <c r="K480" s="3"/>
      <c r="M480" s="10"/>
    </row>
    <row r="481" spans="8:13" ht="12.75" x14ac:dyDescent="0.2">
      <c r="H481" s="3"/>
      <c r="J481" s="10"/>
      <c r="K481" s="3"/>
      <c r="M481" s="10"/>
    </row>
    <row r="482" spans="8:13" ht="12.75" x14ac:dyDescent="0.2">
      <c r="H482" s="3"/>
      <c r="J482" s="10"/>
      <c r="K482" s="3"/>
      <c r="M482" s="10"/>
    </row>
    <row r="483" spans="8:13" ht="12.75" x14ac:dyDescent="0.2">
      <c r="H483" s="3"/>
      <c r="J483" s="10"/>
      <c r="K483" s="3"/>
      <c r="M483" s="10"/>
    </row>
    <row r="484" spans="8:13" ht="12.75" x14ac:dyDescent="0.2">
      <c r="H484" s="3"/>
      <c r="J484" s="10"/>
      <c r="K484" s="3"/>
      <c r="M484" s="10"/>
    </row>
    <row r="485" spans="8:13" ht="12.75" x14ac:dyDescent="0.2">
      <c r="H485" s="3"/>
      <c r="J485" s="10"/>
      <c r="K485" s="3"/>
      <c r="M485" s="10"/>
    </row>
    <row r="486" spans="8:13" ht="12.75" x14ac:dyDescent="0.2">
      <c r="H486" s="3"/>
      <c r="J486" s="10"/>
      <c r="K486" s="3"/>
      <c r="M486" s="10"/>
    </row>
    <row r="487" spans="8:13" ht="12.75" x14ac:dyDescent="0.2">
      <c r="H487" s="3"/>
      <c r="J487" s="10"/>
      <c r="K487" s="3"/>
      <c r="M487" s="10"/>
    </row>
    <row r="488" spans="8:13" ht="12.75" x14ac:dyDescent="0.2">
      <c r="H488" s="3"/>
      <c r="J488" s="10"/>
      <c r="K488" s="3"/>
      <c r="M488" s="10"/>
    </row>
    <row r="489" spans="8:13" ht="12.75" x14ac:dyDescent="0.2">
      <c r="H489" s="3"/>
      <c r="J489" s="10"/>
      <c r="K489" s="3"/>
      <c r="M489" s="10"/>
    </row>
    <row r="490" spans="8:13" ht="12.75" x14ac:dyDescent="0.2">
      <c r="H490" s="3"/>
      <c r="J490" s="10"/>
      <c r="K490" s="3"/>
      <c r="M490" s="10"/>
    </row>
    <row r="491" spans="8:13" ht="12.75" x14ac:dyDescent="0.2">
      <c r="H491" s="3"/>
      <c r="J491" s="10"/>
      <c r="K491" s="3"/>
      <c r="M491" s="10"/>
    </row>
    <row r="492" spans="8:13" ht="12.75" x14ac:dyDescent="0.2">
      <c r="H492" s="3"/>
      <c r="J492" s="10"/>
      <c r="K492" s="3"/>
      <c r="M492" s="10"/>
    </row>
    <row r="493" spans="8:13" ht="12.75" x14ac:dyDescent="0.2">
      <c r="H493" s="3"/>
      <c r="J493" s="10"/>
      <c r="K493" s="3"/>
      <c r="M493" s="10"/>
    </row>
    <row r="494" spans="8:13" ht="12.75" x14ac:dyDescent="0.2">
      <c r="H494" s="3"/>
      <c r="J494" s="10"/>
      <c r="K494" s="3"/>
      <c r="M494" s="10"/>
    </row>
    <row r="495" spans="8:13" ht="12.75" x14ac:dyDescent="0.2">
      <c r="H495" s="3"/>
      <c r="J495" s="10"/>
      <c r="K495" s="3"/>
      <c r="M495" s="10"/>
    </row>
    <row r="496" spans="8:13" ht="12.75" x14ac:dyDescent="0.2">
      <c r="H496" s="3"/>
      <c r="J496" s="10"/>
      <c r="K496" s="3"/>
      <c r="M496" s="10"/>
    </row>
    <row r="497" spans="8:13" ht="12.75" x14ac:dyDescent="0.2">
      <c r="H497" s="3"/>
      <c r="J497" s="10"/>
      <c r="K497" s="3"/>
      <c r="M497" s="10"/>
    </row>
    <row r="498" spans="8:13" ht="12.75" x14ac:dyDescent="0.2">
      <c r="H498" s="3"/>
      <c r="J498" s="10"/>
      <c r="K498" s="3"/>
      <c r="M498" s="10"/>
    </row>
    <row r="499" spans="8:13" ht="12.75" x14ac:dyDescent="0.2">
      <c r="H499" s="3"/>
      <c r="J499" s="10"/>
      <c r="K499" s="3"/>
      <c r="M499" s="10"/>
    </row>
    <row r="500" spans="8:13" ht="12.75" x14ac:dyDescent="0.2">
      <c r="H500" s="3"/>
      <c r="J500" s="10"/>
      <c r="K500" s="3"/>
      <c r="M500" s="10"/>
    </row>
    <row r="501" spans="8:13" ht="12.75" x14ac:dyDescent="0.2">
      <c r="H501" s="3"/>
      <c r="J501" s="10"/>
      <c r="K501" s="3"/>
      <c r="M501" s="10"/>
    </row>
    <row r="502" spans="8:13" ht="12.75" x14ac:dyDescent="0.2">
      <c r="H502" s="3"/>
      <c r="J502" s="10"/>
      <c r="K502" s="3"/>
      <c r="M502" s="10"/>
    </row>
    <row r="503" spans="8:13" ht="12.75" x14ac:dyDescent="0.2">
      <c r="H503" s="3"/>
      <c r="J503" s="10"/>
      <c r="K503" s="3"/>
      <c r="M503" s="10"/>
    </row>
    <row r="504" spans="8:13" ht="12.75" x14ac:dyDescent="0.2">
      <c r="H504" s="3"/>
      <c r="J504" s="10"/>
      <c r="K504" s="3"/>
      <c r="M504" s="10"/>
    </row>
    <row r="505" spans="8:13" ht="12.75" x14ac:dyDescent="0.2">
      <c r="H505" s="3"/>
      <c r="J505" s="10"/>
      <c r="K505" s="3"/>
      <c r="M505" s="10"/>
    </row>
    <row r="506" spans="8:13" ht="12.75" x14ac:dyDescent="0.2">
      <c r="H506" s="3"/>
      <c r="J506" s="10"/>
      <c r="K506" s="3"/>
      <c r="M506" s="10"/>
    </row>
    <row r="507" spans="8:13" ht="12.75" x14ac:dyDescent="0.2">
      <c r="H507" s="3"/>
      <c r="J507" s="10"/>
      <c r="K507" s="3"/>
      <c r="M507" s="10"/>
    </row>
    <row r="508" spans="8:13" ht="12.75" x14ac:dyDescent="0.2">
      <c r="H508" s="3"/>
      <c r="J508" s="10"/>
      <c r="K508" s="3"/>
      <c r="M508" s="10"/>
    </row>
    <row r="509" spans="8:13" ht="12.75" x14ac:dyDescent="0.2">
      <c r="H509" s="3"/>
      <c r="J509" s="10"/>
      <c r="K509" s="3"/>
      <c r="M509" s="10"/>
    </row>
    <row r="510" spans="8:13" ht="12.75" x14ac:dyDescent="0.2">
      <c r="H510" s="3"/>
      <c r="J510" s="10"/>
      <c r="K510" s="3"/>
      <c r="M510" s="10"/>
    </row>
    <row r="511" spans="8:13" ht="12.75" x14ac:dyDescent="0.2">
      <c r="H511" s="3"/>
      <c r="J511" s="10"/>
      <c r="K511" s="3"/>
      <c r="M511" s="10"/>
    </row>
    <row r="512" spans="8:13" ht="12.75" x14ac:dyDescent="0.2">
      <c r="H512" s="3"/>
      <c r="J512" s="10"/>
      <c r="K512" s="3"/>
      <c r="M512" s="10"/>
    </row>
    <row r="513" spans="8:13" ht="12.75" x14ac:dyDescent="0.2">
      <c r="H513" s="3"/>
      <c r="J513" s="10"/>
      <c r="K513" s="3"/>
      <c r="M513" s="10"/>
    </row>
    <row r="514" spans="8:13" ht="12.75" x14ac:dyDescent="0.2">
      <c r="H514" s="3"/>
      <c r="J514" s="10"/>
      <c r="K514" s="3"/>
      <c r="M514" s="10"/>
    </row>
    <row r="515" spans="8:13" ht="12.75" x14ac:dyDescent="0.2">
      <c r="H515" s="3"/>
      <c r="J515" s="10"/>
      <c r="K515" s="3"/>
      <c r="M515" s="10"/>
    </row>
    <row r="516" spans="8:13" ht="12.75" x14ac:dyDescent="0.2">
      <c r="H516" s="3"/>
      <c r="J516" s="10"/>
      <c r="K516" s="3"/>
      <c r="M516" s="10"/>
    </row>
    <row r="517" spans="8:13" ht="12.75" x14ac:dyDescent="0.2">
      <c r="H517" s="3"/>
      <c r="J517" s="10"/>
      <c r="K517" s="3"/>
      <c r="M517" s="10"/>
    </row>
    <row r="518" spans="8:13" ht="12.75" x14ac:dyDescent="0.2">
      <c r="H518" s="3"/>
      <c r="J518" s="10"/>
      <c r="K518" s="3"/>
      <c r="M518" s="10"/>
    </row>
    <row r="519" spans="8:13" ht="12.75" x14ac:dyDescent="0.2">
      <c r="H519" s="3"/>
      <c r="J519" s="10"/>
      <c r="K519" s="3"/>
      <c r="M519" s="10"/>
    </row>
    <row r="520" spans="8:13" ht="12.75" x14ac:dyDescent="0.2">
      <c r="H520" s="3"/>
      <c r="J520" s="10"/>
      <c r="K520" s="3"/>
      <c r="M520" s="10"/>
    </row>
    <row r="521" spans="8:13" ht="12.75" x14ac:dyDescent="0.2">
      <c r="H521" s="3"/>
      <c r="J521" s="10"/>
      <c r="K521" s="3"/>
      <c r="M521" s="10"/>
    </row>
    <row r="522" spans="8:13" ht="12.75" x14ac:dyDescent="0.2">
      <c r="H522" s="3"/>
      <c r="J522" s="10"/>
      <c r="K522" s="3"/>
      <c r="M522" s="10"/>
    </row>
    <row r="523" spans="8:13" ht="12.75" x14ac:dyDescent="0.2">
      <c r="H523" s="3"/>
      <c r="J523" s="10"/>
      <c r="K523" s="3"/>
      <c r="M523" s="10"/>
    </row>
    <row r="524" spans="8:13" ht="12.75" x14ac:dyDescent="0.2">
      <c r="H524" s="3"/>
      <c r="J524" s="10"/>
      <c r="K524" s="3"/>
      <c r="M524" s="10"/>
    </row>
    <row r="525" spans="8:13" ht="12.75" x14ac:dyDescent="0.2">
      <c r="H525" s="3"/>
      <c r="J525" s="10"/>
      <c r="K525" s="3"/>
      <c r="M525" s="10"/>
    </row>
    <row r="526" spans="8:13" ht="12.75" x14ac:dyDescent="0.2">
      <c r="H526" s="3"/>
      <c r="J526" s="10"/>
      <c r="K526" s="3"/>
      <c r="M526" s="10"/>
    </row>
    <row r="527" spans="8:13" ht="12.75" x14ac:dyDescent="0.2">
      <c r="H527" s="3"/>
      <c r="J527" s="10"/>
      <c r="K527" s="3"/>
      <c r="M527" s="10"/>
    </row>
    <row r="528" spans="8:13" ht="12.75" x14ac:dyDescent="0.2">
      <c r="H528" s="3"/>
      <c r="J528" s="10"/>
      <c r="K528" s="3"/>
      <c r="M528" s="10"/>
    </row>
    <row r="529" spans="8:13" ht="12.75" x14ac:dyDescent="0.2">
      <c r="H529" s="3"/>
      <c r="J529" s="10"/>
      <c r="K529" s="3"/>
      <c r="M529" s="10"/>
    </row>
    <row r="530" spans="8:13" ht="12.75" x14ac:dyDescent="0.2">
      <c r="H530" s="3"/>
      <c r="J530" s="10"/>
      <c r="K530" s="3"/>
      <c r="M530" s="10"/>
    </row>
    <row r="531" spans="8:13" ht="12.75" x14ac:dyDescent="0.2">
      <c r="H531" s="3"/>
      <c r="J531" s="10"/>
      <c r="K531" s="3"/>
      <c r="M531" s="10"/>
    </row>
    <row r="532" spans="8:13" ht="12.75" x14ac:dyDescent="0.2">
      <c r="H532" s="3"/>
      <c r="J532" s="10"/>
      <c r="K532" s="3"/>
      <c r="M532" s="10"/>
    </row>
    <row r="533" spans="8:13" ht="12.75" x14ac:dyDescent="0.2">
      <c r="H533" s="3"/>
      <c r="J533" s="10"/>
      <c r="K533" s="3"/>
      <c r="M533" s="10"/>
    </row>
    <row r="534" spans="8:13" ht="12.75" x14ac:dyDescent="0.2">
      <c r="H534" s="3"/>
      <c r="J534" s="10"/>
      <c r="K534" s="3"/>
      <c r="M534" s="10"/>
    </row>
    <row r="535" spans="8:13" ht="12.75" x14ac:dyDescent="0.2">
      <c r="H535" s="3"/>
      <c r="J535" s="10"/>
      <c r="K535" s="3"/>
      <c r="M535" s="10"/>
    </row>
    <row r="536" spans="8:13" ht="12.75" x14ac:dyDescent="0.2">
      <c r="H536" s="3"/>
      <c r="J536" s="10"/>
      <c r="K536" s="3"/>
      <c r="M536" s="10"/>
    </row>
    <row r="537" spans="8:13" ht="12.75" x14ac:dyDescent="0.2">
      <c r="H537" s="3"/>
      <c r="J537" s="10"/>
      <c r="K537" s="3"/>
      <c r="M537" s="10"/>
    </row>
    <row r="538" spans="8:13" ht="12.75" x14ac:dyDescent="0.2">
      <c r="H538" s="3"/>
      <c r="J538" s="10"/>
      <c r="K538" s="3"/>
      <c r="M538" s="10"/>
    </row>
    <row r="539" spans="8:13" ht="12.75" x14ac:dyDescent="0.2">
      <c r="H539" s="3"/>
      <c r="J539" s="10"/>
      <c r="K539" s="3"/>
      <c r="M539" s="10"/>
    </row>
    <row r="540" spans="8:13" ht="12.75" x14ac:dyDescent="0.2">
      <c r="H540" s="3"/>
      <c r="J540" s="10"/>
      <c r="K540" s="3"/>
      <c r="M540" s="10"/>
    </row>
    <row r="541" spans="8:13" ht="12.75" x14ac:dyDescent="0.2">
      <c r="H541" s="3"/>
      <c r="J541" s="10"/>
      <c r="K541" s="3"/>
      <c r="M541" s="10"/>
    </row>
    <row r="542" spans="8:13" ht="12.75" x14ac:dyDescent="0.2">
      <c r="H542" s="3"/>
      <c r="J542" s="10"/>
      <c r="K542" s="3"/>
      <c r="M542" s="10"/>
    </row>
    <row r="543" spans="8:13" ht="12.75" x14ac:dyDescent="0.2">
      <c r="H543" s="3"/>
      <c r="J543" s="10"/>
      <c r="K543" s="3"/>
      <c r="M543" s="10"/>
    </row>
    <row r="544" spans="8:13" ht="12.75" x14ac:dyDescent="0.2">
      <c r="H544" s="3"/>
      <c r="J544" s="10"/>
      <c r="K544" s="3"/>
      <c r="M544" s="10"/>
    </row>
    <row r="545" spans="8:13" ht="12.75" x14ac:dyDescent="0.2">
      <c r="H545" s="3"/>
      <c r="J545" s="10"/>
      <c r="K545" s="3"/>
      <c r="M545" s="10"/>
    </row>
    <row r="546" spans="8:13" ht="12.75" x14ac:dyDescent="0.2">
      <c r="H546" s="3"/>
      <c r="J546" s="10"/>
      <c r="K546" s="3"/>
      <c r="M546" s="10"/>
    </row>
    <row r="547" spans="8:13" ht="12.75" x14ac:dyDescent="0.2">
      <c r="H547" s="3"/>
      <c r="J547" s="10"/>
      <c r="K547" s="3"/>
      <c r="M547" s="10"/>
    </row>
    <row r="548" spans="8:13" ht="12.75" x14ac:dyDescent="0.2">
      <c r="H548" s="3"/>
      <c r="J548" s="10"/>
      <c r="K548" s="3"/>
      <c r="M548" s="10"/>
    </row>
    <row r="549" spans="8:13" ht="12.75" x14ac:dyDescent="0.2">
      <c r="H549" s="3"/>
      <c r="J549" s="10"/>
      <c r="K549" s="3"/>
      <c r="M549" s="10"/>
    </row>
    <row r="550" spans="8:13" ht="12.75" x14ac:dyDescent="0.2">
      <c r="H550" s="3"/>
      <c r="J550" s="10"/>
      <c r="K550" s="3"/>
      <c r="M550" s="10"/>
    </row>
    <row r="551" spans="8:13" ht="12.75" x14ac:dyDescent="0.2">
      <c r="H551" s="3"/>
      <c r="J551" s="10"/>
      <c r="K551" s="3"/>
      <c r="M551" s="10"/>
    </row>
    <row r="552" spans="8:13" ht="12.75" x14ac:dyDescent="0.2">
      <c r="H552" s="3"/>
      <c r="J552" s="10"/>
      <c r="K552" s="3"/>
      <c r="M552" s="10"/>
    </row>
    <row r="553" spans="8:13" ht="12.75" x14ac:dyDescent="0.2">
      <c r="H553" s="3"/>
      <c r="J553" s="10"/>
      <c r="K553" s="3"/>
      <c r="M553" s="10"/>
    </row>
    <row r="554" spans="8:13" ht="12.75" x14ac:dyDescent="0.2">
      <c r="H554" s="3"/>
      <c r="J554" s="10"/>
      <c r="K554" s="3"/>
      <c r="M554" s="10"/>
    </row>
    <row r="555" spans="8:13" ht="12.75" x14ac:dyDescent="0.2">
      <c r="H555" s="3"/>
      <c r="J555" s="10"/>
      <c r="K555" s="3"/>
      <c r="M555" s="10"/>
    </row>
    <row r="556" spans="8:13" ht="12.75" x14ac:dyDescent="0.2">
      <c r="H556" s="3"/>
      <c r="J556" s="10"/>
      <c r="K556" s="3"/>
      <c r="M556" s="10"/>
    </row>
    <row r="557" spans="8:13" ht="12.75" x14ac:dyDescent="0.2">
      <c r="H557" s="3"/>
      <c r="J557" s="10"/>
      <c r="K557" s="3"/>
      <c r="M557" s="10"/>
    </row>
    <row r="558" spans="8:13" ht="12.75" x14ac:dyDescent="0.2">
      <c r="H558" s="3"/>
      <c r="J558" s="10"/>
      <c r="K558" s="3"/>
      <c r="M558" s="10"/>
    </row>
    <row r="559" spans="8:13" ht="12.75" x14ac:dyDescent="0.2">
      <c r="H559" s="3"/>
      <c r="J559" s="10"/>
      <c r="K559" s="3"/>
      <c r="M559" s="10"/>
    </row>
    <row r="560" spans="8:13" ht="12.75" x14ac:dyDescent="0.2">
      <c r="H560" s="3"/>
      <c r="J560" s="10"/>
      <c r="K560" s="3"/>
      <c r="M560" s="10"/>
    </row>
    <row r="561" spans="8:13" ht="12.75" x14ac:dyDescent="0.2">
      <c r="H561" s="3"/>
      <c r="J561" s="10"/>
      <c r="K561" s="3"/>
      <c r="M561" s="10"/>
    </row>
    <row r="562" spans="8:13" ht="12.75" x14ac:dyDescent="0.2">
      <c r="H562" s="3"/>
      <c r="J562" s="10"/>
      <c r="K562" s="3"/>
      <c r="M562" s="10"/>
    </row>
    <row r="563" spans="8:13" ht="12.75" x14ac:dyDescent="0.2">
      <c r="H563" s="3"/>
      <c r="J563" s="10"/>
      <c r="K563" s="3"/>
      <c r="M563" s="10"/>
    </row>
    <row r="564" spans="8:13" ht="12.75" x14ac:dyDescent="0.2">
      <c r="H564" s="3"/>
      <c r="J564" s="10"/>
      <c r="K564" s="3"/>
      <c r="M564" s="10"/>
    </row>
    <row r="565" spans="8:13" ht="12.75" x14ac:dyDescent="0.2">
      <c r="H565" s="3"/>
      <c r="J565" s="10"/>
      <c r="K565" s="3"/>
      <c r="M565" s="10"/>
    </row>
    <row r="566" spans="8:13" ht="12.75" x14ac:dyDescent="0.2">
      <c r="H566" s="3"/>
      <c r="J566" s="10"/>
      <c r="K566" s="3"/>
      <c r="M566" s="10"/>
    </row>
    <row r="567" spans="8:13" ht="12.75" x14ac:dyDescent="0.2">
      <c r="H567" s="3"/>
      <c r="J567" s="10"/>
      <c r="K567" s="3"/>
      <c r="M567" s="10"/>
    </row>
    <row r="568" spans="8:13" ht="12.75" x14ac:dyDescent="0.2">
      <c r="H568" s="3"/>
      <c r="J568" s="10"/>
      <c r="K568" s="3"/>
      <c r="M568" s="10"/>
    </row>
    <row r="569" spans="8:13" ht="12.75" x14ac:dyDescent="0.2">
      <c r="H569" s="3"/>
      <c r="J569" s="10"/>
      <c r="K569" s="3"/>
      <c r="M569" s="10"/>
    </row>
    <row r="570" spans="8:13" ht="12.75" x14ac:dyDescent="0.2">
      <c r="H570" s="3"/>
      <c r="J570" s="10"/>
      <c r="K570" s="3"/>
      <c r="M570" s="10"/>
    </row>
    <row r="571" spans="8:13" ht="12.75" x14ac:dyDescent="0.2">
      <c r="H571" s="3"/>
      <c r="J571" s="10"/>
      <c r="K571" s="3"/>
      <c r="M571" s="10"/>
    </row>
    <row r="572" spans="8:13" ht="12.75" x14ac:dyDescent="0.2">
      <c r="H572" s="3"/>
      <c r="J572" s="10"/>
      <c r="K572" s="3"/>
      <c r="M572" s="10"/>
    </row>
    <row r="573" spans="8:13" ht="12.75" x14ac:dyDescent="0.2">
      <c r="H573" s="3"/>
      <c r="J573" s="10"/>
      <c r="K573" s="3"/>
      <c r="M573" s="10"/>
    </row>
    <row r="574" spans="8:13" ht="12.75" x14ac:dyDescent="0.2">
      <c r="H574" s="3"/>
      <c r="J574" s="10"/>
      <c r="K574" s="3"/>
      <c r="M574" s="10"/>
    </row>
    <row r="575" spans="8:13" ht="12.75" x14ac:dyDescent="0.2">
      <c r="H575" s="3"/>
      <c r="J575" s="10"/>
      <c r="K575" s="3"/>
      <c r="M575" s="10"/>
    </row>
    <row r="576" spans="8:13" ht="12.75" x14ac:dyDescent="0.2">
      <c r="H576" s="3"/>
      <c r="J576" s="10"/>
      <c r="K576" s="3"/>
      <c r="M576" s="10"/>
    </row>
    <row r="577" spans="8:13" ht="12.75" x14ac:dyDescent="0.2">
      <c r="H577" s="3"/>
      <c r="J577" s="10"/>
      <c r="K577" s="3"/>
      <c r="M577" s="10"/>
    </row>
    <row r="578" spans="8:13" ht="12.75" x14ac:dyDescent="0.2">
      <c r="H578" s="3"/>
      <c r="J578" s="10"/>
      <c r="K578" s="3"/>
      <c r="M578" s="10"/>
    </row>
    <row r="579" spans="8:13" ht="12.75" x14ac:dyDescent="0.2">
      <c r="H579" s="3"/>
      <c r="J579" s="10"/>
      <c r="K579" s="3"/>
      <c r="M579" s="10"/>
    </row>
    <row r="580" spans="8:13" ht="12.75" x14ac:dyDescent="0.2">
      <c r="H580" s="3"/>
      <c r="J580" s="10"/>
      <c r="K580" s="3"/>
      <c r="M580" s="10"/>
    </row>
    <row r="581" spans="8:13" ht="12.75" x14ac:dyDescent="0.2">
      <c r="H581" s="3"/>
      <c r="J581" s="10"/>
      <c r="K581" s="3"/>
      <c r="M581" s="10"/>
    </row>
    <row r="582" spans="8:13" ht="12.75" x14ac:dyDescent="0.2">
      <c r="H582" s="3"/>
      <c r="J582" s="10"/>
      <c r="K582" s="3"/>
      <c r="M582" s="10"/>
    </row>
    <row r="583" spans="8:13" ht="12.75" x14ac:dyDescent="0.2">
      <c r="H583" s="3"/>
      <c r="J583" s="10"/>
      <c r="K583" s="3"/>
      <c r="M583" s="10"/>
    </row>
    <row r="584" spans="8:13" ht="12.75" x14ac:dyDescent="0.2">
      <c r="H584" s="3"/>
      <c r="J584" s="10"/>
      <c r="K584" s="3"/>
      <c r="M584" s="10"/>
    </row>
    <row r="585" spans="8:13" ht="12.75" x14ac:dyDescent="0.2">
      <c r="H585" s="3"/>
      <c r="J585" s="10"/>
      <c r="K585" s="3"/>
      <c r="M585" s="10"/>
    </row>
    <row r="586" spans="8:13" ht="12.75" x14ac:dyDescent="0.2">
      <c r="H586" s="3"/>
      <c r="J586" s="10"/>
      <c r="K586" s="3"/>
      <c r="M586" s="10"/>
    </row>
    <row r="587" spans="8:13" ht="12.75" x14ac:dyDescent="0.2">
      <c r="H587" s="3"/>
      <c r="J587" s="10"/>
      <c r="K587" s="3"/>
      <c r="M587" s="10"/>
    </row>
    <row r="588" spans="8:13" ht="12.75" x14ac:dyDescent="0.2">
      <c r="H588" s="3"/>
      <c r="J588" s="10"/>
      <c r="K588" s="3"/>
      <c r="M588" s="10"/>
    </row>
    <row r="589" spans="8:13" ht="12.75" x14ac:dyDescent="0.2">
      <c r="H589" s="3"/>
      <c r="J589" s="10"/>
      <c r="K589" s="3"/>
      <c r="M589" s="10"/>
    </row>
    <row r="590" spans="8:13" ht="12.75" x14ac:dyDescent="0.2">
      <c r="H590" s="3"/>
      <c r="J590" s="10"/>
      <c r="K590" s="3"/>
      <c r="M590" s="10"/>
    </row>
    <row r="591" spans="8:13" ht="12.75" x14ac:dyDescent="0.2">
      <c r="H591" s="3"/>
      <c r="J591" s="10"/>
      <c r="K591" s="3"/>
      <c r="M591" s="10"/>
    </row>
    <row r="592" spans="8:13" ht="12.75" x14ac:dyDescent="0.2">
      <c r="H592" s="3"/>
      <c r="J592" s="10"/>
      <c r="K592" s="3"/>
      <c r="M592" s="10"/>
    </row>
    <row r="593" spans="8:13" ht="12.75" x14ac:dyDescent="0.2">
      <c r="H593" s="3"/>
      <c r="J593" s="10"/>
      <c r="K593" s="3"/>
      <c r="M593" s="10"/>
    </row>
    <row r="594" spans="8:13" ht="12.75" x14ac:dyDescent="0.2">
      <c r="H594" s="3"/>
      <c r="J594" s="10"/>
      <c r="K594" s="3"/>
      <c r="M594" s="10"/>
    </row>
    <row r="595" spans="8:13" ht="12.75" x14ac:dyDescent="0.2">
      <c r="H595" s="3"/>
      <c r="J595" s="10"/>
      <c r="K595" s="3"/>
      <c r="M595" s="10"/>
    </row>
    <row r="596" spans="8:13" ht="12.75" x14ac:dyDescent="0.2">
      <c r="H596" s="3"/>
      <c r="J596" s="10"/>
      <c r="K596" s="3"/>
      <c r="M596" s="10"/>
    </row>
    <row r="597" spans="8:13" ht="12.75" x14ac:dyDescent="0.2">
      <c r="H597" s="3"/>
      <c r="J597" s="10"/>
      <c r="K597" s="3"/>
      <c r="M597" s="10"/>
    </row>
    <row r="598" spans="8:13" ht="12.75" x14ac:dyDescent="0.2">
      <c r="H598" s="3"/>
      <c r="J598" s="10"/>
      <c r="K598" s="3"/>
      <c r="M598" s="10"/>
    </row>
    <row r="599" spans="8:13" ht="12.75" x14ac:dyDescent="0.2">
      <c r="H599" s="3"/>
      <c r="J599" s="10"/>
      <c r="K599" s="3"/>
      <c r="M599" s="10"/>
    </row>
    <row r="600" spans="8:13" ht="12.75" x14ac:dyDescent="0.2">
      <c r="H600" s="3"/>
      <c r="J600" s="10"/>
      <c r="K600" s="3"/>
      <c r="M600" s="10"/>
    </row>
    <row r="601" spans="8:13" ht="12.75" x14ac:dyDescent="0.2">
      <c r="H601" s="3"/>
      <c r="J601" s="10"/>
      <c r="K601" s="3"/>
      <c r="M601" s="10"/>
    </row>
    <row r="602" spans="8:13" ht="12.75" x14ac:dyDescent="0.2">
      <c r="H602" s="3"/>
      <c r="J602" s="10"/>
      <c r="K602" s="3"/>
      <c r="M602" s="10"/>
    </row>
    <row r="603" spans="8:13" ht="12.75" x14ac:dyDescent="0.2">
      <c r="H603" s="3"/>
      <c r="J603" s="10"/>
      <c r="K603" s="3"/>
      <c r="M603" s="10"/>
    </row>
    <row r="604" spans="8:13" ht="12.75" x14ac:dyDescent="0.2">
      <c r="H604" s="3"/>
      <c r="J604" s="10"/>
      <c r="K604" s="3"/>
      <c r="M604" s="10"/>
    </row>
    <row r="605" spans="8:13" ht="12.75" x14ac:dyDescent="0.2">
      <c r="H605" s="3"/>
      <c r="J605" s="10"/>
      <c r="K605" s="3"/>
      <c r="M605" s="10"/>
    </row>
    <row r="606" spans="8:13" ht="12.75" x14ac:dyDescent="0.2">
      <c r="H606" s="3"/>
      <c r="J606" s="10"/>
      <c r="K606" s="3"/>
      <c r="M606" s="10"/>
    </row>
    <row r="607" spans="8:13" ht="12.75" x14ac:dyDescent="0.2">
      <c r="H607" s="3"/>
      <c r="J607" s="10"/>
      <c r="K607" s="3"/>
      <c r="M607" s="10"/>
    </row>
    <row r="608" spans="8:13" ht="12.75" x14ac:dyDescent="0.2">
      <c r="H608" s="3"/>
      <c r="J608" s="10"/>
      <c r="K608" s="3"/>
      <c r="M608" s="10"/>
    </row>
    <row r="609" spans="8:13" ht="12.75" x14ac:dyDescent="0.2">
      <c r="H609" s="3"/>
      <c r="J609" s="10"/>
      <c r="K609" s="3"/>
      <c r="M609" s="10"/>
    </row>
    <row r="610" spans="8:13" ht="12.75" x14ac:dyDescent="0.2">
      <c r="H610" s="3"/>
      <c r="J610" s="10"/>
      <c r="K610" s="3"/>
      <c r="M610" s="10"/>
    </row>
    <row r="611" spans="8:13" ht="12.75" x14ac:dyDescent="0.2">
      <c r="H611" s="3"/>
      <c r="J611" s="10"/>
      <c r="K611" s="3"/>
      <c r="M611" s="10"/>
    </row>
    <row r="612" spans="8:13" ht="12.75" x14ac:dyDescent="0.2">
      <c r="H612" s="3"/>
      <c r="J612" s="10"/>
      <c r="K612" s="3"/>
      <c r="M612" s="10"/>
    </row>
    <row r="613" spans="8:13" ht="12.75" x14ac:dyDescent="0.2">
      <c r="H613" s="3"/>
      <c r="J613" s="10"/>
      <c r="K613" s="3"/>
      <c r="M613" s="10"/>
    </row>
    <row r="614" spans="8:13" ht="12.75" x14ac:dyDescent="0.2">
      <c r="H614" s="3"/>
      <c r="J614" s="10"/>
      <c r="K614" s="3"/>
      <c r="M614" s="10"/>
    </row>
    <row r="615" spans="8:13" ht="12.75" x14ac:dyDescent="0.2">
      <c r="H615" s="3"/>
      <c r="J615" s="10"/>
      <c r="K615" s="3"/>
      <c r="M615" s="10"/>
    </row>
    <row r="616" spans="8:13" ht="12.75" x14ac:dyDescent="0.2">
      <c r="H616" s="3"/>
      <c r="J616" s="10"/>
      <c r="K616" s="3"/>
      <c r="M616" s="10"/>
    </row>
    <row r="617" spans="8:13" ht="12.75" x14ac:dyDescent="0.2">
      <c r="H617" s="3"/>
      <c r="J617" s="10"/>
      <c r="K617" s="3"/>
      <c r="M617" s="10"/>
    </row>
    <row r="618" spans="8:13" ht="12.75" x14ac:dyDescent="0.2">
      <c r="H618" s="3"/>
      <c r="J618" s="10"/>
      <c r="K618" s="3"/>
      <c r="M618" s="10"/>
    </row>
    <row r="619" spans="8:13" ht="12.75" x14ac:dyDescent="0.2">
      <c r="H619" s="3"/>
      <c r="J619" s="10"/>
      <c r="K619" s="3"/>
      <c r="M619" s="10"/>
    </row>
    <row r="620" spans="8:13" ht="12.75" x14ac:dyDescent="0.2">
      <c r="H620" s="3"/>
      <c r="J620" s="10"/>
      <c r="K620" s="3"/>
      <c r="M620" s="10"/>
    </row>
    <row r="621" spans="8:13" ht="12.75" x14ac:dyDescent="0.2">
      <c r="H621" s="3"/>
      <c r="J621" s="10"/>
      <c r="K621" s="3"/>
      <c r="M621" s="10"/>
    </row>
    <row r="622" spans="8:13" ht="12.75" x14ac:dyDescent="0.2">
      <c r="H622" s="3"/>
      <c r="J622" s="10"/>
      <c r="K622" s="3"/>
      <c r="M622" s="10"/>
    </row>
    <row r="623" spans="8:13" ht="12.75" x14ac:dyDescent="0.2">
      <c r="H623" s="3"/>
      <c r="J623" s="10"/>
      <c r="K623" s="3"/>
      <c r="M623" s="10"/>
    </row>
    <row r="624" spans="8:13" ht="12.75" x14ac:dyDescent="0.2">
      <c r="H624" s="3"/>
      <c r="J624" s="10"/>
      <c r="K624" s="3"/>
      <c r="M624" s="10"/>
    </row>
    <row r="625" spans="8:13" ht="12.75" x14ac:dyDescent="0.2">
      <c r="H625" s="3"/>
      <c r="J625" s="10"/>
      <c r="K625" s="3"/>
      <c r="M625" s="10"/>
    </row>
    <row r="626" spans="8:13" ht="12.75" x14ac:dyDescent="0.2">
      <c r="H626" s="3"/>
      <c r="J626" s="10"/>
      <c r="K626" s="3"/>
      <c r="M626" s="10"/>
    </row>
    <row r="627" spans="8:13" ht="12.75" x14ac:dyDescent="0.2">
      <c r="H627" s="3"/>
      <c r="J627" s="10"/>
      <c r="K627" s="3"/>
      <c r="M627" s="10"/>
    </row>
    <row r="628" spans="8:13" ht="12.75" x14ac:dyDescent="0.2">
      <c r="H628" s="3"/>
      <c r="J628" s="10"/>
      <c r="K628" s="3"/>
      <c r="M628" s="10"/>
    </row>
    <row r="629" spans="8:13" ht="12.75" x14ac:dyDescent="0.2">
      <c r="H629" s="3"/>
      <c r="J629" s="10"/>
      <c r="K629" s="3"/>
      <c r="M629" s="10"/>
    </row>
    <row r="630" spans="8:13" ht="12.75" x14ac:dyDescent="0.2">
      <c r="H630" s="3"/>
      <c r="J630" s="10"/>
      <c r="K630" s="3"/>
      <c r="M630" s="10"/>
    </row>
    <row r="631" spans="8:13" ht="12.75" x14ac:dyDescent="0.2">
      <c r="H631" s="3"/>
      <c r="J631" s="10"/>
      <c r="K631" s="3"/>
      <c r="M631" s="10"/>
    </row>
    <row r="632" spans="8:13" ht="12.75" x14ac:dyDescent="0.2">
      <c r="H632" s="3"/>
      <c r="J632" s="10"/>
      <c r="K632" s="3"/>
      <c r="M632" s="10"/>
    </row>
    <row r="633" spans="8:13" ht="12.75" x14ac:dyDescent="0.2">
      <c r="H633" s="3"/>
      <c r="J633" s="10"/>
      <c r="K633" s="3"/>
      <c r="M633" s="10"/>
    </row>
    <row r="634" spans="8:13" ht="12.75" x14ac:dyDescent="0.2">
      <c r="H634" s="3"/>
      <c r="J634" s="10"/>
      <c r="K634" s="3"/>
      <c r="M634" s="10"/>
    </row>
    <row r="635" spans="8:13" ht="12.75" x14ac:dyDescent="0.2">
      <c r="H635" s="3"/>
      <c r="J635" s="10"/>
      <c r="K635" s="3"/>
      <c r="M635" s="10"/>
    </row>
    <row r="636" spans="8:13" ht="12.75" x14ac:dyDescent="0.2">
      <c r="H636" s="3"/>
      <c r="J636" s="10"/>
      <c r="K636" s="3"/>
      <c r="M636" s="10"/>
    </row>
    <row r="637" spans="8:13" ht="12.75" x14ac:dyDescent="0.2">
      <c r="H637" s="3"/>
      <c r="J637" s="10"/>
      <c r="K637" s="3"/>
      <c r="M637" s="10"/>
    </row>
    <row r="638" spans="8:13" ht="12.75" x14ac:dyDescent="0.2">
      <c r="H638" s="3"/>
      <c r="J638" s="10"/>
      <c r="K638" s="3"/>
      <c r="M638" s="10"/>
    </row>
    <row r="639" spans="8:13" ht="12.75" x14ac:dyDescent="0.2">
      <c r="H639" s="3"/>
      <c r="J639" s="10"/>
      <c r="K639" s="3"/>
      <c r="M639" s="10"/>
    </row>
    <row r="640" spans="8:13" ht="12.75" x14ac:dyDescent="0.2">
      <c r="H640" s="3"/>
      <c r="J640" s="10"/>
      <c r="K640" s="3"/>
      <c r="M640" s="10"/>
    </row>
    <row r="641" spans="8:13" ht="12.75" x14ac:dyDescent="0.2">
      <c r="H641" s="3"/>
      <c r="J641" s="10"/>
      <c r="K641" s="3"/>
      <c r="M641" s="10"/>
    </row>
    <row r="642" spans="8:13" ht="12.75" x14ac:dyDescent="0.2">
      <c r="H642" s="3"/>
      <c r="J642" s="10"/>
      <c r="K642" s="3"/>
      <c r="M642" s="10"/>
    </row>
    <row r="643" spans="8:13" ht="12.75" x14ac:dyDescent="0.2">
      <c r="H643" s="3"/>
      <c r="J643" s="10"/>
      <c r="K643" s="3"/>
      <c r="M643" s="10"/>
    </row>
    <row r="644" spans="8:13" ht="12.75" x14ac:dyDescent="0.2">
      <c r="H644" s="3"/>
      <c r="J644" s="10"/>
      <c r="K644" s="3"/>
      <c r="M644" s="10"/>
    </row>
    <row r="645" spans="8:13" ht="12.75" x14ac:dyDescent="0.2">
      <c r="H645" s="3"/>
      <c r="J645" s="10"/>
      <c r="K645" s="3"/>
      <c r="M645" s="10"/>
    </row>
    <row r="646" spans="8:13" ht="12.75" x14ac:dyDescent="0.2">
      <c r="H646" s="3"/>
      <c r="J646" s="10"/>
      <c r="K646" s="3"/>
      <c r="M646" s="10"/>
    </row>
    <row r="647" spans="8:13" ht="12.75" x14ac:dyDescent="0.2">
      <c r="H647" s="3"/>
      <c r="J647" s="10"/>
      <c r="K647" s="3"/>
      <c r="M647" s="10"/>
    </row>
    <row r="648" spans="8:13" ht="12.75" x14ac:dyDescent="0.2">
      <c r="H648" s="3"/>
      <c r="J648" s="10"/>
      <c r="K648" s="3"/>
      <c r="M648" s="10"/>
    </row>
    <row r="649" spans="8:13" ht="12.75" x14ac:dyDescent="0.2">
      <c r="H649" s="3"/>
      <c r="J649" s="10"/>
      <c r="K649" s="3"/>
      <c r="M649" s="10"/>
    </row>
    <row r="650" spans="8:13" ht="12.75" x14ac:dyDescent="0.2">
      <c r="H650" s="3"/>
      <c r="J650" s="10"/>
      <c r="K650" s="3"/>
      <c r="M650" s="10"/>
    </row>
    <row r="651" spans="8:13" ht="12.75" x14ac:dyDescent="0.2">
      <c r="H651" s="3"/>
      <c r="J651" s="10"/>
      <c r="K651" s="3"/>
      <c r="M651" s="10"/>
    </row>
    <row r="652" spans="8:13" ht="12.75" x14ac:dyDescent="0.2">
      <c r="H652" s="3"/>
      <c r="J652" s="10"/>
      <c r="K652" s="3"/>
      <c r="M652" s="10"/>
    </row>
    <row r="653" spans="8:13" ht="12.75" x14ac:dyDescent="0.2">
      <c r="H653" s="3"/>
      <c r="J653" s="10"/>
      <c r="K653" s="3"/>
      <c r="M653" s="10"/>
    </row>
    <row r="654" spans="8:13" ht="12.75" x14ac:dyDescent="0.2">
      <c r="H654" s="3"/>
      <c r="J654" s="10"/>
      <c r="K654" s="3"/>
      <c r="M654" s="10"/>
    </row>
    <row r="655" spans="8:13" ht="12.75" x14ac:dyDescent="0.2">
      <c r="H655" s="3"/>
      <c r="J655" s="10"/>
      <c r="K655" s="3"/>
      <c r="M655" s="10"/>
    </row>
    <row r="656" spans="8:13" ht="12.75" x14ac:dyDescent="0.2">
      <c r="H656" s="3"/>
      <c r="J656" s="10"/>
      <c r="K656" s="3"/>
      <c r="M656" s="10"/>
    </row>
    <row r="657" spans="8:13" ht="12.75" x14ac:dyDescent="0.2">
      <c r="H657" s="3"/>
      <c r="J657" s="10"/>
      <c r="K657" s="3"/>
      <c r="M657" s="10"/>
    </row>
    <row r="658" spans="8:13" ht="12.75" x14ac:dyDescent="0.2">
      <c r="H658" s="3"/>
      <c r="J658" s="10"/>
      <c r="K658" s="3"/>
      <c r="M658" s="10"/>
    </row>
    <row r="659" spans="8:13" ht="12.75" x14ac:dyDescent="0.2">
      <c r="H659" s="3"/>
      <c r="J659" s="10"/>
      <c r="K659" s="3"/>
      <c r="M659" s="10"/>
    </row>
    <row r="660" spans="8:13" ht="12.75" x14ac:dyDescent="0.2">
      <c r="H660" s="3"/>
      <c r="J660" s="10"/>
      <c r="K660" s="3"/>
      <c r="M660" s="10"/>
    </row>
    <row r="661" spans="8:13" ht="12.75" x14ac:dyDescent="0.2">
      <c r="H661" s="3"/>
      <c r="J661" s="10"/>
      <c r="K661" s="3"/>
      <c r="M661" s="10"/>
    </row>
    <row r="662" spans="8:13" ht="12.75" x14ac:dyDescent="0.2">
      <c r="H662" s="3"/>
      <c r="J662" s="10"/>
      <c r="K662" s="3"/>
      <c r="M662" s="10"/>
    </row>
    <row r="663" spans="8:13" ht="12.75" x14ac:dyDescent="0.2">
      <c r="H663" s="3"/>
      <c r="J663" s="10"/>
      <c r="K663" s="3"/>
      <c r="M663" s="10"/>
    </row>
    <row r="664" spans="8:13" ht="12.75" x14ac:dyDescent="0.2">
      <c r="H664" s="3"/>
      <c r="J664" s="10"/>
      <c r="K664" s="3"/>
      <c r="M664" s="10"/>
    </row>
    <row r="665" spans="8:13" ht="12.75" x14ac:dyDescent="0.2">
      <c r="H665" s="3"/>
      <c r="J665" s="10"/>
      <c r="K665" s="3"/>
      <c r="M665" s="10"/>
    </row>
    <row r="666" spans="8:13" ht="12.75" x14ac:dyDescent="0.2">
      <c r="H666" s="3"/>
      <c r="J666" s="10"/>
      <c r="K666" s="3"/>
      <c r="M666" s="10"/>
    </row>
    <row r="667" spans="8:13" ht="12.75" x14ac:dyDescent="0.2">
      <c r="H667" s="3"/>
      <c r="J667" s="10"/>
      <c r="K667" s="3"/>
      <c r="M667" s="10"/>
    </row>
    <row r="668" spans="8:13" ht="12.75" x14ac:dyDescent="0.2">
      <c r="H668" s="3"/>
      <c r="J668" s="10"/>
      <c r="K668" s="3"/>
      <c r="M668" s="10"/>
    </row>
    <row r="669" spans="8:13" ht="12.75" x14ac:dyDescent="0.2">
      <c r="H669" s="3"/>
      <c r="J669" s="10"/>
      <c r="K669" s="3"/>
      <c r="M669" s="10"/>
    </row>
    <row r="670" spans="8:13" ht="12.75" x14ac:dyDescent="0.2">
      <c r="H670" s="3"/>
      <c r="J670" s="10"/>
      <c r="K670" s="3"/>
      <c r="M670" s="10"/>
    </row>
    <row r="671" spans="8:13" ht="12.75" x14ac:dyDescent="0.2">
      <c r="H671" s="3"/>
      <c r="J671" s="10"/>
      <c r="K671" s="3"/>
      <c r="M671" s="10"/>
    </row>
    <row r="672" spans="8:13" ht="12.75" x14ac:dyDescent="0.2">
      <c r="H672" s="3"/>
      <c r="J672" s="10"/>
      <c r="K672" s="3"/>
      <c r="M672" s="10"/>
    </row>
    <row r="673" spans="8:13" ht="12.75" x14ac:dyDescent="0.2">
      <c r="H673" s="3"/>
      <c r="J673" s="10"/>
      <c r="K673" s="3"/>
      <c r="M673" s="10"/>
    </row>
    <row r="674" spans="8:13" ht="12.75" x14ac:dyDescent="0.2">
      <c r="H674" s="3"/>
      <c r="J674" s="10"/>
      <c r="K674" s="3"/>
      <c r="M674" s="10"/>
    </row>
    <row r="675" spans="8:13" ht="12.75" x14ac:dyDescent="0.2">
      <c r="H675" s="3"/>
      <c r="J675" s="10"/>
      <c r="K675" s="3"/>
      <c r="M675" s="10"/>
    </row>
    <row r="676" spans="8:13" ht="12.75" x14ac:dyDescent="0.2">
      <c r="H676" s="3"/>
      <c r="J676" s="10"/>
      <c r="K676" s="3"/>
      <c r="M676" s="10"/>
    </row>
    <row r="677" spans="8:13" ht="12.75" x14ac:dyDescent="0.2">
      <c r="H677" s="3"/>
      <c r="J677" s="10"/>
      <c r="K677" s="3"/>
      <c r="M677" s="10"/>
    </row>
    <row r="678" spans="8:13" ht="12.75" x14ac:dyDescent="0.2">
      <c r="H678" s="3"/>
      <c r="J678" s="10"/>
      <c r="K678" s="3"/>
      <c r="M678" s="10"/>
    </row>
    <row r="679" spans="8:13" ht="12.75" x14ac:dyDescent="0.2">
      <c r="H679" s="3"/>
      <c r="J679" s="10"/>
      <c r="K679" s="3"/>
      <c r="M679" s="10"/>
    </row>
    <row r="680" spans="8:13" ht="12.75" x14ac:dyDescent="0.2">
      <c r="H680" s="3"/>
      <c r="J680" s="10"/>
      <c r="K680" s="3"/>
      <c r="M680" s="10"/>
    </row>
    <row r="681" spans="8:13" ht="12.75" x14ac:dyDescent="0.2">
      <c r="H681" s="3"/>
      <c r="J681" s="10"/>
      <c r="K681" s="3"/>
      <c r="M681" s="10"/>
    </row>
    <row r="682" spans="8:13" ht="12.75" x14ac:dyDescent="0.2">
      <c r="H682" s="3"/>
      <c r="J682" s="10"/>
      <c r="K682" s="3"/>
      <c r="M682" s="10"/>
    </row>
    <row r="683" spans="8:13" ht="12.75" x14ac:dyDescent="0.2">
      <c r="H683" s="3"/>
      <c r="J683" s="10"/>
      <c r="K683" s="3"/>
      <c r="M683" s="10"/>
    </row>
    <row r="684" spans="8:13" ht="12.75" x14ac:dyDescent="0.2">
      <c r="H684" s="3"/>
      <c r="J684" s="10"/>
      <c r="K684" s="3"/>
      <c r="M684" s="10"/>
    </row>
    <row r="685" spans="8:13" ht="12.75" x14ac:dyDescent="0.2">
      <c r="H685" s="3"/>
      <c r="J685" s="10"/>
      <c r="K685" s="3"/>
      <c r="M685" s="10"/>
    </row>
    <row r="686" spans="8:13" ht="12.75" x14ac:dyDescent="0.2">
      <c r="H686" s="3"/>
      <c r="J686" s="10"/>
      <c r="K686" s="3"/>
      <c r="M686" s="10"/>
    </row>
    <row r="687" spans="8:13" ht="12.75" x14ac:dyDescent="0.2">
      <c r="H687" s="3"/>
      <c r="J687" s="10"/>
      <c r="K687" s="3"/>
      <c r="M687" s="10"/>
    </row>
    <row r="688" spans="8:13" ht="12.75" x14ac:dyDescent="0.2">
      <c r="H688" s="3"/>
      <c r="J688" s="10"/>
      <c r="K688" s="3"/>
      <c r="M688" s="10"/>
    </row>
    <row r="689" spans="8:13" ht="12.75" x14ac:dyDescent="0.2">
      <c r="H689" s="3"/>
      <c r="J689" s="10"/>
      <c r="K689" s="3"/>
      <c r="M689" s="10"/>
    </row>
    <row r="690" spans="8:13" ht="12.75" x14ac:dyDescent="0.2">
      <c r="H690" s="3"/>
      <c r="J690" s="10"/>
      <c r="K690" s="3"/>
      <c r="M690" s="10"/>
    </row>
    <row r="691" spans="8:13" ht="12.75" x14ac:dyDescent="0.2">
      <c r="H691" s="3"/>
      <c r="J691" s="10"/>
      <c r="K691" s="3"/>
      <c r="M691" s="10"/>
    </row>
    <row r="692" spans="8:13" ht="12.75" x14ac:dyDescent="0.2">
      <c r="H692" s="3"/>
      <c r="J692" s="10"/>
      <c r="K692" s="3"/>
      <c r="M692" s="10"/>
    </row>
    <row r="693" spans="8:13" ht="12.75" x14ac:dyDescent="0.2">
      <c r="H693" s="3"/>
      <c r="J693" s="10"/>
      <c r="K693" s="3"/>
      <c r="M693" s="10"/>
    </row>
    <row r="694" spans="8:13" ht="12.75" x14ac:dyDescent="0.2">
      <c r="H694" s="3"/>
      <c r="J694" s="10"/>
      <c r="K694" s="3"/>
      <c r="M694" s="10"/>
    </row>
    <row r="695" spans="8:13" ht="12.75" x14ac:dyDescent="0.2">
      <c r="H695" s="3"/>
      <c r="J695" s="10"/>
      <c r="K695" s="3"/>
      <c r="M695" s="10"/>
    </row>
    <row r="696" spans="8:13" ht="12.75" x14ac:dyDescent="0.2">
      <c r="H696" s="3"/>
      <c r="J696" s="10"/>
      <c r="K696" s="3"/>
      <c r="M696" s="10"/>
    </row>
    <row r="697" spans="8:13" ht="12.75" x14ac:dyDescent="0.2">
      <c r="H697" s="3"/>
      <c r="J697" s="10"/>
      <c r="K697" s="3"/>
      <c r="M697" s="10"/>
    </row>
    <row r="698" spans="8:13" ht="12.75" x14ac:dyDescent="0.2">
      <c r="H698" s="3"/>
      <c r="J698" s="10"/>
      <c r="K698" s="3"/>
      <c r="M698" s="10"/>
    </row>
    <row r="699" spans="8:13" ht="12.75" x14ac:dyDescent="0.2">
      <c r="H699" s="3"/>
      <c r="J699" s="10"/>
      <c r="K699" s="3"/>
      <c r="M699" s="10"/>
    </row>
    <row r="700" spans="8:13" ht="12.75" x14ac:dyDescent="0.2">
      <c r="H700" s="3"/>
      <c r="J700" s="10"/>
      <c r="K700" s="3"/>
      <c r="M700" s="10"/>
    </row>
    <row r="701" spans="8:13" ht="12.75" x14ac:dyDescent="0.2">
      <c r="H701" s="3"/>
      <c r="J701" s="10"/>
      <c r="K701" s="3"/>
      <c r="M701" s="10"/>
    </row>
    <row r="702" spans="8:13" ht="12.75" x14ac:dyDescent="0.2">
      <c r="H702" s="3"/>
      <c r="J702" s="10"/>
      <c r="K702" s="3"/>
      <c r="M702" s="10"/>
    </row>
    <row r="703" spans="8:13" ht="12.75" x14ac:dyDescent="0.2">
      <c r="H703" s="3"/>
      <c r="J703" s="10"/>
      <c r="K703" s="3"/>
      <c r="M703" s="10"/>
    </row>
    <row r="704" spans="8:13" ht="12.75" x14ac:dyDescent="0.2">
      <c r="H704" s="3"/>
      <c r="J704" s="10"/>
      <c r="K704" s="3"/>
      <c r="M704" s="10"/>
    </row>
    <row r="705" spans="8:13" ht="12.75" x14ac:dyDescent="0.2">
      <c r="H705" s="3"/>
      <c r="J705" s="10"/>
      <c r="K705" s="3"/>
      <c r="M705" s="10"/>
    </row>
    <row r="706" spans="8:13" ht="12.75" x14ac:dyDescent="0.2">
      <c r="H706" s="3"/>
      <c r="J706" s="10"/>
      <c r="K706" s="3"/>
      <c r="M706" s="10"/>
    </row>
    <row r="707" spans="8:13" ht="12.75" x14ac:dyDescent="0.2">
      <c r="H707" s="3"/>
      <c r="J707" s="10"/>
      <c r="K707" s="3"/>
      <c r="M707" s="10"/>
    </row>
    <row r="708" spans="8:13" ht="12.75" x14ac:dyDescent="0.2">
      <c r="H708" s="3"/>
      <c r="J708" s="10"/>
      <c r="K708" s="3"/>
      <c r="M708" s="10"/>
    </row>
    <row r="709" spans="8:13" ht="12.75" x14ac:dyDescent="0.2">
      <c r="H709" s="3"/>
      <c r="J709" s="10"/>
      <c r="K709" s="3"/>
      <c r="M709" s="10"/>
    </row>
    <row r="710" spans="8:13" ht="12.75" x14ac:dyDescent="0.2">
      <c r="H710" s="3"/>
      <c r="J710" s="10"/>
      <c r="K710" s="3"/>
      <c r="M710" s="10"/>
    </row>
    <row r="711" spans="8:13" ht="12.75" x14ac:dyDescent="0.2">
      <c r="H711" s="3"/>
      <c r="J711" s="10"/>
      <c r="K711" s="3"/>
      <c r="M711" s="10"/>
    </row>
    <row r="712" spans="8:13" ht="12.75" x14ac:dyDescent="0.2">
      <c r="H712" s="3"/>
      <c r="J712" s="10"/>
      <c r="K712" s="3"/>
      <c r="M712" s="10"/>
    </row>
    <row r="713" spans="8:13" ht="12.75" x14ac:dyDescent="0.2">
      <c r="H713" s="3"/>
      <c r="J713" s="10"/>
      <c r="K713" s="3"/>
      <c r="M713" s="10"/>
    </row>
    <row r="714" spans="8:13" ht="12.75" x14ac:dyDescent="0.2">
      <c r="H714" s="3"/>
      <c r="J714" s="10"/>
      <c r="K714" s="3"/>
      <c r="M714" s="10"/>
    </row>
    <row r="715" spans="8:13" ht="12.75" x14ac:dyDescent="0.2">
      <c r="H715" s="3"/>
      <c r="J715" s="10"/>
      <c r="K715" s="3"/>
      <c r="M715" s="10"/>
    </row>
    <row r="716" spans="8:13" ht="12.75" x14ac:dyDescent="0.2">
      <c r="H716" s="3"/>
      <c r="J716" s="10"/>
      <c r="K716" s="3"/>
      <c r="M716" s="10"/>
    </row>
    <row r="717" spans="8:13" ht="12.75" x14ac:dyDescent="0.2">
      <c r="H717" s="3"/>
      <c r="J717" s="10"/>
      <c r="K717" s="3"/>
      <c r="M717" s="10"/>
    </row>
    <row r="718" spans="8:13" ht="12.75" x14ac:dyDescent="0.2">
      <c r="H718" s="3"/>
      <c r="J718" s="10"/>
      <c r="K718" s="3"/>
      <c r="M718" s="10"/>
    </row>
    <row r="719" spans="8:13" ht="12.75" x14ac:dyDescent="0.2">
      <c r="H719" s="3"/>
      <c r="J719" s="10"/>
      <c r="K719" s="3"/>
      <c r="M719" s="10"/>
    </row>
    <row r="720" spans="8:13" ht="12.75" x14ac:dyDescent="0.2">
      <c r="H720" s="3"/>
      <c r="J720" s="10"/>
      <c r="K720" s="3"/>
      <c r="M720" s="10"/>
    </row>
    <row r="721" spans="8:13" ht="12.75" x14ac:dyDescent="0.2">
      <c r="H721" s="3"/>
      <c r="J721" s="10"/>
      <c r="K721" s="3"/>
      <c r="M721" s="10"/>
    </row>
    <row r="722" spans="8:13" ht="12.75" x14ac:dyDescent="0.2">
      <c r="H722" s="3"/>
      <c r="J722" s="10"/>
      <c r="K722" s="3"/>
      <c r="M722" s="10"/>
    </row>
    <row r="723" spans="8:13" ht="12.75" x14ac:dyDescent="0.2">
      <c r="H723" s="3"/>
      <c r="J723" s="10"/>
      <c r="K723" s="3"/>
      <c r="M723" s="10"/>
    </row>
    <row r="724" spans="8:13" ht="12.75" x14ac:dyDescent="0.2">
      <c r="H724" s="3"/>
      <c r="J724" s="10"/>
      <c r="K724" s="3"/>
      <c r="M724" s="10"/>
    </row>
    <row r="725" spans="8:13" ht="12.75" x14ac:dyDescent="0.2">
      <c r="H725" s="3"/>
      <c r="J725" s="10"/>
      <c r="K725" s="3"/>
      <c r="M725" s="10"/>
    </row>
    <row r="726" spans="8:13" ht="12.75" x14ac:dyDescent="0.2">
      <c r="H726" s="3"/>
      <c r="J726" s="10"/>
      <c r="K726" s="3"/>
      <c r="M726" s="10"/>
    </row>
    <row r="727" spans="8:13" ht="12.75" x14ac:dyDescent="0.2">
      <c r="H727" s="3"/>
      <c r="J727" s="10"/>
      <c r="K727" s="3"/>
      <c r="M727" s="10"/>
    </row>
    <row r="728" spans="8:13" ht="12.75" x14ac:dyDescent="0.2">
      <c r="H728" s="3"/>
      <c r="J728" s="10"/>
      <c r="K728" s="3"/>
      <c r="M728" s="10"/>
    </row>
    <row r="729" spans="8:13" ht="12.75" x14ac:dyDescent="0.2">
      <c r="H729" s="3"/>
      <c r="J729" s="10"/>
      <c r="K729" s="3"/>
      <c r="M729" s="10"/>
    </row>
    <row r="730" spans="8:13" ht="12.75" x14ac:dyDescent="0.2">
      <c r="H730" s="3"/>
      <c r="J730" s="10"/>
      <c r="K730" s="3"/>
      <c r="M730" s="10"/>
    </row>
    <row r="731" spans="8:13" ht="12.75" x14ac:dyDescent="0.2">
      <c r="H731" s="3"/>
      <c r="J731" s="10"/>
      <c r="K731" s="3"/>
      <c r="M731" s="10"/>
    </row>
    <row r="732" spans="8:13" ht="12.75" x14ac:dyDescent="0.2">
      <c r="H732" s="3"/>
      <c r="J732" s="10"/>
      <c r="K732" s="3"/>
      <c r="M732" s="10"/>
    </row>
    <row r="733" spans="8:13" ht="12.75" x14ac:dyDescent="0.2">
      <c r="H733" s="3"/>
      <c r="J733" s="10"/>
      <c r="K733" s="3"/>
      <c r="M733" s="10"/>
    </row>
    <row r="734" spans="8:13" ht="12.75" x14ac:dyDescent="0.2">
      <c r="H734" s="3"/>
      <c r="J734" s="10"/>
      <c r="K734" s="3"/>
      <c r="M734" s="10"/>
    </row>
    <row r="735" spans="8:13" ht="12.75" x14ac:dyDescent="0.2">
      <c r="H735" s="3"/>
      <c r="J735" s="10"/>
      <c r="K735" s="3"/>
      <c r="M735" s="10"/>
    </row>
    <row r="736" spans="8:13" ht="12.75" x14ac:dyDescent="0.2">
      <c r="H736" s="3"/>
      <c r="J736" s="10"/>
      <c r="K736" s="3"/>
      <c r="M736" s="10"/>
    </row>
    <row r="737" spans="8:13" ht="12.75" x14ac:dyDescent="0.2">
      <c r="H737" s="3"/>
      <c r="J737" s="10"/>
      <c r="K737" s="3"/>
      <c r="M737" s="10"/>
    </row>
    <row r="738" spans="8:13" ht="12.75" x14ac:dyDescent="0.2">
      <c r="H738" s="3"/>
      <c r="J738" s="10"/>
      <c r="K738" s="3"/>
      <c r="M738" s="10"/>
    </row>
    <row r="739" spans="8:13" ht="12.75" x14ac:dyDescent="0.2">
      <c r="H739" s="3"/>
      <c r="J739" s="10"/>
      <c r="K739" s="3"/>
      <c r="M739" s="10"/>
    </row>
    <row r="740" spans="8:13" ht="12.75" x14ac:dyDescent="0.2">
      <c r="H740" s="3"/>
      <c r="J740" s="10"/>
      <c r="K740" s="3"/>
      <c r="M740" s="10"/>
    </row>
    <row r="741" spans="8:13" ht="12.75" x14ac:dyDescent="0.2">
      <c r="H741" s="3"/>
      <c r="J741" s="10"/>
      <c r="K741" s="3"/>
      <c r="M741" s="10"/>
    </row>
    <row r="742" spans="8:13" ht="12.75" x14ac:dyDescent="0.2">
      <c r="H742" s="3"/>
      <c r="J742" s="10"/>
      <c r="K742" s="3"/>
      <c r="M742" s="10"/>
    </row>
    <row r="743" spans="8:13" ht="12.75" x14ac:dyDescent="0.2">
      <c r="H743" s="3"/>
      <c r="J743" s="10"/>
      <c r="K743" s="3"/>
      <c r="M743" s="10"/>
    </row>
    <row r="744" spans="8:13" ht="12.75" x14ac:dyDescent="0.2">
      <c r="H744" s="3"/>
      <c r="J744" s="10"/>
      <c r="K744" s="3"/>
      <c r="M744" s="10"/>
    </row>
    <row r="745" spans="8:13" ht="12.75" x14ac:dyDescent="0.2">
      <c r="H745" s="3"/>
      <c r="J745" s="10"/>
      <c r="K745" s="3"/>
      <c r="M745" s="10"/>
    </row>
    <row r="746" spans="8:13" ht="12.75" x14ac:dyDescent="0.2">
      <c r="H746" s="3"/>
      <c r="J746" s="10"/>
      <c r="K746" s="3"/>
      <c r="M746" s="10"/>
    </row>
    <row r="747" spans="8:13" ht="12.75" x14ac:dyDescent="0.2">
      <c r="H747" s="3"/>
      <c r="J747" s="10"/>
      <c r="K747" s="3"/>
      <c r="M747" s="10"/>
    </row>
    <row r="748" spans="8:13" ht="12.75" x14ac:dyDescent="0.2">
      <c r="H748" s="3"/>
      <c r="J748" s="10"/>
      <c r="K748" s="3"/>
      <c r="M748" s="10"/>
    </row>
    <row r="749" spans="8:13" ht="12.75" x14ac:dyDescent="0.2">
      <c r="H749" s="3"/>
      <c r="J749" s="10"/>
      <c r="K749" s="3"/>
      <c r="M749" s="10"/>
    </row>
    <row r="750" spans="8:13" ht="12.75" x14ac:dyDescent="0.2">
      <c r="H750" s="3"/>
      <c r="J750" s="10"/>
      <c r="K750" s="3"/>
      <c r="M750" s="10"/>
    </row>
    <row r="751" spans="8:13" ht="12.75" x14ac:dyDescent="0.2">
      <c r="H751" s="3"/>
      <c r="J751" s="10"/>
      <c r="K751" s="3"/>
      <c r="M751" s="10"/>
    </row>
    <row r="752" spans="8:13" ht="12.75" x14ac:dyDescent="0.2">
      <c r="H752" s="3"/>
      <c r="J752" s="10"/>
      <c r="K752" s="3"/>
      <c r="M752" s="10"/>
    </row>
    <row r="753" spans="8:13" ht="12.75" x14ac:dyDescent="0.2">
      <c r="H753" s="3"/>
      <c r="J753" s="10"/>
      <c r="K753" s="3"/>
      <c r="M753" s="10"/>
    </row>
    <row r="754" spans="8:13" ht="12.75" x14ac:dyDescent="0.2">
      <c r="H754" s="3"/>
      <c r="J754" s="10"/>
      <c r="K754" s="3"/>
      <c r="M754" s="10"/>
    </row>
    <row r="755" spans="8:13" ht="12.75" x14ac:dyDescent="0.2">
      <c r="H755" s="3"/>
      <c r="J755" s="10"/>
      <c r="K755" s="3"/>
      <c r="M755" s="10"/>
    </row>
    <row r="756" spans="8:13" ht="12.75" x14ac:dyDescent="0.2">
      <c r="H756" s="3"/>
      <c r="J756" s="10"/>
      <c r="K756" s="3"/>
      <c r="M756" s="10"/>
    </row>
    <row r="757" spans="8:13" ht="12.75" x14ac:dyDescent="0.2">
      <c r="H757" s="3"/>
      <c r="J757" s="10"/>
      <c r="K757" s="3"/>
      <c r="M757" s="10"/>
    </row>
    <row r="758" spans="8:13" ht="12.75" x14ac:dyDescent="0.2">
      <c r="H758" s="3"/>
      <c r="J758" s="10"/>
      <c r="K758" s="3"/>
      <c r="M758" s="10"/>
    </row>
    <row r="759" spans="8:13" ht="12.75" x14ac:dyDescent="0.2">
      <c r="H759" s="3"/>
      <c r="J759" s="10"/>
      <c r="K759" s="3"/>
      <c r="M759" s="10"/>
    </row>
    <row r="760" spans="8:13" ht="12.75" x14ac:dyDescent="0.2">
      <c r="H760" s="3"/>
      <c r="J760" s="10"/>
      <c r="K760" s="3"/>
      <c r="M760" s="10"/>
    </row>
    <row r="761" spans="8:13" ht="12.75" x14ac:dyDescent="0.2">
      <c r="H761" s="3"/>
      <c r="J761" s="10"/>
      <c r="K761" s="3"/>
      <c r="M761" s="10"/>
    </row>
    <row r="762" spans="8:13" ht="12.75" x14ac:dyDescent="0.2">
      <c r="H762" s="3"/>
      <c r="J762" s="10"/>
      <c r="K762" s="3"/>
      <c r="M762" s="10"/>
    </row>
    <row r="763" spans="8:13" ht="12.75" x14ac:dyDescent="0.2">
      <c r="H763" s="3"/>
      <c r="J763" s="10"/>
      <c r="K763" s="3"/>
      <c r="M763" s="10"/>
    </row>
    <row r="764" spans="8:13" ht="12.75" x14ac:dyDescent="0.2">
      <c r="H764" s="3"/>
      <c r="J764" s="10"/>
      <c r="K764" s="3"/>
      <c r="M764" s="10"/>
    </row>
    <row r="765" spans="8:13" ht="12.75" x14ac:dyDescent="0.2">
      <c r="H765" s="3"/>
      <c r="J765" s="10"/>
      <c r="K765" s="3"/>
      <c r="M765" s="10"/>
    </row>
    <row r="766" spans="8:13" ht="12.75" x14ac:dyDescent="0.2">
      <c r="H766" s="3"/>
      <c r="J766" s="10"/>
      <c r="K766" s="3"/>
      <c r="M766" s="10"/>
    </row>
    <row r="767" spans="8:13" ht="12.75" x14ac:dyDescent="0.2">
      <c r="H767" s="3"/>
      <c r="J767" s="10"/>
      <c r="K767" s="3"/>
      <c r="M767" s="10"/>
    </row>
    <row r="768" spans="8:13" ht="12.75" x14ac:dyDescent="0.2">
      <c r="H768" s="3"/>
      <c r="J768" s="10"/>
      <c r="K768" s="3"/>
      <c r="M768" s="10"/>
    </row>
    <row r="769" spans="8:13" ht="12.75" x14ac:dyDescent="0.2">
      <c r="H769" s="3"/>
      <c r="J769" s="10"/>
      <c r="K769" s="3"/>
      <c r="M769" s="10"/>
    </row>
    <row r="770" spans="8:13" ht="12.75" x14ac:dyDescent="0.2">
      <c r="H770" s="3"/>
      <c r="J770" s="10"/>
      <c r="K770" s="3"/>
      <c r="M770" s="10"/>
    </row>
    <row r="771" spans="8:13" ht="12.75" x14ac:dyDescent="0.2">
      <c r="H771" s="3"/>
      <c r="J771" s="10"/>
      <c r="K771" s="3"/>
      <c r="M771" s="10"/>
    </row>
    <row r="772" spans="8:13" ht="12.75" x14ac:dyDescent="0.2">
      <c r="H772" s="3"/>
      <c r="J772" s="10"/>
      <c r="K772" s="3"/>
      <c r="M772" s="10"/>
    </row>
    <row r="773" spans="8:13" ht="12.75" x14ac:dyDescent="0.2">
      <c r="H773" s="3"/>
      <c r="J773" s="10"/>
      <c r="K773" s="3"/>
      <c r="M773" s="10"/>
    </row>
    <row r="774" spans="8:13" ht="12.75" x14ac:dyDescent="0.2">
      <c r="H774" s="3"/>
      <c r="J774" s="10"/>
      <c r="K774" s="3"/>
      <c r="M774" s="10"/>
    </row>
    <row r="775" spans="8:13" ht="12.75" x14ac:dyDescent="0.2">
      <c r="H775" s="3"/>
      <c r="J775" s="10"/>
      <c r="K775" s="3"/>
      <c r="M775" s="10"/>
    </row>
    <row r="776" spans="8:13" ht="12.75" x14ac:dyDescent="0.2">
      <c r="H776" s="3"/>
      <c r="J776" s="10"/>
      <c r="K776" s="3"/>
      <c r="M776" s="10"/>
    </row>
    <row r="777" spans="8:13" ht="12.75" x14ac:dyDescent="0.2">
      <c r="H777" s="3"/>
      <c r="J777" s="10"/>
      <c r="K777" s="3"/>
      <c r="M777" s="10"/>
    </row>
    <row r="778" spans="8:13" ht="12.75" x14ac:dyDescent="0.2">
      <c r="H778" s="3"/>
      <c r="J778" s="10"/>
      <c r="K778" s="3"/>
      <c r="M778" s="10"/>
    </row>
    <row r="779" spans="8:13" ht="12.75" x14ac:dyDescent="0.2">
      <c r="H779" s="3"/>
      <c r="J779" s="10"/>
      <c r="K779" s="3"/>
      <c r="M779" s="10"/>
    </row>
    <row r="780" spans="8:13" ht="12.75" x14ac:dyDescent="0.2">
      <c r="H780" s="3"/>
      <c r="J780" s="10"/>
      <c r="K780" s="3"/>
      <c r="M780" s="10"/>
    </row>
    <row r="781" spans="8:13" ht="12.75" x14ac:dyDescent="0.2">
      <c r="H781" s="3"/>
      <c r="J781" s="10"/>
      <c r="K781" s="3"/>
      <c r="M781" s="10"/>
    </row>
    <row r="782" spans="8:13" ht="12.75" x14ac:dyDescent="0.2">
      <c r="H782" s="3"/>
      <c r="J782" s="10"/>
      <c r="K782" s="3"/>
      <c r="M782" s="10"/>
    </row>
    <row r="783" spans="8:13" ht="12.75" x14ac:dyDescent="0.2">
      <c r="H783" s="3"/>
      <c r="J783" s="10"/>
      <c r="K783" s="3"/>
      <c r="M783" s="10"/>
    </row>
    <row r="784" spans="8:13" ht="12.75" x14ac:dyDescent="0.2">
      <c r="H784" s="3"/>
      <c r="J784" s="10"/>
      <c r="K784" s="3"/>
      <c r="M784" s="10"/>
    </row>
    <row r="785" spans="8:13" ht="12.75" x14ac:dyDescent="0.2">
      <c r="H785" s="3"/>
      <c r="J785" s="10"/>
      <c r="K785" s="3"/>
      <c r="M785" s="10"/>
    </row>
    <row r="786" spans="8:13" ht="12.75" x14ac:dyDescent="0.2">
      <c r="H786" s="3"/>
      <c r="J786" s="10"/>
      <c r="K786" s="3"/>
      <c r="M786" s="10"/>
    </row>
    <row r="787" spans="8:13" ht="12.75" x14ac:dyDescent="0.2">
      <c r="H787" s="3"/>
      <c r="J787" s="10"/>
      <c r="K787" s="3"/>
      <c r="M787" s="10"/>
    </row>
    <row r="788" spans="8:13" ht="12.75" x14ac:dyDescent="0.2">
      <c r="H788" s="3"/>
      <c r="J788" s="10"/>
      <c r="K788" s="3"/>
      <c r="M788" s="10"/>
    </row>
    <row r="789" spans="8:13" ht="12.75" x14ac:dyDescent="0.2">
      <c r="H789" s="3"/>
      <c r="J789" s="10"/>
      <c r="K789" s="3"/>
      <c r="M789" s="10"/>
    </row>
    <row r="790" spans="8:13" ht="12.75" x14ac:dyDescent="0.2">
      <c r="H790" s="3"/>
      <c r="J790" s="10"/>
      <c r="K790" s="3"/>
      <c r="M790" s="10"/>
    </row>
    <row r="791" spans="8:13" ht="12.75" x14ac:dyDescent="0.2">
      <c r="H791" s="3"/>
      <c r="J791" s="10"/>
      <c r="K791" s="3"/>
      <c r="M791" s="10"/>
    </row>
    <row r="792" spans="8:13" ht="12.75" x14ac:dyDescent="0.2">
      <c r="H792" s="3"/>
      <c r="J792" s="10"/>
      <c r="K792" s="3"/>
      <c r="M792" s="10"/>
    </row>
    <row r="793" spans="8:13" ht="12.75" x14ac:dyDescent="0.2">
      <c r="H793" s="3"/>
      <c r="J793" s="10"/>
      <c r="K793" s="3"/>
      <c r="M793" s="10"/>
    </row>
    <row r="794" spans="8:13" ht="12.75" x14ac:dyDescent="0.2">
      <c r="H794" s="3"/>
      <c r="J794" s="10"/>
      <c r="K794" s="3"/>
      <c r="M794" s="10"/>
    </row>
    <row r="795" spans="8:13" ht="12.75" x14ac:dyDescent="0.2">
      <c r="H795" s="3"/>
      <c r="J795" s="10"/>
      <c r="K795" s="3"/>
      <c r="M795" s="10"/>
    </row>
    <row r="796" spans="8:13" ht="12.75" x14ac:dyDescent="0.2">
      <c r="H796" s="3"/>
      <c r="J796" s="10"/>
      <c r="K796" s="3"/>
      <c r="M796" s="10"/>
    </row>
    <row r="797" spans="8:13" ht="12.75" x14ac:dyDescent="0.2">
      <c r="H797" s="3"/>
      <c r="J797" s="10"/>
      <c r="K797" s="3"/>
      <c r="M797" s="10"/>
    </row>
    <row r="798" spans="8:13" ht="12.75" x14ac:dyDescent="0.2">
      <c r="H798" s="3"/>
      <c r="J798" s="10"/>
      <c r="K798" s="3"/>
      <c r="M798" s="10"/>
    </row>
    <row r="799" spans="8:13" ht="12.75" x14ac:dyDescent="0.2">
      <c r="H799" s="3"/>
      <c r="J799" s="10"/>
      <c r="K799" s="3"/>
      <c r="M799" s="10"/>
    </row>
    <row r="800" spans="8:13" ht="12.75" x14ac:dyDescent="0.2">
      <c r="H800" s="3"/>
      <c r="J800" s="10"/>
      <c r="K800" s="3"/>
      <c r="M800" s="10"/>
    </row>
    <row r="801" spans="8:13" ht="12.75" x14ac:dyDescent="0.2">
      <c r="H801" s="3"/>
      <c r="J801" s="10"/>
      <c r="K801" s="3"/>
      <c r="M801" s="10"/>
    </row>
    <row r="802" spans="8:13" ht="12.75" x14ac:dyDescent="0.2">
      <c r="H802" s="3"/>
      <c r="J802" s="10"/>
      <c r="K802" s="3"/>
      <c r="M802" s="10"/>
    </row>
    <row r="803" spans="8:13" ht="12.75" x14ac:dyDescent="0.2">
      <c r="H803" s="3"/>
      <c r="J803" s="10"/>
      <c r="K803" s="3"/>
      <c r="M803" s="10"/>
    </row>
    <row r="804" spans="8:13" ht="12.75" x14ac:dyDescent="0.2">
      <c r="H804" s="3"/>
      <c r="J804" s="10"/>
      <c r="K804" s="3"/>
      <c r="M804" s="10"/>
    </row>
    <row r="805" spans="8:13" ht="12.75" x14ac:dyDescent="0.2">
      <c r="H805" s="3"/>
      <c r="J805" s="10"/>
      <c r="K805" s="3"/>
      <c r="M805" s="10"/>
    </row>
    <row r="806" spans="8:13" ht="12.75" x14ac:dyDescent="0.2">
      <c r="H806" s="3"/>
      <c r="J806" s="10"/>
      <c r="K806" s="3"/>
      <c r="M806" s="10"/>
    </row>
    <row r="807" spans="8:13" ht="12.75" x14ac:dyDescent="0.2">
      <c r="H807" s="3"/>
      <c r="J807" s="10"/>
      <c r="K807" s="3"/>
      <c r="M807" s="10"/>
    </row>
    <row r="808" spans="8:13" ht="12.75" x14ac:dyDescent="0.2">
      <c r="H808" s="3"/>
      <c r="J808" s="10"/>
      <c r="K808" s="3"/>
      <c r="M808" s="10"/>
    </row>
    <row r="809" spans="8:13" ht="12.75" x14ac:dyDescent="0.2">
      <c r="H809" s="3"/>
      <c r="J809" s="10"/>
      <c r="K809" s="3"/>
      <c r="M809" s="10"/>
    </row>
    <row r="810" spans="8:13" ht="12.75" x14ac:dyDescent="0.2">
      <c r="H810" s="3"/>
      <c r="J810" s="10"/>
      <c r="K810" s="3"/>
      <c r="M810" s="10"/>
    </row>
    <row r="811" spans="8:13" ht="12.75" x14ac:dyDescent="0.2">
      <c r="H811" s="3"/>
      <c r="J811" s="10"/>
      <c r="K811" s="3"/>
      <c r="M811" s="10"/>
    </row>
    <row r="812" spans="8:13" ht="12.75" x14ac:dyDescent="0.2">
      <c r="H812" s="3"/>
      <c r="J812" s="10"/>
      <c r="K812" s="3"/>
      <c r="M812" s="10"/>
    </row>
    <row r="813" spans="8:13" ht="12.75" x14ac:dyDescent="0.2">
      <c r="H813" s="3"/>
      <c r="J813" s="10"/>
      <c r="K813" s="3"/>
      <c r="M813" s="10"/>
    </row>
    <row r="814" spans="8:13" ht="12.75" x14ac:dyDescent="0.2">
      <c r="H814" s="3"/>
      <c r="J814" s="10"/>
      <c r="K814" s="3"/>
      <c r="M814" s="10"/>
    </row>
    <row r="815" spans="8:13" ht="12.75" x14ac:dyDescent="0.2">
      <c r="H815" s="3"/>
      <c r="J815" s="10"/>
      <c r="K815" s="3"/>
      <c r="M815" s="10"/>
    </row>
    <row r="816" spans="8:13" ht="12.75" x14ac:dyDescent="0.2">
      <c r="H816" s="3"/>
      <c r="J816" s="10"/>
      <c r="K816" s="3"/>
      <c r="M816" s="10"/>
    </row>
    <row r="817" spans="8:13" ht="12.75" x14ac:dyDescent="0.2">
      <c r="H817" s="3"/>
      <c r="J817" s="10"/>
      <c r="K817" s="3"/>
      <c r="M817" s="10"/>
    </row>
    <row r="818" spans="8:13" ht="12.75" x14ac:dyDescent="0.2">
      <c r="H818" s="3"/>
      <c r="J818" s="10"/>
      <c r="K818" s="3"/>
      <c r="M818" s="10"/>
    </row>
    <row r="819" spans="8:13" ht="12.75" x14ac:dyDescent="0.2">
      <c r="H819" s="3"/>
      <c r="J819" s="10"/>
      <c r="K819" s="3"/>
      <c r="M819" s="10"/>
    </row>
    <row r="820" spans="8:13" ht="12.75" x14ac:dyDescent="0.2">
      <c r="H820" s="3"/>
      <c r="J820" s="10"/>
      <c r="K820" s="3"/>
      <c r="M820" s="10"/>
    </row>
    <row r="821" spans="8:13" ht="12.75" x14ac:dyDescent="0.2">
      <c r="H821" s="3"/>
      <c r="J821" s="10"/>
      <c r="K821" s="3"/>
      <c r="M821" s="10"/>
    </row>
    <row r="822" spans="8:13" ht="12.75" x14ac:dyDescent="0.2">
      <c r="H822" s="3"/>
      <c r="J822" s="10"/>
      <c r="K822" s="3"/>
      <c r="M822" s="10"/>
    </row>
    <row r="823" spans="8:13" ht="12.75" x14ac:dyDescent="0.2">
      <c r="H823" s="3"/>
      <c r="J823" s="10"/>
      <c r="K823" s="3"/>
      <c r="M823" s="10"/>
    </row>
    <row r="824" spans="8:13" ht="12.75" x14ac:dyDescent="0.2">
      <c r="H824" s="3"/>
      <c r="J824" s="10"/>
      <c r="K824" s="3"/>
      <c r="M824" s="10"/>
    </row>
    <row r="825" spans="8:13" ht="12.75" x14ac:dyDescent="0.2">
      <c r="H825" s="3"/>
      <c r="J825" s="10"/>
      <c r="K825" s="3"/>
      <c r="M825" s="10"/>
    </row>
    <row r="826" spans="8:13" ht="12.75" x14ac:dyDescent="0.2">
      <c r="H826" s="3"/>
      <c r="J826" s="10"/>
      <c r="K826" s="3"/>
      <c r="M826" s="10"/>
    </row>
    <row r="827" spans="8:13" ht="12.75" x14ac:dyDescent="0.2">
      <c r="H827" s="3"/>
      <c r="J827" s="10"/>
      <c r="K827" s="3"/>
      <c r="M827" s="10"/>
    </row>
    <row r="828" spans="8:13" ht="12.75" x14ac:dyDescent="0.2">
      <c r="H828" s="3"/>
      <c r="J828" s="10"/>
      <c r="K828" s="3"/>
      <c r="M828" s="10"/>
    </row>
    <row r="829" spans="8:13" ht="12.75" x14ac:dyDescent="0.2">
      <c r="H829" s="3"/>
      <c r="J829" s="10"/>
      <c r="K829" s="3"/>
      <c r="M829" s="10"/>
    </row>
    <row r="830" spans="8:13" ht="12.75" x14ac:dyDescent="0.2">
      <c r="H830" s="3"/>
      <c r="J830" s="10"/>
      <c r="K830" s="3"/>
      <c r="M830" s="10"/>
    </row>
    <row r="831" spans="8:13" ht="12.75" x14ac:dyDescent="0.2">
      <c r="H831" s="3"/>
      <c r="J831" s="10"/>
      <c r="K831" s="3"/>
      <c r="M831" s="10"/>
    </row>
    <row r="832" spans="8:13" ht="12.75" x14ac:dyDescent="0.2">
      <c r="H832" s="3"/>
      <c r="J832" s="10"/>
      <c r="K832" s="3"/>
      <c r="M832" s="10"/>
    </row>
    <row r="833" spans="8:13" ht="12.75" x14ac:dyDescent="0.2">
      <c r="H833" s="3"/>
      <c r="J833" s="10"/>
      <c r="K833" s="3"/>
      <c r="M833" s="10"/>
    </row>
    <row r="834" spans="8:13" ht="12.75" x14ac:dyDescent="0.2">
      <c r="H834" s="3"/>
      <c r="J834" s="10"/>
      <c r="K834" s="3"/>
      <c r="M834" s="10"/>
    </row>
    <row r="835" spans="8:13" ht="12.75" x14ac:dyDescent="0.2">
      <c r="H835" s="3"/>
      <c r="J835" s="10"/>
      <c r="K835" s="3"/>
      <c r="M835" s="10"/>
    </row>
    <row r="836" spans="8:13" ht="12.75" x14ac:dyDescent="0.2">
      <c r="H836" s="3"/>
      <c r="J836" s="10"/>
      <c r="K836" s="3"/>
      <c r="M836" s="10"/>
    </row>
    <row r="837" spans="8:13" ht="12.75" x14ac:dyDescent="0.2">
      <c r="H837" s="3"/>
      <c r="J837" s="10"/>
      <c r="K837" s="3"/>
      <c r="M837" s="10"/>
    </row>
    <row r="838" spans="8:13" ht="12.75" x14ac:dyDescent="0.2">
      <c r="H838" s="3"/>
      <c r="J838" s="10"/>
      <c r="K838" s="3"/>
      <c r="M838" s="10"/>
    </row>
    <row r="839" spans="8:13" ht="12.75" x14ac:dyDescent="0.2">
      <c r="H839" s="3"/>
      <c r="J839" s="10"/>
      <c r="K839" s="3"/>
      <c r="M839" s="10"/>
    </row>
    <row r="840" spans="8:13" ht="12.75" x14ac:dyDescent="0.2">
      <c r="H840" s="3"/>
      <c r="J840" s="10"/>
      <c r="K840" s="3"/>
      <c r="M840" s="10"/>
    </row>
    <row r="841" spans="8:13" ht="12.75" x14ac:dyDescent="0.2">
      <c r="H841" s="3"/>
      <c r="J841" s="10"/>
      <c r="K841" s="3"/>
      <c r="M841" s="10"/>
    </row>
    <row r="842" spans="8:13" ht="12.75" x14ac:dyDescent="0.2">
      <c r="H842" s="3"/>
      <c r="J842" s="10"/>
      <c r="K842" s="3"/>
      <c r="M842" s="10"/>
    </row>
    <row r="843" spans="8:13" ht="12.75" x14ac:dyDescent="0.2">
      <c r="H843" s="3"/>
      <c r="J843" s="10"/>
      <c r="K843" s="3"/>
      <c r="M843" s="10"/>
    </row>
    <row r="844" spans="8:13" ht="12.75" x14ac:dyDescent="0.2">
      <c r="H844" s="3"/>
      <c r="J844" s="10"/>
      <c r="K844" s="3"/>
      <c r="M844" s="10"/>
    </row>
    <row r="845" spans="8:13" ht="12.75" x14ac:dyDescent="0.2">
      <c r="H845" s="3"/>
      <c r="J845" s="10"/>
      <c r="K845" s="3"/>
      <c r="M845" s="10"/>
    </row>
    <row r="846" spans="8:13" ht="12.75" x14ac:dyDescent="0.2">
      <c r="H846" s="3"/>
      <c r="J846" s="10"/>
      <c r="K846" s="3"/>
      <c r="M846" s="10"/>
    </row>
    <row r="847" spans="8:13" ht="12.75" x14ac:dyDescent="0.2">
      <c r="H847" s="3"/>
      <c r="J847" s="10"/>
      <c r="K847" s="3"/>
      <c r="M847" s="10"/>
    </row>
    <row r="848" spans="8:13" ht="12.75" x14ac:dyDescent="0.2">
      <c r="H848" s="3"/>
      <c r="J848" s="10"/>
      <c r="K848" s="3"/>
      <c r="M848" s="10"/>
    </row>
    <row r="849" spans="8:13" ht="12.75" x14ac:dyDescent="0.2">
      <c r="H849" s="3"/>
      <c r="J849" s="10"/>
      <c r="K849" s="3"/>
      <c r="M849" s="10"/>
    </row>
    <row r="850" spans="8:13" ht="12.75" x14ac:dyDescent="0.2">
      <c r="H850" s="3"/>
      <c r="J850" s="10"/>
      <c r="K850" s="3"/>
      <c r="M850" s="10"/>
    </row>
    <row r="851" spans="8:13" ht="12.75" x14ac:dyDescent="0.2">
      <c r="H851" s="3"/>
      <c r="J851" s="10"/>
      <c r="K851" s="3"/>
      <c r="M851" s="10"/>
    </row>
    <row r="852" spans="8:13" ht="12.75" x14ac:dyDescent="0.2">
      <c r="H852" s="3"/>
      <c r="J852" s="10"/>
      <c r="K852" s="3"/>
      <c r="M852" s="10"/>
    </row>
    <row r="853" spans="8:13" ht="12.75" x14ac:dyDescent="0.2">
      <c r="H853" s="3"/>
      <c r="J853" s="10"/>
      <c r="K853" s="3"/>
      <c r="M853" s="10"/>
    </row>
    <row r="854" spans="8:13" ht="12.75" x14ac:dyDescent="0.2">
      <c r="H854" s="3"/>
      <c r="J854" s="10"/>
      <c r="K854" s="3"/>
      <c r="M854" s="10"/>
    </row>
    <row r="855" spans="8:13" ht="12.75" x14ac:dyDescent="0.2">
      <c r="H855" s="3"/>
      <c r="J855" s="10"/>
      <c r="K855" s="3"/>
      <c r="M855" s="10"/>
    </row>
    <row r="856" spans="8:13" ht="12.75" x14ac:dyDescent="0.2">
      <c r="H856" s="3"/>
      <c r="J856" s="10"/>
      <c r="K856" s="3"/>
      <c r="M856" s="10"/>
    </row>
    <row r="857" spans="8:13" ht="12.75" x14ac:dyDescent="0.2">
      <c r="H857" s="3"/>
      <c r="J857" s="10"/>
      <c r="K857" s="3"/>
      <c r="M857" s="10"/>
    </row>
    <row r="858" spans="8:13" ht="12.75" x14ac:dyDescent="0.2">
      <c r="H858" s="3"/>
      <c r="J858" s="10"/>
      <c r="K858" s="3"/>
      <c r="M858" s="10"/>
    </row>
    <row r="859" spans="8:13" ht="12.75" x14ac:dyDescent="0.2">
      <c r="H859" s="3"/>
      <c r="J859" s="10"/>
      <c r="K859" s="3"/>
      <c r="M859" s="10"/>
    </row>
    <row r="860" spans="8:13" ht="12.75" x14ac:dyDescent="0.2">
      <c r="H860" s="3"/>
      <c r="J860" s="10"/>
      <c r="K860" s="3"/>
      <c r="M860" s="10"/>
    </row>
    <row r="861" spans="8:13" ht="12.75" x14ac:dyDescent="0.2">
      <c r="H861" s="3"/>
      <c r="J861" s="10"/>
      <c r="K861" s="3"/>
      <c r="M861" s="10"/>
    </row>
    <row r="862" spans="8:13" ht="12.75" x14ac:dyDescent="0.2">
      <c r="H862" s="3"/>
      <c r="J862" s="10"/>
      <c r="K862" s="3"/>
      <c r="M862" s="10"/>
    </row>
    <row r="863" spans="8:13" ht="12.75" x14ac:dyDescent="0.2">
      <c r="H863" s="3"/>
      <c r="J863" s="10"/>
      <c r="K863" s="3"/>
      <c r="M863" s="10"/>
    </row>
    <row r="864" spans="8:13" ht="12.75" x14ac:dyDescent="0.2">
      <c r="H864" s="3"/>
      <c r="J864" s="10"/>
      <c r="K864" s="3"/>
      <c r="M864" s="10"/>
    </row>
    <row r="865" spans="8:13" ht="12.75" x14ac:dyDescent="0.2">
      <c r="H865" s="3"/>
      <c r="J865" s="10"/>
      <c r="K865" s="3"/>
      <c r="M865" s="10"/>
    </row>
    <row r="866" spans="8:13" ht="12.75" x14ac:dyDescent="0.2">
      <c r="H866" s="3"/>
      <c r="J866" s="10"/>
      <c r="K866" s="3"/>
      <c r="M866" s="10"/>
    </row>
    <row r="867" spans="8:13" ht="12.75" x14ac:dyDescent="0.2">
      <c r="H867" s="3"/>
      <c r="J867" s="10"/>
      <c r="K867" s="3"/>
      <c r="M867" s="10"/>
    </row>
    <row r="868" spans="8:13" ht="12.75" x14ac:dyDescent="0.2">
      <c r="H868" s="3"/>
      <c r="J868" s="10"/>
      <c r="K868" s="3"/>
      <c r="M868" s="10"/>
    </row>
    <row r="869" spans="8:13" ht="12.75" x14ac:dyDescent="0.2">
      <c r="H869" s="3"/>
      <c r="J869" s="10"/>
      <c r="K869" s="3"/>
      <c r="M869" s="10"/>
    </row>
    <row r="870" spans="8:13" ht="12.75" x14ac:dyDescent="0.2">
      <c r="H870" s="3"/>
      <c r="J870" s="10"/>
      <c r="K870" s="3"/>
      <c r="M870" s="10"/>
    </row>
    <row r="871" spans="8:13" ht="12.75" x14ac:dyDescent="0.2">
      <c r="H871" s="3"/>
      <c r="J871" s="10"/>
      <c r="K871" s="3"/>
      <c r="M871" s="10"/>
    </row>
    <row r="872" spans="8:13" ht="12.75" x14ac:dyDescent="0.2">
      <c r="H872" s="3"/>
      <c r="J872" s="10"/>
      <c r="K872" s="3"/>
      <c r="M872" s="10"/>
    </row>
    <row r="873" spans="8:13" ht="12.75" x14ac:dyDescent="0.2">
      <c r="H873" s="3"/>
      <c r="J873" s="10"/>
      <c r="K873" s="3"/>
      <c r="M873" s="10"/>
    </row>
    <row r="874" spans="8:13" ht="12.75" x14ac:dyDescent="0.2">
      <c r="H874" s="3"/>
      <c r="J874" s="10"/>
      <c r="K874" s="3"/>
      <c r="M874" s="10"/>
    </row>
    <row r="875" spans="8:13" ht="12.75" x14ac:dyDescent="0.2">
      <c r="H875" s="3"/>
      <c r="J875" s="10"/>
      <c r="K875" s="3"/>
      <c r="M875" s="10"/>
    </row>
    <row r="876" spans="8:13" ht="12.75" x14ac:dyDescent="0.2">
      <c r="H876" s="3"/>
      <c r="J876" s="10"/>
      <c r="K876" s="3"/>
      <c r="M876" s="10"/>
    </row>
    <row r="877" spans="8:13" ht="12.75" x14ac:dyDescent="0.2">
      <c r="H877" s="3"/>
      <c r="J877" s="10"/>
      <c r="K877" s="3"/>
      <c r="M877" s="10"/>
    </row>
    <row r="878" spans="8:13" ht="12.75" x14ac:dyDescent="0.2">
      <c r="H878" s="3"/>
      <c r="J878" s="10"/>
      <c r="K878" s="3"/>
      <c r="M878" s="10"/>
    </row>
    <row r="879" spans="8:13" ht="12.75" x14ac:dyDescent="0.2">
      <c r="H879" s="3"/>
      <c r="J879" s="10"/>
      <c r="K879" s="3"/>
      <c r="M879" s="10"/>
    </row>
    <row r="880" spans="8:13" ht="12.75" x14ac:dyDescent="0.2">
      <c r="H880" s="3"/>
      <c r="J880" s="10"/>
      <c r="K880" s="3"/>
      <c r="M880" s="10"/>
    </row>
    <row r="881" spans="8:13" ht="12.75" x14ac:dyDescent="0.2">
      <c r="H881" s="3"/>
      <c r="J881" s="10"/>
      <c r="K881" s="3"/>
      <c r="M881" s="10"/>
    </row>
    <row r="882" spans="8:13" ht="12.75" x14ac:dyDescent="0.2">
      <c r="H882" s="3"/>
      <c r="J882" s="10"/>
      <c r="K882" s="3"/>
      <c r="M882" s="10"/>
    </row>
    <row r="883" spans="8:13" ht="12.75" x14ac:dyDescent="0.2">
      <c r="H883" s="3"/>
      <c r="J883" s="10"/>
      <c r="K883" s="3"/>
      <c r="M883" s="10"/>
    </row>
    <row r="884" spans="8:13" ht="12.75" x14ac:dyDescent="0.2">
      <c r="H884" s="3"/>
      <c r="J884" s="10"/>
      <c r="K884" s="3"/>
      <c r="M884" s="10"/>
    </row>
    <row r="885" spans="8:13" ht="12.75" x14ac:dyDescent="0.2">
      <c r="H885" s="3"/>
      <c r="J885" s="10"/>
      <c r="K885" s="3"/>
      <c r="M885" s="10"/>
    </row>
    <row r="886" spans="8:13" ht="12.75" x14ac:dyDescent="0.2">
      <c r="H886" s="3"/>
      <c r="J886" s="10"/>
      <c r="K886" s="3"/>
      <c r="M886" s="10"/>
    </row>
    <row r="887" spans="8:13" ht="12.75" x14ac:dyDescent="0.2">
      <c r="H887" s="3"/>
      <c r="J887" s="10"/>
      <c r="K887" s="3"/>
      <c r="M887" s="10"/>
    </row>
    <row r="888" spans="8:13" ht="12.75" x14ac:dyDescent="0.2">
      <c r="H888" s="3"/>
      <c r="J888" s="10"/>
      <c r="K888" s="3"/>
      <c r="M888" s="10"/>
    </row>
    <row r="889" spans="8:13" ht="12.75" x14ac:dyDescent="0.2">
      <c r="H889" s="3"/>
      <c r="J889" s="10"/>
      <c r="K889" s="3"/>
      <c r="M889" s="10"/>
    </row>
    <row r="890" spans="8:13" ht="12.75" x14ac:dyDescent="0.2">
      <c r="H890" s="3"/>
      <c r="J890" s="10"/>
      <c r="K890" s="3"/>
      <c r="M890" s="10"/>
    </row>
    <row r="891" spans="8:13" ht="12.75" x14ac:dyDescent="0.2">
      <c r="H891" s="3"/>
      <c r="J891" s="10"/>
      <c r="K891" s="3"/>
      <c r="M891" s="10"/>
    </row>
    <row r="892" spans="8:13" ht="12.75" x14ac:dyDescent="0.2">
      <c r="H892" s="3"/>
      <c r="J892" s="10"/>
      <c r="K892" s="3"/>
      <c r="M892" s="10"/>
    </row>
    <row r="893" spans="8:13" ht="12.75" x14ac:dyDescent="0.2">
      <c r="H893" s="3"/>
      <c r="J893" s="10"/>
      <c r="K893" s="3"/>
      <c r="M893" s="10"/>
    </row>
    <row r="894" spans="8:13" ht="12.75" x14ac:dyDescent="0.2">
      <c r="H894" s="3"/>
      <c r="J894" s="10"/>
      <c r="K894" s="3"/>
      <c r="M894" s="10"/>
    </row>
    <row r="895" spans="8:13" ht="12.75" x14ac:dyDescent="0.2">
      <c r="H895" s="3"/>
      <c r="J895" s="10"/>
      <c r="K895" s="3"/>
      <c r="M895" s="10"/>
    </row>
    <row r="896" spans="8:13" ht="12.75" x14ac:dyDescent="0.2">
      <c r="H896" s="3"/>
      <c r="J896" s="10"/>
      <c r="K896" s="3"/>
      <c r="M896" s="10"/>
    </row>
    <row r="897" spans="8:13" ht="12.75" x14ac:dyDescent="0.2">
      <c r="H897" s="3"/>
      <c r="J897" s="10"/>
      <c r="K897" s="3"/>
      <c r="M897" s="10"/>
    </row>
    <row r="898" spans="8:13" ht="12.75" x14ac:dyDescent="0.2">
      <c r="H898" s="3"/>
      <c r="J898" s="10"/>
      <c r="K898" s="3"/>
      <c r="M898" s="10"/>
    </row>
    <row r="899" spans="8:13" ht="12.75" x14ac:dyDescent="0.2">
      <c r="H899" s="3"/>
      <c r="J899" s="10"/>
      <c r="K899" s="3"/>
      <c r="M899" s="10"/>
    </row>
    <row r="900" spans="8:13" ht="12.75" x14ac:dyDescent="0.2">
      <c r="H900" s="3"/>
      <c r="J900" s="10"/>
      <c r="K900" s="3"/>
      <c r="M900" s="10"/>
    </row>
    <row r="901" spans="8:13" ht="12.75" x14ac:dyDescent="0.2">
      <c r="H901" s="3"/>
      <c r="J901" s="10"/>
      <c r="K901" s="3"/>
      <c r="M901" s="10"/>
    </row>
    <row r="902" spans="8:13" ht="12.75" x14ac:dyDescent="0.2">
      <c r="H902" s="3"/>
      <c r="J902" s="10"/>
      <c r="K902" s="3"/>
      <c r="M902" s="10"/>
    </row>
    <row r="903" spans="8:13" ht="12.75" x14ac:dyDescent="0.2">
      <c r="H903" s="3"/>
      <c r="J903" s="10"/>
      <c r="K903" s="3"/>
      <c r="M903" s="10"/>
    </row>
    <row r="904" spans="8:13" ht="12.75" x14ac:dyDescent="0.2">
      <c r="H904" s="3"/>
      <c r="J904" s="10"/>
      <c r="K904" s="3"/>
      <c r="M904" s="10"/>
    </row>
    <row r="905" spans="8:13" ht="12.75" x14ac:dyDescent="0.2">
      <c r="H905" s="3"/>
      <c r="J905" s="10"/>
      <c r="K905" s="3"/>
      <c r="M905" s="10"/>
    </row>
    <row r="906" spans="8:13" ht="12.75" x14ac:dyDescent="0.2">
      <c r="H906" s="3"/>
      <c r="J906" s="10"/>
      <c r="K906" s="3"/>
      <c r="M906" s="10"/>
    </row>
    <row r="907" spans="8:13" ht="12.75" x14ac:dyDescent="0.2">
      <c r="H907" s="3"/>
      <c r="J907" s="10"/>
      <c r="K907" s="3"/>
      <c r="M907" s="10"/>
    </row>
    <row r="908" spans="8:13" ht="12.75" x14ac:dyDescent="0.2">
      <c r="H908" s="3"/>
      <c r="J908" s="10"/>
      <c r="K908" s="3"/>
      <c r="M908" s="10"/>
    </row>
    <row r="909" spans="8:13" ht="12.75" x14ac:dyDescent="0.2">
      <c r="H909" s="3"/>
      <c r="J909" s="10"/>
      <c r="K909" s="3"/>
      <c r="M909" s="10"/>
    </row>
    <row r="910" spans="8:13" ht="12.75" x14ac:dyDescent="0.2">
      <c r="H910" s="3"/>
      <c r="J910" s="10"/>
      <c r="K910" s="3"/>
      <c r="M910" s="10"/>
    </row>
    <row r="911" spans="8:13" ht="12.75" x14ac:dyDescent="0.2">
      <c r="H911" s="3"/>
      <c r="J911" s="10"/>
      <c r="K911" s="3"/>
      <c r="M911" s="10"/>
    </row>
    <row r="912" spans="8:13" ht="12.75" x14ac:dyDescent="0.2">
      <c r="H912" s="3"/>
      <c r="J912" s="10"/>
      <c r="K912" s="3"/>
      <c r="M912" s="10"/>
    </row>
    <row r="913" spans="8:13" ht="12.75" x14ac:dyDescent="0.2">
      <c r="H913" s="3"/>
      <c r="J913" s="10"/>
      <c r="K913" s="3"/>
      <c r="M913" s="10"/>
    </row>
    <row r="914" spans="8:13" ht="12.75" x14ac:dyDescent="0.2">
      <c r="H914" s="3"/>
      <c r="J914" s="10"/>
      <c r="K914" s="3"/>
      <c r="M914" s="10"/>
    </row>
    <row r="915" spans="8:13" ht="12.75" x14ac:dyDescent="0.2">
      <c r="H915" s="3"/>
      <c r="J915" s="10"/>
      <c r="K915" s="3"/>
      <c r="M915" s="10"/>
    </row>
    <row r="916" spans="8:13" ht="12.75" x14ac:dyDescent="0.2">
      <c r="H916" s="3"/>
      <c r="J916" s="10"/>
      <c r="K916" s="3"/>
      <c r="M916" s="10"/>
    </row>
    <row r="917" spans="8:13" ht="12.75" x14ac:dyDescent="0.2">
      <c r="H917" s="3"/>
      <c r="J917" s="10"/>
      <c r="K917" s="3"/>
      <c r="M917" s="10"/>
    </row>
    <row r="918" spans="8:13" ht="12.75" x14ac:dyDescent="0.2">
      <c r="H918" s="3"/>
      <c r="J918" s="10"/>
      <c r="K918" s="3"/>
      <c r="M918" s="10"/>
    </row>
    <row r="919" spans="8:13" ht="12.75" x14ac:dyDescent="0.2">
      <c r="H919" s="3"/>
      <c r="J919" s="10"/>
      <c r="K919" s="3"/>
      <c r="M919" s="10"/>
    </row>
    <row r="920" spans="8:13" ht="12.75" x14ac:dyDescent="0.2">
      <c r="H920" s="3"/>
      <c r="J920" s="10"/>
      <c r="K920" s="3"/>
      <c r="M920" s="10"/>
    </row>
    <row r="921" spans="8:13" ht="12.75" x14ac:dyDescent="0.2">
      <c r="H921" s="3"/>
      <c r="J921" s="10"/>
      <c r="K921" s="3"/>
      <c r="M921" s="10"/>
    </row>
    <row r="922" spans="8:13" ht="12.75" x14ac:dyDescent="0.2">
      <c r="H922" s="3"/>
      <c r="J922" s="10"/>
      <c r="K922" s="3"/>
      <c r="M922" s="10"/>
    </row>
    <row r="923" spans="8:13" ht="12.75" x14ac:dyDescent="0.2">
      <c r="H923" s="3"/>
      <c r="J923" s="10"/>
      <c r="K923" s="3"/>
      <c r="M923" s="10"/>
    </row>
    <row r="924" spans="8:13" ht="12.75" x14ac:dyDescent="0.2">
      <c r="H924" s="3"/>
      <c r="J924" s="10"/>
      <c r="K924" s="3"/>
      <c r="M924" s="10"/>
    </row>
    <row r="925" spans="8:13" ht="12.75" x14ac:dyDescent="0.2">
      <c r="H925" s="3"/>
      <c r="J925" s="10"/>
      <c r="K925" s="3"/>
      <c r="M925" s="10"/>
    </row>
    <row r="926" spans="8:13" ht="12.75" x14ac:dyDescent="0.2">
      <c r="H926" s="3"/>
      <c r="J926" s="10"/>
      <c r="K926" s="3"/>
      <c r="M926" s="10"/>
    </row>
    <row r="927" spans="8:13" ht="12.75" x14ac:dyDescent="0.2">
      <c r="H927" s="3"/>
      <c r="J927" s="10"/>
      <c r="K927" s="3"/>
      <c r="M927" s="10"/>
    </row>
    <row r="928" spans="8:13" ht="12.75" x14ac:dyDescent="0.2">
      <c r="H928" s="3"/>
      <c r="J928" s="10"/>
      <c r="K928" s="3"/>
      <c r="M928" s="10"/>
    </row>
    <row r="929" spans="8:13" ht="12.75" x14ac:dyDescent="0.2">
      <c r="H929" s="3"/>
      <c r="J929" s="10"/>
      <c r="K929" s="3"/>
      <c r="M929" s="10"/>
    </row>
    <row r="930" spans="8:13" ht="12.75" x14ac:dyDescent="0.2">
      <c r="H930" s="3"/>
      <c r="J930" s="10"/>
      <c r="K930" s="3"/>
      <c r="M930" s="10"/>
    </row>
    <row r="931" spans="8:13" ht="12.75" x14ac:dyDescent="0.2">
      <c r="H931" s="3"/>
      <c r="J931" s="10"/>
      <c r="K931" s="3"/>
      <c r="M931" s="10"/>
    </row>
    <row r="932" spans="8:13" ht="12.75" x14ac:dyDescent="0.2">
      <c r="H932" s="3"/>
      <c r="J932" s="10"/>
      <c r="K932" s="3"/>
      <c r="M932" s="10"/>
    </row>
    <row r="933" spans="8:13" ht="12.75" x14ac:dyDescent="0.2">
      <c r="H933" s="3"/>
      <c r="J933" s="10"/>
      <c r="K933" s="3"/>
      <c r="M933" s="10"/>
    </row>
    <row r="934" spans="8:13" ht="12.75" x14ac:dyDescent="0.2">
      <c r="H934" s="3"/>
      <c r="J934" s="10"/>
      <c r="K934" s="3"/>
      <c r="M934" s="10"/>
    </row>
    <row r="935" spans="8:13" ht="12.75" x14ac:dyDescent="0.2">
      <c r="H935" s="3"/>
      <c r="J935" s="10"/>
      <c r="K935" s="3"/>
      <c r="M935" s="10"/>
    </row>
    <row r="936" spans="8:13" ht="12.75" x14ac:dyDescent="0.2">
      <c r="H936" s="3"/>
      <c r="J936" s="10"/>
      <c r="K936" s="3"/>
      <c r="M936" s="10"/>
    </row>
    <row r="937" spans="8:13" ht="12.75" x14ac:dyDescent="0.2">
      <c r="H937" s="3"/>
      <c r="J937" s="10"/>
      <c r="K937" s="3"/>
      <c r="M937" s="10"/>
    </row>
    <row r="938" spans="8:13" ht="12.75" x14ac:dyDescent="0.2">
      <c r="H938" s="3"/>
      <c r="J938" s="10"/>
      <c r="K938" s="3"/>
      <c r="M938" s="10"/>
    </row>
    <row r="939" spans="8:13" ht="12.75" x14ac:dyDescent="0.2">
      <c r="H939" s="3"/>
      <c r="J939" s="10"/>
      <c r="K939" s="3"/>
      <c r="M939" s="10"/>
    </row>
    <row r="940" spans="8:13" ht="12.75" x14ac:dyDescent="0.2">
      <c r="H940" s="3"/>
      <c r="J940" s="10"/>
      <c r="K940" s="3"/>
      <c r="M940" s="10"/>
    </row>
    <row r="941" spans="8:13" ht="12.75" x14ac:dyDescent="0.2">
      <c r="H941" s="3"/>
      <c r="J941" s="10"/>
      <c r="K941" s="3"/>
      <c r="M941" s="10"/>
    </row>
    <row r="942" spans="8:13" ht="12.75" x14ac:dyDescent="0.2">
      <c r="H942" s="3"/>
      <c r="J942" s="10"/>
      <c r="K942" s="3"/>
      <c r="M942" s="10"/>
    </row>
    <row r="943" spans="8:13" ht="12.75" x14ac:dyDescent="0.2">
      <c r="H943" s="3"/>
      <c r="J943" s="10"/>
      <c r="K943" s="3"/>
      <c r="M943" s="10"/>
    </row>
    <row r="944" spans="8:13" ht="12.75" x14ac:dyDescent="0.2">
      <c r="H944" s="3"/>
      <c r="J944" s="10"/>
      <c r="K944" s="3"/>
      <c r="M944" s="10"/>
    </row>
    <row r="945" spans="8:13" ht="12.75" x14ac:dyDescent="0.2">
      <c r="H945" s="3"/>
      <c r="J945" s="10"/>
      <c r="K945" s="3"/>
      <c r="M945" s="10"/>
    </row>
    <row r="946" spans="8:13" ht="12.75" x14ac:dyDescent="0.2">
      <c r="H946" s="3"/>
      <c r="J946" s="10"/>
      <c r="K946" s="3"/>
      <c r="M946" s="10"/>
    </row>
    <row r="947" spans="8:13" ht="12.75" x14ac:dyDescent="0.2">
      <c r="H947" s="3"/>
      <c r="J947" s="10"/>
      <c r="K947" s="3"/>
      <c r="M947" s="10"/>
    </row>
    <row r="948" spans="8:13" ht="12.75" x14ac:dyDescent="0.2">
      <c r="H948" s="3"/>
      <c r="J948" s="10"/>
      <c r="K948" s="3"/>
      <c r="M948" s="10"/>
    </row>
    <row r="949" spans="8:13" ht="12.75" x14ac:dyDescent="0.2">
      <c r="H949" s="3"/>
      <c r="J949" s="10"/>
      <c r="K949" s="3"/>
      <c r="M949" s="10"/>
    </row>
    <row r="950" spans="8:13" ht="12.75" x14ac:dyDescent="0.2">
      <c r="H950" s="3"/>
      <c r="J950" s="10"/>
      <c r="K950" s="3"/>
      <c r="M950" s="10"/>
    </row>
    <row r="951" spans="8:13" ht="12.75" x14ac:dyDescent="0.2">
      <c r="H951" s="3"/>
      <c r="J951" s="10"/>
      <c r="K951" s="3"/>
      <c r="M951" s="10"/>
    </row>
    <row r="952" spans="8:13" ht="12.75" x14ac:dyDescent="0.2">
      <c r="H952" s="3"/>
      <c r="J952" s="10"/>
      <c r="K952" s="3"/>
      <c r="M952" s="10"/>
    </row>
    <row r="953" spans="8:13" ht="12.75" x14ac:dyDescent="0.2">
      <c r="H953" s="3"/>
      <c r="J953" s="10"/>
      <c r="K953" s="3"/>
      <c r="M953" s="10"/>
    </row>
    <row r="954" spans="8:13" ht="12.75" x14ac:dyDescent="0.2">
      <c r="H954" s="3"/>
      <c r="J954" s="10"/>
      <c r="K954" s="3"/>
      <c r="M954" s="10"/>
    </row>
    <row r="955" spans="8:13" ht="12.75" x14ac:dyDescent="0.2">
      <c r="H955" s="3"/>
      <c r="J955" s="10"/>
      <c r="K955" s="3"/>
      <c r="M955" s="10"/>
    </row>
    <row r="956" spans="8:13" ht="12.75" x14ac:dyDescent="0.2">
      <c r="H956" s="3"/>
      <c r="J956" s="10"/>
      <c r="K956" s="3"/>
      <c r="M956" s="10"/>
    </row>
    <row r="957" spans="8:13" ht="12.75" x14ac:dyDescent="0.2">
      <c r="H957" s="3"/>
      <c r="J957" s="10"/>
      <c r="K957" s="3"/>
      <c r="M957" s="10"/>
    </row>
    <row r="958" spans="8:13" ht="12.75" x14ac:dyDescent="0.2">
      <c r="H958" s="3"/>
      <c r="J958" s="10"/>
      <c r="K958" s="3"/>
      <c r="M958" s="10"/>
    </row>
    <row r="959" spans="8:13" ht="12.75" x14ac:dyDescent="0.2">
      <c r="H959" s="3"/>
      <c r="J959" s="10"/>
      <c r="K959" s="3"/>
      <c r="M959" s="10"/>
    </row>
    <row r="960" spans="8:13" ht="12.75" x14ac:dyDescent="0.2">
      <c r="H960" s="3"/>
      <c r="J960" s="10"/>
      <c r="K960" s="3"/>
      <c r="M960" s="10"/>
    </row>
    <row r="961" spans="8:13" ht="12.75" x14ac:dyDescent="0.2">
      <c r="H961" s="3"/>
      <c r="J961" s="10"/>
      <c r="K961" s="3"/>
      <c r="M961" s="10"/>
    </row>
    <row r="962" spans="8:13" ht="12.75" x14ac:dyDescent="0.2">
      <c r="H962" s="3"/>
      <c r="J962" s="10"/>
      <c r="K962" s="3"/>
      <c r="M962" s="10"/>
    </row>
    <row r="963" spans="8:13" ht="12.75" x14ac:dyDescent="0.2">
      <c r="H963" s="3"/>
      <c r="J963" s="10"/>
      <c r="K963" s="3"/>
      <c r="M963" s="10"/>
    </row>
    <row r="964" spans="8:13" ht="12.75" x14ac:dyDescent="0.2">
      <c r="H964" s="3"/>
      <c r="J964" s="10"/>
      <c r="K964" s="3"/>
      <c r="M964" s="10"/>
    </row>
    <row r="965" spans="8:13" ht="12.75" x14ac:dyDescent="0.2">
      <c r="H965" s="3"/>
      <c r="J965" s="10"/>
      <c r="K965" s="3"/>
      <c r="M965" s="10"/>
    </row>
    <row r="966" spans="8:13" ht="12.75" x14ac:dyDescent="0.2">
      <c r="H966" s="3"/>
      <c r="J966" s="10"/>
      <c r="K966" s="3"/>
      <c r="M966" s="10"/>
    </row>
    <row r="967" spans="8:13" ht="12.75" x14ac:dyDescent="0.2">
      <c r="H967" s="3"/>
      <c r="J967" s="10"/>
      <c r="K967" s="3"/>
      <c r="M967" s="10"/>
    </row>
    <row r="968" spans="8:13" ht="12.75" x14ac:dyDescent="0.2">
      <c r="H968" s="3"/>
      <c r="J968" s="10"/>
      <c r="K968" s="3"/>
      <c r="M968" s="10"/>
    </row>
    <row r="969" spans="8:13" ht="12.75" x14ac:dyDescent="0.2">
      <c r="H969" s="3"/>
      <c r="J969" s="10"/>
      <c r="K969" s="3"/>
      <c r="M969" s="10"/>
    </row>
    <row r="970" spans="8:13" ht="12.75" x14ac:dyDescent="0.2">
      <c r="H970" s="3"/>
      <c r="J970" s="10"/>
      <c r="K970" s="3"/>
      <c r="M970" s="10"/>
    </row>
    <row r="971" spans="8:13" ht="12.75" x14ac:dyDescent="0.2">
      <c r="H971" s="3"/>
      <c r="J971" s="10"/>
      <c r="K971" s="3"/>
      <c r="M971" s="10"/>
    </row>
    <row r="972" spans="8:13" ht="12.75" x14ac:dyDescent="0.2">
      <c r="H972" s="6"/>
      <c r="I972" s="7"/>
      <c r="J972" s="11"/>
      <c r="K972" s="6"/>
      <c r="L972" s="7"/>
      <c r="M972" s="11"/>
    </row>
    <row r="973" spans="8:13" ht="12.75" x14ac:dyDescent="0.2">
      <c r="H973" s="3"/>
      <c r="J973" s="10"/>
      <c r="K973" s="3"/>
      <c r="M973" s="10"/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7AD7D-25FD-41F6-97E7-35EC168241D7}">
  <dimension ref="A1:O240"/>
  <sheetViews>
    <sheetView zoomScaleNormal="100" workbookViewId="0">
      <selection activeCell="D2" sqref="D2"/>
    </sheetView>
  </sheetViews>
  <sheetFormatPr defaultColWidth="8.85546875" defaultRowHeight="12.75" x14ac:dyDescent="0.2"/>
  <cols>
    <col min="1" max="1" width="12.7109375" style="48" bestFit="1" customWidth="1"/>
    <col min="2" max="3" width="8.28515625" style="48" bestFit="1" customWidth="1"/>
    <col min="4" max="4" width="9" style="48" bestFit="1" customWidth="1"/>
    <col min="5" max="5" width="8.85546875" style="48"/>
    <col min="6" max="6" width="19" style="48" bestFit="1" customWidth="1"/>
    <col min="7" max="7" width="12" style="48" bestFit="1" customWidth="1"/>
    <col min="8" max="8" width="11.42578125" style="48" bestFit="1" customWidth="1"/>
    <col min="9" max="9" width="10.7109375" style="48" bestFit="1" customWidth="1"/>
    <col min="10" max="10" width="8.85546875" style="48"/>
    <col min="11" max="11" width="12.140625" style="48" bestFit="1" customWidth="1"/>
    <col min="12" max="12" width="13.85546875" style="48" bestFit="1" customWidth="1"/>
    <col min="13" max="16384" width="8.85546875" style="48"/>
  </cols>
  <sheetData>
    <row r="1" spans="1:15" s="52" customFormat="1" ht="15.75" x14ac:dyDescent="0.25">
      <c r="A1" s="52" t="s">
        <v>0</v>
      </c>
      <c r="B1" s="52" t="s">
        <v>1</v>
      </c>
      <c r="C1" s="52" t="s">
        <v>140</v>
      </c>
      <c r="D1" s="47" t="s">
        <v>95</v>
      </c>
      <c r="E1" s="47" t="s">
        <v>96</v>
      </c>
      <c r="F1" s="47" t="s">
        <v>168</v>
      </c>
      <c r="G1" s="47" t="s">
        <v>167</v>
      </c>
      <c r="H1" s="47" t="s">
        <v>49</v>
      </c>
      <c r="I1" s="52" t="s">
        <v>968</v>
      </c>
      <c r="J1" s="52" t="s">
        <v>972</v>
      </c>
      <c r="K1" s="52" t="s">
        <v>973</v>
      </c>
      <c r="L1" s="52" t="s">
        <v>1022</v>
      </c>
    </row>
    <row r="2" spans="1:15" x14ac:dyDescent="0.2">
      <c r="A2" s="51" t="str">
        <f>Catophractes!B21</f>
        <v>C. alexandri</v>
      </c>
      <c r="B2" s="92">
        <v>13</v>
      </c>
      <c r="C2" s="51" t="s">
        <v>111</v>
      </c>
      <c r="D2" s="51">
        <f>Catophractes!J21</f>
        <v>134.62899999999999</v>
      </c>
      <c r="E2" s="51">
        <f>Catophractes!K21</f>
        <v>433.84200000000004</v>
      </c>
      <c r="F2" s="51">
        <f>Catophractes!L21</f>
        <v>3.222500352821458</v>
      </c>
      <c r="G2" s="51">
        <f>Catophractes!M21</f>
        <v>0.76317349521787403</v>
      </c>
      <c r="H2" s="51">
        <f>Catophractes!N21</f>
        <v>568.471</v>
      </c>
      <c r="I2" s="51">
        <f t="shared" ref="I2:I33" si="0">2*((H2/PI())^0.5)</f>
        <v>26.903526854952357</v>
      </c>
      <c r="J2" s="48">
        <f t="shared" ref="J2:J33" si="1">I2/2</f>
        <v>13.451763427476179</v>
      </c>
      <c r="K2" s="51">
        <f>Catophractes!O21</f>
        <v>116.01999999999998</v>
      </c>
      <c r="L2" s="48">
        <f t="shared" ref="L2:L33" si="2">(J2-SQRT((J2^2)-(K2/PI())))</f>
        <v>1.4509456922657034</v>
      </c>
      <c r="O2" s="51"/>
    </row>
    <row r="3" spans="1:15" x14ac:dyDescent="0.2">
      <c r="A3" s="51" t="str">
        <f>Catophractes!B24</f>
        <v>C. alexandri</v>
      </c>
      <c r="B3" s="92">
        <v>17</v>
      </c>
      <c r="C3" s="51" t="s">
        <v>112</v>
      </c>
      <c r="D3" s="51">
        <f>Catophractes!J24</f>
        <v>35.905999999999992</v>
      </c>
      <c r="E3" s="51">
        <f>Catophractes!K24</f>
        <v>46.545000000000002</v>
      </c>
      <c r="F3" s="51">
        <f>Catophractes!L24</f>
        <v>1.2963014537960234</v>
      </c>
      <c r="G3" s="51">
        <f>Catophractes!M24</f>
        <v>0.56451710713029568</v>
      </c>
      <c r="H3" s="51">
        <f>Catophractes!N24</f>
        <v>82.450999999999993</v>
      </c>
      <c r="I3" s="51">
        <f t="shared" si="0"/>
        <v>10.245968656157352</v>
      </c>
      <c r="J3" s="48">
        <f t="shared" si="1"/>
        <v>5.122984328078676</v>
      </c>
      <c r="K3" s="51">
        <f>Catophractes!O24</f>
        <v>18.521999999999991</v>
      </c>
      <c r="L3" s="48">
        <f t="shared" si="2"/>
        <v>0.61197194571442903</v>
      </c>
    </row>
    <row r="4" spans="1:15" x14ac:dyDescent="0.2">
      <c r="A4" s="51" t="str">
        <f>Catophractes!B15</f>
        <v>C. alexandri</v>
      </c>
      <c r="B4" s="92">
        <v>18</v>
      </c>
      <c r="C4" s="51" t="s">
        <v>109</v>
      </c>
      <c r="D4" s="51">
        <f>Catophractes!J15</f>
        <v>119.37200000000001</v>
      </c>
      <c r="E4" s="51">
        <f>Catophractes!K15</f>
        <v>256.22699999999998</v>
      </c>
      <c r="F4" s="51">
        <f>Catophractes!L15</f>
        <v>2.1464581308849642</v>
      </c>
      <c r="G4" s="51">
        <f>Catophractes!M15</f>
        <v>0.68218232742898677</v>
      </c>
      <c r="H4" s="51">
        <f>Catophractes!N15</f>
        <v>375.59899999999999</v>
      </c>
      <c r="I4" s="51">
        <f t="shared" si="0"/>
        <v>21.868413288644934</v>
      </c>
      <c r="J4" s="48">
        <f t="shared" si="1"/>
        <v>10.934206644322467</v>
      </c>
      <c r="K4" s="51">
        <f>Catophractes!O15</f>
        <v>79.093000000000018</v>
      </c>
      <c r="L4" s="48">
        <f t="shared" si="2"/>
        <v>1.2192289751350067</v>
      </c>
    </row>
    <row r="5" spans="1:15" x14ac:dyDescent="0.2">
      <c r="A5" s="51" t="str">
        <f>Catophractes!B18</f>
        <v>C. alexandri</v>
      </c>
      <c r="B5" s="92">
        <v>19</v>
      </c>
      <c r="C5" s="51" t="s">
        <v>110</v>
      </c>
      <c r="D5" s="51">
        <f>Catophractes!J18</f>
        <v>183.07399999999998</v>
      </c>
      <c r="E5" s="51">
        <f>Catophractes!K18</f>
        <v>259.04700000000003</v>
      </c>
      <c r="F5" s="51">
        <f>Catophractes!L18</f>
        <v>1.4149851972426453</v>
      </c>
      <c r="G5" s="51">
        <f>Catophractes!M18</f>
        <v>0.58591878693841737</v>
      </c>
      <c r="H5" s="51">
        <f>Catophractes!N18</f>
        <v>442.12099999999998</v>
      </c>
      <c r="I5" s="51">
        <f t="shared" si="0"/>
        <v>23.726060371622061</v>
      </c>
      <c r="J5" s="48">
        <f t="shared" si="1"/>
        <v>11.863030185811031</v>
      </c>
      <c r="K5" s="51">
        <f>Catophractes!O18</f>
        <v>99.548999999999978</v>
      </c>
      <c r="L5" s="48">
        <f t="shared" si="2"/>
        <v>1.4206140702871171</v>
      </c>
    </row>
    <row r="6" spans="1:15" x14ac:dyDescent="0.2">
      <c r="A6" s="51" t="str">
        <f>Catophractes!B30</f>
        <v>C. alexandri</v>
      </c>
      <c r="B6" s="92">
        <v>26</v>
      </c>
      <c r="C6" s="51" t="s">
        <v>114</v>
      </c>
      <c r="D6" s="51">
        <f>Catophractes!J30</f>
        <v>27.055000000000007</v>
      </c>
      <c r="E6" s="51">
        <f>Catophractes!K30</f>
        <v>63.994</v>
      </c>
      <c r="F6" s="51">
        <f>Catophractes!L30</f>
        <v>2.3653298835705039</v>
      </c>
      <c r="G6" s="51">
        <f>Catophractes!M30</f>
        <v>0.70285231029445683</v>
      </c>
      <c r="H6" s="51">
        <f>Catophractes!N30</f>
        <v>91.049000000000007</v>
      </c>
      <c r="I6" s="51">
        <f t="shared" si="0"/>
        <v>10.766948839322673</v>
      </c>
      <c r="J6" s="48">
        <f t="shared" si="1"/>
        <v>5.3834744196613364</v>
      </c>
      <c r="K6" s="51">
        <f>Catophractes!O30</f>
        <v>16.433000000000007</v>
      </c>
      <c r="L6" s="48">
        <f t="shared" si="2"/>
        <v>0.50997357658254128</v>
      </c>
    </row>
    <row r="7" spans="1:15" x14ac:dyDescent="0.2">
      <c r="A7" s="51" t="str">
        <f>Catophractes!B12</f>
        <v>C. alexandri</v>
      </c>
      <c r="B7" s="92">
        <v>29</v>
      </c>
      <c r="C7" s="51" t="s">
        <v>108</v>
      </c>
      <c r="D7" s="51">
        <f>Catophractes!J12</f>
        <v>271.50599999999997</v>
      </c>
      <c r="E7" s="51">
        <f>Catophractes!K12</f>
        <v>488.74599999999998</v>
      </c>
      <c r="F7" s="51">
        <f>Catophractes!L12</f>
        <v>1.800129647226949</v>
      </c>
      <c r="G7" s="51">
        <f>Catophractes!M12</f>
        <v>0.64287367872757983</v>
      </c>
      <c r="H7" s="51">
        <f>Catophractes!N12</f>
        <v>760.25199999999995</v>
      </c>
      <c r="I7" s="51">
        <f t="shared" si="0"/>
        <v>31.112423730143508</v>
      </c>
      <c r="J7" s="48">
        <f t="shared" si="1"/>
        <v>15.556211865071754</v>
      </c>
      <c r="K7" s="51">
        <f>Catophractes!O12</f>
        <v>162.23099999999999</v>
      </c>
      <c r="L7" s="48">
        <f t="shared" si="2"/>
        <v>1.7592558078279446</v>
      </c>
    </row>
    <row r="8" spans="1:15" x14ac:dyDescent="0.2">
      <c r="A8" s="51" t="str">
        <f>Catophractes!B3</f>
        <v>C. alexandri</v>
      </c>
      <c r="B8" s="92">
        <v>30</v>
      </c>
      <c r="C8" s="51" t="s">
        <v>106</v>
      </c>
      <c r="D8" s="51">
        <f>Catophractes!J3</f>
        <v>12.317</v>
      </c>
      <c r="E8" s="51">
        <f>Catophractes!K3</f>
        <v>11.632999999999999</v>
      </c>
      <c r="F8" s="51">
        <f>Catophractes!L3</f>
        <v>0.94446699683364443</v>
      </c>
      <c r="G8" s="51">
        <f>Catophractes!M3</f>
        <v>0.48572025052192064</v>
      </c>
      <c r="H8" s="51">
        <f>Catophractes!N3</f>
        <v>23.95</v>
      </c>
      <c r="I8" s="51">
        <f t="shared" si="0"/>
        <v>5.5221451535075703</v>
      </c>
      <c r="J8" s="48">
        <f t="shared" si="1"/>
        <v>2.7610725767537851</v>
      </c>
      <c r="K8" s="51">
        <f>Catophractes!O3</f>
        <v>9.2189999999999994</v>
      </c>
      <c r="L8" s="48">
        <f t="shared" si="2"/>
        <v>0.59565738945749658</v>
      </c>
    </row>
    <row r="9" spans="1:15" x14ac:dyDescent="0.2">
      <c r="A9" s="51" t="str">
        <f>Catophractes!B6</f>
        <v>C. alexandri</v>
      </c>
      <c r="B9" s="92">
        <v>32</v>
      </c>
      <c r="C9" s="51" t="s">
        <v>105</v>
      </c>
      <c r="D9" s="51">
        <f>Catophractes!J6</f>
        <v>230.29299999999995</v>
      </c>
      <c r="E9" s="51">
        <f>Catophractes!K6</f>
        <v>649.73099999999999</v>
      </c>
      <c r="F9" s="51">
        <f>Catophractes!L6</f>
        <v>2.8213232707898204</v>
      </c>
      <c r="G9" s="51">
        <f>Catophractes!M6</f>
        <v>0.73831054607601621</v>
      </c>
      <c r="H9" s="51">
        <f>Catophractes!N6</f>
        <v>880.024</v>
      </c>
      <c r="I9" s="51">
        <f t="shared" si="0"/>
        <v>33.473591936271447</v>
      </c>
      <c r="J9" s="48">
        <f t="shared" si="1"/>
        <v>16.736795968135723</v>
      </c>
      <c r="K9" s="51">
        <f>Catophractes!O6</f>
        <v>159.75699999999995</v>
      </c>
      <c r="L9" s="48">
        <f t="shared" si="2"/>
        <v>1.5951941112666699</v>
      </c>
    </row>
    <row r="10" spans="1:15" x14ac:dyDescent="0.2">
      <c r="A10" s="51" t="str">
        <f>Catophractes!B9</f>
        <v>C. alexandri</v>
      </c>
      <c r="B10" s="92">
        <v>33</v>
      </c>
      <c r="C10" s="51" t="s">
        <v>107</v>
      </c>
      <c r="D10" s="51">
        <f>Catophractes!J9</f>
        <v>940.33200000000033</v>
      </c>
      <c r="E10" s="51">
        <f>Catophractes!K9</f>
        <v>2165.3269999999998</v>
      </c>
      <c r="F10" s="51">
        <f>Catophractes!L9</f>
        <v>2.3027260584559484</v>
      </c>
      <c r="G10" s="51">
        <f>Catophractes!M9</f>
        <v>0.69721981711449954</v>
      </c>
      <c r="H10" s="51">
        <f>Catophractes!N9</f>
        <v>3105.6590000000001</v>
      </c>
      <c r="I10" s="51">
        <f t="shared" si="0"/>
        <v>62.882810459319174</v>
      </c>
      <c r="J10" s="48">
        <f t="shared" si="1"/>
        <v>31.441405229659587</v>
      </c>
      <c r="K10" s="51">
        <f>Catophractes!O9</f>
        <v>465.4680000000003</v>
      </c>
      <c r="L10" s="48">
        <f t="shared" si="2"/>
        <v>2.451770931975382</v>
      </c>
    </row>
    <row r="11" spans="1:15" x14ac:dyDescent="0.2">
      <c r="A11" s="51" t="str">
        <f>Catophractes!B33</f>
        <v>C. alexandri</v>
      </c>
      <c r="B11" s="92">
        <v>36</v>
      </c>
      <c r="C11" s="51" t="s">
        <v>135</v>
      </c>
      <c r="D11" s="51">
        <f>Catophractes!J33</f>
        <v>43.98899999999999</v>
      </c>
      <c r="E11" s="51">
        <f>Catophractes!K33</f>
        <v>73.091000000000008</v>
      </c>
      <c r="F11" s="51">
        <f>Catophractes!L33</f>
        <v>1.661574484530224</v>
      </c>
      <c r="G11" s="51">
        <f>Catophractes!M33</f>
        <v>0.62428254185172538</v>
      </c>
      <c r="H11" s="51">
        <f>Catophractes!N33</f>
        <v>117.08</v>
      </c>
      <c r="I11" s="51">
        <f t="shared" si="0"/>
        <v>12.209458869974249</v>
      </c>
      <c r="J11" s="48">
        <f t="shared" si="1"/>
        <v>6.1047294349871244</v>
      </c>
      <c r="K11" s="51">
        <f>Catophractes!O33</f>
        <v>28.521999999999991</v>
      </c>
      <c r="L11" s="48">
        <f t="shared" si="2"/>
        <v>0.79540867799154302</v>
      </c>
    </row>
    <row r="12" spans="1:15" x14ac:dyDescent="0.2">
      <c r="A12" s="51" t="str">
        <f>Catophractes!B36</f>
        <v>C. alexandri</v>
      </c>
      <c r="B12" s="92">
        <v>37</v>
      </c>
      <c r="C12" s="51" t="s">
        <v>136</v>
      </c>
      <c r="D12" s="51">
        <f>Catophractes!J36</f>
        <v>55.80599999999999</v>
      </c>
      <c r="E12" s="51">
        <f>Catophractes!K36</f>
        <v>128.52700000000002</v>
      </c>
      <c r="F12" s="51">
        <f>Catophractes!L36</f>
        <v>2.30310360893094</v>
      </c>
      <c r="G12" s="51">
        <f>Catophractes!M36</f>
        <v>0.69725442541487426</v>
      </c>
      <c r="H12" s="51">
        <f>Catophractes!N36</f>
        <v>184.333</v>
      </c>
      <c r="I12" s="51">
        <f t="shared" si="0"/>
        <v>15.319923792227778</v>
      </c>
      <c r="J12" s="48">
        <f t="shared" si="1"/>
        <v>7.6599618961138889</v>
      </c>
      <c r="K12" s="51">
        <f>Catophractes!O36</f>
        <v>30.634999999999991</v>
      </c>
      <c r="L12" s="48">
        <f t="shared" si="2"/>
        <v>0.6654216762941294</v>
      </c>
    </row>
    <row r="13" spans="1:15" x14ac:dyDescent="0.2">
      <c r="A13" s="51" t="str">
        <f>Catophractes!B39</f>
        <v>C. alexandri</v>
      </c>
      <c r="B13" s="92">
        <v>38</v>
      </c>
      <c r="C13" s="51" t="s">
        <v>137</v>
      </c>
      <c r="D13" s="51">
        <f>Catophractes!J39</f>
        <v>16.599000000000004</v>
      </c>
      <c r="E13" s="51">
        <f>Catophractes!K39</f>
        <v>32.424999999999997</v>
      </c>
      <c r="F13" s="51">
        <f>Catophractes!L39</f>
        <v>1.9534309295740702</v>
      </c>
      <c r="G13" s="51">
        <f>Catophractes!M39</f>
        <v>0.66141073759791114</v>
      </c>
      <c r="H13" s="51">
        <f>Catophractes!N39</f>
        <v>49.024000000000001</v>
      </c>
      <c r="I13" s="51">
        <f t="shared" si="0"/>
        <v>7.900588297152094</v>
      </c>
      <c r="J13" s="48">
        <f t="shared" si="1"/>
        <v>3.950294148576047</v>
      </c>
      <c r="K13" s="51">
        <f>Catophractes!O39</f>
        <v>11.218000000000004</v>
      </c>
      <c r="L13" s="48">
        <f t="shared" si="2"/>
        <v>0.48128513200310197</v>
      </c>
    </row>
    <row r="14" spans="1:15" x14ac:dyDescent="0.2">
      <c r="A14" s="51" t="str">
        <f>Catophractes!B42</f>
        <v>C. alexandri</v>
      </c>
      <c r="B14" s="92">
        <v>39</v>
      </c>
      <c r="C14" s="51" t="s">
        <v>138</v>
      </c>
      <c r="D14" s="51">
        <f>Catophractes!J42</f>
        <v>4.9660000000000011</v>
      </c>
      <c r="E14" s="51">
        <f>Catophractes!K42</f>
        <v>7.0399999999999991</v>
      </c>
      <c r="F14" s="51">
        <f>Catophractes!L42</f>
        <v>1.4176399516713647</v>
      </c>
      <c r="G14" s="51">
        <f>Catophractes!M42</f>
        <v>0.58637347992670319</v>
      </c>
      <c r="H14" s="51">
        <f>Catophractes!N42</f>
        <v>12.006</v>
      </c>
      <c r="I14" s="51">
        <f t="shared" si="0"/>
        <v>3.9097971781270653</v>
      </c>
      <c r="J14" s="48">
        <f t="shared" si="1"/>
        <v>1.9548985890635326</v>
      </c>
      <c r="K14" s="51">
        <f>Catophractes!O42</f>
        <v>2.2000000000000011</v>
      </c>
      <c r="L14" s="48">
        <f t="shared" si="2"/>
        <v>0.18816523512518257</v>
      </c>
    </row>
    <row r="15" spans="1:15" x14ac:dyDescent="0.2">
      <c r="A15" s="51" t="str">
        <f>Catophractes!B45</f>
        <v>C. alexandri</v>
      </c>
      <c r="B15" s="92">
        <v>40</v>
      </c>
      <c r="C15" s="51" t="s">
        <v>141</v>
      </c>
      <c r="D15" s="51">
        <f>Catophractes!J45</f>
        <v>91.59</v>
      </c>
      <c r="E15" s="51">
        <f>Catophractes!K45</f>
        <v>389.52</v>
      </c>
      <c r="F15" s="51">
        <f>Catophractes!L45</f>
        <v>4.2528660334097603</v>
      </c>
      <c r="G15" s="51">
        <f>Catophractes!M45</f>
        <v>0.80962773586082182</v>
      </c>
      <c r="H15" s="51">
        <f>Catophractes!N45</f>
        <v>481.11</v>
      </c>
      <c r="I15" s="51">
        <f t="shared" si="0"/>
        <v>24.750116714220443</v>
      </c>
      <c r="J15" s="48">
        <f t="shared" si="1"/>
        <v>12.375058357110222</v>
      </c>
      <c r="K15" s="51">
        <f>Catophractes!O45</f>
        <v>65.935000000000002</v>
      </c>
      <c r="L15" s="48">
        <f t="shared" si="2"/>
        <v>0.87921967538041557</v>
      </c>
    </row>
    <row r="16" spans="1:15" x14ac:dyDescent="0.2">
      <c r="A16" s="51" t="str">
        <f>Catophractes!B48</f>
        <v>C. alexandri</v>
      </c>
      <c r="B16" s="92">
        <v>42</v>
      </c>
      <c r="C16" s="51" t="s">
        <v>142</v>
      </c>
      <c r="D16" s="51">
        <f>Catophractes!J48</f>
        <v>43.54999999999999</v>
      </c>
      <c r="E16" s="51">
        <f>Catophractes!K48</f>
        <v>24.035000000000004</v>
      </c>
      <c r="F16" s="51">
        <f>Catophractes!L48</f>
        <v>0.55189437428243415</v>
      </c>
      <c r="G16" s="51">
        <f>Catophractes!M48</f>
        <v>0.35562624842790569</v>
      </c>
      <c r="H16" s="51">
        <f>Catophractes!N48</f>
        <v>67.584999999999994</v>
      </c>
      <c r="I16" s="51">
        <f t="shared" si="0"/>
        <v>9.2764160445144963</v>
      </c>
      <c r="J16" s="48">
        <f t="shared" si="1"/>
        <v>4.6382080222572482</v>
      </c>
      <c r="K16" s="51">
        <f>Catophractes!O48</f>
        <v>17.091999999999992</v>
      </c>
      <c r="L16" s="48">
        <f t="shared" si="2"/>
        <v>0.62916560753049122</v>
      </c>
    </row>
    <row r="17" spans="1:12" x14ac:dyDescent="0.2">
      <c r="A17" s="51" t="str">
        <f>Catophractes!B51</f>
        <v>C. alexandri</v>
      </c>
      <c r="B17" s="92">
        <v>43</v>
      </c>
      <c r="C17" s="51" t="s">
        <v>143</v>
      </c>
      <c r="D17" s="51">
        <f>Catophractes!J51</f>
        <v>37.308999999999997</v>
      </c>
      <c r="E17" s="51">
        <f>Catophractes!K51</f>
        <v>51.620000000000005</v>
      </c>
      <c r="F17" s="51">
        <f>Catophractes!L51</f>
        <v>1.3835803693478788</v>
      </c>
      <c r="G17" s="51">
        <f>Catophractes!M51</f>
        <v>0.58046306604144882</v>
      </c>
      <c r="H17" s="51">
        <f>Catophractes!N51</f>
        <v>88.929000000000002</v>
      </c>
      <c r="I17" s="51">
        <f t="shared" si="0"/>
        <v>10.640860842702216</v>
      </c>
      <c r="J17" s="48">
        <f t="shared" si="1"/>
        <v>5.3204304213511078</v>
      </c>
      <c r="K17" s="51">
        <f>Catophractes!O51</f>
        <v>16.405000000000001</v>
      </c>
      <c r="L17" s="48">
        <f t="shared" si="2"/>
        <v>0.51573415773638853</v>
      </c>
    </row>
    <row r="18" spans="1:12" ht="28.15" customHeight="1" x14ac:dyDescent="0.2">
      <c r="A18" s="51" t="str">
        <f>Catophractes!B54</f>
        <v>C. alexandri</v>
      </c>
      <c r="B18" s="92">
        <v>44</v>
      </c>
      <c r="C18" s="51" t="s">
        <v>144</v>
      </c>
      <c r="D18" s="51">
        <f>Catophractes!J54</f>
        <v>59.085000000000001</v>
      </c>
      <c r="E18" s="51">
        <f>Catophractes!K54</f>
        <v>131.74199999999999</v>
      </c>
      <c r="F18" s="51">
        <f>Catophractes!L54</f>
        <v>2.2297029702970295</v>
      </c>
      <c r="G18" s="51">
        <f>Catophractes!M54</f>
        <v>0.6903740036787247</v>
      </c>
      <c r="H18" s="51">
        <f>Catophractes!N54</f>
        <v>190.827</v>
      </c>
      <c r="I18" s="51">
        <f t="shared" si="0"/>
        <v>15.587446314363905</v>
      </c>
      <c r="J18" s="48">
        <f t="shared" si="1"/>
        <v>7.7937231571819527</v>
      </c>
      <c r="K18" s="51">
        <f>Catophractes!O54</f>
        <v>46.435000000000002</v>
      </c>
      <c r="L18" s="48">
        <f t="shared" si="2"/>
        <v>1.0142393209411802</v>
      </c>
    </row>
    <row r="19" spans="1:12" x14ac:dyDescent="0.2">
      <c r="A19" s="51" t="str">
        <f>Catophractes!B57</f>
        <v>C. alexandri</v>
      </c>
      <c r="B19" s="92">
        <v>45</v>
      </c>
      <c r="C19" s="51" t="s">
        <v>188</v>
      </c>
      <c r="D19" s="51">
        <f>Catophractes!J57</f>
        <v>179.88300000000001</v>
      </c>
      <c r="E19" s="51">
        <f>Catophractes!K57</f>
        <v>402.80999999999995</v>
      </c>
      <c r="F19" s="51">
        <f>Catophractes!L57</f>
        <v>2.2392888710995478</v>
      </c>
      <c r="G19" s="51">
        <f>Catophractes!M57</f>
        <v>0.6912902677739392</v>
      </c>
      <c r="H19" s="51">
        <f>Catophractes!N57</f>
        <v>582.69299999999998</v>
      </c>
      <c r="I19" s="51">
        <f t="shared" si="0"/>
        <v>27.237983956973874</v>
      </c>
      <c r="J19" s="48">
        <f t="shared" si="1"/>
        <v>13.618991978486937</v>
      </c>
      <c r="K19" s="51">
        <f>Catophractes!O57</f>
        <v>104.43</v>
      </c>
      <c r="L19" s="48">
        <f t="shared" si="2"/>
        <v>1.2806030603210701</v>
      </c>
    </row>
    <row r="20" spans="1:12" x14ac:dyDescent="0.2">
      <c r="A20" s="51" t="str">
        <f>Catophractes!B60</f>
        <v>C. alexandri</v>
      </c>
      <c r="B20" s="92">
        <v>48</v>
      </c>
      <c r="C20" s="51" t="s">
        <v>189</v>
      </c>
      <c r="D20" s="51">
        <f>Catophractes!J60</f>
        <v>369.79200000000003</v>
      </c>
      <c r="E20" s="51">
        <f>Catophractes!K60</f>
        <v>310.09199999999998</v>
      </c>
      <c r="F20" s="51">
        <f>Catophractes!L60</f>
        <v>0.83855789200415354</v>
      </c>
      <c r="G20" s="51">
        <f>Catophractes!M60</f>
        <v>0.45609545157703368</v>
      </c>
      <c r="H20" s="51">
        <f>Catophractes!N60</f>
        <v>679.88400000000001</v>
      </c>
      <c r="I20" s="51">
        <f t="shared" si="0"/>
        <v>29.422018874181994</v>
      </c>
      <c r="J20" s="48">
        <f t="shared" si="1"/>
        <v>14.711009437090997</v>
      </c>
      <c r="K20" s="51">
        <f>Catophractes!O60</f>
        <v>67.05600000000004</v>
      </c>
      <c r="L20" s="48">
        <f t="shared" si="2"/>
        <v>0.74429146434449756</v>
      </c>
    </row>
    <row r="21" spans="1:12" x14ac:dyDescent="0.2">
      <c r="A21" s="51" t="str">
        <f>Catophractes!B27</f>
        <v>C. alexandri</v>
      </c>
      <c r="B21" s="51">
        <v>5</v>
      </c>
      <c r="C21" s="51" t="s">
        <v>113</v>
      </c>
      <c r="D21" s="51">
        <f>Catophractes!J27</f>
        <v>13.972999999999999</v>
      </c>
      <c r="E21" s="51">
        <f>Catophractes!K27</f>
        <v>22.384</v>
      </c>
      <c r="F21" s="51">
        <f>Catophractes!L27</f>
        <v>1.601946611321835</v>
      </c>
      <c r="G21" s="51">
        <f>Catophractes!M27</f>
        <v>0.61567236020573757</v>
      </c>
      <c r="H21" s="51">
        <f>Catophractes!N27</f>
        <v>36.356999999999999</v>
      </c>
      <c r="I21" s="51">
        <f t="shared" si="0"/>
        <v>6.8037614690652051</v>
      </c>
      <c r="J21" s="48">
        <f t="shared" si="1"/>
        <v>3.4018807345326025</v>
      </c>
      <c r="K21" s="51">
        <f>Catophractes!O27</f>
        <v>10.591999999999999</v>
      </c>
      <c r="L21" s="48">
        <f t="shared" si="2"/>
        <v>0.53809753437142938</v>
      </c>
    </row>
    <row r="22" spans="1:12" x14ac:dyDescent="0.2">
      <c r="A22" s="51" t="str">
        <f>Catophractes!B63</f>
        <v>C. alexandri</v>
      </c>
      <c r="B22" s="92">
        <v>51</v>
      </c>
      <c r="C22" s="51" t="s">
        <v>199</v>
      </c>
      <c r="D22" s="51">
        <f>Catophractes!J63</f>
        <v>229.37</v>
      </c>
      <c r="E22" s="51">
        <f>Catophractes!K63</f>
        <v>316.21100000000001</v>
      </c>
      <c r="F22" s="51">
        <f>Catophractes!L63</f>
        <v>1.3786066181279155</v>
      </c>
      <c r="G22" s="51">
        <f>Catophractes!M63</f>
        <v>0.57958579935884869</v>
      </c>
      <c r="H22" s="51">
        <f>Catophractes!N63</f>
        <v>545.58100000000002</v>
      </c>
      <c r="I22" s="51">
        <f t="shared" si="0"/>
        <v>26.356314310922816</v>
      </c>
      <c r="J22" s="48">
        <f t="shared" si="1"/>
        <v>13.178157155461408</v>
      </c>
      <c r="K22" s="51">
        <f>Catophractes!O63</f>
        <v>133.935</v>
      </c>
      <c r="L22" s="48">
        <f t="shared" si="2"/>
        <v>1.7312802273201466</v>
      </c>
    </row>
    <row r="23" spans="1:12" x14ac:dyDescent="0.2">
      <c r="A23" s="51" t="str">
        <f>Catophractes!B66</f>
        <v>C. alexandri</v>
      </c>
      <c r="B23" s="51">
        <v>100</v>
      </c>
      <c r="C23" s="51" t="s">
        <v>235</v>
      </c>
      <c r="D23" s="51">
        <f>Catophractes!J66</f>
        <v>314.95699999999999</v>
      </c>
      <c r="E23" s="51">
        <f>Catophractes!K66</f>
        <v>1312.62</v>
      </c>
      <c r="F23" s="51">
        <f>Catophractes!L66</f>
        <v>4.1676165317805287</v>
      </c>
      <c r="G23" s="51">
        <f>Catophractes!M66</f>
        <v>0.80648718923897311</v>
      </c>
      <c r="H23" s="51">
        <f>Catophractes!N66</f>
        <v>1627.577</v>
      </c>
      <c r="I23" s="51">
        <f t="shared" si="0"/>
        <v>45.522471357577039</v>
      </c>
      <c r="J23" s="48">
        <f t="shared" si="1"/>
        <v>22.76123567878852</v>
      </c>
      <c r="K23" s="51">
        <f>Catophractes!O66</f>
        <v>267.13499999999999</v>
      </c>
      <c r="L23" s="48">
        <f t="shared" si="2"/>
        <v>1.95157114089535</v>
      </c>
    </row>
    <row r="24" spans="1:12" x14ac:dyDescent="0.2">
      <c r="A24" s="51" t="str">
        <f>Catophractes!B69</f>
        <v>C. alexandri</v>
      </c>
      <c r="B24" s="51">
        <v>200</v>
      </c>
      <c r="C24" s="51" t="s">
        <v>236</v>
      </c>
      <c r="D24" s="51">
        <f>Catophractes!J69</f>
        <v>170.92599999999993</v>
      </c>
      <c r="E24" s="51">
        <f>Catophractes!K69</f>
        <v>954.029</v>
      </c>
      <c r="F24" s="51">
        <f>Catophractes!L69</f>
        <v>5.5815323590325656</v>
      </c>
      <c r="G24" s="51">
        <f>Catophractes!M69</f>
        <v>0.84805970016578447</v>
      </c>
      <c r="H24" s="51">
        <f>Catophractes!N69</f>
        <v>1124.9549999999999</v>
      </c>
      <c r="I24" s="51">
        <f t="shared" si="0"/>
        <v>37.846230882976243</v>
      </c>
      <c r="J24" s="48">
        <f t="shared" si="1"/>
        <v>18.923115441488122</v>
      </c>
      <c r="K24" s="51">
        <f>Catophractes!O69</f>
        <v>157.91699999999992</v>
      </c>
      <c r="L24" s="48">
        <f t="shared" si="2"/>
        <v>1.3783796009175795</v>
      </c>
    </row>
    <row r="25" spans="1:12" x14ac:dyDescent="0.2">
      <c r="A25" s="51" t="str">
        <f>Dichrostachys!B12</f>
        <v>D. cinerea</v>
      </c>
      <c r="B25" s="92">
        <v>14</v>
      </c>
      <c r="C25" s="51" t="s">
        <v>126</v>
      </c>
      <c r="D25" s="51">
        <f>Dichrostachys!J12</f>
        <v>64.500999999999991</v>
      </c>
      <c r="E25" s="51">
        <f>Dichrostachys!K12</f>
        <v>82.085999999999999</v>
      </c>
      <c r="F25" s="51">
        <f>Dichrostachys!L12</f>
        <v>1.2726314320708207</v>
      </c>
      <c r="G25" s="51">
        <f>Dichrostachys!M12</f>
        <v>0.55998144446642606</v>
      </c>
      <c r="H25" s="51">
        <f>Dichrostachys!N12</f>
        <v>146.58699999999999</v>
      </c>
      <c r="I25" s="51">
        <f t="shared" si="0"/>
        <v>13.661638450204034</v>
      </c>
      <c r="J25" s="48">
        <f t="shared" si="1"/>
        <v>6.830819225102017</v>
      </c>
      <c r="K25" s="51">
        <f>Dichrostachys!O12</f>
        <v>36.135999999999996</v>
      </c>
      <c r="L25" s="48">
        <f t="shared" si="2"/>
        <v>0.90143095658005645</v>
      </c>
    </row>
    <row r="26" spans="1:12" x14ac:dyDescent="0.2">
      <c r="A26" s="51" t="str">
        <f>Dichrostachys!B18</f>
        <v>D. cinerea</v>
      </c>
      <c r="B26" s="92">
        <v>17</v>
      </c>
      <c r="C26" s="51" t="s">
        <v>128</v>
      </c>
      <c r="D26" s="51">
        <f>Dichrostachys!J18</f>
        <v>49.292999999999999</v>
      </c>
      <c r="E26" s="51">
        <f>Dichrostachys!K18</f>
        <v>55.261000000000003</v>
      </c>
      <c r="F26" s="51">
        <f>Dichrostachys!L18</f>
        <v>1.1210719574787495</v>
      </c>
      <c r="G26" s="51">
        <f>Dichrostachys!M18</f>
        <v>0.52854027583832275</v>
      </c>
      <c r="H26" s="51">
        <f>Dichrostachys!N18</f>
        <v>104.554</v>
      </c>
      <c r="I26" s="51">
        <f t="shared" si="0"/>
        <v>11.537863205994435</v>
      </c>
      <c r="J26" s="48">
        <f t="shared" si="1"/>
        <v>5.7689316029972177</v>
      </c>
      <c r="K26" s="51">
        <f>Dichrostachys!O18</f>
        <v>26.475999999999999</v>
      </c>
      <c r="L26" s="48">
        <f t="shared" si="2"/>
        <v>0.78365334662496178</v>
      </c>
    </row>
    <row r="27" spans="1:12" x14ac:dyDescent="0.2">
      <c r="A27" s="51" t="str">
        <f>Dichrostachys!B15</f>
        <v>D. cinerea</v>
      </c>
      <c r="B27" s="92">
        <v>18</v>
      </c>
      <c r="C27" s="51" t="s">
        <v>127</v>
      </c>
      <c r="D27" s="51">
        <f>Dichrostachys!J15</f>
        <v>99.049000000000007</v>
      </c>
      <c r="E27" s="51">
        <f>Dichrostachys!K15</f>
        <v>38.323</v>
      </c>
      <c r="F27" s="51">
        <f>Dichrostachys!L15</f>
        <v>0.38690950943472419</v>
      </c>
      <c r="G27" s="51">
        <f>Dichrostachys!M15</f>
        <v>0.27897242523949567</v>
      </c>
      <c r="H27" s="51">
        <f>Dichrostachys!N15</f>
        <v>137.37200000000001</v>
      </c>
      <c r="I27" s="51">
        <f t="shared" si="0"/>
        <v>13.225258513139121</v>
      </c>
      <c r="J27" s="48">
        <f t="shared" si="1"/>
        <v>6.6126292565695604</v>
      </c>
      <c r="K27" s="51">
        <f>Dichrostachys!O15</f>
        <v>46.321000000000012</v>
      </c>
      <c r="L27" s="48">
        <f t="shared" si="2"/>
        <v>1.2290957100110997</v>
      </c>
    </row>
    <row r="28" spans="1:12" x14ac:dyDescent="0.2">
      <c r="A28" s="51" t="str">
        <f>Dichrostachys!B9</f>
        <v>D. cinerea</v>
      </c>
      <c r="B28" s="92">
        <v>24</v>
      </c>
      <c r="C28" s="51" t="s">
        <v>125</v>
      </c>
      <c r="D28" s="51">
        <f>Dichrostachys!J9</f>
        <v>15.259</v>
      </c>
      <c r="E28" s="51">
        <f>Dichrostachys!K9</f>
        <v>22.225999999999999</v>
      </c>
      <c r="F28" s="51">
        <f>Dichrostachys!L9</f>
        <v>1.4565830001966051</v>
      </c>
      <c r="G28" s="51">
        <f>Dichrostachys!M9</f>
        <v>0.59293050553554749</v>
      </c>
      <c r="H28" s="51">
        <f>Dichrostachys!N9</f>
        <v>37.484999999999999</v>
      </c>
      <c r="I28" s="51">
        <f t="shared" si="0"/>
        <v>6.9085008746035186</v>
      </c>
      <c r="J28" s="48">
        <f t="shared" si="1"/>
        <v>3.4542504373017593</v>
      </c>
      <c r="K28" s="51">
        <f>Dichrostachys!O9</f>
        <v>9.968</v>
      </c>
      <c r="L28" s="48">
        <f t="shared" si="2"/>
        <v>0.49470095501237354</v>
      </c>
    </row>
    <row r="29" spans="1:12" x14ac:dyDescent="0.2">
      <c r="A29" s="51" t="str">
        <f>Dichrostachys!B6</f>
        <v>D. cinerea</v>
      </c>
      <c r="B29" s="92">
        <v>27</v>
      </c>
      <c r="C29" s="51" t="s">
        <v>124</v>
      </c>
      <c r="D29" s="51">
        <f>Dichrostachys!J6</f>
        <v>295.89100000000008</v>
      </c>
      <c r="E29" s="51">
        <f>Dichrostachys!K6</f>
        <v>63.006999999999977</v>
      </c>
      <c r="F29" s="51">
        <f>Dichrostachys!L6</f>
        <v>0.21293990016593936</v>
      </c>
      <c r="G29" s="51">
        <f>Dichrostachys!M6</f>
        <v>0.17555684344855635</v>
      </c>
      <c r="H29" s="51">
        <f>Dichrostachys!N6</f>
        <v>358.89800000000002</v>
      </c>
      <c r="I29" s="51">
        <f t="shared" si="0"/>
        <v>21.376695865506449</v>
      </c>
      <c r="J29" s="48">
        <f t="shared" si="1"/>
        <v>10.688347932753224</v>
      </c>
      <c r="K29" s="51">
        <f>Dichrostachys!O6</f>
        <v>41.734000000000037</v>
      </c>
      <c r="L29" s="48">
        <f t="shared" si="2"/>
        <v>0.64063989850004965</v>
      </c>
    </row>
    <row r="30" spans="1:12" x14ac:dyDescent="0.2">
      <c r="A30" s="51" t="str">
        <f>Dichrostachys!B27</f>
        <v>D. cinerea</v>
      </c>
      <c r="B30" s="92">
        <v>28</v>
      </c>
      <c r="C30" s="51" t="s">
        <v>154</v>
      </c>
      <c r="D30" s="51">
        <f>Dichrostachys!J27</f>
        <v>1143.0459999999998</v>
      </c>
      <c r="E30" s="51">
        <f>Dichrostachys!K27</f>
        <v>208.38600000000008</v>
      </c>
      <c r="F30" s="51">
        <f>Dichrostachys!L27</f>
        <v>0.18230762366518943</v>
      </c>
      <c r="G30" s="51">
        <f>Dichrostachys!M27</f>
        <v>0.1541964375566067</v>
      </c>
      <c r="H30" s="51">
        <f>Dichrostachys!N27</f>
        <v>1351.432</v>
      </c>
      <c r="I30" s="51">
        <f t="shared" si="0"/>
        <v>41.481280891753215</v>
      </c>
      <c r="J30" s="48">
        <f t="shared" si="1"/>
        <v>20.740640445876608</v>
      </c>
      <c r="K30" s="51">
        <f>Dichrostachys!O27</f>
        <v>275.42699999999991</v>
      </c>
      <c r="L30" s="48">
        <f t="shared" si="2"/>
        <v>2.2338030855065298</v>
      </c>
    </row>
    <row r="31" spans="1:12" x14ac:dyDescent="0.2">
      <c r="A31" s="51" t="str">
        <f>Dichrostachys!B3</f>
        <v>D. cinerea</v>
      </c>
      <c r="B31" s="92">
        <v>31</v>
      </c>
      <c r="C31" s="51" t="s">
        <v>123</v>
      </c>
      <c r="D31" s="51">
        <f>Dichrostachys!J3</f>
        <v>557.42999999999995</v>
      </c>
      <c r="E31" s="51">
        <f>Dichrostachys!K3</f>
        <v>80.466000000000008</v>
      </c>
      <c r="F31" s="51">
        <f>Dichrostachys!L3</f>
        <v>0.14435175717130405</v>
      </c>
      <c r="G31" s="51">
        <f>Dichrostachys!M3</f>
        <v>0.12614281951916928</v>
      </c>
      <c r="H31" s="51">
        <f>Dichrostachys!N3</f>
        <v>637.89599999999996</v>
      </c>
      <c r="I31" s="51">
        <f t="shared" si="0"/>
        <v>28.49902476626843</v>
      </c>
      <c r="J31" s="48">
        <f t="shared" si="1"/>
        <v>14.249512383134215</v>
      </c>
      <c r="K31" s="51">
        <f>Dichrostachys!O3</f>
        <v>140.48599999999993</v>
      </c>
      <c r="L31" s="48">
        <f t="shared" si="2"/>
        <v>1.6665667627049778</v>
      </c>
    </row>
    <row r="32" spans="1:12" x14ac:dyDescent="0.2">
      <c r="A32" s="51" t="str">
        <f>Dichrostachys!B21</f>
        <v>D. cinerea</v>
      </c>
      <c r="B32" s="92">
        <v>33</v>
      </c>
      <c r="C32" s="51" t="s">
        <v>129</v>
      </c>
      <c r="D32" s="51">
        <f>Dichrostachys!J21</f>
        <v>19.049999999999997</v>
      </c>
      <c r="E32" s="51">
        <f>Dichrostachys!K21</f>
        <v>19.332000000000001</v>
      </c>
      <c r="F32" s="51">
        <f>Dichrostachys!L21</f>
        <v>1.0148031496062995</v>
      </c>
      <c r="G32" s="51">
        <f>Dichrostachys!M21</f>
        <v>0.50367359699859315</v>
      </c>
      <c r="H32" s="51">
        <f>Dichrostachys!N21</f>
        <v>38.381999999999998</v>
      </c>
      <c r="I32" s="51">
        <f t="shared" si="0"/>
        <v>6.9906709410488643</v>
      </c>
      <c r="J32" s="48">
        <f t="shared" si="1"/>
        <v>3.4953354705244322</v>
      </c>
      <c r="K32" s="51">
        <f>Dichrostachys!O21</f>
        <v>10.826999999999998</v>
      </c>
      <c r="L32" s="48">
        <f t="shared" si="2"/>
        <v>0.53374317687657857</v>
      </c>
    </row>
    <row r="33" spans="1:12" x14ac:dyDescent="0.2">
      <c r="A33" s="51" t="str">
        <f>Dichrostachys!B24</f>
        <v>D. cinerea</v>
      </c>
      <c r="B33" s="92">
        <v>34</v>
      </c>
      <c r="C33" s="51" t="s">
        <v>130</v>
      </c>
      <c r="D33" s="51">
        <f>Dichrostachys!J24</f>
        <v>70.099999999999994</v>
      </c>
      <c r="E33" s="51">
        <f>Dichrostachys!K24</f>
        <v>35.502000000000002</v>
      </c>
      <c r="F33" s="51">
        <f>Dichrostachys!L24</f>
        <v>0.50644793152639089</v>
      </c>
      <c r="G33" s="51">
        <f>Dichrostachys!M24</f>
        <v>0.33618681464366207</v>
      </c>
      <c r="H33" s="51">
        <f>Dichrostachys!N24</f>
        <v>105.602</v>
      </c>
      <c r="I33" s="51">
        <f t="shared" si="0"/>
        <v>11.59554407533871</v>
      </c>
      <c r="J33" s="48">
        <f t="shared" si="1"/>
        <v>5.7977720376693549</v>
      </c>
      <c r="K33" s="51">
        <f>Dichrostachys!O24</f>
        <v>31.709000000000003</v>
      </c>
      <c r="L33" s="48">
        <f t="shared" si="2"/>
        <v>0.94793983234731449</v>
      </c>
    </row>
    <row r="34" spans="1:12" x14ac:dyDescent="0.2">
      <c r="A34" s="51" t="str">
        <f>Dichrostachys!B36</f>
        <v>D. cinerea</v>
      </c>
      <c r="B34" s="92">
        <v>36</v>
      </c>
      <c r="C34" s="51" t="s">
        <v>185</v>
      </c>
      <c r="D34" s="51">
        <f>Dichrostachys!J36</f>
        <v>290.20999999999998</v>
      </c>
      <c r="E34" s="51">
        <f>Dichrostachys!K36</f>
        <v>64.600000000000023</v>
      </c>
      <c r="F34" s="51">
        <f>Dichrostachys!L36</f>
        <v>0.22259742944764146</v>
      </c>
      <c r="G34" s="51">
        <f>Dichrostachys!M36</f>
        <v>0.18206927651419075</v>
      </c>
      <c r="H34" s="51">
        <f>Dichrostachys!N36</f>
        <v>354.81</v>
      </c>
      <c r="I34" s="51">
        <f t="shared" ref="I34:I65" si="3">2*((H34/PI())^0.5)</f>
        <v>21.254602392599189</v>
      </c>
      <c r="J34" s="48">
        <f t="shared" ref="J34:J65" si="4">I34/2</f>
        <v>10.627301196299594</v>
      </c>
      <c r="K34" s="51">
        <f>Dichrostachys!O36</f>
        <v>53.238999999999976</v>
      </c>
      <c r="L34" s="48">
        <f t="shared" ref="L34:L65" si="5">(J34-SQRT((J34^2)-(K34/PI())))</f>
        <v>0.82969788292075819</v>
      </c>
    </row>
    <row r="35" spans="1:12" x14ac:dyDescent="0.2">
      <c r="A35" s="51" t="str">
        <f>Dichrostachys!B42</f>
        <v>D. cinerea</v>
      </c>
      <c r="B35" s="92">
        <v>37</v>
      </c>
      <c r="C35" s="51" t="s">
        <v>187</v>
      </c>
      <c r="D35" s="51">
        <f>Dichrostachys!J42</f>
        <v>120.946</v>
      </c>
      <c r="E35" s="51">
        <f>Dichrostachys!K42</f>
        <v>36.5</v>
      </c>
      <c r="F35" s="51">
        <f>Dichrostachys!L42</f>
        <v>0.30178757462007838</v>
      </c>
      <c r="G35" s="51">
        <f>Dichrostachys!M42</f>
        <v>0.23182551477967051</v>
      </c>
      <c r="H35" s="51">
        <f>Dichrostachys!N42</f>
        <v>157.446</v>
      </c>
      <c r="I35" s="51">
        <f t="shared" si="3"/>
        <v>14.158618342210247</v>
      </c>
      <c r="J35" s="48">
        <f t="shared" si="4"/>
        <v>7.0793091711051233</v>
      </c>
      <c r="K35" s="51">
        <f>Dichrostachys!O42</f>
        <v>41.850999999999999</v>
      </c>
      <c r="L35" s="48">
        <f t="shared" si="5"/>
        <v>1.0134183632010378</v>
      </c>
    </row>
    <row r="36" spans="1:12" x14ac:dyDescent="0.2">
      <c r="A36" s="51" t="str">
        <f>Dichrostachys!B30</f>
        <v>D. cinerea</v>
      </c>
      <c r="B36" s="92">
        <v>38</v>
      </c>
      <c r="C36" s="51" t="s">
        <v>155</v>
      </c>
      <c r="D36" s="51">
        <f>Dichrostachys!J30</f>
        <v>19.281999999999996</v>
      </c>
      <c r="E36" s="51">
        <f>Dichrostachys!K30</f>
        <v>27.270000000000003</v>
      </c>
      <c r="F36" s="51">
        <f>Dichrostachys!L30</f>
        <v>1.4142723783839855</v>
      </c>
      <c r="G36" s="51">
        <f>Dichrostachys!M30</f>
        <v>0.58579652861316389</v>
      </c>
      <c r="H36" s="51">
        <f>Dichrostachys!N30</f>
        <v>46.552</v>
      </c>
      <c r="I36" s="51">
        <f t="shared" si="3"/>
        <v>7.6988211621332843</v>
      </c>
      <c r="J36" s="48">
        <f t="shared" si="4"/>
        <v>3.8494105810666421</v>
      </c>
      <c r="K36" s="51">
        <f>Dichrostachys!O30</f>
        <v>13.714999999999996</v>
      </c>
      <c r="L36" s="48">
        <f t="shared" si="5"/>
        <v>0.61640242570774539</v>
      </c>
    </row>
    <row r="37" spans="1:12" x14ac:dyDescent="0.2">
      <c r="A37" s="51" t="str">
        <f>Dichrostachys!B33</f>
        <v>D. cinerea</v>
      </c>
      <c r="B37" s="92">
        <v>39</v>
      </c>
      <c r="C37" s="51" t="s">
        <v>156</v>
      </c>
      <c r="D37" s="51">
        <f>Dichrostachys!J33</f>
        <v>3.1500000000000017</v>
      </c>
      <c r="E37" s="51">
        <f>Dichrostachys!K33</f>
        <v>30.178999999999998</v>
      </c>
      <c r="F37" s="51">
        <f>Dichrostachys!L33</f>
        <v>9.5806349206349157</v>
      </c>
      <c r="G37" s="51">
        <f>Dichrostachys!M33</f>
        <v>0.90548771340274226</v>
      </c>
      <c r="H37" s="51">
        <f>Dichrostachys!N33</f>
        <v>33.329000000000001</v>
      </c>
      <c r="I37" s="51">
        <f t="shared" si="3"/>
        <v>6.5142766894320845</v>
      </c>
      <c r="J37" s="48">
        <f t="shared" si="4"/>
        <v>3.2571383447160422</v>
      </c>
      <c r="K37" s="51">
        <f>Dichrostachys!O33</f>
        <v>2.2310000000000016</v>
      </c>
      <c r="L37" s="48">
        <f t="shared" si="5"/>
        <v>0.11090236492312133</v>
      </c>
    </row>
    <row r="38" spans="1:12" x14ac:dyDescent="0.2">
      <c r="A38" s="51" t="str">
        <f>Dichrostachys!B39</f>
        <v>D. cinerea</v>
      </c>
      <c r="B38" s="92">
        <v>40</v>
      </c>
      <c r="C38" s="51" t="s">
        <v>186</v>
      </c>
      <c r="D38" s="51">
        <f>Dichrostachys!J39</f>
        <v>150.42599999999999</v>
      </c>
      <c r="E38" s="51">
        <f>Dichrostachys!K39</f>
        <v>147.93299999999999</v>
      </c>
      <c r="F38" s="51">
        <f>Dichrostachys!L39</f>
        <v>0.98342706712935268</v>
      </c>
      <c r="G38" s="51">
        <f>Dichrostachys!M39</f>
        <v>0.49582214714488254</v>
      </c>
      <c r="H38" s="51">
        <f>Dichrostachys!N39</f>
        <v>298.35899999999998</v>
      </c>
      <c r="I38" s="51">
        <f t="shared" si="3"/>
        <v>19.490574063573355</v>
      </c>
      <c r="J38" s="48">
        <f t="shared" si="4"/>
        <v>9.7452870317866775</v>
      </c>
      <c r="K38" s="51">
        <f>Dichrostachys!O39</f>
        <v>84.886999999999972</v>
      </c>
      <c r="L38" s="48">
        <f t="shared" si="5"/>
        <v>1.5020929892188235</v>
      </c>
    </row>
    <row r="39" spans="1:12" x14ac:dyDescent="0.2">
      <c r="A39" s="51" t="str">
        <f>Dichrostachys!B45</f>
        <v>D. cinerea</v>
      </c>
      <c r="B39" s="92">
        <v>45</v>
      </c>
      <c r="C39" s="51" t="s">
        <v>191</v>
      </c>
      <c r="D39" s="51">
        <f>Dichrostachys!J45</f>
        <v>2011.402</v>
      </c>
      <c r="E39" s="51">
        <f>Dichrostachys!K45</f>
        <v>323.5949999999998</v>
      </c>
      <c r="F39" s="51">
        <f>Dichrostachys!L45</f>
        <v>0.1608803212883351</v>
      </c>
      <c r="G39" s="51">
        <f>Dichrostachys!M45</f>
        <v>0.13858476049433888</v>
      </c>
      <c r="H39" s="51">
        <f>Dichrostachys!N45</f>
        <v>2334.9969999999998</v>
      </c>
      <c r="I39" s="51">
        <f t="shared" si="3"/>
        <v>54.525319964562982</v>
      </c>
      <c r="J39" s="48">
        <f t="shared" si="4"/>
        <v>27.262659982281491</v>
      </c>
      <c r="K39" s="51">
        <f>Dichrostachys!O45</f>
        <v>276.12300000000005</v>
      </c>
      <c r="L39" s="48">
        <f t="shared" si="5"/>
        <v>1.6626609860556165</v>
      </c>
    </row>
    <row r="40" spans="1:12" x14ac:dyDescent="0.2">
      <c r="A40" s="51" t="str">
        <f>Dichrostachys!B51</f>
        <v>D. cinerea</v>
      </c>
      <c r="B40" s="92">
        <v>46</v>
      </c>
      <c r="C40" s="51" t="s">
        <v>205</v>
      </c>
      <c r="D40" s="51">
        <f>Dichrostachys!J51</f>
        <v>559.92899999999997</v>
      </c>
      <c r="E40" s="51">
        <f>Dichrostachys!K51</f>
        <v>51.024999999999977</v>
      </c>
      <c r="F40" s="51">
        <f>Dichrostachys!L51</f>
        <v>9.1127625109612073E-2</v>
      </c>
      <c r="G40" s="51">
        <f>Dichrostachys!M51</f>
        <v>8.3516925987881213E-2</v>
      </c>
      <c r="H40" s="51">
        <f>Dichrostachys!N51</f>
        <v>610.95399999999995</v>
      </c>
      <c r="I40" s="51">
        <f t="shared" si="3"/>
        <v>27.890693659608516</v>
      </c>
      <c r="J40" s="48">
        <f t="shared" si="4"/>
        <v>13.945346829804258</v>
      </c>
      <c r="K40" s="51">
        <f>Dichrostachys!O51</f>
        <v>101.49199999999996</v>
      </c>
      <c r="L40" s="48">
        <f t="shared" si="5"/>
        <v>1.2108742755534774</v>
      </c>
    </row>
    <row r="41" spans="1:12" x14ac:dyDescent="0.2">
      <c r="A41" s="51" t="str">
        <f>Dichrostachys!B54</f>
        <v>D. cinerea</v>
      </c>
      <c r="B41" s="92">
        <v>47</v>
      </c>
      <c r="C41" s="51" t="s">
        <v>211</v>
      </c>
      <c r="D41" s="51">
        <f>Dichrostachys!J54</f>
        <v>285.87900000000002</v>
      </c>
      <c r="E41" s="51">
        <f>Dichrostachys!K54</f>
        <v>302.76199999999994</v>
      </c>
      <c r="F41" s="51">
        <f>Dichrostachys!L54</f>
        <v>1.059056453954295</v>
      </c>
      <c r="G41" s="51">
        <f>Dichrostachys!M54</f>
        <v>0.51434065924731709</v>
      </c>
      <c r="H41" s="51">
        <f>Dichrostachys!N54</f>
        <v>588.64099999999996</v>
      </c>
      <c r="I41" s="51">
        <f t="shared" si="3"/>
        <v>27.37665061420865</v>
      </c>
      <c r="J41" s="48">
        <f t="shared" si="4"/>
        <v>13.688325307104325</v>
      </c>
      <c r="K41" s="51">
        <f>Dichrostachys!O54</f>
        <v>140.58499999999998</v>
      </c>
      <c r="L41" s="48">
        <f t="shared" si="5"/>
        <v>1.7459363348775163</v>
      </c>
    </row>
    <row r="42" spans="1:12" x14ac:dyDescent="0.2">
      <c r="A42" s="51" t="str">
        <f>Dichrostachys!B48</f>
        <v>D. cinerea</v>
      </c>
      <c r="B42" s="92">
        <v>48</v>
      </c>
      <c r="C42" s="51" t="s">
        <v>192</v>
      </c>
      <c r="D42" s="51">
        <f>Dichrostachys!J48</f>
        <v>59.273999999999994</v>
      </c>
      <c r="E42" s="51">
        <f>Dichrostachys!K48</f>
        <v>59.695</v>
      </c>
      <c r="F42" s="51">
        <f>Dichrostachys!L48</f>
        <v>1.0071026082262038</v>
      </c>
      <c r="G42" s="51">
        <f>Dichrostachys!M48</f>
        <v>0.50176936849095144</v>
      </c>
      <c r="H42" s="51">
        <f>Dichrostachys!N48</f>
        <v>118.96899999999999</v>
      </c>
      <c r="I42" s="51">
        <f t="shared" si="3"/>
        <v>12.307560091163381</v>
      </c>
      <c r="J42" s="48">
        <f t="shared" si="4"/>
        <v>6.1537800455816907</v>
      </c>
      <c r="K42" s="51">
        <f>Dichrostachys!O48</f>
        <v>30.370999999999995</v>
      </c>
      <c r="L42" s="48">
        <f t="shared" si="5"/>
        <v>0.84326036328020315</v>
      </c>
    </row>
    <row r="43" spans="1:12" x14ac:dyDescent="0.2">
      <c r="A43" s="51" t="str">
        <f>Dichrostachys!B57</f>
        <v>D. cinerea</v>
      </c>
      <c r="B43" s="92">
        <v>49</v>
      </c>
      <c r="C43" s="51" t="s">
        <v>233</v>
      </c>
      <c r="D43" s="51">
        <f>Dichrostachys!J57</f>
        <v>1983.9440000000002</v>
      </c>
      <c r="E43" s="51">
        <f>Dichrostachys!K57</f>
        <v>274.71499999999992</v>
      </c>
      <c r="F43" s="51">
        <f>Dichrostachys!L57</f>
        <v>0.13846913017706139</v>
      </c>
      <c r="G43" s="51">
        <f>Dichrostachys!M57</f>
        <v>0.12162747895986066</v>
      </c>
      <c r="H43" s="51">
        <f>Dichrostachys!N57</f>
        <v>2258.6590000000001</v>
      </c>
      <c r="I43" s="51">
        <f t="shared" si="3"/>
        <v>53.626616123637504</v>
      </c>
      <c r="J43" s="48">
        <f t="shared" si="4"/>
        <v>26.813308061818752</v>
      </c>
      <c r="K43" s="51">
        <f>Dichrostachys!O57</f>
        <v>364.23300000000017</v>
      </c>
      <c r="L43" s="48">
        <f t="shared" si="5"/>
        <v>2.2569540074479413</v>
      </c>
    </row>
    <row r="44" spans="1:12" x14ac:dyDescent="0.2">
      <c r="A44" s="51" t="str">
        <f>Dichrostachys!B60</f>
        <v>D. cinerea</v>
      </c>
      <c r="B44" s="92">
        <v>55</v>
      </c>
      <c r="C44" s="51" t="s">
        <v>234</v>
      </c>
      <c r="D44" s="51">
        <f>Dichrostachys!J60</f>
        <v>263.89099999999996</v>
      </c>
      <c r="E44" s="51">
        <f>Dichrostachys!K60</f>
        <v>361.29300000000001</v>
      </c>
      <c r="F44" s="51">
        <f>Dichrostachys!L60</f>
        <v>1.36909936299457</v>
      </c>
      <c r="G44" s="51">
        <f>Dichrostachys!M60</f>
        <v>0.57789866663254341</v>
      </c>
      <c r="H44" s="51">
        <f>Dichrostachys!N60</f>
        <v>625.18399999999997</v>
      </c>
      <c r="I44" s="51">
        <f t="shared" si="3"/>
        <v>28.213631307148464</v>
      </c>
      <c r="J44" s="48">
        <f t="shared" si="4"/>
        <v>14.106815653574232</v>
      </c>
      <c r="K44" s="51">
        <f>Dichrostachys!O60</f>
        <v>92.535999999999945</v>
      </c>
      <c r="L44" s="48">
        <f t="shared" si="5"/>
        <v>1.0857894169051825</v>
      </c>
    </row>
    <row r="45" spans="1:12" x14ac:dyDescent="0.2">
      <c r="A45" s="51" t="str">
        <f>Dichrostachys!B63</f>
        <v>D. cinerea</v>
      </c>
      <c r="B45" s="51">
        <v>100</v>
      </c>
      <c r="C45" s="51" t="s">
        <v>237</v>
      </c>
      <c r="D45" s="51">
        <f>Dichrostachys!J63</f>
        <v>1158.7299999999998</v>
      </c>
      <c r="E45" s="51">
        <f>Dichrostachys!K63</f>
        <v>213.8900000000001</v>
      </c>
      <c r="F45" s="51">
        <f>Dichrostachys!L63</f>
        <v>0.18459002528630494</v>
      </c>
      <c r="G45" s="51">
        <f>Dichrostachys!M63</f>
        <v>0.15582608442249138</v>
      </c>
      <c r="H45" s="51">
        <f>Dichrostachys!N63</f>
        <v>1372.62</v>
      </c>
      <c r="I45" s="51">
        <f t="shared" si="3"/>
        <v>41.805191829417296</v>
      </c>
      <c r="J45" s="48">
        <f t="shared" si="4"/>
        <v>20.902595914708648</v>
      </c>
      <c r="K45" s="51">
        <f>Dichrostachys!O63</f>
        <v>243.24799999999982</v>
      </c>
      <c r="L45" s="48">
        <f t="shared" si="5"/>
        <v>1.9423672035575095</v>
      </c>
    </row>
    <row r="46" spans="1:12" x14ac:dyDescent="0.2">
      <c r="A46" s="51" t="str">
        <f>Dichrostachys!B66</f>
        <v>D. cinerea</v>
      </c>
      <c r="B46" s="51">
        <v>200</v>
      </c>
      <c r="C46" s="51" t="s">
        <v>238</v>
      </c>
      <c r="D46" s="51">
        <f>Dichrostachys!J66</f>
        <v>1545.2529999999999</v>
      </c>
      <c r="E46" s="51">
        <f>Dichrostachys!K66</f>
        <v>385.16600000000017</v>
      </c>
      <c r="F46" s="51">
        <f>Dichrostachys!L66</f>
        <v>0.24925756494243997</v>
      </c>
      <c r="G46" s="51">
        <f>Dichrostachys!M66</f>
        <v>0.19952455917601317</v>
      </c>
      <c r="H46" s="51">
        <f>Dichrostachys!N66</f>
        <v>1930.4190000000001</v>
      </c>
      <c r="I46" s="51">
        <f t="shared" si="3"/>
        <v>49.577069384021762</v>
      </c>
      <c r="J46" s="48">
        <f t="shared" si="4"/>
        <v>24.788534692010881</v>
      </c>
      <c r="K46" s="51">
        <f>Dichrostachys!O66</f>
        <v>353.18299999999999</v>
      </c>
      <c r="L46" s="48">
        <f t="shared" si="5"/>
        <v>2.3820666159178252</v>
      </c>
    </row>
    <row r="47" spans="1:12" x14ac:dyDescent="0.2">
      <c r="A47" s="51" t="str">
        <f>Melifera!B18</f>
        <v>S. mellifera</v>
      </c>
      <c r="B47" s="92">
        <v>12</v>
      </c>
      <c r="C47" s="51" t="s">
        <v>153</v>
      </c>
      <c r="D47" s="51">
        <f>Melifera!J18</f>
        <v>50.786999999999992</v>
      </c>
      <c r="E47" s="51">
        <f>Melifera!K18</f>
        <v>132.61799999999999</v>
      </c>
      <c r="F47" s="51">
        <f>Melifera!L18</f>
        <v>2.6112587866973835</v>
      </c>
      <c r="G47" s="51">
        <f>Melifera!M18</f>
        <v>0.72308824732150168</v>
      </c>
      <c r="H47" s="51">
        <f>Melifera!N18</f>
        <v>183.405</v>
      </c>
      <c r="I47" s="51">
        <f t="shared" si="3"/>
        <v>15.281312073972984</v>
      </c>
      <c r="J47" s="48">
        <f t="shared" si="4"/>
        <v>7.640656036986492</v>
      </c>
      <c r="K47" s="51">
        <f>Melifera!O18</f>
        <v>33.075999999999993</v>
      </c>
      <c r="L47" s="48">
        <f t="shared" si="5"/>
        <v>0.72319935984545847</v>
      </c>
    </row>
    <row r="48" spans="1:12" x14ac:dyDescent="0.2">
      <c r="A48" s="51" t="str">
        <f>Melifera!B15</f>
        <v>S. mellifera</v>
      </c>
      <c r="B48" s="92">
        <v>17</v>
      </c>
      <c r="C48" s="51" t="s">
        <v>152</v>
      </c>
      <c r="D48" s="51">
        <f>Melifera!J15</f>
        <v>361.22199999999998</v>
      </c>
      <c r="E48" s="51">
        <f>Melifera!K15</f>
        <v>297.28399999999999</v>
      </c>
      <c r="F48" s="51">
        <f>Melifera!L15</f>
        <v>0.82299527714258824</v>
      </c>
      <c r="G48" s="51">
        <f>Melifera!M15</f>
        <v>0.45145222670712187</v>
      </c>
      <c r="H48" s="51">
        <f>Melifera!N15</f>
        <v>658.50599999999997</v>
      </c>
      <c r="I48" s="51">
        <f t="shared" si="3"/>
        <v>28.955757279777245</v>
      </c>
      <c r="J48" s="48">
        <f t="shared" si="4"/>
        <v>14.477878639888623</v>
      </c>
      <c r="K48" s="51">
        <f>Melifera!O15</f>
        <v>116.96699999999998</v>
      </c>
      <c r="L48" s="48">
        <f t="shared" si="5"/>
        <v>1.3486281870225572</v>
      </c>
    </row>
    <row r="49" spans="1:12" x14ac:dyDescent="0.2">
      <c r="A49" s="51" t="str">
        <f>Melifera!B12</f>
        <v>S. mellifera</v>
      </c>
      <c r="B49" s="92">
        <v>23</v>
      </c>
      <c r="C49" s="51" t="s">
        <v>151</v>
      </c>
      <c r="D49" s="51">
        <f>Melifera!J12</f>
        <v>2644.0529999999999</v>
      </c>
      <c r="E49" s="51">
        <f>Melifera!K12</f>
        <v>2956.2510000000002</v>
      </c>
      <c r="F49" s="51">
        <f>Melifera!L12</f>
        <v>1.1180755453843021</v>
      </c>
      <c r="G49" s="51">
        <f>Melifera!M12</f>
        <v>0.52787330830612056</v>
      </c>
      <c r="H49" s="51">
        <f>Melifera!N12</f>
        <v>5600.3040000000001</v>
      </c>
      <c r="I49" s="51">
        <f t="shared" si="3"/>
        <v>84.442456829124239</v>
      </c>
      <c r="J49" s="48">
        <f t="shared" si="4"/>
        <v>42.22122841456212</v>
      </c>
      <c r="K49" s="51">
        <f>Melifera!O12</f>
        <v>830.78099999999995</v>
      </c>
      <c r="L49" s="48">
        <f t="shared" si="5"/>
        <v>3.2573178910921783</v>
      </c>
    </row>
    <row r="50" spans="1:12" x14ac:dyDescent="0.2">
      <c r="A50" s="51" t="str">
        <f>Melifera!B21</f>
        <v>S. mellifera</v>
      </c>
      <c r="B50" s="92">
        <v>26</v>
      </c>
      <c r="C50" s="51" t="s">
        <v>172</v>
      </c>
      <c r="D50" s="51">
        <f>Melifera!J21</f>
        <v>128.477</v>
      </c>
      <c r="E50" s="51">
        <f>Melifera!K21</f>
        <v>645.096</v>
      </c>
      <c r="F50" s="51">
        <f>Melifera!L21</f>
        <v>5.0211010531067819</v>
      </c>
      <c r="G50" s="51">
        <f>Melifera!M21</f>
        <v>0.8339174195583352</v>
      </c>
      <c r="H50" s="51">
        <f>Melifera!N21</f>
        <v>773.57299999999998</v>
      </c>
      <c r="I50" s="51">
        <f t="shared" si="3"/>
        <v>31.383813253641026</v>
      </c>
      <c r="J50" s="48">
        <f t="shared" si="4"/>
        <v>15.691906626820513</v>
      </c>
      <c r="K50" s="51">
        <f>Melifera!O21</f>
        <v>113.798</v>
      </c>
      <c r="L50" s="48">
        <f t="shared" si="5"/>
        <v>1.2000846172555821</v>
      </c>
    </row>
    <row r="51" spans="1:12" x14ac:dyDescent="0.2">
      <c r="A51" s="51" t="str">
        <f>Melifera!B9</f>
        <v>S. mellifera</v>
      </c>
      <c r="B51" s="92">
        <v>27</v>
      </c>
      <c r="C51" s="51" t="s">
        <v>150</v>
      </c>
      <c r="D51" s="51">
        <f>Melifera!J9</f>
        <v>322.06100000000004</v>
      </c>
      <c r="E51" s="51">
        <f>Melifera!K9</f>
        <v>596.83699999999999</v>
      </c>
      <c r="F51" s="51">
        <f>Melifera!L9</f>
        <v>1.8531799876420925</v>
      </c>
      <c r="G51" s="51">
        <f>Melifera!M9</f>
        <v>0.64951387422760742</v>
      </c>
      <c r="H51" s="51">
        <f>Melifera!N9</f>
        <v>918.89800000000002</v>
      </c>
      <c r="I51" s="51">
        <f t="shared" si="3"/>
        <v>34.204930509767905</v>
      </c>
      <c r="J51" s="48">
        <f t="shared" si="4"/>
        <v>17.102465254883953</v>
      </c>
      <c r="K51" s="51">
        <f>Melifera!O9</f>
        <v>152.39800000000002</v>
      </c>
      <c r="L51" s="48">
        <f t="shared" si="5"/>
        <v>1.4824611652597923</v>
      </c>
    </row>
    <row r="52" spans="1:12" x14ac:dyDescent="0.2">
      <c r="A52" s="51" t="str">
        <f>Melifera!B3</f>
        <v>S. mellifera</v>
      </c>
      <c r="B52" s="92">
        <v>29</v>
      </c>
      <c r="C52" s="51" t="s">
        <v>148</v>
      </c>
      <c r="D52" s="51">
        <f>Melifera!J3</f>
        <v>86.14400000000002</v>
      </c>
      <c r="E52" s="51">
        <f>Melifera!K3</f>
        <v>271.65600000000001</v>
      </c>
      <c r="F52" s="51">
        <f>Melifera!L3</f>
        <v>3.1535104011887065</v>
      </c>
      <c r="G52" s="51">
        <f>Melifera!M3</f>
        <v>0.75923979877026271</v>
      </c>
      <c r="H52" s="51">
        <f>Melifera!N3</f>
        <v>357.8</v>
      </c>
      <c r="I52" s="51">
        <f t="shared" si="3"/>
        <v>21.343971259028656</v>
      </c>
      <c r="J52" s="48">
        <f t="shared" si="4"/>
        <v>10.671985629514328</v>
      </c>
      <c r="K52" s="51">
        <f>Melifera!O3</f>
        <v>71.011000000000024</v>
      </c>
      <c r="L52" s="48">
        <f t="shared" si="5"/>
        <v>1.1175220679760276</v>
      </c>
    </row>
    <row r="53" spans="1:12" x14ac:dyDescent="0.2">
      <c r="A53" s="51" t="str">
        <f>Melifera!B6</f>
        <v>S. mellifera</v>
      </c>
      <c r="B53" s="92">
        <v>30</v>
      </c>
      <c r="C53" s="51" t="s">
        <v>149</v>
      </c>
      <c r="D53" s="51">
        <f>Melifera!J6</f>
        <v>101.42200000000004</v>
      </c>
      <c r="E53" s="51">
        <f>Melifera!K6</f>
        <v>480.11500000000001</v>
      </c>
      <c r="F53" s="51">
        <f>Melifera!L6</f>
        <v>4.7338348681745561</v>
      </c>
      <c r="G53" s="51">
        <f>Melifera!M6</f>
        <v>0.82559665163179641</v>
      </c>
      <c r="H53" s="51">
        <f>Melifera!N6</f>
        <v>581.53700000000003</v>
      </c>
      <c r="I53" s="51">
        <f t="shared" si="3"/>
        <v>27.210951933489067</v>
      </c>
      <c r="J53" s="48">
        <f t="shared" si="4"/>
        <v>13.605475966744534</v>
      </c>
      <c r="K53" s="51">
        <f>Melifera!O6</f>
        <v>90.955000000000041</v>
      </c>
      <c r="L53" s="48">
        <f t="shared" si="5"/>
        <v>1.1091924958954351</v>
      </c>
    </row>
    <row r="54" spans="1:12" x14ac:dyDescent="0.2">
      <c r="A54" s="51" t="str">
        <f>Melifera!B24</f>
        <v>S. mellifera</v>
      </c>
      <c r="B54" s="92">
        <v>37</v>
      </c>
      <c r="C54" s="51" t="s">
        <v>173</v>
      </c>
      <c r="D54" s="51">
        <f>Melifera!J24</f>
        <v>107.849</v>
      </c>
      <c r="E54" s="51">
        <f>Melifera!K24</f>
        <v>175.48700000000002</v>
      </c>
      <c r="F54" s="51">
        <f>Melifera!L24</f>
        <v>1.6271546328663224</v>
      </c>
      <c r="G54" s="51">
        <f>Melifera!M24</f>
        <v>0.61936005308185338</v>
      </c>
      <c r="H54" s="51">
        <f>Melifera!N24</f>
        <v>283.33600000000001</v>
      </c>
      <c r="I54" s="51">
        <f t="shared" si="3"/>
        <v>18.993540998115179</v>
      </c>
      <c r="J54" s="48">
        <f t="shared" si="4"/>
        <v>9.4967704990575896</v>
      </c>
      <c r="K54" s="51">
        <f>Melifera!O24</f>
        <v>48.168000000000006</v>
      </c>
      <c r="L54" s="48">
        <f t="shared" si="5"/>
        <v>0.844817002068039</v>
      </c>
    </row>
    <row r="55" spans="1:12" x14ac:dyDescent="0.2">
      <c r="A55" s="51" t="str">
        <f>Melifera!B27</f>
        <v>S. mellifera</v>
      </c>
      <c r="B55" s="92">
        <v>38</v>
      </c>
      <c r="C55" s="51" t="s">
        <v>190</v>
      </c>
      <c r="D55" s="51">
        <f>Melifera!J27</f>
        <v>776.38800000000015</v>
      </c>
      <c r="E55" s="51">
        <f>Melifera!K27</f>
        <v>1210.925</v>
      </c>
      <c r="F55" s="51">
        <f>Melifera!L27</f>
        <v>1.5596905155669585</v>
      </c>
      <c r="G55" s="51">
        <f>Melifera!M27</f>
        <v>0.60932777071352118</v>
      </c>
      <c r="H55" s="51">
        <f>Melifera!N27</f>
        <v>1987.3130000000001</v>
      </c>
      <c r="I55" s="51">
        <f t="shared" si="3"/>
        <v>50.302340893503853</v>
      </c>
      <c r="J55" s="48">
        <f t="shared" si="4"/>
        <v>25.151170446751927</v>
      </c>
      <c r="K55" s="51">
        <f>Melifera!O27</f>
        <v>221.92700000000013</v>
      </c>
      <c r="L55" s="48">
        <f t="shared" si="5"/>
        <v>1.4459006374783492</v>
      </c>
    </row>
    <row r="56" spans="1:12" x14ac:dyDescent="0.2">
      <c r="A56" s="51" t="str">
        <f>Melifera!B30</f>
        <v>S. mellifera</v>
      </c>
      <c r="B56" s="92">
        <v>39</v>
      </c>
      <c r="C56" s="51" t="s">
        <v>198</v>
      </c>
      <c r="D56" s="51">
        <f>Melifera!J30</f>
        <v>978.63000000000068</v>
      </c>
      <c r="E56" s="51">
        <f>Melifera!K30</f>
        <v>4615.3849999999993</v>
      </c>
      <c r="F56" s="51">
        <f>Melifera!L30</f>
        <v>4.7161695431368305</v>
      </c>
      <c r="G56" s="51">
        <f>Melifera!M30</f>
        <v>0.82505767324542378</v>
      </c>
      <c r="H56" s="51">
        <f>Melifera!N30</f>
        <v>5594.0150000000003</v>
      </c>
      <c r="I56" s="51">
        <f t="shared" si="3"/>
        <v>84.395030137097947</v>
      </c>
      <c r="J56" s="48">
        <f t="shared" si="4"/>
        <v>42.197515068548974</v>
      </c>
      <c r="K56" s="51">
        <f>Melifera!O30</f>
        <v>809.11500000000069</v>
      </c>
      <c r="L56" s="48">
        <f t="shared" si="5"/>
        <v>3.1708450286798282</v>
      </c>
    </row>
    <row r="57" spans="1:12" x14ac:dyDescent="0.2">
      <c r="A57" s="51" t="str">
        <f>Melifera!B36</f>
        <v>S. mellifera</v>
      </c>
      <c r="B57" s="92">
        <v>40</v>
      </c>
      <c r="C57" s="51" t="s">
        <v>207</v>
      </c>
      <c r="D57" s="51">
        <f>Melifera!J36</f>
        <v>250.4080000000001</v>
      </c>
      <c r="E57" s="51">
        <f>Melifera!K36</f>
        <v>1078.2449999999999</v>
      </c>
      <c r="F57" s="51">
        <f>Melifera!L36</f>
        <v>4.3059526852177221</v>
      </c>
      <c r="G57" s="51">
        <f>Melifera!M36</f>
        <v>0.81153243171843958</v>
      </c>
      <c r="H57" s="51">
        <f>Melifera!N36</f>
        <v>1328.653</v>
      </c>
      <c r="I57" s="51">
        <f t="shared" si="3"/>
        <v>41.130202295041151</v>
      </c>
      <c r="J57" s="48">
        <f t="shared" si="4"/>
        <v>20.565101147520576</v>
      </c>
      <c r="K57" s="51">
        <f>Melifera!O36</f>
        <v>178.0920000000001</v>
      </c>
      <c r="L57" s="48">
        <f t="shared" si="5"/>
        <v>1.4278353825919687</v>
      </c>
    </row>
    <row r="58" spans="1:12" x14ac:dyDescent="0.2">
      <c r="A58" s="51" t="str">
        <f>Melifera!B33</f>
        <v>S. mellifera</v>
      </c>
      <c r="B58" s="92">
        <v>41</v>
      </c>
      <c r="C58" s="51" t="s">
        <v>206</v>
      </c>
      <c r="D58" s="51">
        <f>Melifera!J33</f>
        <v>730.14699999999993</v>
      </c>
      <c r="E58" s="51">
        <f>Melifera!K33</f>
        <v>644.67499999999995</v>
      </c>
      <c r="F58" s="51">
        <f>Melifera!L33</f>
        <v>0.88293864112295195</v>
      </c>
      <c r="G58" s="51">
        <f>Melifera!M33</f>
        <v>0.46891524866491807</v>
      </c>
      <c r="H58" s="51">
        <f>Melifera!N33</f>
        <v>1374.8219999999999</v>
      </c>
      <c r="I58" s="51">
        <f t="shared" si="3"/>
        <v>41.838710990802355</v>
      </c>
      <c r="J58" s="48">
        <f t="shared" si="4"/>
        <v>20.919355495401177</v>
      </c>
      <c r="K58" s="51">
        <f>Melifera!O33</f>
        <v>202.61999999999989</v>
      </c>
      <c r="L58" s="48">
        <f t="shared" si="5"/>
        <v>1.6029509333608658</v>
      </c>
    </row>
    <row r="59" spans="1:12" ht="19.899999999999999" customHeight="1" x14ac:dyDescent="0.2">
      <c r="A59" s="51" t="str">
        <f>Melifera!B39</f>
        <v>S. mellifera</v>
      </c>
      <c r="B59" s="92">
        <v>42</v>
      </c>
      <c r="C59" s="51" t="s">
        <v>217</v>
      </c>
      <c r="D59" s="51">
        <f>Melifera!J39</f>
        <v>554.17100000000005</v>
      </c>
      <c r="E59" s="51">
        <f>Melifera!K39</f>
        <v>1010.26</v>
      </c>
      <c r="F59" s="51">
        <f>Melifera!L39</f>
        <v>1.8230113087837507</v>
      </c>
      <c r="G59" s="51">
        <f>Melifera!M39</f>
        <v>0.64576833366252651</v>
      </c>
      <c r="H59" s="51">
        <f>Melifera!N39</f>
        <v>1564.431</v>
      </c>
      <c r="I59" s="51">
        <f t="shared" si="3"/>
        <v>44.630655543130615</v>
      </c>
      <c r="J59" s="48">
        <f t="shared" si="4"/>
        <v>22.315327771565308</v>
      </c>
      <c r="K59" s="51">
        <f>Melifera!O39</f>
        <v>206.38900000000012</v>
      </c>
      <c r="L59" s="48">
        <f t="shared" si="5"/>
        <v>1.5240268393771679</v>
      </c>
    </row>
    <row r="60" spans="1:12" x14ac:dyDescent="0.2">
      <c r="A60" s="51" t="str">
        <f>Melifera!B42</f>
        <v>S. mellifera</v>
      </c>
      <c r="B60" s="92">
        <v>43</v>
      </c>
      <c r="C60" s="51" t="s">
        <v>218</v>
      </c>
      <c r="D60" s="51">
        <f>Melifera!J42</f>
        <v>1845.8159999999998</v>
      </c>
      <c r="E60" s="51">
        <f>Melifera!K42</f>
        <v>1762.087</v>
      </c>
      <c r="F60" s="51">
        <f>Melifera!L42</f>
        <v>0.95463849051043015</v>
      </c>
      <c r="G60" s="51">
        <f>Melifera!M42</f>
        <v>0.48839644524811232</v>
      </c>
      <c r="H60" s="51">
        <f>Melifera!N42</f>
        <v>3607.9029999999998</v>
      </c>
      <c r="I60" s="51">
        <f t="shared" si="3"/>
        <v>67.77702245723566</v>
      </c>
      <c r="J60" s="48">
        <f t="shared" si="4"/>
        <v>33.88851122861783</v>
      </c>
      <c r="K60" s="51">
        <f>Melifera!O42</f>
        <v>459.55299999999988</v>
      </c>
      <c r="L60" s="48">
        <f t="shared" si="5"/>
        <v>2.2317437030675116</v>
      </c>
    </row>
    <row r="61" spans="1:12" x14ac:dyDescent="0.2">
      <c r="A61" s="51" t="str">
        <f>Melifera!B45</f>
        <v>S. mellifera</v>
      </c>
      <c r="B61" s="92">
        <v>44</v>
      </c>
      <c r="C61" s="51" t="s">
        <v>219</v>
      </c>
      <c r="D61" s="51">
        <f>Melifera!J45</f>
        <v>1945.1009999999994</v>
      </c>
      <c r="E61" s="51">
        <f>Melifera!K45</f>
        <v>3081.2190000000001</v>
      </c>
      <c r="F61" s="51">
        <f>Melifera!L45</f>
        <v>1.5840920342953919</v>
      </c>
      <c r="G61" s="51">
        <f>Melifera!M45</f>
        <v>0.61301687914816416</v>
      </c>
      <c r="H61" s="51">
        <f>Melifera!N45</f>
        <v>5026.32</v>
      </c>
      <c r="I61" s="51">
        <f t="shared" si="3"/>
        <v>79.998183657463386</v>
      </c>
      <c r="J61" s="48">
        <f t="shared" si="4"/>
        <v>39.999091828731693</v>
      </c>
      <c r="K61" s="51">
        <f>Melifera!O45</f>
        <v>767.07799999999952</v>
      </c>
      <c r="L61" s="48">
        <f t="shared" si="5"/>
        <v>3.178461249541165</v>
      </c>
    </row>
    <row r="62" spans="1:12" x14ac:dyDescent="0.2">
      <c r="A62" s="51" t="str">
        <f>Melifera!B48</f>
        <v>S. mellifera</v>
      </c>
      <c r="B62" s="92">
        <v>45</v>
      </c>
      <c r="C62" s="51" t="s">
        <v>220</v>
      </c>
      <c r="D62" s="51">
        <f>Melifera!J48</f>
        <v>1063.596</v>
      </c>
      <c r="E62" s="51">
        <f>Melifera!K48</f>
        <v>739.47799999999995</v>
      </c>
      <c r="F62" s="51">
        <f>Melifera!L48</f>
        <v>0.69526211080146971</v>
      </c>
      <c r="G62" s="51">
        <f>Melifera!M48</f>
        <v>0.41012071606600725</v>
      </c>
      <c r="H62" s="51">
        <f>Melifera!N48</f>
        <v>1803.0740000000001</v>
      </c>
      <c r="I62" s="51">
        <f t="shared" si="3"/>
        <v>47.91393449596692</v>
      </c>
      <c r="J62" s="48">
        <f t="shared" si="4"/>
        <v>23.95696724798346</v>
      </c>
      <c r="K62" s="51">
        <f>Melifera!O48</f>
        <v>269.40800000000013</v>
      </c>
      <c r="L62" s="48">
        <f t="shared" si="5"/>
        <v>1.8621477215888262</v>
      </c>
    </row>
    <row r="63" spans="1:12" x14ac:dyDescent="0.2">
      <c r="A63" s="51" t="str">
        <f>Melifera!B51</f>
        <v>S. mellifera</v>
      </c>
      <c r="B63" s="92">
        <v>46</v>
      </c>
      <c r="C63" s="51" t="s">
        <v>221</v>
      </c>
      <c r="D63" s="51">
        <f>Melifera!J51</f>
        <v>1049.3150000000001</v>
      </c>
      <c r="E63" s="51">
        <f>Melifera!K51</f>
        <v>2285.1059999999998</v>
      </c>
      <c r="F63" s="51">
        <f>Melifera!L51</f>
        <v>2.1777121264825143</v>
      </c>
      <c r="G63" s="51">
        <f>Melifera!M51</f>
        <v>0.68530818393958048</v>
      </c>
      <c r="H63" s="51">
        <f>Melifera!N51</f>
        <v>3334.4209999999998</v>
      </c>
      <c r="I63" s="51">
        <f t="shared" si="3"/>
        <v>65.157629453467422</v>
      </c>
      <c r="J63" s="48">
        <f t="shared" si="4"/>
        <v>32.578814726733711</v>
      </c>
      <c r="K63" s="51">
        <f>Melifera!O51</f>
        <v>524.48399999999992</v>
      </c>
      <c r="L63" s="48">
        <f t="shared" si="5"/>
        <v>2.6717799915142706</v>
      </c>
    </row>
    <row r="64" spans="1:12" x14ac:dyDescent="0.2">
      <c r="A64" s="51" t="str">
        <f>Melifera!B60</f>
        <v>S. mellifera</v>
      </c>
      <c r="B64" s="92">
        <v>47</v>
      </c>
      <c r="C64" s="51" t="s">
        <v>229</v>
      </c>
      <c r="D64" s="51">
        <f>Melifera!J60</f>
        <v>3406.3070000000002</v>
      </c>
      <c r="E64" s="51">
        <f>Melifera!K60</f>
        <v>5655.75</v>
      </c>
      <c r="F64" s="51">
        <f>Melifera!L60</f>
        <v>1.6603758850861063</v>
      </c>
      <c r="G64" s="51">
        <f>Melifera!M60</f>
        <v>0.62411326699887226</v>
      </c>
      <c r="H64" s="51">
        <f>Melifera!N60</f>
        <v>9062.0570000000007</v>
      </c>
      <c r="I64" s="51">
        <f t="shared" si="3"/>
        <v>107.41587093648729</v>
      </c>
      <c r="J64" s="48">
        <f t="shared" si="4"/>
        <v>53.707935468243647</v>
      </c>
      <c r="K64" s="51">
        <f>Melifera!O60</f>
        <v>1254.1670000000004</v>
      </c>
      <c r="L64" s="48">
        <f t="shared" si="5"/>
        <v>3.8548655804668499</v>
      </c>
    </row>
    <row r="65" spans="1:12" x14ac:dyDescent="0.2">
      <c r="A65" s="51" t="str">
        <f>Melifera!B54</f>
        <v>S. mellifera</v>
      </c>
      <c r="B65" s="92">
        <v>49</v>
      </c>
      <c r="C65" s="51" t="s">
        <v>1054</v>
      </c>
      <c r="D65" s="51">
        <f>Melifera!J54</f>
        <v>195.74599999999998</v>
      </c>
      <c r="E65" s="51">
        <f>Melifera!K54</f>
        <v>191.78300000000002</v>
      </c>
      <c r="F65" s="51">
        <f>Melifera!L54</f>
        <v>0.97975437556833878</v>
      </c>
      <c r="G65" s="51">
        <f>Melifera!M54</f>
        <v>0.49488683427562846</v>
      </c>
      <c r="H65" s="51">
        <f>Melifera!N54</f>
        <v>387.529</v>
      </c>
      <c r="I65" s="51">
        <f t="shared" si="3"/>
        <v>22.212997265827791</v>
      </c>
      <c r="J65" s="48">
        <f t="shared" si="4"/>
        <v>11.106498632913896</v>
      </c>
      <c r="K65" s="51">
        <f>Melifera!O54</f>
        <v>70.012</v>
      </c>
      <c r="L65" s="48">
        <f t="shared" si="5"/>
        <v>1.053200660038593</v>
      </c>
    </row>
    <row r="66" spans="1:12" x14ac:dyDescent="0.2">
      <c r="A66" s="51" t="str">
        <f>Melifera!B57</f>
        <v>S. mellifera</v>
      </c>
      <c r="B66" s="92">
        <v>52</v>
      </c>
      <c r="C66" s="51" t="s">
        <v>1053</v>
      </c>
      <c r="D66" s="51">
        <f>Melifera!J57</f>
        <v>45.939999999999991</v>
      </c>
      <c r="E66" s="51">
        <f>Melifera!K57</f>
        <v>120.81500000000001</v>
      </c>
      <c r="F66" s="51">
        <f>Melifera!L57</f>
        <v>2.6298432738354385</v>
      </c>
      <c r="G66" s="51">
        <f>Melifera!M57</f>
        <v>0.72450601181373886</v>
      </c>
      <c r="H66" s="51">
        <f>Melifera!N57</f>
        <v>166.755</v>
      </c>
      <c r="I66" s="51">
        <f t="shared" ref="I66:I97" si="6">2*((H66/PI())^0.5)</f>
        <v>14.571172234323225</v>
      </c>
      <c r="J66" s="48">
        <f t="shared" ref="J66:J97" si="7">I66/2</f>
        <v>7.2855861171616123</v>
      </c>
      <c r="K66" s="51">
        <f>Melifera!O57</f>
        <v>38.068999999999988</v>
      </c>
      <c r="L66" s="48">
        <f t="shared" ref="L66:L97" si="8">(J66-SQRT((J66^2)-(K66/PI())))</f>
        <v>0.8854278368182813</v>
      </c>
    </row>
    <row r="67" spans="1:12" x14ac:dyDescent="0.2">
      <c r="A67" s="51" t="str">
        <f>Mopane!B27</f>
        <v>C. mopane</v>
      </c>
      <c r="B67" s="51">
        <v>0</v>
      </c>
      <c r="C67" s="51" t="s">
        <v>147</v>
      </c>
      <c r="D67" s="51">
        <f>Mopane!J27</f>
        <v>134.15399999999994</v>
      </c>
      <c r="E67" s="51">
        <f>Mopane!K27</f>
        <v>687.46299999999997</v>
      </c>
      <c r="F67" s="51">
        <f>Mopane!L27</f>
        <v>5.1244316233582321</v>
      </c>
      <c r="G67" s="51">
        <f>Mopane!M27</f>
        <v>0.83671954207374</v>
      </c>
      <c r="H67" s="51">
        <f>Mopane!N27</f>
        <v>821.61699999999996</v>
      </c>
      <c r="I67" s="51">
        <f t="shared" si="6"/>
        <v>32.343705029366539</v>
      </c>
      <c r="J67" s="48">
        <f t="shared" si="7"/>
        <v>16.17185251468327</v>
      </c>
      <c r="K67" s="51">
        <f>Mopane!O27</f>
        <v>118.88199999999995</v>
      </c>
      <c r="L67" s="48">
        <f t="shared" si="8"/>
        <v>1.2156665748332891</v>
      </c>
    </row>
    <row r="68" spans="1:12" x14ac:dyDescent="0.2">
      <c r="A68" s="51" t="str">
        <f>Mopane!B18</f>
        <v>C. mopane</v>
      </c>
      <c r="B68" s="92">
        <v>14</v>
      </c>
      <c r="C68" s="51" t="s">
        <v>119</v>
      </c>
      <c r="D68" s="51">
        <f>Mopane!J18</f>
        <v>106.03099999999999</v>
      </c>
      <c r="E68" s="51">
        <f>Mopane!K18</f>
        <v>75.373000000000005</v>
      </c>
      <c r="F68" s="51">
        <f>Mopane!L18</f>
        <v>0.71085814525940538</v>
      </c>
      <c r="G68" s="51">
        <f>Mopane!M18</f>
        <v>0.41549800445414659</v>
      </c>
      <c r="H68" s="51">
        <f>Mopane!N18</f>
        <v>181.404</v>
      </c>
      <c r="I68" s="51">
        <f t="shared" si="6"/>
        <v>15.197721749431309</v>
      </c>
      <c r="J68" s="48">
        <f t="shared" si="7"/>
        <v>7.5988608747156547</v>
      </c>
      <c r="K68" s="51">
        <f>Mopane!O18</f>
        <v>62.24199999999999</v>
      </c>
      <c r="L68" s="48">
        <f t="shared" si="8"/>
        <v>1.4400913013809884</v>
      </c>
    </row>
    <row r="69" spans="1:12" x14ac:dyDescent="0.2">
      <c r="A69" s="51" t="str">
        <f>Mopane!B15</f>
        <v>C. mopane</v>
      </c>
      <c r="B69" s="92">
        <v>18</v>
      </c>
      <c r="C69" s="51" t="s">
        <v>118</v>
      </c>
      <c r="D69" s="51">
        <f>Mopane!J15</f>
        <v>96.374000000000024</v>
      </c>
      <c r="E69" s="51">
        <f>Mopane!K15</f>
        <v>92.086999999999989</v>
      </c>
      <c r="F69" s="51">
        <f>Mopane!L15</f>
        <v>0.95551704816651761</v>
      </c>
      <c r="G69" s="51">
        <f>Mopane!M15</f>
        <v>0.48862629403430941</v>
      </c>
      <c r="H69" s="51">
        <f>Mopane!N15</f>
        <v>188.46100000000001</v>
      </c>
      <c r="I69" s="51">
        <f t="shared" si="6"/>
        <v>15.490513156133128</v>
      </c>
      <c r="J69" s="48">
        <f t="shared" si="7"/>
        <v>7.7452565780665639</v>
      </c>
      <c r="K69" s="51">
        <f>Mopane!O15</f>
        <v>69.227000000000018</v>
      </c>
      <c r="L69" s="48">
        <f t="shared" si="8"/>
        <v>1.58462666147215</v>
      </c>
    </row>
    <row r="70" spans="1:12" x14ac:dyDescent="0.2">
      <c r="A70" s="51" t="str">
        <f>Mopane!B3</f>
        <v>C. mopane</v>
      </c>
      <c r="B70" s="92">
        <v>22</v>
      </c>
      <c r="C70" s="51" t="s">
        <v>102</v>
      </c>
      <c r="D70" s="51">
        <f>Mopane!J3</f>
        <v>282.41999999999996</v>
      </c>
      <c r="E70" s="51">
        <f>Mopane!K3</f>
        <v>338.70000000000005</v>
      </c>
      <c r="F70" s="51">
        <f>Mopane!L3</f>
        <v>1.1992776715530065</v>
      </c>
      <c r="G70" s="51">
        <f>Mopane!M3</f>
        <v>0.54530525502318394</v>
      </c>
      <c r="H70" s="51">
        <f>Mopane!N3</f>
        <v>621.12</v>
      </c>
      <c r="I70" s="51">
        <f t="shared" si="6"/>
        <v>28.121780633983764</v>
      </c>
      <c r="J70" s="48">
        <f t="shared" si="7"/>
        <v>14.060890316991882</v>
      </c>
      <c r="K70" s="51">
        <f>Mopane!O3</f>
        <v>276.67399999999998</v>
      </c>
      <c r="L70" s="48">
        <f t="shared" si="8"/>
        <v>3.5899511491587521</v>
      </c>
    </row>
    <row r="71" spans="1:12" x14ac:dyDescent="0.2">
      <c r="A71" s="51" t="str">
        <f>Mopane!B12</f>
        <v>C. mopane</v>
      </c>
      <c r="B71" s="92">
        <v>23</v>
      </c>
      <c r="C71" s="51" t="s">
        <v>117</v>
      </c>
      <c r="D71" s="51">
        <f>Mopane!J12</f>
        <v>1745.5230000000001</v>
      </c>
      <c r="E71" s="51">
        <f>Mopane!K12</f>
        <v>1636.37</v>
      </c>
      <c r="F71" s="51">
        <f>Mopane!L12</f>
        <v>0.93746687955415064</v>
      </c>
      <c r="G71" s="51">
        <f>Mopane!M12</f>
        <v>0.48386214466276722</v>
      </c>
      <c r="H71" s="51">
        <f>Mopane!N12</f>
        <v>3381.893</v>
      </c>
      <c r="I71" s="51">
        <f t="shared" si="6"/>
        <v>65.619813346755521</v>
      </c>
      <c r="J71" s="48">
        <f t="shared" si="7"/>
        <v>32.80990667337776</v>
      </c>
      <c r="K71" s="51">
        <f>Mopane!O12</f>
        <v>992.30700000000024</v>
      </c>
      <c r="L71" s="48">
        <f t="shared" si="8"/>
        <v>5.2304061759724512</v>
      </c>
    </row>
    <row r="72" spans="1:12" x14ac:dyDescent="0.2">
      <c r="A72" s="51" t="str">
        <f>Mopane!B9</f>
        <v>C. mopane</v>
      </c>
      <c r="B72" s="92">
        <v>26</v>
      </c>
      <c r="C72" s="51" t="s">
        <v>116</v>
      </c>
      <c r="D72" s="51">
        <f>Mopane!J9</f>
        <v>297.77899999999994</v>
      </c>
      <c r="E72" s="51">
        <f>Mopane!K9</f>
        <v>593.38600000000008</v>
      </c>
      <c r="F72" s="51">
        <f>Mopane!L9</f>
        <v>1.9927060000873138</v>
      </c>
      <c r="G72" s="51">
        <f>Mopane!M9</f>
        <v>0.66585424696885553</v>
      </c>
      <c r="H72" s="51">
        <f>Mopane!N9</f>
        <v>891.16499999999996</v>
      </c>
      <c r="I72" s="51">
        <f t="shared" si="6"/>
        <v>33.684811397481674</v>
      </c>
      <c r="J72" s="48">
        <f t="shared" si="7"/>
        <v>16.842405698740837</v>
      </c>
      <c r="K72" s="51">
        <f>Mopane!O9</f>
        <v>296.69099999999992</v>
      </c>
      <c r="L72" s="48">
        <f t="shared" si="8"/>
        <v>3.0864269520568044</v>
      </c>
    </row>
    <row r="73" spans="1:12" x14ac:dyDescent="0.2">
      <c r="A73" s="51" t="str">
        <f>Mopane!B24</f>
        <v>C. mopane</v>
      </c>
      <c r="B73" s="92">
        <v>38</v>
      </c>
      <c r="C73" s="51" t="s">
        <v>146</v>
      </c>
      <c r="D73" s="51">
        <f>Mopane!J24</f>
        <v>347.98500000000001</v>
      </c>
      <c r="E73" s="51">
        <f>Mopane!K24</f>
        <v>431.44899999999996</v>
      </c>
      <c r="F73" s="51">
        <f>Mopane!L24</f>
        <v>1.239849418796787</v>
      </c>
      <c r="G73" s="51">
        <f>Mopane!M24</f>
        <v>0.55354141595054873</v>
      </c>
      <c r="H73" s="51">
        <f>Mopane!N24</f>
        <v>779.43399999999997</v>
      </c>
      <c r="I73" s="51">
        <f t="shared" si="6"/>
        <v>31.502479129603543</v>
      </c>
      <c r="J73" s="48">
        <f t="shared" si="7"/>
        <v>15.751239564801772</v>
      </c>
      <c r="K73" s="51">
        <f>Mopane!O24</f>
        <v>342.51499999999999</v>
      </c>
      <c r="L73" s="48">
        <f t="shared" si="8"/>
        <v>3.9582061483505306</v>
      </c>
    </row>
    <row r="74" spans="1:12" x14ac:dyDescent="0.2">
      <c r="A74" s="51" t="str">
        <f>Mopane!B21</f>
        <v>C. mopane</v>
      </c>
      <c r="B74" s="92">
        <v>40</v>
      </c>
      <c r="C74" s="51" t="s">
        <v>145</v>
      </c>
      <c r="D74" s="51">
        <f>Mopane!J21</f>
        <v>441.68199999999996</v>
      </c>
      <c r="E74" s="51">
        <f>Mopane!K21</f>
        <v>787.221</v>
      </c>
      <c r="F74" s="51">
        <f>Mopane!L21</f>
        <v>1.7823252928577575</v>
      </c>
      <c r="G74" s="51">
        <f>Mopane!M21</f>
        <v>0.64058839469022366</v>
      </c>
      <c r="H74" s="51">
        <f>Mopane!N21</f>
        <v>1228.903</v>
      </c>
      <c r="I74" s="51">
        <f t="shared" si="6"/>
        <v>39.556136012554056</v>
      </c>
      <c r="J74" s="48">
        <f t="shared" si="7"/>
        <v>19.778068006277028</v>
      </c>
      <c r="K74" s="51">
        <f>Mopane!O21</f>
        <v>436.30899999999997</v>
      </c>
      <c r="L74" s="48">
        <f t="shared" si="8"/>
        <v>3.894412698698881</v>
      </c>
    </row>
    <row r="75" spans="1:12" x14ac:dyDescent="0.2">
      <c r="A75" s="51" t="str">
        <f>Mopane!B30</f>
        <v>C. mopane</v>
      </c>
      <c r="B75" s="92">
        <v>41</v>
      </c>
      <c r="C75" s="51" t="s">
        <v>174</v>
      </c>
      <c r="D75" s="51">
        <f>Mopane!J30</f>
        <v>4990.5079999999989</v>
      </c>
      <c r="E75" s="51">
        <f>Mopane!K30</f>
        <v>4747.8450000000003</v>
      </c>
      <c r="F75" s="51">
        <f>Mopane!L30</f>
        <v>0.95137509047175184</v>
      </c>
      <c r="G75" s="51">
        <f>Mopane!M30</f>
        <v>0.48754086034876748</v>
      </c>
      <c r="H75" s="51">
        <f>Mopane!N30</f>
        <v>9738.3529999999992</v>
      </c>
      <c r="I75" s="51">
        <f t="shared" si="6"/>
        <v>111.3519471773633</v>
      </c>
      <c r="J75" s="48">
        <f t="shared" si="7"/>
        <v>55.67597358868165</v>
      </c>
      <c r="K75" s="51">
        <f>Mopane!O30</f>
        <v>1917.0609999999988</v>
      </c>
      <c r="L75" s="48">
        <f t="shared" si="8"/>
        <v>5.7801364243430555</v>
      </c>
    </row>
    <row r="76" spans="1:12" x14ac:dyDescent="0.2">
      <c r="A76" s="51" t="str">
        <f>Mopane!B33</f>
        <v>C. mopane</v>
      </c>
      <c r="B76" s="92">
        <v>44</v>
      </c>
      <c r="C76" s="51" t="s">
        <v>175</v>
      </c>
      <c r="D76" s="51">
        <f>Mopane!J33</f>
        <v>2377.3059999999996</v>
      </c>
      <c r="E76" s="51">
        <f>Mopane!K33</f>
        <v>2514.6220000000003</v>
      </c>
      <c r="F76" s="51">
        <f>Mopane!L33</f>
        <v>1.0577611800920876</v>
      </c>
      <c r="G76" s="51">
        <f>Mopane!M33</f>
        <v>0.51403495717843772</v>
      </c>
      <c r="H76" s="51">
        <f>Mopane!N33</f>
        <v>4891.9279999999999</v>
      </c>
      <c r="I76" s="51">
        <f t="shared" si="6"/>
        <v>78.921455762024536</v>
      </c>
      <c r="J76" s="48">
        <f t="shared" si="7"/>
        <v>39.460727881012268</v>
      </c>
      <c r="K76" s="51">
        <f>Mopane!O33</f>
        <v>1713.4989999999998</v>
      </c>
      <c r="L76" s="48">
        <f t="shared" si="8"/>
        <v>7.653097141938666</v>
      </c>
    </row>
    <row r="77" spans="1:12" x14ac:dyDescent="0.2">
      <c r="A77" s="51" t="str">
        <f>Mopane!B36</f>
        <v>C. mopane</v>
      </c>
      <c r="B77" s="92">
        <v>45</v>
      </c>
      <c r="C77" s="51" t="s">
        <v>176</v>
      </c>
      <c r="D77" s="51">
        <f>Mopane!J36</f>
        <v>95.431999999999988</v>
      </c>
      <c r="E77" s="51">
        <f>Mopane!K36</f>
        <v>242.06800000000001</v>
      </c>
      <c r="F77" s="51">
        <f>Mopane!L36</f>
        <v>2.536549585044849</v>
      </c>
      <c r="G77" s="51">
        <f>Mopane!M36</f>
        <v>0.71723851851851861</v>
      </c>
      <c r="H77" s="51">
        <f>Mopane!N36</f>
        <v>337.5</v>
      </c>
      <c r="I77" s="51">
        <f t="shared" si="6"/>
        <v>20.729648968280131</v>
      </c>
      <c r="J77" s="48">
        <f t="shared" si="7"/>
        <v>10.364824484140065</v>
      </c>
      <c r="K77" s="51">
        <f>Mopane!O36</f>
        <v>95.080999999999989</v>
      </c>
      <c r="L77" s="48">
        <f t="shared" si="8"/>
        <v>1.580499564216602</v>
      </c>
    </row>
    <row r="78" spans="1:12" x14ac:dyDescent="0.2">
      <c r="A78" s="51" t="str">
        <f>Mopane!B54</f>
        <v>C. mopane</v>
      </c>
      <c r="B78" s="92">
        <v>49</v>
      </c>
      <c r="C78" s="51" t="s">
        <v>214</v>
      </c>
      <c r="D78" s="51">
        <f>Mopane!J54</f>
        <v>260.899</v>
      </c>
      <c r="E78" s="51">
        <f>Mopane!K54</f>
        <v>420.79899999999998</v>
      </c>
      <c r="F78" s="51">
        <f>Mopane!L54</f>
        <v>1.6128808466111406</v>
      </c>
      <c r="G78" s="51">
        <f>Mopane!M54</f>
        <v>0.6172806726732365</v>
      </c>
      <c r="H78" s="51">
        <f>Mopane!N54</f>
        <v>681.69799999999998</v>
      </c>
      <c r="I78" s="51">
        <f t="shared" si="6"/>
        <v>29.461243204706602</v>
      </c>
      <c r="J78" s="48">
        <f t="shared" si="7"/>
        <v>14.730621602353301</v>
      </c>
      <c r="K78" s="51">
        <f>Mopane!O54</f>
        <v>245.19799999999998</v>
      </c>
      <c r="L78" s="48">
        <f t="shared" si="8"/>
        <v>2.9432442299593635</v>
      </c>
    </row>
    <row r="79" spans="1:12" ht="17.45" customHeight="1" x14ac:dyDescent="0.2">
      <c r="A79" s="51" t="str">
        <f>Mopane!B6</f>
        <v>C. mopane</v>
      </c>
      <c r="B79" s="51">
        <v>5</v>
      </c>
      <c r="C79" s="51" t="s">
        <v>115</v>
      </c>
      <c r="D79" s="51">
        <f>Mopane!J6</f>
        <v>1163.0219999999999</v>
      </c>
      <c r="E79" s="51">
        <f>Mopane!K6</f>
        <v>1670.37</v>
      </c>
      <c r="F79" s="51">
        <f>Mopane!L6</f>
        <v>1.4362325046301789</v>
      </c>
      <c r="G79" s="51">
        <f>Mopane!M6</f>
        <v>0.58953014619932576</v>
      </c>
      <c r="H79" s="51">
        <f>Mopane!N6</f>
        <v>2833.3919999999998</v>
      </c>
      <c r="I79" s="51">
        <f t="shared" si="6"/>
        <v>60.063189560131185</v>
      </c>
      <c r="J79" s="48">
        <f t="shared" si="7"/>
        <v>30.031594780065593</v>
      </c>
      <c r="K79" s="51">
        <f>Mopane!O6</f>
        <v>804.7489999999998</v>
      </c>
      <c r="L79" s="48">
        <f t="shared" si="8"/>
        <v>4.6202366416751239</v>
      </c>
    </row>
    <row r="80" spans="1:12" x14ac:dyDescent="0.2">
      <c r="A80" s="51" t="str">
        <f>Mopane!B42</f>
        <v>C. mopane</v>
      </c>
      <c r="B80" s="92">
        <v>51</v>
      </c>
      <c r="C80" s="51" t="s">
        <v>195</v>
      </c>
      <c r="D80" s="51">
        <f>Mopane!J42</f>
        <v>133.42700000000002</v>
      </c>
      <c r="E80" s="51">
        <f>Mopane!K42</f>
        <v>225.54599999999999</v>
      </c>
      <c r="F80" s="51">
        <f>Mopane!L42</f>
        <v>1.6904074887391605</v>
      </c>
      <c r="G80" s="51">
        <f>Mopane!M42</f>
        <v>0.62830909288442305</v>
      </c>
      <c r="H80" s="51">
        <f>Mopane!N42</f>
        <v>358.97300000000001</v>
      </c>
      <c r="I80" s="51">
        <f t="shared" si="6"/>
        <v>21.378929325207462</v>
      </c>
      <c r="J80" s="48">
        <f t="shared" si="7"/>
        <v>10.689464662603731</v>
      </c>
      <c r="K80" s="51">
        <f>Mopane!O42</f>
        <v>131.72800000000001</v>
      </c>
      <c r="L80" s="48">
        <f t="shared" si="8"/>
        <v>2.1845055159743065</v>
      </c>
    </row>
    <row r="81" spans="1:12" x14ac:dyDescent="0.2">
      <c r="A81" s="51" t="str">
        <f>Mopane!B51</f>
        <v>C. mopane</v>
      </c>
      <c r="B81" s="92">
        <v>52</v>
      </c>
      <c r="C81" s="51" t="s">
        <v>213</v>
      </c>
      <c r="D81" s="51">
        <f>Mopane!J51</f>
        <v>430.30600000000004</v>
      </c>
      <c r="E81" s="51">
        <f>Mopane!K51</f>
        <v>885.56799999999998</v>
      </c>
      <c r="F81" s="51">
        <f>Mopane!L51</f>
        <v>2.0579959377745136</v>
      </c>
      <c r="G81" s="51">
        <f>Mopane!M51</f>
        <v>0.67298844722215045</v>
      </c>
      <c r="H81" s="51">
        <f>Mopane!N51</f>
        <v>1315.874</v>
      </c>
      <c r="I81" s="51">
        <f t="shared" si="6"/>
        <v>40.931929012554953</v>
      </c>
      <c r="J81" s="48">
        <f t="shared" si="7"/>
        <v>20.465964506277476</v>
      </c>
      <c r="K81" s="51">
        <f>Mopane!O51</f>
        <v>378.41700000000003</v>
      </c>
      <c r="L81" s="48">
        <f t="shared" si="8"/>
        <v>3.1916532038782428</v>
      </c>
    </row>
    <row r="82" spans="1:12" x14ac:dyDescent="0.2">
      <c r="A82" s="51" t="str">
        <f>Mopane!B48</f>
        <v>C. mopane</v>
      </c>
      <c r="B82" s="92">
        <v>53</v>
      </c>
      <c r="C82" s="51" t="s">
        <v>204</v>
      </c>
      <c r="D82" s="51">
        <f>Mopane!J48</f>
        <v>643.59899999999993</v>
      </c>
      <c r="E82" s="51">
        <f>Mopane!K48</f>
        <v>803.51099999999997</v>
      </c>
      <c r="F82" s="51">
        <f>Mopane!L48</f>
        <v>1.2484652710771771</v>
      </c>
      <c r="G82" s="51">
        <f>Mopane!M48</f>
        <v>0.55525219230051626</v>
      </c>
      <c r="H82" s="51">
        <f>Mopane!N48</f>
        <v>1447.11</v>
      </c>
      <c r="I82" s="51">
        <f t="shared" si="6"/>
        <v>42.924557977709</v>
      </c>
      <c r="J82" s="48">
        <f t="shared" si="7"/>
        <v>21.4622789888545</v>
      </c>
      <c r="K82" s="51">
        <f>Mopane!O48</f>
        <v>606.35799999999995</v>
      </c>
      <c r="L82" s="48">
        <f t="shared" si="8"/>
        <v>5.1031936406819334</v>
      </c>
    </row>
    <row r="83" spans="1:12" x14ac:dyDescent="0.2">
      <c r="A83" s="51" t="str">
        <f>Mopane!B45</f>
        <v>C. mopane</v>
      </c>
      <c r="B83" s="92">
        <v>55</v>
      </c>
      <c r="C83" s="51" t="s">
        <v>202</v>
      </c>
      <c r="D83" s="51">
        <f>Mopane!J45</f>
        <v>1571.9910000000002</v>
      </c>
      <c r="E83" s="51">
        <f>Mopane!K45</f>
        <v>2313.0540000000001</v>
      </c>
      <c r="F83" s="51">
        <f>Mopane!L45</f>
        <v>1.4714168210886702</v>
      </c>
      <c r="G83" s="51">
        <f>Mopane!M45</f>
        <v>0.59537379875908769</v>
      </c>
      <c r="H83" s="51">
        <f>Mopane!N45</f>
        <v>3885.0450000000001</v>
      </c>
      <c r="I83" s="51">
        <f t="shared" si="6"/>
        <v>70.332019216539067</v>
      </c>
      <c r="J83" s="48">
        <f t="shared" si="7"/>
        <v>35.166009608269533</v>
      </c>
      <c r="K83" s="51">
        <f>Mopane!O45</f>
        <v>1242.1460000000002</v>
      </c>
      <c r="L83" s="48">
        <f t="shared" si="8"/>
        <v>6.1615120279759878</v>
      </c>
    </row>
    <row r="84" spans="1:12" x14ac:dyDescent="0.2">
      <c r="A84" s="51" t="str">
        <f>Mopane!B39</f>
        <v>C. mopane</v>
      </c>
      <c r="B84" s="92">
        <v>56</v>
      </c>
      <c r="C84" s="51" t="s">
        <v>200</v>
      </c>
      <c r="D84" s="51">
        <f>Mopane!J39</f>
        <v>2682.7860000000001</v>
      </c>
      <c r="E84" s="51">
        <f>Mopane!K39</f>
        <v>3563.4110000000001</v>
      </c>
      <c r="F84" s="51">
        <f>Mopane!L39</f>
        <v>1.3282501846960586</v>
      </c>
      <c r="G84" s="51">
        <f>Mopane!M39</f>
        <v>0.57049289351584653</v>
      </c>
      <c r="H84" s="51">
        <f>Mopane!N39</f>
        <v>6246.1970000000001</v>
      </c>
      <c r="I84" s="51">
        <f t="shared" si="6"/>
        <v>89.179061581775684</v>
      </c>
      <c r="J84" s="48">
        <f t="shared" si="7"/>
        <v>44.589530790887842</v>
      </c>
      <c r="K84" s="51">
        <f>Mopane!O39</f>
        <v>1718.0190000000002</v>
      </c>
      <c r="L84" s="48">
        <f t="shared" si="8"/>
        <v>6.6242331652936883</v>
      </c>
    </row>
    <row r="85" spans="1:12" x14ac:dyDescent="0.2">
      <c r="A85" s="51" t="str">
        <f>Mopane!B60</f>
        <v>C. mopane</v>
      </c>
      <c r="B85" s="92">
        <v>57</v>
      </c>
      <c r="C85" s="51" t="s">
        <v>216</v>
      </c>
      <c r="D85" s="51">
        <f>Mopane!J60</f>
        <v>46.140000000000008</v>
      </c>
      <c r="E85" s="51">
        <f>Mopane!K60</f>
        <v>26.455999999999996</v>
      </c>
      <c r="F85" s="51">
        <f>Mopane!L60</f>
        <v>0.57338534893801452</v>
      </c>
      <c r="G85" s="51">
        <f>Mopane!M60</f>
        <v>0.36442779216485749</v>
      </c>
      <c r="H85" s="51">
        <f>Mopane!N60</f>
        <v>72.596000000000004</v>
      </c>
      <c r="I85" s="51">
        <f t="shared" si="6"/>
        <v>9.6141613253363847</v>
      </c>
      <c r="J85" s="48">
        <f t="shared" si="7"/>
        <v>4.8070806626681923</v>
      </c>
      <c r="K85" s="51">
        <f>Mopane!O60</f>
        <v>36.080000000000005</v>
      </c>
      <c r="L85" s="48">
        <f t="shared" si="8"/>
        <v>1.3977693240123492</v>
      </c>
    </row>
    <row r="86" spans="1:12" x14ac:dyDescent="0.2">
      <c r="A86" s="51" t="str">
        <f>Mopane!B63</f>
        <v>C. mopane</v>
      </c>
      <c r="B86" s="92">
        <v>58</v>
      </c>
      <c r="C86" s="51" t="s">
        <v>222</v>
      </c>
      <c r="D86" s="51">
        <f>Mopane!J63</f>
        <v>494.02899999999994</v>
      </c>
      <c r="E86" s="51">
        <f>Mopane!K63</f>
        <v>1029.21</v>
      </c>
      <c r="F86" s="51">
        <f>Mopane!L63</f>
        <v>2.0832987537168872</v>
      </c>
      <c r="G86" s="51">
        <f>Mopane!M63</f>
        <v>0.6756720383341025</v>
      </c>
      <c r="H86" s="51">
        <f>Mopane!N63</f>
        <v>1523.239</v>
      </c>
      <c r="I86" s="51">
        <f t="shared" si="6"/>
        <v>44.039165874058568</v>
      </c>
      <c r="J86" s="48">
        <f t="shared" si="7"/>
        <v>22.019582937029284</v>
      </c>
      <c r="K86" s="51">
        <f>Mopane!O63</f>
        <v>452.19499999999994</v>
      </c>
      <c r="L86" s="48">
        <f t="shared" si="8"/>
        <v>3.5554584319835065</v>
      </c>
    </row>
    <row r="87" spans="1:12" x14ac:dyDescent="0.2">
      <c r="A87" s="51" t="str">
        <f>Mopane!B57</f>
        <v>C. mopane</v>
      </c>
      <c r="B87" s="51">
        <v>300</v>
      </c>
      <c r="C87" s="51" t="s">
        <v>215</v>
      </c>
      <c r="D87" s="51">
        <f>Mopane!J57</f>
        <v>582.29</v>
      </c>
      <c r="E87" s="51">
        <f>Mopane!K57</f>
        <v>626.33500000000004</v>
      </c>
      <c r="F87" s="51">
        <f>Mopane!L57</f>
        <v>1.0756410036236241</v>
      </c>
      <c r="G87" s="51">
        <f>Mopane!M57</f>
        <v>0.51822111904023171</v>
      </c>
      <c r="H87" s="51">
        <f>Mopane!N57</f>
        <v>1208.625</v>
      </c>
      <c r="I87" s="51">
        <f t="shared" si="6"/>
        <v>39.228422664638657</v>
      </c>
      <c r="J87" s="48">
        <f t="shared" si="7"/>
        <v>19.614211332319329</v>
      </c>
      <c r="K87" s="51">
        <f>Mopane!O57</f>
        <v>302.678</v>
      </c>
      <c r="L87" s="48">
        <f t="shared" si="8"/>
        <v>2.6326953087557499</v>
      </c>
    </row>
    <row r="88" spans="1:12" x14ac:dyDescent="0.2">
      <c r="A88" s="51" t="str">
        <f>Nebrownii!B12</f>
        <v xml:space="preserve">V. nebrownii </v>
      </c>
      <c r="B88" s="92">
        <v>5</v>
      </c>
      <c r="C88" s="51" t="s">
        <v>134</v>
      </c>
      <c r="D88" s="51">
        <f>Nebrownii!J12</f>
        <v>90.016000000000005</v>
      </c>
      <c r="E88" s="51">
        <f>Nebrownii!K12</f>
        <v>57.073999999999998</v>
      </c>
      <c r="F88" s="51">
        <f>Nebrownii!L12</f>
        <v>0.63404283682900808</v>
      </c>
      <c r="G88" s="51">
        <f>Nebrownii!M12</f>
        <v>0.38802093956081307</v>
      </c>
      <c r="H88" s="51">
        <f>Nebrownii!N12</f>
        <v>147.09</v>
      </c>
      <c r="I88" s="51">
        <f t="shared" si="6"/>
        <v>13.685057713984808</v>
      </c>
      <c r="J88" s="48">
        <f t="shared" si="7"/>
        <v>6.8425288569924039</v>
      </c>
      <c r="K88" s="51">
        <f>Nebrownii!O12</f>
        <v>36.891000000000005</v>
      </c>
      <c r="L88" s="48">
        <f t="shared" si="8"/>
        <v>0.91990856293610257</v>
      </c>
    </row>
    <row r="89" spans="1:12" x14ac:dyDescent="0.2">
      <c r="A89" s="51" t="str">
        <f>Nebrownii!B9</f>
        <v xml:space="preserve">V. nebrownii </v>
      </c>
      <c r="B89" s="92">
        <v>11</v>
      </c>
      <c r="C89" s="51" t="s">
        <v>133</v>
      </c>
      <c r="D89" s="51">
        <f>Nebrownii!J9</f>
        <v>175.81199999999998</v>
      </c>
      <c r="E89" s="51">
        <f>Nebrownii!K9</f>
        <v>253.922</v>
      </c>
      <c r="F89" s="51">
        <f>Nebrownii!L9</f>
        <v>1.4442813914863606</v>
      </c>
      <c r="G89" s="51">
        <f>Nebrownii!M9</f>
        <v>0.59088180130033929</v>
      </c>
      <c r="H89" s="51">
        <f>Nebrownii!N9</f>
        <v>429.73399999999998</v>
      </c>
      <c r="I89" s="51">
        <f t="shared" si="6"/>
        <v>23.391330071571826</v>
      </c>
      <c r="J89" s="48">
        <f t="shared" si="7"/>
        <v>11.695665035785913</v>
      </c>
      <c r="K89" s="51">
        <f>Nebrownii!O9</f>
        <v>73.805999999999983</v>
      </c>
      <c r="L89" s="48">
        <f t="shared" si="8"/>
        <v>1.0516337896074113</v>
      </c>
    </row>
    <row r="90" spans="1:12" x14ac:dyDescent="0.2">
      <c r="A90" s="51" t="str">
        <f>Nebrownii!B36</f>
        <v xml:space="preserve">V. nebrownii </v>
      </c>
      <c r="B90" s="92">
        <v>13</v>
      </c>
      <c r="C90" s="51" t="s">
        <v>184</v>
      </c>
      <c r="D90" s="51">
        <f>Nebrownii!J36</f>
        <v>236.55900000000003</v>
      </c>
      <c r="E90" s="51">
        <f>Nebrownii!K36</f>
        <v>1130.723</v>
      </c>
      <c r="F90" s="51">
        <f>Nebrownii!L36</f>
        <v>4.779877324472964</v>
      </c>
      <c r="G90" s="51">
        <f>Nebrownii!M36</f>
        <v>0.82698594730275099</v>
      </c>
      <c r="H90" s="51">
        <f>Nebrownii!N36</f>
        <v>1367.2819999999999</v>
      </c>
      <c r="I90" s="51">
        <f t="shared" si="6"/>
        <v>41.723824263897271</v>
      </c>
      <c r="J90" s="48">
        <f t="shared" si="7"/>
        <v>20.861912131948635</v>
      </c>
      <c r="K90" s="51">
        <f>Nebrownii!O36</f>
        <v>139.10500000000002</v>
      </c>
      <c r="L90" s="48">
        <f t="shared" si="8"/>
        <v>1.0896871412312414</v>
      </c>
    </row>
    <row r="91" spans="1:12" x14ac:dyDescent="0.2">
      <c r="A91" s="51" t="str">
        <f>Nebrownii!B51</f>
        <v xml:space="preserve">V. nebrownii </v>
      </c>
      <c r="B91" s="92">
        <v>23</v>
      </c>
      <c r="C91" s="51" t="s">
        <v>210</v>
      </c>
      <c r="D91" s="51">
        <f>Nebrownii!J51</f>
        <v>305.47699999999998</v>
      </c>
      <c r="E91" s="51">
        <f>Nebrownii!K51</f>
        <v>559.06700000000001</v>
      </c>
      <c r="F91" s="51">
        <f>Nebrownii!L51</f>
        <v>1.8301443316518102</v>
      </c>
      <c r="G91" s="51">
        <f>Nebrownii!M51</f>
        <v>0.64666113002924086</v>
      </c>
      <c r="H91" s="51">
        <f>Nebrownii!N51</f>
        <v>864.54399999999998</v>
      </c>
      <c r="I91" s="51">
        <f t="shared" si="6"/>
        <v>33.177878307141889</v>
      </c>
      <c r="J91" s="48">
        <f t="shared" si="7"/>
        <v>16.588939153570944</v>
      </c>
      <c r="K91" s="51">
        <f>Nebrownii!O51</f>
        <v>176.91499999999996</v>
      </c>
      <c r="L91" s="48">
        <f t="shared" si="8"/>
        <v>1.7943756680647311</v>
      </c>
    </row>
    <row r="92" spans="1:12" x14ac:dyDescent="0.2">
      <c r="A92" s="51" t="str">
        <f>Nebrownii!B3</f>
        <v xml:space="preserve">V. nebrownii </v>
      </c>
      <c r="B92" s="92">
        <v>24</v>
      </c>
      <c r="C92" s="51" t="s">
        <v>131</v>
      </c>
      <c r="D92" s="51">
        <f>Nebrownii!J3</f>
        <v>57.137999999999998</v>
      </c>
      <c r="E92" s="51">
        <f>Nebrownii!K3</f>
        <v>87.1</v>
      </c>
      <c r="F92" s="51">
        <f>Nebrownii!L3</f>
        <v>1.5243795722636424</v>
      </c>
      <c r="G92" s="51">
        <f>Nebrownii!M3</f>
        <v>0.60386305966527543</v>
      </c>
      <c r="H92" s="51">
        <f>Nebrownii!N3</f>
        <v>144.238</v>
      </c>
      <c r="I92" s="51">
        <f t="shared" si="6"/>
        <v>13.551735145490056</v>
      </c>
      <c r="J92" s="48">
        <f t="shared" si="7"/>
        <v>6.7758675727450282</v>
      </c>
      <c r="K92" s="51">
        <f>Nebrownii!O3</f>
        <v>26.811999999999998</v>
      </c>
      <c r="L92" s="48">
        <f t="shared" si="8"/>
        <v>0.66212430899753905</v>
      </c>
    </row>
    <row r="93" spans="1:12" ht="15.6" customHeight="1" x14ac:dyDescent="0.2">
      <c r="A93" s="51" t="str">
        <f>Nebrownii!B6</f>
        <v xml:space="preserve">V. nebrownii </v>
      </c>
      <c r="B93" s="92">
        <v>25</v>
      </c>
      <c r="C93" s="51" t="s">
        <v>132</v>
      </c>
      <c r="D93" s="51">
        <f>Nebrownii!J6</f>
        <v>73.917000000000002</v>
      </c>
      <c r="E93" s="51">
        <f>Nebrownii!K6</f>
        <v>113.77799999999999</v>
      </c>
      <c r="F93" s="51">
        <f>Nebrownii!L6</f>
        <v>1.5392670157068062</v>
      </c>
      <c r="G93" s="51">
        <f>Nebrownii!M6</f>
        <v>0.60618556701030923</v>
      </c>
      <c r="H93" s="51">
        <f>Nebrownii!N6</f>
        <v>187.69499999999999</v>
      </c>
      <c r="I93" s="51">
        <f t="shared" si="6"/>
        <v>15.459000496444341</v>
      </c>
      <c r="J93" s="48">
        <f t="shared" si="7"/>
        <v>7.7295002482221706</v>
      </c>
      <c r="K93" s="51">
        <f>Nebrownii!O6</f>
        <v>41.164999999999992</v>
      </c>
      <c r="L93" s="48">
        <f t="shared" si="8"/>
        <v>0.90000922600749522</v>
      </c>
    </row>
    <row r="94" spans="1:12" x14ac:dyDescent="0.2">
      <c r="A94" s="51" t="str">
        <f>Nebrownii!B27</f>
        <v xml:space="preserve">V. nebrownii </v>
      </c>
      <c r="B94" s="92">
        <v>26</v>
      </c>
      <c r="C94" s="51" t="s">
        <v>181</v>
      </c>
      <c r="D94" s="51">
        <f>Nebrownii!J27</f>
        <v>75.34499999999997</v>
      </c>
      <c r="E94" s="51">
        <f>Nebrownii!K27</f>
        <v>118.56400000000002</v>
      </c>
      <c r="F94" s="51">
        <f>Nebrownii!L27</f>
        <v>1.5736147056871732</v>
      </c>
      <c r="G94" s="51">
        <f>Nebrownii!M27</f>
        <v>0.61144144933963884</v>
      </c>
      <c r="H94" s="51">
        <f>Nebrownii!N27</f>
        <v>193.90899999999999</v>
      </c>
      <c r="I94" s="51">
        <f t="shared" si="6"/>
        <v>15.712816643748207</v>
      </c>
      <c r="J94" s="48">
        <f t="shared" si="7"/>
        <v>7.8564083218741034</v>
      </c>
      <c r="K94" s="51">
        <f>Nebrownii!O27</f>
        <v>40.239999999999981</v>
      </c>
      <c r="L94" s="48">
        <f t="shared" si="8"/>
        <v>0.86252800405503649</v>
      </c>
    </row>
    <row r="95" spans="1:12" x14ac:dyDescent="0.2">
      <c r="A95" s="51" t="str">
        <f>Nebrownii!B30</f>
        <v xml:space="preserve">V. nebrownii </v>
      </c>
      <c r="B95" s="92">
        <v>27</v>
      </c>
      <c r="C95" s="51" t="s">
        <v>182</v>
      </c>
      <c r="D95" s="51">
        <f>Nebrownii!J30</f>
        <v>35.00500000000001</v>
      </c>
      <c r="E95" s="51">
        <f>Nebrownii!K30</f>
        <v>42.412999999999997</v>
      </c>
      <c r="F95" s="51">
        <f>Nebrownii!L30</f>
        <v>1.2116269104413651</v>
      </c>
      <c r="G95" s="51">
        <f>Nebrownii!M30</f>
        <v>0.54784417060631885</v>
      </c>
      <c r="H95" s="51">
        <f>Nebrownii!N30</f>
        <v>77.418000000000006</v>
      </c>
      <c r="I95" s="51">
        <f t="shared" si="6"/>
        <v>9.9283260962917019</v>
      </c>
      <c r="J95" s="48">
        <f t="shared" si="7"/>
        <v>4.964163048145851</v>
      </c>
      <c r="K95" s="51">
        <f>Nebrownii!O30</f>
        <v>23.360000000000007</v>
      </c>
      <c r="L95" s="48">
        <f t="shared" si="8"/>
        <v>0.81600733417809401</v>
      </c>
    </row>
    <row r="96" spans="1:12" x14ac:dyDescent="0.2">
      <c r="A96" s="51" t="str">
        <f>Nebrownii!B33</f>
        <v xml:space="preserve">V. nebrownii </v>
      </c>
      <c r="B96" s="92">
        <v>28</v>
      </c>
      <c r="C96" s="51" t="s">
        <v>183</v>
      </c>
      <c r="D96" s="51">
        <f>Nebrownii!J33</f>
        <v>28.428000000000001</v>
      </c>
      <c r="E96" s="51">
        <f>Nebrownii!K33</f>
        <v>21.666999999999998</v>
      </c>
      <c r="F96" s="51">
        <f>Nebrownii!L33</f>
        <v>0.7621710989165611</v>
      </c>
      <c r="G96" s="51">
        <f>Nebrownii!M33</f>
        <v>0.43251821539075752</v>
      </c>
      <c r="H96" s="51">
        <f>Nebrownii!N33</f>
        <v>50.094999999999999</v>
      </c>
      <c r="I96" s="51">
        <f t="shared" si="6"/>
        <v>7.9864219143185755</v>
      </c>
      <c r="J96" s="48">
        <f t="shared" si="7"/>
        <v>3.9932109571592878</v>
      </c>
      <c r="K96" s="51">
        <f>Nebrownii!O33</f>
        <v>10.884</v>
      </c>
      <c r="L96" s="48">
        <f t="shared" si="8"/>
        <v>0.4603298457782925</v>
      </c>
    </row>
    <row r="97" spans="1:12" x14ac:dyDescent="0.2">
      <c r="A97" s="51" t="str">
        <f>Nebrownii!B24</f>
        <v xml:space="preserve">V. nebrownii </v>
      </c>
      <c r="B97" s="92">
        <v>29</v>
      </c>
      <c r="C97" s="51" t="s">
        <v>180</v>
      </c>
      <c r="D97" s="51">
        <f>Nebrownii!J24</f>
        <v>192.36600000000001</v>
      </c>
      <c r="E97" s="51">
        <f>Nebrownii!K24</f>
        <v>190.946</v>
      </c>
      <c r="F97" s="51">
        <f>Nebrownii!L24</f>
        <v>0.99261823815019279</v>
      </c>
      <c r="G97" s="51">
        <f>Nebrownii!M24</f>
        <v>0.49814772300371496</v>
      </c>
      <c r="H97" s="51">
        <f>Nebrownii!N24</f>
        <v>383.31200000000001</v>
      </c>
      <c r="I97" s="51">
        <f t="shared" si="6"/>
        <v>22.09180835449024</v>
      </c>
      <c r="J97" s="48">
        <f t="shared" si="7"/>
        <v>11.04590417724512</v>
      </c>
      <c r="K97" s="51">
        <f>Nebrownii!O24</f>
        <v>72.63900000000001</v>
      </c>
      <c r="L97" s="48">
        <f t="shared" si="8"/>
        <v>1.1015446065951924</v>
      </c>
    </row>
    <row r="98" spans="1:12" x14ac:dyDescent="0.2">
      <c r="A98" s="51" t="str">
        <f>Nebrownii!B21</f>
        <v xml:space="preserve">V. nebrownii </v>
      </c>
      <c r="B98" s="92">
        <v>30</v>
      </c>
      <c r="C98" s="51" t="s">
        <v>179</v>
      </c>
      <c r="D98" s="51">
        <f>Nebrownii!J21</f>
        <v>78.890999999999991</v>
      </c>
      <c r="E98" s="51">
        <f>Nebrownii!K21</f>
        <v>155.51400000000001</v>
      </c>
      <c r="F98" s="51">
        <f>Nebrownii!L21</f>
        <v>1.9712514735521165</v>
      </c>
      <c r="G98" s="51">
        <f>Nebrownii!M21</f>
        <v>0.66344147949062526</v>
      </c>
      <c r="H98" s="51">
        <f>Nebrownii!N21</f>
        <v>234.405</v>
      </c>
      <c r="I98" s="51">
        <f t="shared" ref="I98:I129" si="9">2*((H98/PI())^0.5)</f>
        <v>17.275813019468746</v>
      </c>
      <c r="J98" s="48">
        <f t="shared" ref="J98:J129" si="10">I98/2</f>
        <v>8.637906509734373</v>
      </c>
      <c r="K98" s="51">
        <f>Nebrownii!O21</f>
        <v>46.800999999999988</v>
      </c>
      <c r="L98" s="48">
        <f t="shared" ref="L98:L129" si="11">(J98-SQRT((J98^2)-(K98/PI())))</f>
        <v>0.91028023204574016</v>
      </c>
    </row>
    <row r="99" spans="1:12" x14ac:dyDescent="0.2">
      <c r="A99" s="51" t="str">
        <f>Nebrownii!B18</f>
        <v xml:space="preserve">V. nebrownii </v>
      </c>
      <c r="B99" s="92">
        <v>31</v>
      </c>
      <c r="C99" s="51" t="s">
        <v>178</v>
      </c>
      <c r="D99" s="51">
        <f>Nebrownii!J18</f>
        <v>25.339999999999996</v>
      </c>
      <c r="E99" s="51">
        <f>Nebrownii!K18</f>
        <v>15.448</v>
      </c>
      <c r="F99" s="51">
        <f>Nebrownii!L18</f>
        <v>0.60962904498816106</v>
      </c>
      <c r="G99" s="51">
        <f>Nebrownii!M18</f>
        <v>0.37873884475826225</v>
      </c>
      <c r="H99" s="51">
        <f>Nebrownii!N18</f>
        <v>40.787999999999997</v>
      </c>
      <c r="I99" s="51">
        <f t="shared" si="9"/>
        <v>7.2064481230810102</v>
      </c>
      <c r="J99" s="48">
        <f t="shared" si="10"/>
        <v>3.6032240615405051</v>
      </c>
      <c r="K99" s="51">
        <f>Nebrownii!O18</f>
        <v>8.9029999999999951</v>
      </c>
      <c r="L99" s="48">
        <f t="shared" si="11"/>
        <v>0.41742577524393454</v>
      </c>
    </row>
    <row r="100" spans="1:12" x14ac:dyDescent="0.2">
      <c r="A100" s="51" t="str">
        <f>Nebrownii!B15</f>
        <v xml:space="preserve">V. nebrownii </v>
      </c>
      <c r="B100" s="92">
        <v>34</v>
      </c>
      <c r="C100" s="51" t="s">
        <v>177</v>
      </c>
      <c r="D100" s="51">
        <f>Nebrownii!J15</f>
        <v>24.040000000000006</v>
      </c>
      <c r="E100" s="51">
        <f>Nebrownii!K15</f>
        <v>35.427999999999997</v>
      </c>
      <c r="F100" s="51">
        <f>Nebrownii!L15</f>
        <v>1.4737104825291176</v>
      </c>
      <c r="G100" s="51">
        <f>Nebrownii!M15</f>
        <v>0.59574897423824569</v>
      </c>
      <c r="H100" s="51">
        <f>Nebrownii!N15</f>
        <v>59.468000000000004</v>
      </c>
      <c r="I100" s="51">
        <f t="shared" si="9"/>
        <v>8.7015521170829437</v>
      </c>
      <c r="J100" s="48">
        <f t="shared" si="10"/>
        <v>4.3507760585414719</v>
      </c>
      <c r="K100" s="51">
        <f>Nebrownii!O15</f>
        <v>13.574000000000005</v>
      </c>
      <c r="L100" s="48">
        <f t="shared" si="11"/>
        <v>0.52866748911034023</v>
      </c>
    </row>
    <row r="101" spans="1:12" x14ac:dyDescent="0.2">
      <c r="A101" s="51" t="str">
        <f>Nebrownii!B45</f>
        <v xml:space="preserve">V. nebrownii </v>
      </c>
      <c r="B101" s="92">
        <v>35</v>
      </c>
      <c r="C101" s="51" t="s">
        <v>203</v>
      </c>
      <c r="D101" s="51">
        <f>Nebrownii!J45</f>
        <v>550.70799999999997</v>
      </c>
      <c r="E101" s="51">
        <f>Nebrownii!K45</f>
        <v>2116.192</v>
      </c>
      <c r="F101" s="51">
        <f>Nebrownii!L45</f>
        <v>3.8426752471364138</v>
      </c>
      <c r="G101" s="51">
        <f>Nebrownii!M45</f>
        <v>0.79350256852525403</v>
      </c>
      <c r="H101" s="51">
        <f>Nebrownii!N45</f>
        <v>2666.9</v>
      </c>
      <c r="I101" s="51">
        <f t="shared" si="9"/>
        <v>58.271798855485883</v>
      </c>
      <c r="J101" s="48">
        <f t="shared" si="10"/>
        <v>29.135899427742942</v>
      </c>
      <c r="K101" s="51">
        <f>Nebrownii!O45</f>
        <v>487.35699999999997</v>
      </c>
      <c r="L101" s="48">
        <f t="shared" si="11"/>
        <v>2.796383785600284</v>
      </c>
    </row>
    <row r="102" spans="1:12" x14ac:dyDescent="0.2">
      <c r="A102" s="51" t="str">
        <f>Nebrownii!B39</f>
        <v xml:space="preserve">V. nebrownii </v>
      </c>
      <c r="B102" s="92">
        <v>36</v>
      </c>
      <c r="C102" s="51" t="s">
        <v>193</v>
      </c>
      <c r="D102" s="51">
        <f>Nebrownii!J39</f>
        <v>38.701999999999998</v>
      </c>
      <c r="E102" s="51">
        <f>Nebrownii!K39</f>
        <v>20.166999999999998</v>
      </c>
      <c r="F102" s="51">
        <f>Nebrownii!L39</f>
        <v>0.52108418169603632</v>
      </c>
      <c r="G102" s="51">
        <f>Nebrownii!M39</f>
        <v>0.34257419015101326</v>
      </c>
      <c r="H102" s="51">
        <f>Nebrownii!N39</f>
        <v>58.869</v>
      </c>
      <c r="I102" s="51">
        <f t="shared" si="9"/>
        <v>8.6576173834961256</v>
      </c>
      <c r="J102" s="48">
        <f t="shared" si="10"/>
        <v>4.3288086917480628</v>
      </c>
      <c r="K102" s="51">
        <f>Nebrownii!O39</f>
        <v>12.692</v>
      </c>
      <c r="L102" s="48">
        <f t="shared" si="11"/>
        <v>0.49493393971078392</v>
      </c>
    </row>
    <row r="103" spans="1:12" x14ac:dyDescent="0.2">
      <c r="A103" s="51" t="str">
        <f>Nebrownii!B42</f>
        <v xml:space="preserve">V. nebrownii </v>
      </c>
      <c r="B103" s="92">
        <v>37</v>
      </c>
      <c r="C103" s="51" t="s">
        <v>194</v>
      </c>
      <c r="D103" s="51">
        <f>Nebrownii!J42</f>
        <v>25.404000000000011</v>
      </c>
      <c r="E103" s="51">
        <f>Nebrownii!K42</f>
        <v>41.647999999999996</v>
      </c>
      <c r="F103" s="51">
        <f>Nebrownii!L42</f>
        <v>1.6394268619115091</v>
      </c>
      <c r="G103" s="51">
        <f>Nebrownii!M42</f>
        <v>0.62112986935512726</v>
      </c>
      <c r="H103" s="51">
        <f>Nebrownii!N42</f>
        <v>67.052000000000007</v>
      </c>
      <c r="I103" s="51">
        <f t="shared" si="9"/>
        <v>9.2397650377908498</v>
      </c>
      <c r="J103" s="48">
        <f t="shared" si="10"/>
        <v>4.6198825188954249</v>
      </c>
      <c r="K103" s="51">
        <f>Nebrownii!O42</f>
        <v>13.225000000000009</v>
      </c>
      <c r="L103" s="48">
        <f t="shared" si="11"/>
        <v>0.48059921817597573</v>
      </c>
    </row>
    <row r="104" spans="1:12" x14ac:dyDescent="0.2">
      <c r="A104" s="51" t="str">
        <f>Nebrownii!B48</f>
        <v xml:space="preserve">V. nebrownii </v>
      </c>
      <c r="B104" s="92">
        <v>39</v>
      </c>
      <c r="C104" s="51" t="s">
        <v>209</v>
      </c>
      <c r="D104" s="51">
        <f>Nebrownii!J48</f>
        <v>199.56799999999998</v>
      </c>
      <c r="E104" s="51">
        <f>Nebrownii!K48</f>
        <v>241.07400000000001</v>
      </c>
      <c r="F104" s="51">
        <f>Nebrownii!L48</f>
        <v>1.2079792351479197</v>
      </c>
      <c r="G104" s="51">
        <f>Nebrownii!M48</f>
        <v>0.54709719000912305</v>
      </c>
      <c r="H104" s="51">
        <f>Nebrownii!N48</f>
        <v>440.642</v>
      </c>
      <c r="I104" s="51">
        <f t="shared" si="9"/>
        <v>23.686342467151647</v>
      </c>
      <c r="J104" s="48">
        <f t="shared" si="10"/>
        <v>11.843171233575823</v>
      </c>
      <c r="K104" s="51">
        <f>Nebrownii!O48</f>
        <v>75.423999999999978</v>
      </c>
      <c r="L104" s="48">
        <f t="shared" si="11"/>
        <v>1.0611259724821913</v>
      </c>
    </row>
    <row r="105" spans="1:12" x14ac:dyDescent="0.2">
      <c r="A105" s="51" t="str">
        <f>Nebrownii!B54</f>
        <v xml:space="preserve">V. nebrownii </v>
      </c>
      <c r="B105" s="92">
        <v>40</v>
      </c>
      <c r="C105" s="51" t="s">
        <v>212</v>
      </c>
      <c r="D105" s="51">
        <f>Nebrownii!J54</f>
        <v>194.65400000000005</v>
      </c>
      <c r="E105" s="51">
        <f>Nebrownii!K54</f>
        <v>516.26700000000005</v>
      </c>
      <c r="F105" s="51">
        <f>Nebrownii!L54</f>
        <v>2.6522290833992619</v>
      </c>
      <c r="G105" s="51">
        <f>Nebrownii!M54</f>
        <v>0.726194612340893</v>
      </c>
      <c r="H105" s="51">
        <f>Nebrownii!N54</f>
        <v>710.92100000000005</v>
      </c>
      <c r="I105" s="51">
        <f t="shared" si="9"/>
        <v>30.086088652110742</v>
      </c>
      <c r="J105" s="48">
        <f t="shared" si="10"/>
        <v>15.043044326055371</v>
      </c>
      <c r="K105" s="51">
        <f>Nebrownii!O54</f>
        <v>109.35900000000004</v>
      </c>
      <c r="L105" s="48">
        <f t="shared" si="11"/>
        <v>1.20530131093569</v>
      </c>
    </row>
    <row r="106" spans="1:12" x14ac:dyDescent="0.2">
      <c r="A106" s="51" t="str">
        <f>Nebrownii!B57</f>
        <v xml:space="preserve">V. nebrownii </v>
      </c>
      <c r="B106" s="92">
        <v>41</v>
      </c>
      <c r="C106" s="51" t="s">
        <v>232</v>
      </c>
      <c r="D106" s="51">
        <f>Nebrownii!J57</f>
        <v>147.65100000000001</v>
      </c>
      <c r="E106" s="51">
        <f>Nebrownii!K57</f>
        <v>563.63200000000006</v>
      </c>
      <c r="F106" s="51">
        <f>Nebrownii!L57</f>
        <v>3.8173259916966362</v>
      </c>
      <c r="G106" s="51">
        <f>Nebrownii!M57</f>
        <v>0.79241595820510258</v>
      </c>
      <c r="H106" s="51">
        <f>Nebrownii!N57</f>
        <v>711.28300000000002</v>
      </c>
      <c r="I106" s="51">
        <f t="shared" si="9"/>
        <v>30.093747574834556</v>
      </c>
      <c r="J106" s="48">
        <f t="shared" si="10"/>
        <v>15.046873787417278</v>
      </c>
      <c r="K106" s="51">
        <f>Nebrownii!O57</f>
        <v>92.649000000000001</v>
      </c>
      <c r="L106" s="48">
        <f t="shared" si="11"/>
        <v>1.0141506685987789</v>
      </c>
    </row>
    <row r="107" spans="1:12" x14ac:dyDescent="0.2">
      <c r="A107" s="51" t="str">
        <f>Nebrownii!B60</f>
        <v xml:space="preserve">V. nebrownii </v>
      </c>
      <c r="B107" s="92">
        <v>43</v>
      </c>
      <c r="C107" s="51" t="s">
        <v>230</v>
      </c>
      <c r="D107" s="51">
        <f>Nebrownii!J60</f>
        <v>161.06800000000001</v>
      </c>
      <c r="E107" s="51">
        <f>Nebrownii!K60</f>
        <v>356.93600000000004</v>
      </c>
      <c r="F107" s="51">
        <f>Nebrownii!L60</f>
        <v>2.2160578140909428</v>
      </c>
      <c r="G107" s="51">
        <f>Nebrownii!M60</f>
        <v>0.68906031613655494</v>
      </c>
      <c r="H107" s="51">
        <f>Nebrownii!N60</f>
        <v>518.00400000000002</v>
      </c>
      <c r="I107" s="51">
        <f t="shared" si="9"/>
        <v>25.681572715295168</v>
      </c>
      <c r="J107" s="48">
        <f t="shared" si="10"/>
        <v>12.840786357647584</v>
      </c>
      <c r="K107" s="51">
        <f>Nebrownii!O60</f>
        <v>79.384000000000015</v>
      </c>
      <c r="L107" s="48">
        <f t="shared" si="11"/>
        <v>1.0248190981324203</v>
      </c>
    </row>
    <row r="108" spans="1:12" x14ac:dyDescent="0.2">
      <c r="A108" s="51" t="str">
        <f>Nebrownii!B63</f>
        <v xml:space="preserve">V. nebrownii </v>
      </c>
      <c r="B108" s="92">
        <v>45</v>
      </c>
      <c r="C108" s="51" t="s">
        <v>231</v>
      </c>
      <c r="D108" s="51">
        <f>Nebrownii!J63</f>
        <v>204.14899999999994</v>
      </c>
      <c r="E108" s="51">
        <f>Nebrownii!K63</f>
        <v>829.99700000000007</v>
      </c>
      <c r="F108" s="51">
        <f>Nebrownii!L63</f>
        <v>4.0656432311693926</v>
      </c>
      <c r="G108" s="51">
        <f>Nebrownii!M63</f>
        <v>0.80259170368594002</v>
      </c>
      <c r="H108" s="51">
        <f>Nebrownii!N63</f>
        <v>1034.146</v>
      </c>
      <c r="I108" s="51">
        <f t="shared" si="9"/>
        <v>36.286575785401538</v>
      </c>
      <c r="J108" s="48">
        <f t="shared" si="10"/>
        <v>18.143287892700769</v>
      </c>
      <c r="K108" s="51">
        <f>Nebrownii!O63</f>
        <v>149.22399999999993</v>
      </c>
      <c r="L108" s="48">
        <f t="shared" si="11"/>
        <v>1.3599800810227514</v>
      </c>
    </row>
    <row r="109" spans="1:12" x14ac:dyDescent="0.2">
      <c r="A109" s="51" t="str">
        <f>Nebrownii!B66</f>
        <v xml:space="preserve">V. nebrownii </v>
      </c>
      <c r="B109" s="51">
        <v>100</v>
      </c>
      <c r="C109" s="51" t="s">
        <v>239</v>
      </c>
      <c r="D109" s="51">
        <f>Nebrownii!J66</f>
        <v>410.32600000000002</v>
      </c>
      <c r="E109" s="51">
        <f>Nebrownii!K66</f>
        <v>1220.3620000000001</v>
      </c>
      <c r="F109" s="51">
        <f>Nebrownii!L66</f>
        <v>2.9741278885569034</v>
      </c>
      <c r="G109" s="51">
        <f>Nebrownii!M66</f>
        <v>0.74837246610019825</v>
      </c>
      <c r="H109" s="51">
        <f>Nebrownii!N66</f>
        <v>1630.6880000000001</v>
      </c>
      <c r="I109" s="51">
        <f t="shared" si="9"/>
        <v>45.565957103138885</v>
      </c>
      <c r="J109" s="48">
        <f t="shared" si="10"/>
        <v>22.782978551569443</v>
      </c>
      <c r="K109" s="51">
        <f>Nebrownii!O66</f>
        <v>302.37400000000002</v>
      </c>
      <c r="L109" s="48">
        <f t="shared" si="11"/>
        <v>2.2205011192089223</v>
      </c>
    </row>
    <row r="110" spans="1:12" x14ac:dyDescent="0.2">
      <c r="A110" s="51" t="str">
        <f>Nebrownii!B69</f>
        <v xml:space="preserve">V. nebrownii </v>
      </c>
      <c r="B110" s="51">
        <v>200</v>
      </c>
      <c r="C110" s="51" t="s">
        <v>240</v>
      </c>
      <c r="D110" s="51">
        <f>Nebrownii!J69</f>
        <v>280.74300000000011</v>
      </c>
      <c r="E110" s="51">
        <f>Nebrownii!K69</f>
        <v>761.322</v>
      </c>
      <c r="F110" s="51">
        <f>Nebrownii!L69</f>
        <v>2.7118111582479338</v>
      </c>
      <c r="G110" s="51">
        <f>Nebrownii!M69</f>
        <v>0.73058974248247466</v>
      </c>
      <c r="H110" s="51">
        <f>Nebrownii!N69</f>
        <v>1042.0650000000001</v>
      </c>
      <c r="I110" s="51">
        <f t="shared" si="9"/>
        <v>36.425243529514631</v>
      </c>
      <c r="J110" s="48">
        <f t="shared" si="10"/>
        <v>18.212621764757316</v>
      </c>
      <c r="K110" s="51">
        <f>Nebrownii!O69</f>
        <v>221.47200000000009</v>
      </c>
      <c r="L110" s="48">
        <f t="shared" si="11"/>
        <v>2.0508500662950659</v>
      </c>
    </row>
    <row r="111" spans="1:12" x14ac:dyDescent="0.2">
      <c r="A111" s="51" t="str">
        <f>Reficiens!B15</f>
        <v>V. reficiens</v>
      </c>
      <c r="B111" s="92">
        <v>23</v>
      </c>
      <c r="C111" s="51" t="s">
        <v>101</v>
      </c>
      <c r="D111" s="51">
        <f>Reficiens!J15</f>
        <v>3503.1880000000001</v>
      </c>
      <c r="E111" s="51">
        <f>Reficiens!K15</f>
        <v>3999.5940000000001</v>
      </c>
      <c r="F111" s="51">
        <f>Reficiens!L15</f>
        <v>1.1417012161494045</v>
      </c>
      <c r="G111" s="51">
        <f>Reficiens!M15</f>
        <v>0.53308146231624487</v>
      </c>
      <c r="H111" s="51">
        <f>Reficiens!N15</f>
        <v>7502.7820000000002</v>
      </c>
      <c r="I111" s="51">
        <f t="shared" si="9"/>
        <v>97.73862459604787</v>
      </c>
      <c r="J111" s="48">
        <f t="shared" si="10"/>
        <v>48.869312298023935</v>
      </c>
      <c r="K111" s="51">
        <f>Reficiens!O15</f>
        <v>1643.585</v>
      </c>
      <c r="L111" s="48">
        <f t="shared" si="11"/>
        <v>5.6831995973141431</v>
      </c>
    </row>
    <row r="112" spans="1:12" x14ac:dyDescent="0.2">
      <c r="A112" s="51" t="str">
        <f>Reficiens!B3</f>
        <v>V. reficiens</v>
      </c>
      <c r="B112" s="92">
        <v>25</v>
      </c>
      <c r="C112" s="51" t="s">
        <v>90</v>
      </c>
      <c r="D112" s="51">
        <f>Reficiens!J3</f>
        <v>84.162999999999982</v>
      </c>
      <c r="E112" s="51">
        <f>Reficiens!K3</f>
        <v>34.059000000000005</v>
      </c>
      <c r="F112" s="51">
        <f>Reficiens!L3</f>
        <v>0.40467901571949683</v>
      </c>
      <c r="G112" s="51">
        <f>Reficiens!M3</f>
        <v>0.28809358664208023</v>
      </c>
      <c r="H112" s="51">
        <f>Reficiens!N3</f>
        <v>118.22199999999999</v>
      </c>
      <c r="I112" s="51">
        <f t="shared" si="9"/>
        <v>12.268859990140911</v>
      </c>
      <c r="J112" s="48">
        <f t="shared" si="10"/>
        <v>6.1344299950704553</v>
      </c>
      <c r="K112" s="51">
        <f>Reficiens!O3</f>
        <v>35.009999999999991</v>
      </c>
      <c r="L112" s="48">
        <f t="shared" si="11"/>
        <v>0.9878581021376851</v>
      </c>
    </row>
    <row r="113" spans="1:12" x14ac:dyDescent="0.2">
      <c r="A113" s="51" t="str">
        <f>Reficiens!B12</f>
        <v>V. reficiens</v>
      </c>
      <c r="B113" s="92">
        <v>26</v>
      </c>
      <c r="C113" s="51" t="s">
        <v>99</v>
      </c>
      <c r="D113" s="51">
        <f>Reficiens!J12</f>
        <v>207.65300000000002</v>
      </c>
      <c r="E113" s="51">
        <f>Reficiens!K12</f>
        <v>108.72699999999999</v>
      </c>
      <c r="F113" s="51">
        <f>Reficiens!L12</f>
        <v>0.52359946641753297</v>
      </c>
      <c r="G113" s="51">
        <f>Reficiens!M12</f>
        <v>0.34365952335798722</v>
      </c>
      <c r="H113" s="51">
        <f>Reficiens!N12</f>
        <v>316.38</v>
      </c>
      <c r="I113" s="51">
        <f t="shared" si="9"/>
        <v>20.070563698195194</v>
      </c>
      <c r="J113" s="48">
        <f t="shared" si="10"/>
        <v>10.035281849097597</v>
      </c>
      <c r="K113" s="51">
        <f>Reficiens!O12</f>
        <v>83.733000000000004</v>
      </c>
      <c r="L113" s="48">
        <f t="shared" si="11"/>
        <v>1.4298277593356676</v>
      </c>
    </row>
    <row r="114" spans="1:12" x14ac:dyDescent="0.2">
      <c r="A114" s="51" t="str">
        <f>Reficiens!B9</f>
        <v>V. reficiens</v>
      </c>
      <c r="B114" s="92">
        <v>27</v>
      </c>
      <c r="C114" s="51" t="s">
        <v>100</v>
      </c>
      <c r="D114" s="51">
        <f>Reficiens!J9</f>
        <v>161.245</v>
      </c>
      <c r="E114" s="51">
        <f>Reficiens!K9</f>
        <v>80.868000000000009</v>
      </c>
      <c r="F114" s="51">
        <f>Reficiens!L9</f>
        <v>0.50152252783032036</v>
      </c>
      <c r="G114" s="51">
        <f>Reficiens!M9</f>
        <v>0.33400932622370549</v>
      </c>
      <c r="H114" s="51">
        <f>Reficiens!N9</f>
        <v>242.113</v>
      </c>
      <c r="I114" s="51">
        <f t="shared" si="9"/>
        <v>17.557558084610299</v>
      </c>
      <c r="J114" s="48">
        <f t="shared" si="10"/>
        <v>8.7787790423051497</v>
      </c>
      <c r="K114" s="51">
        <f>Reficiens!O9</f>
        <v>65.712999999999994</v>
      </c>
      <c r="L114" s="48">
        <f t="shared" si="11"/>
        <v>1.2854577544635104</v>
      </c>
    </row>
    <row r="115" spans="1:12" x14ac:dyDescent="0.2">
      <c r="A115" s="51" t="str">
        <f>Reficiens!B18</f>
        <v>V. reficiens</v>
      </c>
      <c r="B115" s="92">
        <v>28</v>
      </c>
      <c r="C115" s="51" t="s">
        <v>121</v>
      </c>
      <c r="D115" s="51">
        <f>Reficiens!J18</f>
        <v>165.77799999999996</v>
      </c>
      <c r="E115" s="51">
        <f>Reficiens!K18</f>
        <v>399.85200000000003</v>
      </c>
      <c r="F115" s="51">
        <f>Reficiens!L18</f>
        <v>2.4119726381063842</v>
      </c>
      <c r="G115" s="51">
        <f>Reficiens!M18</f>
        <v>0.70691441401622979</v>
      </c>
      <c r="H115" s="51">
        <f>Reficiens!N18</f>
        <v>565.63</v>
      </c>
      <c r="I115" s="51">
        <f t="shared" si="9"/>
        <v>26.836215897338246</v>
      </c>
      <c r="J115" s="48">
        <f t="shared" si="10"/>
        <v>13.418107948669123</v>
      </c>
      <c r="K115" s="51">
        <f>Reficiens!O18</f>
        <v>105.83499999999998</v>
      </c>
      <c r="L115" s="48">
        <f t="shared" si="11"/>
        <v>1.3202860737250219</v>
      </c>
    </row>
    <row r="116" spans="1:12" x14ac:dyDescent="0.2">
      <c r="A116" s="51" t="str">
        <f>Reficiens!B21</f>
        <v>V. reficiens</v>
      </c>
      <c r="B116" s="92">
        <v>29</v>
      </c>
      <c r="C116" s="51" t="s">
        <v>122</v>
      </c>
      <c r="D116" s="51">
        <f>Reficiens!J21</f>
        <v>1555.4900000000002</v>
      </c>
      <c r="E116" s="51">
        <f>Reficiens!K21</f>
        <v>987.91700000000003</v>
      </c>
      <c r="F116" s="51">
        <f>Reficiens!L21</f>
        <v>0.63511626561405077</v>
      </c>
      <c r="G116" s="51">
        <f>Reficiens!M21</f>
        <v>0.3884226944409605</v>
      </c>
      <c r="H116" s="51">
        <f>Reficiens!N21</f>
        <v>2543.4070000000002</v>
      </c>
      <c r="I116" s="51">
        <f t="shared" si="9"/>
        <v>56.906646103563567</v>
      </c>
      <c r="J116" s="48">
        <f t="shared" si="10"/>
        <v>28.453323051781783</v>
      </c>
      <c r="K116" s="51">
        <f>Reficiens!O21</f>
        <v>604.11200000000008</v>
      </c>
      <c r="L116" s="48">
        <f t="shared" si="11"/>
        <v>3.6078653033965793</v>
      </c>
    </row>
    <row r="117" spans="1:12" x14ac:dyDescent="0.2">
      <c r="A117" s="51" t="str">
        <f>Reficiens!B30</f>
        <v>V. reficiens</v>
      </c>
      <c r="B117" s="92">
        <v>35</v>
      </c>
      <c r="C117" s="51" t="s">
        <v>159</v>
      </c>
      <c r="D117" s="51">
        <f>Reficiens!J30</f>
        <v>167.16400000000002</v>
      </c>
      <c r="E117" s="51">
        <f>Reficiens!K30</f>
        <v>189.48699999999999</v>
      </c>
      <c r="F117" s="51">
        <f>Reficiens!L30</f>
        <v>1.133539518078055</v>
      </c>
      <c r="G117" s="51">
        <f>Reficiens!M30</f>
        <v>0.5312952998870043</v>
      </c>
      <c r="H117" s="51">
        <f>Reficiens!N30</f>
        <v>356.65100000000001</v>
      </c>
      <c r="I117" s="51">
        <f t="shared" si="9"/>
        <v>21.309672847543684</v>
      </c>
      <c r="J117" s="48">
        <f t="shared" si="10"/>
        <v>10.654836423771842</v>
      </c>
      <c r="K117" s="51">
        <f>Reficiens!O30</f>
        <v>88.603000000000009</v>
      </c>
      <c r="L117" s="48">
        <f t="shared" si="11"/>
        <v>1.4178277969601982</v>
      </c>
    </row>
    <row r="118" spans="1:12" x14ac:dyDescent="0.2">
      <c r="A118" s="51" t="str">
        <f>Reficiens!B24</f>
        <v>V. reficiens</v>
      </c>
      <c r="B118" s="92">
        <v>36</v>
      </c>
      <c r="C118" s="51" t="s">
        <v>157</v>
      </c>
      <c r="D118" s="51">
        <f>Reficiens!J24</f>
        <v>130.03899999999999</v>
      </c>
      <c r="E118" s="51">
        <f>Reficiens!K24</f>
        <v>164.089</v>
      </c>
      <c r="F118" s="51">
        <f>Reficiens!L24</f>
        <v>1.2618445235660072</v>
      </c>
      <c r="G118" s="51">
        <f>Reficiens!M24</f>
        <v>0.55788296251971936</v>
      </c>
      <c r="H118" s="51">
        <f>Reficiens!N24</f>
        <v>294.12799999999999</v>
      </c>
      <c r="I118" s="51">
        <f t="shared" si="9"/>
        <v>19.351883650277145</v>
      </c>
      <c r="J118" s="48">
        <f t="shared" si="10"/>
        <v>9.6759418251385725</v>
      </c>
      <c r="K118" s="51">
        <f>Reficiens!O24</f>
        <v>63.336999999999989</v>
      </c>
      <c r="L118" s="48">
        <f t="shared" si="11"/>
        <v>1.1048825590826432</v>
      </c>
    </row>
    <row r="119" spans="1:12" x14ac:dyDescent="0.2">
      <c r="A119" s="51" t="str">
        <f>Reficiens!B36</f>
        <v>V. reficiens</v>
      </c>
      <c r="B119" s="92">
        <v>37</v>
      </c>
      <c r="C119" s="51" t="s">
        <v>170</v>
      </c>
      <c r="D119" s="51">
        <f>Reficiens!J36</f>
        <v>330.483</v>
      </c>
      <c r="E119" s="51">
        <f>Reficiens!K36</f>
        <v>607.08799999999997</v>
      </c>
      <c r="F119" s="51">
        <f>Reficiens!L36</f>
        <v>1.8369719471198214</v>
      </c>
      <c r="G119" s="51">
        <f>Reficiens!M36</f>
        <v>0.64751149512943551</v>
      </c>
      <c r="H119" s="51">
        <f>Reficiens!N36</f>
        <v>937.57100000000003</v>
      </c>
      <c r="I119" s="51">
        <f t="shared" si="9"/>
        <v>34.550723193543881</v>
      </c>
      <c r="J119" s="48">
        <f t="shared" si="10"/>
        <v>17.27536159677194</v>
      </c>
      <c r="K119" s="51">
        <f>Reficiens!O36</f>
        <v>170.63400000000001</v>
      </c>
      <c r="L119" s="48">
        <f t="shared" si="11"/>
        <v>1.6509054724731556</v>
      </c>
    </row>
    <row r="120" spans="1:12" x14ac:dyDescent="0.2">
      <c r="A120" s="51" t="str">
        <f>Reficiens!B42</f>
        <v>V. reficiens</v>
      </c>
      <c r="B120" s="92">
        <v>37</v>
      </c>
      <c r="C120" s="51" t="s">
        <v>170</v>
      </c>
      <c r="D120" s="51">
        <f>Reficiens!J42</f>
        <v>359.51899999999995</v>
      </c>
      <c r="E120" s="51">
        <f>Reficiens!K42</f>
        <v>626.35599999999999</v>
      </c>
      <c r="F120" s="51">
        <f>Reficiens!L42</f>
        <v>1.7422055579816369</v>
      </c>
      <c r="G120" s="51">
        <f>Reficiens!M42</f>
        <v>0.63533003676936728</v>
      </c>
      <c r="H120" s="51">
        <f>Reficiens!N42</f>
        <v>985.875</v>
      </c>
      <c r="I120" s="51">
        <f t="shared" si="9"/>
        <v>35.429578549084923</v>
      </c>
      <c r="J120" s="48">
        <f t="shared" si="10"/>
        <v>17.714789274542461</v>
      </c>
      <c r="K120" s="51">
        <f>Reficiens!O42</f>
        <v>175.39099999999996</v>
      </c>
      <c r="L120" s="48">
        <f t="shared" si="11"/>
        <v>1.6528756340765973</v>
      </c>
    </row>
    <row r="121" spans="1:12" x14ac:dyDescent="0.2">
      <c r="A121" s="51" t="str">
        <f>Reficiens!B27</f>
        <v>V. reficiens</v>
      </c>
      <c r="B121" s="92">
        <v>38</v>
      </c>
      <c r="C121" s="51" t="s">
        <v>158</v>
      </c>
      <c r="D121" s="51">
        <f>Reficiens!J27</f>
        <v>4223.01</v>
      </c>
      <c r="E121" s="51">
        <f>Reficiens!K27</f>
        <v>5103.9470000000001</v>
      </c>
      <c r="F121" s="51">
        <f>Reficiens!L27</f>
        <v>1.2086040525596671</v>
      </c>
      <c r="G121" s="51">
        <f>Reficiens!M27</f>
        <v>0.54722531689596077</v>
      </c>
      <c r="H121" s="51">
        <f>Reficiens!N27</f>
        <v>9326.9570000000003</v>
      </c>
      <c r="I121" s="51">
        <f t="shared" si="9"/>
        <v>108.97454053330273</v>
      </c>
      <c r="J121" s="48">
        <f t="shared" si="10"/>
        <v>54.487270266651365</v>
      </c>
      <c r="K121" s="51">
        <f>Reficiens!O27</f>
        <v>1858.277</v>
      </c>
      <c r="L121" s="48">
        <f t="shared" si="11"/>
        <v>5.7291460129113148</v>
      </c>
    </row>
    <row r="122" spans="1:12" x14ac:dyDescent="0.2">
      <c r="A122" s="51" t="str">
        <f>Reficiens!B39</f>
        <v>V. reficiens</v>
      </c>
      <c r="B122" s="92">
        <v>41</v>
      </c>
      <c r="C122" s="51" t="s">
        <v>171</v>
      </c>
      <c r="D122" s="51">
        <f>Reficiens!J39</f>
        <v>1691.9559999999997</v>
      </c>
      <c r="E122" s="51">
        <f>Reficiens!K39</f>
        <v>7190.0849999999991</v>
      </c>
      <c r="F122" s="51">
        <f>Reficiens!L39</f>
        <v>4.2495697287636327</v>
      </c>
      <c r="G122" s="51">
        <f>Reficiens!M39</f>
        <v>0.80950819749649883</v>
      </c>
      <c r="H122" s="51">
        <f>Reficiens!N39</f>
        <v>8882.0409999999993</v>
      </c>
      <c r="I122" s="51">
        <f t="shared" si="9"/>
        <v>106.34362152550123</v>
      </c>
      <c r="J122" s="48">
        <f t="shared" si="10"/>
        <v>53.171810762750617</v>
      </c>
      <c r="K122" s="51">
        <f>Reficiens!O39</f>
        <v>1093.8509999999997</v>
      </c>
      <c r="L122" s="48">
        <f t="shared" si="11"/>
        <v>3.3816724572815602</v>
      </c>
    </row>
    <row r="123" spans="1:12" x14ac:dyDescent="0.2">
      <c r="A123" s="51" t="str">
        <f>Reficiens!B33</f>
        <v>V. reficiens</v>
      </c>
      <c r="B123" s="92">
        <v>42</v>
      </c>
      <c r="C123" s="51" t="s">
        <v>169</v>
      </c>
      <c r="D123" s="51">
        <f>Reficiens!J33</f>
        <v>76.433999999999983</v>
      </c>
      <c r="E123" s="51">
        <f>Reficiens!K33</f>
        <v>67.986000000000004</v>
      </c>
      <c r="F123" s="51">
        <f>Reficiens!L33</f>
        <v>0.88947327105738305</v>
      </c>
      <c r="G123" s="51">
        <f>Reficiens!M33</f>
        <v>0.47075197341088498</v>
      </c>
      <c r="H123" s="51">
        <f>Reficiens!N33</f>
        <v>144.41999999999999</v>
      </c>
      <c r="I123" s="51">
        <f t="shared" si="9"/>
        <v>13.560282262941733</v>
      </c>
      <c r="J123" s="48">
        <f t="shared" si="10"/>
        <v>6.7801411314708666</v>
      </c>
      <c r="K123" s="51">
        <f>Reficiens!O33</f>
        <v>36.888999999999982</v>
      </c>
      <c r="L123" s="48">
        <f t="shared" si="11"/>
        <v>0.92965564980105864</v>
      </c>
    </row>
    <row r="124" spans="1:12" x14ac:dyDescent="0.2">
      <c r="A124" s="51" t="str">
        <f>Reficiens!B45</f>
        <v>V. reficiens</v>
      </c>
      <c r="B124" s="92">
        <v>45</v>
      </c>
      <c r="C124" s="51" t="s">
        <v>196</v>
      </c>
      <c r="D124" s="51">
        <f>Reficiens!J45</f>
        <v>601.62300000000005</v>
      </c>
      <c r="E124" s="51">
        <f>Reficiens!K45</f>
        <v>1370.61</v>
      </c>
      <c r="F124" s="51">
        <f>Reficiens!L45</f>
        <v>2.2781875028049123</v>
      </c>
      <c r="G124" s="51">
        <f>Reficiens!M45</f>
        <v>0.69495338532516182</v>
      </c>
      <c r="H124" s="51">
        <f>Reficiens!N45</f>
        <v>1972.2329999999999</v>
      </c>
      <c r="I124" s="51">
        <f t="shared" si="9"/>
        <v>50.111126978263663</v>
      </c>
      <c r="J124" s="48">
        <f t="shared" si="10"/>
        <v>25.055563489131831</v>
      </c>
      <c r="K124" s="51">
        <f>Reficiens!O45</f>
        <v>299.72000000000003</v>
      </c>
      <c r="L124" s="48">
        <f t="shared" si="11"/>
        <v>1.9822580763629389</v>
      </c>
    </row>
    <row r="125" spans="1:12" x14ac:dyDescent="0.2">
      <c r="A125" s="51" t="str">
        <f>Reficiens!B48</f>
        <v>V. reficiens</v>
      </c>
      <c r="B125" s="92">
        <v>46</v>
      </c>
      <c r="C125" s="51" t="s">
        <v>197</v>
      </c>
      <c r="D125" s="51">
        <f>Reficiens!J48</f>
        <v>1704.3339999999998</v>
      </c>
      <c r="E125" s="51">
        <f>Reficiens!K48</f>
        <v>1808.933</v>
      </c>
      <c r="F125" s="51">
        <f>Reficiens!L48</f>
        <v>1.0613723601125133</v>
      </c>
      <c r="G125" s="51">
        <f>Reficiens!M48</f>
        <v>0.51488628675247283</v>
      </c>
      <c r="H125" s="51">
        <f>Reficiens!N48</f>
        <v>3513.2669999999998</v>
      </c>
      <c r="I125" s="51">
        <f t="shared" si="9"/>
        <v>66.88221344732149</v>
      </c>
      <c r="J125" s="48">
        <f t="shared" si="10"/>
        <v>33.441106723660745</v>
      </c>
      <c r="K125" s="51">
        <f>Reficiens!O48</f>
        <v>620.11299999999983</v>
      </c>
      <c r="L125" s="48">
        <f t="shared" si="11"/>
        <v>3.0944508872727923</v>
      </c>
    </row>
    <row r="126" spans="1:12" x14ac:dyDescent="0.2">
      <c r="A126" s="51" t="str">
        <f>Reficiens!B54</f>
        <v>V. reficiens</v>
      </c>
      <c r="B126" s="92">
        <v>48</v>
      </c>
      <c r="C126" s="51" t="s">
        <v>208</v>
      </c>
      <c r="D126" s="51">
        <f>Reficiens!J54</f>
        <v>797.27600000000007</v>
      </c>
      <c r="E126" s="51">
        <f>Reficiens!K54</f>
        <v>1045.4459999999999</v>
      </c>
      <c r="F126" s="51">
        <f>Reficiens!L54</f>
        <v>1.3112723824622838</v>
      </c>
      <c r="G126" s="51">
        <f>Reficiens!M54</f>
        <v>0.56733788384791628</v>
      </c>
      <c r="H126" s="51">
        <f>Reficiens!N54</f>
        <v>1842.722</v>
      </c>
      <c r="I126" s="51">
        <f t="shared" si="9"/>
        <v>48.437862466808632</v>
      </c>
      <c r="J126" s="48">
        <f t="shared" si="10"/>
        <v>24.218931233404316</v>
      </c>
      <c r="K126" s="51">
        <f>Reficiens!O54</f>
        <v>312.88400000000001</v>
      </c>
      <c r="L126" s="48">
        <f t="shared" si="11"/>
        <v>2.1517030508790356</v>
      </c>
    </row>
    <row r="127" spans="1:12" x14ac:dyDescent="0.2">
      <c r="A127" s="51" t="str">
        <f>Reficiens!B51</f>
        <v>V. reficiens</v>
      </c>
      <c r="B127" s="92">
        <v>49</v>
      </c>
      <c r="C127" s="51" t="s">
        <v>201</v>
      </c>
      <c r="D127" s="51">
        <f>Reficiens!J51</f>
        <v>2556.0410000000002</v>
      </c>
      <c r="E127" s="51">
        <f>Reficiens!K51</f>
        <v>2109.2939999999999</v>
      </c>
      <c r="F127" s="51">
        <f>Reficiens!L51</f>
        <v>0.82521915728268824</v>
      </c>
      <c r="G127" s="51">
        <f>Reficiens!M51</f>
        <v>0.45212058726758098</v>
      </c>
      <c r="H127" s="51">
        <f>Reficiens!N51</f>
        <v>4665.335</v>
      </c>
      <c r="I127" s="51">
        <f t="shared" si="9"/>
        <v>77.07197293074195</v>
      </c>
      <c r="J127" s="48">
        <f t="shared" si="10"/>
        <v>38.535986465370975</v>
      </c>
      <c r="K127" s="51">
        <f>Reficiens!O51</f>
        <v>883.18600000000015</v>
      </c>
      <c r="L127" s="48">
        <f t="shared" si="11"/>
        <v>3.8387903579023259</v>
      </c>
    </row>
    <row r="128" spans="1:12" x14ac:dyDescent="0.2">
      <c r="A128" s="51" t="str">
        <f>Reficiens!B6</f>
        <v>V. reficiens</v>
      </c>
      <c r="B128" s="51">
        <v>5</v>
      </c>
      <c r="C128" s="51" t="s">
        <v>98</v>
      </c>
      <c r="D128" s="51">
        <f>Reficiens!J6</f>
        <v>1270.625</v>
      </c>
      <c r="E128" s="51">
        <f>Reficiens!K6</f>
        <v>1047.375</v>
      </c>
      <c r="F128" s="51">
        <f>Reficiens!L6</f>
        <v>0.82429906542056075</v>
      </c>
      <c r="G128" s="51">
        <f>Reficiens!M6</f>
        <v>0.45184426229508196</v>
      </c>
      <c r="H128" s="51">
        <f>Reficiens!N6</f>
        <v>2318</v>
      </c>
      <c r="I128" s="51">
        <f t="shared" si="9"/>
        <v>54.326506096896267</v>
      </c>
      <c r="J128" s="48">
        <f t="shared" si="10"/>
        <v>27.163253048448134</v>
      </c>
      <c r="K128" s="51">
        <f>Reficiens!O6</f>
        <v>654.59699999999998</v>
      </c>
      <c r="L128" s="48">
        <f t="shared" si="11"/>
        <v>4.1528723560785252</v>
      </c>
    </row>
    <row r="129" spans="1:12" x14ac:dyDescent="0.2">
      <c r="A129" s="51" t="str">
        <f>Reficiens!B57</f>
        <v>V. reficiens</v>
      </c>
      <c r="B129" s="92">
        <v>51</v>
      </c>
      <c r="C129" s="51" t="s">
        <v>223</v>
      </c>
      <c r="D129" s="51">
        <f>Reficiens!J57</f>
        <v>3832.7709999999997</v>
      </c>
      <c r="E129" s="51">
        <f>Reficiens!K57</f>
        <v>3511.4580000000005</v>
      </c>
      <c r="F129" s="51">
        <f>Reficiens!L57</f>
        <v>0.91616691944287842</v>
      </c>
      <c r="G129" s="51">
        <f>Reficiens!M57</f>
        <v>0.47812479703451516</v>
      </c>
      <c r="H129" s="51">
        <f>Reficiens!N57</f>
        <v>7344.2290000000003</v>
      </c>
      <c r="I129" s="51">
        <f t="shared" si="9"/>
        <v>96.700376361164075</v>
      </c>
      <c r="J129" s="48">
        <f t="shared" si="10"/>
        <v>48.350188180582037</v>
      </c>
      <c r="K129" s="51">
        <f>Reficiens!O57</f>
        <v>983.40999999999985</v>
      </c>
      <c r="L129" s="48">
        <f t="shared" si="11"/>
        <v>3.3533930510876147</v>
      </c>
    </row>
    <row r="130" spans="1:12" x14ac:dyDescent="0.2">
      <c r="A130" s="51" t="str">
        <f>Reficiens!B60</f>
        <v>V. reficiens</v>
      </c>
      <c r="B130" s="92">
        <v>52</v>
      </c>
      <c r="C130" s="51" t="s">
        <v>224</v>
      </c>
      <c r="D130" s="51">
        <f>Reficiens!J60</f>
        <v>712.33600000000001</v>
      </c>
      <c r="E130" s="51">
        <f>Reficiens!K60</f>
        <v>1047.99</v>
      </c>
      <c r="F130" s="51">
        <f>Reficiens!L60</f>
        <v>1.4712017924125693</v>
      </c>
      <c r="G130" s="51">
        <f>Reficiens!M60</f>
        <v>0.59533859069286033</v>
      </c>
      <c r="H130" s="51">
        <f>Reficiens!N60</f>
        <v>1760.326</v>
      </c>
      <c r="I130" s="51">
        <f>2*((H130/PI())^0.5)</f>
        <v>47.342546137966323</v>
      </c>
      <c r="J130" s="48">
        <f>I130/2</f>
        <v>23.671273068983162</v>
      </c>
      <c r="K130" s="51">
        <f>Reficiens!O60</f>
        <v>363.33799999999997</v>
      </c>
      <c r="L130" s="48">
        <f>(J130-SQRT((J130^2)-(K130/PI())))</f>
        <v>2.5839524406975158</v>
      </c>
    </row>
    <row r="131" spans="1:12" x14ac:dyDescent="0.2">
      <c r="A131" s="51" t="str">
        <f>Reficiens!B63</f>
        <v>V. reficiens</v>
      </c>
      <c r="B131" s="92">
        <v>53</v>
      </c>
      <c r="C131" s="51" t="s">
        <v>225</v>
      </c>
      <c r="D131" s="51">
        <f>Reficiens!J63</f>
        <v>542.23299999999983</v>
      </c>
      <c r="E131" s="51">
        <f>Reficiens!K63</f>
        <v>1218.982</v>
      </c>
      <c r="F131" s="51">
        <f>Reficiens!L63</f>
        <v>2.2480778558295058</v>
      </c>
      <c r="G131" s="51">
        <f>Reficiens!M63</f>
        <v>0.69212560647053323</v>
      </c>
      <c r="H131" s="51">
        <f>Reficiens!N63</f>
        <v>1761.2149999999999</v>
      </c>
      <c r="I131" s="51">
        <f>2*((H131/PI())^0.5)</f>
        <v>47.354499097559248</v>
      </c>
      <c r="J131" s="48">
        <f>I131/2</f>
        <v>23.677249548779624</v>
      </c>
      <c r="K131" s="51">
        <f>Reficiens!O63</f>
        <v>267.77699999999982</v>
      </c>
      <c r="L131" s="48">
        <f>(J131-SQRT((J131^2)-(K131/PI())))</f>
        <v>1.8741286757819218</v>
      </c>
    </row>
    <row r="132" spans="1:12" x14ac:dyDescent="0.2">
      <c r="A132" s="51"/>
      <c r="B132" s="51"/>
      <c r="C132" s="51"/>
      <c r="D132" s="51"/>
      <c r="E132" s="51"/>
      <c r="F132" s="51"/>
      <c r="G132" s="51"/>
      <c r="H132" s="51"/>
    </row>
    <row r="133" spans="1:12" x14ac:dyDescent="0.2">
      <c r="A133" s="51"/>
      <c r="B133" s="51"/>
      <c r="C133" s="51"/>
      <c r="D133" s="51"/>
      <c r="E133" s="51"/>
      <c r="F133" s="51"/>
      <c r="G133" s="51"/>
      <c r="H133" s="51"/>
    </row>
    <row r="134" spans="1:12" x14ac:dyDescent="0.2">
      <c r="A134" s="51"/>
      <c r="B134" s="51"/>
      <c r="C134" s="51"/>
      <c r="D134" s="51"/>
      <c r="E134" s="51"/>
      <c r="F134" s="51"/>
      <c r="G134" s="51"/>
      <c r="H134" s="51"/>
    </row>
    <row r="135" spans="1:12" x14ac:dyDescent="0.2">
      <c r="A135" s="51"/>
      <c r="B135" s="51"/>
      <c r="C135" s="51"/>
      <c r="D135" s="51"/>
      <c r="E135" s="51"/>
      <c r="F135" s="51"/>
      <c r="G135" s="51"/>
      <c r="H135" s="51"/>
    </row>
    <row r="136" spans="1:12" x14ac:dyDescent="0.2">
      <c r="A136" s="51"/>
      <c r="B136" s="51"/>
      <c r="C136" s="51"/>
      <c r="D136" s="51"/>
      <c r="E136" s="51"/>
      <c r="F136" s="51"/>
      <c r="G136" s="51"/>
      <c r="H136" s="51"/>
    </row>
    <row r="137" spans="1:12" x14ac:dyDescent="0.2">
      <c r="A137" s="51"/>
      <c r="B137" s="51"/>
      <c r="C137" s="51"/>
      <c r="D137" s="51"/>
      <c r="E137" s="51"/>
      <c r="F137" s="51"/>
      <c r="G137" s="51"/>
      <c r="H137" s="51"/>
    </row>
    <row r="138" spans="1:12" x14ac:dyDescent="0.2">
      <c r="A138" s="51"/>
      <c r="B138" s="51"/>
      <c r="C138" s="51"/>
      <c r="D138" s="51"/>
      <c r="E138" s="51"/>
      <c r="F138" s="51"/>
      <c r="G138" s="51"/>
      <c r="H138" s="51"/>
    </row>
    <row r="139" spans="1:12" x14ac:dyDescent="0.2">
      <c r="A139" s="51"/>
      <c r="B139" s="51"/>
      <c r="C139" s="51"/>
      <c r="D139" s="51"/>
      <c r="E139" s="51"/>
      <c r="F139" s="51"/>
      <c r="G139" s="51"/>
      <c r="H139" s="51"/>
    </row>
    <row r="140" spans="1:12" x14ac:dyDescent="0.2">
      <c r="A140" s="51"/>
      <c r="B140" s="51"/>
      <c r="C140" s="51"/>
      <c r="D140" s="51"/>
      <c r="E140" s="51"/>
      <c r="F140" s="51"/>
      <c r="G140" s="51"/>
      <c r="H140" s="51"/>
    </row>
    <row r="141" spans="1:12" x14ac:dyDescent="0.2">
      <c r="A141" s="51"/>
      <c r="B141" s="51"/>
      <c r="C141" s="51"/>
      <c r="D141" s="51"/>
      <c r="E141" s="51"/>
      <c r="F141" s="51"/>
      <c r="G141" s="51"/>
      <c r="H141" s="51"/>
    </row>
    <row r="142" spans="1:12" x14ac:dyDescent="0.2">
      <c r="A142" s="51"/>
      <c r="B142" s="51"/>
      <c r="C142" s="51"/>
      <c r="D142" s="51"/>
      <c r="E142" s="51"/>
      <c r="F142" s="51"/>
      <c r="G142" s="51"/>
      <c r="H142" s="51"/>
    </row>
    <row r="143" spans="1:12" x14ac:dyDescent="0.2">
      <c r="A143" s="51"/>
      <c r="B143" s="51"/>
      <c r="C143" s="51"/>
      <c r="D143" s="51"/>
      <c r="E143" s="51"/>
      <c r="F143" s="51"/>
      <c r="G143" s="51"/>
      <c r="H143" s="51"/>
    </row>
    <row r="144" spans="1:12" x14ac:dyDescent="0.2">
      <c r="A144" s="51"/>
      <c r="B144" s="51"/>
      <c r="C144" s="51"/>
      <c r="D144" s="51"/>
      <c r="E144" s="51"/>
      <c r="F144" s="51"/>
      <c r="G144" s="51"/>
      <c r="H144" s="51"/>
    </row>
    <row r="145" spans="1:8" x14ac:dyDescent="0.2">
      <c r="A145" s="51"/>
      <c r="B145" s="51"/>
      <c r="C145" s="51"/>
      <c r="D145" s="51"/>
      <c r="E145" s="51"/>
      <c r="F145" s="51"/>
      <c r="G145" s="51"/>
      <c r="H145" s="51"/>
    </row>
    <row r="146" spans="1:8" x14ac:dyDescent="0.2">
      <c r="A146" s="51"/>
      <c r="B146" s="51"/>
      <c r="C146" s="51"/>
      <c r="D146" s="51"/>
      <c r="E146" s="51"/>
      <c r="F146" s="51"/>
      <c r="G146" s="51"/>
      <c r="H146" s="51"/>
    </row>
    <row r="147" spans="1:8" x14ac:dyDescent="0.2">
      <c r="A147" s="51"/>
      <c r="B147" s="51"/>
      <c r="C147" s="51"/>
      <c r="D147" s="51"/>
      <c r="E147" s="51"/>
      <c r="F147" s="51"/>
      <c r="G147" s="51"/>
      <c r="H147" s="51"/>
    </row>
    <row r="148" spans="1:8" x14ac:dyDescent="0.2">
      <c r="A148" s="51"/>
      <c r="B148" s="51"/>
      <c r="C148" s="51"/>
      <c r="D148" s="51"/>
      <c r="E148" s="51"/>
      <c r="F148" s="51"/>
      <c r="G148" s="51"/>
      <c r="H148" s="51"/>
    </row>
    <row r="149" spans="1:8" x14ac:dyDescent="0.2">
      <c r="A149" s="51"/>
      <c r="B149" s="51"/>
      <c r="C149" s="51"/>
      <c r="D149" s="51"/>
      <c r="E149" s="51"/>
      <c r="F149" s="51"/>
      <c r="G149" s="51"/>
      <c r="H149" s="51"/>
    </row>
    <row r="150" spans="1:8" x14ac:dyDescent="0.2">
      <c r="A150" s="51"/>
      <c r="B150" s="51"/>
      <c r="C150" s="51"/>
      <c r="D150" s="51"/>
      <c r="E150" s="51"/>
      <c r="F150" s="51"/>
      <c r="G150" s="51"/>
      <c r="H150" s="51"/>
    </row>
    <row r="151" spans="1:8" x14ac:dyDescent="0.2">
      <c r="A151" s="51"/>
      <c r="B151" s="51"/>
      <c r="C151" s="51"/>
      <c r="D151" s="51"/>
      <c r="E151" s="51"/>
      <c r="F151" s="51"/>
      <c r="G151" s="51"/>
      <c r="H151" s="51"/>
    </row>
    <row r="152" spans="1:8" x14ac:dyDescent="0.2">
      <c r="A152" s="51"/>
      <c r="B152" s="51"/>
      <c r="C152" s="51"/>
      <c r="D152" s="51"/>
      <c r="E152" s="51"/>
      <c r="F152" s="51"/>
      <c r="G152" s="51"/>
      <c r="H152" s="51"/>
    </row>
    <row r="153" spans="1:8" x14ac:dyDescent="0.2">
      <c r="A153" s="51"/>
      <c r="B153" s="51"/>
      <c r="C153" s="51"/>
      <c r="D153" s="51"/>
      <c r="E153" s="51"/>
      <c r="F153" s="51"/>
      <c r="G153" s="51"/>
      <c r="H153" s="51"/>
    </row>
    <row r="154" spans="1:8" x14ac:dyDescent="0.2">
      <c r="A154" s="51"/>
      <c r="B154" s="51"/>
      <c r="C154" s="51"/>
      <c r="D154" s="51"/>
      <c r="E154" s="51"/>
      <c r="F154" s="51"/>
      <c r="G154" s="51"/>
      <c r="H154" s="51"/>
    </row>
    <row r="155" spans="1:8" x14ac:dyDescent="0.2">
      <c r="A155" s="51"/>
      <c r="B155" s="51"/>
      <c r="C155" s="51"/>
      <c r="D155" s="51"/>
      <c r="E155" s="51"/>
      <c r="F155" s="51"/>
      <c r="G155" s="51"/>
      <c r="H155" s="51"/>
    </row>
    <row r="156" spans="1:8" x14ac:dyDescent="0.2">
      <c r="A156" s="51"/>
      <c r="B156" s="51"/>
      <c r="C156" s="51"/>
      <c r="D156" s="51"/>
      <c r="E156" s="51"/>
      <c r="F156" s="51"/>
      <c r="G156" s="51"/>
      <c r="H156" s="51"/>
    </row>
    <row r="157" spans="1:8" x14ac:dyDescent="0.2">
      <c r="A157" s="51"/>
      <c r="B157" s="51"/>
      <c r="C157" s="51"/>
      <c r="D157" s="51"/>
      <c r="E157" s="51"/>
      <c r="F157" s="51"/>
      <c r="G157" s="51"/>
      <c r="H157" s="51"/>
    </row>
    <row r="158" spans="1:8" x14ac:dyDescent="0.2">
      <c r="A158" s="51"/>
      <c r="B158" s="51"/>
      <c r="C158" s="51"/>
      <c r="D158" s="51"/>
      <c r="E158" s="51"/>
      <c r="F158" s="51"/>
      <c r="G158" s="51"/>
      <c r="H158" s="51"/>
    </row>
    <row r="159" spans="1:8" x14ac:dyDescent="0.2">
      <c r="A159" s="51"/>
      <c r="B159" s="51"/>
      <c r="C159" s="51"/>
      <c r="D159" s="51"/>
      <c r="E159" s="51"/>
      <c r="F159" s="51"/>
      <c r="G159" s="51"/>
      <c r="H159" s="51"/>
    </row>
    <row r="160" spans="1:8" x14ac:dyDescent="0.2">
      <c r="A160" s="51"/>
      <c r="B160" s="51"/>
      <c r="C160" s="51"/>
      <c r="D160" s="51"/>
      <c r="E160" s="51"/>
      <c r="F160" s="51"/>
      <c r="G160" s="51"/>
      <c r="H160" s="51"/>
    </row>
    <row r="161" spans="1:8" x14ac:dyDescent="0.2">
      <c r="A161" s="51"/>
      <c r="B161" s="51"/>
      <c r="C161" s="51"/>
      <c r="D161" s="51"/>
      <c r="E161" s="51"/>
      <c r="F161" s="51"/>
      <c r="G161" s="51"/>
      <c r="H161" s="51"/>
    </row>
    <row r="162" spans="1:8" x14ac:dyDescent="0.2">
      <c r="A162" s="51"/>
      <c r="B162" s="51"/>
      <c r="C162" s="51"/>
      <c r="D162" s="51"/>
      <c r="E162" s="51"/>
      <c r="F162" s="51"/>
      <c r="G162" s="51"/>
      <c r="H162" s="51"/>
    </row>
    <row r="163" spans="1:8" x14ac:dyDescent="0.2">
      <c r="A163" s="51"/>
      <c r="B163" s="51"/>
      <c r="C163" s="51"/>
      <c r="D163" s="51"/>
      <c r="E163" s="51"/>
      <c r="F163" s="51"/>
      <c r="G163" s="51"/>
      <c r="H163" s="51"/>
    </row>
    <row r="164" spans="1:8" x14ac:dyDescent="0.2">
      <c r="A164" s="51"/>
      <c r="B164" s="51"/>
      <c r="C164" s="51"/>
      <c r="D164" s="51"/>
      <c r="E164" s="51"/>
      <c r="F164" s="51"/>
      <c r="G164" s="51"/>
      <c r="H164" s="51"/>
    </row>
    <row r="165" spans="1:8" x14ac:dyDescent="0.2">
      <c r="A165" s="51"/>
      <c r="B165" s="51"/>
      <c r="C165" s="51"/>
      <c r="D165" s="51"/>
      <c r="E165" s="51"/>
      <c r="F165" s="51"/>
      <c r="G165" s="51"/>
      <c r="H165" s="51"/>
    </row>
    <row r="166" spans="1:8" x14ac:dyDescent="0.2">
      <c r="A166" s="51"/>
      <c r="B166" s="51"/>
      <c r="C166" s="51"/>
      <c r="D166" s="51"/>
      <c r="E166" s="51"/>
      <c r="F166" s="51"/>
      <c r="G166" s="51"/>
      <c r="H166" s="51"/>
    </row>
    <row r="167" spans="1:8" x14ac:dyDescent="0.2">
      <c r="A167" s="51"/>
      <c r="B167" s="51"/>
      <c r="C167" s="51"/>
      <c r="D167" s="51"/>
      <c r="E167" s="51"/>
      <c r="F167" s="51"/>
      <c r="G167" s="51"/>
      <c r="H167" s="51"/>
    </row>
    <row r="168" spans="1:8" x14ac:dyDescent="0.2">
      <c r="A168" s="51"/>
      <c r="B168" s="51"/>
      <c r="C168" s="51"/>
      <c r="D168" s="51"/>
      <c r="E168" s="51"/>
      <c r="F168" s="51"/>
      <c r="G168" s="51"/>
      <c r="H168" s="51"/>
    </row>
    <row r="169" spans="1:8" x14ac:dyDescent="0.2">
      <c r="A169" s="51"/>
      <c r="B169" s="51"/>
      <c r="C169" s="51"/>
      <c r="D169" s="51"/>
      <c r="E169" s="51"/>
      <c r="F169" s="51"/>
      <c r="G169" s="51"/>
      <c r="H169" s="51"/>
    </row>
    <row r="170" spans="1:8" x14ac:dyDescent="0.2">
      <c r="A170" s="51"/>
      <c r="B170" s="51"/>
      <c r="C170" s="51"/>
      <c r="D170" s="51"/>
      <c r="E170" s="51"/>
      <c r="F170" s="51"/>
      <c r="G170" s="51"/>
      <c r="H170" s="51"/>
    </row>
    <row r="171" spans="1:8" x14ac:dyDescent="0.2">
      <c r="A171" s="51"/>
      <c r="B171" s="51"/>
      <c r="C171" s="51"/>
      <c r="D171" s="51"/>
      <c r="E171" s="51"/>
      <c r="F171" s="51"/>
      <c r="G171" s="51"/>
      <c r="H171" s="51"/>
    </row>
    <row r="172" spans="1:8" x14ac:dyDescent="0.2">
      <c r="A172" s="51"/>
      <c r="B172" s="51"/>
      <c r="C172" s="51"/>
      <c r="D172" s="51"/>
      <c r="E172" s="51"/>
      <c r="F172" s="51"/>
      <c r="G172" s="51"/>
      <c r="H172" s="51"/>
    </row>
    <row r="173" spans="1:8" x14ac:dyDescent="0.2">
      <c r="A173" s="51"/>
      <c r="B173" s="51"/>
      <c r="C173" s="51"/>
      <c r="D173" s="51"/>
      <c r="E173" s="51"/>
      <c r="F173" s="51"/>
      <c r="G173" s="51"/>
      <c r="H173" s="51"/>
    </row>
    <row r="174" spans="1:8" x14ac:dyDescent="0.2">
      <c r="A174" s="51"/>
      <c r="B174" s="51"/>
      <c r="C174" s="51"/>
      <c r="D174" s="51"/>
      <c r="E174" s="51"/>
      <c r="F174" s="51"/>
      <c r="G174" s="51"/>
      <c r="H174" s="51"/>
    </row>
    <row r="175" spans="1:8" x14ac:dyDescent="0.2">
      <c r="A175" s="51"/>
      <c r="B175" s="51"/>
      <c r="C175" s="51"/>
      <c r="D175" s="51"/>
      <c r="E175" s="51"/>
      <c r="F175" s="51"/>
      <c r="G175" s="51"/>
      <c r="H175" s="51"/>
    </row>
    <row r="176" spans="1:8" x14ac:dyDescent="0.2">
      <c r="A176" s="51"/>
      <c r="B176" s="51"/>
      <c r="C176" s="51"/>
      <c r="D176" s="51"/>
      <c r="E176" s="51"/>
      <c r="F176" s="51"/>
      <c r="G176" s="51"/>
      <c r="H176" s="51"/>
    </row>
    <row r="177" spans="1:8" x14ac:dyDescent="0.2">
      <c r="A177" s="51"/>
      <c r="B177" s="51"/>
      <c r="C177" s="51"/>
      <c r="D177" s="51"/>
      <c r="E177" s="51"/>
      <c r="F177" s="51"/>
      <c r="G177" s="51"/>
      <c r="H177" s="51"/>
    </row>
    <row r="178" spans="1:8" x14ac:dyDescent="0.2">
      <c r="A178" s="51"/>
      <c r="B178" s="51"/>
      <c r="C178" s="51"/>
      <c r="D178" s="51"/>
      <c r="E178" s="51"/>
      <c r="F178" s="51"/>
      <c r="G178" s="51"/>
      <c r="H178" s="51"/>
    </row>
    <row r="179" spans="1:8" x14ac:dyDescent="0.2">
      <c r="A179" s="51"/>
      <c r="B179" s="51"/>
      <c r="C179" s="51"/>
      <c r="D179" s="51"/>
      <c r="E179" s="51"/>
      <c r="F179" s="51"/>
      <c r="G179" s="51"/>
      <c r="H179" s="51"/>
    </row>
    <row r="180" spans="1:8" x14ac:dyDescent="0.2">
      <c r="A180" s="51"/>
      <c r="B180" s="51"/>
      <c r="C180" s="51"/>
      <c r="D180" s="51"/>
      <c r="E180" s="51"/>
      <c r="F180" s="51"/>
      <c r="G180" s="51"/>
      <c r="H180" s="51"/>
    </row>
    <row r="181" spans="1:8" x14ac:dyDescent="0.2">
      <c r="A181" s="51"/>
      <c r="B181" s="51"/>
      <c r="C181" s="51"/>
      <c r="D181" s="51"/>
      <c r="E181" s="51"/>
      <c r="F181" s="51"/>
      <c r="G181" s="51"/>
      <c r="H181" s="51"/>
    </row>
    <row r="182" spans="1:8" x14ac:dyDescent="0.2">
      <c r="A182" s="51"/>
      <c r="B182" s="51"/>
      <c r="C182" s="51"/>
      <c r="D182" s="51"/>
      <c r="E182" s="51"/>
      <c r="F182" s="51"/>
      <c r="G182" s="51"/>
      <c r="H182" s="51"/>
    </row>
    <row r="183" spans="1:8" x14ac:dyDescent="0.2">
      <c r="A183" s="51"/>
      <c r="B183" s="51"/>
      <c r="C183" s="51"/>
      <c r="D183" s="51"/>
      <c r="E183" s="51"/>
      <c r="F183" s="51"/>
      <c r="G183" s="51"/>
      <c r="H183" s="51"/>
    </row>
    <row r="184" spans="1:8" x14ac:dyDescent="0.2">
      <c r="A184" s="51"/>
      <c r="B184" s="51"/>
      <c r="C184" s="51"/>
      <c r="D184" s="51"/>
      <c r="E184" s="51"/>
      <c r="F184" s="51"/>
      <c r="G184" s="51"/>
      <c r="H184" s="51"/>
    </row>
    <row r="185" spans="1:8" x14ac:dyDescent="0.2">
      <c r="A185" s="51"/>
      <c r="B185" s="51"/>
      <c r="C185" s="51"/>
      <c r="D185" s="51"/>
      <c r="E185" s="51"/>
      <c r="F185" s="51"/>
      <c r="G185" s="51"/>
      <c r="H185" s="51"/>
    </row>
    <row r="186" spans="1:8" x14ac:dyDescent="0.2">
      <c r="A186" s="51"/>
      <c r="B186" s="51"/>
      <c r="C186" s="51"/>
      <c r="D186" s="51"/>
      <c r="E186" s="51"/>
      <c r="F186" s="51"/>
      <c r="G186" s="51"/>
      <c r="H186" s="51"/>
    </row>
    <row r="187" spans="1:8" x14ac:dyDescent="0.2">
      <c r="A187" s="51"/>
      <c r="B187" s="51"/>
      <c r="C187" s="51"/>
      <c r="D187" s="51"/>
      <c r="E187" s="51"/>
      <c r="F187" s="51"/>
      <c r="G187" s="51"/>
      <c r="H187" s="51"/>
    </row>
    <row r="188" spans="1:8" x14ac:dyDescent="0.2">
      <c r="A188" s="51"/>
      <c r="B188" s="51"/>
      <c r="C188" s="51"/>
      <c r="D188" s="51"/>
      <c r="E188" s="51"/>
      <c r="F188" s="51"/>
      <c r="G188" s="51"/>
      <c r="H188" s="51"/>
    </row>
    <row r="189" spans="1:8" x14ac:dyDescent="0.2">
      <c r="A189" s="51"/>
      <c r="B189" s="51"/>
      <c r="C189" s="51"/>
      <c r="D189" s="51"/>
      <c r="E189" s="51"/>
      <c r="F189" s="51"/>
      <c r="G189" s="51"/>
      <c r="H189" s="51"/>
    </row>
    <row r="190" spans="1:8" x14ac:dyDescent="0.2">
      <c r="A190" s="51"/>
      <c r="B190" s="51"/>
      <c r="C190" s="51"/>
      <c r="D190" s="51"/>
      <c r="E190" s="51"/>
      <c r="F190" s="51"/>
      <c r="G190" s="51"/>
      <c r="H190" s="51"/>
    </row>
    <row r="191" spans="1:8" x14ac:dyDescent="0.2">
      <c r="A191" s="51"/>
      <c r="B191" s="51"/>
      <c r="C191" s="51"/>
      <c r="D191" s="51"/>
      <c r="E191" s="51"/>
      <c r="F191" s="51"/>
      <c r="G191" s="51"/>
      <c r="H191" s="51"/>
    </row>
    <row r="192" spans="1:8" x14ac:dyDescent="0.2">
      <c r="A192" s="51"/>
      <c r="B192" s="51"/>
      <c r="C192" s="51"/>
      <c r="D192" s="51"/>
      <c r="E192" s="51"/>
      <c r="F192" s="51"/>
      <c r="G192" s="51"/>
      <c r="H192" s="51"/>
    </row>
    <row r="193" spans="1:8" x14ac:dyDescent="0.2">
      <c r="A193" s="51"/>
      <c r="B193" s="51"/>
      <c r="C193" s="51"/>
      <c r="D193" s="51"/>
      <c r="E193" s="51"/>
      <c r="F193" s="51"/>
      <c r="G193" s="51"/>
      <c r="H193" s="51"/>
    </row>
    <row r="194" spans="1:8" x14ac:dyDescent="0.2">
      <c r="A194" s="51"/>
      <c r="B194" s="51"/>
      <c r="C194" s="51"/>
      <c r="D194" s="51"/>
      <c r="E194" s="51"/>
      <c r="F194" s="51"/>
      <c r="G194" s="51"/>
      <c r="H194" s="51"/>
    </row>
    <row r="195" spans="1:8" x14ac:dyDescent="0.2">
      <c r="A195" s="51"/>
      <c r="B195" s="51"/>
      <c r="C195" s="51"/>
      <c r="D195" s="51"/>
      <c r="E195" s="51"/>
      <c r="F195" s="51"/>
      <c r="G195" s="51"/>
      <c r="H195" s="51"/>
    </row>
    <row r="196" spans="1:8" x14ac:dyDescent="0.2">
      <c r="A196" s="51"/>
      <c r="B196" s="51"/>
      <c r="C196" s="51"/>
      <c r="D196" s="51"/>
      <c r="E196" s="51"/>
      <c r="F196" s="51"/>
      <c r="G196" s="51"/>
      <c r="H196" s="51"/>
    </row>
    <row r="197" spans="1:8" x14ac:dyDescent="0.2">
      <c r="A197" s="51"/>
      <c r="B197" s="51"/>
      <c r="C197" s="51"/>
      <c r="D197" s="51"/>
      <c r="E197" s="51"/>
      <c r="F197" s="51"/>
      <c r="G197" s="51"/>
      <c r="H197" s="51"/>
    </row>
    <row r="198" spans="1:8" x14ac:dyDescent="0.2">
      <c r="A198" s="51"/>
      <c r="B198" s="51"/>
      <c r="C198" s="51"/>
      <c r="D198" s="51"/>
      <c r="E198" s="51"/>
      <c r="F198" s="51"/>
      <c r="G198" s="51"/>
      <c r="H198" s="51"/>
    </row>
    <row r="199" spans="1:8" x14ac:dyDescent="0.2">
      <c r="A199" s="51"/>
      <c r="B199" s="51"/>
      <c r="C199" s="51"/>
      <c r="D199" s="51"/>
      <c r="E199" s="51"/>
      <c r="F199" s="51"/>
      <c r="G199" s="51"/>
      <c r="H199" s="51"/>
    </row>
    <row r="200" spans="1:8" x14ac:dyDescent="0.2">
      <c r="A200" s="51"/>
      <c r="B200" s="51"/>
      <c r="C200" s="51"/>
      <c r="D200" s="51"/>
      <c r="E200" s="51"/>
      <c r="F200" s="51"/>
      <c r="G200" s="51"/>
      <c r="H200" s="51"/>
    </row>
    <row r="201" spans="1:8" x14ac:dyDescent="0.2">
      <c r="A201" s="51"/>
      <c r="B201" s="51"/>
      <c r="C201" s="51"/>
      <c r="D201" s="51"/>
      <c r="E201" s="51"/>
      <c r="F201" s="51"/>
      <c r="G201" s="51"/>
      <c r="H201" s="51"/>
    </row>
    <row r="202" spans="1:8" x14ac:dyDescent="0.2">
      <c r="A202" s="51"/>
      <c r="B202" s="51"/>
      <c r="C202" s="51"/>
      <c r="D202" s="51"/>
      <c r="E202" s="51"/>
      <c r="F202" s="51"/>
      <c r="G202" s="51"/>
      <c r="H202" s="51"/>
    </row>
    <row r="203" spans="1:8" x14ac:dyDescent="0.2">
      <c r="A203" s="51"/>
      <c r="B203" s="51"/>
      <c r="C203" s="51"/>
      <c r="D203" s="51"/>
      <c r="E203" s="51"/>
      <c r="F203" s="51"/>
      <c r="G203" s="51"/>
      <c r="H203" s="51"/>
    </row>
    <row r="204" spans="1:8" x14ac:dyDescent="0.2">
      <c r="A204" s="51"/>
      <c r="B204" s="51"/>
      <c r="C204" s="51"/>
      <c r="D204" s="51"/>
      <c r="E204" s="51"/>
      <c r="F204" s="51"/>
      <c r="G204" s="51"/>
      <c r="H204" s="51"/>
    </row>
    <row r="205" spans="1:8" x14ac:dyDescent="0.2">
      <c r="A205" s="51"/>
      <c r="B205" s="51"/>
      <c r="C205" s="51"/>
      <c r="D205" s="51"/>
      <c r="E205" s="51"/>
      <c r="F205" s="51"/>
      <c r="G205" s="51"/>
      <c r="H205" s="51"/>
    </row>
    <row r="206" spans="1:8" x14ac:dyDescent="0.2">
      <c r="A206" s="51"/>
      <c r="B206" s="51"/>
      <c r="C206" s="51"/>
      <c r="D206" s="51"/>
      <c r="E206" s="51"/>
      <c r="F206" s="51"/>
      <c r="G206" s="51"/>
      <c r="H206" s="51"/>
    </row>
    <row r="207" spans="1:8" x14ac:dyDescent="0.2">
      <c r="A207" s="51"/>
      <c r="B207" s="51"/>
      <c r="C207" s="51"/>
      <c r="D207" s="51"/>
      <c r="E207" s="51"/>
      <c r="F207" s="51"/>
      <c r="G207" s="51"/>
      <c r="H207" s="51"/>
    </row>
    <row r="208" spans="1:8" x14ac:dyDescent="0.2">
      <c r="A208" s="51"/>
      <c r="B208" s="51"/>
      <c r="C208" s="51"/>
      <c r="D208" s="51"/>
      <c r="E208" s="51"/>
      <c r="F208" s="51"/>
      <c r="G208" s="51"/>
      <c r="H208" s="51"/>
    </row>
    <row r="209" spans="1:8" x14ac:dyDescent="0.2">
      <c r="A209" s="51"/>
      <c r="B209" s="51"/>
      <c r="C209" s="51"/>
      <c r="D209" s="51"/>
      <c r="E209" s="51"/>
      <c r="F209" s="51"/>
      <c r="G209" s="51"/>
      <c r="H209" s="51"/>
    </row>
    <row r="210" spans="1:8" x14ac:dyDescent="0.2">
      <c r="A210" s="51"/>
      <c r="B210" s="51"/>
      <c r="C210" s="51"/>
      <c r="D210" s="51"/>
      <c r="E210" s="51"/>
      <c r="F210" s="51"/>
      <c r="G210" s="51"/>
      <c r="H210" s="51"/>
    </row>
    <row r="211" spans="1:8" x14ac:dyDescent="0.2">
      <c r="A211" s="51"/>
      <c r="B211" s="51"/>
      <c r="C211" s="51"/>
      <c r="D211" s="51"/>
      <c r="E211" s="51"/>
      <c r="F211" s="51"/>
      <c r="G211" s="51"/>
      <c r="H211" s="51"/>
    </row>
    <row r="212" spans="1:8" x14ac:dyDescent="0.2">
      <c r="A212" s="51"/>
      <c r="B212" s="51"/>
      <c r="C212" s="51"/>
      <c r="D212" s="51"/>
      <c r="E212" s="51"/>
      <c r="F212" s="51"/>
      <c r="G212" s="51"/>
      <c r="H212" s="51"/>
    </row>
    <row r="213" spans="1:8" x14ac:dyDescent="0.2">
      <c r="A213" s="51"/>
      <c r="B213" s="51"/>
      <c r="C213" s="51"/>
      <c r="D213" s="51"/>
      <c r="E213" s="51"/>
      <c r="F213" s="51"/>
      <c r="G213" s="51"/>
      <c r="H213" s="51"/>
    </row>
    <row r="214" spans="1:8" x14ac:dyDescent="0.2">
      <c r="A214" s="51"/>
      <c r="B214" s="51"/>
      <c r="C214" s="51"/>
      <c r="D214" s="51"/>
      <c r="E214" s="51"/>
      <c r="F214" s="51"/>
      <c r="G214" s="51"/>
      <c r="H214" s="51"/>
    </row>
    <row r="215" spans="1:8" x14ac:dyDescent="0.2">
      <c r="A215" s="51"/>
      <c r="B215" s="51"/>
      <c r="C215" s="51"/>
      <c r="D215" s="51"/>
      <c r="E215" s="51"/>
      <c r="F215" s="51"/>
      <c r="G215" s="51"/>
      <c r="H215" s="51"/>
    </row>
    <row r="216" spans="1:8" x14ac:dyDescent="0.2">
      <c r="A216" s="51"/>
      <c r="B216" s="51"/>
      <c r="C216" s="51"/>
      <c r="D216" s="51"/>
      <c r="E216" s="51"/>
      <c r="F216" s="51"/>
      <c r="G216" s="51"/>
      <c r="H216" s="51"/>
    </row>
    <row r="217" spans="1:8" x14ac:dyDescent="0.2">
      <c r="A217" s="51"/>
      <c r="B217" s="51"/>
      <c r="C217" s="51"/>
      <c r="D217" s="51"/>
      <c r="E217" s="51"/>
      <c r="F217" s="51"/>
      <c r="G217" s="51"/>
      <c r="H217" s="51"/>
    </row>
    <row r="218" spans="1:8" x14ac:dyDescent="0.2">
      <c r="A218" s="51"/>
      <c r="B218" s="51"/>
      <c r="C218" s="51"/>
      <c r="D218" s="51"/>
      <c r="E218" s="51"/>
      <c r="F218" s="51"/>
      <c r="G218" s="51"/>
      <c r="H218" s="51"/>
    </row>
    <row r="219" spans="1:8" x14ac:dyDescent="0.2">
      <c r="A219" s="51"/>
      <c r="B219" s="51"/>
      <c r="C219" s="51"/>
      <c r="D219" s="51"/>
      <c r="E219" s="51"/>
      <c r="F219" s="51"/>
      <c r="G219" s="51"/>
      <c r="H219" s="51"/>
    </row>
    <row r="220" spans="1:8" x14ac:dyDescent="0.2">
      <c r="A220" s="51"/>
      <c r="B220" s="51"/>
      <c r="C220" s="51"/>
      <c r="D220" s="51"/>
      <c r="E220" s="51"/>
      <c r="F220" s="51"/>
      <c r="G220" s="51"/>
      <c r="H220" s="51"/>
    </row>
    <row r="221" spans="1:8" x14ac:dyDescent="0.2">
      <c r="A221" s="51"/>
      <c r="B221" s="51"/>
      <c r="C221" s="51"/>
      <c r="D221" s="51"/>
      <c r="E221" s="51"/>
      <c r="F221" s="51"/>
      <c r="G221" s="51"/>
      <c r="H221" s="51"/>
    </row>
    <row r="222" spans="1:8" x14ac:dyDescent="0.2">
      <c r="A222" s="51"/>
      <c r="B222" s="51"/>
      <c r="C222" s="51"/>
      <c r="D222" s="51"/>
      <c r="E222" s="51"/>
      <c r="F222" s="51"/>
      <c r="G222" s="51"/>
      <c r="H222" s="51"/>
    </row>
    <row r="223" spans="1:8" x14ac:dyDescent="0.2">
      <c r="A223" s="51"/>
      <c r="B223" s="51"/>
      <c r="C223" s="51"/>
      <c r="D223" s="51"/>
      <c r="E223" s="51"/>
      <c r="F223" s="51"/>
      <c r="G223" s="51"/>
      <c r="H223" s="51"/>
    </row>
    <row r="224" spans="1:8" x14ac:dyDescent="0.2">
      <c r="A224" s="51"/>
      <c r="B224" s="51"/>
      <c r="C224" s="51"/>
      <c r="D224" s="51"/>
      <c r="E224" s="51"/>
      <c r="F224" s="51"/>
      <c r="G224" s="51"/>
      <c r="H224" s="51"/>
    </row>
    <row r="225" spans="1:8" x14ac:dyDescent="0.2">
      <c r="A225" s="51"/>
      <c r="B225" s="51"/>
      <c r="C225" s="51"/>
      <c r="D225" s="51"/>
      <c r="E225" s="51"/>
      <c r="F225" s="51"/>
      <c r="G225" s="51"/>
      <c r="H225" s="51"/>
    </row>
    <row r="226" spans="1:8" x14ac:dyDescent="0.2">
      <c r="A226" s="51"/>
      <c r="B226" s="51"/>
      <c r="C226" s="51"/>
      <c r="D226" s="51"/>
      <c r="E226" s="51"/>
      <c r="F226" s="51"/>
      <c r="G226" s="51"/>
      <c r="H226" s="51"/>
    </row>
    <row r="227" spans="1:8" x14ac:dyDescent="0.2">
      <c r="A227" s="51"/>
      <c r="B227" s="51"/>
      <c r="C227" s="51"/>
      <c r="D227" s="51"/>
      <c r="E227" s="51"/>
      <c r="F227" s="51"/>
      <c r="G227" s="51"/>
      <c r="H227" s="51"/>
    </row>
    <row r="228" spans="1:8" x14ac:dyDescent="0.2">
      <c r="A228" s="51"/>
      <c r="B228" s="51"/>
      <c r="C228" s="51"/>
      <c r="D228" s="51"/>
      <c r="E228" s="51"/>
      <c r="F228" s="51"/>
      <c r="G228" s="51"/>
      <c r="H228" s="51"/>
    </row>
    <row r="229" spans="1:8" x14ac:dyDescent="0.2">
      <c r="A229" s="51"/>
      <c r="B229" s="51"/>
      <c r="C229" s="51"/>
      <c r="D229" s="51"/>
      <c r="E229" s="51"/>
      <c r="F229" s="51"/>
      <c r="G229" s="51"/>
      <c r="H229" s="51"/>
    </row>
    <row r="230" spans="1:8" x14ac:dyDescent="0.2">
      <c r="A230" s="51"/>
      <c r="B230" s="51"/>
      <c r="C230" s="51"/>
      <c r="D230" s="51"/>
      <c r="E230" s="51"/>
      <c r="F230" s="51"/>
      <c r="G230" s="51"/>
      <c r="H230" s="51"/>
    </row>
    <row r="231" spans="1:8" x14ac:dyDescent="0.2">
      <c r="A231" s="51"/>
      <c r="B231" s="51"/>
      <c r="C231" s="51"/>
      <c r="D231" s="51"/>
      <c r="E231" s="51"/>
      <c r="F231" s="51"/>
      <c r="G231" s="51"/>
      <c r="H231" s="51"/>
    </row>
    <row r="232" spans="1:8" x14ac:dyDescent="0.2">
      <c r="A232" s="51"/>
      <c r="B232" s="51"/>
      <c r="C232" s="51"/>
      <c r="D232" s="51"/>
      <c r="E232" s="51"/>
      <c r="F232" s="51"/>
      <c r="G232" s="51"/>
      <c r="H232" s="51"/>
    </row>
    <row r="233" spans="1:8" x14ac:dyDescent="0.2">
      <c r="A233" s="51"/>
      <c r="B233" s="51"/>
      <c r="C233" s="51"/>
      <c r="D233" s="51"/>
      <c r="E233" s="51"/>
      <c r="F233" s="51"/>
      <c r="G233" s="51"/>
      <c r="H233" s="51"/>
    </row>
    <row r="234" spans="1:8" x14ac:dyDescent="0.2">
      <c r="A234" s="51"/>
      <c r="B234" s="51"/>
      <c r="C234" s="51"/>
      <c r="D234" s="51"/>
      <c r="E234" s="51"/>
      <c r="F234" s="51"/>
      <c r="G234" s="51"/>
      <c r="H234" s="51"/>
    </row>
    <row r="235" spans="1:8" x14ac:dyDescent="0.2">
      <c r="A235" s="51"/>
      <c r="B235" s="51"/>
      <c r="C235" s="51"/>
      <c r="D235" s="51"/>
      <c r="E235" s="51"/>
      <c r="F235" s="51"/>
      <c r="G235" s="51"/>
      <c r="H235" s="51"/>
    </row>
    <row r="236" spans="1:8" x14ac:dyDescent="0.2">
      <c r="A236" s="51"/>
      <c r="B236" s="51"/>
      <c r="C236" s="51"/>
      <c r="D236" s="51"/>
      <c r="E236" s="51"/>
      <c r="F236" s="51"/>
      <c r="G236" s="51"/>
      <c r="H236" s="51"/>
    </row>
    <row r="237" spans="1:8" x14ac:dyDescent="0.2">
      <c r="A237" s="51"/>
      <c r="B237" s="51"/>
      <c r="C237" s="51"/>
      <c r="D237" s="51"/>
      <c r="E237" s="51"/>
      <c r="F237" s="51"/>
      <c r="G237" s="51"/>
      <c r="H237" s="51"/>
    </row>
    <row r="238" spans="1:8" x14ac:dyDescent="0.2">
      <c r="A238" s="51"/>
      <c r="B238" s="51"/>
      <c r="C238" s="51"/>
      <c r="D238" s="51"/>
      <c r="E238" s="51"/>
      <c r="F238" s="51"/>
      <c r="G238" s="51"/>
      <c r="H238" s="51"/>
    </row>
    <row r="239" spans="1:8" x14ac:dyDescent="0.2">
      <c r="A239" s="51"/>
      <c r="B239" s="51"/>
      <c r="C239" s="51"/>
      <c r="D239" s="51"/>
      <c r="E239" s="51"/>
      <c r="F239" s="51"/>
      <c r="G239" s="51"/>
      <c r="H239" s="51"/>
    </row>
    <row r="240" spans="1:8" x14ac:dyDescent="0.2">
      <c r="A240" s="51"/>
      <c r="B240" s="51"/>
      <c r="C240" s="51"/>
      <c r="D240" s="51"/>
      <c r="E240" s="51"/>
      <c r="F240" s="51"/>
      <c r="G240" s="51"/>
      <c r="H240" s="51"/>
    </row>
  </sheetData>
  <sortState xmlns:xlrd2="http://schemas.microsoft.com/office/spreadsheetml/2017/richdata2" ref="A2:L131">
    <sortCondition ref="C2:C131"/>
  </sortState>
  <pageMargins left="0.7" right="0.7" top="0.75" bottom="0.75" header="0.3" footer="0.3"/>
  <pageSetup paperSize="9" orientation="portrait" horizontalDpi="1200" verticalDpi="12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B30E6A-03C2-4469-92FC-0DE14657F1DA}">
  <dimension ref="A1:O70"/>
  <sheetViews>
    <sheetView workbookViewId="0">
      <selection activeCell="N3" sqref="N3"/>
    </sheetView>
  </sheetViews>
  <sheetFormatPr defaultRowHeight="12.75" x14ac:dyDescent="0.2"/>
  <cols>
    <col min="1" max="1" width="5.5703125" style="43" customWidth="1"/>
    <col min="2" max="2" width="12.7109375" style="43" bestFit="1" customWidth="1"/>
    <col min="4" max="4" width="4.85546875" customWidth="1"/>
    <col min="5" max="8" width="8.85546875" style="41"/>
    <col min="10" max="10" width="10.140625" customWidth="1"/>
    <col min="11" max="11" width="7" customWidth="1"/>
    <col min="12" max="12" width="14.5703125" style="48" bestFit="1" customWidth="1"/>
    <col min="13" max="13" width="15.85546875" style="23" bestFit="1" customWidth="1"/>
    <col min="14" max="14" width="11.42578125" bestFit="1" customWidth="1"/>
    <col min="15" max="15" width="12.140625" bestFit="1" customWidth="1"/>
  </cols>
  <sheetData>
    <row r="1" spans="1:15" s="47" customFormat="1" ht="15.75" x14ac:dyDescent="0.25">
      <c r="E1" s="47" t="s">
        <v>91</v>
      </c>
      <c r="F1" s="47" t="s">
        <v>92</v>
      </c>
      <c r="G1" s="47" t="s">
        <v>93</v>
      </c>
      <c r="H1" s="47" t="s">
        <v>94</v>
      </c>
      <c r="J1" s="47" t="s">
        <v>95</v>
      </c>
      <c r="K1" s="47" t="s">
        <v>96</v>
      </c>
      <c r="L1" s="47" t="s">
        <v>104</v>
      </c>
      <c r="M1" s="47" t="s">
        <v>103</v>
      </c>
      <c r="N1" s="47" t="s">
        <v>49</v>
      </c>
      <c r="O1" s="47" t="s">
        <v>973</v>
      </c>
    </row>
    <row r="2" spans="1:15" x14ac:dyDescent="0.2">
      <c r="D2" s="41">
        <v>1</v>
      </c>
      <c r="E2" s="41">
        <v>23.95</v>
      </c>
      <c r="F2" s="41">
        <v>4.6580000000000004</v>
      </c>
      <c r="G2" s="41">
        <v>3.6120000000000001</v>
      </c>
      <c r="H2">
        <v>17.599</v>
      </c>
    </row>
    <row r="3" spans="1:15" x14ac:dyDescent="0.2">
      <c r="A3" s="43">
        <v>1</v>
      </c>
      <c r="B3" s="43" t="s">
        <v>1048</v>
      </c>
      <c r="C3" s="48" t="s">
        <v>106</v>
      </c>
      <c r="D3" s="41">
        <v>2</v>
      </c>
      <c r="E3" s="41">
        <v>3.0979999999999999</v>
      </c>
      <c r="F3" s="41">
        <v>4.6920000000000002</v>
      </c>
      <c r="G3" s="41">
        <v>3.823</v>
      </c>
      <c r="H3">
        <v>6.3040000000000003</v>
      </c>
      <c r="J3">
        <f>E2-E4 +E3</f>
        <v>12.317</v>
      </c>
      <c r="K3">
        <f>E4-E3</f>
        <v>11.632999999999999</v>
      </c>
      <c r="L3" s="48">
        <f>K3/J3</f>
        <v>0.94446699683364443</v>
      </c>
      <c r="M3" s="23">
        <f>K3/(J3+K3)</f>
        <v>0.48572025052192064</v>
      </c>
      <c r="N3">
        <f>E2</f>
        <v>23.95</v>
      </c>
      <c r="O3">
        <f>E2-E4</f>
        <v>9.2189999999999994</v>
      </c>
    </row>
    <row r="4" spans="1:15" s="42" customFormat="1" x14ac:dyDescent="0.2">
      <c r="A4" s="45"/>
      <c r="B4" s="45"/>
      <c r="D4" s="42">
        <v>3</v>
      </c>
      <c r="E4" s="42">
        <v>14.731</v>
      </c>
      <c r="F4" s="42">
        <v>4.7350000000000003</v>
      </c>
      <c r="G4" s="42">
        <v>3.665</v>
      </c>
      <c r="H4" s="42">
        <v>13.766</v>
      </c>
      <c r="L4" s="46"/>
      <c r="M4" s="44"/>
    </row>
    <row r="5" spans="1:15" x14ac:dyDescent="0.2">
      <c r="D5">
        <v>1</v>
      </c>
      <c r="E5" s="41">
        <v>880.024</v>
      </c>
      <c r="F5" s="41">
        <v>17.792000000000002</v>
      </c>
      <c r="G5" s="41">
        <v>17.765999999999998</v>
      </c>
      <c r="H5" s="41">
        <v>142.20099999999999</v>
      </c>
    </row>
    <row r="6" spans="1:15" x14ac:dyDescent="0.2">
      <c r="A6" s="43">
        <v>2</v>
      </c>
      <c r="B6" s="43" t="s">
        <v>1048</v>
      </c>
      <c r="C6" s="48" t="s">
        <v>105</v>
      </c>
      <c r="D6">
        <v>2</v>
      </c>
      <c r="E6" s="41">
        <v>70.536000000000001</v>
      </c>
      <c r="F6" s="41">
        <v>19.745999999999999</v>
      </c>
      <c r="G6" s="41">
        <v>16.183</v>
      </c>
      <c r="H6" s="41">
        <v>30.146999999999998</v>
      </c>
      <c r="J6">
        <f>E5-E7 +E6</f>
        <v>230.29299999999995</v>
      </c>
      <c r="K6">
        <f>E7-E6</f>
        <v>649.73099999999999</v>
      </c>
      <c r="L6" s="48">
        <f>K6/J6</f>
        <v>2.8213232707898204</v>
      </c>
      <c r="M6" s="23">
        <f>K6/(J6+K6)</f>
        <v>0.73831054607601621</v>
      </c>
      <c r="N6">
        <f>E5</f>
        <v>880.024</v>
      </c>
      <c r="O6">
        <f>E5-E7</f>
        <v>159.75699999999995</v>
      </c>
    </row>
    <row r="7" spans="1:15" s="42" customFormat="1" x14ac:dyDescent="0.2">
      <c r="A7" s="45"/>
      <c r="B7" s="45"/>
      <c r="D7" s="42">
        <v>3</v>
      </c>
      <c r="E7" s="42">
        <v>720.26700000000005</v>
      </c>
      <c r="F7" s="42">
        <v>18.143999999999998</v>
      </c>
      <c r="G7" s="42">
        <v>17.716000000000001</v>
      </c>
      <c r="H7" s="42">
        <v>97.936999999999998</v>
      </c>
      <c r="L7" s="46"/>
      <c r="M7" s="44"/>
    </row>
    <row r="8" spans="1:15" x14ac:dyDescent="0.2">
      <c r="D8">
        <v>1</v>
      </c>
      <c r="E8" s="41">
        <v>3105.6590000000001</v>
      </c>
      <c r="F8" s="41">
        <v>37.906999999999996</v>
      </c>
      <c r="G8" s="41">
        <v>32.256999999999998</v>
      </c>
      <c r="H8" s="41">
        <v>225.333</v>
      </c>
    </row>
    <row r="9" spans="1:15" x14ac:dyDescent="0.2">
      <c r="A9" s="43">
        <v>3</v>
      </c>
      <c r="B9" s="43" t="s">
        <v>1048</v>
      </c>
      <c r="C9" s="48" t="s">
        <v>107</v>
      </c>
      <c r="D9">
        <v>2</v>
      </c>
      <c r="E9" s="41">
        <v>474.86399999999998</v>
      </c>
      <c r="F9" s="41">
        <v>35.679000000000002</v>
      </c>
      <c r="G9" s="41">
        <v>40.216000000000001</v>
      </c>
      <c r="H9" s="41">
        <v>77.760000000000005</v>
      </c>
      <c r="J9">
        <f>E8-E10 +E9</f>
        <v>940.33200000000033</v>
      </c>
      <c r="K9">
        <f>E10-E9</f>
        <v>2165.3269999999998</v>
      </c>
      <c r="L9" s="48">
        <f>K9/J9</f>
        <v>2.3027260584559484</v>
      </c>
      <c r="M9" s="23">
        <f>K9/(J9+K9)</f>
        <v>0.69721981711449954</v>
      </c>
      <c r="N9">
        <f>E8</f>
        <v>3105.6590000000001</v>
      </c>
      <c r="O9">
        <f>E8-E10</f>
        <v>465.4680000000003</v>
      </c>
    </row>
    <row r="10" spans="1:15" s="42" customFormat="1" x14ac:dyDescent="0.2">
      <c r="A10" s="45"/>
      <c r="B10" s="45"/>
      <c r="D10" s="42">
        <v>3</v>
      </c>
      <c r="E10" s="42">
        <v>2640.1909999999998</v>
      </c>
      <c r="F10" s="42">
        <v>37.561999999999998</v>
      </c>
      <c r="G10" s="42">
        <v>32.92</v>
      </c>
      <c r="H10" s="42">
        <v>193.738</v>
      </c>
      <c r="L10" s="46"/>
      <c r="M10" s="44"/>
    </row>
    <row r="11" spans="1:15" x14ac:dyDescent="0.2">
      <c r="D11">
        <v>1</v>
      </c>
      <c r="E11" s="41">
        <v>760.25199999999995</v>
      </c>
      <c r="F11" s="41">
        <v>18.603999999999999</v>
      </c>
      <c r="G11" s="41">
        <v>18.169</v>
      </c>
      <c r="H11" s="41">
        <v>101.024</v>
      </c>
    </row>
    <row r="12" spans="1:15" x14ac:dyDescent="0.2">
      <c r="A12" s="43">
        <v>4</v>
      </c>
      <c r="B12" s="43" t="s">
        <v>1048</v>
      </c>
      <c r="C12" s="48" t="s">
        <v>108</v>
      </c>
      <c r="D12">
        <v>2</v>
      </c>
      <c r="E12" s="41">
        <v>109.27500000000001</v>
      </c>
      <c r="F12" s="41">
        <v>20.568999999999999</v>
      </c>
      <c r="G12" s="41">
        <v>18.736000000000001</v>
      </c>
      <c r="H12" s="41">
        <v>37.506999999999998</v>
      </c>
      <c r="J12">
        <f>E11-E13 +E12</f>
        <v>271.50599999999997</v>
      </c>
      <c r="K12">
        <f>E13-E12</f>
        <v>488.74599999999998</v>
      </c>
      <c r="L12" s="48">
        <f>K12/J12</f>
        <v>1.800129647226949</v>
      </c>
      <c r="M12" s="23">
        <f>K12/(J12+K12)</f>
        <v>0.64287367872757983</v>
      </c>
      <c r="N12">
        <f>E11</f>
        <v>760.25199999999995</v>
      </c>
      <c r="O12">
        <f>E11-E13</f>
        <v>162.23099999999999</v>
      </c>
    </row>
    <row r="13" spans="1:15" s="42" customFormat="1" x14ac:dyDescent="0.2">
      <c r="A13" s="45"/>
      <c r="B13" s="45"/>
      <c r="D13" s="42">
        <v>3</v>
      </c>
      <c r="E13" s="42">
        <v>598.02099999999996</v>
      </c>
      <c r="F13" s="42">
        <v>19.170999999999999</v>
      </c>
      <c r="G13" s="42">
        <v>18.286999999999999</v>
      </c>
      <c r="H13" s="42">
        <v>87.619</v>
      </c>
      <c r="L13" s="46"/>
      <c r="M13" s="44"/>
    </row>
    <row r="14" spans="1:15" x14ac:dyDescent="0.2">
      <c r="D14">
        <v>1</v>
      </c>
      <c r="E14" s="41">
        <v>375.59899999999999</v>
      </c>
      <c r="F14" s="41">
        <v>15.659000000000001</v>
      </c>
      <c r="G14" s="41">
        <v>11.772</v>
      </c>
      <c r="H14" s="41">
        <v>86.7</v>
      </c>
    </row>
    <row r="15" spans="1:15" x14ac:dyDescent="0.2">
      <c r="A15" s="43">
        <v>5</v>
      </c>
      <c r="B15" s="43" t="s">
        <v>1048</v>
      </c>
      <c r="C15" s="48" t="s">
        <v>109</v>
      </c>
      <c r="D15">
        <v>2</v>
      </c>
      <c r="E15" s="41">
        <v>40.279000000000003</v>
      </c>
      <c r="F15" s="41">
        <v>15.635</v>
      </c>
      <c r="G15" s="41">
        <v>11.734999999999999</v>
      </c>
      <c r="H15" s="41">
        <v>22.675999999999998</v>
      </c>
      <c r="J15">
        <f>E14-E16 +E15</f>
        <v>119.37200000000001</v>
      </c>
      <c r="K15">
        <f>E16-E15</f>
        <v>256.22699999999998</v>
      </c>
      <c r="L15" s="48">
        <f>K15/J15</f>
        <v>2.1464581308849642</v>
      </c>
      <c r="M15" s="23">
        <f>K15/(J15+K15)</f>
        <v>0.68218232742898677</v>
      </c>
      <c r="N15">
        <f>E14</f>
        <v>375.59899999999999</v>
      </c>
      <c r="O15">
        <f>E14-E16</f>
        <v>79.093000000000018</v>
      </c>
    </row>
    <row r="16" spans="1:15" s="42" customFormat="1" x14ac:dyDescent="0.2">
      <c r="A16" s="45"/>
      <c r="B16" s="45"/>
      <c r="D16" s="42">
        <v>3</v>
      </c>
      <c r="E16" s="42">
        <v>296.50599999999997</v>
      </c>
      <c r="F16" s="42">
        <v>15.715</v>
      </c>
      <c r="G16" s="42">
        <v>11.776</v>
      </c>
      <c r="H16" s="42">
        <v>61.787999999999997</v>
      </c>
      <c r="L16" s="46"/>
      <c r="M16" s="44"/>
    </row>
    <row r="17" spans="1:15" x14ac:dyDescent="0.2">
      <c r="D17">
        <v>1</v>
      </c>
      <c r="E17" s="41">
        <v>442.12099999999998</v>
      </c>
      <c r="F17" s="41">
        <v>17.574000000000002</v>
      </c>
      <c r="G17" s="41">
        <v>11.635999999999999</v>
      </c>
      <c r="H17" s="41">
        <v>118.32299999999999</v>
      </c>
    </row>
    <row r="18" spans="1:15" x14ac:dyDescent="0.2">
      <c r="A18" s="43">
        <v>6</v>
      </c>
      <c r="B18" s="43" t="s">
        <v>1048</v>
      </c>
      <c r="C18" s="48" t="s">
        <v>110</v>
      </c>
      <c r="D18">
        <v>2</v>
      </c>
      <c r="E18" s="41">
        <v>83.525000000000006</v>
      </c>
      <c r="F18" s="41">
        <v>17.759</v>
      </c>
      <c r="G18" s="41">
        <v>11.021000000000001</v>
      </c>
      <c r="H18" s="41">
        <v>33.079000000000001</v>
      </c>
      <c r="J18">
        <f>E17-E19 +E18</f>
        <v>183.07399999999998</v>
      </c>
      <c r="K18">
        <f>E19-E18</f>
        <v>259.04700000000003</v>
      </c>
      <c r="L18" s="48">
        <f>K18/J18</f>
        <v>1.4149851972426453</v>
      </c>
      <c r="M18" s="23">
        <f>K18/(J18+K18)</f>
        <v>0.58591878693841737</v>
      </c>
      <c r="N18">
        <f>E17</f>
        <v>442.12099999999998</v>
      </c>
      <c r="O18">
        <f>E17-E19</f>
        <v>99.548999999999978</v>
      </c>
    </row>
    <row r="19" spans="1:15" s="42" customFormat="1" x14ac:dyDescent="0.2">
      <c r="A19" s="45"/>
      <c r="B19" s="45"/>
      <c r="D19" s="42">
        <v>3</v>
      </c>
      <c r="E19" s="42">
        <v>342.572</v>
      </c>
      <c r="F19" s="42">
        <v>17.545000000000002</v>
      </c>
      <c r="G19" s="42">
        <v>11.52</v>
      </c>
      <c r="H19" s="42">
        <v>66.260999999999996</v>
      </c>
      <c r="L19" s="46"/>
      <c r="M19" s="44"/>
    </row>
    <row r="20" spans="1:15" x14ac:dyDescent="0.2">
      <c r="D20">
        <v>1</v>
      </c>
      <c r="E20" s="41">
        <v>568.471</v>
      </c>
      <c r="F20" s="41">
        <v>16.053000000000001</v>
      </c>
      <c r="G20" s="41">
        <v>13.499000000000001</v>
      </c>
      <c r="H20" s="41">
        <v>87.287000000000006</v>
      </c>
    </row>
    <row r="21" spans="1:15" x14ac:dyDescent="0.2">
      <c r="A21" s="43">
        <v>7</v>
      </c>
      <c r="B21" s="43" t="s">
        <v>1048</v>
      </c>
      <c r="C21" s="48" t="s">
        <v>111</v>
      </c>
      <c r="D21">
        <v>2</v>
      </c>
      <c r="E21" s="41">
        <v>18.609000000000002</v>
      </c>
      <c r="F21" s="41">
        <v>17.510000000000002</v>
      </c>
      <c r="G21" s="41">
        <v>13.807</v>
      </c>
      <c r="H21" s="41">
        <v>15.475</v>
      </c>
      <c r="J21">
        <f>E20-E22 +E21</f>
        <v>134.62899999999999</v>
      </c>
      <c r="K21">
        <f>E22-E21</f>
        <v>433.84200000000004</v>
      </c>
      <c r="L21" s="48">
        <f>K21/J21</f>
        <v>3.222500352821458</v>
      </c>
      <c r="M21" s="23">
        <f>K21/(J21+K21)</f>
        <v>0.76317349521787403</v>
      </c>
      <c r="N21">
        <f>E20</f>
        <v>568.471</v>
      </c>
      <c r="O21">
        <f>E20-E22</f>
        <v>116.01999999999998</v>
      </c>
    </row>
    <row r="22" spans="1:15" s="42" customFormat="1" x14ac:dyDescent="0.2">
      <c r="A22" s="45"/>
      <c r="B22" s="45"/>
      <c r="D22" s="42">
        <v>3</v>
      </c>
      <c r="E22" s="42">
        <v>452.45100000000002</v>
      </c>
      <c r="F22" s="42">
        <v>16.131</v>
      </c>
      <c r="G22" s="42">
        <v>13.366</v>
      </c>
      <c r="H22" s="42">
        <v>76.572999999999993</v>
      </c>
      <c r="L22" s="46"/>
      <c r="M22" s="44"/>
    </row>
    <row r="23" spans="1:15" x14ac:dyDescent="0.2">
      <c r="D23">
        <v>1</v>
      </c>
      <c r="E23" s="41">
        <v>82.450999999999993</v>
      </c>
      <c r="F23" s="41">
        <v>7.9489999999999998</v>
      </c>
      <c r="G23" s="41">
        <v>7.0460000000000003</v>
      </c>
      <c r="H23" s="41">
        <v>33.142000000000003</v>
      </c>
    </row>
    <row r="24" spans="1:15" x14ac:dyDescent="0.2">
      <c r="A24" s="43">
        <v>8</v>
      </c>
      <c r="B24" s="43" t="s">
        <v>1048</v>
      </c>
      <c r="C24" s="48" t="s">
        <v>112</v>
      </c>
      <c r="D24">
        <v>2</v>
      </c>
      <c r="E24" s="41">
        <v>17.384</v>
      </c>
      <c r="F24" s="41">
        <v>7.9909999999999997</v>
      </c>
      <c r="G24" s="41">
        <v>7.3250000000000002</v>
      </c>
      <c r="H24" s="41">
        <v>14.929</v>
      </c>
      <c r="J24">
        <f>E23-E25 +E24</f>
        <v>35.905999999999992</v>
      </c>
      <c r="K24">
        <f>E25-E24</f>
        <v>46.545000000000002</v>
      </c>
      <c r="L24" s="48">
        <f>K24/J24</f>
        <v>1.2963014537960234</v>
      </c>
      <c r="M24" s="23">
        <f>K24/(J24+K24)</f>
        <v>0.56451710713029568</v>
      </c>
      <c r="N24">
        <f>E23</f>
        <v>82.450999999999993</v>
      </c>
      <c r="O24">
        <f>E23-E25</f>
        <v>18.521999999999991</v>
      </c>
    </row>
    <row r="25" spans="1:15" s="42" customFormat="1" x14ac:dyDescent="0.2">
      <c r="A25" s="45"/>
      <c r="B25" s="45"/>
      <c r="D25" s="42">
        <v>3</v>
      </c>
      <c r="E25" s="42">
        <v>63.929000000000002</v>
      </c>
      <c r="F25" s="42">
        <v>7.9119999999999999</v>
      </c>
      <c r="G25" s="42">
        <v>7.0709999999999997</v>
      </c>
      <c r="H25" s="42">
        <v>28.646000000000001</v>
      </c>
      <c r="L25" s="46"/>
      <c r="M25" s="44"/>
    </row>
    <row r="26" spans="1:15" x14ac:dyDescent="0.2">
      <c r="D26">
        <v>1</v>
      </c>
      <c r="E26" s="41">
        <v>36.356999999999999</v>
      </c>
      <c r="F26" s="41">
        <v>4.8650000000000002</v>
      </c>
      <c r="G26" s="41">
        <v>4.968</v>
      </c>
      <c r="H26" s="41">
        <v>22.114000000000001</v>
      </c>
    </row>
    <row r="27" spans="1:15" x14ac:dyDescent="0.2">
      <c r="A27" s="43">
        <v>9</v>
      </c>
      <c r="B27" s="43" t="s">
        <v>1048</v>
      </c>
      <c r="C27" s="48" t="s">
        <v>113</v>
      </c>
      <c r="D27">
        <v>2</v>
      </c>
      <c r="E27" s="41">
        <v>3.3809999999999998</v>
      </c>
      <c r="F27" s="41">
        <v>5.077</v>
      </c>
      <c r="G27" s="41">
        <v>4.835</v>
      </c>
      <c r="H27" s="41">
        <v>6.6449999999999996</v>
      </c>
      <c r="J27">
        <f>E26-E28 +E27</f>
        <v>13.972999999999999</v>
      </c>
      <c r="K27">
        <f>E28-E27</f>
        <v>22.384</v>
      </c>
      <c r="L27" s="48">
        <f>K27/J27</f>
        <v>1.601946611321835</v>
      </c>
      <c r="M27" s="23">
        <f>K27/(J27+K27)</f>
        <v>0.61567236020573757</v>
      </c>
      <c r="N27">
        <f>E26</f>
        <v>36.356999999999999</v>
      </c>
      <c r="O27">
        <f>E26-E28</f>
        <v>10.591999999999999</v>
      </c>
    </row>
    <row r="28" spans="1:15" s="42" customFormat="1" x14ac:dyDescent="0.2">
      <c r="A28" s="45"/>
      <c r="B28" s="45"/>
      <c r="D28" s="42">
        <v>3</v>
      </c>
      <c r="E28" s="42">
        <v>25.765000000000001</v>
      </c>
      <c r="F28" s="42">
        <v>4.968</v>
      </c>
      <c r="G28" s="42">
        <v>4.8280000000000003</v>
      </c>
      <c r="H28" s="42">
        <v>18.259</v>
      </c>
      <c r="L28" s="46"/>
      <c r="M28" s="44"/>
    </row>
    <row r="29" spans="1:15" x14ac:dyDescent="0.2">
      <c r="D29">
        <v>1</v>
      </c>
      <c r="E29" s="41">
        <v>91.049000000000007</v>
      </c>
      <c r="F29" s="41">
        <v>8.0739999999999998</v>
      </c>
      <c r="G29" s="41">
        <v>6.4630000000000001</v>
      </c>
      <c r="H29" s="41">
        <v>34.957999999999998</v>
      </c>
    </row>
    <row r="30" spans="1:15" x14ac:dyDescent="0.2">
      <c r="A30" s="43">
        <v>10</v>
      </c>
      <c r="B30" s="43" t="s">
        <v>1048</v>
      </c>
      <c r="C30" s="48" t="s">
        <v>114</v>
      </c>
      <c r="D30">
        <v>2</v>
      </c>
      <c r="E30" s="41">
        <v>10.622</v>
      </c>
      <c r="F30" s="41">
        <v>7.8280000000000003</v>
      </c>
      <c r="G30" s="41">
        <v>6.3419999999999996</v>
      </c>
      <c r="H30" s="41">
        <v>11.706</v>
      </c>
      <c r="J30">
        <f>E29-E31 +E30</f>
        <v>27.055000000000007</v>
      </c>
      <c r="K30">
        <f>E31-E30</f>
        <v>63.994</v>
      </c>
      <c r="L30" s="48">
        <f>K30/J30</f>
        <v>2.3653298835705039</v>
      </c>
      <c r="M30" s="23">
        <f>K30/(J30+K30)</f>
        <v>0.70285231029445683</v>
      </c>
      <c r="N30">
        <f>E29</f>
        <v>91.049000000000007</v>
      </c>
      <c r="O30">
        <f>E29-E31</f>
        <v>16.433000000000007</v>
      </c>
    </row>
    <row r="31" spans="1:15" s="42" customFormat="1" x14ac:dyDescent="0.2">
      <c r="A31" s="45"/>
      <c r="B31" s="45"/>
      <c r="D31" s="42">
        <v>3</v>
      </c>
      <c r="E31" s="42">
        <v>74.616</v>
      </c>
      <c r="F31" s="42">
        <v>8.0730000000000004</v>
      </c>
      <c r="G31" s="42">
        <v>6.5030000000000001</v>
      </c>
      <c r="H31" s="42">
        <v>31.170999999999999</v>
      </c>
      <c r="L31" s="46"/>
      <c r="M31" s="44"/>
    </row>
    <row r="32" spans="1:15" x14ac:dyDescent="0.2">
      <c r="D32">
        <v>1</v>
      </c>
      <c r="E32" s="41">
        <v>117.08</v>
      </c>
      <c r="F32" s="41">
        <v>8.77</v>
      </c>
      <c r="G32" s="41">
        <v>7.1769999999999996</v>
      </c>
      <c r="H32" s="41">
        <v>38.935000000000002</v>
      </c>
    </row>
    <row r="33" spans="1:15" x14ac:dyDescent="0.2">
      <c r="A33" s="43">
        <v>11</v>
      </c>
      <c r="B33" s="43" t="s">
        <v>1048</v>
      </c>
      <c r="C33" t="s">
        <v>135</v>
      </c>
      <c r="D33">
        <v>2</v>
      </c>
      <c r="E33" s="41">
        <v>15.467000000000001</v>
      </c>
      <c r="F33" s="41">
        <v>8.7070000000000007</v>
      </c>
      <c r="G33" s="41">
        <v>6.5579999999999998</v>
      </c>
      <c r="H33" s="41">
        <v>14.201000000000001</v>
      </c>
      <c r="J33">
        <f>E32-E34 +E33</f>
        <v>43.98899999999999</v>
      </c>
      <c r="K33">
        <f>E34-E33</f>
        <v>73.091000000000008</v>
      </c>
      <c r="L33" s="48">
        <f>K33/J33</f>
        <v>1.661574484530224</v>
      </c>
      <c r="M33" s="23">
        <f>K33/(J33+K33)</f>
        <v>0.62428254185172538</v>
      </c>
      <c r="N33">
        <f>E32</f>
        <v>117.08</v>
      </c>
      <c r="O33">
        <f>E32-E34</f>
        <v>28.521999999999991</v>
      </c>
    </row>
    <row r="34" spans="1:15" s="42" customFormat="1" x14ac:dyDescent="0.2">
      <c r="A34" s="45"/>
      <c r="B34" s="45"/>
      <c r="D34" s="42">
        <v>3</v>
      </c>
      <c r="E34" s="42">
        <v>88.558000000000007</v>
      </c>
      <c r="F34" s="42">
        <v>8.7910000000000004</v>
      </c>
      <c r="G34" s="42">
        <v>7.1020000000000003</v>
      </c>
      <c r="H34" s="42">
        <v>33.646000000000001</v>
      </c>
      <c r="L34" s="46"/>
      <c r="M34" s="44"/>
    </row>
    <row r="35" spans="1:15" x14ac:dyDescent="0.2">
      <c r="D35">
        <v>1</v>
      </c>
      <c r="E35" s="41">
        <v>184.333</v>
      </c>
      <c r="F35" s="41">
        <v>9.1419999999999995</v>
      </c>
      <c r="G35" s="41">
        <v>8.9600000000000009</v>
      </c>
      <c r="H35" s="41">
        <v>48.783000000000001</v>
      </c>
    </row>
    <row r="36" spans="1:15" x14ac:dyDescent="0.2">
      <c r="A36" s="43">
        <v>12</v>
      </c>
      <c r="B36" s="43" t="s">
        <v>1048</v>
      </c>
      <c r="C36" t="s">
        <v>136</v>
      </c>
      <c r="D36">
        <v>2</v>
      </c>
      <c r="E36" s="41">
        <v>25.170999999999999</v>
      </c>
      <c r="F36" s="41">
        <v>9.4290000000000003</v>
      </c>
      <c r="G36" s="41">
        <v>9.202</v>
      </c>
      <c r="H36" s="41">
        <v>18.016999999999999</v>
      </c>
      <c r="J36">
        <f>E35-E37 +E36</f>
        <v>55.80599999999999</v>
      </c>
      <c r="K36">
        <f>E37-E36</f>
        <v>128.52700000000002</v>
      </c>
      <c r="L36" s="48">
        <f>K36/J36</f>
        <v>2.30310360893094</v>
      </c>
      <c r="M36" s="23">
        <f>K36/(J36+K36)</f>
        <v>0.69725442541487426</v>
      </c>
      <c r="N36">
        <f>E35</f>
        <v>184.333</v>
      </c>
      <c r="O36">
        <f>E35-E37</f>
        <v>30.634999999999991</v>
      </c>
    </row>
    <row r="37" spans="1:15" s="42" customFormat="1" x14ac:dyDescent="0.2">
      <c r="A37" s="45"/>
      <c r="B37" s="45"/>
      <c r="D37" s="42">
        <v>3</v>
      </c>
      <c r="E37" s="42">
        <v>153.69800000000001</v>
      </c>
      <c r="F37" s="42">
        <v>9.2029999999999994</v>
      </c>
      <c r="G37" s="42">
        <v>9.0980000000000008</v>
      </c>
      <c r="H37" s="42">
        <v>44.578000000000003</v>
      </c>
      <c r="L37" s="46"/>
      <c r="M37" s="44"/>
    </row>
    <row r="38" spans="1:15" x14ac:dyDescent="0.2">
      <c r="D38">
        <v>1</v>
      </c>
      <c r="E38" s="41">
        <v>49.024000000000001</v>
      </c>
      <c r="F38" s="41">
        <v>4.7919999999999998</v>
      </c>
      <c r="G38" s="41">
        <v>5.0960000000000001</v>
      </c>
      <c r="H38" s="41">
        <v>25.221</v>
      </c>
    </row>
    <row r="39" spans="1:15" x14ac:dyDescent="0.2">
      <c r="A39" s="43">
        <v>13</v>
      </c>
      <c r="B39" s="43" t="s">
        <v>1048</v>
      </c>
      <c r="C39" t="s">
        <v>137</v>
      </c>
      <c r="D39">
        <v>2</v>
      </c>
      <c r="E39" s="41">
        <v>5.3810000000000002</v>
      </c>
      <c r="F39" s="41">
        <v>5.016</v>
      </c>
      <c r="G39" s="41">
        <v>5.0220000000000002</v>
      </c>
      <c r="H39" s="41">
        <v>8.5559999999999992</v>
      </c>
      <c r="J39">
        <f>E38-E40 +E39</f>
        <v>16.599000000000004</v>
      </c>
      <c r="K39">
        <f>E40-E39</f>
        <v>32.424999999999997</v>
      </c>
      <c r="L39" s="48">
        <f>K39/J39</f>
        <v>1.9534309295740702</v>
      </c>
      <c r="M39" s="23">
        <f>K39/(J39+K39)</f>
        <v>0.66141073759791114</v>
      </c>
      <c r="N39">
        <f>E38</f>
        <v>49.024000000000001</v>
      </c>
      <c r="O39">
        <f>E38-E40</f>
        <v>11.218000000000004</v>
      </c>
    </row>
    <row r="40" spans="1:15" s="42" customFormat="1" x14ac:dyDescent="0.2">
      <c r="A40" s="45"/>
      <c r="B40" s="45"/>
      <c r="D40" s="42">
        <v>3</v>
      </c>
      <c r="E40" s="42">
        <v>37.805999999999997</v>
      </c>
      <c r="F40" s="42">
        <v>4.7830000000000004</v>
      </c>
      <c r="G40" s="42">
        <v>5.0990000000000002</v>
      </c>
      <c r="H40" s="42">
        <v>22.073</v>
      </c>
      <c r="L40" s="46"/>
      <c r="M40" s="44"/>
    </row>
    <row r="41" spans="1:15" x14ac:dyDescent="0.2">
      <c r="D41">
        <v>1</v>
      </c>
      <c r="E41" s="41">
        <v>12.006</v>
      </c>
      <c r="F41" s="41">
        <v>4.42</v>
      </c>
      <c r="G41" s="41">
        <v>3.798</v>
      </c>
      <c r="H41" s="41">
        <v>12.522</v>
      </c>
    </row>
    <row r="42" spans="1:15" x14ac:dyDescent="0.2">
      <c r="A42" s="43">
        <v>14</v>
      </c>
      <c r="B42" s="43" t="s">
        <v>1048</v>
      </c>
      <c r="C42" t="s">
        <v>138</v>
      </c>
      <c r="D42">
        <v>2</v>
      </c>
      <c r="E42" s="41">
        <v>2.766</v>
      </c>
      <c r="F42" s="41">
        <v>4.5730000000000004</v>
      </c>
      <c r="G42" s="41">
        <v>3.7160000000000002</v>
      </c>
      <c r="H42" s="41">
        <v>6.2560000000000002</v>
      </c>
      <c r="J42">
        <f>E41-E43 +E42</f>
        <v>4.9660000000000011</v>
      </c>
      <c r="K42">
        <f>E43-E42</f>
        <v>7.0399999999999991</v>
      </c>
      <c r="L42" s="48">
        <f>K42/J42</f>
        <v>1.4176399516713647</v>
      </c>
      <c r="M42" s="23">
        <f>K42/(J42+K42)</f>
        <v>0.58637347992670319</v>
      </c>
      <c r="N42">
        <f>E41</f>
        <v>12.006</v>
      </c>
      <c r="O42">
        <f>E41-E43</f>
        <v>2.2000000000000011</v>
      </c>
    </row>
    <row r="43" spans="1:15" s="42" customFormat="1" x14ac:dyDescent="0.2">
      <c r="A43" s="45"/>
      <c r="B43" s="45"/>
      <c r="D43" s="42">
        <v>3</v>
      </c>
      <c r="E43" s="42">
        <v>9.8059999999999992</v>
      </c>
      <c r="F43" s="42">
        <v>4.4720000000000004</v>
      </c>
      <c r="G43" s="42">
        <v>3.7360000000000002</v>
      </c>
      <c r="H43" s="42">
        <v>11.387</v>
      </c>
      <c r="L43" s="46"/>
      <c r="M43" s="44"/>
    </row>
    <row r="44" spans="1:15" x14ac:dyDescent="0.2">
      <c r="D44">
        <v>1</v>
      </c>
      <c r="E44" s="41">
        <v>481.11</v>
      </c>
      <c r="F44" s="41">
        <v>15.087</v>
      </c>
      <c r="G44" s="41">
        <v>13.435</v>
      </c>
      <c r="H44" s="41">
        <v>78.366</v>
      </c>
    </row>
    <row r="45" spans="1:15" x14ac:dyDescent="0.2">
      <c r="A45" s="43">
        <v>15</v>
      </c>
      <c r="B45" s="43" t="s">
        <v>1048</v>
      </c>
      <c r="C45" t="s">
        <v>141</v>
      </c>
      <c r="D45">
        <v>2</v>
      </c>
      <c r="E45" s="41">
        <v>25.655000000000001</v>
      </c>
      <c r="F45" s="41">
        <v>16.641999999999999</v>
      </c>
      <c r="G45" s="41">
        <v>15.249000000000001</v>
      </c>
      <c r="H45" s="41">
        <v>18.187999999999999</v>
      </c>
      <c r="J45">
        <f>E44-E46 +E45</f>
        <v>91.59</v>
      </c>
      <c r="K45">
        <f>E46-E45</f>
        <v>389.52</v>
      </c>
      <c r="L45" s="48">
        <f>K45/J45</f>
        <v>4.2528660334097603</v>
      </c>
      <c r="M45" s="23">
        <f>K45/(J45+K45)</f>
        <v>0.80962773586082182</v>
      </c>
      <c r="N45">
        <f>E44</f>
        <v>481.11</v>
      </c>
      <c r="O45">
        <f>E44-E46</f>
        <v>65.935000000000002</v>
      </c>
    </row>
    <row r="46" spans="1:15" s="42" customFormat="1" x14ac:dyDescent="0.2">
      <c r="A46" s="45"/>
      <c r="B46" s="45"/>
      <c r="D46" s="42">
        <v>3</v>
      </c>
      <c r="E46" s="42">
        <v>415.17500000000001</v>
      </c>
      <c r="F46" s="42">
        <v>15.351000000000001</v>
      </c>
      <c r="G46" s="42">
        <v>13.55</v>
      </c>
      <c r="H46" s="42">
        <v>73.173000000000002</v>
      </c>
      <c r="L46" s="46"/>
      <c r="M46" s="44"/>
    </row>
    <row r="47" spans="1:15" x14ac:dyDescent="0.2">
      <c r="D47">
        <v>1</v>
      </c>
      <c r="E47" s="41">
        <v>67.584999999999994</v>
      </c>
      <c r="F47" s="41">
        <v>6.0449999999999999</v>
      </c>
      <c r="G47" s="41">
        <v>6.3760000000000003</v>
      </c>
      <c r="H47" s="41">
        <v>30.053000000000001</v>
      </c>
    </row>
    <row r="48" spans="1:15" x14ac:dyDescent="0.2">
      <c r="A48" s="43">
        <v>16</v>
      </c>
      <c r="B48" s="43" t="s">
        <v>1048</v>
      </c>
      <c r="C48" t="s">
        <v>142</v>
      </c>
      <c r="D48">
        <v>2</v>
      </c>
      <c r="E48" s="41">
        <v>26.457999999999998</v>
      </c>
      <c r="F48" s="41">
        <v>5.992</v>
      </c>
      <c r="G48" s="41">
        <v>5.8410000000000002</v>
      </c>
      <c r="H48" s="41">
        <v>18.378</v>
      </c>
      <c r="J48">
        <f>E47-E49 +E48</f>
        <v>43.54999999999999</v>
      </c>
      <c r="K48">
        <f>E49-E48</f>
        <v>24.035000000000004</v>
      </c>
      <c r="L48" s="48">
        <f>K48/J48</f>
        <v>0.55189437428243415</v>
      </c>
      <c r="M48" s="23">
        <f>K48/(J48+K48)</f>
        <v>0.35562624842790569</v>
      </c>
      <c r="N48">
        <f>E47</f>
        <v>67.584999999999994</v>
      </c>
      <c r="O48">
        <f>E47-E49</f>
        <v>17.091999999999992</v>
      </c>
    </row>
    <row r="49" spans="1:15" s="42" customFormat="1" x14ac:dyDescent="0.2">
      <c r="A49" s="45"/>
      <c r="B49" s="45"/>
      <c r="D49" s="42">
        <v>3</v>
      </c>
      <c r="E49" s="42">
        <v>50.493000000000002</v>
      </c>
      <c r="F49" s="42">
        <v>6.149</v>
      </c>
      <c r="G49" s="42">
        <v>6.3449999999999998</v>
      </c>
      <c r="H49" s="42">
        <v>25.734999999999999</v>
      </c>
      <c r="L49" s="46"/>
      <c r="M49" s="44"/>
    </row>
    <row r="50" spans="1:15" x14ac:dyDescent="0.2">
      <c r="D50">
        <v>1</v>
      </c>
      <c r="E50" s="41">
        <v>88.929000000000002</v>
      </c>
      <c r="F50" s="41">
        <v>7.2560000000000002</v>
      </c>
      <c r="G50" s="41">
        <v>8.2940000000000005</v>
      </c>
      <c r="H50" s="41">
        <v>34.01</v>
      </c>
    </row>
    <row r="51" spans="1:15" x14ac:dyDescent="0.2">
      <c r="A51" s="43">
        <v>17</v>
      </c>
      <c r="B51" s="43" t="s">
        <v>1048</v>
      </c>
      <c r="C51" t="s">
        <v>143</v>
      </c>
      <c r="D51">
        <v>2</v>
      </c>
      <c r="E51" s="41">
        <v>20.904</v>
      </c>
      <c r="F51" s="41">
        <v>7.13</v>
      </c>
      <c r="G51" s="41">
        <v>8.1359999999999992</v>
      </c>
      <c r="H51" s="41">
        <v>16.506</v>
      </c>
      <c r="J51">
        <f>E50-E52 +E51</f>
        <v>37.308999999999997</v>
      </c>
      <c r="K51">
        <f>E52-E51</f>
        <v>51.620000000000005</v>
      </c>
      <c r="L51" s="48">
        <f>K51/J51</f>
        <v>1.3835803693478788</v>
      </c>
      <c r="M51" s="23">
        <f>K51/(J51+K51)</f>
        <v>0.58046306604144882</v>
      </c>
      <c r="N51">
        <f>E50</f>
        <v>88.929000000000002</v>
      </c>
      <c r="O51">
        <f>E50-E52</f>
        <v>16.405000000000001</v>
      </c>
    </row>
    <row r="52" spans="1:15" s="42" customFormat="1" x14ac:dyDescent="0.2">
      <c r="A52" s="45"/>
      <c r="B52" s="45"/>
      <c r="D52" s="42">
        <v>3</v>
      </c>
      <c r="E52" s="42">
        <v>72.524000000000001</v>
      </c>
      <c r="F52" s="42">
        <v>7.3570000000000002</v>
      </c>
      <c r="G52" s="42">
        <v>8.2889999999999997</v>
      </c>
      <c r="H52" s="42">
        <v>30.606999999999999</v>
      </c>
      <c r="L52" s="46"/>
      <c r="M52" s="44"/>
    </row>
    <row r="53" spans="1:15" x14ac:dyDescent="0.2">
      <c r="D53">
        <v>1</v>
      </c>
      <c r="E53" s="41">
        <v>190.827</v>
      </c>
      <c r="F53" s="41">
        <v>11.855</v>
      </c>
      <c r="G53" s="41">
        <v>9.6140000000000008</v>
      </c>
      <c r="H53" s="41">
        <v>50.244999999999997</v>
      </c>
    </row>
    <row r="54" spans="1:15" x14ac:dyDescent="0.2">
      <c r="A54" s="43">
        <v>18</v>
      </c>
      <c r="B54" s="43" t="s">
        <v>1048</v>
      </c>
      <c r="C54" t="s">
        <v>144</v>
      </c>
      <c r="D54">
        <v>2</v>
      </c>
      <c r="E54" s="41">
        <v>12.65</v>
      </c>
      <c r="F54" s="41">
        <v>11.574</v>
      </c>
      <c r="G54" s="41">
        <v>9.0589999999999993</v>
      </c>
      <c r="H54" s="41">
        <v>12.792999999999999</v>
      </c>
      <c r="J54">
        <f>E53-E55 +E54</f>
        <v>59.085000000000001</v>
      </c>
      <c r="K54">
        <f>E55-E54</f>
        <v>131.74199999999999</v>
      </c>
      <c r="L54" s="48">
        <f>K54/J54</f>
        <v>2.2297029702970295</v>
      </c>
      <c r="M54" s="23">
        <f>K54/(J54+K54)</f>
        <v>0.6903740036787247</v>
      </c>
      <c r="N54">
        <f>E53</f>
        <v>190.827</v>
      </c>
      <c r="O54">
        <f>E53-E55</f>
        <v>46.435000000000002</v>
      </c>
    </row>
    <row r="55" spans="1:15" s="42" customFormat="1" x14ac:dyDescent="0.2">
      <c r="A55" s="45"/>
      <c r="B55" s="45"/>
      <c r="D55" s="42">
        <v>3</v>
      </c>
      <c r="E55" s="42">
        <v>144.392</v>
      </c>
      <c r="F55" s="42">
        <v>11.962999999999999</v>
      </c>
      <c r="G55" s="42">
        <v>9.5489999999999995</v>
      </c>
      <c r="H55" s="42">
        <v>43.161999999999999</v>
      </c>
      <c r="L55" s="46"/>
      <c r="M55" s="44"/>
    </row>
    <row r="56" spans="1:15" x14ac:dyDescent="0.2">
      <c r="D56">
        <v>1</v>
      </c>
      <c r="E56" s="41">
        <v>582.69299999999998</v>
      </c>
      <c r="F56" s="41">
        <v>14.972</v>
      </c>
      <c r="G56" s="41">
        <v>13.253</v>
      </c>
      <c r="H56" s="41">
        <v>86.521000000000001</v>
      </c>
    </row>
    <row r="57" spans="1:15" x14ac:dyDescent="0.2">
      <c r="A57" s="43">
        <v>19</v>
      </c>
      <c r="B57" s="43" t="s">
        <v>1048</v>
      </c>
      <c r="C57" t="s">
        <v>188</v>
      </c>
      <c r="D57">
        <v>2</v>
      </c>
      <c r="E57" s="41">
        <v>75.453000000000003</v>
      </c>
      <c r="F57" s="41">
        <v>15.659000000000001</v>
      </c>
      <c r="G57" s="41">
        <v>11.898</v>
      </c>
      <c r="H57" s="41">
        <v>30.984999999999999</v>
      </c>
      <c r="J57">
        <f>E56-E58 +E57</f>
        <v>179.88300000000001</v>
      </c>
      <c r="K57">
        <f>E58-E57</f>
        <v>402.80999999999995</v>
      </c>
      <c r="L57" s="48">
        <f>K57/J57</f>
        <v>2.2392888710995478</v>
      </c>
      <c r="M57" s="23">
        <f>K57/(J57+K57)</f>
        <v>0.6912902677739392</v>
      </c>
      <c r="N57">
        <f>E56</f>
        <v>582.69299999999998</v>
      </c>
      <c r="O57">
        <f>E56-E58</f>
        <v>104.43</v>
      </c>
    </row>
    <row r="58" spans="1:15" s="42" customFormat="1" x14ac:dyDescent="0.2">
      <c r="A58" s="45"/>
      <c r="B58" s="45"/>
      <c r="D58" s="42">
        <v>3</v>
      </c>
      <c r="E58" s="42">
        <v>478.26299999999998</v>
      </c>
      <c r="F58" s="42">
        <v>15.032</v>
      </c>
      <c r="G58" s="42">
        <v>13.063000000000001</v>
      </c>
      <c r="H58" s="42">
        <v>78.239000000000004</v>
      </c>
      <c r="L58" s="46"/>
      <c r="M58" s="44"/>
    </row>
    <row r="59" spans="1:15" x14ac:dyDescent="0.2">
      <c r="D59">
        <v>1</v>
      </c>
      <c r="E59" s="41">
        <v>679.88400000000001</v>
      </c>
      <c r="F59" s="41">
        <v>19.564</v>
      </c>
      <c r="G59" s="41">
        <v>16.928000000000001</v>
      </c>
      <c r="H59" s="41">
        <v>93.119</v>
      </c>
    </row>
    <row r="60" spans="1:15" x14ac:dyDescent="0.2">
      <c r="A60" s="43">
        <v>20</v>
      </c>
      <c r="B60" s="43" t="s">
        <v>1048</v>
      </c>
      <c r="C60" t="s">
        <v>189</v>
      </c>
      <c r="D60">
        <v>2</v>
      </c>
      <c r="E60" s="41">
        <v>302.73599999999999</v>
      </c>
      <c r="F60" s="41">
        <v>19.707000000000001</v>
      </c>
      <c r="G60" s="41">
        <v>18.835999999999999</v>
      </c>
      <c r="H60" s="41">
        <v>61.965000000000003</v>
      </c>
      <c r="J60">
        <f>E59-E61 +E60</f>
        <v>369.79200000000003</v>
      </c>
      <c r="K60">
        <f>E61-E60</f>
        <v>310.09199999999998</v>
      </c>
      <c r="L60" s="48">
        <f>K60/J60</f>
        <v>0.83855789200415354</v>
      </c>
      <c r="M60" s="23">
        <f>K60/(J60+K60)</f>
        <v>0.45609545157703368</v>
      </c>
      <c r="N60">
        <f>E59</f>
        <v>679.88400000000001</v>
      </c>
      <c r="O60">
        <f>E59-E61</f>
        <v>67.05600000000004</v>
      </c>
    </row>
    <row r="61" spans="1:15" s="42" customFormat="1" x14ac:dyDescent="0.2">
      <c r="A61" s="45"/>
      <c r="B61" s="45"/>
      <c r="D61" s="42">
        <v>3</v>
      </c>
      <c r="E61" s="42">
        <v>612.82799999999997</v>
      </c>
      <c r="F61" s="42">
        <v>19.588999999999999</v>
      </c>
      <c r="G61" s="42">
        <v>17.206</v>
      </c>
      <c r="H61" s="42">
        <v>88.998000000000005</v>
      </c>
      <c r="L61" s="46"/>
    </row>
    <row r="62" spans="1:15" x14ac:dyDescent="0.2">
      <c r="D62">
        <v>1</v>
      </c>
      <c r="E62" s="41">
        <v>545.58100000000002</v>
      </c>
      <c r="F62" s="41">
        <v>14.832000000000001</v>
      </c>
      <c r="G62" s="41">
        <v>13.169</v>
      </c>
      <c r="H62" s="41">
        <v>83.412000000000006</v>
      </c>
    </row>
    <row r="63" spans="1:15" x14ac:dyDescent="0.2">
      <c r="A63" s="43">
        <v>21</v>
      </c>
      <c r="B63" s="43" t="s">
        <v>1048</v>
      </c>
      <c r="C63" t="s">
        <v>199</v>
      </c>
      <c r="D63">
        <v>2</v>
      </c>
      <c r="E63" s="41">
        <v>95.435000000000002</v>
      </c>
      <c r="F63" s="41">
        <v>15.57</v>
      </c>
      <c r="G63" s="41">
        <v>13.366</v>
      </c>
      <c r="H63" s="41">
        <v>34.954000000000001</v>
      </c>
      <c r="J63">
        <f>E62-E64 +E63</f>
        <v>229.37</v>
      </c>
      <c r="K63">
        <f>E64-E63</f>
        <v>316.21100000000001</v>
      </c>
      <c r="L63" s="48">
        <f>K63/J63</f>
        <v>1.3786066181279155</v>
      </c>
      <c r="M63" s="23">
        <f>K63/(J63+K63)</f>
        <v>0.57958579935884869</v>
      </c>
      <c r="N63">
        <f>E62</f>
        <v>545.58100000000002</v>
      </c>
      <c r="O63">
        <f>E62-E64</f>
        <v>133.935</v>
      </c>
    </row>
    <row r="64" spans="1:15" x14ac:dyDescent="0.2">
      <c r="A64" s="45"/>
      <c r="B64" s="45"/>
      <c r="C64" s="42"/>
      <c r="D64" s="42">
        <v>3</v>
      </c>
      <c r="E64" s="42">
        <v>411.64600000000002</v>
      </c>
      <c r="F64" s="42">
        <v>15.284000000000001</v>
      </c>
      <c r="G64" s="42">
        <v>13.361000000000001</v>
      </c>
      <c r="H64" s="42">
        <v>72.724000000000004</v>
      </c>
      <c r="I64" s="42"/>
      <c r="J64" s="42"/>
      <c r="K64" s="42"/>
      <c r="L64" s="46"/>
      <c r="M64" s="44"/>
      <c r="N64" s="42"/>
      <c r="O64" s="42"/>
    </row>
    <row r="65" spans="1:15" x14ac:dyDescent="0.2">
      <c r="D65">
        <v>1</v>
      </c>
      <c r="E65" s="41">
        <v>1627.577</v>
      </c>
      <c r="F65" s="41">
        <v>25.716999999999999</v>
      </c>
      <c r="G65" s="41">
        <v>29.103000000000002</v>
      </c>
      <c r="H65" s="41">
        <v>188.697</v>
      </c>
    </row>
    <row r="66" spans="1:15" x14ac:dyDescent="0.2">
      <c r="A66" s="43">
        <v>22</v>
      </c>
      <c r="B66" s="43" t="s">
        <v>1048</v>
      </c>
      <c r="C66" t="s">
        <v>235</v>
      </c>
      <c r="D66">
        <v>2</v>
      </c>
      <c r="E66" s="41">
        <v>47.822000000000003</v>
      </c>
      <c r="F66" s="41">
        <v>20.524999999999999</v>
      </c>
      <c r="G66" s="41">
        <v>23.143000000000001</v>
      </c>
      <c r="H66" s="41">
        <v>24.995999999999999</v>
      </c>
      <c r="J66">
        <f>E65-E67 +E66</f>
        <v>314.95699999999999</v>
      </c>
      <c r="K66">
        <f>E67-E66</f>
        <v>1312.62</v>
      </c>
      <c r="L66" s="48">
        <f>K66/J66</f>
        <v>4.1676165317805287</v>
      </c>
      <c r="M66" s="23">
        <f>K66/(J66+K66)</f>
        <v>0.80648718923897311</v>
      </c>
      <c r="N66">
        <f>E65</f>
        <v>1627.577</v>
      </c>
      <c r="O66">
        <f>E65-E67</f>
        <v>267.13499999999999</v>
      </c>
    </row>
    <row r="67" spans="1:15" x14ac:dyDescent="0.2">
      <c r="A67" s="45"/>
      <c r="B67" s="45"/>
      <c r="C67" s="42"/>
      <c r="D67" s="42">
        <v>3</v>
      </c>
      <c r="E67" s="42">
        <v>1360.442</v>
      </c>
      <c r="F67" s="42">
        <v>25.934999999999999</v>
      </c>
      <c r="G67" s="42">
        <v>28.89</v>
      </c>
      <c r="H67" s="42">
        <v>189.47399999999999</v>
      </c>
      <c r="I67" s="42"/>
      <c r="J67" s="42"/>
      <c r="K67" s="42"/>
      <c r="L67" s="46"/>
      <c r="M67" s="44"/>
      <c r="N67" s="42"/>
      <c r="O67" s="42"/>
    </row>
    <row r="68" spans="1:15" x14ac:dyDescent="0.2">
      <c r="D68">
        <v>1</v>
      </c>
      <c r="E68" s="41">
        <v>1124.9549999999999</v>
      </c>
      <c r="F68" s="41">
        <v>21.928999999999998</v>
      </c>
      <c r="G68" s="41">
        <v>20.437000000000001</v>
      </c>
      <c r="H68" s="41">
        <v>119.96299999999999</v>
      </c>
    </row>
    <row r="69" spans="1:15" x14ac:dyDescent="0.2">
      <c r="A69" s="43">
        <v>23</v>
      </c>
      <c r="B69" s="43" t="s">
        <v>1048</v>
      </c>
      <c r="C69" t="s">
        <v>236</v>
      </c>
      <c r="D69">
        <v>2</v>
      </c>
      <c r="E69" s="41">
        <v>13.009</v>
      </c>
      <c r="F69" s="41">
        <v>21.640999999999998</v>
      </c>
      <c r="G69" s="41">
        <v>20.027999999999999</v>
      </c>
      <c r="H69" s="41">
        <v>13.092000000000001</v>
      </c>
      <c r="J69">
        <f>E68-E70 +E69</f>
        <v>170.92599999999993</v>
      </c>
      <c r="K69">
        <f>E70-E69</f>
        <v>954.029</v>
      </c>
      <c r="L69" s="48">
        <f>K69/J69</f>
        <v>5.5815323590325656</v>
      </c>
      <c r="M69" s="23">
        <f>K69/(J69+K69)</f>
        <v>0.84805970016578447</v>
      </c>
      <c r="N69">
        <f>E68</f>
        <v>1124.9549999999999</v>
      </c>
      <c r="O69">
        <f>E68-E70</f>
        <v>157.91699999999992</v>
      </c>
    </row>
    <row r="70" spans="1:15" x14ac:dyDescent="0.2">
      <c r="A70" s="45"/>
      <c r="B70" s="45"/>
      <c r="C70" s="42"/>
      <c r="D70" s="42">
        <v>3</v>
      </c>
      <c r="E70" s="42">
        <v>967.03800000000001</v>
      </c>
      <c r="F70" s="42">
        <v>21.925999999999998</v>
      </c>
      <c r="G70" s="42">
        <v>20.497</v>
      </c>
      <c r="H70" s="42">
        <v>111.571</v>
      </c>
      <c r="I70" s="42"/>
      <c r="J70" s="42"/>
      <c r="K70" s="42"/>
      <c r="L70" s="46"/>
      <c r="M70" s="44"/>
      <c r="N70" s="42"/>
      <c r="O70" s="42"/>
    </row>
  </sheetData>
  <phoneticPr fontId="10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DF52C1-F015-42D1-BEDD-B194D16841D9}">
  <dimension ref="A1:O70"/>
  <sheetViews>
    <sheetView zoomScale="85" zoomScaleNormal="85" workbookViewId="0">
      <selection activeCell="C55" sqref="C55"/>
    </sheetView>
  </sheetViews>
  <sheetFormatPr defaultRowHeight="12.75" x14ac:dyDescent="0.2"/>
  <cols>
    <col min="1" max="1" width="5.5703125" style="43" customWidth="1"/>
    <col min="2" max="2" width="8.140625" style="43" bestFit="1" customWidth="1"/>
    <col min="4" max="4" width="4.85546875" customWidth="1"/>
    <col min="5" max="8" width="8.85546875" style="41"/>
    <col min="10" max="10" width="10.140625" customWidth="1"/>
    <col min="11" max="11" width="7" customWidth="1"/>
    <col min="12" max="12" width="14.5703125" style="48" bestFit="1" customWidth="1"/>
    <col min="13" max="13" width="15.85546875" style="23" bestFit="1" customWidth="1"/>
    <col min="14" max="14" width="11.42578125" bestFit="1" customWidth="1"/>
    <col min="15" max="15" width="12.140625" bestFit="1" customWidth="1"/>
  </cols>
  <sheetData>
    <row r="1" spans="1:15" s="47" customFormat="1" ht="15.75" x14ac:dyDescent="0.25">
      <c r="E1" s="47" t="s">
        <v>91</v>
      </c>
      <c r="F1" s="47" t="s">
        <v>92</v>
      </c>
      <c r="G1" s="47" t="s">
        <v>93</v>
      </c>
      <c r="H1" s="47" t="s">
        <v>94</v>
      </c>
      <c r="J1" s="47" t="s">
        <v>95</v>
      </c>
      <c r="K1" s="47" t="s">
        <v>96</v>
      </c>
      <c r="L1" s="47" t="s">
        <v>104</v>
      </c>
      <c r="M1" s="47" t="s">
        <v>103</v>
      </c>
      <c r="N1" s="47" t="s">
        <v>49</v>
      </c>
      <c r="O1" s="47" t="s">
        <v>973</v>
      </c>
    </row>
    <row r="2" spans="1:15" x14ac:dyDescent="0.2">
      <c r="D2">
        <v>1</v>
      </c>
      <c r="E2" s="41">
        <v>357.8</v>
      </c>
      <c r="F2" s="41">
        <v>14.701000000000001</v>
      </c>
      <c r="G2" s="41">
        <v>11.532</v>
      </c>
      <c r="H2" s="41">
        <v>67.539000000000001</v>
      </c>
    </row>
    <row r="3" spans="1:15" x14ac:dyDescent="0.2">
      <c r="A3" s="43">
        <v>1</v>
      </c>
      <c r="B3" s="43" t="s">
        <v>1046</v>
      </c>
      <c r="C3" t="s">
        <v>148</v>
      </c>
      <c r="D3">
        <v>2</v>
      </c>
      <c r="E3" s="41">
        <v>15.132999999999999</v>
      </c>
      <c r="F3" s="41">
        <v>14.257</v>
      </c>
      <c r="G3" s="41">
        <v>11.651</v>
      </c>
      <c r="H3" s="41">
        <v>13.949</v>
      </c>
      <c r="J3">
        <f>E2-E4 +E3</f>
        <v>86.14400000000002</v>
      </c>
      <c r="K3">
        <f>E4-E3</f>
        <v>271.65600000000001</v>
      </c>
      <c r="L3" s="48">
        <f>K3/J3</f>
        <v>3.1535104011887065</v>
      </c>
      <c r="M3" s="23">
        <f>K3/(J3+K3)</f>
        <v>0.75923979877026271</v>
      </c>
      <c r="N3">
        <f>E2</f>
        <v>357.8</v>
      </c>
      <c r="O3">
        <f>E2-E4</f>
        <v>71.011000000000024</v>
      </c>
    </row>
    <row r="4" spans="1:15" s="42" customFormat="1" x14ac:dyDescent="0.2">
      <c r="A4" s="45"/>
      <c r="B4" s="45"/>
      <c r="D4" s="42">
        <v>3</v>
      </c>
      <c r="E4" s="42">
        <v>286.78899999999999</v>
      </c>
      <c r="F4" s="42">
        <v>14.742000000000001</v>
      </c>
      <c r="G4" s="42">
        <v>11.528</v>
      </c>
      <c r="H4" s="42">
        <v>60.5</v>
      </c>
      <c r="L4" s="46"/>
      <c r="M4" s="44"/>
    </row>
    <row r="5" spans="1:15" x14ac:dyDescent="0.2">
      <c r="D5">
        <v>1</v>
      </c>
      <c r="E5" s="41">
        <v>581.53700000000003</v>
      </c>
      <c r="F5" s="41">
        <v>18.282</v>
      </c>
      <c r="G5" s="41">
        <v>17.084</v>
      </c>
      <c r="H5" s="41">
        <v>86.391999999999996</v>
      </c>
    </row>
    <row r="6" spans="1:15" x14ac:dyDescent="0.2">
      <c r="A6" s="43">
        <v>2</v>
      </c>
      <c r="B6" s="43" t="s">
        <v>1046</v>
      </c>
      <c r="C6" t="s">
        <v>149</v>
      </c>
      <c r="D6">
        <v>2</v>
      </c>
      <c r="E6" s="41">
        <v>10.467000000000001</v>
      </c>
      <c r="F6" s="41">
        <v>19.422000000000001</v>
      </c>
      <c r="G6" s="41">
        <v>16.875</v>
      </c>
      <c r="H6" s="41">
        <v>11.637</v>
      </c>
      <c r="J6">
        <f>E5-E7 +E6</f>
        <v>101.42200000000004</v>
      </c>
      <c r="K6">
        <f>E7-E6</f>
        <v>480.11500000000001</v>
      </c>
      <c r="L6" s="48">
        <f>K6/J6</f>
        <v>4.7338348681745561</v>
      </c>
      <c r="M6" s="23">
        <f>K6/(J6+K6)</f>
        <v>0.82559665163179641</v>
      </c>
      <c r="N6">
        <f>E5</f>
        <v>581.53700000000003</v>
      </c>
      <c r="O6">
        <f>E5-E7</f>
        <v>90.955000000000041</v>
      </c>
    </row>
    <row r="7" spans="1:15" s="42" customFormat="1" x14ac:dyDescent="0.2">
      <c r="A7" s="45"/>
      <c r="B7" s="45"/>
      <c r="D7" s="42">
        <v>3</v>
      </c>
      <c r="E7" s="42">
        <v>490.58199999999999</v>
      </c>
      <c r="F7" s="42">
        <v>18.417999999999999</v>
      </c>
      <c r="G7" s="42">
        <v>17.085999999999999</v>
      </c>
      <c r="H7" s="42">
        <v>79.686999999999998</v>
      </c>
      <c r="L7" s="46"/>
      <c r="M7" s="44"/>
    </row>
    <row r="8" spans="1:15" x14ac:dyDescent="0.2">
      <c r="D8">
        <v>1</v>
      </c>
      <c r="E8" s="41">
        <v>918.89800000000002</v>
      </c>
      <c r="F8" s="41">
        <v>24.643999999999998</v>
      </c>
      <c r="G8" s="41">
        <v>19.259</v>
      </c>
      <c r="H8" s="41">
        <v>108.825</v>
      </c>
    </row>
    <row r="9" spans="1:15" x14ac:dyDescent="0.2">
      <c r="A9" s="43">
        <v>3</v>
      </c>
      <c r="B9" s="43" t="s">
        <v>1046</v>
      </c>
      <c r="C9" t="s">
        <v>150</v>
      </c>
      <c r="D9">
        <v>2</v>
      </c>
      <c r="E9" s="41">
        <v>169.66300000000001</v>
      </c>
      <c r="F9" s="41">
        <v>22.875</v>
      </c>
      <c r="G9" s="41">
        <v>17.451000000000001</v>
      </c>
      <c r="H9" s="41">
        <v>46.634</v>
      </c>
      <c r="J9">
        <f>E8-E10 +E9</f>
        <v>322.06100000000004</v>
      </c>
      <c r="K9">
        <f>E10-E9</f>
        <v>596.83699999999999</v>
      </c>
      <c r="L9" s="48">
        <f>K9/J9</f>
        <v>1.8531799876420925</v>
      </c>
      <c r="M9" s="23">
        <f>K9/(J9+K9)</f>
        <v>0.64951387422760742</v>
      </c>
      <c r="N9">
        <f>E8</f>
        <v>918.89800000000002</v>
      </c>
      <c r="O9">
        <f>E8-E10</f>
        <v>152.39800000000002</v>
      </c>
    </row>
    <row r="10" spans="1:15" s="42" customFormat="1" x14ac:dyDescent="0.2">
      <c r="A10" s="45"/>
      <c r="B10" s="45"/>
      <c r="D10" s="42">
        <v>3</v>
      </c>
      <c r="E10" s="42">
        <v>766.5</v>
      </c>
      <c r="F10" s="42">
        <v>24.768000000000001</v>
      </c>
      <c r="G10" s="42">
        <v>19.263000000000002</v>
      </c>
      <c r="H10" s="42">
        <v>99.325000000000003</v>
      </c>
      <c r="L10" s="46"/>
      <c r="M10" s="44"/>
    </row>
    <row r="11" spans="1:15" x14ac:dyDescent="0.2">
      <c r="D11">
        <v>1</v>
      </c>
      <c r="E11" s="41">
        <v>5600.3040000000001</v>
      </c>
      <c r="F11" s="41">
        <v>50.448999999999998</v>
      </c>
      <c r="G11" s="41">
        <v>45.31</v>
      </c>
      <c r="H11" s="41">
        <v>270.476</v>
      </c>
    </row>
    <row r="12" spans="1:15" x14ac:dyDescent="0.2">
      <c r="A12" s="43">
        <v>4</v>
      </c>
      <c r="B12" s="43" t="s">
        <v>1046</v>
      </c>
      <c r="C12" t="s">
        <v>151</v>
      </c>
      <c r="D12">
        <v>2</v>
      </c>
      <c r="E12" s="41">
        <v>1813.2719999999999</v>
      </c>
      <c r="F12" s="41">
        <v>49.3</v>
      </c>
      <c r="G12" s="41">
        <v>45.17</v>
      </c>
      <c r="H12" s="41">
        <v>156.97300000000001</v>
      </c>
      <c r="J12">
        <f>E11-E13 +E12</f>
        <v>2644.0529999999999</v>
      </c>
      <c r="K12">
        <f>E13-E12</f>
        <v>2956.2510000000002</v>
      </c>
      <c r="L12" s="48">
        <f>K12/J12</f>
        <v>1.1180755453843021</v>
      </c>
      <c r="M12" s="23">
        <f>K12/(J12+K12)</f>
        <v>0.52787330830612056</v>
      </c>
      <c r="N12">
        <f>E11</f>
        <v>5600.3040000000001</v>
      </c>
      <c r="O12">
        <f>E11-E13</f>
        <v>830.78099999999995</v>
      </c>
    </row>
    <row r="13" spans="1:15" s="42" customFormat="1" x14ac:dyDescent="0.2">
      <c r="A13" s="45"/>
      <c r="B13" s="45"/>
      <c r="D13" s="42">
        <v>3</v>
      </c>
      <c r="E13" s="42">
        <v>4769.5230000000001</v>
      </c>
      <c r="F13" s="42">
        <v>51.451999999999998</v>
      </c>
      <c r="G13" s="42">
        <v>44.59</v>
      </c>
      <c r="H13" s="42">
        <v>248.63</v>
      </c>
      <c r="L13" s="46"/>
      <c r="M13" s="44"/>
    </row>
    <row r="14" spans="1:15" x14ac:dyDescent="0.2">
      <c r="D14">
        <v>1</v>
      </c>
      <c r="E14" s="41">
        <v>658.50599999999997</v>
      </c>
      <c r="F14" s="41">
        <v>26.222000000000001</v>
      </c>
      <c r="G14" s="41">
        <v>15.628</v>
      </c>
      <c r="H14" s="41">
        <v>94.007000000000005</v>
      </c>
    </row>
    <row r="15" spans="1:15" x14ac:dyDescent="0.2">
      <c r="A15" s="43">
        <v>5</v>
      </c>
      <c r="B15" s="43" t="s">
        <v>1046</v>
      </c>
      <c r="C15" t="s">
        <v>152</v>
      </c>
      <c r="D15">
        <v>2</v>
      </c>
      <c r="E15" s="41">
        <v>244.255</v>
      </c>
      <c r="F15" s="41">
        <v>26.215</v>
      </c>
      <c r="G15" s="41">
        <v>14.680999999999999</v>
      </c>
      <c r="H15" s="41">
        <v>57.168999999999997</v>
      </c>
      <c r="J15">
        <f>E14-E16 +E15</f>
        <v>361.22199999999998</v>
      </c>
      <c r="K15">
        <f>E16-E15</f>
        <v>297.28399999999999</v>
      </c>
      <c r="L15" s="48">
        <f>K15/J15</f>
        <v>0.82299527714258824</v>
      </c>
      <c r="M15" s="23">
        <f>K15/(J15+K15)</f>
        <v>0.45145222670712187</v>
      </c>
      <c r="N15">
        <f>E14</f>
        <v>658.50599999999997</v>
      </c>
      <c r="O15">
        <f>E14-E16</f>
        <v>116.96699999999998</v>
      </c>
    </row>
    <row r="16" spans="1:15" s="42" customFormat="1" x14ac:dyDescent="0.2">
      <c r="A16" s="45"/>
      <c r="B16" s="45"/>
      <c r="D16" s="42">
        <v>3</v>
      </c>
      <c r="E16" s="42">
        <v>541.53899999999999</v>
      </c>
      <c r="F16" s="42">
        <v>26.271999999999998</v>
      </c>
      <c r="G16" s="42">
        <v>15.568</v>
      </c>
      <c r="H16" s="42">
        <v>85.727000000000004</v>
      </c>
      <c r="L16" s="46"/>
      <c r="M16" s="44"/>
    </row>
    <row r="17" spans="1:15" x14ac:dyDescent="0.2">
      <c r="D17">
        <v>1</v>
      </c>
      <c r="E17" s="41">
        <v>183.405</v>
      </c>
      <c r="F17" s="41">
        <v>11.308999999999999</v>
      </c>
      <c r="G17" s="41">
        <v>10.337</v>
      </c>
      <c r="H17" s="41">
        <v>48.256999999999998</v>
      </c>
    </row>
    <row r="18" spans="1:15" x14ac:dyDescent="0.2">
      <c r="A18" s="43">
        <v>6</v>
      </c>
      <c r="B18" s="43" t="s">
        <v>1046</v>
      </c>
      <c r="C18" t="s">
        <v>153</v>
      </c>
      <c r="D18">
        <v>2</v>
      </c>
      <c r="E18" s="41">
        <v>17.710999999999999</v>
      </c>
      <c r="F18" s="41">
        <v>11.034000000000001</v>
      </c>
      <c r="G18" s="41">
        <v>10.135</v>
      </c>
      <c r="H18" s="41">
        <v>15.090999999999999</v>
      </c>
      <c r="J18">
        <f>E17-E19 +E18</f>
        <v>50.786999999999992</v>
      </c>
      <c r="K18">
        <f>E19-E18</f>
        <v>132.61799999999999</v>
      </c>
      <c r="L18" s="48">
        <f>K18/J18</f>
        <v>2.6112587866973835</v>
      </c>
      <c r="M18" s="23">
        <f>K18/(J18+K18)</f>
        <v>0.72308824732150168</v>
      </c>
      <c r="N18">
        <f>E17</f>
        <v>183.405</v>
      </c>
      <c r="O18">
        <f>E17-E19</f>
        <v>33.075999999999993</v>
      </c>
    </row>
    <row r="19" spans="1:15" s="42" customFormat="1" x14ac:dyDescent="0.2">
      <c r="A19" s="45"/>
      <c r="B19" s="45"/>
      <c r="D19" s="42">
        <v>3</v>
      </c>
      <c r="E19" s="42">
        <v>150.32900000000001</v>
      </c>
      <c r="F19" s="42">
        <v>11.353999999999999</v>
      </c>
      <c r="G19" s="42">
        <v>10.388</v>
      </c>
      <c r="H19" s="42">
        <v>43.837000000000003</v>
      </c>
      <c r="L19" s="46"/>
      <c r="M19" s="44"/>
    </row>
    <row r="20" spans="1:15" x14ac:dyDescent="0.2">
      <c r="D20">
        <v>1</v>
      </c>
      <c r="E20" s="41">
        <v>773.57299999999998</v>
      </c>
      <c r="F20" s="41">
        <v>18.241</v>
      </c>
      <c r="G20" s="41">
        <v>16.620999999999999</v>
      </c>
      <c r="H20" s="41">
        <v>99.126000000000005</v>
      </c>
    </row>
    <row r="21" spans="1:15" x14ac:dyDescent="0.2">
      <c r="A21" s="43">
        <v>7</v>
      </c>
      <c r="B21" s="43" t="s">
        <v>1046</v>
      </c>
      <c r="C21" t="s">
        <v>172</v>
      </c>
      <c r="D21">
        <v>2</v>
      </c>
      <c r="E21" s="41">
        <v>14.679</v>
      </c>
      <c r="F21" s="41">
        <v>18.622</v>
      </c>
      <c r="G21" s="41">
        <v>17.896999999999998</v>
      </c>
      <c r="H21" s="41">
        <v>13.757999999999999</v>
      </c>
      <c r="J21">
        <f>E20-E22 +E21</f>
        <v>128.477</v>
      </c>
      <c r="K21">
        <f>E22-E21</f>
        <v>645.096</v>
      </c>
      <c r="L21" s="48">
        <f>K21/J21</f>
        <v>5.0211010531067819</v>
      </c>
      <c r="M21" s="23">
        <f>K21/(J21+K21)</f>
        <v>0.8339174195583352</v>
      </c>
      <c r="N21">
        <f>E20</f>
        <v>773.57299999999998</v>
      </c>
      <c r="O21">
        <f>E20-E22</f>
        <v>113.798</v>
      </c>
    </row>
    <row r="22" spans="1:15" s="42" customFormat="1" x14ac:dyDescent="0.2">
      <c r="A22" s="45"/>
      <c r="B22" s="45"/>
      <c r="D22" s="42">
        <v>3</v>
      </c>
      <c r="E22" s="42">
        <v>659.77499999999998</v>
      </c>
      <c r="F22" s="42">
        <v>18.190999999999999</v>
      </c>
      <c r="G22" s="42">
        <v>16.655999999999999</v>
      </c>
      <c r="H22" s="42">
        <v>91.662999999999997</v>
      </c>
      <c r="L22" s="46"/>
      <c r="M22" s="44"/>
    </row>
    <row r="23" spans="1:15" x14ac:dyDescent="0.2">
      <c r="D23">
        <v>1</v>
      </c>
      <c r="E23" s="41">
        <v>283.33600000000001</v>
      </c>
      <c r="F23" s="41">
        <v>43.591000000000001</v>
      </c>
      <c r="G23" s="41">
        <v>10.582000000000001</v>
      </c>
      <c r="H23" s="41">
        <v>60.237000000000002</v>
      </c>
    </row>
    <row r="24" spans="1:15" x14ac:dyDescent="0.2">
      <c r="A24" s="43">
        <v>8</v>
      </c>
      <c r="B24" s="43" t="s">
        <v>1046</v>
      </c>
      <c r="C24" t="s">
        <v>173</v>
      </c>
      <c r="D24">
        <v>2</v>
      </c>
      <c r="E24" s="41">
        <v>59.680999999999997</v>
      </c>
      <c r="F24" s="41">
        <v>44</v>
      </c>
      <c r="G24" s="41">
        <v>10.646000000000001</v>
      </c>
      <c r="H24" s="41">
        <v>27.718</v>
      </c>
      <c r="J24">
        <f>E23-E25 +E24</f>
        <v>107.849</v>
      </c>
      <c r="K24">
        <f>E25-E24</f>
        <v>175.48700000000002</v>
      </c>
      <c r="L24" s="48">
        <f>K24/J24</f>
        <v>1.6271546328663224</v>
      </c>
      <c r="M24" s="23">
        <f>K24/(J24+K24)</f>
        <v>0.61936005308185338</v>
      </c>
      <c r="N24">
        <f>E23</f>
        <v>283.33600000000001</v>
      </c>
      <c r="O24">
        <f>E23-E25</f>
        <v>48.168000000000006</v>
      </c>
    </row>
    <row r="25" spans="1:15" s="42" customFormat="1" x14ac:dyDescent="0.2">
      <c r="A25" s="45"/>
      <c r="B25" s="45"/>
      <c r="D25" s="42">
        <v>3</v>
      </c>
      <c r="E25" s="42">
        <v>235.16800000000001</v>
      </c>
      <c r="F25" s="42">
        <v>43.609000000000002</v>
      </c>
      <c r="G25" s="42">
        <v>10.621</v>
      </c>
      <c r="H25" s="42">
        <v>54.822000000000003</v>
      </c>
      <c r="L25" s="46"/>
      <c r="M25" s="44"/>
    </row>
    <row r="26" spans="1:15" x14ac:dyDescent="0.2">
      <c r="D26">
        <v>1</v>
      </c>
      <c r="E26" s="41">
        <v>1987.3130000000001</v>
      </c>
      <c r="F26" s="41">
        <v>29.385999999999999</v>
      </c>
      <c r="G26" s="41">
        <v>25.779</v>
      </c>
      <c r="H26" s="41">
        <v>158.91399999999999</v>
      </c>
    </row>
    <row r="27" spans="1:15" x14ac:dyDescent="0.2">
      <c r="A27" s="43">
        <v>9</v>
      </c>
      <c r="B27" s="43" t="s">
        <v>1046</v>
      </c>
      <c r="C27" t="s">
        <v>190</v>
      </c>
      <c r="D27">
        <v>2</v>
      </c>
      <c r="E27" s="41">
        <v>554.46100000000001</v>
      </c>
      <c r="F27" s="41">
        <v>28.795000000000002</v>
      </c>
      <c r="G27" s="41">
        <v>26.372</v>
      </c>
      <c r="H27" s="41">
        <v>84.293000000000006</v>
      </c>
      <c r="J27">
        <f>E26-E28 +E27</f>
        <v>776.38800000000015</v>
      </c>
      <c r="K27">
        <f>E28-E27</f>
        <v>1210.925</v>
      </c>
      <c r="L27" s="48">
        <f>K27/J27</f>
        <v>1.5596905155669585</v>
      </c>
      <c r="M27" s="23">
        <f>K27/(J27+K27)</f>
        <v>0.60932777071352118</v>
      </c>
      <c r="N27">
        <f>E26</f>
        <v>1987.3130000000001</v>
      </c>
      <c r="O27">
        <f>E26-E28</f>
        <v>221.92700000000013</v>
      </c>
    </row>
    <row r="28" spans="1:15" s="42" customFormat="1" x14ac:dyDescent="0.2">
      <c r="A28" s="45"/>
      <c r="B28" s="45"/>
      <c r="D28" s="42">
        <v>3</v>
      </c>
      <c r="E28" s="42">
        <v>1765.386</v>
      </c>
      <c r="F28" s="42">
        <v>29.562999999999999</v>
      </c>
      <c r="G28" s="42">
        <v>25.876000000000001</v>
      </c>
      <c r="H28" s="42">
        <v>150.08099999999999</v>
      </c>
      <c r="L28" s="46"/>
      <c r="M28" s="44"/>
    </row>
    <row r="29" spans="1:15" x14ac:dyDescent="0.2">
      <c r="D29">
        <v>1</v>
      </c>
      <c r="E29" s="41">
        <v>5594.0150000000003</v>
      </c>
      <c r="F29" s="41">
        <v>48.338999999999999</v>
      </c>
      <c r="G29" s="41">
        <v>44.234999999999999</v>
      </c>
      <c r="H29" s="41">
        <v>269.88499999999999</v>
      </c>
    </row>
    <row r="30" spans="1:15" x14ac:dyDescent="0.2">
      <c r="A30" s="43">
        <v>10</v>
      </c>
      <c r="B30" s="43" t="s">
        <v>1046</v>
      </c>
      <c r="C30" t="s">
        <v>198</v>
      </c>
      <c r="D30">
        <v>2</v>
      </c>
      <c r="E30" s="41">
        <v>169.51499999999999</v>
      </c>
      <c r="F30" s="41">
        <v>45.326000000000001</v>
      </c>
      <c r="G30" s="41">
        <v>38.122999999999998</v>
      </c>
      <c r="H30" s="41">
        <v>46.598999999999997</v>
      </c>
      <c r="J30">
        <f>E29-E31 +E30</f>
        <v>978.63000000000068</v>
      </c>
      <c r="K30">
        <f>E31-E30</f>
        <v>4615.3849999999993</v>
      </c>
      <c r="L30" s="48">
        <f>K30/J30</f>
        <v>4.7161695431368305</v>
      </c>
      <c r="M30" s="23">
        <f>K30/(J30+K30)</f>
        <v>0.82505767324542378</v>
      </c>
      <c r="N30">
        <f>E29</f>
        <v>5594.0150000000003</v>
      </c>
      <c r="O30">
        <f>E29-E31</f>
        <v>809.11500000000069</v>
      </c>
    </row>
    <row r="31" spans="1:15" s="42" customFormat="1" x14ac:dyDescent="0.2">
      <c r="A31" s="45"/>
      <c r="B31" s="45"/>
      <c r="D31" s="42">
        <v>3</v>
      </c>
      <c r="E31" s="42">
        <v>4784.8999999999996</v>
      </c>
      <c r="F31" s="42">
        <v>47.948</v>
      </c>
      <c r="G31" s="42">
        <v>44.542999999999999</v>
      </c>
      <c r="H31" s="42">
        <v>249.59299999999999</v>
      </c>
      <c r="L31" s="46"/>
      <c r="M31" s="44"/>
    </row>
    <row r="32" spans="1:15" x14ac:dyDescent="0.2">
      <c r="D32">
        <v>1</v>
      </c>
      <c r="E32" s="41">
        <v>1374.8219999999999</v>
      </c>
      <c r="F32" s="41">
        <v>22.422000000000001</v>
      </c>
      <c r="G32" s="41">
        <v>22.658999999999999</v>
      </c>
      <c r="H32" s="41">
        <v>132.12700000000001</v>
      </c>
    </row>
    <row r="33" spans="1:15" x14ac:dyDescent="0.2">
      <c r="A33" s="43">
        <v>11</v>
      </c>
      <c r="B33" s="43" t="s">
        <v>1046</v>
      </c>
      <c r="C33" t="s">
        <v>206</v>
      </c>
      <c r="D33">
        <v>2</v>
      </c>
      <c r="E33" s="41">
        <v>527.52700000000004</v>
      </c>
      <c r="F33" s="41">
        <v>21.326000000000001</v>
      </c>
      <c r="G33" s="41">
        <v>21.135999999999999</v>
      </c>
      <c r="H33" s="41">
        <v>81.924000000000007</v>
      </c>
      <c r="J33">
        <f>E32-E34 +E33</f>
        <v>730.14699999999993</v>
      </c>
      <c r="K33">
        <f>E34-E33</f>
        <v>644.67499999999995</v>
      </c>
      <c r="L33" s="48">
        <f>K33/J33</f>
        <v>0.88293864112295195</v>
      </c>
      <c r="M33" s="23">
        <f>K33/(J33+K33)</f>
        <v>0.46891524866491807</v>
      </c>
      <c r="N33">
        <f>E32</f>
        <v>1374.8219999999999</v>
      </c>
      <c r="O33">
        <f>E32-E34</f>
        <v>202.61999999999989</v>
      </c>
    </row>
    <row r="34" spans="1:15" s="42" customFormat="1" x14ac:dyDescent="0.2">
      <c r="A34" s="45"/>
      <c r="B34" s="45"/>
      <c r="D34" s="42">
        <v>3</v>
      </c>
      <c r="E34" s="42">
        <v>1172.202</v>
      </c>
      <c r="F34" s="42">
        <v>22.521000000000001</v>
      </c>
      <c r="G34" s="42">
        <v>22.724</v>
      </c>
      <c r="H34" s="42">
        <v>122.083</v>
      </c>
      <c r="L34" s="46"/>
      <c r="M34" s="44"/>
    </row>
    <row r="35" spans="1:15" x14ac:dyDescent="0.2">
      <c r="D35">
        <v>1</v>
      </c>
      <c r="E35" s="41">
        <v>1328.653</v>
      </c>
      <c r="F35" s="41">
        <v>23.719000000000001</v>
      </c>
      <c r="G35" s="41">
        <v>20.021999999999998</v>
      </c>
      <c r="H35" s="41">
        <v>130.88300000000001</v>
      </c>
    </row>
    <row r="36" spans="1:15" x14ac:dyDescent="0.2">
      <c r="A36" s="43">
        <v>12</v>
      </c>
      <c r="B36" s="43" t="s">
        <v>1046</v>
      </c>
      <c r="C36" t="s">
        <v>207</v>
      </c>
      <c r="D36">
        <v>2</v>
      </c>
      <c r="E36" s="41">
        <v>72.316000000000003</v>
      </c>
      <c r="F36" s="41">
        <v>26.402000000000001</v>
      </c>
      <c r="G36" s="41">
        <v>17.579999999999998</v>
      </c>
      <c r="H36" s="41">
        <v>30.460999999999999</v>
      </c>
      <c r="J36">
        <f>E35-E37 +E36</f>
        <v>250.4080000000001</v>
      </c>
      <c r="K36">
        <f>E37-E36</f>
        <v>1078.2449999999999</v>
      </c>
      <c r="L36" s="48">
        <f>K36/J36</f>
        <v>4.3059526852177221</v>
      </c>
      <c r="M36" s="23">
        <f>K36/(J36+K36)</f>
        <v>0.81153243171843958</v>
      </c>
      <c r="N36">
        <f>E35</f>
        <v>1328.653</v>
      </c>
      <c r="O36">
        <f>E35-E37</f>
        <v>178.0920000000001</v>
      </c>
    </row>
    <row r="37" spans="1:15" s="42" customFormat="1" x14ac:dyDescent="0.2">
      <c r="A37" s="45"/>
      <c r="B37" s="45"/>
      <c r="D37" s="42">
        <v>3</v>
      </c>
      <c r="E37" s="42">
        <v>1150.5609999999999</v>
      </c>
      <c r="F37" s="42">
        <v>23.88</v>
      </c>
      <c r="G37" s="42">
        <v>19.986999999999998</v>
      </c>
      <c r="H37" s="42">
        <v>122.105</v>
      </c>
      <c r="L37" s="46"/>
      <c r="M37" s="44"/>
    </row>
    <row r="38" spans="1:15" x14ac:dyDescent="0.2">
      <c r="D38">
        <v>1</v>
      </c>
      <c r="E38" s="41">
        <v>1564.431</v>
      </c>
      <c r="F38" s="41">
        <v>25.887</v>
      </c>
      <c r="G38" s="41">
        <v>23.791</v>
      </c>
      <c r="H38" s="41">
        <v>140.792</v>
      </c>
    </row>
    <row r="39" spans="1:15" x14ac:dyDescent="0.2">
      <c r="A39" s="43">
        <v>13</v>
      </c>
      <c r="B39" s="43" t="s">
        <v>1046</v>
      </c>
      <c r="C39" t="s">
        <v>217</v>
      </c>
      <c r="D39">
        <v>2</v>
      </c>
      <c r="E39" s="41">
        <v>347.78199999999998</v>
      </c>
      <c r="F39" s="41">
        <v>25.768999999999998</v>
      </c>
      <c r="G39" s="41">
        <v>25.579000000000001</v>
      </c>
      <c r="H39" s="41">
        <v>66.462000000000003</v>
      </c>
      <c r="J39">
        <f>E38-E40 +E39</f>
        <v>554.17100000000005</v>
      </c>
      <c r="K39">
        <f>E40-E39</f>
        <v>1010.26</v>
      </c>
      <c r="L39" s="48">
        <f>K39/J39</f>
        <v>1.8230113087837507</v>
      </c>
      <c r="M39" s="23">
        <f>K39/(J39+K39)</f>
        <v>0.64576833366252651</v>
      </c>
      <c r="N39">
        <f>E38</f>
        <v>1564.431</v>
      </c>
      <c r="O39">
        <f>E38-E40</f>
        <v>206.38900000000012</v>
      </c>
    </row>
    <row r="40" spans="1:15" s="42" customFormat="1" x14ac:dyDescent="0.2">
      <c r="A40" s="45"/>
      <c r="B40" s="45"/>
      <c r="D40" s="42">
        <v>3</v>
      </c>
      <c r="E40" s="42">
        <v>1358.0419999999999</v>
      </c>
      <c r="F40" s="42">
        <v>25.992000000000001</v>
      </c>
      <c r="G40" s="42">
        <v>23.844999999999999</v>
      </c>
      <c r="H40" s="42">
        <v>131.41800000000001</v>
      </c>
      <c r="L40" s="46"/>
      <c r="M40" s="44"/>
    </row>
    <row r="41" spans="1:15" x14ac:dyDescent="0.2">
      <c r="D41">
        <v>1</v>
      </c>
      <c r="E41" s="41">
        <v>3607.9029999999998</v>
      </c>
      <c r="F41" s="41">
        <v>42.91</v>
      </c>
      <c r="G41" s="41">
        <v>31.762</v>
      </c>
      <c r="H41" s="41">
        <v>218.40899999999999</v>
      </c>
    </row>
    <row r="42" spans="1:15" x14ac:dyDescent="0.2">
      <c r="A42" s="43">
        <v>14</v>
      </c>
      <c r="B42" s="43" t="s">
        <v>1046</v>
      </c>
      <c r="C42" t="s">
        <v>218</v>
      </c>
      <c r="D42">
        <v>2</v>
      </c>
      <c r="E42" s="41">
        <v>1386.2629999999999</v>
      </c>
      <c r="F42" s="41">
        <v>40.624000000000002</v>
      </c>
      <c r="G42" s="41">
        <v>29.884</v>
      </c>
      <c r="H42" s="41">
        <v>136.14400000000001</v>
      </c>
      <c r="J42">
        <f>E41-E43 +E42</f>
        <v>1845.8159999999998</v>
      </c>
      <c r="K42">
        <f>E43-E42</f>
        <v>1762.087</v>
      </c>
      <c r="L42" s="48">
        <f>K42/J42</f>
        <v>0.95463849051043015</v>
      </c>
      <c r="M42" s="23">
        <f>K42/(J42+K42)</f>
        <v>0.48839644524811232</v>
      </c>
      <c r="N42">
        <f>E41</f>
        <v>3607.9029999999998</v>
      </c>
      <c r="O42">
        <f>E41-E43</f>
        <v>459.55299999999988</v>
      </c>
    </row>
    <row r="43" spans="1:15" s="42" customFormat="1" x14ac:dyDescent="0.2">
      <c r="A43" s="45"/>
      <c r="B43" s="45"/>
      <c r="D43" s="42">
        <v>3</v>
      </c>
      <c r="E43" s="42">
        <v>3148.35</v>
      </c>
      <c r="F43" s="42">
        <v>42.524000000000001</v>
      </c>
      <c r="G43" s="42">
        <v>31.524999999999999</v>
      </c>
      <c r="H43" s="42">
        <v>205.429</v>
      </c>
      <c r="L43" s="46"/>
      <c r="M43" s="44"/>
    </row>
    <row r="44" spans="1:15" x14ac:dyDescent="0.2">
      <c r="D44">
        <v>1</v>
      </c>
      <c r="E44" s="41">
        <v>5026.32</v>
      </c>
      <c r="F44" s="41">
        <v>47.600999999999999</v>
      </c>
      <c r="G44" s="41">
        <v>37.476999999999997</v>
      </c>
      <c r="H44" s="41">
        <v>257.209</v>
      </c>
    </row>
    <row r="45" spans="1:15" x14ac:dyDescent="0.2">
      <c r="A45" s="43">
        <v>15</v>
      </c>
      <c r="B45" s="43" t="s">
        <v>1046</v>
      </c>
      <c r="C45" t="s">
        <v>219</v>
      </c>
      <c r="D45">
        <v>2</v>
      </c>
      <c r="E45" s="41">
        <v>1178.0229999999999</v>
      </c>
      <c r="F45" s="41">
        <v>43.978000000000002</v>
      </c>
      <c r="G45" s="41">
        <v>35.652999999999999</v>
      </c>
      <c r="H45" s="41">
        <v>123.122</v>
      </c>
      <c r="J45">
        <f>E44-E46 +E45</f>
        <v>1945.1009999999994</v>
      </c>
      <c r="K45">
        <f>E46-E45</f>
        <v>3081.2190000000001</v>
      </c>
      <c r="L45" s="48">
        <f>K45/J45</f>
        <v>1.5840920342953919</v>
      </c>
      <c r="M45" s="23">
        <f>K45/(J45+K45)</f>
        <v>0.61301687914816416</v>
      </c>
      <c r="N45">
        <f>E44</f>
        <v>5026.32</v>
      </c>
      <c r="O45">
        <f>E44-E46</f>
        <v>767.07799999999952</v>
      </c>
    </row>
    <row r="46" spans="1:15" s="42" customFormat="1" x14ac:dyDescent="0.2">
      <c r="A46" s="45"/>
      <c r="B46" s="45"/>
      <c r="D46" s="42">
        <v>3</v>
      </c>
      <c r="E46" s="42">
        <v>4259.2420000000002</v>
      </c>
      <c r="F46" s="42">
        <v>47.262999999999998</v>
      </c>
      <c r="G46" s="42">
        <v>37.445999999999998</v>
      </c>
      <c r="H46" s="42">
        <v>241.15</v>
      </c>
      <c r="L46" s="46"/>
      <c r="M46" s="44"/>
    </row>
    <row r="47" spans="1:15" x14ac:dyDescent="0.2">
      <c r="D47">
        <v>1</v>
      </c>
      <c r="E47" s="41">
        <v>1803.0740000000001</v>
      </c>
      <c r="F47" s="41">
        <v>27.562999999999999</v>
      </c>
      <c r="G47" s="41">
        <v>26.582000000000001</v>
      </c>
      <c r="H47" s="41">
        <v>151.73599999999999</v>
      </c>
    </row>
    <row r="48" spans="1:15" x14ac:dyDescent="0.2">
      <c r="A48" s="43">
        <v>16</v>
      </c>
      <c r="B48" s="43" t="s">
        <v>1046</v>
      </c>
      <c r="C48" t="s">
        <v>220</v>
      </c>
      <c r="D48">
        <v>2</v>
      </c>
      <c r="E48" s="41">
        <v>794.18799999999999</v>
      </c>
      <c r="F48" s="41">
        <v>28.6</v>
      </c>
      <c r="G48" s="41">
        <v>26.477</v>
      </c>
      <c r="H48" s="41">
        <v>100.983</v>
      </c>
      <c r="J48">
        <f>E47-E49 +E48</f>
        <v>1063.596</v>
      </c>
      <c r="K48">
        <f>E49-E48</f>
        <v>739.47799999999995</v>
      </c>
      <c r="L48" s="48">
        <f>K48/J48</f>
        <v>0.69526211080146971</v>
      </c>
      <c r="M48" s="23">
        <f>K48/(J48+K48)</f>
        <v>0.41012071606600725</v>
      </c>
      <c r="N48">
        <f>E47</f>
        <v>1803.0740000000001</v>
      </c>
      <c r="O48">
        <f>E47-E49</f>
        <v>269.40800000000013</v>
      </c>
    </row>
    <row r="49" spans="1:15" s="42" customFormat="1" x14ac:dyDescent="0.2">
      <c r="A49" s="45"/>
      <c r="B49" s="45"/>
      <c r="D49" s="42">
        <v>3</v>
      </c>
      <c r="E49" s="42">
        <v>1533.6659999999999</v>
      </c>
      <c r="F49" s="42">
        <v>27.684000000000001</v>
      </c>
      <c r="G49" s="42">
        <v>26.707000000000001</v>
      </c>
      <c r="H49" s="42">
        <v>140.54499999999999</v>
      </c>
      <c r="L49" s="46"/>
      <c r="M49" s="44"/>
    </row>
    <row r="50" spans="1:15" x14ac:dyDescent="0.2">
      <c r="D50">
        <v>1</v>
      </c>
      <c r="E50" s="41">
        <v>3334.4209999999998</v>
      </c>
      <c r="F50" s="41">
        <v>37.024999999999999</v>
      </c>
      <c r="G50" s="41">
        <v>32.686999999999998</v>
      </c>
      <c r="H50" s="41">
        <v>206.69499999999999</v>
      </c>
    </row>
    <row r="51" spans="1:15" x14ac:dyDescent="0.2">
      <c r="A51" s="43">
        <v>17</v>
      </c>
      <c r="B51" s="43" t="s">
        <v>1046</v>
      </c>
      <c r="C51" t="s">
        <v>221</v>
      </c>
      <c r="D51">
        <v>2</v>
      </c>
      <c r="E51" s="41">
        <v>524.83100000000002</v>
      </c>
      <c r="F51" s="41">
        <v>36.572000000000003</v>
      </c>
      <c r="G51" s="41">
        <v>36.613</v>
      </c>
      <c r="H51" s="41">
        <v>81.649000000000001</v>
      </c>
      <c r="J51">
        <f>E50-E52 +E51</f>
        <v>1049.3150000000001</v>
      </c>
      <c r="K51">
        <f>E52-E51</f>
        <v>2285.1059999999998</v>
      </c>
      <c r="L51" s="48">
        <f>K51/J51</f>
        <v>2.1777121264825143</v>
      </c>
      <c r="M51" s="23">
        <f>K51/(J51+K51)</f>
        <v>0.68530818393958048</v>
      </c>
      <c r="N51">
        <f>E50</f>
        <v>3334.4209999999998</v>
      </c>
      <c r="O51">
        <f>E50-E52</f>
        <v>524.48399999999992</v>
      </c>
    </row>
    <row r="52" spans="1:15" s="42" customFormat="1" x14ac:dyDescent="0.2">
      <c r="A52" s="45"/>
      <c r="B52" s="45"/>
      <c r="D52" s="42">
        <v>3</v>
      </c>
      <c r="E52" s="42">
        <v>2809.9369999999999</v>
      </c>
      <c r="F52" s="42">
        <v>36.716000000000001</v>
      </c>
      <c r="G52" s="42">
        <v>33.115000000000002</v>
      </c>
      <c r="H52" s="42">
        <v>189.96700000000001</v>
      </c>
      <c r="L52" s="46"/>
      <c r="M52" s="44"/>
    </row>
    <row r="53" spans="1:15" x14ac:dyDescent="0.2">
      <c r="D53">
        <v>1</v>
      </c>
      <c r="E53" s="41">
        <v>387.529</v>
      </c>
      <c r="F53" s="41">
        <v>14.68</v>
      </c>
      <c r="G53" s="41">
        <v>15.558</v>
      </c>
      <c r="H53" s="41">
        <v>70.292000000000002</v>
      </c>
    </row>
    <row r="54" spans="1:15" x14ac:dyDescent="0.2">
      <c r="A54" s="43">
        <v>18</v>
      </c>
      <c r="B54" s="43" t="s">
        <v>1046</v>
      </c>
      <c r="C54" s="48" t="s">
        <v>1054</v>
      </c>
      <c r="D54">
        <v>2</v>
      </c>
      <c r="E54" s="41">
        <v>125.73399999999999</v>
      </c>
      <c r="F54" s="41">
        <v>14.577</v>
      </c>
      <c r="G54" s="41">
        <v>15.414</v>
      </c>
      <c r="H54" s="41">
        <v>40.171999999999997</v>
      </c>
      <c r="J54">
        <f>E53-E55 +E54</f>
        <v>195.74599999999998</v>
      </c>
      <c r="K54">
        <f>E55-E54</f>
        <v>191.78300000000002</v>
      </c>
      <c r="L54" s="48">
        <f>K54/J54</f>
        <v>0.97975437556833878</v>
      </c>
      <c r="M54" s="23">
        <f>K54/(J54+K54)</f>
        <v>0.49488683427562846</v>
      </c>
      <c r="N54">
        <f>E53</f>
        <v>387.529</v>
      </c>
      <c r="O54">
        <f>E53-E55</f>
        <v>70.012</v>
      </c>
    </row>
    <row r="55" spans="1:15" s="42" customFormat="1" x14ac:dyDescent="0.2">
      <c r="A55" s="45"/>
      <c r="B55" s="45"/>
      <c r="D55" s="42">
        <v>3</v>
      </c>
      <c r="E55" s="42">
        <v>317.517</v>
      </c>
      <c r="F55" s="42">
        <v>14.670999999999999</v>
      </c>
      <c r="G55" s="42">
        <v>15.643000000000001</v>
      </c>
      <c r="H55" s="42">
        <v>63.683999999999997</v>
      </c>
      <c r="L55" s="46"/>
      <c r="M55" s="44"/>
    </row>
    <row r="56" spans="1:15" x14ac:dyDescent="0.2">
      <c r="D56">
        <v>1</v>
      </c>
      <c r="E56" s="41">
        <v>166.755</v>
      </c>
      <c r="F56" s="41">
        <v>8.9779999999999998</v>
      </c>
      <c r="G56" s="41">
        <v>9.9990000000000006</v>
      </c>
      <c r="H56" s="41">
        <v>45.962000000000003</v>
      </c>
    </row>
    <row r="57" spans="1:15" x14ac:dyDescent="0.2">
      <c r="A57" s="43">
        <v>19</v>
      </c>
      <c r="B57" s="43" t="s">
        <v>1046</v>
      </c>
      <c r="C57" s="48" t="s">
        <v>1053</v>
      </c>
      <c r="D57">
        <v>2</v>
      </c>
      <c r="E57" s="41">
        <v>7.8710000000000004</v>
      </c>
      <c r="F57" s="41">
        <v>9.1790000000000003</v>
      </c>
      <c r="G57" s="41">
        <v>9.6110000000000007</v>
      </c>
      <c r="H57" s="41">
        <v>10.233000000000001</v>
      </c>
      <c r="J57">
        <f>E56-E58 +E57</f>
        <v>45.939999999999991</v>
      </c>
      <c r="K57">
        <f>E58-E57</f>
        <v>120.81500000000001</v>
      </c>
      <c r="L57" s="48">
        <f>K57/J57</f>
        <v>2.6298432738354385</v>
      </c>
      <c r="M57" s="23">
        <f>K57/(J57+K57)</f>
        <v>0.72450601181373886</v>
      </c>
      <c r="N57">
        <f>E56</f>
        <v>166.755</v>
      </c>
      <c r="O57">
        <f>E56-E58</f>
        <v>38.068999999999988</v>
      </c>
    </row>
    <row r="58" spans="1:15" s="42" customFormat="1" x14ac:dyDescent="0.2">
      <c r="A58" s="45"/>
      <c r="B58" s="45"/>
      <c r="D58" s="42">
        <v>3</v>
      </c>
      <c r="E58" s="42">
        <v>128.68600000000001</v>
      </c>
      <c r="F58" s="42">
        <v>9.032</v>
      </c>
      <c r="G58" s="42">
        <v>10.042999999999999</v>
      </c>
      <c r="H58" s="42">
        <v>40.344999999999999</v>
      </c>
      <c r="L58" s="46"/>
      <c r="M58" s="44"/>
    </row>
    <row r="59" spans="1:15" x14ac:dyDescent="0.2">
      <c r="D59">
        <v>1</v>
      </c>
      <c r="E59" s="41">
        <v>9062.0570000000007</v>
      </c>
      <c r="F59" s="41">
        <v>54.597000000000001</v>
      </c>
      <c r="G59" s="41">
        <v>52.973999999999997</v>
      </c>
      <c r="H59" s="41">
        <v>347.56400000000002</v>
      </c>
    </row>
    <row r="60" spans="1:15" x14ac:dyDescent="0.2">
      <c r="A60" s="43">
        <v>20</v>
      </c>
      <c r="B60" s="43" t="s">
        <v>1046</v>
      </c>
      <c r="C60" s="48" t="s">
        <v>229</v>
      </c>
      <c r="D60">
        <v>2</v>
      </c>
      <c r="E60" s="41">
        <v>2152.14</v>
      </c>
      <c r="F60" s="41">
        <v>55.898000000000003</v>
      </c>
      <c r="G60" s="41">
        <v>51.460999999999999</v>
      </c>
      <c r="H60" s="41">
        <v>171.04300000000001</v>
      </c>
      <c r="J60">
        <f>E59-E61 +E60</f>
        <v>3406.3070000000002</v>
      </c>
      <c r="K60">
        <f>E61-E60</f>
        <v>5655.75</v>
      </c>
      <c r="L60" s="48">
        <f>K60/J60</f>
        <v>1.6603758850861063</v>
      </c>
      <c r="M60" s="23">
        <f>K60/(J60+K60)</f>
        <v>0.62411326699887226</v>
      </c>
      <c r="N60">
        <f>E59</f>
        <v>9062.0570000000007</v>
      </c>
      <c r="O60">
        <f>E59-E61</f>
        <v>1254.1670000000004</v>
      </c>
    </row>
    <row r="61" spans="1:15" s="42" customFormat="1" x14ac:dyDescent="0.2">
      <c r="A61" s="45"/>
      <c r="B61" s="45"/>
      <c r="D61" s="42">
        <v>3</v>
      </c>
      <c r="E61" s="42">
        <v>7807.89</v>
      </c>
      <c r="F61" s="42">
        <v>54.89</v>
      </c>
      <c r="G61" s="42">
        <v>53.323999999999998</v>
      </c>
      <c r="H61" s="42">
        <v>332.69200000000001</v>
      </c>
      <c r="L61" s="46"/>
      <c r="M61" s="44"/>
    </row>
    <row r="63" spans="1:15" x14ac:dyDescent="0.2">
      <c r="O63">
        <f>E62-E64</f>
        <v>0</v>
      </c>
    </row>
    <row r="64" spans="1:15" x14ac:dyDescent="0.2">
      <c r="O64" s="42"/>
    </row>
    <row r="66" spans="15:15" x14ac:dyDescent="0.2">
      <c r="O66">
        <f>E65-E67</f>
        <v>0</v>
      </c>
    </row>
    <row r="67" spans="15:15" x14ac:dyDescent="0.2">
      <c r="O67" s="42"/>
    </row>
    <row r="69" spans="15:15" x14ac:dyDescent="0.2">
      <c r="O69">
        <f>E68-E70</f>
        <v>0</v>
      </c>
    </row>
    <row r="70" spans="15:15" x14ac:dyDescent="0.2">
      <c r="O70" s="42"/>
    </row>
  </sheetData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273D2-7BA4-40D9-9D34-5C52136E9CAC}">
  <dimension ref="A1:O70"/>
  <sheetViews>
    <sheetView zoomScaleNormal="100" workbookViewId="0">
      <selection activeCell="B6" sqref="B6"/>
    </sheetView>
  </sheetViews>
  <sheetFormatPr defaultRowHeight="12.75" x14ac:dyDescent="0.2"/>
  <cols>
    <col min="1" max="1" width="5.5703125" style="43" customWidth="1"/>
    <col min="2" max="2" width="9.7109375" style="43" bestFit="1" customWidth="1"/>
    <col min="4" max="4" width="4.85546875" customWidth="1"/>
    <col min="5" max="8" width="8.85546875" style="41"/>
    <col min="10" max="10" width="10.140625" customWidth="1"/>
    <col min="11" max="11" width="7" customWidth="1"/>
    <col min="12" max="12" width="14.5703125" style="48" bestFit="1" customWidth="1"/>
    <col min="13" max="13" width="15.85546875" style="23" bestFit="1" customWidth="1"/>
    <col min="14" max="14" width="11.42578125" bestFit="1" customWidth="1"/>
    <col min="15" max="15" width="12.140625" bestFit="1" customWidth="1"/>
  </cols>
  <sheetData>
    <row r="1" spans="1:15" s="47" customFormat="1" ht="15.75" x14ac:dyDescent="0.25">
      <c r="E1" s="47" t="s">
        <v>91</v>
      </c>
      <c r="F1" s="47" t="s">
        <v>92</v>
      </c>
      <c r="G1" s="47" t="s">
        <v>93</v>
      </c>
      <c r="H1" s="47" t="s">
        <v>94</v>
      </c>
      <c r="J1" s="47" t="s">
        <v>95</v>
      </c>
      <c r="K1" s="47" t="s">
        <v>96</v>
      </c>
      <c r="L1" s="47" t="s">
        <v>104</v>
      </c>
      <c r="M1" s="47" t="s">
        <v>103</v>
      </c>
      <c r="N1" s="47" t="s">
        <v>49</v>
      </c>
      <c r="O1" s="47" t="s">
        <v>973</v>
      </c>
    </row>
    <row r="2" spans="1:15" x14ac:dyDescent="0.2">
      <c r="D2">
        <v>1</v>
      </c>
      <c r="E2" s="41">
        <v>144.238</v>
      </c>
      <c r="F2" s="41">
        <v>9.59</v>
      </c>
      <c r="G2" s="41">
        <v>8.5459999999999994</v>
      </c>
      <c r="H2" s="41">
        <v>43.432000000000002</v>
      </c>
    </row>
    <row r="3" spans="1:15" x14ac:dyDescent="0.2">
      <c r="A3" s="43">
        <v>1</v>
      </c>
      <c r="B3" s="43" t="s">
        <v>1049</v>
      </c>
      <c r="C3" t="s">
        <v>131</v>
      </c>
      <c r="D3">
        <v>2</v>
      </c>
      <c r="E3" s="41">
        <v>30.326000000000001</v>
      </c>
      <c r="F3" s="41">
        <v>10.423</v>
      </c>
      <c r="G3" s="41">
        <v>8.6340000000000003</v>
      </c>
      <c r="H3" s="41">
        <v>19.707000000000001</v>
      </c>
      <c r="J3">
        <f>E2-E4 +E3</f>
        <v>57.137999999999998</v>
      </c>
      <c r="K3">
        <f>E4-E3</f>
        <v>87.1</v>
      </c>
      <c r="L3" s="48">
        <f>K3/J3</f>
        <v>1.5243795722636424</v>
      </c>
      <c r="M3" s="23">
        <f>K3/(J3+K3)</f>
        <v>0.60386305966527543</v>
      </c>
      <c r="N3">
        <f>E2</f>
        <v>144.238</v>
      </c>
      <c r="O3">
        <f>E2-E4</f>
        <v>26.811999999999998</v>
      </c>
    </row>
    <row r="4" spans="1:15" s="42" customFormat="1" x14ac:dyDescent="0.2">
      <c r="A4" s="45"/>
      <c r="B4" s="45"/>
      <c r="D4" s="42">
        <v>3</v>
      </c>
      <c r="E4" s="42">
        <v>117.426</v>
      </c>
      <c r="F4" s="42">
        <v>9.6270000000000007</v>
      </c>
      <c r="G4" s="42">
        <v>8.4890000000000008</v>
      </c>
      <c r="H4" s="42">
        <v>38.734999999999999</v>
      </c>
      <c r="L4" s="46"/>
      <c r="M4" s="44"/>
    </row>
    <row r="5" spans="1:15" x14ac:dyDescent="0.2">
      <c r="D5">
        <v>1</v>
      </c>
      <c r="E5" s="41">
        <v>187.69499999999999</v>
      </c>
      <c r="F5" s="41">
        <v>11.146000000000001</v>
      </c>
      <c r="G5" s="41">
        <v>9.89</v>
      </c>
      <c r="H5" s="41">
        <v>49.136000000000003</v>
      </c>
    </row>
    <row r="6" spans="1:15" x14ac:dyDescent="0.2">
      <c r="A6" s="43">
        <v>2</v>
      </c>
      <c r="B6" s="43" t="s">
        <v>1049</v>
      </c>
      <c r="C6" t="s">
        <v>132</v>
      </c>
      <c r="D6">
        <v>2</v>
      </c>
      <c r="E6" s="41">
        <v>32.752000000000002</v>
      </c>
      <c r="F6" s="41">
        <v>11.680999999999999</v>
      </c>
      <c r="G6" s="41">
        <v>9.7970000000000006</v>
      </c>
      <c r="H6" s="41">
        <v>21.181999999999999</v>
      </c>
      <c r="J6">
        <f>E5-E7 +E6</f>
        <v>73.917000000000002</v>
      </c>
      <c r="K6">
        <f>E7-E6</f>
        <v>113.77799999999999</v>
      </c>
      <c r="L6" s="48">
        <f>K6/J6</f>
        <v>1.5392670157068062</v>
      </c>
      <c r="M6" s="23">
        <f>K6/(J6+K6)</f>
        <v>0.60618556701030923</v>
      </c>
      <c r="N6">
        <f>E5</f>
        <v>187.69499999999999</v>
      </c>
      <c r="O6">
        <f>E5-E7</f>
        <v>41.164999999999992</v>
      </c>
    </row>
    <row r="7" spans="1:15" s="42" customFormat="1" x14ac:dyDescent="0.2">
      <c r="A7" s="45"/>
      <c r="B7" s="45"/>
      <c r="D7" s="42">
        <v>3</v>
      </c>
      <c r="E7" s="42">
        <v>146.53</v>
      </c>
      <c r="F7" s="42">
        <v>11.095000000000001</v>
      </c>
      <c r="G7" s="42">
        <v>9.8539999999999992</v>
      </c>
      <c r="H7" s="42">
        <v>43.673000000000002</v>
      </c>
      <c r="L7" s="46"/>
      <c r="M7" s="44"/>
    </row>
    <row r="8" spans="1:15" x14ac:dyDescent="0.2">
      <c r="D8">
        <v>1</v>
      </c>
      <c r="E8" s="41">
        <v>429.73399999999998</v>
      </c>
      <c r="F8" s="41">
        <v>15.468</v>
      </c>
      <c r="G8" s="41">
        <v>12.878</v>
      </c>
      <c r="H8" s="41">
        <v>74.646000000000001</v>
      </c>
    </row>
    <row r="9" spans="1:15" x14ac:dyDescent="0.2">
      <c r="A9" s="43">
        <v>3</v>
      </c>
      <c r="B9" s="43" t="s">
        <v>1049</v>
      </c>
      <c r="C9" t="s">
        <v>133</v>
      </c>
      <c r="D9">
        <v>2</v>
      </c>
      <c r="E9" s="41">
        <v>102.006</v>
      </c>
      <c r="F9" s="41">
        <v>15.973000000000001</v>
      </c>
      <c r="G9" s="41">
        <v>13.417999999999999</v>
      </c>
      <c r="H9" s="41">
        <v>36.228999999999999</v>
      </c>
      <c r="J9">
        <f>E8-E10 +E9</f>
        <v>175.81199999999998</v>
      </c>
      <c r="K9">
        <f>E10-E9</f>
        <v>253.922</v>
      </c>
      <c r="L9" s="48">
        <f>K9/J9</f>
        <v>1.4442813914863606</v>
      </c>
      <c r="M9" s="23">
        <f>K9/(J9+K9)</f>
        <v>0.59088180130033929</v>
      </c>
      <c r="N9">
        <f>E8</f>
        <v>429.73399999999998</v>
      </c>
      <c r="O9">
        <f>E8-E10</f>
        <v>73.805999999999983</v>
      </c>
    </row>
    <row r="10" spans="1:15" s="42" customFormat="1" x14ac:dyDescent="0.2">
      <c r="A10" s="45"/>
      <c r="B10" s="45"/>
      <c r="D10" s="42">
        <v>3</v>
      </c>
      <c r="E10" s="42">
        <v>355.928</v>
      </c>
      <c r="F10" s="42">
        <v>15.603</v>
      </c>
      <c r="G10" s="42">
        <v>12.962999999999999</v>
      </c>
      <c r="H10" s="42">
        <v>68.159000000000006</v>
      </c>
      <c r="L10" s="46"/>
      <c r="M10" s="44"/>
    </row>
    <row r="11" spans="1:15" x14ac:dyDescent="0.2">
      <c r="D11">
        <v>1</v>
      </c>
      <c r="E11" s="41">
        <v>147.09</v>
      </c>
      <c r="F11" s="41">
        <v>9.1430000000000007</v>
      </c>
      <c r="G11" s="41">
        <v>9.3379999999999992</v>
      </c>
      <c r="H11" s="41">
        <v>44.237000000000002</v>
      </c>
    </row>
    <row r="12" spans="1:15" x14ac:dyDescent="0.2">
      <c r="A12" s="43">
        <v>4</v>
      </c>
      <c r="B12" s="43" t="s">
        <v>1049</v>
      </c>
      <c r="C12" t="s">
        <v>134</v>
      </c>
      <c r="D12">
        <v>2</v>
      </c>
      <c r="E12" s="41">
        <v>53.125</v>
      </c>
      <c r="F12" s="41">
        <v>9.1869999999999994</v>
      </c>
      <c r="G12" s="41">
        <v>9.7639999999999993</v>
      </c>
      <c r="H12" s="41">
        <v>26.204000000000001</v>
      </c>
      <c r="J12">
        <f>E11-E13 +E12</f>
        <v>90.016000000000005</v>
      </c>
      <c r="K12">
        <f>E13-E12</f>
        <v>57.073999999999998</v>
      </c>
      <c r="L12" s="48">
        <f>K12/J12</f>
        <v>0.63404283682900808</v>
      </c>
      <c r="M12" s="23">
        <f>K12/(J12+K12)</f>
        <v>0.38802093956081307</v>
      </c>
      <c r="N12">
        <f>E11</f>
        <v>147.09</v>
      </c>
      <c r="O12">
        <f>E11-E13</f>
        <v>36.891000000000005</v>
      </c>
    </row>
    <row r="13" spans="1:15" s="42" customFormat="1" x14ac:dyDescent="0.2">
      <c r="A13" s="45"/>
      <c r="B13" s="45"/>
      <c r="D13" s="42">
        <v>3</v>
      </c>
      <c r="E13" s="42">
        <v>110.199</v>
      </c>
      <c r="F13" s="42">
        <v>9.1310000000000002</v>
      </c>
      <c r="G13" s="42">
        <v>9.3620000000000001</v>
      </c>
      <c r="H13" s="42">
        <v>37.728999999999999</v>
      </c>
      <c r="L13" s="46"/>
      <c r="M13" s="44"/>
    </row>
    <row r="14" spans="1:15" x14ac:dyDescent="0.2">
      <c r="D14">
        <v>1</v>
      </c>
      <c r="E14" s="41">
        <v>59.468000000000004</v>
      </c>
      <c r="F14" s="41">
        <v>6.484</v>
      </c>
      <c r="G14" s="41">
        <v>6.3460000000000001</v>
      </c>
      <c r="H14" s="41">
        <v>29.318999999999999</v>
      </c>
    </row>
    <row r="15" spans="1:15" x14ac:dyDescent="0.2">
      <c r="A15" s="43">
        <v>5</v>
      </c>
      <c r="B15" s="43" t="s">
        <v>1049</v>
      </c>
      <c r="C15" t="s">
        <v>177</v>
      </c>
      <c r="D15">
        <v>2</v>
      </c>
      <c r="E15" s="41">
        <v>10.465999999999999</v>
      </c>
      <c r="F15" s="41">
        <v>6.5529999999999999</v>
      </c>
      <c r="G15" s="41">
        <v>6.6130000000000004</v>
      </c>
      <c r="H15" s="41">
        <v>11.795999999999999</v>
      </c>
      <c r="J15">
        <f>E14-E16 +E15</f>
        <v>24.040000000000006</v>
      </c>
      <c r="K15">
        <f>E16-E15</f>
        <v>35.427999999999997</v>
      </c>
      <c r="L15" s="48">
        <f>K15/J15</f>
        <v>1.4737104825291176</v>
      </c>
      <c r="M15" s="23">
        <f>K15/(J15+K15)</f>
        <v>0.59574897423824569</v>
      </c>
      <c r="N15">
        <f>E14</f>
        <v>59.468000000000004</v>
      </c>
      <c r="O15">
        <f>E14-E16</f>
        <v>13.574000000000005</v>
      </c>
    </row>
    <row r="16" spans="1:15" s="42" customFormat="1" x14ac:dyDescent="0.2">
      <c r="A16" s="45"/>
      <c r="B16" s="45"/>
      <c r="D16" s="42">
        <v>3</v>
      </c>
      <c r="E16" s="42">
        <v>45.893999999999998</v>
      </c>
      <c r="F16" s="42">
        <v>6.4580000000000002</v>
      </c>
      <c r="G16" s="42">
        <v>6.4359999999999999</v>
      </c>
      <c r="H16" s="42">
        <v>24.254000000000001</v>
      </c>
      <c r="L16" s="46"/>
      <c r="M16" s="44"/>
    </row>
    <row r="17" spans="1:15" x14ac:dyDescent="0.2">
      <c r="D17">
        <v>1</v>
      </c>
      <c r="E17" s="41">
        <v>40.787999999999997</v>
      </c>
      <c r="F17" s="41">
        <v>8.3940000000000001</v>
      </c>
      <c r="G17" s="41">
        <v>9.3640000000000008</v>
      </c>
      <c r="H17" s="41">
        <v>22.879000000000001</v>
      </c>
    </row>
    <row r="18" spans="1:15" x14ac:dyDescent="0.2">
      <c r="A18" s="43">
        <v>6</v>
      </c>
      <c r="B18" s="43" t="s">
        <v>1049</v>
      </c>
      <c r="C18" t="s">
        <v>178</v>
      </c>
      <c r="D18">
        <v>2</v>
      </c>
      <c r="E18" s="41">
        <v>16.437000000000001</v>
      </c>
      <c r="F18" s="41">
        <v>8.4570000000000007</v>
      </c>
      <c r="G18" s="41">
        <v>9.2219999999999995</v>
      </c>
      <c r="H18" s="41">
        <v>14.535</v>
      </c>
      <c r="J18">
        <f>E17-E19 +E18</f>
        <v>25.339999999999996</v>
      </c>
      <c r="K18">
        <f>E19-E18</f>
        <v>15.448</v>
      </c>
      <c r="L18" s="48">
        <f>K18/J18</f>
        <v>0.60962904498816106</v>
      </c>
      <c r="M18" s="23">
        <f>K18/(J18+K18)</f>
        <v>0.37873884475826225</v>
      </c>
      <c r="N18">
        <f>E17</f>
        <v>40.787999999999997</v>
      </c>
      <c r="O18">
        <f>E17-E19</f>
        <v>8.9029999999999951</v>
      </c>
    </row>
    <row r="19" spans="1:15" s="42" customFormat="1" x14ac:dyDescent="0.2">
      <c r="A19" s="45"/>
      <c r="B19" s="45"/>
      <c r="D19" s="42">
        <v>3</v>
      </c>
      <c r="E19" s="42">
        <v>31.885000000000002</v>
      </c>
      <c r="F19" s="42">
        <v>8.5229999999999997</v>
      </c>
      <c r="G19" s="42">
        <v>9.3170000000000002</v>
      </c>
      <c r="H19" s="42">
        <v>20.309999999999999</v>
      </c>
      <c r="L19" s="46"/>
      <c r="M19" s="44"/>
    </row>
    <row r="20" spans="1:15" x14ac:dyDescent="0.2">
      <c r="D20">
        <v>1</v>
      </c>
      <c r="E20" s="41">
        <v>234.405</v>
      </c>
      <c r="F20" s="41">
        <v>11.239000000000001</v>
      </c>
      <c r="G20" s="41">
        <v>9.9960000000000004</v>
      </c>
      <c r="H20" s="41">
        <v>54.762</v>
      </c>
    </row>
    <row r="21" spans="1:15" x14ac:dyDescent="0.2">
      <c r="A21" s="43">
        <v>7</v>
      </c>
      <c r="B21" s="43" t="s">
        <v>1049</v>
      </c>
      <c r="C21" t="s">
        <v>179</v>
      </c>
      <c r="D21">
        <v>2</v>
      </c>
      <c r="E21" s="41">
        <v>32.090000000000003</v>
      </c>
      <c r="F21" s="41">
        <v>11.317</v>
      </c>
      <c r="G21" s="41">
        <v>9.1489999999999991</v>
      </c>
      <c r="H21" s="41">
        <v>20.306999999999999</v>
      </c>
      <c r="J21">
        <f>E20-E22 +E21</f>
        <v>78.890999999999991</v>
      </c>
      <c r="K21">
        <f>E22-E21</f>
        <v>155.51400000000001</v>
      </c>
      <c r="L21" s="48">
        <f>K21/J21</f>
        <v>1.9712514735521165</v>
      </c>
      <c r="M21" s="23">
        <f>K21/(J21+K21)</f>
        <v>0.66344147949062526</v>
      </c>
      <c r="N21">
        <f>E20</f>
        <v>234.405</v>
      </c>
      <c r="O21">
        <f>E20-E22</f>
        <v>46.800999999999988</v>
      </c>
    </row>
    <row r="22" spans="1:15" s="42" customFormat="1" x14ac:dyDescent="0.2">
      <c r="A22" s="45"/>
      <c r="B22" s="45"/>
      <c r="D22" s="42">
        <v>3</v>
      </c>
      <c r="E22" s="42">
        <v>187.60400000000001</v>
      </c>
      <c r="F22" s="42">
        <v>11.281000000000001</v>
      </c>
      <c r="G22" s="42">
        <v>9.9380000000000006</v>
      </c>
      <c r="H22" s="42">
        <v>48.822000000000003</v>
      </c>
      <c r="L22" s="46"/>
      <c r="M22" s="44"/>
    </row>
    <row r="23" spans="1:15" x14ac:dyDescent="0.2">
      <c r="D23">
        <v>1</v>
      </c>
      <c r="E23" s="41">
        <v>383.31200000000001</v>
      </c>
      <c r="F23" s="41">
        <v>15.042</v>
      </c>
      <c r="G23" s="41">
        <v>12.670999999999999</v>
      </c>
      <c r="H23" s="41">
        <v>70.790000000000006</v>
      </c>
    </row>
    <row r="24" spans="1:15" x14ac:dyDescent="0.2">
      <c r="A24" s="43">
        <v>8</v>
      </c>
      <c r="B24" s="43" t="s">
        <v>1049</v>
      </c>
      <c r="C24" t="s">
        <v>180</v>
      </c>
      <c r="D24">
        <v>2</v>
      </c>
      <c r="E24" s="41">
        <v>119.727</v>
      </c>
      <c r="F24" s="41">
        <v>14.936</v>
      </c>
      <c r="G24" s="41">
        <v>12.582000000000001</v>
      </c>
      <c r="H24" s="41">
        <v>39.066000000000003</v>
      </c>
      <c r="J24">
        <f>E23-E25 +E24</f>
        <v>192.36600000000001</v>
      </c>
      <c r="K24">
        <f>E25-E24</f>
        <v>190.946</v>
      </c>
      <c r="L24" s="48">
        <f>K24/J24</f>
        <v>0.99261823815019279</v>
      </c>
      <c r="M24" s="23">
        <f>K24/(J24+K24)</f>
        <v>0.49814772300371496</v>
      </c>
      <c r="N24">
        <f>E23</f>
        <v>383.31200000000001</v>
      </c>
      <c r="O24">
        <f>E23-E25</f>
        <v>72.63900000000001</v>
      </c>
    </row>
    <row r="25" spans="1:15" s="42" customFormat="1" x14ac:dyDescent="0.2">
      <c r="A25" s="45"/>
      <c r="B25" s="45"/>
      <c r="D25" s="42">
        <v>3</v>
      </c>
      <c r="E25" s="42">
        <v>310.673</v>
      </c>
      <c r="F25" s="42">
        <v>15.243</v>
      </c>
      <c r="G25" s="42">
        <v>12.59</v>
      </c>
      <c r="H25" s="42">
        <v>63.222000000000001</v>
      </c>
      <c r="L25" s="46"/>
      <c r="M25" s="44"/>
    </row>
    <row r="26" spans="1:15" x14ac:dyDescent="0.2">
      <c r="D26">
        <v>1</v>
      </c>
      <c r="E26" s="41">
        <v>193.90899999999999</v>
      </c>
      <c r="F26" s="41">
        <v>10.51</v>
      </c>
      <c r="G26" s="41">
        <v>9.7439999999999998</v>
      </c>
      <c r="H26" s="41">
        <v>49.988</v>
      </c>
    </row>
    <row r="27" spans="1:15" x14ac:dyDescent="0.2">
      <c r="A27" s="43">
        <v>9</v>
      </c>
      <c r="B27" s="43" t="s">
        <v>1049</v>
      </c>
      <c r="C27" t="s">
        <v>181</v>
      </c>
      <c r="D27">
        <v>2</v>
      </c>
      <c r="E27" s="41">
        <v>35.104999999999997</v>
      </c>
      <c r="F27" s="41">
        <v>9.9610000000000003</v>
      </c>
      <c r="G27" s="41">
        <v>9.01</v>
      </c>
      <c r="H27" s="41">
        <v>21.157</v>
      </c>
      <c r="J27">
        <f>E26-E28 +E27</f>
        <v>75.34499999999997</v>
      </c>
      <c r="K27">
        <f>E28-E27</f>
        <v>118.56400000000002</v>
      </c>
      <c r="L27" s="48">
        <f>K27/J27</f>
        <v>1.5736147056871732</v>
      </c>
      <c r="M27" s="23">
        <f>K27/(J27+K27)</f>
        <v>0.61144144933963884</v>
      </c>
      <c r="N27">
        <f>E26</f>
        <v>193.90899999999999</v>
      </c>
      <c r="O27">
        <f>E26-E28</f>
        <v>40.239999999999981</v>
      </c>
    </row>
    <row r="28" spans="1:15" s="42" customFormat="1" x14ac:dyDescent="0.2">
      <c r="A28" s="45"/>
      <c r="B28" s="45"/>
      <c r="D28" s="42">
        <v>3</v>
      </c>
      <c r="E28" s="42">
        <v>153.66900000000001</v>
      </c>
      <c r="F28" s="42">
        <v>10.518000000000001</v>
      </c>
      <c r="G28" s="42">
        <v>9.782</v>
      </c>
      <c r="H28" s="42">
        <v>44.252000000000002</v>
      </c>
      <c r="L28" s="46"/>
      <c r="M28" s="44"/>
    </row>
    <row r="29" spans="1:15" x14ac:dyDescent="0.2">
      <c r="D29">
        <v>1</v>
      </c>
      <c r="E29" s="41">
        <v>77.418000000000006</v>
      </c>
      <c r="F29" s="41">
        <v>8.3320000000000007</v>
      </c>
      <c r="G29" s="41">
        <v>7.82</v>
      </c>
      <c r="H29" s="41">
        <v>31.818999999999999</v>
      </c>
    </row>
    <row r="30" spans="1:15" x14ac:dyDescent="0.2">
      <c r="A30" s="43">
        <v>10</v>
      </c>
      <c r="B30" s="43" t="s">
        <v>1049</v>
      </c>
      <c r="C30" t="s">
        <v>182</v>
      </c>
      <c r="D30">
        <v>2</v>
      </c>
      <c r="E30" s="41">
        <v>11.645</v>
      </c>
      <c r="F30" s="41">
        <v>8.4649999999999999</v>
      </c>
      <c r="G30" s="41">
        <v>7.7690000000000001</v>
      </c>
      <c r="H30" s="41">
        <v>12.212999999999999</v>
      </c>
      <c r="J30">
        <f>E29-E31 +E30</f>
        <v>35.00500000000001</v>
      </c>
      <c r="K30">
        <f>E31-E30</f>
        <v>42.412999999999997</v>
      </c>
      <c r="L30" s="48">
        <f>K30/J30</f>
        <v>1.2116269104413651</v>
      </c>
      <c r="M30" s="23">
        <f>K30/(J30+K30)</f>
        <v>0.54784417060631885</v>
      </c>
      <c r="N30">
        <f>E29</f>
        <v>77.418000000000006</v>
      </c>
      <c r="O30">
        <f>E29-E31</f>
        <v>23.360000000000007</v>
      </c>
    </row>
    <row r="31" spans="1:15" s="42" customFormat="1" x14ac:dyDescent="0.2">
      <c r="A31" s="45"/>
      <c r="B31" s="45"/>
      <c r="D31" s="42">
        <v>3</v>
      </c>
      <c r="E31" s="42">
        <v>54.058</v>
      </c>
      <c r="F31" s="42">
        <v>8.39</v>
      </c>
      <c r="G31" s="42">
        <v>7.7439999999999998</v>
      </c>
      <c r="H31" s="42">
        <v>26.4</v>
      </c>
      <c r="L31" s="46"/>
      <c r="M31" s="44"/>
    </row>
    <row r="32" spans="1:15" x14ac:dyDescent="0.2">
      <c r="D32">
        <v>1</v>
      </c>
      <c r="E32" s="41">
        <v>50.094999999999999</v>
      </c>
      <c r="F32" s="41">
        <v>6.5949999999999998</v>
      </c>
      <c r="G32" s="41">
        <v>6.048</v>
      </c>
      <c r="H32" s="41">
        <v>25.396000000000001</v>
      </c>
    </row>
    <row r="33" spans="1:15" x14ac:dyDescent="0.2">
      <c r="A33" s="43">
        <v>11</v>
      </c>
      <c r="B33" s="43" t="s">
        <v>1049</v>
      </c>
      <c r="C33" t="s">
        <v>183</v>
      </c>
      <c r="D33">
        <v>2</v>
      </c>
      <c r="E33" s="41">
        <v>17.544</v>
      </c>
      <c r="F33" s="41">
        <v>7.0350000000000001</v>
      </c>
      <c r="G33" s="41">
        <v>5.6669999999999998</v>
      </c>
      <c r="H33" s="41">
        <v>14.96</v>
      </c>
      <c r="J33">
        <f>E32-E34 +E33</f>
        <v>28.428000000000001</v>
      </c>
      <c r="K33">
        <f>E34-E33</f>
        <v>21.666999999999998</v>
      </c>
      <c r="L33" s="48">
        <f>K33/J33</f>
        <v>0.7621710989165611</v>
      </c>
      <c r="M33" s="23">
        <f>K33/(J33+K33)</f>
        <v>0.43251821539075752</v>
      </c>
      <c r="N33">
        <f>E32</f>
        <v>50.094999999999999</v>
      </c>
      <c r="O33">
        <f>E32-E34</f>
        <v>10.884</v>
      </c>
    </row>
    <row r="34" spans="1:15" s="42" customFormat="1" x14ac:dyDescent="0.2">
      <c r="A34" s="45"/>
      <c r="B34" s="45"/>
      <c r="D34" s="42">
        <v>3</v>
      </c>
      <c r="E34" s="42">
        <v>39.210999999999999</v>
      </c>
      <c r="F34" s="42">
        <v>6.7789999999999999</v>
      </c>
      <c r="G34" s="42">
        <v>5.875</v>
      </c>
      <c r="H34" s="42">
        <v>22.425000000000001</v>
      </c>
      <c r="L34" s="46"/>
      <c r="M34" s="44"/>
    </row>
    <row r="35" spans="1:15" x14ac:dyDescent="0.2">
      <c r="D35">
        <v>1</v>
      </c>
      <c r="E35" s="41">
        <v>1367.2819999999999</v>
      </c>
      <c r="F35" s="41">
        <v>24.814</v>
      </c>
      <c r="G35" s="41">
        <v>22.388999999999999</v>
      </c>
      <c r="H35" s="41">
        <v>131.88499999999999</v>
      </c>
    </row>
    <row r="36" spans="1:15" x14ac:dyDescent="0.2">
      <c r="A36" s="43">
        <v>12</v>
      </c>
      <c r="B36" s="43" t="s">
        <v>1049</v>
      </c>
      <c r="C36" t="s">
        <v>184</v>
      </c>
      <c r="D36">
        <v>2</v>
      </c>
      <c r="E36" s="41">
        <v>97.453999999999994</v>
      </c>
      <c r="F36" s="41">
        <v>25.763000000000002</v>
      </c>
      <c r="G36" s="41">
        <v>21.303999999999998</v>
      </c>
      <c r="H36" s="41">
        <v>35.308</v>
      </c>
      <c r="J36">
        <f>E35-E37 +E36</f>
        <v>236.55900000000003</v>
      </c>
      <c r="K36">
        <f>E37-E36</f>
        <v>1130.723</v>
      </c>
      <c r="L36" s="48">
        <f>K36/J36</f>
        <v>4.779877324472964</v>
      </c>
      <c r="M36" s="23">
        <f>K36/(J36+K36)</f>
        <v>0.82698594730275099</v>
      </c>
      <c r="N36">
        <f>E35</f>
        <v>1367.2819999999999</v>
      </c>
      <c r="O36">
        <f>E35-E37</f>
        <v>139.10500000000002</v>
      </c>
    </row>
    <row r="37" spans="1:15" s="42" customFormat="1" x14ac:dyDescent="0.2">
      <c r="A37" s="45"/>
      <c r="B37" s="45"/>
      <c r="D37" s="42">
        <v>3</v>
      </c>
      <c r="E37" s="42">
        <v>1228.1769999999999</v>
      </c>
      <c r="F37" s="42">
        <v>24.925000000000001</v>
      </c>
      <c r="G37" s="42">
        <v>22.375</v>
      </c>
      <c r="H37" s="42">
        <v>124.72199999999999</v>
      </c>
      <c r="L37" s="46"/>
      <c r="M37" s="44"/>
    </row>
    <row r="38" spans="1:15" x14ac:dyDescent="0.2">
      <c r="D38">
        <v>1</v>
      </c>
      <c r="E38" s="41">
        <v>58.869</v>
      </c>
      <c r="F38" s="41">
        <v>6.4080000000000004</v>
      </c>
      <c r="G38" s="41">
        <v>5.98</v>
      </c>
      <c r="H38" s="41">
        <v>27.439</v>
      </c>
    </row>
    <row r="39" spans="1:15" x14ac:dyDescent="0.2">
      <c r="A39" s="43">
        <v>13</v>
      </c>
      <c r="B39" s="43" t="s">
        <v>1049</v>
      </c>
      <c r="C39" t="s">
        <v>193</v>
      </c>
      <c r="D39">
        <v>2</v>
      </c>
      <c r="E39" s="41">
        <v>26.01</v>
      </c>
      <c r="F39" s="41">
        <v>6.4379999999999997</v>
      </c>
      <c r="G39" s="41">
        <v>6.0430000000000001</v>
      </c>
      <c r="H39" s="41">
        <v>18.245000000000001</v>
      </c>
      <c r="J39">
        <f>E38-E40 +E39</f>
        <v>38.701999999999998</v>
      </c>
      <c r="K39">
        <f>E40-E39</f>
        <v>20.166999999999998</v>
      </c>
      <c r="L39" s="48">
        <f>K39/J39</f>
        <v>0.52108418169603632</v>
      </c>
      <c r="M39" s="23">
        <f>K39/(J39+K39)</f>
        <v>0.34257419015101326</v>
      </c>
      <c r="N39">
        <f>E38</f>
        <v>58.869</v>
      </c>
      <c r="O39">
        <f>E38-E40</f>
        <v>12.692</v>
      </c>
    </row>
    <row r="40" spans="1:15" s="42" customFormat="1" x14ac:dyDescent="0.2">
      <c r="A40" s="45"/>
      <c r="B40" s="45"/>
      <c r="D40" s="42">
        <v>3</v>
      </c>
      <c r="E40" s="42">
        <v>46.177</v>
      </c>
      <c r="F40" s="42">
        <v>6.46</v>
      </c>
      <c r="G40" s="42">
        <v>6.0460000000000003</v>
      </c>
      <c r="H40" s="42">
        <v>24.321999999999999</v>
      </c>
      <c r="L40" s="46"/>
      <c r="M40" s="44"/>
    </row>
    <row r="41" spans="1:15" x14ac:dyDescent="0.2">
      <c r="D41">
        <v>1</v>
      </c>
      <c r="E41" s="41">
        <v>67.052000000000007</v>
      </c>
      <c r="F41" s="41">
        <v>10.893000000000001</v>
      </c>
      <c r="G41" s="41">
        <v>7.7480000000000002</v>
      </c>
      <c r="H41" s="41">
        <v>29.276</v>
      </c>
    </row>
    <row r="42" spans="1:15" x14ac:dyDescent="0.2">
      <c r="A42" s="43">
        <v>14</v>
      </c>
      <c r="B42" s="43" t="s">
        <v>1049</v>
      </c>
      <c r="C42" t="s">
        <v>194</v>
      </c>
      <c r="D42">
        <v>2</v>
      </c>
      <c r="E42" s="41">
        <v>12.179</v>
      </c>
      <c r="F42" s="41">
        <v>10.647</v>
      </c>
      <c r="G42" s="41">
        <v>7.39</v>
      </c>
      <c r="H42" s="41">
        <v>12.542999999999999</v>
      </c>
      <c r="J42">
        <f>E41-E43 +E42</f>
        <v>25.404000000000011</v>
      </c>
      <c r="K42">
        <f>E43-E42</f>
        <v>41.647999999999996</v>
      </c>
      <c r="L42" s="48">
        <f>K42/J42</f>
        <v>1.6394268619115091</v>
      </c>
      <c r="M42" s="23">
        <f>K42/(J42+K42)</f>
        <v>0.62112986935512726</v>
      </c>
      <c r="N42">
        <f>E41</f>
        <v>67.052000000000007</v>
      </c>
      <c r="O42">
        <f>E41-E43</f>
        <v>13.225000000000009</v>
      </c>
    </row>
    <row r="43" spans="1:15" s="42" customFormat="1" x14ac:dyDescent="0.2">
      <c r="A43" s="45"/>
      <c r="B43" s="45"/>
      <c r="D43" s="42">
        <v>3</v>
      </c>
      <c r="E43" s="42">
        <v>53.826999999999998</v>
      </c>
      <c r="F43" s="42">
        <v>10.839</v>
      </c>
      <c r="G43" s="42">
        <v>7.8230000000000004</v>
      </c>
      <c r="H43" s="42">
        <v>26.238</v>
      </c>
      <c r="L43" s="46"/>
      <c r="M43" s="44"/>
    </row>
    <row r="44" spans="1:15" x14ac:dyDescent="0.2">
      <c r="D44">
        <v>1</v>
      </c>
      <c r="E44" s="41">
        <v>2666.9</v>
      </c>
      <c r="F44" s="41">
        <v>33.457000000000001</v>
      </c>
      <c r="G44" s="41">
        <v>29.553999999999998</v>
      </c>
      <c r="H44" s="41">
        <v>184.18</v>
      </c>
    </row>
    <row r="45" spans="1:15" x14ac:dyDescent="0.2">
      <c r="A45" s="43">
        <v>15</v>
      </c>
      <c r="B45" s="43" t="s">
        <v>1049</v>
      </c>
      <c r="C45" t="s">
        <v>203</v>
      </c>
      <c r="D45">
        <v>2</v>
      </c>
      <c r="E45" s="41">
        <v>63.350999999999999</v>
      </c>
      <c r="F45" s="41">
        <v>36.271999999999998</v>
      </c>
      <c r="G45" s="41">
        <v>31.3</v>
      </c>
      <c r="H45" s="41">
        <v>28.497</v>
      </c>
      <c r="J45">
        <f>E44-E46 +E45</f>
        <v>550.70799999999997</v>
      </c>
      <c r="K45">
        <f>E46-E45</f>
        <v>2116.192</v>
      </c>
      <c r="L45" s="48">
        <f>K45/J45</f>
        <v>3.8426752471364138</v>
      </c>
      <c r="M45" s="23">
        <f>K45/(J45+K45)</f>
        <v>0.79350256852525403</v>
      </c>
      <c r="N45">
        <f>E44</f>
        <v>2666.9</v>
      </c>
      <c r="O45">
        <f>E44-E46</f>
        <v>487.35699999999997</v>
      </c>
    </row>
    <row r="46" spans="1:15" s="42" customFormat="1" x14ac:dyDescent="0.2">
      <c r="A46" s="45"/>
      <c r="B46" s="45"/>
      <c r="D46" s="42">
        <v>3</v>
      </c>
      <c r="E46" s="42">
        <v>2179.5430000000001</v>
      </c>
      <c r="F46" s="42">
        <v>33.795999999999999</v>
      </c>
      <c r="G46" s="42">
        <v>29.748999999999999</v>
      </c>
      <c r="H46" s="42">
        <v>168.54</v>
      </c>
      <c r="L46" s="46"/>
      <c r="M46" s="44"/>
    </row>
    <row r="47" spans="1:15" x14ac:dyDescent="0.2">
      <c r="D47">
        <v>1</v>
      </c>
      <c r="E47" s="41">
        <v>440.642</v>
      </c>
      <c r="F47" s="41">
        <v>13.680999999999999</v>
      </c>
      <c r="G47" s="41">
        <v>13.625999999999999</v>
      </c>
      <c r="H47" s="41">
        <v>74.923000000000002</v>
      </c>
    </row>
    <row r="48" spans="1:15" x14ac:dyDescent="0.2">
      <c r="A48" s="43">
        <v>16</v>
      </c>
      <c r="B48" s="43" t="s">
        <v>1049</v>
      </c>
      <c r="C48" t="s">
        <v>209</v>
      </c>
      <c r="D48">
        <v>2</v>
      </c>
      <c r="E48" s="41">
        <v>124.14400000000001</v>
      </c>
      <c r="F48" s="41">
        <v>13.616</v>
      </c>
      <c r="G48" s="41">
        <v>11.519</v>
      </c>
      <c r="H48" s="41">
        <v>39.691000000000003</v>
      </c>
      <c r="J48">
        <f>E47-E49 +E48</f>
        <v>199.56799999999998</v>
      </c>
      <c r="K48">
        <f>E49-E48</f>
        <v>241.07400000000001</v>
      </c>
      <c r="L48" s="48">
        <f>K48/J48</f>
        <v>1.2079792351479197</v>
      </c>
      <c r="M48" s="23">
        <f>K48/(J48+K48)</f>
        <v>0.54709719000912305</v>
      </c>
      <c r="N48">
        <f>E47</f>
        <v>440.642</v>
      </c>
      <c r="O48">
        <f>E47-E49</f>
        <v>75.423999999999978</v>
      </c>
    </row>
    <row r="49" spans="1:15" s="42" customFormat="1" x14ac:dyDescent="0.2">
      <c r="A49" s="45"/>
      <c r="B49" s="45"/>
      <c r="D49" s="42">
        <v>3</v>
      </c>
      <c r="E49" s="42">
        <v>365.21800000000002</v>
      </c>
      <c r="F49" s="42">
        <v>13.656000000000001</v>
      </c>
      <c r="G49" s="42">
        <v>13.555</v>
      </c>
      <c r="H49" s="42">
        <v>68.021000000000001</v>
      </c>
      <c r="L49" s="46"/>
      <c r="M49" s="44"/>
    </row>
    <row r="50" spans="1:15" x14ac:dyDescent="0.2">
      <c r="D50">
        <v>1</v>
      </c>
      <c r="E50" s="41">
        <v>864.54399999999998</v>
      </c>
      <c r="F50" s="41">
        <v>17.991</v>
      </c>
      <c r="G50" s="41">
        <v>18.951000000000001</v>
      </c>
      <c r="H50" s="41">
        <v>104.857</v>
      </c>
    </row>
    <row r="51" spans="1:15" x14ac:dyDescent="0.2">
      <c r="A51" s="43">
        <v>17</v>
      </c>
      <c r="B51" s="43" t="s">
        <v>1049</v>
      </c>
      <c r="C51" t="s">
        <v>210</v>
      </c>
      <c r="D51">
        <v>2</v>
      </c>
      <c r="E51" s="41">
        <v>128.56200000000001</v>
      </c>
      <c r="F51" s="41">
        <v>17.684000000000001</v>
      </c>
      <c r="G51" s="41">
        <v>13.875</v>
      </c>
      <c r="H51" s="41">
        <v>40.743000000000002</v>
      </c>
      <c r="J51">
        <f>E50-E52 +E51</f>
        <v>305.47699999999998</v>
      </c>
      <c r="K51">
        <f>E52-E51</f>
        <v>559.06700000000001</v>
      </c>
      <c r="L51" s="48">
        <f>K51/J51</f>
        <v>1.8301443316518102</v>
      </c>
      <c r="M51" s="23">
        <f>K51/(J51+K51)</f>
        <v>0.64666113002924086</v>
      </c>
      <c r="N51">
        <f>E50</f>
        <v>864.54399999999998</v>
      </c>
      <c r="O51">
        <f>E50-E52</f>
        <v>176.91499999999996</v>
      </c>
    </row>
    <row r="52" spans="1:15" s="42" customFormat="1" x14ac:dyDescent="0.2">
      <c r="A52" s="45"/>
      <c r="B52" s="45"/>
      <c r="D52" s="42">
        <v>3</v>
      </c>
      <c r="E52" s="42">
        <v>687.62900000000002</v>
      </c>
      <c r="F52" s="42">
        <v>17.771999999999998</v>
      </c>
      <c r="G52" s="42">
        <v>18.960999999999999</v>
      </c>
      <c r="H52" s="42">
        <v>93.635999999999996</v>
      </c>
      <c r="L52" s="46"/>
      <c r="M52" s="44"/>
    </row>
    <row r="53" spans="1:15" x14ac:dyDescent="0.2">
      <c r="D53">
        <v>1</v>
      </c>
      <c r="E53" s="41">
        <v>710.92100000000005</v>
      </c>
      <c r="F53" s="41">
        <v>17.654</v>
      </c>
      <c r="G53" s="41">
        <v>16.898</v>
      </c>
      <c r="H53" s="41">
        <v>96.521000000000001</v>
      </c>
    </row>
    <row r="54" spans="1:15" x14ac:dyDescent="0.2">
      <c r="A54" s="43">
        <v>18</v>
      </c>
      <c r="B54" s="43" t="s">
        <v>1049</v>
      </c>
      <c r="C54" t="s">
        <v>212</v>
      </c>
      <c r="D54">
        <v>2</v>
      </c>
      <c r="E54" s="41">
        <v>85.295000000000002</v>
      </c>
      <c r="F54" s="41">
        <v>17.356999999999999</v>
      </c>
      <c r="G54" s="41">
        <v>16.696000000000002</v>
      </c>
      <c r="H54" s="41">
        <v>32.851999999999997</v>
      </c>
      <c r="J54">
        <f>E53-E55 +E54</f>
        <v>194.65400000000005</v>
      </c>
      <c r="K54">
        <f>E55-E54</f>
        <v>516.26700000000005</v>
      </c>
      <c r="L54" s="48">
        <f>K54/J54</f>
        <v>2.6522290833992619</v>
      </c>
      <c r="M54" s="23">
        <f>K54/(J54+K54)</f>
        <v>0.726194612340893</v>
      </c>
      <c r="N54">
        <f>E53</f>
        <v>710.92100000000005</v>
      </c>
      <c r="O54">
        <f>E53-E55</f>
        <v>109.35900000000004</v>
      </c>
    </row>
    <row r="55" spans="1:15" s="42" customFormat="1" x14ac:dyDescent="0.2">
      <c r="A55" s="45"/>
      <c r="B55" s="45"/>
      <c r="D55" s="42">
        <v>3</v>
      </c>
      <c r="E55" s="42">
        <v>601.56200000000001</v>
      </c>
      <c r="F55" s="42">
        <v>17.762</v>
      </c>
      <c r="G55" s="42">
        <v>16.97</v>
      </c>
      <c r="H55" s="42">
        <v>87.424000000000007</v>
      </c>
      <c r="L55" s="46"/>
      <c r="M55" s="44"/>
    </row>
    <row r="56" spans="1:15" x14ac:dyDescent="0.2">
      <c r="D56">
        <v>1</v>
      </c>
      <c r="E56" s="41">
        <v>711.28300000000002</v>
      </c>
      <c r="F56" s="41">
        <v>17.004000000000001</v>
      </c>
      <c r="G56" s="41">
        <v>15.224</v>
      </c>
      <c r="H56" s="41">
        <v>95.125</v>
      </c>
    </row>
    <row r="57" spans="1:15" x14ac:dyDescent="0.2">
      <c r="A57" s="43">
        <v>19</v>
      </c>
      <c r="B57" s="43" t="s">
        <v>1049</v>
      </c>
      <c r="C57" s="48" t="s">
        <v>232</v>
      </c>
      <c r="D57">
        <v>2</v>
      </c>
      <c r="E57" s="41">
        <v>55.002000000000002</v>
      </c>
      <c r="F57" s="41">
        <v>16.533999999999999</v>
      </c>
      <c r="G57" s="41">
        <v>14.542</v>
      </c>
      <c r="H57" s="41">
        <v>26.481999999999999</v>
      </c>
      <c r="J57">
        <f>E56-E58 +E57</f>
        <v>147.65100000000001</v>
      </c>
      <c r="K57">
        <f>E58-E57</f>
        <v>563.63200000000006</v>
      </c>
      <c r="L57" s="48">
        <f>K57/J57</f>
        <v>3.8173259916966362</v>
      </c>
      <c r="M57" s="23">
        <f>K57/(J57+K57)</f>
        <v>0.79241595820510258</v>
      </c>
      <c r="N57">
        <f>E56</f>
        <v>711.28300000000002</v>
      </c>
      <c r="O57">
        <f>E56-E58</f>
        <v>92.649000000000001</v>
      </c>
    </row>
    <row r="58" spans="1:15" s="42" customFormat="1" x14ac:dyDescent="0.2">
      <c r="A58" s="45"/>
      <c r="B58" s="45"/>
      <c r="D58" s="42">
        <v>3</v>
      </c>
      <c r="E58" s="42">
        <v>618.63400000000001</v>
      </c>
      <c r="F58" s="42">
        <v>16.890999999999998</v>
      </c>
      <c r="G58" s="42">
        <v>15.202</v>
      </c>
      <c r="H58" s="42">
        <v>88.518000000000001</v>
      </c>
      <c r="L58" s="46"/>
      <c r="M58" s="44"/>
    </row>
    <row r="59" spans="1:15" x14ac:dyDescent="0.2">
      <c r="D59">
        <v>1</v>
      </c>
      <c r="E59" s="41">
        <v>518.00400000000002</v>
      </c>
      <c r="F59" s="41">
        <v>18.739999999999998</v>
      </c>
      <c r="G59" s="41">
        <v>15.234999999999999</v>
      </c>
      <c r="H59" s="41">
        <v>81.305000000000007</v>
      </c>
    </row>
    <row r="60" spans="1:15" x14ac:dyDescent="0.2">
      <c r="A60" s="43">
        <v>20</v>
      </c>
      <c r="B60" s="43" t="s">
        <v>1049</v>
      </c>
      <c r="C60" s="48" t="s">
        <v>230</v>
      </c>
      <c r="D60">
        <v>2</v>
      </c>
      <c r="E60" s="41">
        <v>81.683999999999997</v>
      </c>
      <c r="F60" s="41">
        <v>19.533000000000001</v>
      </c>
      <c r="G60" s="41">
        <v>15.535</v>
      </c>
      <c r="H60" s="41">
        <v>32.241999999999997</v>
      </c>
      <c r="J60">
        <f>E59-E61 +E60</f>
        <v>161.06800000000001</v>
      </c>
      <c r="K60">
        <f>E61-E60</f>
        <v>356.93600000000004</v>
      </c>
      <c r="L60" s="48">
        <f>K60/J60</f>
        <v>2.2160578140909428</v>
      </c>
      <c r="M60" s="23">
        <f>K60/(J60+K60)</f>
        <v>0.68906031613655494</v>
      </c>
      <c r="N60">
        <f>E59</f>
        <v>518.00400000000002</v>
      </c>
      <c r="O60">
        <f>E59-E61</f>
        <v>79.384000000000015</v>
      </c>
    </row>
    <row r="61" spans="1:15" s="42" customFormat="1" x14ac:dyDescent="0.2">
      <c r="A61" s="45"/>
      <c r="B61" s="45"/>
      <c r="D61" s="42">
        <v>3</v>
      </c>
      <c r="E61" s="42">
        <v>438.62</v>
      </c>
      <c r="F61" s="42">
        <v>18.817</v>
      </c>
      <c r="G61" s="42">
        <v>15.233000000000001</v>
      </c>
      <c r="H61" s="42">
        <v>74.468999999999994</v>
      </c>
      <c r="L61" s="46"/>
      <c r="M61" s="44"/>
    </row>
    <row r="62" spans="1:15" x14ac:dyDescent="0.2">
      <c r="D62">
        <v>1</v>
      </c>
      <c r="E62" s="41">
        <v>1034.146</v>
      </c>
      <c r="F62" s="41">
        <v>25.702000000000002</v>
      </c>
      <c r="G62" s="41">
        <v>21.314</v>
      </c>
      <c r="H62" s="41">
        <v>114.864</v>
      </c>
    </row>
    <row r="63" spans="1:15" x14ac:dyDescent="0.2">
      <c r="A63" s="43">
        <v>21</v>
      </c>
      <c r="B63" s="43" t="s">
        <v>1049</v>
      </c>
      <c r="C63" s="48" t="s">
        <v>231</v>
      </c>
      <c r="D63">
        <v>2</v>
      </c>
      <c r="E63" s="41">
        <v>54.924999999999997</v>
      </c>
      <c r="F63" s="41">
        <v>26.887</v>
      </c>
      <c r="G63" s="41">
        <v>19.145</v>
      </c>
      <c r="H63" s="41">
        <v>26.562999999999999</v>
      </c>
      <c r="J63">
        <f>E62-E64 +E63</f>
        <v>204.14899999999994</v>
      </c>
      <c r="K63">
        <f>E64-E63</f>
        <v>829.99700000000007</v>
      </c>
      <c r="L63" s="48">
        <f>K63/J63</f>
        <v>4.0656432311693926</v>
      </c>
      <c r="M63" s="23">
        <f>K63/(J63+K63)</f>
        <v>0.80259170368594002</v>
      </c>
      <c r="N63">
        <f>E62</f>
        <v>1034.146</v>
      </c>
      <c r="O63">
        <f>E62-E64</f>
        <v>149.22399999999993</v>
      </c>
    </row>
    <row r="64" spans="1:15" s="42" customFormat="1" x14ac:dyDescent="0.2">
      <c r="A64" s="45"/>
      <c r="B64" s="45"/>
      <c r="D64" s="42">
        <v>3</v>
      </c>
      <c r="E64" s="42">
        <v>884.92200000000003</v>
      </c>
      <c r="F64" s="42">
        <v>26.077999999999999</v>
      </c>
      <c r="G64" s="42">
        <v>20.957000000000001</v>
      </c>
      <c r="H64" s="42">
        <v>106.499</v>
      </c>
      <c r="L64" s="46"/>
      <c r="M64" s="44"/>
    </row>
    <row r="65" spans="1:15" x14ac:dyDescent="0.2">
      <c r="D65">
        <v>1</v>
      </c>
      <c r="E65" s="41">
        <v>1630.6880000000001</v>
      </c>
      <c r="F65" s="41">
        <v>29.683</v>
      </c>
      <c r="G65" s="41">
        <v>28.370999999999999</v>
      </c>
      <c r="H65" s="41">
        <v>144.40600000000001</v>
      </c>
    </row>
    <row r="66" spans="1:15" x14ac:dyDescent="0.2">
      <c r="A66" s="43">
        <v>22</v>
      </c>
      <c r="B66" s="43" t="s">
        <v>1049</v>
      </c>
      <c r="C66" s="48" t="s">
        <v>239</v>
      </c>
      <c r="D66">
        <v>2</v>
      </c>
      <c r="E66" s="41">
        <v>107.952</v>
      </c>
      <c r="F66" s="41">
        <v>35.015000000000001</v>
      </c>
      <c r="G66" s="41">
        <v>26.071000000000002</v>
      </c>
      <c r="H66" s="41">
        <v>37.155000000000001</v>
      </c>
      <c r="J66">
        <f>E65-E67 +E66</f>
        <v>410.32600000000002</v>
      </c>
      <c r="K66">
        <f>E67-E66</f>
        <v>1220.3620000000001</v>
      </c>
      <c r="L66" s="48">
        <f>K66/J66</f>
        <v>2.9741278885569034</v>
      </c>
      <c r="M66" s="23">
        <f>K66/(J66+K66)</f>
        <v>0.74837246610019825</v>
      </c>
      <c r="N66">
        <f>E65</f>
        <v>1630.6880000000001</v>
      </c>
      <c r="O66">
        <f>E65-E67</f>
        <v>302.37400000000002</v>
      </c>
    </row>
    <row r="67" spans="1:15" x14ac:dyDescent="0.2">
      <c r="A67" s="45"/>
      <c r="B67" s="45"/>
      <c r="C67" s="42"/>
      <c r="D67" s="42">
        <v>3</v>
      </c>
      <c r="E67" s="42">
        <v>1328.3140000000001</v>
      </c>
      <c r="F67" s="42">
        <v>29.974</v>
      </c>
      <c r="G67" s="42">
        <v>28.593</v>
      </c>
      <c r="H67" s="42">
        <v>130.273</v>
      </c>
      <c r="I67" s="42"/>
      <c r="J67" s="42"/>
      <c r="K67" s="42"/>
      <c r="L67" s="46"/>
      <c r="M67" s="44"/>
      <c r="N67" s="42"/>
      <c r="O67" s="42"/>
    </row>
    <row r="68" spans="1:15" x14ac:dyDescent="0.2">
      <c r="D68">
        <v>1</v>
      </c>
      <c r="E68" s="41">
        <v>1042.0650000000001</v>
      </c>
      <c r="F68" s="41">
        <v>20.667000000000002</v>
      </c>
      <c r="G68" s="41">
        <v>21.15</v>
      </c>
      <c r="H68" s="41">
        <v>115.259</v>
      </c>
    </row>
    <row r="69" spans="1:15" x14ac:dyDescent="0.2">
      <c r="A69" s="43">
        <v>23</v>
      </c>
      <c r="B69" s="43" t="s">
        <v>1049</v>
      </c>
      <c r="C69" s="48" t="s">
        <v>240</v>
      </c>
      <c r="D69">
        <v>2</v>
      </c>
      <c r="E69" s="41">
        <v>59.271000000000001</v>
      </c>
      <c r="F69" s="41">
        <v>20.393999999999998</v>
      </c>
      <c r="G69" s="41">
        <v>20.8</v>
      </c>
      <c r="H69" s="41">
        <v>27.553999999999998</v>
      </c>
      <c r="J69">
        <f>E68-E70 +E69</f>
        <v>280.74300000000011</v>
      </c>
      <c r="K69">
        <f>E70-E69</f>
        <v>761.322</v>
      </c>
      <c r="L69" s="48">
        <f>K69/J69</f>
        <v>2.7118111582479338</v>
      </c>
      <c r="M69" s="23">
        <f>K69/(J69+K69)</f>
        <v>0.73058974248247466</v>
      </c>
      <c r="N69">
        <f>E68</f>
        <v>1042.0650000000001</v>
      </c>
      <c r="O69">
        <f>E68-E70</f>
        <v>221.47200000000009</v>
      </c>
    </row>
    <row r="70" spans="1:15" x14ac:dyDescent="0.2">
      <c r="D70">
        <v>3</v>
      </c>
      <c r="E70" s="41">
        <v>820.59299999999996</v>
      </c>
      <c r="F70" s="41">
        <v>20.85</v>
      </c>
      <c r="G70" s="41">
        <v>21.143999999999998</v>
      </c>
      <c r="H70" s="41">
        <v>101.943</v>
      </c>
      <c r="O70" s="42"/>
    </row>
  </sheetData>
  <phoneticPr fontId="10" type="noConversion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E23C5A-1160-4C82-B7CA-7471BCB1EF81}">
  <dimension ref="A1:O67"/>
  <sheetViews>
    <sheetView workbookViewId="0">
      <selection activeCell="B15" sqref="B15"/>
    </sheetView>
  </sheetViews>
  <sheetFormatPr defaultRowHeight="12.75" x14ac:dyDescent="0.2"/>
  <cols>
    <col min="1" max="1" width="5.5703125" style="43" customWidth="1"/>
    <col min="2" max="2" width="12.42578125" style="43" bestFit="1" customWidth="1"/>
    <col min="4" max="4" width="4.85546875" customWidth="1"/>
    <col min="5" max="8" width="8.85546875" style="41"/>
    <col min="10" max="10" width="10.140625" customWidth="1"/>
    <col min="11" max="11" width="7" customWidth="1"/>
    <col min="12" max="12" width="14.5703125" style="48" bestFit="1" customWidth="1"/>
    <col min="13" max="13" width="15.85546875" style="23" bestFit="1" customWidth="1"/>
    <col min="14" max="14" width="11.42578125" bestFit="1" customWidth="1"/>
    <col min="15" max="15" width="12.140625" bestFit="1" customWidth="1"/>
  </cols>
  <sheetData>
    <row r="1" spans="1:15" s="47" customFormat="1" ht="15.75" x14ac:dyDescent="0.25">
      <c r="E1" s="47" t="s">
        <v>91</v>
      </c>
      <c r="F1" s="47" t="s">
        <v>92</v>
      </c>
      <c r="G1" s="47" t="s">
        <v>93</v>
      </c>
      <c r="H1" s="47" t="s">
        <v>94</v>
      </c>
      <c r="J1" s="47" t="s">
        <v>95</v>
      </c>
      <c r="K1" s="47" t="s">
        <v>96</v>
      </c>
      <c r="L1" s="47" t="s">
        <v>104</v>
      </c>
      <c r="M1" s="47" t="s">
        <v>103</v>
      </c>
      <c r="N1" s="47" t="s">
        <v>49</v>
      </c>
      <c r="O1" s="47" t="s">
        <v>973</v>
      </c>
    </row>
    <row r="2" spans="1:15" x14ac:dyDescent="0.2">
      <c r="D2">
        <v>1</v>
      </c>
      <c r="E2" s="41">
        <v>637.89599999999996</v>
      </c>
      <c r="F2" s="41">
        <v>18.414999999999999</v>
      </c>
      <c r="G2" s="41">
        <v>16.547000000000001</v>
      </c>
      <c r="H2" s="41">
        <v>158.82599999999999</v>
      </c>
    </row>
    <row r="3" spans="1:15" x14ac:dyDescent="0.2">
      <c r="A3" s="43">
        <v>1</v>
      </c>
      <c r="B3" s="43" t="s">
        <v>1047</v>
      </c>
      <c r="C3" t="s">
        <v>123</v>
      </c>
      <c r="D3">
        <v>2</v>
      </c>
      <c r="E3" s="41">
        <v>416.94400000000002</v>
      </c>
      <c r="F3" s="41">
        <v>17.753</v>
      </c>
      <c r="G3" s="41">
        <v>15.865</v>
      </c>
      <c r="H3" s="41">
        <v>74.17</v>
      </c>
      <c r="J3">
        <f>E2-E4 +E3</f>
        <v>557.42999999999995</v>
      </c>
      <c r="K3">
        <f>E4-E3</f>
        <v>80.466000000000008</v>
      </c>
      <c r="L3" s="48">
        <f>K3/J3</f>
        <v>0.14435175717130405</v>
      </c>
      <c r="M3" s="23">
        <f>K3/(J3+K3)</f>
        <v>0.12614281951916928</v>
      </c>
      <c r="N3">
        <f>E2</f>
        <v>637.89599999999996</v>
      </c>
      <c r="O3">
        <f>E2-E4</f>
        <v>140.48599999999993</v>
      </c>
    </row>
    <row r="4" spans="1:15" s="42" customFormat="1" x14ac:dyDescent="0.2">
      <c r="A4" s="45"/>
      <c r="B4" s="45"/>
      <c r="D4" s="42">
        <v>3</v>
      </c>
      <c r="E4" s="42">
        <v>497.41</v>
      </c>
      <c r="F4" s="42">
        <v>18.187999999999999</v>
      </c>
      <c r="G4" s="42">
        <v>15.888</v>
      </c>
      <c r="H4" s="42">
        <v>80.572999999999993</v>
      </c>
      <c r="L4" s="46"/>
      <c r="M4" s="44"/>
    </row>
    <row r="5" spans="1:15" x14ac:dyDescent="0.2">
      <c r="D5">
        <v>1</v>
      </c>
      <c r="E5" s="41">
        <v>358.89800000000002</v>
      </c>
      <c r="F5" s="41">
        <v>15.83</v>
      </c>
      <c r="G5" s="41">
        <v>13.462999999999999</v>
      </c>
      <c r="H5" s="41">
        <v>74.352000000000004</v>
      </c>
    </row>
    <row r="6" spans="1:15" x14ac:dyDescent="0.2">
      <c r="A6" s="43">
        <v>2</v>
      </c>
      <c r="B6" s="43" t="s">
        <v>1047</v>
      </c>
      <c r="C6" t="s">
        <v>124</v>
      </c>
      <c r="D6">
        <v>2</v>
      </c>
      <c r="E6" s="41">
        <v>254.15700000000001</v>
      </c>
      <c r="F6" s="41">
        <v>15.76</v>
      </c>
      <c r="G6" s="41">
        <v>13.577</v>
      </c>
      <c r="H6" s="41">
        <v>58.085999999999999</v>
      </c>
      <c r="J6">
        <f>E5-E7 +E6</f>
        <v>295.89100000000008</v>
      </c>
      <c r="K6">
        <f>E7-E6</f>
        <v>63.006999999999977</v>
      </c>
      <c r="L6" s="48">
        <f>K6/J6</f>
        <v>0.21293990016593936</v>
      </c>
      <c r="M6" s="23">
        <f>K6/(J6+K6)</f>
        <v>0.17555684344855635</v>
      </c>
      <c r="N6">
        <f>E5</f>
        <v>358.89800000000002</v>
      </c>
      <c r="O6">
        <f>E5-E7</f>
        <v>41.734000000000037</v>
      </c>
    </row>
    <row r="7" spans="1:15" s="42" customFormat="1" x14ac:dyDescent="0.2">
      <c r="A7" s="45"/>
      <c r="B7" s="45"/>
      <c r="D7" s="42">
        <v>3</v>
      </c>
      <c r="E7" s="42">
        <v>317.16399999999999</v>
      </c>
      <c r="F7" s="42">
        <v>15.766</v>
      </c>
      <c r="G7" s="42">
        <v>13.484999999999999</v>
      </c>
      <c r="H7" s="42">
        <v>64.721000000000004</v>
      </c>
      <c r="L7" s="46"/>
      <c r="M7" s="44"/>
    </row>
    <row r="8" spans="1:15" x14ac:dyDescent="0.2">
      <c r="D8">
        <v>1</v>
      </c>
      <c r="E8" s="41">
        <v>37.484999999999999</v>
      </c>
      <c r="F8" s="41">
        <v>6.367</v>
      </c>
      <c r="G8" s="41">
        <v>4.806</v>
      </c>
      <c r="H8" s="41">
        <v>22.684000000000001</v>
      </c>
    </row>
    <row r="9" spans="1:15" x14ac:dyDescent="0.2">
      <c r="A9" s="43">
        <v>3</v>
      </c>
      <c r="B9" s="43" t="s">
        <v>1047</v>
      </c>
      <c r="C9" t="s">
        <v>125</v>
      </c>
      <c r="D9">
        <v>2</v>
      </c>
      <c r="E9" s="41">
        <v>5.2910000000000004</v>
      </c>
      <c r="F9" s="41">
        <v>6.1749999999999998</v>
      </c>
      <c r="G9" s="41">
        <v>4.5359999999999996</v>
      </c>
      <c r="H9" s="41">
        <v>8.984</v>
      </c>
      <c r="J9">
        <f>E8-E10 +E9</f>
        <v>15.259</v>
      </c>
      <c r="K9">
        <f>E10-E9</f>
        <v>22.225999999999999</v>
      </c>
      <c r="L9" s="48">
        <f>K9/J9</f>
        <v>1.4565830001966051</v>
      </c>
      <c r="M9" s="23">
        <f>K9/(J9+K9)</f>
        <v>0.59293050553554749</v>
      </c>
      <c r="N9">
        <f>E8</f>
        <v>37.484999999999999</v>
      </c>
      <c r="O9">
        <f>E8-E10</f>
        <v>9.968</v>
      </c>
    </row>
    <row r="10" spans="1:15" s="42" customFormat="1" x14ac:dyDescent="0.2">
      <c r="A10" s="45"/>
      <c r="B10" s="45"/>
      <c r="D10" s="42">
        <v>3</v>
      </c>
      <c r="E10" s="42">
        <v>27.516999999999999</v>
      </c>
      <c r="F10" s="42">
        <v>6.4640000000000004</v>
      </c>
      <c r="G10" s="42">
        <v>4.7380000000000004</v>
      </c>
      <c r="H10" s="42">
        <v>19.184999999999999</v>
      </c>
      <c r="L10" s="46"/>
      <c r="M10" s="44"/>
    </row>
    <row r="11" spans="1:15" x14ac:dyDescent="0.2">
      <c r="D11">
        <v>1</v>
      </c>
      <c r="E11" s="41">
        <v>146.58699999999999</v>
      </c>
      <c r="F11" s="41">
        <v>7.7519999999999998</v>
      </c>
      <c r="G11" s="41">
        <v>11.467000000000001</v>
      </c>
      <c r="H11" s="41">
        <v>44.279000000000003</v>
      </c>
    </row>
    <row r="12" spans="1:15" x14ac:dyDescent="0.2">
      <c r="A12" s="43">
        <v>4</v>
      </c>
      <c r="B12" s="43" t="s">
        <v>1047</v>
      </c>
      <c r="C12" t="s">
        <v>126</v>
      </c>
      <c r="D12">
        <v>2</v>
      </c>
      <c r="E12" s="41">
        <v>28.364999999999998</v>
      </c>
      <c r="F12" s="41">
        <v>7.6509999999999998</v>
      </c>
      <c r="G12" s="41">
        <v>12.054</v>
      </c>
      <c r="H12" s="41">
        <v>19.283999999999999</v>
      </c>
      <c r="J12">
        <f>E11-E13 +E12</f>
        <v>64.500999999999991</v>
      </c>
      <c r="K12">
        <f>E13-E12</f>
        <v>82.085999999999999</v>
      </c>
      <c r="L12" s="48">
        <f>K12/J12</f>
        <v>1.2726314320708207</v>
      </c>
      <c r="M12" s="23">
        <f>K12/(J12+K12)</f>
        <v>0.55998144446642606</v>
      </c>
      <c r="N12">
        <f>E11</f>
        <v>146.58699999999999</v>
      </c>
      <c r="O12">
        <f>E11-E13</f>
        <v>36.135999999999996</v>
      </c>
    </row>
    <row r="13" spans="1:15" s="42" customFormat="1" x14ac:dyDescent="0.2">
      <c r="A13" s="45"/>
      <c r="B13" s="45"/>
      <c r="D13" s="42">
        <v>3</v>
      </c>
      <c r="E13" s="42">
        <v>110.45099999999999</v>
      </c>
      <c r="F13" s="42">
        <v>7.7789999999999999</v>
      </c>
      <c r="G13" s="42">
        <v>11.702999999999999</v>
      </c>
      <c r="H13" s="42">
        <v>39.125</v>
      </c>
      <c r="L13" s="46"/>
      <c r="M13" s="44"/>
    </row>
    <row r="14" spans="1:15" x14ac:dyDescent="0.2">
      <c r="D14">
        <v>1</v>
      </c>
      <c r="E14" s="41">
        <v>137.37200000000001</v>
      </c>
      <c r="F14" s="41">
        <v>9.5709999999999997</v>
      </c>
      <c r="G14" s="41">
        <v>11.069000000000001</v>
      </c>
      <c r="H14" s="41">
        <v>44.051000000000002</v>
      </c>
    </row>
    <row r="15" spans="1:15" x14ac:dyDescent="0.2">
      <c r="A15" s="43">
        <v>5</v>
      </c>
      <c r="B15" s="43" t="s">
        <v>1047</v>
      </c>
      <c r="C15" t="s">
        <v>127</v>
      </c>
      <c r="D15">
        <v>2</v>
      </c>
      <c r="E15" s="41">
        <v>52.728000000000002</v>
      </c>
      <c r="F15" s="41">
        <v>9.5389999999999997</v>
      </c>
      <c r="G15" s="41">
        <v>10.699</v>
      </c>
      <c r="H15" s="41">
        <v>26.512</v>
      </c>
      <c r="J15">
        <f>E14-E16 +E15</f>
        <v>99.049000000000007</v>
      </c>
      <c r="K15">
        <f>E16-E15</f>
        <v>38.323</v>
      </c>
      <c r="L15" s="48">
        <f>K15/J15</f>
        <v>0.38690950943472419</v>
      </c>
      <c r="M15" s="23">
        <f>K15/(J15+K15)</f>
        <v>0.27897242523949567</v>
      </c>
      <c r="N15">
        <f>E14</f>
        <v>137.37200000000001</v>
      </c>
      <c r="O15">
        <f>E14-E16</f>
        <v>46.321000000000012</v>
      </c>
    </row>
    <row r="16" spans="1:15" s="42" customFormat="1" x14ac:dyDescent="0.2">
      <c r="A16" s="45"/>
      <c r="B16" s="45"/>
      <c r="D16" s="42">
        <v>3</v>
      </c>
      <c r="E16" s="42">
        <v>91.051000000000002</v>
      </c>
      <c r="F16" s="42">
        <v>9.5129999999999999</v>
      </c>
      <c r="G16" s="42">
        <v>10.845000000000001</v>
      </c>
      <c r="H16" s="42">
        <v>34.244999999999997</v>
      </c>
      <c r="L16" s="46"/>
      <c r="M16" s="44"/>
    </row>
    <row r="17" spans="1:15" x14ac:dyDescent="0.2">
      <c r="D17">
        <v>1</v>
      </c>
      <c r="E17" s="41">
        <v>104.554</v>
      </c>
      <c r="F17" s="41">
        <v>10.977</v>
      </c>
      <c r="G17" s="41">
        <v>8.8249999999999993</v>
      </c>
      <c r="H17" s="41">
        <v>37.54</v>
      </c>
    </row>
    <row r="18" spans="1:15" x14ac:dyDescent="0.2">
      <c r="A18" s="43">
        <v>6</v>
      </c>
      <c r="B18" s="43" t="s">
        <v>1047</v>
      </c>
      <c r="C18" t="s">
        <v>128</v>
      </c>
      <c r="D18">
        <v>2</v>
      </c>
      <c r="E18" s="41">
        <v>22.817</v>
      </c>
      <c r="F18" s="41">
        <v>10.769</v>
      </c>
      <c r="G18" s="41">
        <v>8.8979999999999997</v>
      </c>
      <c r="H18" s="41">
        <v>17.238</v>
      </c>
      <c r="J18">
        <f>E17-E19 +E18</f>
        <v>49.292999999999999</v>
      </c>
      <c r="K18">
        <f>E19-E18</f>
        <v>55.261000000000003</v>
      </c>
      <c r="L18" s="48">
        <f>K18/J18</f>
        <v>1.1210719574787495</v>
      </c>
      <c r="M18" s="23">
        <f>K18/(J18+K18)</f>
        <v>0.52854027583832275</v>
      </c>
      <c r="N18">
        <f>E17</f>
        <v>104.554</v>
      </c>
      <c r="O18">
        <f>E17-E19</f>
        <v>26.475999999999999</v>
      </c>
    </row>
    <row r="19" spans="1:15" s="42" customFormat="1" x14ac:dyDescent="0.2">
      <c r="A19" s="45"/>
      <c r="B19" s="45"/>
      <c r="D19" s="42">
        <v>3</v>
      </c>
      <c r="E19" s="42">
        <v>78.078000000000003</v>
      </c>
      <c r="F19" s="42">
        <v>11.039</v>
      </c>
      <c r="G19" s="42">
        <v>8.7460000000000004</v>
      </c>
      <c r="H19" s="42">
        <v>32.409999999999997</v>
      </c>
      <c r="L19" s="46"/>
      <c r="M19" s="44"/>
    </row>
    <row r="20" spans="1:15" x14ac:dyDescent="0.2">
      <c r="D20">
        <v>1</v>
      </c>
      <c r="E20" s="41">
        <v>38.381999999999998</v>
      </c>
      <c r="F20" s="41">
        <v>5.7510000000000003</v>
      </c>
      <c r="G20" s="41">
        <v>7.6619999999999999</v>
      </c>
      <c r="H20" s="41">
        <v>22.456</v>
      </c>
    </row>
    <row r="21" spans="1:15" x14ac:dyDescent="0.2">
      <c r="A21" s="43">
        <v>7</v>
      </c>
      <c r="B21" s="43" t="s">
        <v>1047</v>
      </c>
      <c r="C21" t="s">
        <v>129</v>
      </c>
      <c r="D21">
        <v>2</v>
      </c>
      <c r="E21" s="41">
        <v>8.2230000000000008</v>
      </c>
      <c r="F21" s="41">
        <v>5.49</v>
      </c>
      <c r="G21" s="41">
        <v>7.9260000000000002</v>
      </c>
      <c r="H21" s="41">
        <v>10.279</v>
      </c>
      <c r="J21">
        <f>E20-E22 +E21</f>
        <v>19.049999999999997</v>
      </c>
      <c r="K21">
        <f>E22-E21</f>
        <v>19.332000000000001</v>
      </c>
      <c r="L21" s="48">
        <f>K21/J21</f>
        <v>1.0148031496062995</v>
      </c>
      <c r="M21" s="23">
        <f>K21/(J21+K21)</f>
        <v>0.50367359699859315</v>
      </c>
      <c r="N21">
        <f>E20</f>
        <v>38.381999999999998</v>
      </c>
      <c r="O21">
        <f>E20-E22</f>
        <v>10.826999999999998</v>
      </c>
    </row>
    <row r="22" spans="1:15" s="42" customFormat="1" x14ac:dyDescent="0.2">
      <c r="A22" s="45"/>
      <c r="B22" s="45"/>
      <c r="D22" s="42">
        <v>3</v>
      </c>
      <c r="E22" s="42">
        <v>27.555</v>
      </c>
      <c r="F22" s="42">
        <v>5.7160000000000002</v>
      </c>
      <c r="G22" s="42">
        <v>7.7709999999999999</v>
      </c>
      <c r="H22" s="42">
        <v>19.035</v>
      </c>
      <c r="L22" s="46"/>
      <c r="M22" s="44"/>
    </row>
    <row r="23" spans="1:15" x14ac:dyDescent="0.2">
      <c r="D23">
        <v>1</v>
      </c>
      <c r="E23" s="41">
        <v>105.602</v>
      </c>
      <c r="F23" s="41">
        <v>10.458</v>
      </c>
      <c r="G23" s="41">
        <v>6.6989999999999998</v>
      </c>
      <c r="H23" s="41">
        <v>37.658999999999999</v>
      </c>
    </row>
    <row r="24" spans="1:15" x14ac:dyDescent="0.2">
      <c r="A24" s="43">
        <v>8</v>
      </c>
      <c r="B24" s="43" t="s">
        <v>1047</v>
      </c>
      <c r="C24" t="s">
        <v>130</v>
      </c>
      <c r="D24">
        <v>2</v>
      </c>
      <c r="E24" s="41">
        <v>38.390999999999998</v>
      </c>
      <c r="F24" s="41">
        <v>10.239000000000001</v>
      </c>
      <c r="G24" s="41">
        <v>6.7930000000000001</v>
      </c>
      <c r="H24" s="41">
        <v>22.187999999999999</v>
      </c>
      <c r="J24">
        <f>E23-E25 +E24</f>
        <v>70.099999999999994</v>
      </c>
      <c r="K24">
        <f>E25-E24</f>
        <v>35.502000000000002</v>
      </c>
      <c r="L24" s="48">
        <f>K24/J24</f>
        <v>0.50644793152639089</v>
      </c>
      <c r="M24" s="23">
        <f>K24/(J24+K24)</f>
        <v>0.33618681464366207</v>
      </c>
      <c r="N24">
        <f>E23</f>
        <v>105.602</v>
      </c>
      <c r="O24">
        <f>E23-E25</f>
        <v>31.709000000000003</v>
      </c>
    </row>
    <row r="25" spans="1:15" s="42" customFormat="1" x14ac:dyDescent="0.2">
      <c r="A25" s="45"/>
      <c r="B25" s="45"/>
      <c r="D25" s="42">
        <v>3</v>
      </c>
      <c r="E25" s="42">
        <v>73.893000000000001</v>
      </c>
      <c r="F25" s="42">
        <v>10.614000000000001</v>
      </c>
      <c r="G25" s="42">
        <v>6.5890000000000004</v>
      </c>
      <c r="H25" s="42">
        <v>30.776</v>
      </c>
      <c r="L25" s="46"/>
      <c r="M25" s="44"/>
    </row>
    <row r="26" spans="1:15" x14ac:dyDescent="0.2">
      <c r="D26">
        <v>1</v>
      </c>
      <c r="E26" s="41">
        <v>1351.432</v>
      </c>
      <c r="F26" s="41">
        <v>29.899000000000001</v>
      </c>
      <c r="G26" s="41">
        <v>24.847999999999999</v>
      </c>
      <c r="H26" s="41">
        <v>135.62100000000001</v>
      </c>
    </row>
    <row r="27" spans="1:15" x14ac:dyDescent="0.2">
      <c r="A27" s="43">
        <v>9</v>
      </c>
      <c r="B27" s="43" t="s">
        <v>1047</v>
      </c>
      <c r="C27" t="s">
        <v>154</v>
      </c>
      <c r="D27">
        <v>2</v>
      </c>
      <c r="E27" s="41">
        <v>867.61900000000003</v>
      </c>
      <c r="F27" s="41">
        <v>30.007999999999999</v>
      </c>
      <c r="G27" s="41">
        <v>22.922999999999998</v>
      </c>
      <c r="H27" s="41">
        <v>107.366</v>
      </c>
      <c r="J27">
        <f>E26-E28 +E27</f>
        <v>1143.0459999999998</v>
      </c>
      <c r="K27">
        <f>E28-E27</f>
        <v>208.38600000000008</v>
      </c>
      <c r="L27" s="48">
        <f>K27/J27</f>
        <v>0.18230762366518943</v>
      </c>
      <c r="M27" s="23">
        <f>K27/(J27+K27)</f>
        <v>0.1541964375566067</v>
      </c>
      <c r="N27">
        <f>E26</f>
        <v>1351.432</v>
      </c>
      <c r="O27">
        <f>E26-E28</f>
        <v>275.42699999999991</v>
      </c>
    </row>
    <row r="28" spans="1:15" s="42" customFormat="1" x14ac:dyDescent="0.2">
      <c r="A28" s="45"/>
      <c r="B28" s="45"/>
      <c r="D28" s="42">
        <v>3</v>
      </c>
      <c r="E28" s="42">
        <v>1076.0050000000001</v>
      </c>
      <c r="F28" s="42">
        <v>30.126999999999999</v>
      </c>
      <c r="G28" s="42">
        <v>24.161000000000001</v>
      </c>
      <c r="H28" s="42">
        <v>120.974</v>
      </c>
      <c r="L28" s="46"/>
      <c r="M28" s="44"/>
    </row>
    <row r="29" spans="1:15" x14ac:dyDescent="0.2">
      <c r="D29">
        <v>1</v>
      </c>
      <c r="E29" s="41">
        <v>46.552</v>
      </c>
      <c r="F29" s="41">
        <v>5.3380000000000001</v>
      </c>
      <c r="G29" s="41">
        <v>5.5679999999999996</v>
      </c>
      <c r="H29" s="41">
        <v>24.54</v>
      </c>
    </row>
    <row r="30" spans="1:15" x14ac:dyDescent="0.2">
      <c r="A30" s="43">
        <v>10</v>
      </c>
      <c r="B30" s="43" t="s">
        <v>1047</v>
      </c>
      <c r="C30" t="s">
        <v>155</v>
      </c>
      <c r="D30">
        <v>2</v>
      </c>
      <c r="E30" s="41">
        <v>5.5670000000000002</v>
      </c>
      <c r="F30" s="41">
        <v>5.6120000000000001</v>
      </c>
      <c r="G30" s="41">
        <v>5.2590000000000003</v>
      </c>
      <c r="H30" s="41">
        <v>8.5190000000000001</v>
      </c>
      <c r="J30">
        <f>E29-E31 +E30</f>
        <v>19.281999999999996</v>
      </c>
      <c r="K30">
        <f>E31-E30</f>
        <v>27.270000000000003</v>
      </c>
      <c r="L30" s="48">
        <f>K30/J30</f>
        <v>1.4142723783839855</v>
      </c>
      <c r="M30" s="23">
        <f>K30/(J30+K30)</f>
        <v>0.58579652861316389</v>
      </c>
      <c r="N30">
        <f>E29</f>
        <v>46.552</v>
      </c>
      <c r="O30">
        <f>E29-E31</f>
        <v>13.714999999999996</v>
      </c>
    </row>
    <row r="31" spans="1:15" s="42" customFormat="1" x14ac:dyDescent="0.2">
      <c r="A31" s="45"/>
      <c r="B31" s="45"/>
      <c r="D31" s="42">
        <v>3</v>
      </c>
      <c r="E31" s="42">
        <v>32.837000000000003</v>
      </c>
      <c r="F31" s="42">
        <v>5.3639999999999999</v>
      </c>
      <c r="G31" s="42">
        <v>5.53</v>
      </c>
      <c r="H31" s="42">
        <v>20.545999999999999</v>
      </c>
      <c r="L31" s="46"/>
      <c r="M31" s="44"/>
    </row>
    <row r="32" spans="1:15" x14ac:dyDescent="0.2">
      <c r="D32">
        <v>1</v>
      </c>
      <c r="E32" s="41">
        <v>33.329000000000001</v>
      </c>
      <c r="F32" s="41">
        <v>6.54</v>
      </c>
      <c r="G32" s="41">
        <v>5.9050000000000002</v>
      </c>
      <c r="H32" s="41">
        <v>20.710999999999999</v>
      </c>
    </row>
    <row r="33" spans="1:15" x14ac:dyDescent="0.2">
      <c r="A33" s="43">
        <v>11</v>
      </c>
      <c r="B33" s="43" t="s">
        <v>1047</v>
      </c>
      <c r="C33" t="s">
        <v>156</v>
      </c>
      <c r="D33">
        <v>2</v>
      </c>
      <c r="E33" s="41">
        <v>0.91900000000000004</v>
      </c>
      <c r="F33" s="41">
        <v>6.52</v>
      </c>
      <c r="G33" s="41">
        <v>5.7939999999999996</v>
      </c>
      <c r="H33" s="41">
        <v>3.464</v>
      </c>
      <c r="J33">
        <f>E32-E34 +E33</f>
        <v>3.1500000000000017</v>
      </c>
      <c r="K33">
        <f>E34-E33</f>
        <v>30.178999999999998</v>
      </c>
      <c r="L33" s="48">
        <f>K33/J33</f>
        <v>9.5806349206349157</v>
      </c>
      <c r="M33" s="23">
        <f>K33/(J33+K33)</f>
        <v>0.90548771340274226</v>
      </c>
      <c r="N33">
        <f>E32</f>
        <v>33.329000000000001</v>
      </c>
      <c r="O33">
        <f>E32-E34</f>
        <v>2.2310000000000016</v>
      </c>
    </row>
    <row r="34" spans="1:15" s="42" customFormat="1" x14ac:dyDescent="0.2">
      <c r="A34" s="45"/>
      <c r="B34" s="45"/>
      <c r="D34" s="42">
        <v>3</v>
      </c>
      <c r="E34" s="42">
        <v>31.097999999999999</v>
      </c>
      <c r="F34" s="42">
        <v>6.58</v>
      </c>
      <c r="G34" s="42">
        <v>5.9260000000000002</v>
      </c>
      <c r="H34" s="42">
        <v>20.21</v>
      </c>
      <c r="L34" s="46"/>
      <c r="M34" s="44"/>
    </row>
    <row r="35" spans="1:15" x14ac:dyDescent="0.2">
      <c r="D35">
        <v>1</v>
      </c>
      <c r="E35" s="41">
        <v>354.81</v>
      </c>
      <c r="F35" s="41">
        <v>17.888000000000002</v>
      </c>
      <c r="G35" s="41">
        <v>13.06</v>
      </c>
      <c r="H35" s="41">
        <v>68.039000000000001</v>
      </c>
    </row>
    <row r="36" spans="1:15" x14ac:dyDescent="0.2">
      <c r="A36" s="43">
        <v>12</v>
      </c>
      <c r="B36" s="43" t="s">
        <v>1047</v>
      </c>
      <c r="C36" t="s">
        <v>185</v>
      </c>
      <c r="D36">
        <v>2</v>
      </c>
      <c r="E36" s="41">
        <v>236.971</v>
      </c>
      <c r="F36" s="41">
        <v>17.681999999999999</v>
      </c>
      <c r="G36" s="41">
        <v>12.558</v>
      </c>
      <c r="H36" s="41">
        <v>55.308999999999997</v>
      </c>
      <c r="J36">
        <f>E35-E37 +E36</f>
        <v>290.20999999999998</v>
      </c>
      <c r="K36">
        <f>E37-E36</f>
        <v>64.600000000000023</v>
      </c>
      <c r="L36" s="48">
        <f>K36/J36</f>
        <v>0.22259742944764146</v>
      </c>
      <c r="M36" s="23">
        <f>K36/(J36+K36)</f>
        <v>0.18206927651419075</v>
      </c>
      <c r="N36">
        <f>E35</f>
        <v>354.81</v>
      </c>
      <c r="O36">
        <f>E35-E37</f>
        <v>53.238999999999976</v>
      </c>
    </row>
    <row r="37" spans="1:15" s="42" customFormat="1" x14ac:dyDescent="0.2">
      <c r="A37" s="45"/>
      <c r="B37" s="45"/>
      <c r="D37" s="42">
        <v>3</v>
      </c>
      <c r="E37" s="42">
        <v>301.57100000000003</v>
      </c>
      <c r="F37" s="42">
        <v>17.773</v>
      </c>
      <c r="G37" s="42">
        <v>12.875999999999999</v>
      </c>
      <c r="H37" s="42">
        <v>62.750999999999998</v>
      </c>
      <c r="L37" s="46"/>
      <c r="M37" s="44"/>
    </row>
    <row r="38" spans="1:15" x14ac:dyDescent="0.2">
      <c r="D38">
        <v>1</v>
      </c>
      <c r="E38" s="41">
        <v>298.35899999999998</v>
      </c>
      <c r="F38" s="41">
        <v>12.651</v>
      </c>
      <c r="G38" s="41">
        <v>10.95</v>
      </c>
      <c r="H38" s="41">
        <v>62.67</v>
      </c>
    </row>
    <row r="39" spans="1:15" x14ac:dyDescent="0.2">
      <c r="A39" s="43">
        <v>13</v>
      </c>
      <c r="B39" s="43" t="s">
        <v>1047</v>
      </c>
      <c r="C39" t="s">
        <v>186</v>
      </c>
      <c r="D39">
        <v>2</v>
      </c>
      <c r="E39" s="41">
        <v>65.539000000000001</v>
      </c>
      <c r="F39" s="41">
        <v>12.641999999999999</v>
      </c>
      <c r="G39" s="41">
        <v>10.757999999999999</v>
      </c>
      <c r="H39" s="41">
        <v>28.9</v>
      </c>
      <c r="J39">
        <f>E38-E40 +E39</f>
        <v>150.42599999999999</v>
      </c>
      <c r="K39">
        <f>E40-E39</f>
        <v>147.93299999999999</v>
      </c>
      <c r="L39" s="48">
        <f>K39/J39</f>
        <v>0.98342706712935268</v>
      </c>
      <c r="M39" s="23">
        <f>K39/(J39+K39)</f>
        <v>0.49582214714488254</v>
      </c>
      <c r="N39">
        <f>E38</f>
        <v>298.35899999999998</v>
      </c>
      <c r="O39">
        <f>E38-E40</f>
        <v>84.886999999999972</v>
      </c>
    </row>
    <row r="40" spans="1:15" s="42" customFormat="1" x14ac:dyDescent="0.2">
      <c r="A40" s="45"/>
      <c r="B40" s="45"/>
      <c r="D40" s="42">
        <v>3</v>
      </c>
      <c r="E40" s="42">
        <v>213.47200000000001</v>
      </c>
      <c r="F40" s="42">
        <v>12.646000000000001</v>
      </c>
      <c r="G40" s="42">
        <v>10.868</v>
      </c>
      <c r="H40" s="42">
        <v>52.225000000000001</v>
      </c>
      <c r="L40" s="46"/>
      <c r="M40" s="44"/>
    </row>
    <row r="41" spans="1:15" x14ac:dyDescent="0.2">
      <c r="D41">
        <v>1</v>
      </c>
      <c r="E41" s="41">
        <v>157.446</v>
      </c>
      <c r="F41" s="41">
        <v>10.971</v>
      </c>
      <c r="G41" s="41">
        <v>9.4359999999999999</v>
      </c>
      <c r="H41" s="41">
        <v>45.276000000000003</v>
      </c>
    </row>
    <row r="42" spans="1:15" x14ac:dyDescent="0.2">
      <c r="A42" s="43">
        <v>14</v>
      </c>
      <c r="B42" s="43" t="s">
        <v>1047</v>
      </c>
      <c r="C42" t="s">
        <v>187</v>
      </c>
      <c r="D42">
        <v>2</v>
      </c>
      <c r="E42" s="41">
        <v>79.094999999999999</v>
      </c>
      <c r="F42" s="41">
        <v>10.867000000000001</v>
      </c>
      <c r="G42" s="41">
        <v>9.6470000000000002</v>
      </c>
      <c r="H42" s="41">
        <v>31.713000000000001</v>
      </c>
      <c r="J42">
        <f>E41-E43 +E42</f>
        <v>120.946</v>
      </c>
      <c r="K42">
        <f>E43-E42</f>
        <v>36.5</v>
      </c>
      <c r="L42" s="48">
        <f>K42/J42</f>
        <v>0.30178757462007838</v>
      </c>
      <c r="M42" s="23">
        <f>K42/(J42+K42)</f>
        <v>0.23182551477967051</v>
      </c>
      <c r="N42">
        <f>E41</f>
        <v>157.446</v>
      </c>
      <c r="O42">
        <f>E41-E43</f>
        <v>41.850999999999999</v>
      </c>
    </row>
    <row r="43" spans="1:15" s="42" customFormat="1" x14ac:dyDescent="0.2">
      <c r="A43" s="45"/>
      <c r="B43" s="45"/>
      <c r="D43" s="42">
        <v>3</v>
      </c>
      <c r="E43" s="42">
        <v>115.595</v>
      </c>
      <c r="F43" s="42">
        <v>10.965999999999999</v>
      </c>
      <c r="G43" s="42">
        <v>9.516</v>
      </c>
      <c r="H43" s="42">
        <v>38.323</v>
      </c>
      <c r="L43" s="46"/>
      <c r="M43" s="44"/>
    </row>
    <row r="44" spans="1:15" x14ac:dyDescent="0.2">
      <c r="D44">
        <v>1</v>
      </c>
      <c r="E44" s="41">
        <v>2334.9969999999998</v>
      </c>
      <c r="F44" s="41">
        <v>31.050999999999998</v>
      </c>
      <c r="G44" s="41">
        <v>27.956</v>
      </c>
      <c r="H44" s="41">
        <v>175.21600000000001</v>
      </c>
    </row>
    <row r="45" spans="1:15" x14ac:dyDescent="0.2">
      <c r="A45" s="43">
        <v>15</v>
      </c>
      <c r="B45" s="43" t="s">
        <v>1047</v>
      </c>
      <c r="C45" t="s">
        <v>191</v>
      </c>
      <c r="D45">
        <v>2</v>
      </c>
      <c r="E45" s="41">
        <v>1735.279</v>
      </c>
      <c r="F45" s="41">
        <v>30.193999999999999</v>
      </c>
      <c r="G45" s="41">
        <v>27.783000000000001</v>
      </c>
      <c r="H45" s="41">
        <v>150.41800000000001</v>
      </c>
      <c r="J45">
        <f>E44-E46 +E45</f>
        <v>2011.402</v>
      </c>
      <c r="K45">
        <f>E46-E45</f>
        <v>323.5949999999998</v>
      </c>
      <c r="L45" s="48">
        <f>K45/J45</f>
        <v>0.1608803212883351</v>
      </c>
      <c r="M45" s="23">
        <f>K45/(J45+K45)</f>
        <v>0.13858476049433888</v>
      </c>
      <c r="N45">
        <f>E44</f>
        <v>2334.9969999999998</v>
      </c>
      <c r="O45">
        <f>E44-E46</f>
        <v>276.12300000000005</v>
      </c>
    </row>
    <row r="46" spans="1:15" s="42" customFormat="1" x14ac:dyDescent="0.2">
      <c r="A46" s="45"/>
      <c r="B46" s="45"/>
      <c r="D46" s="42">
        <v>3</v>
      </c>
      <c r="E46" s="42">
        <v>2058.8739999999998</v>
      </c>
      <c r="F46" s="42">
        <v>30.486999999999998</v>
      </c>
      <c r="G46" s="42">
        <v>28.07</v>
      </c>
      <c r="H46" s="42">
        <v>165.62899999999999</v>
      </c>
      <c r="L46" s="46"/>
      <c r="M46" s="44"/>
    </row>
    <row r="47" spans="1:15" x14ac:dyDescent="0.2">
      <c r="D47">
        <v>1</v>
      </c>
      <c r="E47" s="41">
        <v>118.96899999999999</v>
      </c>
      <c r="F47" s="41">
        <v>12.026999999999999</v>
      </c>
      <c r="G47" s="41">
        <v>9.6310000000000002</v>
      </c>
      <c r="H47" s="41">
        <v>39.325000000000003</v>
      </c>
    </row>
    <row r="48" spans="1:15" x14ac:dyDescent="0.2">
      <c r="A48" s="43">
        <v>16</v>
      </c>
      <c r="B48" s="43" t="s">
        <v>1047</v>
      </c>
      <c r="C48" t="s">
        <v>192</v>
      </c>
      <c r="D48">
        <v>2</v>
      </c>
      <c r="E48" s="41">
        <v>28.902999999999999</v>
      </c>
      <c r="F48" s="41">
        <v>11.622</v>
      </c>
      <c r="G48" s="41">
        <v>9.6530000000000005</v>
      </c>
      <c r="H48" s="41">
        <v>19.289000000000001</v>
      </c>
      <c r="J48">
        <f>E47-E49 +E48</f>
        <v>59.273999999999994</v>
      </c>
      <c r="K48">
        <f>E49-E48</f>
        <v>59.695</v>
      </c>
      <c r="L48" s="48">
        <f>K48/J48</f>
        <v>1.0071026082262038</v>
      </c>
      <c r="M48" s="23">
        <f>K48/(J48+K48)</f>
        <v>0.50176936849095144</v>
      </c>
      <c r="N48">
        <f>E47</f>
        <v>118.96899999999999</v>
      </c>
      <c r="O48">
        <f>E47-E49</f>
        <v>30.370999999999995</v>
      </c>
    </row>
    <row r="49" spans="1:15" s="42" customFormat="1" x14ac:dyDescent="0.2">
      <c r="A49" s="45"/>
      <c r="B49" s="45"/>
      <c r="D49" s="42">
        <v>3</v>
      </c>
      <c r="E49" s="42">
        <v>88.597999999999999</v>
      </c>
      <c r="F49" s="42">
        <v>11.891</v>
      </c>
      <c r="G49" s="42">
        <v>9.6199999999999992</v>
      </c>
      <c r="H49" s="42">
        <v>33.817999999999998</v>
      </c>
      <c r="L49" s="46"/>
      <c r="M49" s="44"/>
    </row>
    <row r="50" spans="1:15" x14ac:dyDescent="0.2">
      <c r="D50">
        <v>1</v>
      </c>
      <c r="E50" s="41">
        <v>610.95399999999995</v>
      </c>
      <c r="F50" s="41">
        <v>16.260999999999999</v>
      </c>
      <c r="G50" s="41">
        <v>18.896000000000001</v>
      </c>
      <c r="H50" s="41">
        <v>91.594999999999999</v>
      </c>
    </row>
    <row r="51" spans="1:15" x14ac:dyDescent="0.2">
      <c r="A51" s="43">
        <v>17</v>
      </c>
      <c r="B51" s="43" t="s">
        <v>1047</v>
      </c>
      <c r="C51" t="s">
        <v>205</v>
      </c>
      <c r="D51">
        <v>2</v>
      </c>
      <c r="E51" s="41">
        <v>458.43700000000001</v>
      </c>
      <c r="F51" s="41">
        <v>16.277999999999999</v>
      </c>
      <c r="G51" s="41">
        <v>18.677</v>
      </c>
      <c r="H51" s="41">
        <v>79.472999999999999</v>
      </c>
      <c r="J51">
        <f>E50-E52 +E51</f>
        <v>559.92899999999997</v>
      </c>
      <c r="K51">
        <f>E52-E51</f>
        <v>51.024999999999977</v>
      </c>
      <c r="L51" s="48">
        <f>K51/J51</f>
        <v>9.1127625109612073E-2</v>
      </c>
      <c r="M51" s="23">
        <f>K51/(J51+K51)</f>
        <v>8.3516925987881213E-2</v>
      </c>
      <c r="N51">
        <f>E50</f>
        <v>610.95399999999995</v>
      </c>
      <c r="O51">
        <f>E50-E52</f>
        <v>101.49199999999996</v>
      </c>
    </row>
    <row r="52" spans="1:15" s="42" customFormat="1" x14ac:dyDescent="0.2">
      <c r="A52" s="45"/>
      <c r="B52" s="45"/>
      <c r="D52" s="42">
        <v>3</v>
      </c>
      <c r="E52" s="42">
        <v>509.46199999999999</v>
      </c>
      <c r="F52" s="42">
        <v>16.291</v>
      </c>
      <c r="G52" s="42">
        <v>18.62</v>
      </c>
      <c r="H52" s="42">
        <v>84.144999999999996</v>
      </c>
      <c r="L52" s="46"/>
      <c r="M52" s="44"/>
    </row>
    <row r="53" spans="1:15" x14ac:dyDescent="0.2">
      <c r="D53">
        <v>1</v>
      </c>
      <c r="E53" s="41">
        <v>588.64099999999996</v>
      </c>
      <c r="F53" s="41">
        <v>19.553999999999998</v>
      </c>
      <c r="G53" s="41">
        <v>14.734</v>
      </c>
      <c r="H53" s="41">
        <v>87.317999999999998</v>
      </c>
    </row>
    <row r="54" spans="1:15" x14ac:dyDescent="0.2">
      <c r="A54" s="43">
        <v>18</v>
      </c>
      <c r="B54" s="43" t="s">
        <v>1047</v>
      </c>
      <c r="C54" t="s">
        <v>211</v>
      </c>
      <c r="D54">
        <v>2</v>
      </c>
      <c r="E54" s="41">
        <v>145.29400000000001</v>
      </c>
      <c r="F54" s="41">
        <v>20.087</v>
      </c>
      <c r="G54" s="41">
        <v>15.244999999999999</v>
      </c>
      <c r="H54" s="41">
        <v>43.179000000000002</v>
      </c>
      <c r="J54">
        <f>E53-E55 +E54</f>
        <v>285.87900000000002</v>
      </c>
      <c r="K54">
        <f>E55-E54</f>
        <v>302.76199999999994</v>
      </c>
      <c r="L54" s="48">
        <f>K54/J54</f>
        <v>1.059056453954295</v>
      </c>
      <c r="M54" s="23">
        <f>K54/(J54+K54)</f>
        <v>0.51434065924731709</v>
      </c>
      <c r="N54">
        <f>E53</f>
        <v>588.64099999999996</v>
      </c>
      <c r="O54">
        <f>E53-E55</f>
        <v>140.58499999999998</v>
      </c>
    </row>
    <row r="55" spans="1:15" s="42" customFormat="1" x14ac:dyDescent="0.2">
      <c r="A55" s="45"/>
      <c r="B55" s="45"/>
      <c r="D55" s="42">
        <v>3</v>
      </c>
      <c r="E55" s="42">
        <v>448.05599999999998</v>
      </c>
      <c r="F55" s="42">
        <v>19.581</v>
      </c>
      <c r="G55" s="42">
        <v>15.29</v>
      </c>
      <c r="H55" s="42">
        <v>76.293000000000006</v>
      </c>
      <c r="L55" s="46"/>
      <c r="M55" s="44"/>
    </row>
    <row r="56" spans="1:15" x14ac:dyDescent="0.2">
      <c r="D56">
        <v>1</v>
      </c>
      <c r="E56" s="41">
        <v>2258.6590000000001</v>
      </c>
      <c r="F56" s="41">
        <v>27.288</v>
      </c>
      <c r="G56" s="41">
        <v>27.817</v>
      </c>
      <c r="H56" s="41">
        <v>172.85599999999999</v>
      </c>
    </row>
    <row r="57" spans="1:15" x14ac:dyDescent="0.2">
      <c r="A57" s="43">
        <v>19</v>
      </c>
      <c r="B57" s="43" t="s">
        <v>1047</v>
      </c>
      <c r="C57" s="48" t="s">
        <v>233</v>
      </c>
      <c r="D57">
        <v>2</v>
      </c>
      <c r="E57" s="41">
        <v>1619.711</v>
      </c>
      <c r="F57" s="41">
        <v>26.797000000000001</v>
      </c>
      <c r="G57" s="41">
        <v>27.707999999999998</v>
      </c>
      <c r="H57" s="41">
        <v>144.61500000000001</v>
      </c>
      <c r="J57">
        <f>E56-E58 +E57</f>
        <v>1983.9440000000002</v>
      </c>
      <c r="K57">
        <f>E58-E57</f>
        <v>274.71499999999992</v>
      </c>
      <c r="L57" s="48">
        <f>K57/J57</f>
        <v>0.13846913017706139</v>
      </c>
      <c r="M57" s="23">
        <f>K57/(J57+K57)</f>
        <v>0.12162747895986066</v>
      </c>
      <c r="N57">
        <f>E56</f>
        <v>2258.6590000000001</v>
      </c>
      <c r="O57">
        <f>E56-E58</f>
        <v>364.23300000000017</v>
      </c>
    </row>
    <row r="58" spans="1:15" s="42" customFormat="1" x14ac:dyDescent="0.2">
      <c r="A58" s="45"/>
      <c r="B58" s="45"/>
      <c r="D58" s="42">
        <v>3</v>
      </c>
      <c r="E58" s="42">
        <v>1894.4259999999999</v>
      </c>
      <c r="F58" s="42">
        <v>26.92</v>
      </c>
      <c r="G58" s="42">
        <v>27.853999999999999</v>
      </c>
      <c r="H58" s="42">
        <v>157.172</v>
      </c>
      <c r="L58" s="46"/>
      <c r="M58" s="44"/>
    </row>
    <row r="59" spans="1:15" x14ac:dyDescent="0.2">
      <c r="D59">
        <v>1</v>
      </c>
      <c r="E59" s="41">
        <v>625.18399999999997</v>
      </c>
      <c r="F59" s="41">
        <v>19.937000000000001</v>
      </c>
      <c r="G59" s="41">
        <v>16.076000000000001</v>
      </c>
      <c r="H59" s="41">
        <v>89.661000000000001</v>
      </c>
    </row>
    <row r="60" spans="1:15" x14ac:dyDescent="0.2">
      <c r="A60" s="43">
        <v>20</v>
      </c>
      <c r="B60" s="43" t="s">
        <v>1047</v>
      </c>
      <c r="C60" s="48" t="s">
        <v>234</v>
      </c>
      <c r="D60">
        <v>2</v>
      </c>
      <c r="E60" s="41">
        <v>171.35499999999999</v>
      </c>
      <c r="F60" s="41">
        <v>19.826000000000001</v>
      </c>
      <c r="G60" s="41">
        <v>16.312999999999999</v>
      </c>
      <c r="H60" s="41">
        <v>46.957000000000001</v>
      </c>
      <c r="J60">
        <f>E59-E61 +E60</f>
        <v>263.89099999999996</v>
      </c>
      <c r="K60">
        <f>E61-E60</f>
        <v>361.29300000000001</v>
      </c>
      <c r="L60" s="48">
        <f>K60/J60</f>
        <v>1.36909936299457</v>
      </c>
      <c r="M60" s="23">
        <f>K60/(J60+K60)</f>
        <v>0.57789866663254341</v>
      </c>
      <c r="N60">
        <f>E59</f>
        <v>625.18399999999997</v>
      </c>
      <c r="O60">
        <f>E59-E61</f>
        <v>92.535999999999945</v>
      </c>
    </row>
    <row r="61" spans="1:15" s="42" customFormat="1" x14ac:dyDescent="0.2">
      <c r="A61" s="45"/>
      <c r="B61" s="45"/>
      <c r="D61" s="42">
        <v>3</v>
      </c>
      <c r="E61" s="42">
        <v>532.64800000000002</v>
      </c>
      <c r="F61" s="42">
        <v>19.905999999999999</v>
      </c>
      <c r="G61" s="42">
        <v>16.260999999999999</v>
      </c>
      <c r="H61" s="42">
        <v>82.882000000000005</v>
      </c>
      <c r="L61" s="46"/>
    </row>
    <row r="62" spans="1:15" x14ac:dyDescent="0.2">
      <c r="D62">
        <v>1</v>
      </c>
      <c r="E62" s="41">
        <v>1372.62</v>
      </c>
      <c r="F62" s="41">
        <v>30.523</v>
      </c>
      <c r="G62" s="41">
        <v>23.687000000000001</v>
      </c>
      <c r="H62" s="41">
        <v>133.839</v>
      </c>
    </row>
    <row r="63" spans="1:15" x14ac:dyDescent="0.2">
      <c r="A63" s="43">
        <v>21</v>
      </c>
      <c r="B63" s="43" t="s">
        <v>1047</v>
      </c>
      <c r="C63" s="48" t="s">
        <v>237</v>
      </c>
      <c r="D63">
        <v>2</v>
      </c>
      <c r="E63" s="41">
        <v>915.48199999999997</v>
      </c>
      <c r="F63" s="41">
        <v>30.48</v>
      </c>
      <c r="G63" s="41">
        <v>24.22</v>
      </c>
      <c r="H63" s="41">
        <v>108.075</v>
      </c>
      <c r="J63">
        <f>E62-E64 +E63</f>
        <v>1158.7299999999998</v>
      </c>
      <c r="K63">
        <f>E64-E63</f>
        <v>213.8900000000001</v>
      </c>
      <c r="L63" s="48">
        <f>K63/J63</f>
        <v>0.18459002528630494</v>
      </c>
      <c r="M63" s="23">
        <f>K63/(J63+K63)</f>
        <v>0.15582608442249138</v>
      </c>
      <c r="N63">
        <f>E62</f>
        <v>1372.62</v>
      </c>
      <c r="O63">
        <f>E62-E64</f>
        <v>243.24799999999982</v>
      </c>
    </row>
    <row r="64" spans="1:15" s="42" customFormat="1" x14ac:dyDescent="0.2">
      <c r="A64" s="45"/>
      <c r="B64" s="45"/>
      <c r="D64" s="42">
        <v>3</v>
      </c>
      <c r="E64" s="42">
        <v>1129.3720000000001</v>
      </c>
      <c r="F64" s="42">
        <v>30.225000000000001</v>
      </c>
      <c r="G64" s="42">
        <v>24.082999999999998</v>
      </c>
      <c r="H64" s="42">
        <v>120.163</v>
      </c>
      <c r="L64" s="46"/>
    </row>
    <row r="65" spans="1:15" x14ac:dyDescent="0.2">
      <c r="D65">
        <v>1</v>
      </c>
      <c r="E65" s="41">
        <v>1930.4190000000001</v>
      </c>
      <c r="F65" s="41">
        <v>32.927999999999997</v>
      </c>
      <c r="G65" s="41">
        <v>24.667999999999999</v>
      </c>
      <c r="H65" s="41">
        <v>160.41999999999999</v>
      </c>
    </row>
    <row r="66" spans="1:15" x14ac:dyDescent="0.2">
      <c r="A66" s="43">
        <v>22</v>
      </c>
      <c r="B66" s="43" t="s">
        <v>1047</v>
      </c>
      <c r="C66" s="48" t="s">
        <v>238</v>
      </c>
      <c r="D66">
        <v>2</v>
      </c>
      <c r="E66" s="41">
        <v>1192.07</v>
      </c>
      <c r="F66" s="41">
        <v>32.578000000000003</v>
      </c>
      <c r="G66" s="41">
        <v>24.919</v>
      </c>
      <c r="H66" s="41">
        <v>127.556</v>
      </c>
      <c r="J66">
        <f>E65-E67 +E66</f>
        <v>1545.2529999999999</v>
      </c>
      <c r="K66">
        <f>E67-E66</f>
        <v>385.16600000000017</v>
      </c>
      <c r="L66" s="48">
        <f>K66/J66</f>
        <v>0.24925756494243997</v>
      </c>
      <c r="M66" s="23">
        <f>K66/(J66+K66)</f>
        <v>0.19952455917601317</v>
      </c>
      <c r="N66">
        <f>E65</f>
        <v>1930.4190000000001</v>
      </c>
      <c r="O66">
        <f>E65-E67</f>
        <v>353.18299999999999</v>
      </c>
    </row>
    <row r="67" spans="1:15" s="42" customFormat="1" x14ac:dyDescent="0.2">
      <c r="A67" s="45"/>
      <c r="B67" s="45"/>
      <c r="D67" s="42">
        <v>3</v>
      </c>
      <c r="E67" s="42">
        <v>1577.2360000000001</v>
      </c>
      <c r="F67" s="42">
        <v>33.063000000000002</v>
      </c>
      <c r="G67" s="42">
        <v>24.913</v>
      </c>
      <c r="H67" s="42">
        <v>144.99299999999999</v>
      </c>
      <c r="L67" s="46"/>
    </row>
  </sheetData>
  <phoneticPr fontId="10" type="noConversion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FCA3A4-0844-4432-BF6D-915A28B100DB}">
  <dimension ref="A1:O67"/>
  <sheetViews>
    <sheetView workbookViewId="0">
      <selection activeCell="J14" sqref="J14"/>
    </sheetView>
  </sheetViews>
  <sheetFormatPr defaultRowHeight="12.75" x14ac:dyDescent="0.2"/>
  <cols>
    <col min="1" max="1" width="5.5703125" style="43" customWidth="1"/>
    <col min="2" max="2" width="7.7109375" style="43" bestFit="1" customWidth="1"/>
    <col min="3" max="3" width="10.42578125" bestFit="1" customWidth="1"/>
    <col min="4" max="4" width="4.85546875" customWidth="1"/>
    <col min="5" max="8" width="8.85546875" style="41"/>
    <col min="10" max="10" width="10.140625" customWidth="1"/>
    <col min="11" max="11" width="7" customWidth="1"/>
    <col min="12" max="12" width="14.5703125" style="48" bestFit="1" customWidth="1"/>
    <col min="13" max="13" width="15.85546875" style="23" bestFit="1" customWidth="1"/>
    <col min="14" max="14" width="11.42578125" bestFit="1" customWidth="1"/>
    <col min="15" max="15" width="12.140625" bestFit="1" customWidth="1"/>
  </cols>
  <sheetData>
    <row r="1" spans="1:15" s="47" customFormat="1" ht="15.75" x14ac:dyDescent="0.25">
      <c r="E1" s="47" t="s">
        <v>91</v>
      </c>
      <c r="F1" s="47" t="s">
        <v>92</v>
      </c>
      <c r="G1" s="47" t="s">
        <v>93</v>
      </c>
      <c r="H1" s="47" t="s">
        <v>94</v>
      </c>
      <c r="J1" s="47" t="s">
        <v>95</v>
      </c>
      <c r="K1" s="47" t="s">
        <v>96</v>
      </c>
      <c r="L1" s="47" t="s">
        <v>104</v>
      </c>
      <c r="M1" s="47" t="s">
        <v>103</v>
      </c>
      <c r="N1" s="47" t="s">
        <v>49</v>
      </c>
      <c r="O1" s="47" t="s">
        <v>973</v>
      </c>
    </row>
    <row r="2" spans="1:15" x14ac:dyDescent="0.2">
      <c r="D2">
        <v>1</v>
      </c>
      <c r="E2" s="41">
        <v>621.12</v>
      </c>
      <c r="F2" s="41">
        <v>38.151000000000003</v>
      </c>
      <c r="G2" s="41">
        <v>15.391</v>
      </c>
      <c r="H2" s="41">
        <v>99.153999999999996</v>
      </c>
    </row>
    <row r="3" spans="1:15" x14ac:dyDescent="0.2">
      <c r="A3" s="43">
        <v>1</v>
      </c>
      <c r="B3" s="43" t="s">
        <v>1051</v>
      </c>
      <c r="C3" t="s">
        <v>102</v>
      </c>
      <c r="D3">
        <v>2</v>
      </c>
      <c r="E3" s="41">
        <v>5.7460000000000004</v>
      </c>
      <c r="F3" s="41">
        <v>39.503999999999998</v>
      </c>
      <c r="G3" s="41">
        <v>15.455</v>
      </c>
      <c r="H3" s="41">
        <v>8.7729999999999997</v>
      </c>
      <c r="J3">
        <f>E2-E4 +E3</f>
        <v>282.41999999999996</v>
      </c>
      <c r="K3">
        <f>E4-E3</f>
        <v>338.70000000000005</v>
      </c>
      <c r="L3" s="48">
        <f>K3/J3</f>
        <v>1.1992776715530065</v>
      </c>
      <c r="M3" s="23">
        <f>K3/(J3+K3)</f>
        <v>0.54530525502318394</v>
      </c>
      <c r="N3">
        <f>E2</f>
        <v>621.12</v>
      </c>
      <c r="O3">
        <f>E2-E4</f>
        <v>276.67399999999998</v>
      </c>
    </row>
    <row r="4" spans="1:15" s="42" customFormat="1" x14ac:dyDescent="0.2">
      <c r="A4" s="45"/>
      <c r="B4" s="45"/>
      <c r="D4" s="42">
        <v>3</v>
      </c>
      <c r="E4" s="42">
        <v>344.44600000000003</v>
      </c>
      <c r="F4" s="42">
        <v>38.814999999999998</v>
      </c>
      <c r="G4" s="42">
        <v>15.686999999999999</v>
      </c>
      <c r="H4" s="42">
        <v>66.822999999999993</v>
      </c>
      <c r="L4" s="46"/>
      <c r="M4" s="44"/>
    </row>
    <row r="5" spans="1:15" x14ac:dyDescent="0.2">
      <c r="D5">
        <v>1</v>
      </c>
      <c r="E5" s="41">
        <v>2833.3919999999998</v>
      </c>
      <c r="F5" s="41">
        <v>33.521999999999998</v>
      </c>
      <c r="G5" s="41">
        <v>34.588000000000001</v>
      </c>
      <c r="H5" s="41">
        <v>233.637</v>
      </c>
    </row>
    <row r="6" spans="1:15" x14ac:dyDescent="0.2">
      <c r="A6" s="43">
        <v>2</v>
      </c>
      <c r="B6" s="43" t="s">
        <v>1051</v>
      </c>
      <c r="C6" s="48" t="s">
        <v>115</v>
      </c>
      <c r="D6">
        <v>2</v>
      </c>
      <c r="E6" s="41">
        <v>358.27300000000002</v>
      </c>
      <c r="F6" s="41">
        <v>37.21</v>
      </c>
      <c r="G6" s="41">
        <v>31.66</v>
      </c>
      <c r="H6" s="41">
        <v>69.706999999999994</v>
      </c>
      <c r="J6">
        <f>E5-E7 +E6</f>
        <v>1163.0219999999999</v>
      </c>
      <c r="K6">
        <f>E7-E6</f>
        <v>1670.37</v>
      </c>
      <c r="L6" s="48">
        <f>K6/J6</f>
        <v>1.4362325046301789</v>
      </c>
      <c r="M6" s="23">
        <f>K6/(J6+K6)</f>
        <v>0.58953014619932576</v>
      </c>
      <c r="N6">
        <f>E5</f>
        <v>2833.3919999999998</v>
      </c>
      <c r="O6">
        <f>E5-E7</f>
        <v>804.7489999999998</v>
      </c>
    </row>
    <row r="7" spans="1:15" s="42" customFormat="1" x14ac:dyDescent="0.2">
      <c r="A7" s="45"/>
      <c r="B7" s="45"/>
      <c r="D7" s="42">
        <v>3</v>
      </c>
      <c r="E7" s="42">
        <v>2028.643</v>
      </c>
      <c r="F7" s="42">
        <v>33.703000000000003</v>
      </c>
      <c r="G7" s="42">
        <v>33.673999999999999</v>
      </c>
      <c r="H7" s="42">
        <v>163.28100000000001</v>
      </c>
      <c r="L7" s="46"/>
      <c r="M7" s="44"/>
    </row>
    <row r="8" spans="1:15" x14ac:dyDescent="0.2">
      <c r="D8">
        <v>1</v>
      </c>
      <c r="E8" s="41">
        <v>891.16499999999996</v>
      </c>
      <c r="F8" s="41">
        <v>25.027999999999999</v>
      </c>
      <c r="G8" s="41">
        <v>20.587</v>
      </c>
      <c r="H8" s="41">
        <v>113.226</v>
      </c>
    </row>
    <row r="9" spans="1:15" x14ac:dyDescent="0.2">
      <c r="A9" s="43">
        <v>3</v>
      </c>
      <c r="B9" s="43" t="s">
        <v>1051</v>
      </c>
      <c r="C9" s="48" t="s">
        <v>116</v>
      </c>
      <c r="D9">
        <v>2</v>
      </c>
      <c r="E9" s="41">
        <v>1.0880000000000001</v>
      </c>
      <c r="F9" s="41">
        <v>24.408000000000001</v>
      </c>
      <c r="G9" s="41">
        <v>21.695</v>
      </c>
      <c r="H9" s="41">
        <v>3.774</v>
      </c>
      <c r="J9">
        <f>E8-E10 +E9</f>
        <v>297.77899999999994</v>
      </c>
      <c r="K9">
        <f>E10-E9</f>
        <v>593.38600000000008</v>
      </c>
      <c r="L9" s="48">
        <f>K9/J9</f>
        <v>1.9927060000873138</v>
      </c>
      <c r="M9" s="23">
        <f>K9/(J9+K9)</f>
        <v>0.66585424696885553</v>
      </c>
      <c r="N9">
        <f>E8</f>
        <v>891.16499999999996</v>
      </c>
      <c r="O9">
        <f>E8-E10</f>
        <v>296.69099999999992</v>
      </c>
    </row>
    <row r="10" spans="1:15" s="42" customFormat="1" x14ac:dyDescent="0.2">
      <c r="A10" s="45"/>
      <c r="B10" s="45"/>
      <c r="D10" s="42">
        <v>3</v>
      </c>
      <c r="E10" s="42">
        <v>594.47400000000005</v>
      </c>
      <c r="F10" s="42">
        <v>25.166</v>
      </c>
      <c r="G10" s="42">
        <v>20.55</v>
      </c>
      <c r="H10" s="42">
        <v>87.414000000000001</v>
      </c>
      <c r="L10" s="46"/>
      <c r="M10" s="44"/>
    </row>
    <row r="11" spans="1:15" x14ac:dyDescent="0.2">
      <c r="D11">
        <v>1</v>
      </c>
      <c r="E11" s="41">
        <v>3381.893</v>
      </c>
      <c r="F11" s="41">
        <v>38.35</v>
      </c>
      <c r="G11" s="41">
        <v>35.335000000000001</v>
      </c>
      <c r="H11" s="41">
        <v>260.31299999999999</v>
      </c>
    </row>
    <row r="12" spans="1:15" x14ac:dyDescent="0.2">
      <c r="A12" s="43">
        <v>4</v>
      </c>
      <c r="B12" s="43" t="s">
        <v>1051</v>
      </c>
      <c r="C12" s="48" t="s">
        <v>117</v>
      </c>
      <c r="D12">
        <v>2</v>
      </c>
      <c r="E12" s="41">
        <v>753.21600000000001</v>
      </c>
      <c r="F12" s="41">
        <v>41.031999999999996</v>
      </c>
      <c r="G12" s="41">
        <v>37.85</v>
      </c>
      <c r="H12" s="41">
        <v>100.91800000000001</v>
      </c>
      <c r="J12">
        <f>E11-E13 +E12</f>
        <v>1745.5230000000001</v>
      </c>
      <c r="K12">
        <f>E13-E12</f>
        <v>1636.37</v>
      </c>
      <c r="L12" s="48">
        <f>K12/J12</f>
        <v>0.93746687955415064</v>
      </c>
      <c r="M12" s="23">
        <f>K12/(J12+K12)</f>
        <v>0.48386214466276722</v>
      </c>
      <c r="N12">
        <f>E11</f>
        <v>3381.893</v>
      </c>
      <c r="O12">
        <f>E11-E13</f>
        <v>992.30700000000024</v>
      </c>
    </row>
    <row r="13" spans="1:15" s="42" customFormat="1" x14ac:dyDescent="0.2">
      <c r="A13" s="45"/>
      <c r="B13" s="45"/>
      <c r="D13" s="42">
        <v>3</v>
      </c>
      <c r="E13" s="42">
        <v>2389.5859999999998</v>
      </c>
      <c r="F13" s="42">
        <v>37.802999999999997</v>
      </c>
      <c r="G13" s="42">
        <v>34.648000000000003</v>
      </c>
      <c r="H13" s="42">
        <v>191.916</v>
      </c>
      <c r="L13" s="46"/>
      <c r="M13" s="44"/>
    </row>
    <row r="14" spans="1:15" x14ac:dyDescent="0.2">
      <c r="D14">
        <v>1</v>
      </c>
      <c r="E14" s="41">
        <v>188.46100000000001</v>
      </c>
      <c r="F14" s="41">
        <v>10.644</v>
      </c>
      <c r="G14" s="41">
        <v>9.4250000000000007</v>
      </c>
      <c r="H14" s="41">
        <v>49.581000000000003</v>
      </c>
    </row>
    <row r="15" spans="1:15" x14ac:dyDescent="0.2">
      <c r="A15" s="43">
        <v>5</v>
      </c>
      <c r="B15" s="43" t="s">
        <v>1051</v>
      </c>
      <c r="C15" s="48" t="s">
        <v>118</v>
      </c>
      <c r="D15">
        <v>2</v>
      </c>
      <c r="E15" s="41">
        <v>27.146999999999998</v>
      </c>
      <c r="F15" s="41">
        <v>10.89</v>
      </c>
      <c r="G15" s="41">
        <v>9.0210000000000008</v>
      </c>
      <c r="H15" s="41">
        <v>18.614999999999998</v>
      </c>
      <c r="J15">
        <f>E14-E16 +E15</f>
        <v>96.374000000000024</v>
      </c>
      <c r="K15">
        <f>E16-E15</f>
        <v>92.086999999999989</v>
      </c>
      <c r="L15" s="48">
        <f>K15/J15</f>
        <v>0.95551704816651761</v>
      </c>
      <c r="M15" s="23">
        <f>K15/(J15+K15)</f>
        <v>0.48862629403430941</v>
      </c>
      <c r="N15">
        <f>E14</f>
        <v>188.46100000000001</v>
      </c>
      <c r="O15">
        <f>E14-E16</f>
        <v>69.227000000000018</v>
      </c>
    </row>
    <row r="16" spans="1:15" s="42" customFormat="1" x14ac:dyDescent="0.2">
      <c r="A16" s="45"/>
      <c r="B16" s="45"/>
      <c r="D16" s="42">
        <v>3</v>
      </c>
      <c r="E16" s="42">
        <v>119.23399999999999</v>
      </c>
      <c r="F16" s="42">
        <v>10.835000000000001</v>
      </c>
      <c r="G16" s="42">
        <v>9.1850000000000005</v>
      </c>
      <c r="H16" s="42">
        <v>39.244999999999997</v>
      </c>
      <c r="L16" s="46"/>
      <c r="M16" s="44"/>
    </row>
    <row r="17" spans="1:15" x14ac:dyDescent="0.2">
      <c r="D17">
        <v>1</v>
      </c>
      <c r="E17" s="41">
        <v>181.404</v>
      </c>
      <c r="F17" s="41">
        <v>11.163</v>
      </c>
      <c r="G17" s="41">
        <v>9.9420000000000002</v>
      </c>
      <c r="H17" s="41">
        <v>49.86</v>
      </c>
    </row>
    <row r="18" spans="1:15" x14ac:dyDescent="0.2">
      <c r="A18" s="43">
        <v>6</v>
      </c>
      <c r="B18" s="43" t="s">
        <v>1051</v>
      </c>
      <c r="C18" s="48" t="s">
        <v>119</v>
      </c>
      <c r="D18">
        <v>2</v>
      </c>
      <c r="E18" s="41">
        <v>43.789000000000001</v>
      </c>
      <c r="F18" s="41">
        <v>11.564</v>
      </c>
      <c r="G18" s="41">
        <v>9.6630000000000003</v>
      </c>
      <c r="H18" s="41">
        <v>24.088000000000001</v>
      </c>
      <c r="J18">
        <f>E17-E19 +E18</f>
        <v>106.03099999999999</v>
      </c>
      <c r="K18">
        <f>E19-E18</f>
        <v>75.373000000000005</v>
      </c>
      <c r="L18" s="48">
        <f>K18/J18</f>
        <v>0.71085814525940538</v>
      </c>
      <c r="M18" s="23">
        <f>K18/(J18+K18)</f>
        <v>0.41549800445414659</v>
      </c>
      <c r="N18">
        <f>E17</f>
        <v>181.404</v>
      </c>
      <c r="O18">
        <f>E17-E19</f>
        <v>62.24199999999999</v>
      </c>
    </row>
    <row r="19" spans="1:15" s="42" customFormat="1" x14ac:dyDescent="0.2">
      <c r="A19" s="45"/>
      <c r="B19" s="45"/>
      <c r="D19" s="42">
        <v>3</v>
      </c>
      <c r="E19" s="42">
        <v>119.16200000000001</v>
      </c>
      <c r="F19" s="42">
        <v>11.42</v>
      </c>
      <c r="G19" s="42">
        <v>9.7560000000000002</v>
      </c>
      <c r="H19" s="42">
        <v>39.302999999999997</v>
      </c>
      <c r="L19" s="46"/>
      <c r="M19" s="44"/>
    </row>
    <row r="20" spans="1:15" x14ac:dyDescent="0.2">
      <c r="D20">
        <v>1</v>
      </c>
      <c r="E20" s="41">
        <v>1228.903</v>
      </c>
      <c r="F20" s="41">
        <v>21.693999999999999</v>
      </c>
      <c r="G20" s="41">
        <v>24.702000000000002</v>
      </c>
      <c r="H20" s="41">
        <v>130.67099999999999</v>
      </c>
    </row>
    <row r="21" spans="1:15" x14ac:dyDescent="0.2">
      <c r="A21" s="43">
        <v>7</v>
      </c>
      <c r="B21" s="43" t="s">
        <v>1051</v>
      </c>
      <c r="C21" t="s">
        <v>145</v>
      </c>
      <c r="D21">
        <v>2</v>
      </c>
      <c r="E21" s="41">
        <v>5.3730000000000002</v>
      </c>
      <c r="F21" s="41">
        <v>25.023</v>
      </c>
      <c r="G21" s="41">
        <v>24.957999999999998</v>
      </c>
      <c r="H21" s="41">
        <v>8.4139999999999997</v>
      </c>
      <c r="J21">
        <f>E20-E22 +E21</f>
        <v>441.68199999999996</v>
      </c>
      <c r="K21">
        <f>E22-E21</f>
        <v>787.221</v>
      </c>
      <c r="L21" s="48">
        <f>K21/J21</f>
        <v>1.7823252928577575</v>
      </c>
      <c r="M21" s="23">
        <f>K21/(J21+K21)</f>
        <v>0.64058839469022366</v>
      </c>
      <c r="N21">
        <f>E20</f>
        <v>1228.903</v>
      </c>
      <c r="O21">
        <f>E20-E22</f>
        <v>436.30899999999997</v>
      </c>
    </row>
    <row r="22" spans="1:15" s="42" customFormat="1" x14ac:dyDescent="0.2">
      <c r="A22" s="45"/>
      <c r="B22" s="45"/>
      <c r="D22" s="42">
        <v>3</v>
      </c>
      <c r="E22" s="42">
        <v>792.59400000000005</v>
      </c>
      <c r="F22" s="42">
        <v>22.696999999999999</v>
      </c>
      <c r="G22" s="42">
        <v>24.763000000000002</v>
      </c>
      <c r="H22" s="42">
        <v>100.723</v>
      </c>
      <c r="L22" s="46"/>
      <c r="M22" s="44"/>
    </row>
    <row r="23" spans="1:15" x14ac:dyDescent="0.2">
      <c r="D23">
        <v>1</v>
      </c>
      <c r="E23" s="41">
        <v>779.43399999999997</v>
      </c>
      <c r="F23" s="41">
        <v>21.486999999999998</v>
      </c>
      <c r="G23" s="41">
        <v>19.942</v>
      </c>
      <c r="H23" s="41">
        <v>104.58499999999999</v>
      </c>
    </row>
    <row r="24" spans="1:15" x14ac:dyDescent="0.2">
      <c r="A24" s="43">
        <v>8</v>
      </c>
      <c r="B24" s="43" t="s">
        <v>1051</v>
      </c>
      <c r="C24" t="s">
        <v>146</v>
      </c>
      <c r="D24">
        <v>2</v>
      </c>
      <c r="E24" s="41">
        <v>5.47</v>
      </c>
      <c r="F24" s="41">
        <v>22.751999999999999</v>
      </c>
      <c r="G24" s="41">
        <v>20.04</v>
      </c>
      <c r="H24" s="41">
        <v>8.3640000000000008</v>
      </c>
      <c r="J24">
        <f>E23-E25 +E24</f>
        <v>347.98500000000001</v>
      </c>
      <c r="K24">
        <f>E25-E24</f>
        <v>431.44899999999996</v>
      </c>
      <c r="L24" s="48">
        <f>K24/J24</f>
        <v>1.239849418796787</v>
      </c>
      <c r="M24" s="23">
        <f>K24/(J24+K24)</f>
        <v>0.55354141595054873</v>
      </c>
      <c r="N24">
        <f>E23</f>
        <v>779.43399999999997</v>
      </c>
      <c r="O24">
        <f>E23-E25</f>
        <v>342.51499999999999</v>
      </c>
    </row>
    <row r="25" spans="1:15" s="42" customFormat="1" x14ac:dyDescent="0.2">
      <c r="A25" s="45"/>
      <c r="B25" s="45"/>
      <c r="D25" s="42">
        <v>3</v>
      </c>
      <c r="E25" s="42">
        <v>436.91899999999998</v>
      </c>
      <c r="F25" s="42">
        <v>22.006</v>
      </c>
      <c r="G25" s="42">
        <v>19.870999999999999</v>
      </c>
      <c r="H25" s="42">
        <v>74.984999999999999</v>
      </c>
      <c r="L25" s="46"/>
      <c r="M25" s="44"/>
    </row>
    <row r="26" spans="1:15" x14ac:dyDescent="0.2">
      <c r="D26">
        <v>1</v>
      </c>
      <c r="E26" s="41">
        <v>821.61699999999996</v>
      </c>
      <c r="F26" s="41">
        <v>21.228999999999999</v>
      </c>
      <c r="G26" s="41">
        <v>18.209</v>
      </c>
      <c r="H26" s="41">
        <v>102.66800000000001</v>
      </c>
    </row>
    <row r="27" spans="1:15" x14ac:dyDescent="0.2">
      <c r="A27" s="43">
        <v>9</v>
      </c>
      <c r="B27" s="43" t="s">
        <v>1051</v>
      </c>
      <c r="C27" t="s">
        <v>147</v>
      </c>
      <c r="D27">
        <v>2</v>
      </c>
      <c r="E27" s="41">
        <v>15.272</v>
      </c>
      <c r="F27" s="41">
        <v>21.766999999999999</v>
      </c>
      <c r="G27" s="41">
        <v>16.861999999999998</v>
      </c>
      <c r="H27" s="41">
        <v>14.01</v>
      </c>
      <c r="J27">
        <f>E26-E28 +E27</f>
        <v>134.15399999999994</v>
      </c>
      <c r="K27">
        <f>E28-E27</f>
        <v>687.46299999999997</v>
      </c>
      <c r="L27" s="48">
        <f>K27/J27</f>
        <v>5.1244316233582321</v>
      </c>
      <c r="M27" s="23">
        <f>K27/(J27+K27)</f>
        <v>0.83671954207374</v>
      </c>
      <c r="N27">
        <f>E26</f>
        <v>821.61699999999996</v>
      </c>
      <c r="O27">
        <f>E26-E28</f>
        <v>118.88199999999995</v>
      </c>
    </row>
    <row r="28" spans="1:15" s="42" customFormat="1" x14ac:dyDescent="0.2">
      <c r="A28" s="45"/>
      <c r="B28" s="45"/>
      <c r="D28" s="42">
        <v>3</v>
      </c>
      <c r="E28" s="42">
        <v>702.73500000000001</v>
      </c>
      <c r="F28" s="42">
        <v>21.227</v>
      </c>
      <c r="G28" s="42">
        <v>18.196000000000002</v>
      </c>
      <c r="H28" s="42">
        <v>94.76</v>
      </c>
      <c r="L28" s="46"/>
      <c r="M28" s="44"/>
    </row>
    <row r="29" spans="1:15" x14ac:dyDescent="0.2">
      <c r="D29">
        <v>1</v>
      </c>
      <c r="E29" s="41">
        <v>9738.3529999999992</v>
      </c>
      <c r="F29" s="41">
        <v>57.262999999999998</v>
      </c>
      <c r="G29" s="41">
        <v>55.756</v>
      </c>
      <c r="H29" s="41">
        <v>392.53500000000003</v>
      </c>
    </row>
    <row r="30" spans="1:15" x14ac:dyDescent="0.2">
      <c r="A30" s="43">
        <v>10</v>
      </c>
      <c r="B30" s="43" t="s">
        <v>1051</v>
      </c>
      <c r="C30" t="s">
        <v>174</v>
      </c>
      <c r="D30">
        <v>2</v>
      </c>
      <c r="E30" s="41">
        <v>3073.4470000000001</v>
      </c>
      <c r="F30" s="41">
        <v>59.94</v>
      </c>
      <c r="G30" s="41">
        <v>60.558999999999997</v>
      </c>
      <c r="H30" s="41">
        <v>199.48699999999999</v>
      </c>
      <c r="J30">
        <f>E29-E31 +E30</f>
        <v>4990.5079999999989</v>
      </c>
      <c r="K30">
        <f>E31-E30</f>
        <v>4747.8450000000003</v>
      </c>
      <c r="L30" s="48">
        <f>K30/J30</f>
        <v>0.95137509047175184</v>
      </c>
      <c r="M30" s="23">
        <f>K30/(J30+K30)</f>
        <v>0.48754086034876748</v>
      </c>
      <c r="N30">
        <f>E29</f>
        <v>9738.3529999999992</v>
      </c>
      <c r="O30">
        <f>E29-E31</f>
        <v>1917.0609999999988</v>
      </c>
    </row>
    <row r="31" spans="1:15" s="42" customFormat="1" x14ac:dyDescent="0.2">
      <c r="A31" s="45"/>
      <c r="B31" s="45"/>
      <c r="D31" s="42">
        <v>3</v>
      </c>
      <c r="E31" s="42">
        <v>7821.2920000000004</v>
      </c>
      <c r="F31" s="42">
        <v>56.2</v>
      </c>
      <c r="G31" s="42">
        <v>56.393000000000001</v>
      </c>
      <c r="H31" s="42">
        <v>318.50099999999998</v>
      </c>
      <c r="L31" s="46"/>
      <c r="M31" s="44"/>
    </row>
    <row r="32" spans="1:15" x14ac:dyDescent="0.2">
      <c r="D32">
        <v>1</v>
      </c>
      <c r="E32" s="41">
        <v>4891.9279999999999</v>
      </c>
      <c r="F32" s="41">
        <v>48.966000000000001</v>
      </c>
      <c r="G32" s="41">
        <v>40.238</v>
      </c>
      <c r="H32" s="41">
        <v>322.68799999999999</v>
      </c>
    </row>
    <row r="33" spans="1:15" x14ac:dyDescent="0.2">
      <c r="A33" s="43">
        <v>11</v>
      </c>
      <c r="B33" s="43" t="s">
        <v>1051</v>
      </c>
      <c r="C33" t="s">
        <v>175</v>
      </c>
      <c r="D33">
        <v>2</v>
      </c>
      <c r="E33" s="41">
        <v>663.80700000000002</v>
      </c>
      <c r="F33" s="41">
        <v>50.122999999999998</v>
      </c>
      <c r="G33" s="41">
        <v>37.497</v>
      </c>
      <c r="H33" s="41">
        <v>92.587000000000003</v>
      </c>
      <c r="J33">
        <f>E32-E34 +E33</f>
        <v>2377.3059999999996</v>
      </c>
      <c r="K33">
        <f>E34-E33</f>
        <v>2514.6220000000003</v>
      </c>
      <c r="L33" s="48">
        <f>K33/J33</f>
        <v>1.0577611800920876</v>
      </c>
      <c r="M33" s="23">
        <f>K33/(J33+K33)</f>
        <v>0.51403495717843772</v>
      </c>
      <c r="N33">
        <f>E32</f>
        <v>4891.9279999999999</v>
      </c>
      <c r="O33">
        <f>E32-E34</f>
        <v>1713.4989999999998</v>
      </c>
    </row>
    <row r="34" spans="1:15" s="42" customFormat="1" x14ac:dyDescent="0.2">
      <c r="A34" s="45"/>
      <c r="B34" s="45"/>
      <c r="D34" s="42">
        <v>3</v>
      </c>
      <c r="E34" s="42">
        <v>3178.4290000000001</v>
      </c>
      <c r="F34" s="42">
        <v>49.186</v>
      </c>
      <c r="G34" s="42">
        <v>39.81</v>
      </c>
      <c r="H34" s="42">
        <v>201.95699999999999</v>
      </c>
      <c r="L34" s="46"/>
      <c r="M34" s="44"/>
    </row>
    <row r="35" spans="1:15" x14ac:dyDescent="0.2">
      <c r="D35">
        <v>1</v>
      </c>
      <c r="E35" s="41">
        <v>337.5</v>
      </c>
      <c r="F35" s="41">
        <v>12.308</v>
      </c>
      <c r="G35" s="41">
        <v>11.682</v>
      </c>
      <c r="H35" s="41">
        <v>66.031000000000006</v>
      </c>
    </row>
    <row r="36" spans="1:15" x14ac:dyDescent="0.2">
      <c r="A36" s="43">
        <v>12</v>
      </c>
      <c r="B36" s="43" t="s">
        <v>1051</v>
      </c>
      <c r="C36" t="s">
        <v>176</v>
      </c>
      <c r="D36">
        <v>2</v>
      </c>
      <c r="E36" s="41">
        <v>0.35099999999999998</v>
      </c>
      <c r="F36" s="41">
        <v>14.022</v>
      </c>
      <c r="G36" s="41">
        <v>12.026999999999999</v>
      </c>
      <c r="H36" s="41">
        <v>2.153</v>
      </c>
      <c r="J36">
        <f>E35-E37 +E36</f>
        <v>95.431999999999988</v>
      </c>
      <c r="K36">
        <f>E37-E36</f>
        <v>242.06800000000001</v>
      </c>
      <c r="L36" s="48">
        <f>K36/J36</f>
        <v>2.536549585044849</v>
      </c>
      <c r="M36" s="23">
        <f>K36/(J36+K36)</f>
        <v>0.71723851851851861</v>
      </c>
      <c r="N36">
        <f>E35</f>
        <v>337.5</v>
      </c>
      <c r="O36">
        <f>E35-E37</f>
        <v>95.080999999999989</v>
      </c>
    </row>
    <row r="37" spans="1:15" s="42" customFormat="1" x14ac:dyDescent="0.2">
      <c r="A37" s="45"/>
      <c r="B37" s="45"/>
      <c r="D37" s="42">
        <v>3</v>
      </c>
      <c r="E37" s="42">
        <v>242.41900000000001</v>
      </c>
      <c r="F37" s="42">
        <v>12.518000000000001</v>
      </c>
      <c r="G37" s="42">
        <v>11.798999999999999</v>
      </c>
      <c r="H37" s="42">
        <v>55.713000000000001</v>
      </c>
      <c r="L37" s="46"/>
      <c r="M37" s="44"/>
    </row>
    <row r="38" spans="1:15" x14ac:dyDescent="0.2">
      <c r="D38">
        <v>1</v>
      </c>
      <c r="E38" s="41">
        <v>6246.1970000000001</v>
      </c>
      <c r="F38" s="41">
        <v>55.036999999999999</v>
      </c>
      <c r="G38" s="41">
        <v>47.125999999999998</v>
      </c>
      <c r="H38" s="41">
        <v>304.07400000000001</v>
      </c>
    </row>
    <row r="39" spans="1:15" x14ac:dyDescent="0.2">
      <c r="A39" s="43">
        <v>13</v>
      </c>
      <c r="B39" s="43" t="s">
        <v>1051</v>
      </c>
      <c r="C39" t="s">
        <v>200</v>
      </c>
      <c r="D39">
        <v>2</v>
      </c>
      <c r="E39" s="41">
        <v>964.76700000000005</v>
      </c>
      <c r="F39" s="41">
        <v>53.985999999999997</v>
      </c>
      <c r="G39" s="41">
        <v>50.384999999999998</v>
      </c>
      <c r="H39" s="41">
        <v>112.184</v>
      </c>
      <c r="J39">
        <f>E38-E40 +E39</f>
        <v>2682.7860000000001</v>
      </c>
      <c r="K39">
        <f>E40-E39</f>
        <v>3563.4110000000001</v>
      </c>
      <c r="L39" s="48">
        <f>K39/J39</f>
        <v>1.3282501846960586</v>
      </c>
      <c r="M39" s="23">
        <f>K39/(J39+K39)</f>
        <v>0.57049289351584653</v>
      </c>
      <c r="N39">
        <f>E38</f>
        <v>6246.1970000000001</v>
      </c>
      <c r="O39">
        <f>E38-E40</f>
        <v>1718.0190000000002</v>
      </c>
    </row>
    <row r="40" spans="1:15" s="42" customFormat="1" x14ac:dyDescent="0.2">
      <c r="A40" s="45"/>
      <c r="B40" s="45"/>
      <c r="D40" s="42">
        <v>3</v>
      </c>
      <c r="E40" s="42">
        <v>4528.1779999999999</v>
      </c>
      <c r="F40" s="42">
        <v>54.801000000000002</v>
      </c>
      <c r="G40" s="42">
        <v>48.706000000000003</v>
      </c>
      <c r="H40" s="42">
        <v>240.61600000000001</v>
      </c>
      <c r="L40" s="46"/>
      <c r="M40" s="44"/>
    </row>
    <row r="41" spans="1:15" x14ac:dyDescent="0.2">
      <c r="D41">
        <v>1</v>
      </c>
      <c r="E41" s="41">
        <v>358.97300000000001</v>
      </c>
      <c r="F41" s="41">
        <v>12.752000000000001</v>
      </c>
      <c r="G41" s="41">
        <v>12.146000000000001</v>
      </c>
      <c r="H41" s="41">
        <v>71.926000000000002</v>
      </c>
    </row>
    <row r="42" spans="1:15" x14ac:dyDescent="0.2">
      <c r="A42" s="43">
        <v>14</v>
      </c>
      <c r="B42" s="43" t="s">
        <v>1051</v>
      </c>
      <c r="C42" t="s">
        <v>195</v>
      </c>
      <c r="D42">
        <v>2</v>
      </c>
      <c r="E42" s="41">
        <v>1.6990000000000001</v>
      </c>
      <c r="F42" s="41">
        <v>13.215999999999999</v>
      </c>
      <c r="G42" s="41">
        <v>11.794</v>
      </c>
      <c r="H42" s="41">
        <v>4.6849999999999996</v>
      </c>
      <c r="J42">
        <f>E41-E43 +E42</f>
        <v>133.42700000000002</v>
      </c>
      <c r="K42">
        <f>E43-E42</f>
        <v>225.54599999999999</v>
      </c>
      <c r="L42" s="48">
        <f>K42/J42</f>
        <v>1.6904074887391605</v>
      </c>
      <c r="M42" s="23">
        <f>K42/(J42+K42)</f>
        <v>0.62830909288442305</v>
      </c>
      <c r="N42">
        <f>E41</f>
        <v>358.97300000000001</v>
      </c>
      <c r="O42">
        <f>E41-E43</f>
        <v>131.72800000000001</v>
      </c>
    </row>
    <row r="43" spans="1:15" s="42" customFormat="1" x14ac:dyDescent="0.2">
      <c r="A43" s="45"/>
      <c r="B43" s="45"/>
      <c r="D43" s="42">
        <v>3</v>
      </c>
      <c r="E43" s="42">
        <v>227.245</v>
      </c>
      <c r="F43" s="42">
        <v>12.77</v>
      </c>
      <c r="G43" s="42">
        <v>12.000999999999999</v>
      </c>
      <c r="H43" s="42">
        <v>53.674999999999997</v>
      </c>
      <c r="L43" s="46"/>
      <c r="M43" s="44"/>
    </row>
    <row r="44" spans="1:15" x14ac:dyDescent="0.2">
      <c r="D44">
        <v>1</v>
      </c>
      <c r="E44" s="41">
        <v>3885.0450000000001</v>
      </c>
      <c r="F44" s="41">
        <v>38.929000000000002</v>
      </c>
      <c r="G44" s="41">
        <v>36.771000000000001</v>
      </c>
      <c r="H44" s="41">
        <v>251.84299999999999</v>
      </c>
    </row>
    <row r="45" spans="1:15" x14ac:dyDescent="0.2">
      <c r="A45" s="43">
        <v>15</v>
      </c>
      <c r="B45" s="43" t="s">
        <v>1051</v>
      </c>
      <c r="C45" t="s">
        <v>202</v>
      </c>
      <c r="D45">
        <v>2</v>
      </c>
      <c r="E45" s="41">
        <v>329.84500000000003</v>
      </c>
      <c r="F45" s="41">
        <v>36.119999999999997</v>
      </c>
      <c r="G45" s="41">
        <v>37.348999999999997</v>
      </c>
      <c r="H45" s="41">
        <v>65.021000000000001</v>
      </c>
      <c r="J45">
        <f>E44-E46 +E45</f>
        <v>1571.9910000000002</v>
      </c>
      <c r="K45">
        <f>E46-E45</f>
        <v>2313.0540000000001</v>
      </c>
      <c r="L45" s="48">
        <f>K45/J45</f>
        <v>1.4714168210886702</v>
      </c>
      <c r="M45" s="23">
        <f>K45/(J45+K45)</f>
        <v>0.59537379875908769</v>
      </c>
      <c r="N45">
        <f>E44</f>
        <v>3885.0450000000001</v>
      </c>
      <c r="O45">
        <f>E44-E46</f>
        <v>1242.1460000000002</v>
      </c>
    </row>
    <row r="46" spans="1:15" s="42" customFormat="1" x14ac:dyDescent="0.2">
      <c r="A46" s="45"/>
      <c r="B46" s="45"/>
      <c r="D46" s="42">
        <v>3</v>
      </c>
      <c r="E46" s="42">
        <v>2642.8989999999999</v>
      </c>
      <c r="F46" s="42">
        <v>37.905000000000001</v>
      </c>
      <c r="G46" s="42">
        <v>37.17</v>
      </c>
      <c r="H46" s="42">
        <v>183.608</v>
      </c>
      <c r="L46" s="46"/>
      <c r="M46" s="44"/>
    </row>
    <row r="47" spans="1:15" x14ac:dyDescent="0.2">
      <c r="D47">
        <v>1</v>
      </c>
      <c r="E47" s="41">
        <v>1447.11</v>
      </c>
      <c r="F47" s="41">
        <v>24.332999999999998</v>
      </c>
      <c r="G47" s="41">
        <v>23.577000000000002</v>
      </c>
      <c r="H47" s="41">
        <v>143.50200000000001</v>
      </c>
    </row>
    <row r="48" spans="1:15" x14ac:dyDescent="0.2">
      <c r="A48" s="43">
        <v>16</v>
      </c>
      <c r="B48" s="43" t="s">
        <v>1051</v>
      </c>
      <c r="C48" t="s">
        <v>204</v>
      </c>
      <c r="D48">
        <v>2</v>
      </c>
      <c r="E48" s="41">
        <v>37.241</v>
      </c>
      <c r="F48" s="41">
        <v>23.466000000000001</v>
      </c>
      <c r="G48" s="41">
        <v>25.751000000000001</v>
      </c>
      <c r="H48" s="41">
        <v>21.968</v>
      </c>
      <c r="J48">
        <f>E47-E49 +E48</f>
        <v>643.59899999999993</v>
      </c>
      <c r="K48">
        <f>E49-E48</f>
        <v>803.51099999999997</v>
      </c>
      <c r="L48" s="48">
        <f>K48/J48</f>
        <v>1.2484652710771771</v>
      </c>
      <c r="M48" s="23">
        <f>K48/(J48+K48)</f>
        <v>0.55525219230051626</v>
      </c>
      <c r="N48">
        <f>E47</f>
        <v>1447.11</v>
      </c>
      <c r="O48">
        <f>E47-E49</f>
        <v>606.35799999999995</v>
      </c>
    </row>
    <row r="49" spans="1:15" s="42" customFormat="1" x14ac:dyDescent="0.2">
      <c r="A49" s="45"/>
      <c r="B49" s="45"/>
      <c r="D49" s="42">
        <v>3</v>
      </c>
      <c r="E49" s="42">
        <v>840.75199999999995</v>
      </c>
      <c r="F49" s="42">
        <v>24.405999999999999</v>
      </c>
      <c r="G49" s="42">
        <v>24.762</v>
      </c>
      <c r="H49" s="42">
        <v>104.345</v>
      </c>
      <c r="L49" s="46"/>
      <c r="M49" s="44"/>
    </row>
    <row r="50" spans="1:15" x14ac:dyDescent="0.2">
      <c r="D50">
        <v>1</v>
      </c>
      <c r="E50" s="41">
        <v>1315.874</v>
      </c>
      <c r="F50" s="41">
        <v>24.277999999999999</v>
      </c>
      <c r="G50" s="41">
        <v>21.032</v>
      </c>
      <c r="H50" s="41">
        <v>131.065</v>
      </c>
    </row>
    <row r="51" spans="1:15" x14ac:dyDescent="0.2">
      <c r="A51" s="43">
        <v>17</v>
      </c>
      <c r="B51" s="43" t="s">
        <v>1051</v>
      </c>
      <c r="C51" t="s">
        <v>213</v>
      </c>
      <c r="D51">
        <v>2</v>
      </c>
      <c r="E51" s="41">
        <v>51.889000000000003</v>
      </c>
      <c r="F51" s="41">
        <v>24.802</v>
      </c>
      <c r="G51" s="41">
        <v>23.588000000000001</v>
      </c>
      <c r="H51" s="41">
        <v>26.05</v>
      </c>
      <c r="J51">
        <f>E50-E52 +E51</f>
        <v>430.30600000000004</v>
      </c>
      <c r="K51">
        <f>E52-E51</f>
        <v>885.56799999999998</v>
      </c>
      <c r="L51" s="48">
        <f>K51/J51</f>
        <v>2.0579959377745136</v>
      </c>
      <c r="M51" s="23">
        <f>K51/(J51+K51)</f>
        <v>0.67298844722215045</v>
      </c>
      <c r="N51">
        <f>E50</f>
        <v>1315.874</v>
      </c>
      <c r="O51">
        <f>E50-E52</f>
        <v>378.41700000000003</v>
      </c>
    </row>
    <row r="52" spans="1:15" s="42" customFormat="1" x14ac:dyDescent="0.2">
      <c r="A52" s="45"/>
      <c r="B52" s="45"/>
      <c r="D52" s="42">
        <v>3</v>
      </c>
      <c r="E52" s="42">
        <v>937.45699999999999</v>
      </c>
      <c r="F52" s="42">
        <v>24.634</v>
      </c>
      <c r="G52" s="42">
        <v>21.72</v>
      </c>
      <c r="H52" s="42">
        <v>109.34399999999999</v>
      </c>
      <c r="L52" s="46"/>
      <c r="M52" s="44"/>
    </row>
    <row r="53" spans="1:15" x14ac:dyDescent="0.2">
      <c r="D53">
        <v>1</v>
      </c>
      <c r="E53" s="41">
        <v>681.69799999999998</v>
      </c>
      <c r="F53" s="41">
        <v>15.474</v>
      </c>
      <c r="G53" s="41">
        <v>14.927</v>
      </c>
      <c r="H53" s="41">
        <v>94.988</v>
      </c>
    </row>
    <row r="54" spans="1:15" x14ac:dyDescent="0.2">
      <c r="A54" s="43">
        <v>18</v>
      </c>
      <c r="B54" s="43" t="s">
        <v>1051</v>
      </c>
      <c r="C54" t="s">
        <v>214</v>
      </c>
      <c r="D54">
        <v>2</v>
      </c>
      <c r="E54" s="41">
        <v>15.701000000000001</v>
      </c>
      <c r="F54" s="41">
        <v>16.859000000000002</v>
      </c>
      <c r="G54" s="41">
        <v>13.294</v>
      </c>
      <c r="H54" s="41">
        <v>14.204000000000001</v>
      </c>
      <c r="J54">
        <f>E53-E55 +E54</f>
        <v>260.899</v>
      </c>
      <c r="K54">
        <f>E55-E54</f>
        <v>420.79899999999998</v>
      </c>
      <c r="L54" s="48">
        <f>K54/J54</f>
        <v>1.6128808466111406</v>
      </c>
      <c r="M54" s="23">
        <f>K54/(J54+K54)</f>
        <v>0.6172806726732365</v>
      </c>
      <c r="N54">
        <f>E53</f>
        <v>681.69799999999998</v>
      </c>
      <c r="O54">
        <f>E53-E55</f>
        <v>245.19799999999998</v>
      </c>
    </row>
    <row r="55" spans="1:15" s="42" customFormat="1" x14ac:dyDescent="0.2">
      <c r="A55" s="45"/>
      <c r="B55" s="45"/>
      <c r="D55" s="42">
        <v>3</v>
      </c>
      <c r="E55" s="42">
        <v>436.5</v>
      </c>
      <c r="F55" s="42">
        <v>16.003</v>
      </c>
      <c r="G55" s="42">
        <v>14.327</v>
      </c>
      <c r="H55" s="42">
        <v>74.417000000000002</v>
      </c>
      <c r="L55" s="46"/>
      <c r="M55" s="44"/>
    </row>
    <row r="56" spans="1:15" x14ac:dyDescent="0.2">
      <c r="D56">
        <v>1</v>
      </c>
      <c r="E56" s="41">
        <v>1208.625</v>
      </c>
      <c r="F56" s="41">
        <v>24.373999999999999</v>
      </c>
      <c r="G56" s="41">
        <v>18.297999999999998</v>
      </c>
      <c r="H56" s="41">
        <v>131.38900000000001</v>
      </c>
    </row>
    <row r="57" spans="1:15" x14ac:dyDescent="0.2">
      <c r="A57" s="43">
        <v>19</v>
      </c>
      <c r="B57" s="43" t="s">
        <v>1051</v>
      </c>
      <c r="C57" t="s">
        <v>215</v>
      </c>
      <c r="D57">
        <v>2</v>
      </c>
      <c r="E57" s="41">
        <v>279.61200000000002</v>
      </c>
      <c r="F57" s="41">
        <v>21.388000000000002</v>
      </c>
      <c r="G57" s="41">
        <v>17.026</v>
      </c>
      <c r="H57" s="41">
        <v>59.600999999999999</v>
      </c>
      <c r="J57">
        <f>E56-E58 +E57</f>
        <v>582.29</v>
      </c>
      <c r="K57">
        <f>E58-E57</f>
        <v>626.33500000000004</v>
      </c>
      <c r="L57" s="48">
        <f>K57/J57</f>
        <v>1.0756410036236241</v>
      </c>
      <c r="M57" s="23">
        <f>K57/(J57+K57)</f>
        <v>0.51822111904023171</v>
      </c>
      <c r="N57">
        <f>E56</f>
        <v>1208.625</v>
      </c>
      <c r="O57">
        <f>E56-E58</f>
        <v>302.678</v>
      </c>
    </row>
    <row r="58" spans="1:15" s="42" customFormat="1" x14ac:dyDescent="0.2">
      <c r="A58" s="45"/>
      <c r="B58" s="45"/>
      <c r="D58" s="42">
        <v>3</v>
      </c>
      <c r="E58" s="42">
        <v>905.947</v>
      </c>
      <c r="F58" s="42">
        <v>24.245999999999999</v>
      </c>
      <c r="G58" s="42">
        <v>18.209</v>
      </c>
      <c r="H58" s="42">
        <v>111.8</v>
      </c>
      <c r="L58" s="46"/>
      <c r="M58" s="44"/>
    </row>
    <row r="59" spans="1:15" x14ac:dyDescent="0.2">
      <c r="D59">
        <v>1</v>
      </c>
      <c r="E59" s="41">
        <v>72.596000000000004</v>
      </c>
      <c r="F59" s="41">
        <v>8.31</v>
      </c>
      <c r="G59" s="41">
        <v>7.883</v>
      </c>
      <c r="H59" s="41">
        <v>32.387</v>
      </c>
    </row>
    <row r="60" spans="1:15" x14ac:dyDescent="0.2">
      <c r="A60" s="43">
        <v>20</v>
      </c>
      <c r="B60" s="43" t="s">
        <v>1051</v>
      </c>
      <c r="C60" t="s">
        <v>216</v>
      </c>
      <c r="D60">
        <v>2</v>
      </c>
      <c r="E60" s="41">
        <v>10.06</v>
      </c>
      <c r="F60" s="41">
        <v>8.8840000000000003</v>
      </c>
      <c r="G60" s="41">
        <v>7.7930000000000001</v>
      </c>
      <c r="H60" s="41">
        <v>11.395</v>
      </c>
      <c r="J60">
        <f>E59-E61 +E60</f>
        <v>46.140000000000008</v>
      </c>
      <c r="K60">
        <f>E61-E60</f>
        <v>26.455999999999996</v>
      </c>
      <c r="L60" s="48">
        <f>K60/J60</f>
        <v>0.57338534893801452</v>
      </c>
      <c r="M60" s="23">
        <f>K60/(J60+K60)</f>
        <v>0.36442779216485749</v>
      </c>
      <c r="N60">
        <f>E59</f>
        <v>72.596000000000004</v>
      </c>
      <c r="O60">
        <f>E59-E61</f>
        <v>36.080000000000005</v>
      </c>
    </row>
    <row r="61" spans="1:15" s="42" customFormat="1" x14ac:dyDescent="0.2">
      <c r="A61" s="45"/>
      <c r="B61" s="45"/>
      <c r="D61" s="42">
        <v>3</v>
      </c>
      <c r="E61" s="42">
        <v>36.515999999999998</v>
      </c>
      <c r="F61" s="42">
        <v>8.5350000000000001</v>
      </c>
      <c r="G61" s="42">
        <v>8.0760000000000005</v>
      </c>
      <c r="H61" s="42">
        <v>21.756</v>
      </c>
      <c r="L61" s="46"/>
    </row>
    <row r="62" spans="1:15" x14ac:dyDescent="0.2">
      <c r="D62">
        <v>1</v>
      </c>
      <c r="E62" s="41">
        <v>1523.239</v>
      </c>
      <c r="F62" s="41">
        <v>27.04</v>
      </c>
      <c r="G62" s="41">
        <v>21.434999999999999</v>
      </c>
      <c r="H62" s="41">
        <v>156.58500000000001</v>
      </c>
    </row>
    <row r="63" spans="1:15" x14ac:dyDescent="0.2">
      <c r="A63" s="43">
        <v>21</v>
      </c>
      <c r="B63" s="43" t="s">
        <v>1051</v>
      </c>
      <c r="C63" t="s">
        <v>222</v>
      </c>
      <c r="D63">
        <v>2</v>
      </c>
      <c r="E63" s="41">
        <v>41.834000000000003</v>
      </c>
      <c r="F63" s="41">
        <v>24.47</v>
      </c>
      <c r="G63" s="41">
        <v>22.718</v>
      </c>
      <c r="H63" s="41">
        <v>23.120999999999999</v>
      </c>
      <c r="J63">
        <f>E62-E64 +E63</f>
        <v>494.02899999999994</v>
      </c>
      <c r="K63">
        <f>E64-E63</f>
        <v>1029.21</v>
      </c>
      <c r="L63" s="48">
        <f>K63/J63</f>
        <v>2.0832987537168872</v>
      </c>
      <c r="M63" s="23">
        <f>K63/(J63+K63)</f>
        <v>0.6756720383341025</v>
      </c>
      <c r="N63">
        <f>E62</f>
        <v>1523.239</v>
      </c>
      <c r="O63">
        <f>E62-E64</f>
        <v>452.19499999999994</v>
      </c>
    </row>
    <row r="64" spans="1:15" x14ac:dyDescent="0.2">
      <c r="A64" s="45"/>
      <c r="B64" s="45"/>
      <c r="C64" s="42"/>
      <c r="D64" s="42">
        <v>3</v>
      </c>
      <c r="E64" s="42">
        <v>1071.0440000000001</v>
      </c>
      <c r="F64" s="42">
        <v>26.664999999999999</v>
      </c>
      <c r="G64" s="42">
        <v>22.527000000000001</v>
      </c>
      <c r="H64" s="42">
        <v>116.929</v>
      </c>
      <c r="I64" s="42"/>
      <c r="J64" s="42"/>
      <c r="K64" s="42"/>
      <c r="L64" s="46"/>
      <c r="M64" s="42"/>
      <c r="N64" s="42"/>
      <c r="O64" s="42"/>
    </row>
    <row r="66" spans="15:15" x14ac:dyDescent="0.2">
      <c r="O66">
        <f>E65-E67</f>
        <v>0</v>
      </c>
    </row>
    <row r="67" spans="15:15" x14ac:dyDescent="0.2">
      <c r="O67" s="42"/>
    </row>
  </sheetData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050A56-F7D0-4DAF-BE87-F01C53CA7CF7}">
  <dimension ref="A1:AC64"/>
  <sheetViews>
    <sheetView zoomScaleNormal="100" workbookViewId="0">
      <selection activeCell="B9" sqref="B9"/>
    </sheetView>
  </sheetViews>
  <sheetFormatPr defaultRowHeight="12.75" x14ac:dyDescent="0.2"/>
  <cols>
    <col min="1" max="1" width="5.5703125" style="43" customWidth="1"/>
    <col min="2" max="2" width="8.85546875" style="43" bestFit="1" customWidth="1"/>
    <col min="4" max="4" width="4.85546875" customWidth="1"/>
    <col min="5" max="8" width="8.85546875" style="41"/>
    <col min="10" max="10" width="10.140625" customWidth="1"/>
    <col min="11" max="11" width="7" customWidth="1"/>
    <col min="12" max="12" width="14.5703125" style="48" bestFit="1" customWidth="1"/>
    <col min="13" max="13" width="15.85546875" style="23" bestFit="1" customWidth="1"/>
    <col min="14" max="14" width="11.42578125" bestFit="1" customWidth="1"/>
    <col min="15" max="15" width="12.140625" bestFit="1" customWidth="1"/>
  </cols>
  <sheetData>
    <row r="1" spans="1:17" s="47" customFormat="1" ht="15.75" x14ac:dyDescent="0.25">
      <c r="E1" s="47" t="s">
        <v>91</v>
      </c>
      <c r="F1" s="47" t="s">
        <v>92</v>
      </c>
      <c r="G1" s="47" t="s">
        <v>93</v>
      </c>
      <c r="H1" s="47" t="s">
        <v>94</v>
      </c>
      <c r="J1" s="47" t="s">
        <v>95</v>
      </c>
      <c r="K1" s="47" t="s">
        <v>96</v>
      </c>
      <c r="L1" s="47" t="s">
        <v>104</v>
      </c>
      <c r="M1" s="47" t="s">
        <v>103</v>
      </c>
      <c r="N1" s="47" t="s">
        <v>49</v>
      </c>
      <c r="O1" s="47" t="s">
        <v>973</v>
      </c>
    </row>
    <row r="2" spans="1:17" x14ac:dyDescent="0.2">
      <c r="D2">
        <v>1</v>
      </c>
      <c r="E2" s="41">
        <v>118.22199999999999</v>
      </c>
      <c r="F2" s="41">
        <v>6.9039999999999999</v>
      </c>
      <c r="G2" s="41">
        <v>7.33</v>
      </c>
      <c r="H2" s="41">
        <v>44.96</v>
      </c>
    </row>
    <row r="3" spans="1:17" x14ac:dyDescent="0.2">
      <c r="A3" s="43">
        <v>1</v>
      </c>
      <c r="B3" s="43" t="s">
        <v>1050</v>
      </c>
      <c r="C3" t="s">
        <v>90</v>
      </c>
      <c r="D3">
        <v>2</v>
      </c>
      <c r="E3" s="41">
        <v>49.152999999999999</v>
      </c>
      <c r="F3" s="41">
        <v>6.5650000000000004</v>
      </c>
      <c r="G3" s="41">
        <v>6.7530000000000001</v>
      </c>
      <c r="H3" s="41">
        <v>25.312999999999999</v>
      </c>
      <c r="J3">
        <f>E2-E4 +E3</f>
        <v>84.162999999999982</v>
      </c>
      <c r="K3">
        <f>E4-E3</f>
        <v>34.059000000000005</v>
      </c>
      <c r="L3" s="48">
        <f>K3/J3</f>
        <v>0.40467901571949683</v>
      </c>
      <c r="M3" s="23">
        <f>K3/(J3+K3)</f>
        <v>0.28809358664208023</v>
      </c>
      <c r="N3">
        <f>E2</f>
        <v>118.22199999999999</v>
      </c>
      <c r="O3">
        <f>E2-E4</f>
        <v>35.009999999999991</v>
      </c>
    </row>
    <row r="4" spans="1:17" s="42" customFormat="1" x14ac:dyDescent="0.2">
      <c r="A4" s="45"/>
      <c r="B4" s="45"/>
      <c r="D4" s="42">
        <v>3</v>
      </c>
      <c r="E4" s="42">
        <v>83.212000000000003</v>
      </c>
      <c r="F4" s="42">
        <v>6.8620000000000001</v>
      </c>
      <c r="G4" s="42">
        <v>6.9870000000000001</v>
      </c>
      <c r="H4" s="42">
        <v>32.905000000000001</v>
      </c>
      <c r="L4" s="46"/>
      <c r="M4" s="44"/>
      <c r="Q4" s="46" t="s">
        <v>120</v>
      </c>
    </row>
    <row r="5" spans="1:17" x14ac:dyDescent="0.2">
      <c r="D5">
        <v>1</v>
      </c>
      <c r="E5" s="41">
        <v>2318</v>
      </c>
      <c r="F5" s="41">
        <v>30.78</v>
      </c>
      <c r="G5" s="41">
        <v>27.951000000000001</v>
      </c>
      <c r="H5" s="41">
        <v>231.13300000000001</v>
      </c>
    </row>
    <row r="6" spans="1:17" x14ac:dyDescent="0.2">
      <c r="A6" s="43">
        <v>2</v>
      </c>
      <c r="B6" s="43" t="s">
        <v>1050</v>
      </c>
      <c r="C6" t="s">
        <v>98</v>
      </c>
      <c r="D6">
        <v>2</v>
      </c>
      <c r="E6" s="41">
        <v>616.02800000000002</v>
      </c>
      <c r="F6" s="41">
        <v>31.228999999999999</v>
      </c>
      <c r="G6" s="41">
        <v>27.532</v>
      </c>
      <c r="H6" s="41">
        <v>89.197000000000003</v>
      </c>
      <c r="J6">
        <f>E5-E7 +E6</f>
        <v>1270.625</v>
      </c>
      <c r="K6">
        <f>E7-E6</f>
        <v>1047.375</v>
      </c>
      <c r="L6" s="48">
        <f>K6/J6</f>
        <v>0.82429906542056075</v>
      </c>
      <c r="M6" s="23">
        <f>K6/(J6+K6)</f>
        <v>0.45184426229508196</v>
      </c>
      <c r="N6">
        <f>E5</f>
        <v>2318</v>
      </c>
      <c r="O6">
        <f>E5-E7</f>
        <v>654.59699999999998</v>
      </c>
    </row>
    <row r="7" spans="1:17" s="42" customFormat="1" x14ac:dyDescent="0.2">
      <c r="A7" s="45"/>
      <c r="B7" s="45"/>
      <c r="D7" s="42">
        <v>3</v>
      </c>
      <c r="E7" s="42">
        <v>1663.403</v>
      </c>
      <c r="F7" s="42">
        <v>31.039000000000001</v>
      </c>
      <c r="G7" s="42">
        <v>28.303000000000001</v>
      </c>
      <c r="H7" s="42">
        <v>146.62100000000001</v>
      </c>
      <c r="L7" s="46"/>
      <c r="M7" s="44"/>
    </row>
    <row r="8" spans="1:17" x14ac:dyDescent="0.2">
      <c r="D8">
        <v>1</v>
      </c>
      <c r="E8" s="41">
        <v>242.113</v>
      </c>
      <c r="F8" s="41">
        <v>10.135999999999999</v>
      </c>
      <c r="G8" s="41">
        <v>10.183999999999999</v>
      </c>
      <c r="H8" s="41">
        <v>55.651000000000003</v>
      </c>
    </row>
    <row r="9" spans="1:17" x14ac:dyDescent="0.2">
      <c r="A9" s="43">
        <v>3</v>
      </c>
      <c r="B9" s="43" t="s">
        <v>1050</v>
      </c>
      <c r="C9" s="48" t="s">
        <v>100</v>
      </c>
      <c r="D9">
        <v>2</v>
      </c>
      <c r="E9" s="41">
        <v>95.531999999999996</v>
      </c>
      <c r="F9" s="41">
        <v>10.38</v>
      </c>
      <c r="G9" s="41">
        <v>9.5340000000000007</v>
      </c>
      <c r="H9" s="41">
        <v>34.856000000000002</v>
      </c>
      <c r="J9">
        <f>E8-E10 +E9</f>
        <v>161.245</v>
      </c>
      <c r="K9">
        <f>E10-E9</f>
        <v>80.868000000000009</v>
      </c>
      <c r="L9" s="48">
        <f>K9/J9</f>
        <v>0.50152252783032036</v>
      </c>
      <c r="M9" s="23">
        <f>K9/(J9+K9)</f>
        <v>0.33400932622370549</v>
      </c>
      <c r="N9">
        <f>E8</f>
        <v>242.113</v>
      </c>
      <c r="O9">
        <f>E8-E10</f>
        <v>65.712999999999994</v>
      </c>
    </row>
    <row r="10" spans="1:17" s="42" customFormat="1" x14ac:dyDescent="0.2">
      <c r="A10" s="45"/>
      <c r="B10" s="45"/>
      <c r="D10" s="42">
        <v>3</v>
      </c>
      <c r="E10" s="42">
        <v>176.4</v>
      </c>
      <c r="F10" s="42">
        <v>10.178000000000001</v>
      </c>
      <c r="G10" s="42">
        <v>10.193</v>
      </c>
      <c r="H10" s="42">
        <v>47.509</v>
      </c>
      <c r="L10" s="46"/>
      <c r="M10" s="44"/>
    </row>
    <row r="11" spans="1:17" x14ac:dyDescent="0.2">
      <c r="D11">
        <v>1</v>
      </c>
      <c r="E11" s="41">
        <v>316.38</v>
      </c>
      <c r="F11" s="41">
        <v>14.374000000000001</v>
      </c>
      <c r="G11" s="41">
        <v>11.69</v>
      </c>
      <c r="H11" s="41">
        <v>64.457999999999998</v>
      </c>
    </row>
    <row r="12" spans="1:17" x14ac:dyDescent="0.2">
      <c r="A12" s="43">
        <v>4</v>
      </c>
      <c r="B12" s="43" t="s">
        <v>1050</v>
      </c>
      <c r="C12" s="48" t="s">
        <v>99</v>
      </c>
      <c r="D12">
        <v>2</v>
      </c>
      <c r="E12" s="41">
        <v>123.92</v>
      </c>
      <c r="F12" s="41">
        <v>14.204000000000001</v>
      </c>
      <c r="G12" s="41">
        <v>11.301</v>
      </c>
      <c r="H12" s="41">
        <v>39.994</v>
      </c>
      <c r="J12">
        <f>E11-E13 +E12</f>
        <v>207.65300000000002</v>
      </c>
      <c r="K12">
        <f>E13-E12</f>
        <v>108.72699999999999</v>
      </c>
      <c r="L12" s="48">
        <f>K12/J12</f>
        <v>0.52359946641753297</v>
      </c>
      <c r="M12" s="23">
        <f>K12/(J12+K12)</f>
        <v>0.34365952335798722</v>
      </c>
      <c r="N12">
        <f>E11</f>
        <v>316.38</v>
      </c>
      <c r="O12">
        <f>E11-E13</f>
        <v>83.733000000000004</v>
      </c>
    </row>
    <row r="13" spans="1:17" s="42" customFormat="1" x14ac:dyDescent="0.2">
      <c r="A13" s="45"/>
      <c r="B13" s="45"/>
      <c r="D13" s="42">
        <v>3</v>
      </c>
      <c r="E13" s="42">
        <v>232.64699999999999</v>
      </c>
      <c r="F13" s="42">
        <v>14.35</v>
      </c>
      <c r="G13" s="42">
        <v>11.567</v>
      </c>
      <c r="H13" s="42">
        <v>54.533999999999999</v>
      </c>
      <c r="L13" s="46"/>
      <c r="M13" s="44"/>
    </row>
    <row r="14" spans="1:17" x14ac:dyDescent="0.2">
      <c r="D14">
        <v>1</v>
      </c>
      <c r="E14" s="41">
        <v>7502.7820000000002</v>
      </c>
      <c r="F14" s="41">
        <v>53.726999999999997</v>
      </c>
      <c r="G14" s="41">
        <v>50.13</v>
      </c>
      <c r="H14" s="41">
        <v>403.53</v>
      </c>
    </row>
    <row r="15" spans="1:17" x14ac:dyDescent="0.2">
      <c r="A15" s="43">
        <v>5</v>
      </c>
      <c r="B15" s="43" t="s">
        <v>1050</v>
      </c>
      <c r="C15" s="48" t="s">
        <v>101</v>
      </c>
      <c r="D15">
        <v>2</v>
      </c>
      <c r="E15" s="41">
        <v>1859.6030000000001</v>
      </c>
      <c r="F15" s="41">
        <v>53.722000000000001</v>
      </c>
      <c r="G15" s="41">
        <v>49.445999999999998</v>
      </c>
      <c r="H15" s="41">
        <v>154.83099999999999</v>
      </c>
      <c r="J15">
        <f>E14-E16 +E15</f>
        <v>3503.1880000000001</v>
      </c>
      <c r="K15">
        <f>E16-E15</f>
        <v>3999.5940000000001</v>
      </c>
      <c r="L15" s="48">
        <f>K15/J15</f>
        <v>1.1417012161494045</v>
      </c>
      <c r="M15" s="23">
        <f>K15/(J15+K15)</f>
        <v>0.53308146231624487</v>
      </c>
      <c r="N15">
        <f>E14</f>
        <v>7502.7820000000002</v>
      </c>
      <c r="O15">
        <f>E14-E16</f>
        <v>1643.585</v>
      </c>
    </row>
    <row r="16" spans="1:17" s="42" customFormat="1" x14ac:dyDescent="0.2">
      <c r="A16" s="45"/>
      <c r="B16" s="45"/>
      <c r="D16" s="42">
        <v>3</v>
      </c>
      <c r="E16" s="42">
        <v>5859.1970000000001</v>
      </c>
      <c r="F16" s="42">
        <v>54.834000000000003</v>
      </c>
      <c r="G16" s="42">
        <v>49.649000000000001</v>
      </c>
      <c r="H16" s="42">
        <v>275.49299999999999</v>
      </c>
      <c r="L16" s="46"/>
      <c r="M16" s="44"/>
    </row>
    <row r="17" spans="1:15" x14ac:dyDescent="0.2">
      <c r="D17">
        <v>1</v>
      </c>
      <c r="E17" s="41">
        <v>565.63</v>
      </c>
      <c r="F17" s="41">
        <v>16.757000000000001</v>
      </c>
      <c r="G17" s="41">
        <v>14.276</v>
      </c>
      <c r="H17" s="41">
        <v>85.167000000000002</v>
      </c>
    </row>
    <row r="18" spans="1:15" x14ac:dyDescent="0.2">
      <c r="A18" s="43">
        <v>6</v>
      </c>
      <c r="B18" s="43" t="s">
        <v>1050</v>
      </c>
      <c r="C18" s="48" t="s">
        <v>121</v>
      </c>
      <c r="D18">
        <v>2</v>
      </c>
      <c r="E18" s="41">
        <v>59.942999999999998</v>
      </c>
      <c r="F18" s="41">
        <v>16.22</v>
      </c>
      <c r="G18" s="41">
        <v>13.978</v>
      </c>
      <c r="H18" s="41">
        <v>27.786000000000001</v>
      </c>
      <c r="J18">
        <f>E17-E19 +E18</f>
        <v>165.77799999999996</v>
      </c>
      <c r="K18">
        <f>E19-E18</f>
        <v>399.85200000000003</v>
      </c>
      <c r="L18" s="48">
        <f>K18/J18</f>
        <v>2.4119726381063842</v>
      </c>
      <c r="M18" s="23">
        <f>K18/(J18+K18)</f>
        <v>0.70691441401622979</v>
      </c>
      <c r="N18">
        <f>E17</f>
        <v>565.63</v>
      </c>
      <c r="O18">
        <f>E17-E19</f>
        <v>105.83499999999998</v>
      </c>
    </row>
    <row r="19" spans="1:15" s="42" customFormat="1" x14ac:dyDescent="0.2">
      <c r="A19" s="45"/>
      <c r="B19" s="45"/>
      <c r="D19" s="42">
        <v>3</v>
      </c>
      <c r="E19" s="42">
        <v>459.79500000000002</v>
      </c>
      <c r="F19" s="42">
        <v>16.783999999999999</v>
      </c>
      <c r="G19" s="42">
        <v>14.305999999999999</v>
      </c>
      <c r="H19" s="42">
        <v>76.596000000000004</v>
      </c>
      <c r="L19" s="46"/>
      <c r="M19" s="44"/>
    </row>
    <row r="20" spans="1:15" x14ac:dyDescent="0.2">
      <c r="D20">
        <v>1</v>
      </c>
      <c r="E20" s="41">
        <v>2543.4070000000002</v>
      </c>
      <c r="F20" s="41">
        <v>32.145000000000003</v>
      </c>
      <c r="G20" s="41">
        <v>30.66</v>
      </c>
      <c r="H20" s="41">
        <v>180.143</v>
      </c>
    </row>
    <row r="21" spans="1:15" x14ac:dyDescent="0.2">
      <c r="A21" s="43">
        <v>7</v>
      </c>
      <c r="B21" s="43" t="s">
        <v>1050</v>
      </c>
      <c r="C21" s="48" t="s">
        <v>122</v>
      </c>
      <c r="D21">
        <v>2</v>
      </c>
      <c r="E21" s="41">
        <v>951.37800000000004</v>
      </c>
      <c r="F21" s="41">
        <v>30.834</v>
      </c>
      <c r="G21" s="41">
        <v>29.541</v>
      </c>
      <c r="H21" s="41">
        <v>110.38800000000001</v>
      </c>
      <c r="J21">
        <f>E20-E22 +E21</f>
        <v>1555.4900000000002</v>
      </c>
      <c r="K21">
        <f>E22-E21</f>
        <v>987.91700000000003</v>
      </c>
      <c r="L21" s="48">
        <f>K21/J21</f>
        <v>0.63511626561405077</v>
      </c>
      <c r="M21" s="23">
        <f>K21/(J21+K21)</f>
        <v>0.3884226944409605</v>
      </c>
      <c r="N21">
        <f>E20</f>
        <v>2543.4070000000002</v>
      </c>
      <c r="O21">
        <f>E20-E22</f>
        <v>604.11200000000008</v>
      </c>
    </row>
    <row r="22" spans="1:15" s="42" customFormat="1" x14ac:dyDescent="0.2">
      <c r="A22" s="45"/>
      <c r="B22" s="45"/>
      <c r="D22" s="42">
        <v>3</v>
      </c>
      <c r="E22" s="42">
        <v>1939.2950000000001</v>
      </c>
      <c r="F22" s="42">
        <v>31.8</v>
      </c>
      <c r="G22" s="42">
        <v>30.452000000000002</v>
      </c>
      <c r="H22" s="42">
        <v>157.50399999999999</v>
      </c>
      <c r="L22" s="46"/>
      <c r="M22" s="44"/>
    </row>
    <row r="23" spans="1:15" x14ac:dyDescent="0.2">
      <c r="D23">
        <v>1</v>
      </c>
      <c r="E23" s="41">
        <v>294.12799999999999</v>
      </c>
      <c r="F23" s="41">
        <v>11.427</v>
      </c>
      <c r="G23" s="41">
        <v>11.071</v>
      </c>
      <c r="H23" s="41">
        <v>61.378</v>
      </c>
    </row>
    <row r="24" spans="1:15" x14ac:dyDescent="0.2">
      <c r="A24" s="43">
        <v>8</v>
      </c>
      <c r="B24" s="43" t="s">
        <v>1050</v>
      </c>
      <c r="C24" t="s">
        <v>157</v>
      </c>
      <c r="D24">
        <v>2</v>
      </c>
      <c r="E24" s="41">
        <v>66.701999999999998</v>
      </c>
      <c r="F24" s="41">
        <v>11.497</v>
      </c>
      <c r="G24" s="41">
        <v>11.103</v>
      </c>
      <c r="H24" s="41">
        <v>29.143000000000001</v>
      </c>
      <c r="J24">
        <f>E23-E25 +E24</f>
        <v>130.03899999999999</v>
      </c>
      <c r="K24">
        <f>E25-E24</f>
        <v>164.089</v>
      </c>
      <c r="L24" s="48">
        <f>K24/J24</f>
        <v>1.2618445235660072</v>
      </c>
      <c r="M24" s="23">
        <f>K24/(J24+K24)</f>
        <v>0.55788296251971936</v>
      </c>
      <c r="N24">
        <f>E23</f>
        <v>294.12799999999999</v>
      </c>
      <c r="O24">
        <f>E23-E25</f>
        <v>63.336999999999989</v>
      </c>
    </row>
    <row r="25" spans="1:15" s="42" customFormat="1" x14ac:dyDescent="0.2">
      <c r="A25" s="45"/>
      <c r="B25" s="45"/>
      <c r="D25" s="42">
        <v>3</v>
      </c>
      <c r="E25" s="42">
        <v>230.791</v>
      </c>
      <c r="F25" s="42">
        <v>11.44</v>
      </c>
      <c r="G25" s="42">
        <v>11.084</v>
      </c>
      <c r="H25" s="42">
        <v>54.207000000000001</v>
      </c>
      <c r="L25" s="46"/>
      <c r="M25" s="44"/>
    </row>
    <row r="26" spans="1:15" x14ac:dyDescent="0.2">
      <c r="D26">
        <v>1</v>
      </c>
      <c r="E26" s="41">
        <v>9326.9570000000003</v>
      </c>
      <c r="F26" s="41">
        <v>77.08</v>
      </c>
      <c r="G26" s="41">
        <v>56.369</v>
      </c>
      <c r="H26" s="41">
        <v>372.80599999999998</v>
      </c>
    </row>
    <row r="27" spans="1:15" x14ac:dyDescent="0.2">
      <c r="A27" s="43">
        <v>9</v>
      </c>
      <c r="B27" s="43" t="s">
        <v>1050</v>
      </c>
      <c r="C27" t="s">
        <v>158</v>
      </c>
      <c r="D27">
        <v>2</v>
      </c>
      <c r="E27" s="41">
        <v>2364.7330000000002</v>
      </c>
      <c r="F27" s="41">
        <v>84.138000000000005</v>
      </c>
      <c r="G27" s="41">
        <v>59.898000000000003</v>
      </c>
      <c r="H27" s="41">
        <v>173.72800000000001</v>
      </c>
      <c r="J27">
        <f>E26-E28 +E27</f>
        <v>4223.01</v>
      </c>
      <c r="K27">
        <f>E28-E27</f>
        <v>5103.9470000000001</v>
      </c>
      <c r="L27" s="48">
        <f>K27/J27</f>
        <v>1.2086040525596671</v>
      </c>
      <c r="M27" s="23">
        <f>K27/(J27+K27)</f>
        <v>0.54722531689596077</v>
      </c>
      <c r="N27">
        <f>E26</f>
        <v>9326.9570000000003</v>
      </c>
      <c r="O27">
        <f>E26-E28</f>
        <v>1858.277</v>
      </c>
    </row>
    <row r="28" spans="1:15" s="42" customFormat="1" x14ac:dyDescent="0.2">
      <c r="A28" s="45"/>
      <c r="B28" s="45"/>
      <c r="D28" s="42">
        <v>3</v>
      </c>
      <c r="E28" s="42">
        <v>7468.68</v>
      </c>
      <c r="F28" s="42">
        <v>77.16</v>
      </c>
      <c r="G28" s="42">
        <v>56.866</v>
      </c>
      <c r="H28" s="42">
        <v>308.98899999999998</v>
      </c>
      <c r="L28" s="46"/>
      <c r="M28" s="44"/>
    </row>
    <row r="29" spans="1:15" x14ac:dyDescent="0.2">
      <c r="D29">
        <v>1</v>
      </c>
      <c r="E29" s="41">
        <v>356.65100000000001</v>
      </c>
      <c r="F29" s="41">
        <v>12.994999999999999</v>
      </c>
      <c r="G29" s="41">
        <v>12.862</v>
      </c>
      <c r="H29" s="41">
        <v>67.287999999999997</v>
      </c>
    </row>
    <row r="30" spans="1:15" x14ac:dyDescent="0.2">
      <c r="A30" s="43">
        <v>10</v>
      </c>
      <c r="B30" s="43" t="s">
        <v>1050</v>
      </c>
      <c r="C30" t="s">
        <v>159</v>
      </c>
      <c r="D30">
        <v>2</v>
      </c>
      <c r="E30" s="41">
        <v>78.561000000000007</v>
      </c>
      <c r="F30" s="41">
        <v>12.851000000000001</v>
      </c>
      <c r="G30" s="41">
        <v>13.255000000000001</v>
      </c>
      <c r="H30" s="41">
        <v>31.719000000000001</v>
      </c>
      <c r="J30">
        <f>E29-E31 +E30</f>
        <v>167.16400000000002</v>
      </c>
      <c r="K30">
        <f>E31-E30</f>
        <v>189.48699999999999</v>
      </c>
      <c r="L30" s="48">
        <f>K30/J30</f>
        <v>1.133539518078055</v>
      </c>
      <c r="M30" s="23">
        <f>K30/(J30+K30)</f>
        <v>0.5312952998870043</v>
      </c>
      <c r="N30">
        <f>E29</f>
        <v>356.65100000000001</v>
      </c>
      <c r="O30">
        <f>E29-E31</f>
        <v>88.603000000000009</v>
      </c>
    </row>
    <row r="31" spans="1:15" s="42" customFormat="1" x14ac:dyDescent="0.2">
      <c r="A31" s="45"/>
      <c r="B31" s="45"/>
      <c r="D31" s="42">
        <v>3</v>
      </c>
      <c r="E31" s="42">
        <v>268.048</v>
      </c>
      <c r="F31" s="42">
        <v>13.102</v>
      </c>
      <c r="G31" s="42">
        <v>12.904</v>
      </c>
      <c r="H31" s="42">
        <v>58.411000000000001</v>
      </c>
      <c r="L31" s="46"/>
      <c r="M31" s="44"/>
    </row>
    <row r="32" spans="1:15" x14ac:dyDescent="0.2">
      <c r="D32">
        <v>1</v>
      </c>
      <c r="E32" s="41">
        <v>144.41999999999999</v>
      </c>
      <c r="F32" s="41">
        <v>9.3569999999999993</v>
      </c>
      <c r="G32" s="41">
        <v>8.3070000000000004</v>
      </c>
      <c r="H32" s="41">
        <v>42.862000000000002</v>
      </c>
    </row>
    <row r="33" spans="1:15" x14ac:dyDescent="0.2">
      <c r="A33" s="43">
        <v>11</v>
      </c>
      <c r="B33" s="43" t="s">
        <v>1050</v>
      </c>
      <c r="C33" t="s">
        <v>169</v>
      </c>
      <c r="D33">
        <v>2</v>
      </c>
      <c r="E33" s="41">
        <v>39.545000000000002</v>
      </c>
      <c r="F33" s="41">
        <v>9.6189999999999998</v>
      </c>
      <c r="G33" s="41">
        <v>8.8070000000000004</v>
      </c>
      <c r="H33" s="41">
        <v>22.4</v>
      </c>
      <c r="J33">
        <f>E32-E34 +E33</f>
        <v>76.433999999999983</v>
      </c>
      <c r="K33">
        <f>E34-E33</f>
        <v>67.986000000000004</v>
      </c>
      <c r="L33" s="48">
        <f>K33/J33</f>
        <v>0.88947327105738305</v>
      </c>
      <c r="M33" s="23">
        <f>K33/(J33+K33)</f>
        <v>0.47075197341088498</v>
      </c>
      <c r="N33">
        <f>E32</f>
        <v>144.41999999999999</v>
      </c>
      <c r="O33">
        <f>E32-E34</f>
        <v>36.888999999999982</v>
      </c>
    </row>
    <row r="34" spans="1:15" s="42" customFormat="1" x14ac:dyDescent="0.2">
      <c r="A34" s="45"/>
      <c r="B34" s="45"/>
      <c r="D34" s="42">
        <v>3</v>
      </c>
      <c r="E34" s="42">
        <v>107.53100000000001</v>
      </c>
      <c r="F34" s="42">
        <v>9.4169999999999998</v>
      </c>
      <c r="G34" s="42">
        <v>8.3889999999999993</v>
      </c>
      <c r="H34" s="42">
        <v>36.984000000000002</v>
      </c>
      <c r="L34" s="46"/>
      <c r="M34" s="44"/>
    </row>
    <row r="35" spans="1:15" x14ac:dyDescent="0.2">
      <c r="D35">
        <v>1</v>
      </c>
      <c r="E35" s="41">
        <v>937.57100000000003</v>
      </c>
      <c r="F35" s="41">
        <v>19.556000000000001</v>
      </c>
      <c r="G35" s="41">
        <v>18.151</v>
      </c>
      <c r="H35" s="41">
        <v>109.255</v>
      </c>
    </row>
    <row r="36" spans="1:15" x14ac:dyDescent="0.2">
      <c r="A36" s="43">
        <v>12</v>
      </c>
      <c r="B36" s="43" t="s">
        <v>1050</v>
      </c>
      <c r="C36" t="s">
        <v>170</v>
      </c>
      <c r="D36">
        <v>2</v>
      </c>
      <c r="E36" s="41">
        <v>159.84899999999999</v>
      </c>
      <c r="F36" s="41">
        <v>19.917000000000002</v>
      </c>
      <c r="G36" s="41">
        <v>18.875</v>
      </c>
      <c r="H36" s="41">
        <v>45.164999999999999</v>
      </c>
      <c r="J36">
        <f>E35-E37 +E36</f>
        <v>330.483</v>
      </c>
      <c r="K36">
        <f>E37-E36</f>
        <v>607.08799999999997</v>
      </c>
      <c r="L36" s="48">
        <f>K36/J36</f>
        <v>1.8369719471198214</v>
      </c>
      <c r="M36" s="23">
        <f>K36/(J36+K36)</f>
        <v>0.64751149512943551</v>
      </c>
      <c r="N36">
        <f>E35</f>
        <v>937.57100000000003</v>
      </c>
      <c r="O36">
        <f>E35-E37</f>
        <v>170.63400000000001</v>
      </c>
    </row>
    <row r="37" spans="1:15" s="42" customFormat="1" x14ac:dyDescent="0.2">
      <c r="A37" s="45"/>
      <c r="B37" s="45"/>
      <c r="D37" s="42">
        <v>3</v>
      </c>
      <c r="E37" s="42">
        <v>766.93700000000001</v>
      </c>
      <c r="F37" s="42">
        <v>19.63</v>
      </c>
      <c r="G37" s="42">
        <v>17.949000000000002</v>
      </c>
      <c r="H37" s="42">
        <v>98.778000000000006</v>
      </c>
      <c r="L37" s="46"/>
      <c r="M37" s="44"/>
    </row>
    <row r="38" spans="1:15" x14ac:dyDescent="0.2">
      <c r="D38">
        <v>1</v>
      </c>
      <c r="E38" s="41">
        <v>8882.0409999999993</v>
      </c>
      <c r="F38" s="41">
        <v>67.539000000000001</v>
      </c>
      <c r="G38" s="41">
        <v>52.743000000000002</v>
      </c>
      <c r="H38" s="41">
        <v>357.28500000000003</v>
      </c>
    </row>
    <row r="39" spans="1:15" x14ac:dyDescent="0.2">
      <c r="A39" s="43">
        <v>13</v>
      </c>
      <c r="B39" s="43" t="s">
        <v>1050</v>
      </c>
      <c r="C39" t="s">
        <v>171</v>
      </c>
      <c r="D39">
        <v>2</v>
      </c>
      <c r="E39" s="41">
        <v>598.10500000000002</v>
      </c>
      <c r="F39" s="41">
        <v>63.69</v>
      </c>
      <c r="G39" s="41">
        <v>52.359000000000002</v>
      </c>
      <c r="H39" s="41">
        <v>87.614999999999995</v>
      </c>
      <c r="J39">
        <f>E38-E40 +E39</f>
        <v>1691.9559999999997</v>
      </c>
      <c r="K39">
        <f>E40-E39</f>
        <v>7190.0849999999991</v>
      </c>
      <c r="L39" s="48">
        <f>K39/J39</f>
        <v>4.2495697287636327</v>
      </c>
      <c r="M39" s="23">
        <f>K39/(J39+K39)</f>
        <v>0.80950819749649883</v>
      </c>
      <c r="N39">
        <f>E38</f>
        <v>8882.0409999999993</v>
      </c>
      <c r="O39">
        <f>E38-E40</f>
        <v>1093.8509999999997</v>
      </c>
    </row>
    <row r="40" spans="1:15" s="42" customFormat="1" x14ac:dyDescent="0.2">
      <c r="A40" s="45"/>
      <c r="B40" s="45"/>
      <c r="D40" s="42">
        <v>3</v>
      </c>
      <c r="E40" s="42">
        <v>7788.19</v>
      </c>
      <c r="F40" s="42">
        <v>66.858000000000004</v>
      </c>
      <c r="G40" s="42">
        <v>53.505000000000003</v>
      </c>
      <c r="H40" s="42">
        <v>316.99799999999999</v>
      </c>
      <c r="L40" s="46"/>
      <c r="M40" s="44"/>
    </row>
    <row r="41" spans="1:15" x14ac:dyDescent="0.2">
      <c r="D41">
        <v>1</v>
      </c>
      <c r="E41" s="41">
        <v>985.875</v>
      </c>
      <c r="F41" s="41">
        <v>20.675000000000001</v>
      </c>
      <c r="G41" s="41">
        <v>18.024000000000001</v>
      </c>
      <c r="H41" s="41">
        <v>112.024</v>
      </c>
    </row>
    <row r="42" spans="1:15" x14ac:dyDescent="0.2">
      <c r="A42" s="43">
        <v>14</v>
      </c>
      <c r="B42" s="43" t="s">
        <v>1050</v>
      </c>
      <c r="C42" t="s">
        <v>170</v>
      </c>
      <c r="D42">
        <v>2</v>
      </c>
      <c r="E42" s="41">
        <v>184.12799999999999</v>
      </c>
      <c r="F42" s="41">
        <v>20.561</v>
      </c>
      <c r="G42" s="41">
        <v>16.931000000000001</v>
      </c>
      <c r="H42" s="41">
        <v>48.475000000000001</v>
      </c>
      <c r="J42">
        <f>E41-E43 +E42</f>
        <v>359.51899999999995</v>
      </c>
      <c r="K42">
        <f>E43-E42</f>
        <v>626.35599999999999</v>
      </c>
      <c r="L42" s="48">
        <f>K42/J42</f>
        <v>1.7422055579816369</v>
      </c>
      <c r="M42" s="23">
        <f>K42/(J42+K42)</f>
        <v>0.63533003676936728</v>
      </c>
      <c r="N42">
        <f>E41</f>
        <v>985.875</v>
      </c>
      <c r="O42">
        <f>E41-E43</f>
        <v>175.39099999999996</v>
      </c>
    </row>
    <row r="43" spans="1:15" s="42" customFormat="1" x14ac:dyDescent="0.2">
      <c r="A43" s="45"/>
      <c r="B43" s="45"/>
      <c r="D43" s="42">
        <v>3</v>
      </c>
      <c r="E43" s="42">
        <v>810.48400000000004</v>
      </c>
      <c r="F43" s="42">
        <v>20.713000000000001</v>
      </c>
      <c r="G43" s="42">
        <v>18.116</v>
      </c>
      <c r="H43" s="42">
        <v>101.458</v>
      </c>
      <c r="L43" s="46"/>
      <c r="M43" s="44"/>
    </row>
    <row r="44" spans="1:15" x14ac:dyDescent="0.2">
      <c r="D44">
        <v>1</v>
      </c>
      <c r="E44" s="41">
        <v>1972.2329999999999</v>
      </c>
      <c r="F44" s="41">
        <v>26.972000000000001</v>
      </c>
      <c r="G44" s="41">
        <v>26.114999999999998</v>
      </c>
      <c r="H44" s="41">
        <v>157.90799999999999</v>
      </c>
    </row>
    <row r="45" spans="1:15" x14ac:dyDescent="0.2">
      <c r="A45" s="43">
        <v>15</v>
      </c>
      <c r="B45" s="43" t="s">
        <v>1050</v>
      </c>
      <c r="C45" t="s">
        <v>196</v>
      </c>
      <c r="D45">
        <v>2</v>
      </c>
      <c r="E45" s="41">
        <v>301.90300000000002</v>
      </c>
      <c r="F45" s="41">
        <v>29.253</v>
      </c>
      <c r="G45" s="41">
        <v>24.166</v>
      </c>
      <c r="H45" s="41">
        <v>62.128999999999998</v>
      </c>
      <c r="J45">
        <f>E44-E46 +E45</f>
        <v>601.62300000000005</v>
      </c>
      <c r="K45">
        <f>E46-E45</f>
        <v>1370.61</v>
      </c>
      <c r="L45" s="48">
        <f>K45/J45</f>
        <v>2.2781875028049123</v>
      </c>
      <c r="M45" s="23">
        <f>K45/(J45+K45)</f>
        <v>0.69495338532516182</v>
      </c>
      <c r="N45">
        <f>E44</f>
        <v>1972.2329999999999</v>
      </c>
      <c r="O45">
        <f>E44-E46</f>
        <v>299.72000000000003</v>
      </c>
    </row>
    <row r="46" spans="1:15" s="42" customFormat="1" x14ac:dyDescent="0.2">
      <c r="A46" s="45"/>
      <c r="B46" s="45"/>
      <c r="D46" s="42">
        <v>3</v>
      </c>
      <c r="E46" s="42">
        <v>1672.5129999999999</v>
      </c>
      <c r="F46" s="42">
        <v>27.081</v>
      </c>
      <c r="G46" s="42">
        <v>26.117999999999999</v>
      </c>
      <c r="H46" s="42">
        <v>145.483</v>
      </c>
      <c r="L46" s="46"/>
      <c r="M46" s="44"/>
    </row>
    <row r="47" spans="1:15" x14ac:dyDescent="0.2">
      <c r="D47">
        <v>1</v>
      </c>
      <c r="E47" s="41">
        <v>3513.2669999999998</v>
      </c>
      <c r="F47" s="41">
        <v>37.036999999999999</v>
      </c>
      <c r="G47" s="41">
        <v>34.228999999999999</v>
      </c>
      <c r="H47" s="41">
        <v>212.59700000000001</v>
      </c>
    </row>
    <row r="48" spans="1:15" x14ac:dyDescent="0.2">
      <c r="A48" s="43">
        <v>16</v>
      </c>
      <c r="B48" s="43" t="s">
        <v>1050</v>
      </c>
      <c r="C48" t="s">
        <v>197</v>
      </c>
      <c r="D48">
        <v>2</v>
      </c>
      <c r="E48" s="41">
        <v>1084.221</v>
      </c>
      <c r="F48" s="41">
        <v>33.537999999999997</v>
      </c>
      <c r="G48" s="41">
        <v>33.747999999999998</v>
      </c>
      <c r="H48" s="41">
        <v>118.934</v>
      </c>
      <c r="J48">
        <f>E47-E49 +E48</f>
        <v>1704.3339999999998</v>
      </c>
      <c r="K48">
        <f>E49-E48</f>
        <v>1808.933</v>
      </c>
      <c r="L48" s="48">
        <f>K48/J48</f>
        <v>1.0613723601125133</v>
      </c>
      <c r="M48" s="23">
        <f>K48/(J48+K48)</f>
        <v>0.51488628675247283</v>
      </c>
      <c r="N48">
        <f>E47</f>
        <v>3513.2669999999998</v>
      </c>
      <c r="O48">
        <f>E47-E49</f>
        <v>620.11299999999983</v>
      </c>
    </row>
    <row r="49" spans="1:29" s="42" customFormat="1" x14ac:dyDescent="0.2">
      <c r="A49" s="45"/>
      <c r="B49" s="45"/>
      <c r="D49" s="42">
        <v>3</v>
      </c>
      <c r="E49" s="42">
        <v>2893.154</v>
      </c>
      <c r="F49" s="42">
        <v>36.212000000000003</v>
      </c>
      <c r="G49" s="42">
        <v>34.402000000000001</v>
      </c>
      <c r="H49" s="42">
        <v>192.35400000000001</v>
      </c>
      <c r="L49" s="46"/>
      <c r="M49" s="44"/>
    </row>
    <row r="50" spans="1:29" x14ac:dyDescent="0.2">
      <c r="D50">
        <v>1</v>
      </c>
      <c r="E50" s="41">
        <v>4665.335</v>
      </c>
      <c r="F50" s="41">
        <v>42.860999999999997</v>
      </c>
      <c r="G50" s="41">
        <v>43.57</v>
      </c>
      <c r="H50" s="41">
        <v>251.57499999999999</v>
      </c>
    </row>
    <row r="51" spans="1:29" x14ac:dyDescent="0.2">
      <c r="A51" s="43">
        <v>17</v>
      </c>
      <c r="B51" s="43" t="s">
        <v>1050</v>
      </c>
      <c r="C51" t="s">
        <v>201</v>
      </c>
      <c r="D51">
        <v>2</v>
      </c>
      <c r="E51" s="41">
        <v>1672.855</v>
      </c>
      <c r="F51" s="41">
        <v>43.853000000000002</v>
      </c>
      <c r="G51" s="41">
        <v>47.917999999999999</v>
      </c>
      <c r="H51" s="41">
        <v>145.708</v>
      </c>
      <c r="J51">
        <f>E50-E52 +E51</f>
        <v>2556.0410000000002</v>
      </c>
      <c r="K51">
        <f>E52-E51</f>
        <v>2109.2939999999999</v>
      </c>
      <c r="L51" s="48">
        <f>K51/J51</f>
        <v>0.82521915728268824</v>
      </c>
      <c r="M51" s="23">
        <f>K51/(J51+K51)</f>
        <v>0.45212058726758098</v>
      </c>
      <c r="N51">
        <f>E50</f>
        <v>4665.335</v>
      </c>
      <c r="O51">
        <f>E50-E52</f>
        <v>883.18600000000015</v>
      </c>
    </row>
    <row r="52" spans="1:29" s="42" customFormat="1" x14ac:dyDescent="0.2">
      <c r="A52" s="45"/>
      <c r="B52" s="45"/>
      <c r="D52" s="42">
        <v>3</v>
      </c>
      <c r="E52" s="42">
        <v>3782.1489999999999</v>
      </c>
      <c r="F52" s="42">
        <v>42.685000000000002</v>
      </c>
      <c r="G52" s="42">
        <v>44.56</v>
      </c>
      <c r="H52" s="42">
        <v>219.18799999999999</v>
      </c>
      <c r="L52" s="46"/>
      <c r="M52" s="44"/>
    </row>
    <row r="53" spans="1:29" x14ac:dyDescent="0.2">
      <c r="D53">
        <v>1</v>
      </c>
      <c r="E53" s="41">
        <v>1842.722</v>
      </c>
      <c r="F53" s="41">
        <v>64.760000000000005</v>
      </c>
      <c r="G53" s="41">
        <v>28.170999999999999</v>
      </c>
      <c r="H53" s="41">
        <v>153.333</v>
      </c>
    </row>
    <row r="54" spans="1:29" x14ac:dyDescent="0.2">
      <c r="A54" s="43">
        <v>18</v>
      </c>
      <c r="B54" s="43" t="s">
        <v>1050</v>
      </c>
      <c r="C54" t="s">
        <v>208</v>
      </c>
      <c r="D54">
        <v>2</v>
      </c>
      <c r="E54" s="41">
        <v>484.392</v>
      </c>
      <c r="F54" s="41">
        <v>65.975999999999999</v>
      </c>
      <c r="G54" s="41">
        <v>32.131999999999998</v>
      </c>
      <c r="H54" s="41">
        <v>78.489999999999995</v>
      </c>
      <c r="J54">
        <f>E53-E55 +E54</f>
        <v>797.27600000000007</v>
      </c>
      <c r="K54">
        <f>E55-E54</f>
        <v>1045.4459999999999</v>
      </c>
      <c r="L54" s="48">
        <f>K54/J54</f>
        <v>1.3112723824622838</v>
      </c>
      <c r="M54" s="23">
        <f>K54/(J54+K54)</f>
        <v>0.56733788384791628</v>
      </c>
      <c r="N54">
        <f>E53</f>
        <v>1842.722</v>
      </c>
      <c r="O54">
        <f>E53-E55</f>
        <v>312.88400000000001</v>
      </c>
    </row>
    <row r="55" spans="1:29" s="42" customFormat="1" x14ac:dyDescent="0.2">
      <c r="A55" s="45"/>
      <c r="B55" s="45"/>
      <c r="D55" s="42">
        <v>3</v>
      </c>
      <c r="E55" s="42">
        <v>1529.838</v>
      </c>
      <c r="F55" s="42">
        <v>65.048000000000002</v>
      </c>
      <c r="G55" s="42">
        <v>28.774000000000001</v>
      </c>
      <c r="H55" s="42">
        <v>139.24</v>
      </c>
      <c r="L55" s="46"/>
      <c r="M55" s="44"/>
    </row>
    <row r="56" spans="1:29" x14ac:dyDescent="0.2">
      <c r="D56">
        <v>1</v>
      </c>
      <c r="E56" s="41">
        <v>7344.2290000000003</v>
      </c>
      <c r="F56" s="41">
        <v>62.32</v>
      </c>
      <c r="G56" s="41">
        <v>50.796999999999997</v>
      </c>
      <c r="H56" s="41">
        <v>308.68799999999999</v>
      </c>
    </row>
    <row r="57" spans="1:29" x14ac:dyDescent="0.2">
      <c r="A57" s="43">
        <v>19</v>
      </c>
      <c r="B57" s="43" t="s">
        <v>1050</v>
      </c>
      <c r="C57" t="s">
        <v>223</v>
      </c>
      <c r="D57">
        <v>2</v>
      </c>
      <c r="E57" s="41">
        <v>2849.3609999999999</v>
      </c>
      <c r="F57" s="41">
        <v>58.887</v>
      </c>
      <c r="G57" s="41">
        <v>51.286000000000001</v>
      </c>
      <c r="H57" s="41">
        <v>191.303</v>
      </c>
      <c r="J57">
        <f>E56-E58 +E57</f>
        <v>3832.7709999999997</v>
      </c>
      <c r="K57">
        <f>E58-E57</f>
        <v>3511.4580000000005</v>
      </c>
      <c r="L57" s="48">
        <f>K57/J57</f>
        <v>0.91616691944287842</v>
      </c>
      <c r="M57" s="23">
        <f>K57/(J57+K57)</f>
        <v>0.47812479703451516</v>
      </c>
      <c r="N57">
        <f>E56</f>
        <v>7344.2290000000003</v>
      </c>
      <c r="O57">
        <f>E56-E58</f>
        <v>983.40999999999985</v>
      </c>
    </row>
    <row r="58" spans="1:29" s="42" customFormat="1" x14ac:dyDescent="0.2">
      <c r="A58" s="45"/>
      <c r="B58" s="45"/>
      <c r="D58" s="42">
        <v>3</v>
      </c>
      <c r="E58" s="42">
        <v>6360.8190000000004</v>
      </c>
      <c r="F58" s="42">
        <v>62.460999999999999</v>
      </c>
      <c r="G58" s="42">
        <v>50.831000000000003</v>
      </c>
      <c r="H58" s="42">
        <v>283.786</v>
      </c>
      <c r="L58" s="46"/>
      <c r="M58" s="44"/>
    </row>
    <row r="59" spans="1:29" x14ac:dyDescent="0.2">
      <c r="D59">
        <v>1</v>
      </c>
      <c r="E59" s="41">
        <v>1760.326</v>
      </c>
      <c r="F59" s="41">
        <v>27.994</v>
      </c>
      <c r="G59" s="41">
        <v>26.893000000000001</v>
      </c>
      <c r="H59" s="41">
        <v>149.452</v>
      </c>
    </row>
    <row r="60" spans="1:29" x14ac:dyDescent="0.2">
      <c r="A60" s="43">
        <v>20</v>
      </c>
      <c r="B60" s="43" t="s">
        <v>1050</v>
      </c>
      <c r="C60" t="s">
        <v>224</v>
      </c>
      <c r="D60">
        <v>2</v>
      </c>
      <c r="E60" s="41">
        <v>348.99799999999999</v>
      </c>
      <c r="F60" s="41">
        <v>28.79</v>
      </c>
      <c r="G60" s="41">
        <v>29.504000000000001</v>
      </c>
      <c r="H60" s="41">
        <v>66.543999999999997</v>
      </c>
      <c r="J60">
        <f>E59-E61 +E60</f>
        <v>712.33600000000001</v>
      </c>
      <c r="K60">
        <f>E61-E60</f>
        <v>1047.99</v>
      </c>
      <c r="L60" s="48">
        <f>K60/J60</f>
        <v>1.4712017924125693</v>
      </c>
      <c r="M60" s="23">
        <f>K60/(J60+K60)</f>
        <v>0.59533859069286033</v>
      </c>
      <c r="N60">
        <f>E59</f>
        <v>1760.326</v>
      </c>
      <c r="O60">
        <f>E59-E61</f>
        <v>363.33799999999997</v>
      </c>
    </row>
    <row r="61" spans="1:29" s="42" customFormat="1" x14ac:dyDescent="0.2">
      <c r="A61" s="45"/>
      <c r="B61" s="45"/>
      <c r="D61" s="42">
        <v>3</v>
      </c>
      <c r="E61" s="42">
        <v>1396.9880000000001</v>
      </c>
      <c r="F61" s="42">
        <v>28.390999999999998</v>
      </c>
      <c r="G61" s="42">
        <v>26.91</v>
      </c>
      <c r="H61" s="42">
        <v>133.03399999999999</v>
      </c>
      <c r="L61" s="46"/>
      <c r="M61" s="44"/>
    </row>
    <row r="62" spans="1:29" x14ac:dyDescent="0.2">
      <c r="D62">
        <v>1</v>
      </c>
      <c r="E62" s="41">
        <v>1761.2149999999999</v>
      </c>
      <c r="F62" s="41">
        <v>27.045999999999999</v>
      </c>
      <c r="G62" s="41">
        <v>23.509</v>
      </c>
      <c r="H62" s="41">
        <v>149.22</v>
      </c>
    </row>
    <row r="63" spans="1:29" x14ac:dyDescent="0.2">
      <c r="A63" s="43">
        <v>21</v>
      </c>
      <c r="B63" s="43" t="s">
        <v>1050</v>
      </c>
      <c r="C63" t="s">
        <v>225</v>
      </c>
      <c r="D63">
        <v>2</v>
      </c>
      <c r="E63" s="41">
        <v>274.45600000000002</v>
      </c>
      <c r="F63" s="41">
        <v>26.742000000000001</v>
      </c>
      <c r="G63" s="41">
        <v>24.58</v>
      </c>
      <c r="H63" s="41">
        <v>59.137999999999998</v>
      </c>
      <c r="J63">
        <f>E62-E64 +E63</f>
        <v>542.23299999999983</v>
      </c>
      <c r="K63">
        <f>E64-E63</f>
        <v>1218.982</v>
      </c>
      <c r="L63" s="48">
        <f>K63/J63</f>
        <v>2.2480778558295058</v>
      </c>
      <c r="M63" s="23">
        <f>K63/(J63+K63)</f>
        <v>0.69212560647053323</v>
      </c>
      <c r="N63">
        <f>E62</f>
        <v>1761.2149999999999</v>
      </c>
      <c r="O63">
        <f>E62-E64</f>
        <v>267.77699999999982</v>
      </c>
    </row>
    <row r="64" spans="1:29" x14ac:dyDescent="0.2">
      <c r="A64" s="45"/>
      <c r="B64" s="45"/>
      <c r="C64" s="42"/>
      <c r="D64" s="42">
        <v>3</v>
      </c>
      <c r="E64" s="42">
        <v>1493.4380000000001</v>
      </c>
      <c r="F64" s="42">
        <v>27.007000000000001</v>
      </c>
      <c r="G64" s="42">
        <v>23.556000000000001</v>
      </c>
      <c r="H64" s="42">
        <v>137.45099999999999</v>
      </c>
      <c r="I64" s="42"/>
      <c r="J64" s="42"/>
      <c r="K64" s="42"/>
      <c r="L64" s="46"/>
      <c r="M64" s="44"/>
      <c r="N64" s="42"/>
      <c r="O64" s="42"/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</row>
  </sheetData>
  <phoneticPr fontId="10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16</vt:i4>
      </vt:variant>
    </vt:vector>
  </HeadingPairs>
  <TitlesOfParts>
    <vt:vector size="16" baseType="lpstr">
      <vt:lpstr>data.all</vt:lpstr>
      <vt:lpstr>גיליון1</vt:lpstr>
      <vt:lpstr>simulation</vt:lpstr>
      <vt:lpstr>luca_data</vt:lpstr>
      <vt:lpstr>convertions</vt:lpstr>
      <vt:lpstr>GPS</vt:lpstr>
      <vt:lpstr>heights_prep</vt:lpstr>
      <vt:lpstr>heights</vt:lpstr>
      <vt:lpstr>total_circ_data</vt:lpstr>
      <vt:lpstr>stained</vt:lpstr>
      <vt:lpstr>Catophractes</vt:lpstr>
      <vt:lpstr>Melifera</vt:lpstr>
      <vt:lpstr>Nebrownii</vt:lpstr>
      <vt:lpstr>Dichrostachys</vt:lpstr>
      <vt:lpstr>Mopane</vt:lpstr>
      <vt:lpstr>Reficiens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Roi Hendler</cp:lastModifiedBy>
  <dcterms:created xsi:type="dcterms:W3CDTF">2021-10-19T09:02:39Z</dcterms:created>
  <dcterms:modified xsi:type="dcterms:W3CDTF">2022-02-12T20:17:37Z</dcterms:modified>
</cp:coreProperties>
</file>